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4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rive\00_R2M_Internsip_DeustoDrive\EP-0 project\INSPIRE DAtabase\"/>
    </mc:Choice>
  </mc:AlternateContent>
  <xr:revisionPtr revIDLastSave="0" documentId="13_ncr:1_{AAA98C59-C5A1-454B-8B01-0466BF6083EE}" xr6:coauthVersionLast="36" xr6:coauthVersionMax="36" xr10:uidLastSave="{00000000-0000-0000-0000-000000000000}"/>
  <bookViews>
    <workbookView minimized="1" xWindow="-108" yWindow="-108" windowWidth="23256" windowHeight="12576" firstSheet="12" activeTab="14" xr2:uid="{0B7D7FDC-1DB4-464E-A369-4F171185A9B4}"/>
  </bookViews>
  <sheets>
    <sheet name="Reference buildings simulations" sheetId="2" r:id="rId1"/>
    <sheet name="Continental heating- Integrated" sheetId="12" r:id="rId2"/>
    <sheet name="Continental cooling- Integrated" sheetId="13" r:id="rId3"/>
    <sheet name="Mediterranean heating- Integrat" sheetId="14" r:id="rId4"/>
    <sheet name="Mediterranean cooling- Integrat" sheetId="15" r:id="rId5"/>
    <sheet name="Nordic heating- Integr" sheetId="16" r:id="rId6"/>
    <sheet name="Nordic cooling- Integr" sheetId="17" r:id="rId7"/>
    <sheet name="Northern Continental heat-Integ" sheetId="18" r:id="rId8"/>
    <sheet name="Northern Continental cool-Integ" sheetId="19" r:id="rId9"/>
    <sheet name="Oceanic heat-Int" sheetId="20" r:id="rId10"/>
    <sheet name="Oceanic cool-Int" sheetId="21" r:id="rId11"/>
    <sheet name="Southern Continental heat-Int" sheetId="22" r:id="rId12"/>
    <sheet name="Southern Continental cool-Int" sheetId="23" r:id="rId13"/>
    <sheet name="Southern Dry heat-Int" sheetId="24" r:id="rId14"/>
    <sheet name="Southern Dry cool-Int" sheetId="25" r:id="rId15"/>
  </sheets>
  <definedNames>
    <definedName name="_xlnm._FilterDatabase" localSheetId="0" hidden="1">'Reference buildings simulations'!$B$1:$F$7001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4" l="1"/>
  <c r="P3" i="14"/>
  <c r="Y2" i="14" l="1"/>
  <c r="X2" i="14"/>
  <c r="A7001" i="2" l="1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H67" i="25" l="1"/>
  <c r="F65" i="25"/>
  <c r="I62" i="25"/>
  <c r="G60" i="25"/>
  <c r="J56" i="25"/>
  <c r="H54" i="25"/>
  <c r="F52" i="25"/>
  <c r="I49" i="25"/>
  <c r="G47" i="25"/>
  <c r="J44" i="25"/>
  <c r="H42" i="25"/>
  <c r="F40" i="25"/>
  <c r="I37" i="25"/>
  <c r="G35" i="25"/>
  <c r="J32" i="25"/>
  <c r="H30" i="25"/>
  <c r="F28" i="25"/>
  <c r="I25" i="25"/>
  <c r="G23" i="25"/>
  <c r="J20" i="25"/>
  <c r="H18" i="25"/>
  <c r="F16" i="25"/>
  <c r="I13" i="25"/>
  <c r="G11" i="25"/>
  <c r="J8" i="25"/>
  <c r="H6" i="25"/>
  <c r="F67" i="24"/>
  <c r="I64" i="24"/>
  <c r="G62" i="24"/>
  <c r="J58" i="24"/>
  <c r="H56" i="24"/>
  <c r="F54" i="24"/>
  <c r="I51" i="24"/>
  <c r="G49" i="24"/>
  <c r="J46" i="24"/>
  <c r="H44" i="24"/>
  <c r="F42" i="24"/>
  <c r="I39" i="24"/>
  <c r="G37" i="24"/>
  <c r="J34" i="24"/>
  <c r="H32" i="24"/>
  <c r="F30" i="24"/>
  <c r="I27" i="24"/>
  <c r="G25" i="24"/>
  <c r="J22" i="24"/>
  <c r="H20" i="24"/>
  <c r="F18" i="24"/>
  <c r="I15" i="24"/>
  <c r="G13" i="24"/>
  <c r="J10" i="24"/>
  <c r="H8" i="24"/>
  <c r="F6" i="24"/>
  <c r="G27" i="25"/>
  <c r="F20" i="25"/>
  <c r="F34" i="24"/>
  <c r="H24" i="24"/>
  <c r="J14" i="24"/>
  <c r="H45" i="25"/>
  <c r="F19" i="25"/>
  <c r="H60" i="24"/>
  <c r="I42" i="24"/>
  <c r="G28" i="24"/>
  <c r="I18" i="24"/>
  <c r="H11" i="25"/>
  <c r="G54" i="24"/>
  <c r="J27" i="24"/>
  <c r="G6" i="24"/>
  <c r="G67" i="25"/>
  <c r="J64" i="25"/>
  <c r="H62" i="25"/>
  <c r="F60" i="25"/>
  <c r="I56" i="25"/>
  <c r="G54" i="25"/>
  <c r="J51" i="25"/>
  <c r="H49" i="25"/>
  <c r="F47" i="25"/>
  <c r="I44" i="25"/>
  <c r="G42" i="25"/>
  <c r="J39" i="25"/>
  <c r="H37" i="25"/>
  <c r="F35" i="25"/>
  <c r="I32" i="25"/>
  <c r="G30" i="25"/>
  <c r="J27" i="25"/>
  <c r="H25" i="25"/>
  <c r="F23" i="25"/>
  <c r="I20" i="25"/>
  <c r="G18" i="25"/>
  <c r="J15" i="25"/>
  <c r="H13" i="25"/>
  <c r="F11" i="25"/>
  <c r="I8" i="25"/>
  <c r="G6" i="25"/>
  <c r="J66" i="24"/>
  <c r="H64" i="24"/>
  <c r="F62" i="24"/>
  <c r="I58" i="24"/>
  <c r="G56" i="24"/>
  <c r="J53" i="24"/>
  <c r="H51" i="24"/>
  <c r="F49" i="24"/>
  <c r="I46" i="24"/>
  <c r="G44" i="24"/>
  <c r="J41" i="24"/>
  <c r="H39" i="24"/>
  <c r="F37" i="24"/>
  <c r="I34" i="24"/>
  <c r="G32" i="24"/>
  <c r="J29" i="24"/>
  <c r="H27" i="24"/>
  <c r="F25" i="24"/>
  <c r="I22" i="24"/>
  <c r="G20" i="24"/>
  <c r="J17" i="24"/>
  <c r="H15" i="24"/>
  <c r="F13" i="24"/>
  <c r="I10" i="24"/>
  <c r="G8" i="24"/>
  <c r="J5" i="24"/>
  <c r="J24" i="25"/>
  <c r="G15" i="25"/>
  <c r="F8" i="25"/>
  <c r="J63" i="24"/>
  <c r="I55" i="24"/>
  <c r="H48" i="24"/>
  <c r="G41" i="24"/>
  <c r="I31" i="24"/>
  <c r="F22" i="24"/>
  <c r="H12" i="24"/>
  <c r="G5" i="24"/>
  <c r="H33" i="25"/>
  <c r="H9" i="25"/>
  <c r="J49" i="24"/>
  <c r="H49" i="24"/>
  <c r="F23" i="24"/>
  <c r="F67" i="25"/>
  <c r="I64" i="25"/>
  <c r="G62" i="25"/>
  <c r="J58" i="25"/>
  <c r="H56" i="25"/>
  <c r="F54" i="25"/>
  <c r="I51" i="25"/>
  <c r="G49" i="25"/>
  <c r="J46" i="25"/>
  <c r="H44" i="25"/>
  <c r="F42" i="25"/>
  <c r="I39" i="25"/>
  <c r="G37" i="25"/>
  <c r="J34" i="25"/>
  <c r="H32" i="25"/>
  <c r="F30" i="25"/>
  <c r="I27" i="25"/>
  <c r="G25" i="25"/>
  <c r="J22" i="25"/>
  <c r="H20" i="25"/>
  <c r="F18" i="25"/>
  <c r="I15" i="25"/>
  <c r="G13" i="25"/>
  <c r="J10" i="25"/>
  <c r="H8" i="25"/>
  <c r="F6" i="25"/>
  <c r="I66" i="24"/>
  <c r="G64" i="24"/>
  <c r="J61" i="24"/>
  <c r="H58" i="24"/>
  <c r="F56" i="24"/>
  <c r="I53" i="24"/>
  <c r="G51" i="24"/>
  <c r="J48" i="24"/>
  <c r="H46" i="24"/>
  <c r="F44" i="24"/>
  <c r="I41" i="24"/>
  <c r="G39" i="24"/>
  <c r="J36" i="24"/>
  <c r="H34" i="24"/>
  <c r="F32" i="24"/>
  <c r="I29" i="24"/>
  <c r="G27" i="24"/>
  <c r="J24" i="24"/>
  <c r="H22" i="24"/>
  <c r="F20" i="24"/>
  <c r="I17" i="24"/>
  <c r="G15" i="24"/>
  <c r="J12" i="24"/>
  <c r="H10" i="24"/>
  <c r="F8" i="24"/>
  <c r="I5" i="24"/>
  <c r="I29" i="25"/>
  <c r="I17" i="25"/>
  <c r="H10" i="25"/>
  <c r="G66" i="24"/>
  <c r="F58" i="24"/>
  <c r="J50" i="24"/>
  <c r="I43" i="24"/>
  <c r="H36" i="24"/>
  <c r="J26" i="24"/>
  <c r="G17" i="24"/>
  <c r="I7" i="24"/>
  <c r="I40" i="25"/>
  <c r="I16" i="25"/>
  <c r="J62" i="24"/>
  <c r="H47" i="24"/>
  <c r="I30" i="24"/>
  <c r="G16" i="24"/>
  <c r="F9" i="25"/>
  <c r="F47" i="24"/>
  <c r="I20" i="24"/>
  <c r="J66" i="25"/>
  <c r="H64" i="25"/>
  <c r="F62" i="25"/>
  <c r="I58" i="25"/>
  <c r="G56" i="25"/>
  <c r="J53" i="25"/>
  <c r="H51" i="25"/>
  <c r="F49" i="25"/>
  <c r="I46" i="25"/>
  <c r="G44" i="25"/>
  <c r="J41" i="25"/>
  <c r="H39" i="25"/>
  <c r="F37" i="25"/>
  <c r="I34" i="25"/>
  <c r="G32" i="25"/>
  <c r="J29" i="25"/>
  <c r="H27" i="25"/>
  <c r="F25" i="25"/>
  <c r="I22" i="25"/>
  <c r="G20" i="25"/>
  <c r="J17" i="25"/>
  <c r="H15" i="25"/>
  <c r="F13" i="25"/>
  <c r="I10" i="25"/>
  <c r="G8" i="25"/>
  <c r="J5" i="25"/>
  <c r="H66" i="24"/>
  <c r="F64" i="24"/>
  <c r="I61" i="24"/>
  <c r="G58" i="24"/>
  <c r="J55" i="24"/>
  <c r="H53" i="24"/>
  <c r="F51" i="24"/>
  <c r="I48" i="24"/>
  <c r="G46" i="24"/>
  <c r="J43" i="24"/>
  <c r="H41" i="24"/>
  <c r="F39" i="24"/>
  <c r="I36" i="24"/>
  <c r="G34" i="24"/>
  <c r="J31" i="24"/>
  <c r="H29" i="24"/>
  <c r="F27" i="24"/>
  <c r="I24" i="24"/>
  <c r="G22" i="24"/>
  <c r="J19" i="24"/>
  <c r="H17" i="24"/>
  <c r="F15" i="24"/>
  <c r="I12" i="24"/>
  <c r="G10" i="24"/>
  <c r="J7" i="24"/>
  <c r="H5" i="24"/>
  <c r="F32" i="25"/>
  <c r="H22" i="25"/>
  <c r="J12" i="25"/>
  <c r="I5" i="25"/>
  <c r="H61" i="24"/>
  <c r="G53" i="24"/>
  <c r="F46" i="24"/>
  <c r="J38" i="24"/>
  <c r="G29" i="24"/>
  <c r="I19" i="24"/>
  <c r="F10" i="24"/>
  <c r="J47" i="25"/>
  <c r="G26" i="25"/>
  <c r="F7" i="25"/>
  <c r="G52" i="24"/>
  <c r="H35" i="24"/>
  <c r="F21" i="24"/>
  <c r="H11" i="24"/>
  <c r="I6" i="25"/>
  <c r="G42" i="24"/>
  <c r="G18" i="24"/>
  <c r="I66" i="25"/>
  <c r="G64" i="25"/>
  <c r="J61" i="25"/>
  <c r="H58" i="25"/>
  <c r="F56" i="25"/>
  <c r="I53" i="25"/>
  <c r="G51" i="25"/>
  <c r="J48" i="25"/>
  <c r="H46" i="25"/>
  <c r="F44" i="25"/>
  <c r="I41" i="25"/>
  <c r="G39" i="25"/>
  <c r="J36" i="25"/>
  <c r="H34" i="25"/>
  <c r="H66" i="25"/>
  <c r="F64" i="25"/>
  <c r="I61" i="25"/>
  <c r="G58" i="25"/>
  <c r="J55" i="25"/>
  <c r="H53" i="25"/>
  <c r="F51" i="25"/>
  <c r="I48" i="25"/>
  <c r="G46" i="25"/>
  <c r="J43" i="25"/>
  <c r="H41" i="25"/>
  <c r="F39" i="25"/>
  <c r="I36" i="25"/>
  <c r="G34" i="25"/>
  <c r="J31" i="25"/>
  <c r="H29" i="25"/>
  <c r="F27" i="25"/>
  <c r="I24" i="25"/>
  <c r="G22" i="25"/>
  <c r="J19" i="25"/>
  <c r="H17" i="25"/>
  <c r="F15" i="25"/>
  <c r="I12" i="25"/>
  <c r="G10" i="25"/>
  <c r="J7" i="25"/>
  <c r="H5" i="25"/>
  <c r="F66" i="24"/>
  <c r="I63" i="24"/>
  <c r="G61" i="24"/>
  <c r="J57" i="24"/>
  <c r="H55" i="24"/>
  <c r="F53" i="24"/>
  <c r="I50" i="24"/>
  <c r="G48" i="24"/>
  <c r="J45" i="24"/>
  <c r="H43" i="24"/>
  <c r="F41" i="24"/>
  <c r="I38" i="24"/>
  <c r="G36" i="24"/>
  <c r="J33" i="24"/>
  <c r="H31" i="24"/>
  <c r="F29" i="24"/>
  <c r="I26" i="24"/>
  <c r="G24" i="24"/>
  <c r="J21" i="24"/>
  <c r="H19" i="24"/>
  <c r="F17" i="24"/>
  <c r="I14" i="24"/>
  <c r="G12" i="24"/>
  <c r="J9" i="24"/>
  <c r="H7" i="24"/>
  <c r="F5" i="24"/>
  <c r="H14" i="24"/>
  <c r="I9" i="24"/>
  <c r="F26" i="24"/>
  <c r="H16" i="24"/>
  <c r="J6" i="24"/>
  <c r="I65" i="25"/>
  <c r="F55" i="25"/>
  <c r="F43" i="25"/>
  <c r="I28" i="25"/>
  <c r="G14" i="25"/>
  <c r="F57" i="24"/>
  <c r="J37" i="24"/>
  <c r="J51" i="24"/>
  <c r="H25" i="24"/>
  <c r="G66" i="25"/>
  <c r="J63" i="25"/>
  <c r="H61" i="25"/>
  <c r="F58" i="25"/>
  <c r="I55" i="25"/>
  <c r="G53" i="25"/>
  <c r="J50" i="25"/>
  <c r="H48" i="25"/>
  <c r="F46" i="25"/>
  <c r="I43" i="25"/>
  <c r="G41" i="25"/>
  <c r="J38" i="25"/>
  <c r="H36" i="25"/>
  <c r="F34" i="25"/>
  <c r="I31" i="25"/>
  <c r="G29" i="25"/>
  <c r="J26" i="25"/>
  <c r="H24" i="25"/>
  <c r="F22" i="25"/>
  <c r="I19" i="25"/>
  <c r="G17" i="25"/>
  <c r="J14" i="25"/>
  <c r="H12" i="25"/>
  <c r="F10" i="25"/>
  <c r="I7" i="25"/>
  <c r="G5" i="25"/>
  <c r="J65" i="24"/>
  <c r="H63" i="24"/>
  <c r="F61" i="24"/>
  <c r="I57" i="24"/>
  <c r="G55" i="24"/>
  <c r="J52" i="24"/>
  <c r="H50" i="24"/>
  <c r="F48" i="24"/>
  <c r="I45" i="24"/>
  <c r="G43" i="24"/>
  <c r="J40" i="24"/>
  <c r="H38" i="24"/>
  <c r="F36" i="24"/>
  <c r="I33" i="24"/>
  <c r="G31" i="24"/>
  <c r="J28" i="24"/>
  <c r="H26" i="24"/>
  <c r="F24" i="24"/>
  <c r="I21" i="24"/>
  <c r="G19" i="24"/>
  <c r="J16" i="24"/>
  <c r="F12" i="24"/>
  <c r="G7" i="24"/>
  <c r="J18" i="24"/>
  <c r="G9" i="24"/>
  <c r="H57" i="25"/>
  <c r="G50" i="25"/>
  <c r="J35" i="25"/>
  <c r="H21" i="25"/>
  <c r="I67" i="24"/>
  <c r="G40" i="24"/>
  <c r="H23" i="24"/>
  <c r="I6" i="24"/>
  <c r="H62" i="24"/>
  <c r="H37" i="24"/>
  <c r="H13" i="24"/>
  <c r="F66" i="25"/>
  <c r="I63" i="25"/>
  <c r="G61" i="25"/>
  <c r="J57" i="25"/>
  <c r="H55" i="25"/>
  <c r="F53" i="25"/>
  <c r="I50" i="25"/>
  <c r="G48" i="25"/>
  <c r="J45" i="25"/>
  <c r="H43" i="25"/>
  <c r="F41" i="25"/>
  <c r="I38" i="25"/>
  <c r="G36" i="25"/>
  <c r="J33" i="25"/>
  <c r="H31" i="25"/>
  <c r="F29" i="25"/>
  <c r="I26" i="25"/>
  <c r="G24" i="25"/>
  <c r="J21" i="25"/>
  <c r="H19" i="25"/>
  <c r="F17" i="25"/>
  <c r="I14" i="25"/>
  <c r="G12" i="25"/>
  <c r="J9" i="25"/>
  <c r="H7" i="25"/>
  <c r="F5" i="25"/>
  <c r="I65" i="24"/>
  <c r="G63" i="24"/>
  <c r="J60" i="24"/>
  <c r="H57" i="24"/>
  <c r="F55" i="24"/>
  <c r="I52" i="24"/>
  <c r="G50" i="24"/>
  <c r="J47" i="24"/>
  <c r="H45" i="24"/>
  <c r="F43" i="24"/>
  <c r="I40" i="24"/>
  <c r="G38" i="24"/>
  <c r="J35" i="24"/>
  <c r="H33" i="24"/>
  <c r="F31" i="24"/>
  <c r="I28" i="24"/>
  <c r="G26" i="24"/>
  <c r="J23" i="24"/>
  <c r="H21" i="24"/>
  <c r="F19" i="24"/>
  <c r="I16" i="24"/>
  <c r="G14" i="24"/>
  <c r="J11" i="24"/>
  <c r="H9" i="24"/>
  <c r="F7" i="24"/>
  <c r="I35" i="24"/>
  <c r="J30" i="24"/>
  <c r="I23" i="24"/>
  <c r="F14" i="24"/>
  <c r="J60" i="25"/>
  <c r="F31" i="25"/>
  <c r="J11" i="25"/>
  <c r="I54" i="24"/>
  <c r="F33" i="24"/>
  <c r="J13" i="24"/>
  <c r="G67" i="24"/>
  <c r="J39" i="24"/>
  <c r="J15" i="24"/>
  <c r="J65" i="25"/>
  <c r="H63" i="25"/>
  <c r="F61" i="25"/>
  <c r="I57" i="25"/>
  <c r="G55" i="25"/>
  <c r="J52" i="25"/>
  <c r="H50" i="25"/>
  <c r="F48" i="25"/>
  <c r="I45" i="25"/>
  <c r="G43" i="25"/>
  <c r="J40" i="25"/>
  <c r="H38" i="25"/>
  <c r="F36" i="25"/>
  <c r="I33" i="25"/>
  <c r="G31" i="25"/>
  <c r="J28" i="25"/>
  <c r="H26" i="25"/>
  <c r="F24" i="25"/>
  <c r="I21" i="25"/>
  <c r="G19" i="25"/>
  <c r="J16" i="25"/>
  <c r="H14" i="25"/>
  <c r="F12" i="25"/>
  <c r="I9" i="25"/>
  <c r="G7" i="25"/>
  <c r="J67" i="24"/>
  <c r="H65" i="24"/>
  <c r="F63" i="24"/>
  <c r="I60" i="24"/>
  <c r="G57" i="24"/>
  <c r="J54" i="24"/>
  <c r="H52" i="24"/>
  <c r="F50" i="24"/>
  <c r="I47" i="24"/>
  <c r="G45" i="24"/>
  <c r="J42" i="24"/>
  <c r="H40" i="24"/>
  <c r="F38" i="24"/>
  <c r="G33" i="24"/>
  <c r="H28" i="24"/>
  <c r="G21" i="24"/>
  <c r="I11" i="24"/>
  <c r="G63" i="25"/>
  <c r="I52" i="25"/>
  <c r="G38" i="25"/>
  <c r="J23" i="25"/>
  <c r="G65" i="24"/>
  <c r="F45" i="24"/>
  <c r="J25" i="24"/>
  <c r="F9" i="24"/>
  <c r="F60" i="24"/>
  <c r="F35" i="24"/>
  <c r="I8" i="24"/>
  <c r="J67" i="25"/>
  <c r="H65" i="25"/>
  <c r="F63" i="25"/>
  <c r="I60" i="25"/>
  <c r="G57" i="25"/>
  <c r="J54" i="25"/>
  <c r="H52" i="25"/>
  <c r="F50" i="25"/>
  <c r="I47" i="25"/>
  <c r="G45" i="25"/>
  <c r="J42" i="25"/>
  <c r="H40" i="25"/>
  <c r="F38" i="25"/>
  <c r="I35" i="25"/>
  <c r="G33" i="25"/>
  <c r="J30" i="25"/>
  <c r="H28" i="25"/>
  <c r="F26" i="25"/>
  <c r="I23" i="25"/>
  <c r="G21" i="25"/>
  <c r="J18" i="25"/>
  <c r="H16" i="25"/>
  <c r="F14" i="25"/>
  <c r="I11" i="25"/>
  <c r="G9" i="25"/>
  <c r="J6" i="25"/>
  <c r="H67" i="24"/>
  <c r="F65" i="24"/>
  <c r="I62" i="24"/>
  <c r="G60" i="24"/>
  <c r="J56" i="24"/>
  <c r="H54" i="24"/>
  <c r="F52" i="24"/>
  <c r="I49" i="24"/>
  <c r="G47" i="24"/>
  <c r="J44" i="24"/>
  <c r="H42" i="24"/>
  <c r="F40" i="24"/>
  <c r="I37" i="24"/>
  <c r="G35" i="24"/>
  <c r="J32" i="24"/>
  <c r="H30" i="24"/>
  <c r="F28" i="24"/>
  <c r="I25" i="24"/>
  <c r="G23" i="24"/>
  <c r="J20" i="24"/>
  <c r="H18" i="24"/>
  <c r="F16" i="24"/>
  <c r="I13" i="24"/>
  <c r="G11" i="24"/>
  <c r="J8" i="24"/>
  <c r="H6" i="24"/>
  <c r="I67" i="25"/>
  <c r="G65" i="25"/>
  <c r="J62" i="25"/>
  <c r="H60" i="25"/>
  <c r="F57" i="25"/>
  <c r="I54" i="25"/>
  <c r="J49" i="25"/>
  <c r="H47" i="25"/>
  <c r="F45" i="25"/>
  <c r="I42" i="25"/>
  <c r="G40" i="25"/>
  <c r="J37" i="25"/>
  <c r="H35" i="25"/>
  <c r="I30" i="25"/>
  <c r="G28" i="25"/>
  <c r="H23" i="25"/>
  <c r="I18" i="25"/>
  <c r="G16" i="25"/>
  <c r="J64" i="24"/>
  <c r="I44" i="24"/>
  <c r="G30" i="24"/>
  <c r="F11" i="24"/>
  <c r="G52" i="25"/>
  <c r="F33" i="25"/>
  <c r="J25" i="25"/>
  <c r="F21" i="25"/>
  <c r="J13" i="25"/>
  <c r="I56" i="24"/>
  <c r="I32" i="24"/>
  <c r="J67" i="23"/>
  <c r="H65" i="23"/>
  <c r="F63" i="23"/>
  <c r="I60" i="23"/>
  <c r="G57" i="23"/>
  <c r="J54" i="23"/>
  <c r="H52" i="23"/>
  <c r="F50" i="23"/>
  <c r="I47" i="23"/>
  <c r="G45" i="23"/>
  <c r="J42" i="23"/>
  <c r="H40" i="23"/>
  <c r="F38" i="23"/>
  <c r="I35" i="23"/>
  <c r="G33" i="23"/>
  <c r="J30" i="23"/>
  <c r="H28" i="23"/>
  <c r="F26" i="23"/>
  <c r="I23" i="23"/>
  <c r="G21" i="23"/>
  <c r="J18" i="23"/>
  <c r="H16" i="23"/>
  <c r="F14" i="23"/>
  <c r="I11" i="23"/>
  <c r="G9" i="23"/>
  <c r="J6" i="23"/>
  <c r="H67" i="22"/>
  <c r="F65" i="22"/>
  <c r="I62" i="22"/>
  <c r="G60" i="22"/>
  <c r="J56" i="22"/>
  <c r="H54" i="22"/>
  <c r="F52" i="22"/>
  <c r="I49" i="22"/>
  <c r="G47" i="22"/>
  <c r="J44" i="22"/>
  <c r="H42" i="22"/>
  <c r="F40" i="22"/>
  <c r="I37" i="22"/>
  <c r="G35" i="22"/>
  <c r="J32" i="22"/>
  <c r="H30" i="22"/>
  <c r="F28" i="22"/>
  <c r="I25" i="22"/>
  <c r="G23" i="22"/>
  <c r="J20" i="22"/>
  <c r="H18" i="22"/>
  <c r="F16" i="22"/>
  <c r="I13" i="22"/>
  <c r="G11" i="22"/>
  <c r="J8" i="22"/>
  <c r="H6" i="22"/>
  <c r="I20" i="22"/>
  <c r="G18" i="22"/>
  <c r="H13" i="22"/>
  <c r="I8" i="22"/>
  <c r="G43" i="22"/>
  <c r="G19" i="22"/>
  <c r="F48" i="23"/>
  <c r="G19" i="23"/>
  <c r="G57" i="22"/>
  <c r="H40" i="22"/>
  <c r="H16" i="22"/>
  <c r="H45" i="23"/>
  <c r="F31" i="23"/>
  <c r="F7" i="23"/>
  <c r="F45" i="22"/>
  <c r="I18" i="22"/>
  <c r="I67" i="23"/>
  <c r="G65" i="23"/>
  <c r="J62" i="23"/>
  <c r="H60" i="23"/>
  <c r="F57" i="23"/>
  <c r="I54" i="23"/>
  <c r="G52" i="23"/>
  <c r="J49" i="23"/>
  <c r="H47" i="23"/>
  <c r="F45" i="23"/>
  <c r="I42" i="23"/>
  <c r="G40" i="23"/>
  <c r="J37" i="23"/>
  <c r="H35" i="23"/>
  <c r="F33" i="23"/>
  <c r="I30" i="23"/>
  <c r="G28" i="23"/>
  <c r="J25" i="23"/>
  <c r="H23" i="23"/>
  <c r="F21" i="23"/>
  <c r="I18" i="23"/>
  <c r="G16" i="23"/>
  <c r="J13" i="23"/>
  <c r="H11" i="23"/>
  <c r="F9" i="23"/>
  <c r="I6" i="23"/>
  <c r="G67" i="22"/>
  <c r="J64" i="22"/>
  <c r="H62" i="22"/>
  <c r="F60" i="22"/>
  <c r="I56" i="22"/>
  <c r="G54" i="22"/>
  <c r="J51" i="22"/>
  <c r="H49" i="22"/>
  <c r="F47" i="22"/>
  <c r="I44" i="22"/>
  <c r="G42" i="22"/>
  <c r="J39" i="22"/>
  <c r="H37" i="22"/>
  <c r="F35" i="22"/>
  <c r="I32" i="22"/>
  <c r="G30" i="22"/>
  <c r="J27" i="22"/>
  <c r="H25" i="22"/>
  <c r="F23" i="22"/>
  <c r="J15" i="22"/>
  <c r="F11" i="22"/>
  <c r="G6" i="22"/>
  <c r="F36" i="22"/>
  <c r="I9" i="22"/>
  <c r="H26" i="23"/>
  <c r="J54" i="22"/>
  <c r="I23" i="22"/>
  <c r="J60" i="23"/>
  <c r="F19" i="23"/>
  <c r="F57" i="22"/>
  <c r="F33" i="22"/>
  <c r="H67" i="23"/>
  <c r="F65" i="23"/>
  <c r="I62" i="23"/>
  <c r="G60" i="23"/>
  <c r="J56" i="23"/>
  <c r="H54" i="23"/>
  <c r="F52" i="23"/>
  <c r="I49" i="23"/>
  <c r="G47" i="23"/>
  <c r="J44" i="23"/>
  <c r="H42" i="23"/>
  <c r="F40" i="23"/>
  <c r="I37" i="23"/>
  <c r="G35" i="23"/>
  <c r="J32" i="23"/>
  <c r="H30" i="23"/>
  <c r="F28" i="23"/>
  <c r="I25" i="23"/>
  <c r="G23" i="23"/>
  <c r="J20" i="23"/>
  <c r="H18" i="23"/>
  <c r="F16" i="23"/>
  <c r="I13" i="23"/>
  <c r="G11" i="23"/>
  <c r="J8" i="23"/>
  <c r="H6" i="23"/>
  <c r="F67" i="22"/>
  <c r="I64" i="22"/>
  <c r="G62" i="22"/>
  <c r="J58" i="22"/>
  <c r="H56" i="22"/>
  <c r="F54" i="22"/>
  <c r="I51" i="22"/>
  <c r="G49" i="22"/>
  <c r="J46" i="22"/>
  <c r="H44" i="22"/>
  <c r="F42" i="22"/>
  <c r="I39" i="22"/>
  <c r="G37" i="22"/>
  <c r="J34" i="22"/>
  <c r="H32" i="22"/>
  <c r="F30" i="22"/>
  <c r="I27" i="22"/>
  <c r="G25" i="22"/>
  <c r="J22" i="22"/>
  <c r="H20" i="22"/>
  <c r="F18" i="22"/>
  <c r="I15" i="22"/>
  <c r="G13" i="22"/>
  <c r="J10" i="22"/>
  <c r="H8" i="22"/>
  <c r="F6" i="22"/>
  <c r="I38" i="22"/>
  <c r="G24" i="22"/>
  <c r="J9" i="22"/>
  <c r="J52" i="22"/>
  <c r="I33" i="22"/>
  <c r="F12" i="22"/>
  <c r="H38" i="23"/>
  <c r="I9" i="23"/>
  <c r="F50" i="22"/>
  <c r="F26" i="22"/>
  <c r="I65" i="23"/>
  <c r="I40" i="23"/>
  <c r="I16" i="23"/>
  <c r="I54" i="22"/>
  <c r="H35" i="22"/>
  <c r="J13" i="22"/>
  <c r="G67" i="23"/>
  <c r="J64" i="23"/>
  <c r="H62" i="23"/>
  <c r="F60" i="23"/>
  <c r="I56" i="23"/>
  <c r="G54" i="23"/>
  <c r="J51" i="23"/>
  <c r="H49" i="23"/>
  <c r="F47" i="23"/>
  <c r="I44" i="23"/>
  <c r="G42" i="23"/>
  <c r="J39" i="23"/>
  <c r="H37" i="23"/>
  <c r="F35" i="23"/>
  <c r="I32" i="23"/>
  <c r="G30" i="23"/>
  <c r="J27" i="23"/>
  <c r="H25" i="23"/>
  <c r="F23" i="23"/>
  <c r="I20" i="23"/>
  <c r="G18" i="23"/>
  <c r="J15" i="23"/>
  <c r="H13" i="23"/>
  <c r="F11" i="23"/>
  <c r="I8" i="23"/>
  <c r="G6" i="23"/>
  <c r="J66" i="22"/>
  <c r="H64" i="22"/>
  <c r="F62" i="22"/>
  <c r="I58" i="22"/>
  <c r="G56" i="22"/>
  <c r="J53" i="22"/>
  <c r="H51" i="22"/>
  <c r="F49" i="22"/>
  <c r="I46" i="22"/>
  <c r="G44" i="22"/>
  <c r="J41" i="22"/>
  <c r="H39" i="22"/>
  <c r="F37" i="22"/>
  <c r="I34" i="22"/>
  <c r="G32" i="22"/>
  <c r="J29" i="22"/>
  <c r="H27" i="22"/>
  <c r="F25" i="22"/>
  <c r="I22" i="22"/>
  <c r="G20" i="22"/>
  <c r="J17" i="22"/>
  <c r="H15" i="22"/>
  <c r="F13" i="22"/>
  <c r="I10" i="22"/>
  <c r="G8" i="22"/>
  <c r="J5" i="22"/>
  <c r="I5" i="22"/>
  <c r="H31" i="22"/>
  <c r="H19" i="22"/>
  <c r="H7" i="22"/>
  <c r="F48" i="22"/>
  <c r="F24" i="22"/>
  <c r="G43" i="23"/>
  <c r="I21" i="23"/>
  <c r="H65" i="22"/>
  <c r="J42" i="22"/>
  <c r="G21" i="22"/>
  <c r="G63" i="23"/>
  <c r="G38" i="23"/>
  <c r="J11" i="23"/>
  <c r="H47" i="22"/>
  <c r="H23" i="22"/>
  <c r="F67" i="23"/>
  <c r="I64" i="23"/>
  <c r="G62" i="23"/>
  <c r="J58" i="23"/>
  <c r="H56" i="23"/>
  <c r="F54" i="23"/>
  <c r="I51" i="23"/>
  <c r="G49" i="23"/>
  <c r="J46" i="23"/>
  <c r="H44" i="23"/>
  <c r="F42" i="23"/>
  <c r="I39" i="23"/>
  <c r="G37" i="23"/>
  <c r="J34" i="23"/>
  <c r="H32" i="23"/>
  <c r="F30" i="23"/>
  <c r="I27" i="23"/>
  <c r="G25" i="23"/>
  <c r="J22" i="23"/>
  <c r="H20" i="23"/>
  <c r="F18" i="23"/>
  <c r="I15" i="23"/>
  <c r="G13" i="23"/>
  <c r="J10" i="23"/>
  <c r="H8" i="23"/>
  <c r="F6" i="23"/>
  <c r="I66" i="22"/>
  <c r="G64" i="22"/>
  <c r="J61" i="22"/>
  <c r="H58" i="22"/>
  <c r="F56" i="22"/>
  <c r="I53" i="22"/>
  <c r="G51" i="22"/>
  <c r="J48" i="22"/>
  <c r="H46" i="22"/>
  <c r="F44" i="22"/>
  <c r="I41" i="22"/>
  <c r="G39" i="22"/>
  <c r="J36" i="22"/>
  <c r="H34" i="22"/>
  <c r="F32" i="22"/>
  <c r="I29" i="22"/>
  <c r="G27" i="22"/>
  <c r="J24" i="22"/>
  <c r="H22" i="22"/>
  <c r="F20" i="22"/>
  <c r="I17" i="22"/>
  <c r="G15" i="22"/>
  <c r="J12" i="22"/>
  <c r="H10" i="22"/>
  <c r="F8" i="22"/>
  <c r="J33" i="22"/>
  <c r="F17" i="22"/>
  <c r="G55" i="22"/>
  <c r="J28" i="22"/>
  <c r="G7" i="22"/>
  <c r="J28" i="23"/>
  <c r="F63" i="22"/>
  <c r="F38" i="22"/>
  <c r="I11" i="22"/>
  <c r="F43" i="23"/>
  <c r="J23" i="23"/>
  <c r="G65" i="22"/>
  <c r="G40" i="22"/>
  <c r="G16" i="22"/>
  <c r="J66" i="23"/>
  <c r="H64" i="23"/>
  <c r="F62" i="23"/>
  <c r="I58" i="23"/>
  <c r="G56" i="23"/>
  <c r="J53" i="23"/>
  <c r="H51" i="23"/>
  <c r="F49" i="23"/>
  <c r="I46" i="23"/>
  <c r="G44" i="23"/>
  <c r="J41" i="23"/>
  <c r="H39" i="23"/>
  <c r="F37" i="23"/>
  <c r="I34" i="23"/>
  <c r="G32" i="23"/>
  <c r="J29" i="23"/>
  <c r="H27" i="23"/>
  <c r="F25" i="23"/>
  <c r="I22" i="23"/>
  <c r="G20" i="23"/>
  <c r="J17" i="23"/>
  <c r="H15" i="23"/>
  <c r="F13" i="23"/>
  <c r="I10" i="23"/>
  <c r="G8" i="23"/>
  <c r="J5" i="23"/>
  <c r="H66" i="22"/>
  <c r="F64" i="22"/>
  <c r="I61" i="22"/>
  <c r="G58" i="22"/>
  <c r="J55" i="22"/>
  <c r="H53" i="22"/>
  <c r="F51" i="22"/>
  <c r="I48" i="22"/>
  <c r="G46" i="22"/>
  <c r="J43" i="22"/>
  <c r="H41" i="22"/>
  <c r="F39" i="22"/>
  <c r="I36" i="22"/>
  <c r="G34" i="22"/>
  <c r="J31" i="22"/>
  <c r="H29" i="22"/>
  <c r="F27" i="22"/>
  <c r="I24" i="22"/>
  <c r="G22" i="22"/>
  <c r="J19" i="22"/>
  <c r="H17" i="22"/>
  <c r="F15" i="22"/>
  <c r="I12" i="22"/>
  <c r="G10" i="22"/>
  <c r="J7" i="22"/>
  <c r="H5" i="22"/>
  <c r="F41" i="22"/>
  <c r="I26" i="22"/>
  <c r="I14" i="22"/>
  <c r="F5" i="22"/>
  <c r="H38" i="22"/>
  <c r="I21" i="22"/>
  <c r="I45" i="23"/>
  <c r="J16" i="23"/>
  <c r="I60" i="22"/>
  <c r="I35" i="22"/>
  <c r="F14" i="22"/>
  <c r="I52" i="23"/>
  <c r="I28" i="23"/>
  <c r="I67" i="22"/>
  <c r="I42" i="22"/>
  <c r="F21" i="22"/>
  <c r="I66" i="23"/>
  <c r="G64" i="23"/>
  <c r="J61" i="23"/>
  <c r="H58" i="23"/>
  <c r="F56" i="23"/>
  <c r="I53" i="23"/>
  <c r="G51" i="23"/>
  <c r="J48" i="23"/>
  <c r="H46" i="23"/>
  <c r="F44" i="23"/>
  <c r="I41" i="23"/>
  <c r="G39" i="23"/>
  <c r="J36" i="23"/>
  <c r="H34" i="23"/>
  <c r="F32" i="23"/>
  <c r="I29" i="23"/>
  <c r="G27" i="23"/>
  <c r="J24" i="23"/>
  <c r="H22" i="23"/>
  <c r="F20" i="23"/>
  <c r="I17" i="23"/>
  <c r="G15" i="23"/>
  <c r="J12" i="23"/>
  <c r="H10" i="23"/>
  <c r="F8" i="23"/>
  <c r="I5" i="23"/>
  <c r="G66" i="22"/>
  <c r="J63" i="22"/>
  <c r="H61" i="22"/>
  <c r="F58" i="22"/>
  <c r="I55" i="22"/>
  <c r="G53" i="22"/>
  <c r="J50" i="22"/>
  <c r="H48" i="22"/>
  <c r="F46" i="22"/>
  <c r="I43" i="22"/>
  <c r="G41" i="22"/>
  <c r="J38" i="22"/>
  <c r="H36" i="22"/>
  <c r="F34" i="22"/>
  <c r="I31" i="22"/>
  <c r="G29" i="22"/>
  <c r="J26" i="22"/>
  <c r="H24" i="22"/>
  <c r="F22" i="22"/>
  <c r="I19" i="22"/>
  <c r="G17" i="22"/>
  <c r="J14" i="22"/>
  <c r="H12" i="22"/>
  <c r="F10" i="22"/>
  <c r="I7" i="22"/>
  <c r="G5" i="22"/>
  <c r="H43" i="22"/>
  <c r="F29" i="22"/>
  <c r="G12" i="22"/>
  <c r="H50" i="22"/>
  <c r="G31" i="22"/>
  <c r="H14" i="22"/>
  <c r="F36" i="23"/>
  <c r="F12" i="23"/>
  <c r="H52" i="22"/>
  <c r="H28" i="22"/>
  <c r="J6" i="22"/>
  <c r="G50" i="23"/>
  <c r="J35" i="23"/>
  <c r="G14" i="23"/>
  <c r="G52" i="22"/>
  <c r="J25" i="22"/>
  <c r="H11" i="22"/>
  <c r="H66" i="23"/>
  <c r="F64" i="23"/>
  <c r="I61" i="23"/>
  <c r="G58" i="23"/>
  <c r="J55" i="23"/>
  <c r="H53" i="23"/>
  <c r="F51" i="23"/>
  <c r="I48" i="23"/>
  <c r="G46" i="23"/>
  <c r="J43" i="23"/>
  <c r="H41" i="23"/>
  <c r="F39" i="23"/>
  <c r="I36" i="23"/>
  <c r="G34" i="23"/>
  <c r="J31" i="23"/>
  <c r="H29" i="23"/>
  <c r="F27" i="23"/>
  <c r="I24" i="23"/>
  <c r="G22" i="23"/>
  <c r="J19" i="23"/>
  <c r="H17" i="23"/>
  <c r="F15" i="23"/>
  <c r="I12" i="23"/>
  <c r="G10" i="23"/>
  <c r="J7" i="23"/>
  <c r="H5" i="23"/>
  <c r="F66" i="22"/>
  <c r="I63" i="22"/>
  <c r="G61" i="22"/>
  <c r="J57" i="22"/>
  <c r="H55" i="22"/>
  <c r="F53" i="22"/>
  <c r="I50" i="22"/>
  <c r="G48" i="22"/>
  <c r="J45" i="22"/>
  <c r="G36" i="22"/>
  <c r="J21" i="22"/>
  <c r="J40" i="22"/>
  <c r="J16" i="22"/>
  <c r="G31" i="23"/>
  <c r="J67" i="22"/>
  <c r="G33" i="22"/>
  <c r="F55" i="23"/>
  <c r="H21" i="23"/>
  <c r="H60" i="22"/>
  <c r="I30" i="22"/>
  <c r="G66" i="23"/>
  <c r="J63" i="23"/>
  <c r="H61" i="23"/>
  <c r="F58" i="23"/>
  <c r="I55" i="23"/>
  <c r="G53" i="23"/>
  <c r="J50" i="23"/>
  <c r="H48" i="23"/>
  <c r="F46" i="23"/>
  <c r="I43" i="23"/>
  <c r="G41" i="23"/>
  <c r="J38" i="23"/>
  <c r="H36" i="23"/>
  <c r="F34" i="23"/>
  <c r="I31" i="23"/>
  <c r="G29" i="23"/>
  <c r="J26" i="23"/>
  <c r="H24" i="23"/>
  <c r="F22" i="23"/>
  <c r="I19" i="23"/>
  <c r="G17" i="23"/>
  <c r="J14" i="23"/>
  <c r="H12" i="23"/>
  <c r="F10" i="23"/>
  <c r="I7" i="23"/>
  <c r="G5" i="23"/>
  <c r="J65" i="22"/>
  <c r="H63" i="22"/>
  <c r="F61" i="22"/>
  <c r="I57" i="22"/>
  <c r="I45" i="22"/>
  <c r="H26" i="22"/>
  <c r="J40" i="23"/>
  <c r="H14" i="23"/>
  <c r="G45" i="22"/>
  <c r="J18" i="22"/>
  <c r="H57" i="23"/>
  <c r="G26" i="23"/>
  <c r="J62" i="22"/>
  <c r="J37" i="22"/>
  <c r="I6" i="22"/>
  <c r="F66" i="23"/>
  <c r="I63" i="23"/>
  <c r="G61" i="23"/>
  <c r="J57" i="23"/>
  <c r="H55" i="23"/>
  <c r="F53" i="23"/>
  <c r="I50" i="23"/>
  <c r="G48" i="23"/>
  <c r="J45" i="23"/>
  <c r="H43" i="23"/>
  <c r="F41" i="23"/>
  <c r="I38" i="23"/>
  <c r="G36" i="23"/>
  <c r="J33" i="23"/>
  <c r="H31" i="23"/>
  <c r="F29" i="23"/>
  <c r="I26" i="23"/>
  <c r="G24" i="23"/>
  <c r="J21" i="23"/>
  <c r="H19" i="23"/>
  <c r="F17" i="23"/>
  <c r="I14" i="23"/>
  <c r="G12" i="23"/>
  <c r="J9" i="23"/>
  <c r="H7" i="23"/>
  <c r="F5" i="23"/>
  <c r="I65" i="22"/>
  <c r="G63" i="22"/>
  <c r="J60" i="22"/>
  <c r="H57" i="22"/>
  <c r="F55" i="22"/>
  <c r="I52" i="22"/>
  <c r="G50" i="22"/>
  <c r="J47" i="22"/>
  <c r="H45" i="22"/>
  <c r="F43" i="22"/>
  <c r="I40" i="22"/>
  <c r="G38" i="22"/>
  <c r="J35" i="22"/>
  <c r="H33" i="22"/>
  <c r="F31" i="22"/>
  <c r="I28" i="22"/>
  <c r="G26" i="22"/>
  <c r="J23" i="22"/>
  <c r="H21" i="22"/>
  <c r="F19" i="22"/>
  <c r="I16" i="22"/>
  <c r="G14" i="22"/>
  <c r="J11" i="22"/>
  <c r="H9" i="22"/>
  <c r="F7" i="22"/>
  <c r="J65" i="23"/>
  <c r="H63" i="23"/>
  <c r="F61" i="23"/>
  <c r="I57" i="23"/>
  <c r="G55" i="23"/>
  <c r="J52" i="23"/>
  <c r="H50" i="23"/>
  <c r="I33" i="23"/>
  <c r="F24" i="23"/>
  <c r="G7" i="23"/>
  <c r="I47" i="22"/>
  <c r="J30" i="22"/>
  <c r="G9" i="22"/>
  <c r="J47" i="23"/>
  <c r="H33" i="23"/>
  <c r="H9" i="23"/>
  <c r="J49" i="22"/>
  <c r="G28" i="22"/>
  <c r="F9" i="22"/>
  <c r="J67" i="21"/>
  <c r="H65" i="21"/>
  <c r="F63" i="21"/>
  <c r="I60" i="21"/>
  <c r="G57" i="21"/>
  <c r="J54" i="21"/>
  <c r="H52" i="21"/>
  <c r="F50" i="21"/>
  <c r="I47" i="21"/>
  <c r="G45" i="21"/>
  <c r="J42" i="21"/>
  <c r="H40" i="21"/>
  <c r="F38" i="21"/>
  <c r="I35" i="21"/>
  <c r="G33" i="21"/>
  <c r="J30" i="21"/>
  <c r="H28" i="21"/>
  <c r="F26" i="21"/>
  <c r="I23" i="21"/>
  <c r="G21" i="21"/>
  <c r="J18" i="21"/>
  <c r="H16" i="21"/>
  <c r="F14" i="21"/>
  <c r="I11" i="21"/>
  <c r="G9" i="21"/>
  <c r="J6" i="21"/>
  <c r="H67" i="20"/>
  <c r="F65" i="20"/>
  <c r="I62" i="20"/>
  <c r="G60" i="20"/>
  <c r="J56" i="20"/>
  <c r="H54" i="20"/>
  <c r="F52" i="20"/>
  <c r="I49" i="20"/>
  <c r="G47" i="20"/>
  <c r="J44" i="20"/>
  <c r="H42" i="20"/>
  <c r="F40" i="20"/>
  <c r="I37" i="20"/>
  <c r="G35" i="20"/>
  <c r="J32" i="20"/>
  <c r="H30" i="20"/>
  <c r="F28" i="20"/>
  <c r="I25" i="20"/>
  <c r="G23" i="20"/>
  <c r="J20" i="20"/>
  <c r="H18" i="20"/>
  <c r="F16" i="20"/>
  <c r="I13" i="20"/>
  <c r="G11" i="20"/>
  <c r="J8" i="20"/>
  <c r="H6" i="20"/>
  <c r="F67" i="19"/>
  <c r="I64" i="19"/>
  <c r="G62" i="19"/>
  <c r="J58" i="19"/>
  <c r="H56" i="19"/>
  <c r="F54" i="19"/>
  <c r="I51" i="19"/>
  <c r="G49" i="19"/>
  <c r="J46" i="19"/>
  <c r="H44" i="19"/>
  <c r="F42" i="19"/>
  <c r="I39" i="19"/>
  <c r="G37" i="19"/>
  <c r="J34" i="19"/>
  <c r="H32" i="19"/>
  <c r="F30" i="19"/>
  <c r="I27" i="19"/>
  <c r="G25" i="19"/>
  <c r="J22" i="19"/>
  <c r="H20" i="19"/>
  <c r="F18" i="19"/>
  <c r="I15" i="19"/>
  <c r="G13" i="19"/>
  <c r="J10" i="19"/>
  <c r="H8" i="19"/>
  <c r="F6" i="19"/>
  <c r="I66" i="18"/>
  <c r="G64" i="18"/>
  <c r="J61" i="18"/>
  <c r="H58" i="18"/>
  <c r="F56" i="18"/>
  <c r="I53" i="18"/>
  <c r="G51" i="18"/>
  <c r="I67" i="21"/>
  <c r="G65" i="21"/>
  <c r="J62" i="21"/>
  <c r="H60" i="21"/>
  <c r="F57" i="21"/>
  <c r="I54" i="21"/>
  <c r="G52" i="21"/>
  <c r="J49" i="21"/>
  <c r="H47" i="21"/>
  <c r="F45" i="21"/>
  <c r="I42" i="21"/>
  <c r="G40" i="21"/>
  <c r="J37" i="21"/>
  <c r="H35" i="21"/>
  <c r="F33" i="21"/>
  <c r="I30" i="21"/>
  <c r="G28" i="21"/>
  <c r="J25" i="21"/>
  <c r="H23" i="21"/>
  <c r="F21" i="21"/>
  <c r="I18" i="21"/>
  <c r="G16" i="21"/>
  <c r="J13" i="21"/>
  <c r="H11" i="21"/>
  <c r="F9" i="21"/>
  <c r="I6" i="21"/>
  <c r="G67" i="20"/>
  <c r="J64" i="20"/>
  <c r="H62" i="20"/>
  <c r="F60" i="20"/>
  <c r="I56" i="20"/>
  <c r="G54" i="20"/>
  <c r="J51" i="20"/>
  <c r="H49" i="20"/>
  <c r="F47" i="20"/>
  <c r="I44" i="20"/>
  <c r="G42" i="20"/>
  <c r="J39" i="20"/>
  <c r="H37" i="20"/>
  <c r="F35" i="20"/>
  <c r="I32" i="20"/>
  <c r="G30" i="20"/>
  <c r="J27" i="20"/>
  <c r="H25" i="20"/>
  <c r="F23" i="20"/>
  <c r="I20" i="20"/>
  <c r="G18" i="20"/>
  <c r="J15" i="20"/>
  <c r="H13" i="20"/>
  <c r="F11" i="20"/>
  <c r="I8" i="20"/>
  <c r="G6" i="20"/>
  <c r="J66" i="19"/>
  <c r="H64" i="19"/>
  <c r="F62" i="19"/>
  <c r="I58" i="19"/>
  <c r="G56" i="19"/>
  <c r="J53" i="19"/>
  <c r="H51" i="19"/>
  <c r="F49" i="19"/>
  <c r="I46" i="19"/>
  <c r="G44" i="19"/>
  <c r="J41" i="19"/>
  <c r="H39" i="19"/>
  <c r="F37" i="19"/>
  <c r="I34" i="19"/>
  <c r="G32" i="19"/>
  <c r="J29" i="19"/>
  <c r="H27" i="19"/>
  <c r="F25" i="19"/>
  <c r="I22" i="19"/>
  <c r="G20" i="19"/>
  <c r="J17" i="19"/>
  <c r="H15" i="19"/>
  <c r="F13" i="19"/>
  <c r="I10" i="19"/>
  <c r="G8" i="19"/>
  <c r="J5" i="19"/>
  <c r="H67" i="21"/>
  <c r="F65" i="21"/>
  <c r="I62" i="21"/>
  <c r="G60" i="21"/>
  <c r="J56" i="21"/>
  <c r="H54" i="21"/>
  <c r="F52" i="21"/>
  <c r="I49" i="21"/>
  <c r="G47" i="21"/>
  <c r="J44" i="21"/>
  <c r="H42" i="21"/>
  <c r="F40" i="21"/>
  <c r="I37" i="21"/>
  <c r="G35" i="21"/>
  <c r="J32" i="21"/>
  <c r="H30" i="21"/>
  <c r="F28" i="21"/>
  <c r="I25" i="21"/>
  <c r="G23" i="21"/>
  <c r="J20" i="21"/>
  <c r="H18" i="21"/>
  <c r="F16" i="21"/>
  <c r="I13" i="21"/>
  <c r="G11" i="21"/>
  <c r="J8" i="21"/>
  <c r="H6" i="21"/>
  <c r="F67" i="20"/>
  <c r="I64" i="20"/>
  <c r="G62" i="20"/>
  <c r="J58" i="20"/>
  <c r="H56" i="20"/>
  <c r="F54" i="20"/>
  <c r="I51" i="20"/>
  <c r="G49" i="20"/>
  <c r="J46" i="20"/>
  <c r="H44" i="20"/>
  <c r="F42" i="20"/>
  <c r="I39" i="20"/>
  <c r="G37" i="20"/>
  <c r="J34" i="20"/>
  <c r="H32" i="20"/>
  <c r="F30" i="20"/>
  <c r="I27" i="20"/>
  <c r="G25" i="20"/>
  <c r="J22" i="20"/>
  <c r="H20" i="20"/>
  <c r="F18" i="20"/>
  <c r="I15" i="20"/>
  <c r="G13" i="20"/>
  <c r="J10" i="20"/>
  <c r="H8" i="20"/>
  <c r="F6" i="20"/>
  <c r="I66" i="19"/>
  <c r="G64" i="19"/>
  <c r="J61" i="19"/>
  <c r="H58" i="19"/>
  <c r="F56" i="19"/>
  <c r="I53" i="19"/>
  <c r="G51" i="19"/>
  <c r="J48" i="19"/>
  <c r="H46" i="19"/>
  <c r="F44" i="19"/>
  <c r="I41" i="19"/>
  <c r="G39" i="19"/>
  <c r="J36" i="19"/>
  <c r="H34" i="19"/>
  <c r="F32" i="19"/>
  <c r="I29" i="19"/>
  <c r="G27" i="19"/>
  <c r="J24" i="19"/>
  <c r="H22" i="19"/>
  <c r="F20" i="19"/>
  <c r="I17" i="19"/>
  <c r="G15" i="19"/>
  <c r="J12" i="19"/>
  <c r="H10" i="19"/>
  <c r="F8" i="19"/>
  <c r="I5" i="19"/>
  <c r="G66" i="18"/>
  <c r="G67" i="21"/>
  <c r="J64" i="21"/>
  <c r="H62" i="21"/>
  <c r="F60" i="21"/>
  <c r="I56" i="21"/>
  <c r="G54" i="21"/>
  <c r="J51" i="21"/>
  <c r="H49" i="21"/>
  <c r="F47" i="21"/>
  <c r="I44" i="21"/>
  <c r="G42" i="21"/>
  <c r="J39" i="21"/>
  <c r="H37" i="21"/>
  <c r="F35" i="21"/>
  <c r="I32" i="21"/>
  <c r="G30" i="21"/>
  <c r="J27" i="21"/>
  <c r="H25" i="21"/>
  <c r="F23" i="21"/>
  <c r="I20" i="21"/>
  <c r="G18" i="21"/>
  <c r="J15" i="21"/>
  <c r="H13" i="21"/>
  <c r="F11" i="21"/>
  <c r="I8" i="21"/>
  <c r="G6" i="21"/>
  <c r="J66" i="20"/>
  <c r="H64" i="20"/>
  <c r="F62" i="20"/>
  <c r="I58" i="20"/>
  <c r="G56" i="20"/>
  <c r="J53" i="20"/>
  <c r="H51" i="20"/>
  <c r="F49" i="20"/>
  <c r="I46" i="20"/>
  <c r="G44" i="20"/>
  <c r="J41" i="20"/>
  <c r="H39" i="20"/>
  <c r="F37" i="20"/>
  <c r="I34" i="20"/>
  <c r="G32" i="20"/>
  <c r="J29" i="20"/>
  <c r="H27" i="20"/>
  <c r="F25" i="20"/>
  <c r="I22" i="20"/>
  <c r="G20" i="20"/>
  <c r="J17" i="20"/>
  <c r="H15" i="20"/>
  <c r="F13" i="20"/>
  <c r="I10" i="20"/>
  <c r="G8" i="20"/>
  <c r="J5" i="20"/>
  <c r="H66" i="19"/>
  <c r="F64" i="19"/>
  <c r="I61" i="19"/>
  <c r="G58" i="19"/>
  <c r="J55" i="19"/>
  <c r="H53" i="19"/>
  <c r="F51" i="19"/>
  <c r="I48" i="19"/>
  <c r="G46" i="19"/>
  <c r="J43" i="19"/>
  <c r="H41" i="19"/>
  <c r="F39" i="19"/>
  <c r="I36" i="19"/>
  <c r="G34" i="19"/>
  <c r="J31" i="19"/>
  <c r="H29" i="19"/>
  <c r="F27" i="19"/>
  <c r="I24" i="19"/>
  <c r="G22" i="19"/>
  <c r="J19" i="19"/>
  <c r="H17" i="19"/>
  <c r="F15" i="19"/>
  <c r="I12" i="19"/>
  <c r="G10" i="19"/>
  <c r="J7" i="19"/>
  <c r="H5" i="19"/>
  <c r="F66" i="18"/>
  <c r="I63" i="18"/>
  <c r="G61" i="18"/>
  <c r="J57" i="18"/>
  <c r="H55" i="18"/>
  <c r="F53" i="18"/>
  <c r="I50" i="18"/>
  <c r="F67" i="21"/>
  <c r="I64" i="21"/>
  <c r="G62" i="21"/>
  <c r="J58" i="21"/>
  <c r="H56" i="21"/>
  <c r="F54" i="21"/>
  <c r="I51" i="21"/>
  <c r="G49" i="21"/>
  <c r="J46" i="21"/>
  <c r="H44" i="21"/>
  <c r="F42" i="21"/>
  <c r="I39" i="21"/>
  <c r="G37" i="21"/>
  <c r="J34" i="21"/>
  <c r="H32" i="21"/>
  <c r="F30" i="21"/>
  <c r="I27" i="21"/>
  <c r="G25" i="21"/>
  <c r="J22" i="21"/>
  <c r="H20" i="21"/>
  <c r="F18" i="21"/>
  <c r="I15" i="21"/>
  <c r="G13" i="21"/>
  <c r="J10" i="21"/>
  <c r="H8" i="21"/>
  <c r="F6" i="21"/>
  <c r="I66" i="20"/>
  <c r="G64" i="20"/>
  <c r="J61" i="20"/>
  <c r="H58" i="20"/>
  <c r="F56" i="20"/>
  <c r="I53" i="20"/>
  <c r="G51" i="20"/>
  <c r="J48" i="20"/>
  <c r="H46" i="20"/>
  <c r="F44" i="20"/>
  <c r="I41" i="20"/>
  <c r="G39" i="20"/>
  <c r="J36" i="20"/>
  <c r="H34" i="20"/>
  <c r="F32" i="20"/>
  <c r="I29" i="20"/>
  <c r="G27" i="20"/>
  <c r="J24" i="20"/>
  <c r="H22" i="20"/>
  <c r="F20" i="20"/>
  <c r="I17" i="20"/>
  <c r="G15" i="20"/>
  <c r="J12" i="20"/>
  <c r="H10" i="20"/>
  <c r="F8" i="20"/>
  <c r="I5" i="20"/>
  <c r="G66" i="19"/>
  <c r="J63" i="19"/>
  <c r="H61" i="19"/>
  <c r="F58" i="19"/>
  <c r="I55" i="19"/>
  <c r="G53" i="19"/>
  <c r="J50" i="19"/>
  <c r="H48" i="19"/>
  <c r="F46" i="19"/>
  <c r="I43" i="19"/>
  <c r="G41" i="19"/>
  <c r="J38" i="19"/>
  <c r="H36" i="19"/>
  <c r="F34" i="19"/>
  <c r="I31" i="19"/>
  <c r="G29" i="19"/>
  <c r="J26" i="19"/>
  <c r="H24" i="19"/>
  <c r="F22" i="19"/>
  <c r="I19" i="19"/>
  <c r="G17" i="19"/>
  <c r="J14" i="19"/>
  <c r="H12" i="19"/>
  <c r="F10" i="19"/>
  <c r="I7" i="19"/>
  <c r="G5" i="19"/>
  <c r="J65" i="18"/>
  <c r="H63" i="18"/>
  <c r="F61" i="18"/>
  <c r="I57" i="18"/>
  <c r="G55" i="18"/>
  <c r="J52" i="18"/>
  <c r="H50" i="18"/>
  <c r="J66" i="21"/>
  <c r="H64" i="21"/>
  <c r="F62" i="21"/>
  <c r="I58" i="21"/>
  <c r="G56" i="21"/>
  <c r="J53" i="21"/>
  <c r="H51" i="21"/>
  <c r="F49" i="21"/>
  <c r="I46" i="21"/>
  <c r="G44" i="21"/>
  <c r="J41" i="21"/>
  <c r="H39" i="21"/>
  <c r="F37" i="21"/>
  <c r="I34" i="21"/>
  <c r="G32" i="21"/>
  <c r="J29" i="21"/>
  <c r="H27" i="21"/>
  <c r="F25" i="21"/>
  <c r="I22" i="21"/>
  <c r="G20" i="21"/>
  <c r="J17" i="21"/>
  <c r="H15" i="21"/>
  <c r="F13" i="21"/>
  <c r="I10" i="21"/>
  <c r="G8" i="21"/>
  <c r="J5" i="21"/>
  <c r="H66" i="20"/>
  <c r="F64" i="20"/>
  <c r="I61" i="20"/>
  <c r="G58" i="20"/>
  <c r="J55" i="20"/>
  <c r="H53" i="20"/>
  <c r="F51" i="20"/>
  <c r="I48" i="20"/>
  <c r="G46" i="20"/>
  <c r="J43" i="20"/>
  <c r="H41" i="20"/>
  <c r="F39" i="20"/>
  <c r="I36" i="20"/>
  <c r="G34" i="20"/>
  <c r="J31" i="20"/>
  <c r="H29" i="20"/>
  <c r="F27" i="20"/>
  <c r="I24" i="20"/>
  <c r="G22" i="20"/>
  <c r="J19" i="20"/>
  <c r="H17" i="20"/>
  <c r="F15" i="20"/>
  <c r="I12" i="20"/>
  <c r="G10" i="20"/>
  <c r="J7" i="20"/>
  <c r="H5" i="20"/>
  <c r="F66" i="19"/>
  <c r="I63" i="19"/>
  <c r="G61" i="19"/>
  <c r="J57" i="19"/>
  <c r="H55" i="19"/>
  <c r="F53" i="19"/>
  <c r="I50" i="19"/>
  <c r="G48" i="19"/>
  <c r="J45" i="19"/>
  <c r="H43" i="19"/>
  <c r="F41" i="19"/>
  <c r="I38" i="19"/>
  <c r="G36" i="19"/>
  <c r="J33" i="19"/>
  <c r="H31" i="19"/>
  <c r="F29" i="19"/>
  <c r="I26" i="19"/>
  <c r="G24" i="19"/>
  <c r="J21" i="19"/>
  <c r="H19" i="19"/>
  <c r="F17" i="19"/>
  <c r="I14" i="19"/>
  <c r="G12" i="19"/>
  <c r="J9" i="19"/>
  <c r="H7" i="19"/>
  <c r="F5" i="19"/>
  <c r="I65" i="18"/>
  <c r="G63" i="18"/>
  <c r="J60" i="18"/>
  <c r="H57" i="18"/>
  <c r="F55" i="18"/>
  <c r="I52" i="18"/>
  <c r="G50" i="18"/>
  <c r="I66" i="21"/>
  <c r="G64" i="21"/>
  <c r="J61" i="21"/>
  <c r="H58" i="21"/>
  <c r="F56" i="21"/>
  <c r="I53" i="21"/>
  <c r="G51" i="21"/>
  <c r="J48" i="21"/>
  <c r="H46" i="21"/>
  <c r="F44" i="21"/>
  <c r="I41" i="21"/>
  <c r="G39" i="21"/>
  <c r="J36" i="21"/>
  <c r="H34" i="21"/>
  <c r="F32" i="21"/>
  <c r="I29" i="21"/>
  <c r="G27" i="21"/>
  <c r="J24" i="21"/>
  <c r="H22" i="21"/>
  <c r="F20" i="21"/>
  <c r="I17" i="21"/>
  <c r="G15" i="21"/>
  <c r="J12" i="21"/>
  <c r="H10" i="21"/>
  <c r="F8" i="21"/>
  <c r="I5" i="21"/>
  <c r="G66" i="20"/>
  <c r="J63" i="20"/>
  <c r="H61" i="20"/>
  <c r="F58" i="20"/>
  <c r="I55" i="20"/>
  <c r="G53" i="20"/>
  <c r="J50" i="20"/>
  <c r="H48" i="20"/>
  <c r="F46" i="20"/>
  <c r="I43" i="20"/>
  <c r="G41" i="20"/>
  <c r="J38" i="20"/>
  <c r="H36" i="20"/>
  <c r="F34" i="20"/>
  <c r="I31" i="20"/>
  <c r="G29" i="20"/>
  <c r="J26" i="20"/>
  <c r="H24" i="20"/>
  <c r="F22" i="20"/>
  <c r="I19" i="20"/>
  <c r="G17" i="20"/>
  <c r="J14" i="20"/>
  <c r="H12" i="20"/>
  <c r="F10" i="20"/>
  <c r="I7" i="20"/>
  <c r="G5" i="20"/>
  <c r="J65" i="19"/>
  <c r="H63" i="19"/>
  <c r="F61" i="19"/>
  <c r="I57" i="19"/>
  <c r="G55" i="19"/>
  <c r="J52" i="19"/>
  <c r="H50" i="19"/>
  <c r="F48" i="19"/>
  <c r="I45" i="19"/>
  <c r="G43" i="19"/>
  <c r="J40" i="19"/>
  <c r="H38" i="19"/>
  <c r="F36" i="19"/>
  <c r="I33" i="19"/>
  <c r="G31" i="19"/>
  <c r="J28" i="19"/>
  <c r="H26" i="19"/>
  <c r="F24" i="19"/>
  <c r="I21" i="19"/>
  <c r="G19" i="19"/>
  <c r="J16" i="19"/>
  <c r="H14" i="19"/>
  <c r="F12" i="19"/>
  <c r="I9" i="19"/>
  <c r="G7" i="19"/>
  <c r="J67" i="18"/>
  <c r="H66" i="21"/>
  <c r="F64" i="21"/>
  <c r="I61" i="21"/>
  <c r="G58" i="21"/>
  <c r="J55" i="21"/>
  <c r="H53" i="21"/>
  <c r="F51" i="21"/>
  <c r="I48" i="21"/>
  <c r="G46" i="21"/>
  <c r="J43" i="21"/>
  <c r="H41" i="21"/>
  <c r="F39" i="21"/>
  <c r="I36" i="21"/>
  <c r="G34" i="21"/>
  <c r="J31" i="21"/>
  <c r="H29" i="21"/>
  <c r="F27" i="21"/>
  <c r="I24" i="21"/>
  <c r="G22" i="21"/>
  <c r="J19" i="21"/>
  <c r="H17" i="21"/>
  <c r="F15" i="21"/>
  <c r="I12" i="21"/>
  <c r="G10" i="21"/>
  <c r="J7" i="21"/>
  <c r="H5" i="21"/>
  <c r="F66" i="20"/>
  <c r="I63" i="20"/>
  <c r="G61" i="20"/>
  <c r="J57" i="20"/>
  <c r="H55" i="20"/>
  <c r="F53" i="20"/>
  <c r="I50" i="20"/>
  <c r="G48" i="20"/>
  <c r="J45" i="20"/>
  <c r="H43" i="20"/>
  <c r="F41" i="20"/>
  <c r="I38" i="20"/>
  <c r="G36" i="20"/>
  <c r="J33" i="20"/>
  <c r="H31" i="20"/>
  <c r="F29" i="20"/>
  <c r="I26" i="20"/>
  <c r="G24" i="20"/>
  <c r="J21" i="20"/>
  <c r="H19" i="20"/>
  <c r="F17" i="20"/>
  <c r="I14" i="20"/>
  <c r="G12" i="20"/>
  <c r="J9" i="20"/>
  <c r="H7" i="20"/>
  <c r="F5" i="20"/>
  <c r="I65" i="19"/>
  <c r="G63" i="19"/>
  <c r="J60" i="19"/>
  <c r="H57" i="19"/>
  <c r="F55" i="19"/>
  <c r="I52" i="19"/>
  <c r="G50" i="19"/>
  <c r="J47" i="19"/>
  <c r="H45" i="19"/>
  <c r="F43" i="19"/>
  <c r="I40" i="19"/>
  <c r="G38" i="19"/>
  <c r="J35" i="19"/>
  <c r="H33" i="19"/>
  <c r="F31" i="19"/>
  <c r="I28" i="19"/>
  <c r="G26" i="19"/>
  <c r="J23" i="19"/>
  <c r="H21" i="19"/>
  <c r="F19" i="19"/>
  <c r="I16" i="19"/>
  <c r="G14" i="19"/>
  <c r="J11" i="19"/>
  <c r="H9" i="19"/>
  <c r="F7" i="19"/>
  <c r="I67" i="18"/>
  <c r="G66" i="21"/>
  <c r="J63" i="21"/>
  <c r="H61" i="21"/>
  <c r="F58" i="21"/>
  <c r="I55" i="21"/>
  <c r="G53" i="21"/>
  <c r="J50" i="21"/>
  <c r="H48" i="21"/>
  <c r="F46" i="21"/>
  <c r="I43" i="21"/>
  <c r="G41" i="21"/>
  <c r="J38" i="21"/>
  <c r="H36" i="21"/>
  <c r="F34" i="21"/>
  <c r="I31" i="21"/>
  <c r="G29" i="21"/>
  <c r="J26" i="21"/>
  <c r="H24" i="21"/>
  <c r="F22" i="21"/>
  <c r="I19" i="21"/>
  <c r="G17" i="21"/>
  <c r="J14" i="21"/>
  <c r="H12" i="21"/>
  <c r="F10" i="21"/>
  <c r="I7" i="21"/>
  <c r="G5" i="21"/>
  <c r="J65" i="20"/>
  <c r="H63" i="20"/>
  <c r="F61" i="20"/>
  <c r="I57" i="20"/>
  <c r="G55" i="20"/>
  <c r="J52" i="20"/>
  <c r="H50" i="20"/>
  <c r="F48" i="20"/>
  <c r="I45" i="20"/>
  <c r="G43" i="20"/>
  <c r="J40" i="20"/>
  <c r="H38" i="20"/>
  <c r="F36" i="20"/>
  <c r="I33" i="20"/>
  <c r="G31" i="20"/>
  <c r="J28" i="20"/>
  <c r="H26" i="20"/>
  <c r="F24" i="20"/>
  <c r="I21" i="20"/>
  <c r="G19" i="20"/>
  <c r="J16" i="20"/>
  <c r="H14" i="20"/>
  <c r="F12" i="20"/>
  <c r="I9" i="20"/>
  <c r="G7" i="20"/>
  <c r="J67" i="19"/>
  <c r="H65" i="19"/>
  <c r="F63" i="19"/>
  <c r="I60" i="19"/>
  <c r="G57" i="19"/>
  <c r="J54" i="19"/>
  <c r="H52" i="19"/>
  <c r="F50" i="19"/>
  <c r="I47" i="19"/>
  <c r="G45" i="19"/>
  <c r="J42" i="19"/>
  <c r="H40" i="19"/>
  <c r="F38" i="19"/>
  <c r="I35" i="19"/>
  <c r="G33" i="19"/>
  <c r="J30" i="19"/>
  <c r="H28" i="19"/>
  <c r="F26" i="19"/>
  <c r="I23" i="19"/>
  <c r="G21" i="19"/>
  <c r="J18" i="19"/>
  <c r="H16" i="19"/>
  <c r="F14" i="19"/>
  <c r="I11" i="19"/>
  <c r="G9" i="19"/>
  <c r="J6" i="19"/>
  <c r="H67" i="18"/>
  <c r="F65" i="18"/>
  <c r="I62" i="18"/>
  <c r="G60" i="18"/>
  <c r="J56" i="18"/>
  <c r="H54" i="18"/>
  <c r="F52" i="18"/>
  <c r="I49" i="18"/>
  <c r="F66" i="21"/>
  <c r="I63" i="21"/>
  <c r="G61" i="21"/>
  <c r="J57" i="21"/>
  <c r="H55" i="21"/>
  <c r="F53" i="21"/>
  <c r="I50" i="21"/>
  <c r="G48" i="21"/>
  <c r="J45" i="21"/>
  <c r="H43" i="21"/>
  <c r="F41" i="21"/>
  <c r="I38" i="21"/>
  <c r="G36" i="21"/>
  <c r="J33" i="21"/>
  <c r="H31" i="21"/>
  <c r="F29" i="21"/>
  <c r="I26" i="21"/>
  <c r="G24" i="21"/>
  <c r="J21" i="21"/>
  <c r="H19" i="21"/>
  <c r="F17" i="21"/>
  <c r="I14" i="21"/>
  <c r="G12" i="21"/>
  <c r="J9" i="21"/>
  <c r="H7" i="21"/>
  <c r="F5" i="21"/>
  <c r="I65" i="20"/>
  <c r="G63" i="20"/>
  <c r="J60" i="20"/>
  <c r="H57" i="20"/>
  <c r="F55" i="20"/>
  <c r="I52" i="20"/>
  <c r="G50" i="20"/>
  <c r="J47" i="20"/>
  <c r="H45" i="20"/>
  <c r="F43" i="20"/>
  <c r="I40" i="20"/>
  <c r="G38" i="20"/>
  <c r="J35" i="20"/>
  <c r="H33" i="20"/>
  <c r="F31" i="20"/>
  <c r="I28" i="20"/>
  <c r="G26" i="20"/>
  <c r="J23" i="20"/>
  <c r="H21" i="20"/>
  <c r="F19" i="20"/>
  <c r="I16" i="20"/>
  <c r="G14" i="20"/>
  <c r="J11" i="20"/>
  <c r="H9" i="20"/>
  <c r="F7" i="20"/>
  <c r="I67" i="19"/>
  <c r="G65" i="19"/>
  <c r="J62" i="19"/>
  <c r="H60" i="19"/>
  <c r="F57" i="19"/>
  <c r="I54" i="19"/>
  <c r="G52" i="19"/>
  <c r="J49" i="19"/>
  <c r="H47" i="19"/>
  <c r="F45" i="19"/>
  <c r="I42" i="19"/>
  <c r="G40" i="19"/>
  <c r="J37" i="19"/>
  <c r="H35" i="19"/>
  <c r="F33" i="19"/>
  <c r="I30" i="19"/>
  <c r="G28" i="19"/>
  <c r="J25" i="19"/>
  <c r="H23" i="19"/>
  <c r="F21" i="19"/>
  <c r="I18" i="19"/>
  <c r="G16" i="19"/>
  <c r="J13" i="19"/>
  <c r="H11" i="19"/>
  <c r="F9" i="19"/>
  <c r="I6" i="19"/>
  <c r="G67" i="18"/>
  <c r="J64" i="18"/>
  <c r="H62" i="18"/>
  <c r="F60" i="18"/>
  <c r="I56" i="18"/>
  <c r="G54" i="18"/>
  <c r="J51" i="18"/>
  <c r="H49" i="18"/>
  <c r="J65" i="21"/>
  <c r="H50" i="21"/>
  <c r="F36" i="21"/>
  <c r="I21" i="21"/>
  <c r="G7" i="21"/>
  <c r="J54" i="20"/>
  <c r="H40" i="20"/>
  <c r="F26" i="20"/>
  <c r="I11" i="20"/>
  <c r="G60" i="19"/>
  <c r="J44" i="19"/>
  <c r="H30" i="19"/>
  <c r="F16" i="19"/>
  <c r="H66" i="18"/>
  <c r="H61" i="18"/>
  <c r="I55" i="18"/>
  <c r="J50" i="18"/>
  <c r="H47" i="18"/>
  <c r="F45" i="18"/>
  <c r="I42" i="18"/>
  <c r="G40" i="18"/>
  <c r="J37" i="18"/>
  <c r="H35" i="18"/>
  <c r="F33" i="18"/>
  <c r="I30" i="18"/>
  <c r="G28" i="18"/>
  <c r="J25" i="18"/>
  <c r="H23" i="18"/>
  <c r="F21" i="18"/>
  <c r="I18" i="18"/>
  <c r="G16" i="18"/>
  <c r="J13" i="18"/>
  <c r="H11" i="18"/>
  <c r="F9" i="18"/>
  <c r="I6" i="18"/>
  <c r="J27" i="18"/>
  <c r="I20" i="18"/>
  <c r="F11" i="18"/>
  <c r="G23" i="19"/>
  <c r="J43" i="18"/>
  <c r="H29" i="18"/>
  <c r="G10" i="18"/>
  <c r="H47" i="20"/>
  <c r="J51" i="19"/>
  <c r="G57" i="18"/>
  <c r="J38" i="18"/>
  <c r="I19" i="18"/>
  <c r="F41" i="18"/>
  <c r="I26" i="18"/>
  <c r="J9" i="18"/>
  <c r="H9" i="18"/>
  <c r="G28" i="20"/>
  <c r="J55" i="18"/>
  <c r="J30" i="18"/>
  <c r="J6" i="18"/>
  <c r="I65" i="21"/>
  <c r="G50" i="21"/>
  <c r="J35" i="21"/>
  <c r="H21" i="21"/>
  <c r="F7" i="21"/>
  <c r="I54" i="20"/>
  <c r="G40" i="20"/>
  <c r="J25" i="20"/>
  <c r="H11" i="20"/>
  <c r="F60" i="19"/>
  <c r="I44" i="19"/>
  <c r="G30" i="19"/>
  <c r="J15" i="19"/>
  <c r="H65" i="18"/>
  <c r="I60" i="18"/>
  <c r="J54" i="18"/>
  <c r="F50" i="18"/>
  <c r="G47" i="18"/>
  <c r="J44" i="18"/>
  <c r="H42" i="18"/>
  <c r="F40" i="18"/>
  <c r="I37" i="18"/>
  <c r="G35" i="18"/>
  <c r="J32" i="18"/>
  <c r="H30" i="18"/>
  <c r="F28" i="18"/>
  <c r="I25" i="18"/>
  <c r="G23" i="18"/>
  <c r="J20" i="18"/>
  <c r="H18" i="18"/>
  <c r="F16" i="18"/>
  <c r="I13" i="18"/>
  <c r="G11" i="18"/>
  <c r="J8" i="18"/>
  <c r="H6" i="18"/>
  <c r="H25" i="18"/>
  <c r="J15" i="18"/>
  <c r="I8" i="18"/>
  <c r="J63" i="18"/>
  <c r="J7" i="18"/>
  <c r="F33" i="20"/>
  <c r="H48" i="18"/>
  <c r="H36" i="18"/>
  <c r="F22" i="18"/>
  <c r="I7" i="18"/>
  <c r="G36" i="18"/>
  <c r="G24" i="18"/>
  <c r="G12" i="18"/>
  <c r="I16" i="18"/>
  <c r="J23" i="21"/>
  <c r="I32" i="19"/>
  <c r="J42" i="18"/>
  <c r="I23" i="18"/>
  <c r="H63" i="21"/>
  <c r="F48" i="21"/>
  <c r="I33" i="21"/>
  <c r="G19" i="21"/>
  <c r="J67" i="20"/>
  <c r="H52" i="20"/>
  <c r="F38" i="20"/>
  <c r="I23" i="20"/>
  <c r="G9" i="20"/>
  <c r="J56" i="19"/>
  <c r="H42" i="19"/>
  <c r="F28" i="19"/>
  <c r="I13" i="19"/>
  <c r="G65" i="18"/>
  <c r="H60" i="18"/>
  <c r="I54" i="18"/>
  <c r="J49" i="18"/>
  <c r="F47" i="18"/>
  <c r="I44" i="18"/>
  <c r="G42" i="18"/>
  <c r="J39" i="18"/>
  <c r="H37" i="18"/>
  <c r="F35" i="18"/>
  <c r="I32" i="18"/>
  <c r="G30" i="18"/>
  <c r="F23" i="18"/>
  <c r="G18" i="18"/>
  <c r="H13" i="18"/>
  <c r="G6" i="18"/>
  <c r="I48" i="18"/>
  <c r="I36" i="18"/>
  <c r="I24" i="18"/>
  <c r="I12" i="18"/>
  <c r="F43" i="21"/>
  <c r="G33" i="18"/>
  <c r="G9" i="18"/>
  <c r="G63" i="21"/>
  <c r="J47" i="21"/>
  <c r="H33" i="21"/>
  <c r="F19" i="21"/>
  <c r="I67" i="20"/>
  <c r="G52" i="20"/>
  <c r="J37" i="20"/>
  <c r="H23" i="20"/>
  <c r="F9" i="20"/>
  <c r="I56" i="19"/>
  <c r="G42" i="19"/>
  <c r="J27" i="19"/>
  <c r="H13" i="19"/>
  <c r="I64" i="18"/>
  <c r="J58" i="18"/>
  <c r="F54" i="18"/>
  <c r="G49" i="18"/>
  <c r="J46" i="18"/>
  <c r="H44" i="18"/>
  <c r="F42" i="18"/>
  <c r="I39" i="18"/>
  <c r="G37" i="18"/>
  <c r="J34" i="18"/>
  <c r="H32" i="18"/>
  <c r="F30" i="18"/>
  <c r="I27" i="18"/>
  <c r="G25" i="18"/>
  <c r="J22" i="18"/>
  <c r="H20" i="18"/>
  <c r="F18" i="18"/>
  <c r="I15" i="18"/>
  <c r="G13" i="18"/>
  <c r="J10" i="18"/>
  <c r="H8" i="18"/>
  <c r="F6" i="18"/>
  <c r="J8" i="19"/>
  <c r="G34" i="18"/>
  <c r="J19" i="18"/>
  <c r="H57" i="21"/>
  <c r="I18" i="20"/>
  <c r="I8" i="19"/>
  <c r="I43" i="18"/>
  <c r="G29" i="18"/>
  <c r="G17" i="18"/>
  <c r="G5" i="18"/>
  <c r="H31" i="18"/>
  <c r="F17" i="18"/>
  <c r="F5" i="18"/>
  <c r="G14" i="18"/>
  <c r="H9" i="21"/>
  <c r="H62" i="19"/>
  <c r="F51" i="18"/>
  <c r="H28" i="18"/>
  <c r="I11" i="18"/>
  <c r="F61" i="21"/>
  <c r="I45" i="21"/>
  <c r="G31" i="21"/>
  <c r="J16" i="21"/>
  <c r="H65" i="20"/>
  <c r="F50" i="20"/>
  <c r="I35" i="20"/>
  <c r="G21" i="20"/>
  <c r="J6" i="20"/>
  <c r="H54" i="19"/>
  <c r="F40" i="19"/>
  <c r="I25" i="19"/>
  <c r="G11" i="19"/>
  <c r="H64" i="18"/>
  <c r="I58" i="18"/>
  <c r="J53" i="18"/>
  <c r="F49" i="18"/>
  <c r="I46" i="18"/>
  <c r="G44" i="18"/>
  <c r="J41" i="18"/>
  <c r="H39" i="18"/>
  <c r="F37" i="18"/>
  <c r="I34" i="18"/>
  <c r="G32" i="18"/>
  <c r="J29" i="18"/>
  <c r="H27" i="18"/>
  <c r="F25" i="18"/>
  <c r="I22" i="18"/>
  <c r="G20" i="18"/>
  <c r="J17" i="18"/>
  <c r="H15" i="18"/>
  <c r="F13" i="18"/>
  <c r="I10" i="18"/>
  <c r="G8" i="18"/>
  <c r="J5" i="18"/>
  <c r="F8" i="18"/>
  <c r="G33" i="20"/>
  <c r="I37" i="19"/>
  <c r="G46" i="18"/>
  <c r="J31" i="18"/>
  <c r="H17" i="18"/>
  <c r="G14" i="21"/>
  <c r="H37" i="19"/>
  <c r="H52" i="18"/>
  <c r="I31" i="18"/>
  <c r="H12" i="18"/>
  <c r="I38" i="18"/>
  <c r="J21" i="18"/>
  <c r="H7" i="18"/>
  <c r="F7" i="18"/>
  <c r="I42" i="20"/>
  <c r="F47" i="19"/>
  <c r="G45" i="18"/>
  <c r="H16" i="18"/>
  <c r="J60" i="21"/>
  <c r="H45" i="21"/>
  <c r="F31" i="21"/>
  <c r="I16" i="21"/>
  <c r="G65" i="20"/>
  <c r="J49" i="20"/>
  <c r="H35" i="20"/>
  <c r="F21" i="20"/>
  <c r="I6" i="20"/>
  <c r="G54" i="19"/>
  <c r="J39" i="19"/>
  <c r="H25" i="19"/>
  <c r="F11" i="19"/>
  <c r="F64" i="18"/>
  <c r="G58" i="18"/>
  <c r="H53" i="18"/>
  <c r="J48" i="18"/>
  <c r="H46" i="18"/>
  <c r="F44" i="18"/>
  <c r="I41" i="18"/>
  <c r="G39" i="18"/>
  <c r="J36" i="18"/>
  <c r="H34" i="18"/>
  <c r="F32" i="18"/>
  <c r="I29" i="18"/>
  <c r="G27" i="18"/>
  <c r="J24" i="18"/>
  <c r="H22" i="18"/>
  <c r="F20" i="18"/>
  <c r="I17" i="18"/>
  <c r="G15" i="18"/>
  <c r="J12" i="18"/>
  <c r="H10" i="18"/>
  <c r="I5" i="18"/>
  <c r="I47" i="20"/>
  <c r="F52" i="19"/>
  <c r="F58" i="18"/>
  <c r="H41" i="18"/>
  <c r="F27" i="18"/>
  <c r="F15" i="18"/>
  <c r="I28" i="21"/>
  <c r="F23" i="19"/>
  <c r="F46" i="18"/>
  <c r="F34" i="18"/>
  <c r="H24" i="18"/>
  <c r="F10" i="18"/>
  <c r="J33" i="18"/>
  <c r="H19" i="18"/>
  <c r="H21" i="18"/>
  <c r="J11" i="18"/>
  <c r="F57" i="20"/>
  <c r="G18" i="19"/>
  <c r="H40" i="18"/>
  <c r="J18" i="18"/>
  <c r="I57" i="21"/>
  <c r="G43" i="21"/>
  <c r="J28" i="21"/>
  <c r="H14" i="21"/>
  <c r="F63" i="20"/>
  <c r="J18" i="20"/>
  <c r="H67" i="19"/>
  <c r="G53" i="18"/>
  <c r="F39" i="18"/>
  <c r="G22" i="18"/>
  <c r="H5" i="18"/>
  <c r="J62" i="20"/>
  <c r="G67" i="19"/>
  <c r="F63" i="18"/>
  <c r="G41" i="18"/>
  <c r="J26" i="18"/>
  <c r="J14" i="18"/>
  <c r="H43" i="18"/>
  <c r="F29" i="18"/>
  <c r="I14" i="18"/>
  <c r="J23" i="18"/>
  <c r="I52" i="21"/>
  <c r="J13" i="20"/>
  <c r="I61" i="18"/>
  <c r="I35" i="18"/>
  <c r="F14" i="18"/>
  <c r="G55" i="21"/>
  <c r="J40" i="21"/>
  <c r="H26" i="21"/>
  <c r="F12" i="21"/>
  <c r="I60" i="20"/>
  <c r="G45" i="20"/>
  <c r="J30" i="20"/>
  <c r="H16" i="20"/>
  <c r="F65" i="19"/>
  <c r="I49" i="19"/>
  <c r="G35" i="19"/>
  <c r="J20" i="19"/>
  <c r="H6" i="19"/>
  <c r="J62" i="18"/>
  <c r="F57" i="18"/>
  <c r="G52" i="18"/>
  <c r="G48" i="18"/>
  <c r="J45" i="18"/>
  <c r="I47" i="18"/>
  <c r="F26" i="18"/>
  <c r="F55" i="21"/>
  <c r="I40" i="21"/>
  <c r="G26" i="21"/>
  <c r="J11" i="21"/>
  <c r="H60" i="20"/>
  <c r="F45" i="20"/>
  <c r="I30" i="20"/>
  <c r="G16" i="20"/>
  <c r="J64" i="19"/>
  <c r="H49" i="19"/>
  <c r="F35" i="19"/>
  <c r="I20" i="19"/>
  <c r="G6" i="19"/>
  <c r="G62" i="18"/>
  <c r="H56" i="18"/>
  <c r="I51" i="18"/>
  <c r="F48" i="18"/>
  <c r="I45" i="18"/>
  <c r="G43" i="18"/>
  <c r="J40" i="18"/>
  <c r="H38" i="18"/>
  <c r="F36" i="18"/>
  <c r="I33" i="18"/>
  <c r="G31" i="18"/>
  <c r="J28" i="18"/>
  <c r="H26" i="18"/>
  <c r="F24" i="18"/>
  <c r="I21" i="18"/>
  <c r="G19" i="18"/>
  <c r="J16" i="18"/>
  <c r="H14" i="18"/>
  <c r="F12" i="18"/>
  <c r="I9" i="18"/>
  <c r="G7" i="18"/>
  <c r="I62" i="19"/>
  <c r="G47" i="19"/>
  <c r="J32" i="19"/>
  <c r="H18" i="19"/>
  <c r="F67" i="18"/>
  <c r="F62" i="18"/>
  <c r="G56" i="18"/>
  <c r="H51" i="18"/>
  <c r="J47" i="18"/>
  <c r="H45" i="18"/>
  <c r="F43" i="18"/>
  <c r="I40" i="18"/>
  <c r="G38" i="18"/>
  <c r="J35" i="18"/>
  <c r="H33" i="18"/>
  <c r="F31" i="18"/>
  <c r="I28" i="18"/>
  <c r="G26" i="18"/>
  <c r="F19" i="18"/>
  <c r="G38" i="21"/>
  <c r="J66" i="18"/>
  <c r="F38" i="18"/>
  <c r="G21" i="18"/>
  <c r="J52" i="21"/>
  <c r="H38" i="21"/>
  <c r="F24" i="21"/>
  <c r="I9" i="21"/>
  <c r="G57" i="20"/>
  <c r="J42" i="20"/>
  <c r="H28" i="20"/>
  <c r="F14" i="20"/>
  <c r="J67" i="17"/>
  <c r="H65" i="17"/>
  <c r="F63" i="17"/>
  <c r="I60" i="17"/>
  <c r="G57" i="17"/>
  <c r="J54" i="17"/>
  <c r="H52" i="17"/>
  <c r="F50" i="17"/>
  <c r="I47" i="17"/>
  <c r="G45" i="17"/>
  <c r="J42" i="17"/>
  <c r="H40" i="17"/>
  <c r="F38" i="17"/>
  <c r="I35" i="17"/>
  <c r="G33" i="17"/>
  <c r="J30" i="17"/>
  <c r="H28" i="17"/>
  <c r="F26" i="17"/>
  <c r="I23" i="17"/>
  <c r="G21" i="17"/>
  <c r="J18" i="17"/>
  <c r="H16" i="17"/>
  <c r="F14" i="17"/>
  <c r="I11" i="17"/>
  <c r="G9" i="17"/>
  <c r="J6" i="17"/>
  <c r="I6" i="17"/>
  <c r="G10" i="17"/>
  <c r="J52" i="17"/>
  <c r="F24" i="17"/>
  <c r="J60" i="17"/>
  <c r="I40" i="17"/>
  <c r="I16" i="17"/>
  <c r="I67" i="17"/>
  <c r="G65" i="17"/>
  <c r="J62" i="17"/>
  <c r="H60" i="17"/>
  <c r="F57" i="17"/>
  <c r="I54" i="17"/>
  <c r="G52" i="17"/>
  <c r="J49" i="17"/>
  <c r="H47" i="17"/>
  <c r="F45" i="17"/>
  <c r="I42" i="17"/>
  <c r="G40" i="17"/>
  <c r="J37" i="17"/>
  <c r="H35" i="17"/>
  <c r="F33" i="17"/>
  <c r="I30" i="17"/>
  <c r="G28" i="17"/>
  <c r="J25" i="17"/>
  <c r="H23" i="17"/>
  <c r="F21" i="17"/>
  <c r="I18" i="17"/>
  <c r="G16" i="17"/>
  <c r="J13" i="17"/>
  <c r="H11" i="17"/>
  <c r="F9" i="17"/>
  <c r="I12" i="17"/>
  <c r="H50" i="17"/>
  <c r="I33" i="17"/>
  <c r="G63" i="17"/>
  <c r="G38" i="17"/>
  <c r="G14" i="17"/>
  <c r="H67" i="17"/>
  <c r="F65" i="17"/>
  <c r="I62" i="17"/>
  <c r="G60" i="17"/>
  <c r="J56" i="17"/>
  <c r="H54" i="17"/>
  <c r="F52" i="17"/>
  <c r="I49" i="17"/>
  <c r="G47" i="17"/>
  <c r="J44" i="17"/>
  <c r="H42" i="17"/>
  <c r="F40" i="17"/>
  <c r="I37" i="17"/>
  <c r="G35" i="17"/>
  <c r="J32" i="17"/>
  <c r="H30" i="17"/>
  <c r="F28" i="17"/>
  <c r="I25" i="17"/>
  <c r="G23" i="17"/>
  <c r="J20" i="17"/>
  <c r="H18" i="17"/>
  <c r="F16" i="17"/>
  <c r="I13" i="17"/>
  <c r="G11" i="17"/>
  <c r="J8" i="17"/>
  <c r="H6" i="17"/>
  <c r="F27" i="17"/>
  <c r="H5" i="17"/>
  <c r="G43" i="17"/>
  <c r="H26" i="17"/>
  <c r="I9" i="17"/>
  <c r="F55" i="17"/>
  <c r="J35" i="17"/>
  <c r="H21" i="17"/>
  <c r="G67" i="17"/>
  <c r="J64" i="17"/>
  <c r="H62" i="17"/>
  <c r="F60" i="17"/>
  <c r="I56" i="17"/>
  <c r="G54" i="17"/>
  <c r="J51" i="17"/>
  <c r="H49" i="17"/>
  <c r="F47" i="17"/>
  <c r="I44" i="17"/>
  <c r="G42" i="17"/>
  <c r="J39" i="17"/>
  <c r="H37" i="17"/>
  <c r="F35" i="17"/>
  <c r="I32" i="17"/>
  <c r="G30" i="17"/>
  <c r="J27" i="17"/>
  <c r="H25" i="17"/>
  <c r="F23" i="17"/>
  <c r="I20" i="17"/>
  <c r="G18" i="17"/>
  <c r="J15" i="17"/>
  <c r="H13" i="17"/>
  <c r="F11" i="17"/>
  <c r="I8" i="17"/>
  <c r="G6" i="17"/>
  <c r="H17" i="17"/>
  <c r="G55" i="17"/>
  <c r="H14" i="17"/>
  <c r="H45" i="17"/>
  <c r="F19" i="17"/>
  <c r="F67" i="17"/>
  <c r="I64" i="17"/>
  <c r="G62" i="17"/>
  <c r="J58" i="17"/>
  <c r="H56" i="17"/>
  <c r="F54" i="17"/>
  <c r="I51" i="17"/>
  <c r="G49" i="17"/>
  <c r="J46" i="17"/>
  <c r="H44" i="17"/>
  <c r="F42" i="17"/>
  <c r="I39" i="17"/>
  <c r="G37" i="17"/>
  <c r="J34" i="17"/>
  <c r="H32" i="17"/>
  <c r="F30" i="17"/>
  <c r="I27" i="17"/>
  <c r="G25" i="17"/>
  <c r="J22" i="17"/>
  <c r="H20" i="17"/>
  <c r="F18" i="17"/>
  <c r="I15" i="17"/>
  <c r="G13" i="17"/>
  <c r="J10" i="17"/>
  <c r="H8" i="17"/>
  <c r="F6" i="17"/>
  <c r="F15" i="17"/>
  <c r="F48" i="17"/>
  <c r="G19" i="17"/>
  <c r="J66" i="17"/>
  <c r="H64" i="17"/>
  <c r="F62" i="17"/>
  <c r="I58" i="17"/>
  <c r="G56" i="17"/>
  <c r="J53" i="17"/>
  <c r="H51" i="17"/>
  <c r="F49" i="17"/>
  <c r="I46" i="17"/>
  <c r="G44" i="17"/>
  <c r="J41" i="17"/>
  <c r="H39" i="17"/>
  <c r="F37" i="17"/>
  <c r="I34" i="17"/>
  <c r="G32" i="17"/>
  <c r="J29" i="17"/>
  <c r="H27" i="17"/>
  <c r="F25" i="17"/>
  <c r="I22" i="17"/>
  <c r="G20" i="17"/>
  <c r="J17" i="17"/>
  <c r="H15" i="17"/>
  <c r="F13" i="17"/>
  <c r="I10" i="17"/>
  <c r="G8" i="17"/>
  <c r="J5" i="17"/>
  <c r="G22" i="17"/>
  <c r="F61" i="17"/>
  <c r="F36" i="17"/>
  <c r="F12" i="17"/>
  <c r="G50" i="17"/>
  <c r="F31" i="17"/>
  <c r="H9" i="17"/>
  <c r="I66" i="17"/>
  <c r="G64" i="17"/>
  <c r="J61" i="17"/>
  <c r="H58" i="17"/>
  <c r="F56" i="17"/>
  <c r="I53" i="17"/>
  <c r="G51" i="17"/>
  <c r="J48" i="17"/>
  <c r="H46" i="17"/>
  <c r="F44" i="17"/>
  <c r="I41" i="17"/>
  <c r="G39" i="17"/>
  <c r="J36" i="17"/>
  <c r="H34" i="17"/>
  <c r="F32" i="17"/>
  <c r="I29" i="17"/>
  <c r="G27" i="17"/>
  <c r="J24" i="17"/>
  <c r="H22" i="17"/>
  <c r="F20" i="17"/>
  <c r="I17" i="17"/>
  <c r="G15" i="17"/>
  <c r="J12" i="17"/>
  <c r="H10" i="17"/>
  <c r="F8" i="17"/>
  <c r="I5" i="17"/>
  <c r="I24" i="17"/>
  <c r="J7" i="17"/>
  <c r="I45" i="17"/>
  <c r="G31" i="17"/>
  <c r="I65" i="17"/>
  <c r="F43" i="17"/>
  <c r="G26" i="17"/>
  <c r="F7" i="17"/>
  <c r="H66" i="17"/>
  <c r="F64" i="17"/>
  <c r="I61" i="17"/>
  <c r="G58" i="17"/>
  <c r="J55" i="17"/>
  <c r="H53" i="17"/>
  <c r="F51" i="17"/>
  <c r="I48" i="17"/>
  <c r="G46" i="17"/>
  <c r="J43" i="17"/>
  <c r="H41" i="17"/>
  <c r="F39" i="17"/>
  <c r="I36" i="17"/>
  <c r="G34" i="17"/>
  <c r="J31" i="17"/>
  <c r="H29" i="17"/>
  <c r="J19" i="17"/>
  <c r="I57" i="17"/>
  <c r="I21" i="17"/>
  <c r="I52" i="17"/>
  <c r="I28" i="17"/>
  <c r="G66" i="17"/>
  <c r="J63" i="17"/>
  <c r="H61" i="17"/>
  <c r="F58" i="17"/>
  <c r="I55" i="17"/>
  <c r="G53" i="17"/>
  <c r="J50" i="17"/>
  <c r="H48" i="17"/>
  <c r="F46" i="17"/>
  <c r="I43" i="17"/>
  <c r="G41" i="17"/>
  <c r="J38" i="17"/>
  <c r="H36" i="17"/>
  <c r="F34" i="17"/>
  <c r="I31" i="17"/>
  <c r="G29" i="17"/>
  <c r="J26" i="17"/>
  <c r="H24" i="17"/>
  <c r="F22" i="17"/>
  <c r="I19" i="17"/>
  <c r="G17" i="17"/>
  <c r="J14" i="17"/>
  <c r="H12" i="17"/>
  <c r="F10" i="17"/>
  <c r="I7" i="17"/>
  <c r="G5" i="17"/>
  <c r="H63" i="17"/>
  <c r="H38" i="17"/>
  <c r="J16" i="17"/>
  <c r="H57" i="17"/>
  <c r="H33" i="17"/>
  <c r="J11" i="17"/>
  <c r="F66" i="17"/>
  <c r="I63" i="17"/>
  <c r="G61" i="17"/>
  <c r="J57" i="17"/>
  <c r="H55" i="17"/>
  <c r="F53" i="17"/>
  <c r="I50" i="17"/>
  <c r="G48" i="17"/>
  <c r="J45" i="17"/>
  <c r="H43" i="17"/>
  <c r="F41" i="17"/>
  <c r="I38" i="17"/>
  <c r="G36" i="17"/>
  <c r="J33" i="17"/>
  <c r="H31" i="17"/>
  <c r="F29" i="17"/>
  <c r="I26" i="17"/>
  <c r="G24" i="17"/>
  <c r="J21" i="17"/>
  <c r="H19" i="17"/>
  <c r="F17" i="17"/>
  <c r="I14" i="17"/>
  <c r="G12" i="17"/>
  <c r="J9" i="17"/>
  <c r="H7" i="17"/>
  <c r="F5" i="17"/>
  <c r="J65" i="17"/>
  <c r="J40" i="17"/>
  <c r="J28" i="17"/>
  <c r="G7" i="17"/>
  <c r="J47" i="17"/>
  <c r="J23" i="17"/>
  <c r="J67" i="16"/>
  <c r="H65" i="16"/>
  <c r="F63" i="16"/>
  <c r="I60" i="16"/>
  <c r="G57" i="16"/>
  <c r="J54" i="16"/>
  <c r="H52" i="16"/>
  <c r="F50" i="16"/>
  <c r="I47" i="16"/>
  <c r="G45" i="16"/>
  <c r="J42" i="16"/>
  <c r="H40" i="16"/>
  <c r="F38" i="16"/>
  <c r="I35" i="16"/>
  <c r="G33" i="16"/>
  <c r="J30" i="16"/>
  <c r="H28" i="16"/>
  <c r="F26" i="16"/>
  <c r="I23" i="16"/>
  <c r="G21" i="16"/>
  <c r="J18" i="16"/>
  <c r="H16" i="16"/>
  <c r="F14" i="16"/>
  <c r="I11" i="16"/>
  <c r="G9" i="16"/>
  <c r="J6" i="16"/>
  <c r="H67" i="15"/>
  <c r="F65" i="15"/>
  <c r="I62" i="15"/>
  <c r="G60" i="15"/>
  <c r="J56" i="15"/>
  <c r="H54" i="15"/>
  <c r="F52" i="15"/>
  <c r="I49" i="15"/>
  <c r="G47" i="15"/>
  <c r="J44" i="15"/>
  <c r="H42" i="15"/>
  <c r="F40" i="15"/>
  <c r="I37" i="15"/>
  <c r="G35" i="15"/>
  <c r="J32" i="15"/>
  <c r="H30" i="15"/>
  <c r="F28" i="15"/>
  <c r="I25" i="15"/>
  <c r="G23" i="15"/>
  <c r="J20" i="15"/>
  <c r="H18" i="15"/>
  <c r="F16" i="15"/>
  <c r="I13" i="15"/>
  <c r="G11" i="15"/>
  <c r="J8" i="15"/>
  <c r="H6" i="15"/>
  <c r="J10" i="15"/>
  <c r="F25" i="15"/>
  <c r="F13" i="15"/>
  <c r="H53" i="16"/>
  <c r="G34" i="16"/>
  <c r="J19" i="16"/>
  <c r="I63" i="15"/>
  <c r="F41" i="15"/>
  <c r="H19" i="15"/>
  <c r="H21" i="15"/>
  <c r="J35" i="16"/>
  <c r="I16" i="16"/>
  <c r="I54" i="15"/>
  <c r="I30" i="15"/>
  <c r="I67" i="16"/>
  <c r="G65" i="16"/>
  <c r="J62" i="16"/>
  <c r="H60" i="16"/>
  <c r="F57" i="16"/>
  <c r="I54" i="16"/>
  <c r="G52" i="16"/>
  <c r="J49" i="16"/>
  <c r="H47" i="16"/>
  <c r="F45" i="16"/>
  <c r="I42" i="16"/>
  <c r="G40" i="16"/>
  <c r="J37" i="16"/>
  <c r="H35" i="16"/>
  <c r="F33" i="16"/>
  <c r="I30" i="16"/>
  <c r="G28" i="16"/>
  <c r="J25" i="16"/>
  <c r="H23" i="16"/>
  <c r="F21" i="16"/>
  <c r="I18" i="16"/>
  <c r="G16" i="16"/>
  <c r="J13" i="16"/>
  <c r="H11" i="16"/>
  <c r="F9" i="16"/>
  <c r="I6" i="16"/>
  <c r="G67" i="15"/>
  <c r="J64" i="15"/>
  <c r="H62" i="15"/>
  <c r="F60" i="15"/>
  <c r="I56" i="15"/>
  <c r="G54" i="15"/>
  <c r="J51" i="15"/>
  <c r="H49" i="15"/>
  <c r="F47" i="15"/>
  <c r="I44" i="15"/>
  <c r="G42" i="15"/>
  <c r="J39" i="15"/>
  <c r="H37" i="15"/>
  <c r="F35" i="15"/>
  <c r="I32" i="15"/>
  <c r="G30" i="15"/>
  <c r="J27" i="15"/>
  <c r="H25" i="15"/>
  <c r="F23" i="15"/>
  <c r="I20" i="15"/>
  <c r="G18" i="15"/>
  <c r="J15" i="15"/>
  <c r="H13" i="15"/>
  <c r="F11" i="15"/>
  <c r="I8" i="15"/>
  <c r="G6" i="15"/>
  <c r="G25" i="15"/>
  <c r="H20" i="15"/>
  <c r="I15" i="15"/>
  <c r="H8" i="15"/>
  <c r="I22" i="15"/>
  <c r="H15" i="15"/>
  <c r="J5" i="15"/>
  <c r="F51" i="16"/>
  <c r="H29" i="16"/>
  <c r="F15" i="16"/>
  <c r="F66" i="15"/>
  <c r="G48" i="15"/>
  <c r="G36" i="15"/>
  <c r="G24" i="15"/>
  <c r="J37" i="15"/>
  <c r="G16" i="15"/>
  <c r="H67" i="16"/>
  <c r="F65" i="16"/>
  <c r="I62" i="16"/>
  <c r="G60" i="16"/>
  <c r="J56" i="16"/>
  <c r="H54" i="16"/>
  <c r="F52" i="16"/>
  <c r="I49" i="16"/>
  <c r="G47" i="16"/>
  <c r="J44" i="16"/>
  <c r="H42" i="16"/>
  <c r="F40" i="16"/>
  <c r="I37" i="16"/>
  <c r="G35" i="16"/>
  <c r="J32" i="16"/>
  <c r="H30" i="16"/>
  <c r="F28" i="16"/>
  <c r="I25" i="16"/>
  <c r="G23" i="16"/>
  <c r="J20" i="16"/>
  <c r="H18" i="16"/>
  <c r="F16" i="16"/>
  <c r="I13" i="16"/>
  <c r="G11" i="16"/>
  <c r="J8" i="16"/>
  <c r="H6" i="16"/>
  <c r="F67" i="15"/>
  <c r="I64" i="15"/>
  <c r="G62" i="15"/>
  <c r="J58" i="15"/>
  <c r="H56" i="15"/>
  <c r="F54" i="15"/>
  <c r="I51" i="15"/>
  <c r="G49" i="15"/>
  <c r="J46" i="15"/>
  <c r="H44" i="15"/>
  <c r="F42" i="15"/>
  <c r="I39" i="15"/>
  <c r="G37" i="15"/>
  <c r="J34" i="15"/>
  <c r="H32" i="15"/>
  <c r="F30" i="15"/>
  <c r="I27" i="15"/>
  <c r="J22" i="15"/>
  <c r="F18" i="15"/>
  <c r="G13" i="15"/>
  <c r="F6" i="15"/>
  <c r="G20" i="15"/>
  <c r="I10" i="15"/>
  <c r="J55" i="16"/>
  <c r="J31" i="16"/>
  <c r="G22" i="16"/>
  <c r="J7" i="16"/>
  <c r="H55" i="15"/>
  <c r="H43" i="15"/>
  <c r="F29" i="15"/>
  <c r="I14" i="15"/>
  <c r="H7" i="15"/>
  <c r="F7" i="15"/>
  <c r="G38" i="16"/>
  <c r="F19" i="16"/>
  <c r="J62" i="15"/>
  <c r="H47" i="15"/>
  <c r="G28" i="15"/>
  <c r="F9" i="15"/>
  <c r="G67" i="16"/>
  <c r="J64" i="16"/>
  <c r="H62" i="16"/>
  <c r="F60" i="16"/>
  <c r="I56" i="16"/>
  <c r="G54" i="16"/>
  <c r="J51" i="16"/>
  <c r="H49" i="16"/>
  <c r="F47" i="16"/>
  <c r="I44" i="16"/>
  <c r="G42" i="16"/>
  <c r="J39" i="16"/>
  <c r="H37" i="16"/>
  <c r="F35" i="16"/>
  <c r="I32" i="16"/>
  <c r="G30" i="16"/>
  <c r="J27" i="16"/>
  <c r="H25" i="16"/>
  <c r="F23" i="16"/>
  <c r="I20" i="16"/>
  <c r="G18" i="16"/>
  <c r="J15" i="16"/>
  <c r="H13" i="16"/>
  <c r="F11" i="16"/>
  <c r="I8" i="16"/>
  <c r="G6" i="16"/>
  <c r="J66" i="15"/>
  <c r="H64" i="15"/>
  <c r="F62" i="15"/>
  <c r="I58" i="15"/>
  <c r="G56" i="15"/>
  <c r="J53" i="15"/>
  <c r="H51" i="15"/>
  <c r="F49" i="15"/>
  <c r="I46" i="15"/>
  <c r="G44" i="15"/>
  <c r="J41" i="15"/>
  <c r="H39" i="15"/>
  <c r="F37" i="15"/>
  <c r="I34" i="15"/>
  <c r="G32" i="15"/>
  <c r="J29" i="15"/>
  <c r="H27" i="15"/>
  <c r="J17" i="15"/>
  <c r="G8" i="15"/>
  <c r="I48" i="16"/>
  <c r="I12" i="16"/>
  <c r="F53" i="15"/>
  <c r="J33" i="15"/>
  <c r="F17" i="15"/>
  <c r="F19" i="15"/>
  <c r="F43" i="16"/>
  <c r="H21" i="16"/>
  <c r="H60" i="15"/>
  <c r="F33" i="15"/>
  <c r="I6" i="15"/>
  <c r="F67" i="16"/>
  <c r="I64" i="16"/>
  <c r="G62" i="16"/>
  <c r="J58" i="16"/>
  <c r="H56" i="16"/>
  <c r="F54" i="16"/>
  <c r="I51" i="16"/>
  <c r="G49" i="16"/>
  <c r="J46" i="16"/>
  <c r="H44" i="16"/>
  <c r="F42" i="16"/>
  <c r="I39" i="16"/>
  <c r="G37" i="16"/>
  <c r="J34" i="16"/>
  <c r="H32" i="16"/>
  <c r="F30" i="16"/>
  <c r="I27" i="16"/>
  <c r="G25" i="16"/>
  <c r="J22" i="16"/>
  <c r="H20" i="16"/>
  <c r="F18" i="16"/>
  <c r="I15" i="16"/>
  <c r="G13" i="16"/>
  <c r="J10" i="16"/>
  <c r="H8" i="16"/>
  <c r="F6" i="16"/>
  <c r="I66" i="15"/>
  <c r="G64" i="15"/>
  <c r="J61" i="15"/>
  <c r="H58" i="15"/>
  <c r="F56" i="15"/>
  <c r="I53" i="15"/>
  <c r="G51" i="15"/>
  <c r="J48" i="15"/>
  <c r="H46" i="15"/>
  <c r="F44" i="15"/>
  <c r="I41" i="15"/>
  <c r="G39" i="15"/>
  <c r="J36" i="15"/>
  <c r="H34" i="15"/>
  <c r="F32" i="15"/>
  <c r="I29" i="15"/>
  <c r="G27" i="15"/>
  <c r="J24" i="15"/>
  <c r="H22" i="15"/>
  <c r="F20" i="15"/>
  <c r="I17" i="15"/>
  <c r="G15" i="15"/>
  <c r="J12" i="15"/>
  <c r="H10" i="15"/>
  <c r="F8" i="15"/>
  <c r="I5" i="15"/>
  <c r="J7" i="15"/>
  <c r="G17" i="15"/>
  <c r="F10" i="15"/>
  <c r="H66" i="16"/>
  <c r="G58" i="16"/>
  <c r="G46" i="16"/>
  <c r="H41" i="16"/>
  <c r="F27" i="16"/>
  <c r="G10" i="16"/>
  <c r="J57" i="15"/>
  <c r="J45" i="15"/>
  <c r="I26" i="15"/>
  <c r="G12" i="15"/>
  <c r="G14" i="15"/>
  <c r="H45" i="16"/>
  <c r="G26" i="16"/>
  <c r="G65" i="15"/>
  <c r="G40" i="15"/>
  <c r="I18" i="15"/>
  <c r="J66" i="16"/>
  <c r="H64" i="16"/>
  <c r="F62" i="16"/>
  <c r="I58" i="16"/>
  <c r="G56" i="16"/>
  <c r="J53" i="16"/>
  <c r="H51" i="16"/>
  <c r="F49" i="16"/>
  <c r="I46" i="16"/>
  <c r="G44" i="16"/>
  <c r="J41" i="16"/>
  <c r="H39" i="16"/>
  <c r="F37" i="16"/>
  <c r="I34" i="16"/>
  <c r="G32" i="16"/>
  <c r="J29" i="16"/>
  <c r="H27" i="16"/>
  <c r="F25" i="16"/>
  <c r="I22" i="16"/>
  <c r="G20" i="16"/>
  <c r="J17" i="16"/>
  <c r="H15" i="16"/>
  <c r="F13" i="16"/>
  <c r="I10" i="16"/>
  <c r="G8" i="16"/>
  <c r="J5" i="16"/>
  <c r="H66" i="15"/>
  <c r="F64" i="15"/>
  <c r="I61" i="15"/>
  <c r="G58" i="15"/>
  <c r="J55" i="15"/>
  <c r="H53" i="15"/>
  <c r="F51" i="15"/>
  <c r="I48" i="15"/>
  <c r="G46" i="15"/>
  <c r="J43" i="15"/>
  <c r="H41" i="15"/>
  <c r="F39" i="15"/>
  <c r="I36" i="15"/>
  <c r="G34" i="15"/>
  <c r="J31" i="15"/>
  <c r="H29" i="15"/>
  <c r="F27" i="15"/>
  <c r="I24" i="15"/>
  <c r="G22" i="15"/>
  <c r="J19" i="15"/>
  <c r="H17" i="15"/>
  <c r="F15" i="15"/>
  <c r="I12" i="15"/>
  <c r="G10" i="15"/>
  <c r="H5" i="15"/>
  <c r="H12" i="15"/>
  <c r="I7" i="15"/>
  <c r="F64" i="16"/>
  <c r="F39" i="16"/>
  <c r="H17" i="16"/>
  <c r="G61" i="15"/>
  <c r="I38" i="15"/>
  <c r="J21" i="15"/>
  <c r="F5" i="15"/>
  <c r="G50" i="16"/>
  <c r="J11" i="16"/>
  <c r="G52" i="15"/>
  <c r="J25" i="15"/>
  <c r="I66" i="16"/>
  <c r="G64" i="16"/>
  <c r="J61" i="16"/>
  <c r="H58" i="16"/>
  <c r="F56" i="16"/>
  <c r="I53" i="16"/>
  <c r="G51" i="16"/>
  <c r="J48" i="16"/>
  <c r="H46" i="16"/>
  <c r="F44" i="16"/>
  <c r="I41" i="16"/>
  <c r="G39" i="16"/>
  <c r="J36" i="16"/>
  <c r="H34" i="16"/>
  <c r="F32" i="16"/>
  <c r="I29" i="16"/>
  <c r="G27" i="16"/>
  <c r="J24" i="16"/>
  <c r="H22" i="16"/>
  <c r="F20" i="16"/>
  <c r="I17" i="16"/>
  <c r="G15" i="16"/>
  <c r="J12" i="16"/>
  <c r="H10" i="16"/>
  <c r="F8" i="16"/>
  <c r="I5" i="16"/>
  <c r="G66" i="15"/>
  <c r="J63" i="15"/>
  <c r="H61" i="15"/>
  <c r="F58" i="15"/>
  <c r="I55" i="15"/>
  <c r="G53" i="15"/>
  <c r="J50" i="15"/>
  <c r="H48" i="15"/>
  <c r="F46" i="15"/>
  <c r="I43" i="15"/>
  <c r="G41" i="15"/>
  <c r="J38" i="15"/>
  <c r="H36" i="15"/>
  <c r="F34" i="15"/>
  <c r="I31" i="15"/>
  <c r="G29" i="15"/>
  <c r="J26" i="15"/>
  <c r="H24" i="15"/>
  <c r="F22" i="15"/>
  <c r="I19" i="15"/>
  <c r="J14" i="15"/>
  <c r="G5" i="15"/>
  <c r="I61" i="16"/>
  <c r="J43" i="16"/>
  <c r="I36" i="16"/>
  <c r="I24" i="16"/>
  <c r="H5" i="16"/>
  <c r="I50" i="15"/>
  <c r="H31" i="15"/>
  <c r="J9" i="15"/>
  <c r="J11" i="15"/>
  <c r="H33" i="16"/>
  <c r="F7" i="16"/>
  <c r="J49" i="15"/>
  <c r="F21" i="15"/>
  <c r="G66" i="16"/>
  <c r="J63" i="16"/>
  <c r="H61" i="16"/>
  <c r="F58" i="16"/>
  <c r="I55" i="16"/>
  <c r="G53" i="16"/>
  <c r="J50" i="16"/>
  <c r="H48" i="16"/>
  <c r="F46" i="16"/>
  <c r="I43" i="16"/>
  <c r="G41" i="16"/>
  <c r="J38" i="16"/>
  <c r="H36" i="16"/>
  <c r="F34" i="16"/>
  <c r="I31" i="16"/>
  <c r="G29" i="16"/>
  <c r="J26" i="16"/>
  <c r="H24" i="16"/>
  <c r="F22" i="16"/>
  <c r="I19" i="16"/>
  <c r="G17" i="16"/>
  <c r="J14" i="16"/>
  <c r="H12" i="16"/>
  <c r="F10" i="16"/>
  <c r="I7" i="16"/>
  <c r="G5" i="16"/>
  <c r="J65" i="15"/>
  <c r="H63" i="15"/>
  <c r="F61" i="15"/>
  <c r="I57" i="15"/>
  <c r="G55" i="15"/>
  <c r="J52" i="15"/>
  <c r="H50" i="15"/>
  <c r="F48" i="15"/>
  <c r="I45" i="15"/>
  <c r="G43" i="15"/>
  <c r="J40" i="15"/>
  <c r="H38" i="15"/>
  <c r="F36" i="15"/>
  <c r="I33" i="15"/>
  <c r="G31" i="15"/>
  <c r="J28" i="15"/>
  <c r="H26" i="15"/>
  <c r="F24" i="15"/>
  <c r="I21" i="15"/>
  <c r="G19" i="15"/>
  <c r="J16" i="15"/>
  <c r="H14" i="15"/>
  <c r="F12" i="15"/>
  <c r="I9" i="15"/>
  <c r="G7" i="15"/>
  <c r="I38" i="16"/>
  <c r="F29" i="16"/>
  <c r="G24" i="16"/>
  <c r="H19" i="16"/>
  <c r="I14" i="16"/>
  <c r="J9" i="16"/>
  <c r="F5" i="16"/>
  <c r="G63" i="15"/>
  <c r="J60" i="15"/>
  <c r="F55" i="15"/>
  <c r="G50" i="15"/>
  <c r="H45" i="15"/>
  <c r="I40" i="15"/>
  <c r="J35" i="15"/>
  <c r="F31" i="15"/>
  <c r="G26" i="15"/>
  <c r="I16" i="15"/>
  <c r="J47" i="16"/>
  <c r="J23" i="16"/>
  <c r="I67" i="15"/>
  <c r="I42" i="15"/>
  <c r="H23" i="15"/>
  <c r="F66" i="16"/>
  <c r="I63" i="16"/>
  <c r="G61" i="16"/>
  <c r="J57" i="16"/>
  <c r="H55" i="16"/>
  <c r="F53" i="16"/>
  <c r="I50" i="16"/>
  <c r="G48" i="16"/>
  <c r="J45" i="16"/>
  <c r="H43" i="16"/>
  <c r="F41" i="16"/>
  <c r="G36" i="16"/>
  <c r="J33" i="16"/>
  <c r="H31" i="16"/>
  <c r="I26" i="16"/>
  <c r="J21" i="16"/>
  <c r="F17" i="16"/>
  <c r="G12" i="16"/>
  <c r="H7" i="16"/>
  <c r="I65" i="15"/>
  <c r="H57" i="15"/>
  <c r="I52" i="15"/>
  <c r="J47" i="15"/>
  <c r="F43" i="15"/>
  <c r="G38" i="15"/>
  <c r="H33" i="15"/>
  <c r="I28" i="15"/>
  <c r="J23" i="15"/>
  <c r="H9" i="15"/>
  <c r="F31" i="16"/>
  <c r="G14" i="16"/>
  <c r="F57" i="15"/>
  <c r="H35" i="15"/>
  <c r="H11" i="15"/>
  <c r="J65" i="16"/>
  <c r="H63" i="16"/>
  <c r="F61" i="16"/>
  <c r="I57" i="16"/>
  <c r="G55" i="16"/>
  <c r="J52" i="16"/>
  <c r="H50" i="16"/>
  <c r="F48" i="16"/>
  <c r="I45" i="16"/>
  <c r="G43" i="16"/>
  <c r="J40" i="16"/>
  <c r="H38" i="16"/>
  <c r="F36" i="16"/>
  <c r="I33" i="16"/>
  <c r="G31" i="16"/>
  <c r="J28" i="16"/>
  <c r="H26" i="16"/>
  <c r="F24" i="16"/>
  <c r="I21" i="16"/>
  <c r="G19" i="16"/>
  <c r="J16" i="16"/>
  <c r="H14" i="16"/>
  <c r="F12" i="16"/>
  <c r="I9" i="16"/>
  <c r="G7" i="16"/>
  <c r="J67" i="15"/>
  <c r="H65" i="15"/>
  <c r="F63" i="15"/>
  <c r="I60" i="15"/>
  <c r="G57" i="15"/>
  <c r="J54" i="15"/>
  <c r="H52" i="15"/>
  <c r="F50" i="15"/>
  <c r="I47" i="15"/>
  <c r="G45" i="15"/>
  <c r="J42" i="15"/>
  <c r="H40" i="15"/>
  <c r="F38" i="15"/>
  <c r="I35" i="15"/>
  <c r="G33" i="15"/>
  <c r="J30" i="15"/>
  <c r="H28" i="15"/>
  <c r="F26" i="15"/>
  <c r="I23" i="15"/>
  <c r="G21" i="15"/>
  <c r="J18" i="15"/>
  <c r="H16" i="15"/>
  <c r="F14" i="15"/>
  <c r="I11" i="15"/>
  <c r="G9" i="15"/>
  <c r="J6" i="15"/>
  <c r="I65" i="16"/>
  <c r="G63" i="16"/>
  <c r="J60" i="16"/>
  <c r="H57" i="16"/>
  <c r="F55" i="16"/>
  <c r="I52" i="16"/>
  <c r="I40" i="16"/>
  <c r="I28" i="16"/>
  <c r="H9" i="16"/>
  <c r="F45" i="15"/>
  <c r="J13" i="15"/>
  <c r="J67" i="14"/>
  <c r="H65" i="14"/>
  <c r="F63" i="14"/>
  <c r="I60" i="14"/>
  <c r="G57" i="14"/>
  <c r="J54" i="14"/>
  <c r="H52" i="14"/>
  <c r="F50" i="14"/>
  <c r="I47" i="14"/>
  <c r="G45" i="14"/>
  <c r="J42" i="14"/>
  <c r="H40" i="14"/>
  <c r="F38" i="14"/>
  <c r="I35" i="14"/>
  <c r="G33" i="14"/>
  <c r="J30" i="14"/>
  <c r="H28" i="14"/>
  <c r="F26" i="14"/>
  <c r="I23" i="14"/>
  <c r="G21" i="14"/>
  <c r="J18" i="14"/>
  <c r="H16" i="14"/>
  <c r="F14" i="14"/>
  <c r="I11" i="14"/>
  <c r="G9" i="14"/>
  <c r="J6" i="14"/>
  <c r="H5" i="13"/>
  <c r="F48" i="14"/>
  <c r="H26" i="14"/>
  <c r="J5" i="13"/>
  <c r="F43" i="14"/>
  <c r="H21" i="14"/>
  <c r="F7" i="14"/>
  <c r="I67" i="14"/>
  <c r="G65" i="14"/>
  <c r="J62" i="14"/>
  <c r="H60" i="14"/>
  <c r="F57" i="14"/>
  <c r="I54" i="14"/>
  <c r="G52" i="14"/>
  <c r="J49" i="14"/>
  <c r="H47" i="14"/>
  <c r="F45" i="14"/>
  <c r="I42" i="14"/>
  <c r="G40" i="14"/>
  <c r="J37" i="14"/>
  <c r="H35" i="14"/>
  <c r="F33" i="14"/>
  <c r="I30" i="14"/>
  <c r="G28" i="14"/>
  <c r="J25" i="14"/>
  <c r="H23" i="14"/>
  <c r="F21" i="14"/>
  <c r="I18" i="14"/>
  <c r="G16" i="14"/>
  <c r="J13" i="14"/>
  <c r="H11" i="14"/>
  <c r="F9" i="14"/>
  <c r="I6" i="14"/>
  <c r="G5" i="13"/>
  <c r="G43" i="14"/>
  <c r="J16" i="14"/>
  <c r="H45" i="14"/>
  <c r="F19" i="14"/>
  <c r="H67" i="14"/>
  <c r="F65" i="14"/>
  <c r="I62" i="14"/>
  <c r="G60" i="14"/>
  <c r="J56" i="14"/>
  <c r="H54" i="14"/>
  <c r="F52" i="14"/>
  <c r="I49" i="14"/>
  <c r="G47" i="14"/>
  <c r="J44" i="14"/>
  <c r="H42" i="14"/>
  <c r="F40" i="14"/>
  <c r="I37" i="14"/>
  <c r="G35" i="14"/>
  <c r="J32" i="14"/>
  <c r="H30" i="14"/>
  <c r="F28" i="14"/>
  <c r="I25" i="14"/>
  <c r="G23" i="14"/>
  <c r="J20" i="14"/>
  <c r="H18" i="14"/>
  <c r="F16" i="14"/>
  <c r="I13" i="14"/>
  <c r="G11" i="14"/>
  <c r="J8" i="14"/>
  <c r="H6" i="14"/>
  <c r="F5" i="13"/>
  <c r="I45" i="14"/>
  <c r="G19" i="14"/>
  <c r="G50" i="14"/>
  <c r="I28" i="14"/>
  <c r="I5" i="13"/>
  <c r="G67" i="14"/>
  <c r="J64" i="14"/>
  <c r="H62" i="14"/>
  <c r="F60" i="14"/>
  <c r="I56" i="14"/>
  <c r="G54" i="14"/>
  <c r="J51" i="14"/>
  <c r="H49" i="14"/>
  <c r="F47" i="14"/>
  <c r="I44" i="14"/>
  <c r="G42" i="14"/>
  <c r="J39" i="14"/>
  <c r="H37" i="14"/>
  <c r="F35" i="14"/>
  <c r="I32" i="14"/>
  <c r="G30" i="14"/>
  <c r="J27" i="14"/>
  <c r="H25" i="14"/>
  <c r="F23" i="14"/>
  <c r="I20" i="14"/>
  <c r="G18" i="14"/>
  <c r="J15" i="14"/>
  <c r="H13" i="14"/>
  <c r="F11" i="14"/>
  <c r="I8" i="14"/>
  <c r="G6" i="14"/>
  <c r="F8" i="14"/>
  <c r="F5" i="14"/>
  <c r="H50" i="14"/>
  <c r="F36" i="14"/>
  <c r="F12" i="14"/>
  <c r="F55" i="14"/>
  <c r="J35" i="14"/>
  <c r="J11" i="14"/>
  <c r="F67" i="14"/>
  <c r="I64" i="14"/>
  <c r="G62" i="14"/>
  <c r="J58" i="14"/>
  <c r="H56" i="14"/>
  <c r="F54" i="14"/>
  <c r="I51" i="14"/>
  <c r="G49" i="14"/>
  <c r="J46" i="14"/>
  <c r="H44" i="14"/>
  <c r="F42" i="14"/>
  <c r="I39" i="14"/>
  <c r="G37" i="14"/>
  <c r="J34" i="14"/>
  <c r="H32" i="14"/>
  <c r="F30" i="14"/>
  <c r="I27" i="14"/>
  <c r="G25" i="14"/>
  <c r="J22" i="14"/>
  <c r="H20" i="14"/>
  <c r="F18" i="14"/>
  <c r="I15" i="14"/>
  <c r="G13" i="14"/>
  <c r="J10" i="14"/>
  <c r="H8" i="14"/>
  <c r="F6" i="14"/>
  <c r="H5" i="14"/>
  <c r="H63" i="14"/>
  <c r="F24" i="14"/>
  <c r="I65" i="14"/>
  <c r="I40" i="14"/>
  <c r="G14" i="14"/>
  <c r="J66" i="14"/>
  <c r="H64" i="14"/>
  <c r="F62" i="14"/>
  <c r="I58" i="14"/>
  <c r="G56" i="14"/>
  <c r="J53" i="14"/>
  <c r="H51" i="14"/>
  <c r="F49" i="14"/>
  <c r="I46" i="14"/>
  <c r="G44" i="14"/>
  <c r="J41" i="14"/>
  <c r="H39" i="14"/>
  <c r="F37" i="14"/>
  <c r="I34" i="14"/>
  <c r="G32" i="14"/>
  <c r="J29" i="14"/>
  <c r="H27" i="14"/>
  <c r="F25" i="14"/>
  <c r="I22" i="14"/>
  <c r="G20" i="14"/>
  <c r="J17" i="14"/>
  <c r="H15" i="14"/>
  <c r="F13" i="14"/>
  <c r="I10" i="14"/>
  <c r="G8" i="14"/>
  <c r="J5" i="14"/>
  <c r="H10" i="14"/>
  <c r="J65" i="14"/>
  <c r="G31" i="14"/>
  <c r="G7" i="14"/>
  <c r="J47" i="14"/>
  <c r="G38" i="14"/>
  <c r="I16" i="14"/>
  <c r="I66" i="14"/>
  <c r="G64" i="14"/>
  <c r="J61" i="14"/>
  <c r="H58" i="14"/>
  <c r="F56" i="14"/>
  <c r="I53" i="14"/>
  <c r="G51" i="14"/>
  <c r="J48" i="14"/>
  <c r="H46" i="14"/>
  <c r="F44" i="14"/>
  <c r="I41" i="14"/>
  <c r="G39" i="14"/>
  <c r="J36" i="14"/>
  <c r="H34" i="14"/>
  <c r="F32" i="14"/>
  <c r="I29" i="14"/>
  <c r="G27" i="14"/>
  <c r="J24" i="14"/>
  <c r="H22" i="14"/>
  <c r="F20" i="14"/>
  <c r="I17" i="14"/>
  <c r="G15" i="14"/>
  <c r="J12" i="14"/>
  <c r="I5" i="14"/>
  <c r="I57" i="14"/>
  <c r="J40" i="14"/>
  <c r="I21" i="14"/>
  <c r="J60" i="14"/>
  <c r="J23" i="14"/>
  <c r="H66" i="14"/>
  <c r="F64" i="14"/>
  <c r="I61" i="14"/>
  <c r="G58" i="14"/>
  <c r="J55" i="14"/>
  <c r="H53" i="14"/>
  <c r="F51" i="14"/>
  <c r="I48" i="14"/>
  <c r="G46" i="14"/>
  <c r="J43" i="14"/>
  <c r="H41" i="14"/>
  <c r="F39" i="14"/>
  <c r="I36" i="14"/>
  <c r="G34" i="14"/>
  <c r="J31" i="14"/>
  <c r="H29" i="14"/>
  <c r="F27" i="14"/>
  <c r="I24" i="14"/>
  <c r="G22" i="14"/>
  <c r="J19" i="14"/>
  <c r="H17" i="14"/>
  <c r="F15" i="14"/>
  <c r="I12" i="14"/>
  <c r="G10" i="14"/>
  <c r="J7" i="14"/>
  <c r="G55" i="14"/>
  <c r="J28" i="14"/>
  <c r="G63" i="14"/>
  <c r="F31" i="14"/>
  <c r="G66" i="14"/>
  <c r="J63" i="14"/>
  <c r="H61" i="14"/>
  <c r="F58" i="14"/>
  <c r="I55" i="14"/>
  <c r="G53" i="14"/>
  <c r="J50" i="14"/>
  <c r="H48" i="14"/>
  <c r="F46" i="14"/>
  <c r="I43" i="14"/>
  <c r="G41" i="14"/>
  <c r="J38" i="14"/>
  <c r="H36" i="14"/>
  <c r="F34" i="14"/>
  <c r="I31" i="14"/>
  <c r="G29" i="14"/>
  <c r="J26" i="14"/>
  <c r="H24" i="14"/>
  <c r="F22" i="14"/>
  <c r="I19" i="14"/>
  <c r="G17" i="14"/>
  <c r="J14" i="14"/>
  <c r="H12" i="14"/>
  <c r="F10" i="14"/>
  <c r="I7" i="14"/>
  <c r="G5" i="14"/>
  <c r="H7" i="14"/>
  <c r="J52" i="14"/>
  <c r="I33" i="14"/>
  <c r="I9" i="14"/>
  <c r="H57" i="14"/>
  <c r="H33" i="14"/>
  <c r="H9" i="14"/>
  <c r="F66" i="14"/>
  <c r="I63" i="14"/>
  <c r="G61" i="14"/>
  <c r="J57" i="14"/>
  <c r="H55" i="14"/>
  <c r="F53" i="14"/>
  <c r="I50" i="14"/>
  <c r="G48" i="14"/>
  <c r="J45" i="14"/>
  <c r="H43" i="14"/>
  <c r="F41" i="14"/>
  <c r="I38" i="14"/>
  <c r="G36" i="14"/>
  <c r="J33" i="14"/>
  <c r="H31" i="14"/>
  <c r="F29" i="14"/>
  <c r="I26" i="14"/>
  <c r="G24" i="14"/>
  <c r="J21" i="14"/>
  <c r="H19" i="14"/>
  <c r="F17" i="14"/>
  <c r="I14" i="14"/>
  <c r="G12" i="14"/>
  <c r="J9" i="14"/>
  <c r="F61" i="14"/>
  <c r="H38" i="14"/>
  <c r="H14" i="14"/>
  <c r="I52" i="14"/>
  <c r="G26" i="14"/>
  <c r="J67" i="13"/>
  <c r="H65" i="13"/>
  <c r="F63" i="13"/>
  <c r="I60" i="13"/>
  <c r="G57" i="13"/>
  <c r="J54" i="13"/>
  <c r="H52" i="13"/>
  <c r="F50" i="13"/>
  <c r="I47" i="13"/>
  <c r="G45" i="13"/>
  <c r="J42" i="13"/>
  <c r="H40" i="13"/>
  <c r="F38" i="13"/>
  <c r="I35" i="13"/>
  <c r="G33" i="13"/>
  <c r="J30" i="13"/>
  <c r="H28" i="13"/>
  <c r="F26" i="13"/>
  <c r="I23" i="13"/>
  <c r="G21" i="13"/>
  <c r="J18" i="13"/>
  <c r="H16" i="13"/>
  <c r="F14" i="13"/>
  <c r="I11" i="13"/>
  <c r="G9" i="13"/>
  <c r="J6" i="13"/>
  <c r="G7" i="13"/>
  <c r="J47" i="13"/>
  <c r="H21" i="13"/>
  <c r="I67" i="13"/>
  <c r="G65" i="13"/>
  <c r="J62" i="13"/>
  <c r="H60" i="13"/>
  <c r="F57" i="13"/>
  <c r="I54" i="13"/>
  <c r="G52" i="13"/>
  <c r="J49" i="13"/>
  <c r="H47" i="13"/>
  <c r="F45" i="13"/>
  <c r="I42" i="13"/>
  <c r="G40" i="13"/>
  <c r="J37" i="13"/>
  <c r="H35" i="13"/>
  <c r="F33" i="13"/>
  <c r="I30" i="13"/>
  <c r="G28" i="13"/>
  <c r="J25" i="13"/>
  <c r="H23" i="13"/>
  <c r="F21" i="13"/>
  <c r="I18" i="13"/>
  <c r="G16" i="13"/>
  <c r="J13" i="13"/>
  <c r="H11" i="13"/>
  <c r="F9" i="13"/>
  <c r="I6" i="13"/>
  <c r="G19" i="13"/>
  <c r="I52" i="13"/>
  <c r="G26" i="13"/>
  <c r="H67" i="13"/>
  <c r="F65" i="13"/>
  <c r="I62" i="13"/>
  <c r="G60" i="13"/>
  <c r="J56" i="13"/>
  <c r="H54" i="13"/>
  <c r="F52" i="13"/>
  <c r="I49" i="13"/>
  <c r="G47" i="13"/>
  <c r="J44" i="13"/>
  <c r="H42" i="13"/>
  <c r="F40" i="13"/>
  <c r="I37" i="13"/>
  <c r="G35" i="13"/>
  <c r="J32" i="13"/>
  <c r="H30" i="13"/>
  <c r="F28" i="13"/>
  <c r="I25" i="13"/>
  <c r="G23" i="13"/>
  <c r="J20" i="13"/>
  <c r="H18" i="13"/>
  <c r="F16" i="13"/>
  <c r="I13" i="13"/>
  <c r="G11" i="13"/>
  <c r="J8" i="13"/>
  <c r="H6" i="13"/>
  <c r="I8" i="13"/>
  <c r="G6" i="13"/>
  <c r="H8" i="13"/>
  <c r="J26" i="13"/>
  <c r="H12" i="13"/>
  <c r="G55" i="13"/>
  <c r="G43" i="13"/>
  <c r="H26" i="13"/>
  <c r="F17" i="12"/>
  <c r="I40" i="13"/>
  <c r="I16" i="13"/>
  <c r="G67" i="13"/>
  <c r="J64" i="13"/>
  <c r="H62" i="13"/>
  <c r="F60" i="13"/>
  <c r="I56" i="13"/>
  <c r="G54" i="13"/>
  <c r="J51" i="13"/>
  <c r="H49" i="13"/>
  <c r="F47" i="13"/>
  <c r="I44" i="13"/>
  <c r="G42" i="13"/>
  <c r="J39" i="13"/>
  <c r="H37" i="13"/>
  <c r="F35" i="13"/>
  <c r="I32" i="13"/>
  <c r="G30" i="13"/>
  <c r="J27" i="13"/>
  <c r="H25" i="13"/>
  <c r="F23" i="13"/>
  <c r="I20" i="13"/>
  <c r="G18" i="13"/>
  <c r="J15" i="13"/>
  <c r="H13" i="13"/>
  <c r="F11" i="13"/>
  <c r="J10" i="13"/>
  <c r="J7" i="13"/>
  <c r="J14" i="13"/>
  <c r="F61" i="13"/>
  <c r="J40" i="13"/>
  <c r="I21" i="13"/>
  <c r="H57" i="13"/>
  <c r="G38" i="13"/>
  <c r="G14" i="13"/>
  <c r="F67" i="13"/>
  <c r="I64" i="13"/>
  <c r="G62" i="13"/>
  <c r="J58" i="13"/>
  <c r="H56" i="13"/>
  <c r="F54" i="13"/>
  <c r="I51" i="13"/>
  <c r="G49" i="13"/>
  <c r="J46" i="13"/>
  <c r="H44" i="13"/>
  <c r="F42" i="13"/>
  <c r="I39" i="13"/>
  <c r="G37" i="13"/>
  <c r="J34" i="13"/>
  <c r="H32" i="13"/>
  <c r="F30" i="13"/>
  <c r="I27" i="13"/>
  <c r="G25" i="13"/>
  <c r="J22" i="13"/>
  <c r="H20" i="13"/>
  <c r="F18" i="13"/>
  <c r="I15" i="13"/>
  <c r="G13" i="13"/>
  <c r="F6" i="13"/>
  <c r="H24" i="13"/>
  <c r="I7" i="13"/>
  <c r="F48" i="13"/>
  <c r="I33" i="13"/>
  <c r="H14" i="13"/>
  <c r="J60" i="13"/>
  <c r="H33" i="13"/>
  <c r="J11" i="13"/>
  <c r="J66" i="13"/>
  <c r="H64" i="13"/>
  <c r="F62" i="13"/>
  <c r="I58" i="13"/>
  <c r="G56" i="13"/>
  <c r="J53" i="13"/>
  <c r="H51" i="13"/>
  <c r="F49" i="13"/>
  <c r="I46" i="13"/>
  <c r="G44" i="13"/>
  <c r="J41" i="13"/>
  <c r="H39" i="13"/>
  <c r="F37" i="13"/>
  <c r="I34" i="13"/>
  <c r="G32" i="13"/>
  <c r="J29" i="13"/>
  <c r="H27" i="13"/>
  <c r="F25" i="13"/>
  <c r="I22" i="13"/>
  <c r="G20" i="13"/>
  <c r="J17" i="13"/>
  <c r="H15" i="13"/>
  <c r="F13" i="13"/>
  <c r="I10" i="13"/>
  <c r="G8" i="13"/>
  <c r="J19" i="13"/>
  <c r="G10" i="13"/>
  <c r="G17" i="13"/>
  <c r="H50" i="13"/>
  <c r="G31" i="13"/>
  <c r="I9" i="13"/>
  <c r="G50" i="13"/>
  <c r="F31" i="13"/>
  <c r="G60" i="12"/>
  <c r="I66" i="13"/>
  <c r="G64" i="13"/>
  <c r="J61" i="13"/>
  <c r="H58" i="13"/>
  <c r="F56" i="13"/>
  <c r="I53" i="13"/>
  <c r="G51" i="13"/>
  <c r="J48" i="13"/>
  <c r="H46" i="13"/>
  <c r="F44" i="13"/>
  <c r="I41" i="13"/>
  <c r="G39" i="13"/>
  <c r="J36" i="13"/>
  <c r="H34" i="13"/>
  <c r="F32" i="13"/>
  <c r="I29" i="13"/>
  <c r="G27" i="13"/>
  <c r="J24" i="13"/>
  <c r="H22" i="13"/>
  <c r="F20" i="13"/>
  <c r="I17" i="13"/>
  <c r="G15" i="13"/>
  <c r="J12" i="13"/>
  <c r="H10" i="13"/>
  <c r="F8" i="13"/>
  <c r="H17" i="13"/>
  <c r="I12" i="13"/>
  <c r="I19" i="13"/>
  <c r="H63" i="13"/>
  <c r="F36" i="13"/>
  <c r="F12" i="13"/>
  <c r="F55" i="13"/>
  <c r="I28" i="13"/>
  <c r="F7" i="13"/>
  <c r="H66" i="13"/>
  <c r="F64" i="13"/>
  <c r="I61" i="13"/>
  <c r="G58" i="13"/>
  <c r="J55" i="13"/>
  <c r="H53" i="13"/>
  <c r="F51" i="13"/>
  <c r="I48" i="13"/>
  <c r="G46" i="13"/>
  <c r="J43" i="13"/>
  <c r="H41" i="13"/>
  <c r="F39" i="13"/>
  <c r="I36" i="13"/>
  <c r="G34" i="13"/>
  <c r="J31" i="13"/>
  <c r="H29" i="13"/>
  <c r="F27" i="13"/>
  <c r="I24" i="13"/>
  <c r="G22" i="13"/>
  <c r="F15" i="13"/>
  <c r="F10" i="13"/>
  <c r="J52" i="13"/>
  <c r="J28" i="13"/>
  <c r="G63" i="13"/>
  <c r="J35" i="13"/>
  <c r="H9" i="13"/>
  <c r="G66" i="13"/>
  <c r="J63" i="13"/>
  <c r="H61" i="13"/>
  <c r="F58" i="13"/>
  <c r="I55" i="13"/>
  <c r="G53" i="13"/>
  <c r="J50" i="13"/>
  <c r="H48" i="13"/>
  <c r="F46" i="13"/>
  <c r="I43" i="13"/>
  <c r="G41" i="13"/>
  <c r="J38" i="13"/>
  <c r="H36" i="13"/>
  <c r="F34" i="13"/>
  <c r="I31" i="13"/>
  <c r="G29" i="13"/>
  <c r="F22" i="13"/>
  <c r="I57" i="13"/>
  <c r="H38" i="13"/>
  <c r="J16" i="13"/>
  <c r="H45" i="13"/>
  <c r="J23" i="13"/>
  <c r="F66" i="13"/>
  <c r="I63" i="13"/>
  <c r="G61" i="13"/>
  <c r="J57" i="13"/>
  <c r="H55" i="13"/>
  <c r="F53" i="13"/>
  <c r="I50" i="13"/>
  <c r="G48" i="13"/>
  <c r="J45" i="13"/>
  <c r="H43" i="13"/>
  <c r="F41" i="13"/>
  <c r="I38" i="13"/>
  <c r="G36" i="13"/>
  <c r="J33" i="13"/>
  <c r="H31" i="13"/>
  <c r="F29" i="13"/>
  <c r="I26" i="13"/>
  <c r="G24" i="13"/>
  <c r="J21" i="13"/>
  <c r="H19" i="13"/>
  <c r="F17" i="13"/>
  <c r="I14" i="13"/>
  <c r="G12" i="13"/>
  <c r="J9" i="13"/>
  <c r="H7" i="13"/>
  <c r="J65" i="13"/>
  <c r="I45" i="13"/>
  <c r="F24" i="13"/>
  <c r="I65" i="13"/>
  <c r="F43" i="13"/>
  <c r="F19" i="13"/>
  <c r="J45" i="12"/>
  <c r="G67" i="12"/>
  <c r="G22" i="12"/>
  <c r="F5" i="12"/>
  <c r="H33" i="12"/>
  <c r="J58" i="12"/>
  <c r="G57" i="12"/>
  <c r="I55" i="12"/>
  <c r="F54" i="12"/>
  <c r="H52" i="12"/>
  <c r="J50" i="12"/>
  <c r="G49" i="12"/>
  <c r="I47" i="12"/>
  <c r="F46" i="12"/>
  <c r="H44" i="12"/>
  <c r="J42" i="12"/>
  <c r="G41" i="12"/>
  <c r="I39" i="12"/>
  <c r="F38" i="12"/>
  <c r="H36" i="12"/>
  <c r="J34" i="12"/>
  <c r="G33" i="12"/>
  <c r="I31" i="12"/>
  <c r="F30" i="12"/>
  <c r="H28" i="12"/>
  <c r="J26" i="12"/>
  <c r="G25" i="12"/>
  <c r="I23" i="12"/>
  <c r="F14" i="12"/>
  <c r="H6" i="12"/>
  <c r="F15" i="12"/>
  <c r="I16" i="12"/>
  <c r="G18" i="12"/>
  <c r="J19" i="12"/>
  <c r="H21" i="12"/>
  <c r="F9" i="12"/>
  <c r="I10" i="12"/>
  <c r="I61" i="12"/>
  <c r="G63" i="12"/>
  <c r="J64" i="12"/>
  <c r="H66" i="12"/>
  <c r="F8" i="12"/>
  <c r="I12" i="12"/>
  <c r="F11" i="12"/>
  <c r="I58" i="12"/>
  <c r="H58" i="12"/>
  <c r="J56" i="12"/>
  <c r="G55" i="12"/>
  <c r="I53" i="12"/>
  <c r="F52" i="12"/>
  <c r="H50" i="12"/>
  <c r="J48" i="12"/>
  <c r="G47" i="12"/>
  <c r="I45" i="12"/>
  <c r="F44" i="12"/>
  <c r="H42" i="12"/>
  <c r="J40" i="12"/>
  <c r="G39" i="12"/>
  <c r="I37" i="12"/>
  <c r="F36" i="12"/>
  <c r="H34" i="12"/>
  <c r="J32" i="12"/>
  <c r="G31" i="12"/>
  <c r="I29" i="12"/>
  <c r="F28" i="12"/>
  <c r="H26" i="12"/>
  <c r="J24" i="12"/>
  <c r="G23" i="12"/>
  <c r="G5" i="12"/>
  <c r="J6" i="12"/>
  <c r="H15" i="12"/>
  <c r="I18" i="12"/>
  <c r="G20" i="12"/>
  <c r="J21" i="12"/>
  <c r="H9" i="12"/>
  <c r="F62" i="12"/>
  <c r="I63" i="12"/>
  <c r="G65" i="12"/>
  <c r="J66" i="12"/>
  <c r="H8" i="12"/>
  <c r="J13" i="12"/>
  <c r="G12" i="12"/>
  <c r="G58" i="12"/>
  <c r="I56" i="12"/>
  <c r="F55" i="12"/>
  <c r="H53" i="12"/>
  <c r="J51" i="12"/>
  <c r="G50" i="12"/>
  <c r="I48" i="12"/>
  <c r="F47" i="12"/>
  <c r="H45" i="12"/>
  <c r="J43" i="12"/>
  <c r="G42" i="12"/>
  <c r="I40" i="12"/>
  <c r="F39" i="12"/>
  <c r="H37" i="12"/>
  <c r="J35" i="12"/>
  <c r="G34" i="12"/>
  <c r="I32" i="12"/>
  <c r="F31" i="12"/>
  <c r="H29" i="12"/>
  <c r="J27" i="12"/>
  <c r="G26" i="12"/>
  <c r="I24" i="12"/>
  <c r="F23" i="12"/>
  <c r="H5" i="12"/>
  <c r="F7" i="12"/>
  <c r="I15" i="12"/>
  <c r="G17" i="12"/>
  <c r="J18" i="12"/>
  <c r="H20" i="12"/>
  <c r="F22" i="12"/>
  <c r="I9" i="12"/>
  <c r="G62" i="12"/>
  <c r="J63" i="12"/>
  <c r="H65" i="12"/>
  <c r="F67" i="12"/>
  <c r="I8" i="12"/>
  <c r="I13" i="12"/>
  <c r="F12" i="12"/>
  <c r="J57" i="12"/>
  <c r="G56" i="12"/>
  <c r="I54" i="12"/>
  <c r="F53" i="12"/>
  <c r="H51" i="12"/>
  <c r="J49" i="12"/>
  <c r="G48" i="12"/>
  <c r="I46" i="12"/>
  <c r="F45" i="12"/>
  <c r="H43" i="12"/>
  <c r="J41" i="12"/>
  <c r="G40" i="12"/>
  <c r="I38" i="12"/>
  <c r="F37" i="12"/>
  <c r="H35" i="12"/>
  <c r="J33" i="12"/>
  <c r="G32" i="12"/>
  <c r="I30" i="12"/>
  <c r="F29" i="12"/>
  <c r="H27" i="12"/>
  <c r="J25" i="12"/>
  <c r="G24" i="12"/>
  <c r="I14" i="12"/>
  <c r="J5" i="12"/>
  <c r="H7" i="12"/>
  <c r="F16" i="12"/>
  <c r="I17" i="12"/>
  <c r="G19" i="12"/>
  <c r="J20" i="12"/>
  <c r="H22" i="12"/>
  <c r="F10" i="12"/>
  <c r="F61" i="12"/>
  <c r="I62" i="12"/>
  <c r="G64" i="12"/>
  <c r="J65" i="12"/>
  <c r="H67" i="12"/>
  <c r="J60" i="12"/>
  <c r="G13" i="12"/>
  <c r="I11" i="12"/>
  <c r="I57" i="12"/>
  <c r="F56" i="12"/>
  <c r="H54" i="12"/>
  <c r="J52" i="12"/>
  <c r="G51" i="12"/>
  <c r="I49" i="12"/>
  <c r="F48" i="12"/>
  <c r="H46" i="12"/>
  <c r="J44" i="12"/>
  <c r="G43" i="12"/>
  <c r="I41" i="12"/>
  <c r="F40" i="12"/>
  <c r="H38" i="12"/>
  <c r="J36" i="12"/>
  <c r="G35" i="12"/>
  <c r="I33" i="12"/>
  <c r="F32" i="12"/>
  <c r="H30" i="12"/>
  <c r="J28" i="12"/>
  <c r="G27" i="12"/>
  <c r="I25" i="12"/>
  <c r="F24" i="12"/>
  <c r="H14" i="12"/>
  <c r="F6" i="12"/>
  <c r="I7" i="12"/>
  <c r="G16" i="12"/>
  <c r="J17" i="12"/>
  <c r="H19" i="12"/>
  <c r="F21" i="12"/>
  <c r="I22" i="12"/>
  <c r="G10" i="12"/>
  <c r="G61" i="12"/>
  <c r="J62" i="12"/>
  <c r="H64" i="12"/>
  <c r="F66" i="12"/>
  <c r="I67" i="12"/>
  <c r="I60" i="12"/>
  <c r="F13" i="12"/>
  <c r="H11" i="12"/>
  <c r="F58" i="12"/>
  <c r="J53" i="12"/>
  <c r="H49" i="12"/>
  <c r="G45" i="12"/>
  <c r="F41" i="12"/>
  <c r="I36" i="12"/>
  <c r="H32" i="12"/>
  <c r="G28" i="12"/>
  <c r="J23" i="12"/>
  <c r="G7" i="12"/>
  <c r="H18" i="12"/>
  <c r="J22" i="12"/>
  <c r="F65" i="12"/>
  <c r="H60" i="12"/>
  <c r="H57" i="12"/>
  <c r="G53" i="12"/>
  <c r="F49" i="12"/>
  <c r="I44" i="12"/>
  <c r="H40" i="12"/>
  <c r="G36" i="12"/>
  <c r="J31" i="12"/>
  <c r="I27" i="12"/>
  <c r="H23" i="12"/>
  <c r="J7" i="12"/>
  <c r="F19" i="12"/>
  <c r="G9" i="12"/>
  <c r="H61" i="12"/>
  <c r="I65" i="12"/>
  <c r="F60" i="12"/>
  <c r="F57" i="12"/>
  <c r="I52" i="12"/>
  <c r="H48" i="12"/>
  <c r="G44" i="12"/>
  <c r="J39" i="12"/>
  <c r="I35" i="12"/>
  <c r="H31" i="12"/>
  <c r="F27" i="12"/>
  <c r="J14" i="12"/>
  <c r="G15" i="12"/>
  <c r="I19" i="12"/>
  <c r="J9" i="12"/>
  <c r="J61" i="12"/>
  <c r="G66" i="12"/>
  <c r="H13" i="12"/>
  <c r="H56" i="12"/>
  <c r="G52" i="12"/>
  <c r="J47" i="12"/>
  <c r="I43" i="12"/>
  <c r="H39" i="12"/>
  <c r="F35" i="12"/>
  <c r="J30" i="12"/>
  <c r="I26" i="12"/>
  <c r="G14" i="12"/>
  <c r="J15" i="12"/>
  <c r="F20" i="12"/>
  <c r="H10" i="12"/>
  <c r="H62" i="12"/>
  <c r="I66" i="12"/>
  <c r="J12" i="12"/>
  <c r="J55" i="12"/>
  <c r="H55" i="12"/>
  <c r="F51" i="12"/>
  <c r="J46" i="12"/>
  <c r="I42" i="12"/>
  <c r="G38" i="12"/>
  <c r="F34" i="12"/>
  <c r="J29" i="12"/>
  <c r="H25" i="12"/>
  <c r="I5" i="12"/>
  <c r="J16" i="12"/>
  <c r="G21" i="12"/>
  <c r="H63" i="12"/>
  <c r="J67" i="12"/>
  <c r="J11" i="12"/>
  <c r="I64" i="12"/>
  <c r="I21" i="12"/>
  <c r="H24" i="12"/>
  <c r="I34" i="12"/>
  <c r="G46" i="12"/>
  <c r="F64" i="12"/>
  <c r="I20" i="12"/>
  <c r="F25" i="12"/>
  <c r="G37" i="12"/>
  <c r="H47" i="12"/>
  <c r="F63" i="12"/>
  <c r="F18" i="12"/>
  <c r="F26" i="12"/>
  <c r="J37" i="12"/>
  <c r="F50" i="12"/>
  <c r="G11" i="12"/>
  <c r="H17" i="12"/>
  <c r="I28" i="12"/>
  <c r="J38" i="12"/>
  <c r="I50" i="12"/>
  <c r="H12" i="12"/>
  <c r="H16" i="12"/>
  <c r="G29" i="12"/>
  <c r="H41" i="12"/>
  <c r="I51" i="12"/>
  <c r="J8" i="12"/>
  <c r="I6" i="12"/>
  <c r="G30" i="12"/>
  <c r="F42" i="12"/>
  <c r="G54" i="12"/>
  <c r="G8" i="12"/>
  <c r="J10" i="12"/>
  <c r="G6" i="12"/>
  <c r="F33" i="12"/>
  <c r="F43" i="12"/>
  <c r="J54" i="12"/>
</calcChain>
</file>

<file path=xl/sharedStrings.xml><?xml version="1.0" encoding="utf-8"?>
<sst xmlns="http://schemas.openxmlformats.org/spreadsheetml/2006/main" count="34017" uniqueCount="251">
  <si>
    <t>Mediterranean</t>
  </si>
  <si>
    <t>large MFH - 3 floors</t>
  </si>
  <si>
    <t>pre 1945</t>
  </si>
  <si>
    <t>heating</t>
  </si>
  <si>
    <t>large MFH - 5 floors</t>
  </si>
  <si>
    <t>large MFH - 7 floors</t>
  </si>
  <si>
    <t>1945-1970</t>
  </si>
  <si>
    <t>1970-1980</t>
  </si>
  <si>
    <t>1980-1990</t>
  </si>
  <si>
    <t>1990-2000</t>
  </si>
  <si>
    <t>post 2000</t>
  </si>
  <si>
    <t>Climate</t>
  </si>
  <si>
    <t>Type of building</t>
  </si>
  <si>
    <t>Age of construction</t>
  </si>
  <si>
    <t>Indoor air set temperature (°C)</t>
  </si>
  <si>
    <t>Type of load</t>
  </si>
  <si>
    <t>S/V - External surface over Volume ratio</t>
  </si>
  <si>
    <t>Demand (kWh/m2y)</t>
  </si>
  <si>
    <t>Consumption (kWh/m2y)</t>
  </si>
  <si>
    <t>Primary energy consumption (kWh/m2y)</t>
  </si>
  <si>
    <r>
      <t>CO</t>
    </r>
    <r>
      <rPr>
        <vertAlign val="subscript"/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  <scheme val="minor"/>
      </rPr>
      <t>production (kg/m2y)</t>
    </r>
  </si>
  <si>
    <t>small MFH - average - all types</t>
  </si>
  <si>
    <t xml:space="preserve"> </t>
  </si>
  <si>
    <t>small MFH - average - all types - all ages</t>
  </si>
  <si>
    <t>large MFH - average - all types</t>
  </si>
  <si>
    <t>large MFH - average - all types - all ages</t>
  </si>
  <si>
    <t>cooling</t>
  </si>
  <si>
    <t>Share per Type</t>
  </si>
  <si>
    <t>Share per age of construction</t>
  </si>
  <si>
    <t>CO2 production (kg/m2y)</t>
  </si>
  <si>
    <t>Southern dry</t>
  </si>
  <si>
    <t>SFH - detached</t>
  </si>
  <si>
    <t>SFH - semidetached</t>
  </si>
  <si>
    <t>SFH - row</t>
  </si>
  <si>
    <t>SFH - average - all types</t>
  </si>
  <si>
    <t>SFH - average - all types - all ages</t>
  </si>
  <si>
    <t>Southern Continental</t>
  </si>
  <si>
    <t>Oceanic</t>
  </si>
  <si>
    <t>Continental</t>
  </si>
  <si>
    <t>Northern Continental</t>
  </si>
  <si>
    <t>Nordic</t>
  </si>
  <si>
    <t>small MFH - 3 floors</t>
  </si>
  <si>
    <t>small MFH - 5 floors</t>
  </si>
  <si>
    <t>small MFH - 7 floors</t>
  </si>
  <si>
    <t>OFF1 - 3 floors</t>
  </si>
  <si>
    <t>OFF1 - 5 floors</t>
  </si>
  <si>
    <t>OFF1 - 7 floors</t>
  </si>
  <si>
    <t>OFF1 - average - all types</t>
  </si>
  <si>
    <t>OFF1 - average - all types - all ages</t>
  </si>
  <si>
    <t>OFF2 - 3 floors</t>
  </si>
  <si>
    <t>OFF2 - 5 floors</t>
  </si>
  <si>
    <t>OFF2 - 7 floors</t>
  </si>
  <si>
    <t>OFF2 - average - all types</t>
  </si>
  <si>
    <t>OFF2 - average - all types - all ages</t>
  </si>
  <si>
    <t>S/V</t>
  </si>
  <si>
    <t>from</t>
  </si>
  <si>
    <t>up to</t>
  </si>
  <si>
    <t>Southern Dry</t>
  </si>
  <si>
    <t>-</t>
  </si>
  <si>
    <t>AWHP</t>
  </si>
  <si>
    <t>RAD</t>
  </si>
  <si>
    <t>NO</t>
  </si>
  <si>
    <t xml:space="preserve"> - </t>
  </si>
  <si>
    <t>Building type</t>
  </si>
  <si>
    <t>Retrofit energy level                heating demand</t>
  </si>
  <si>
    <t>Heating set temperature</t>
  </si>
  <si>
    <t>Cooling set temperature</t>
  </si>
  <si>
    <t>Building Orientation</t>
  </si>
  <si>
    <t>Solar thermal coll. area</t>
  </si>
  <si>
    <t>Solar thermal coll. Inclination</t>
  </si>
  <si>
    <t>Solar PV pan. area</t>
  </si>
  <si>
    <t>Solar PV pan. Inclination</t>
  </si>
  <si>
    <t>H&amp;C device</t>
  </si>
  <si>
    <t>Distribution sys.</t>
  </si>
  <si>
    <t>Distribution sys. Heating temp. supply</t>
  </si>
  <si>
    <t>Distribution sys. Cooling temp. supply</t>
  </si>
  <si>
    <t>Living area</t>
  </si>
  <si>
    <t>Ground/Cellar area</t>
  </si>
  <si>
    <t>Façade area</t>
  </si>
  <si>
    <t>Perimeter area</t>
  </si>
  <si>
    <t xml:space="preserve">Roof area </t>
  </si>
  <si>
    <t>Building inner volume</t>
  </si>
  <si>
    <t>Windows area</t>
  </si>
  <si>
    <t xml:space="preserve">Ground/Cellar insulation thickness </t>
  </si>
  <si>
    <t xml:space="preserve">Façade insulation thickness </t>
  </si>
  <si>
    <t xml:space="preserve">Perimeter insulation thickness </t>
  </si>
  <si>
    <t xml:space="preserve">roof insulation thickness </t>
  </si>
  <si>
    <t>Windows galzing type</t>
  </si>
  <si>
    <t>MECH VENT EFFICIENCY</t>
  </si>
  <si>
    <t>AIR CHANGE RATE</t>
  </si>
  <si>
    <t>VENTILATION RATE</t>
  </si>
  <si>
    <t>STORAGE VOLUME</t>
  </si>
  <si>
    <t>Solar pipes diameter</t>
  </si>
  <si>
    <t>Solar pipes thickness</t>
  </si>
  <si>
    <t>Solar pipes length</t>
  </si>
  <si>
    <t>solar pipes insulation thickness</t>
  </si>
  <si>
    <t>Quantity of glycol</t>
  </si>
  <si>
    <t>solar expansion vessels</t>
  </si>
  <si>
    <t>Thermal energy source</t>
  </si>
  <si>
    <t xml:space="preserve"> HEATING CAPACITY</t>
  </si>
  <si>
    <t xml:space="preserve"> COOLING CAPACITY</t>
  </si>
  <si>
    <t>Split Units total capacity</t>
  </si>
  <si>
    <t>BUFFER VOLUME</t>
  </si>
  <si>
    <t>Pipes diameter</t>
  </si>
  <si>
    <t>Pipes thickness</t>
  </si>
  <si>
    <t>Pipes length</t>
  </si>
  <si>
    <t>Pipes insulation thickness</t>
  </si>
  <si>
    <t>Expansion vessels</t>
  </si>
  <si>
    <t>Total volume flow pumps</t>
  </si>
  <si>
    <t>n° pumps</t>
  </si>
  <si>
    <t>Distribution sys. Capacity</t>
  </si>
  <si>
    <t>Distribution sys. Area - GF</t>
  </si>
  <si>
    <t>[kWh/m²y]</t>
  </si>
  <si>
    <t>[°C]</t>
  </si>
  <si>
    <t>[°]</t>
  </si>
  <si>
    <t>[m²]</t>
  </si>
  <si>
    <t>[C°]</t>
  </si>
  <si>
    <r>
      <t>[m</t>
    </r>
    <r>
      <rPr>
        <vertAlign val="super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>]</t>
    </r>
  </si>
  <si>
    <t>[cm]</t>
  </si>
  <si>
    <t>[vol/h]</t>
  </si>
  <si>
    <t>[l]</t>
  </si>
  <si>
    <t>[mm]</t>
  </si>
  <si>
    <t>[m]</t>
  </si>
  <si>
    <t>[kW]</t>
  </si>
  <si>
    <t>[l/h]</t>
  </si>
  <si>
    <t>[-]</t>
  </si>
  <si>
    <t>[W/m²]</t>
  </si>
  <si>
    <t>Reference building heating demand</t>
  </si>
  <si>
    <t>Reference building heating consumption</t>
  </si>
  <si>
    <t>Reference building cooling demand</t>
  </si>
  <si>
    <t>Reference building cooling consumption</t>
  </si>
  <si>
    <t>GF</t>
  </si>
  <si>
    <t>F1</t>
  </si>
  <si>
    <t>[kWh/m2]</t>
  </si>
  <si>
    <t>Building average</t>
  </si>
  <si>
    <t>[kWh/m2a]</t>
  </si>
  <si>
    <t>Building average winter</t>
  </si>
  <si>
    <t>Building average  summer</t>
  </si>
  <si>
    <t>DHW use</t>
  </si>
  <si>
    <t>Building average yearly</t>
  </si>
  <si>
    <t>SCOP / Efficiency Heating</t>
  </si>
  <si>
    <t>SCOP / Efficiency WINTER DHW</t>
  </si>
  <si>
    <t>SCOP / Efficiency SUMMER DHW</t>
  </si>
  <si>
    <t>SEER Cooling</t>
  </si>
  <si>
    <t>SPF electric</t>
  </si>
  <si>
    <t>Solar Fraction - SF</t>
  </si>
  <si>
    <t>Aerothermal Fraction - AF</t>
  </si>
  <si>
    <t>Renewable Energies Fraction</t>
  </si>
  <si>
    <t>Final Energy electric demand - FEE</t>
  </si>
  <si>
    <t>Final Energy thermal demand - FET</t>
  </si>
  <si>
    <t>Primary Energy consumption - PE</t>
  </si>
  <si>
    <t>Primary Energy ratio - PER</t>
  </si>
  <si>
    <t>Utility Bill</t>
  </si>
  <si>
    <t>SPF Penalised</t>
  </si>
  <si>
    <t>FE Penalised</t>
  </si>
  <si>
    <t>delta FE</t>
  </si>
  <si>
    <t>Irradiation on the plane of the collectors</t>
  </si>
  <si>
    <t>Solar thermal efficiency</t>
  </si>
  <si>
    <t>Solar thermal GSY</t>
  </si>
  <si>
    <t>Stagnation hours</t>
  </si>
  <si>
    <t>Winter PV production</t>
  </si>
  <si>
    <t>Summer PV production</t>
  </si>
  <si>
    <t>Total PV production</t>
  </si>
  <si>
    <t>Winter PV self-consumption for HVAC</t>
  </si>
  <si>
    <t>Summer PV self-consumption for HVAC</t>
  </si>
  <si>
    <t>Total PV self-consumption for HVAC</t>
  </si>
  <si>
    <t>Winter PV self-consumption (the rest)</t>
  </si>
  <si>
    <t>Summer PV self-consumption (the rest)</t>
  </si>
  <si>
    <t>Total PV self-consumption (the rest)</t>
  </si>
  <si>
    <t>Winter PV to the grid</t>
  </si>
  <si>
    <t>Summer PV to the grid</t>
  </si>
  <si>
    <t>Total PV to the grid</t>
  </si>
  <si>
    <r>
      <t>[m</t>
    </r>
    <r>
      <rPr>
        <vertAlign val="superscript"/>
        <sz val="11"/>
        <rFont val="Calibri"/>
        <family val="2"/>
        <scheme val="minor"/>
      </rPr>
      <t>3</t>
    </r>
    <r>
      <rPr>
        <sz val="11"/>
        <rFont val="Calibri"/>
        <family val="2"/>
        <scheme val="minor"/>
      </rPr>
      <t>/y]</t>
    </r>
  </si>
  <si>
    <t>[%]</t>
  </si>
  <si>
    <r>
      <t>[kWh/m</t>
    </r>
    <r>
      <rPr>
        <vertAlign val="super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>]</t>
    </r>
  </si>
  <si>
    <t>[€/dwelling]</t>
  </si>
  <si>
    <r>
      <t>[kWh/m</t>
    </r>
    <r>
      <rPr>
        <vertAlign val="super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>y]</t>
    </r>
  </si>
  <si>
    <t>[h]</t>
  </si>
  <si>
    <t>[kWh/y]</t>
  </si>
  <si>
    <t>Investment cost envelope</t>
  </si>
  <si>
    <t>Annualised investment costs envelope</t>
  </si>
  <si>
    <t>Investment cost windows</t>
  </si>
  <si>
    <t>Annualised investment costs windows</t>
  </si>
  <si>
    <t>[€]</t>
  </si>
  <si>
    <t>Investment cost generation system</t>
  </si>
  <si>
    <t>Annualised investment costs generation system</t>
  </si>
  <si>
    <t>Investment cost distribution system</t>
  </si>
  <si>
    <t>Annualised investment costs distribution system</t>
  </si>
  <si>
    <t>Maintenanance costs new systems</t>
  </si>
  <si>
    <t>Annualised maintenanance costs new systems</t>
  </si>
  <si>
    <t>Annualised costs of Final Energy new systems</t>
  </si>
  <si>
    <t>Total Investment costs</t>
  </si>
  <si>
    <t>Total annualised investment costs</t>
  </si>
  <si>
    <t>LCOE - Levelised Cost of Energy</t>
  </si>
  <si>
    <t>T_DHW 36-37</t>
  </si>
  <si>
    <t>T_DHW 37-38</t>
  </si>
  <si>
    <t>T_DHW 38-39</t>
  </si>
  <si>
    <t>T_DHW 39-40</t>
  </si>
  <si>
    <t>T_DHW 40-41</t>
  </si>
  <si>
    <t>T_DHW 41-42</t>
  </si>
  <si>
    <t>T_DHW 42-43</t>
  </si>
  <si>
    <t>T_DHW 43-44</t>
  </si>
  <si>
    <t>T_DHW 44-45</t>
  </si>
  <si>
    <t>T_DHW 45-46</t>
  </si>
  <si>
    <t>T_DHW 46-47</t>
  </si>
  <si>
    <t>T_DHW 47-48</t>
  </si>
  <si>
    <t>T_DHW &gt;40</t>
  </si>
  <si>
    <t>T_DHW Average</t>
  </si>
  <si>
    <t>T_GF 16-17</t>
  </si>
  <si>
    <t>T_GF 17-18</t>
  </si>
  <si>
    <t>T_GF 18-19</t>
  </si>
  <si>
    <t>T_GF 19-20</t>
  </si>
  <si>
    <t>T_GF 20-21</t>
  </si>
  <si>
    <t>T_GF 21-22</t>
  </si>
  <si>
    <t>T_GF 22-23</t>
  </si>
  <si>
    <t>T_GF 23-24</t>
  </si>
  <si>
    <t>T_GF 24-25</t>
  </si>
  <si>
    <t>T_GF 25-26</t>
  </si>
  <si>
    <t>T_GF 26-27</t>
  </si>
  <si>
    <t>T_GF 27-28</t>
  </si>
  <si>
    <t>T_GF 28-29</t>
  </si>
  <si>
    <t>T_GF 29-30</t>
  </si>
  <si>
    <t>T_GF 30-31</t>
  </si>
  <si>
    <t>T_GF 31-32</t>
  </si>
  <si>
    <t>T_GF Average_heating</t>
  </si>
  <si>
    <t>T_GF Average_cooling</t>
  </si>
  <si>
    <t>T_F1 16-17</t>
  </si>
  <si>
    <t>T_F1 17-18</t>
  </si>
  <si>
    <t>T_F1 18-19</t>
  </si>
  <si>
    <t>T_F1 19-20</t>
  </si>
  <si>
    <t>T_F1 20-21</t>
  </si>
  <si>
    <t>T_F1 21-22</t>
  </si>
  <si>
    <t>T_F1 22-23</t>
  </si>
  <si>
    <t>T_F1 23-24</t>
  </si>
  <si>
    <t>T_F1 24-25</t>
  </si>
  <si>
    <t>T_F1 25-26</t>
  </si>
  <si>
    <t>T_F1 26-27</t>
  </si>
  <si>
    <t>T_F1 27-28</t>
  </si>
  <si>
    <t>T_F1 28-29</t>
  </si>
  <si>
    <t>T_F1 29-30</t>
  </si>
  <si>
    <t>T_F1 30-31</t>
  </si>
  <si>
    <t>T_F1 31-32</t>
  </si>
  <si>
    <t>T_F1 Average_heating</t>
  </si>
  <si>
    <t>T_F1 Average_cooling</t>
  </si>
  <si>
    <t>[€/y]</t>
  </si>
  <si>
    <r>
      <t>[€/m</t>
    </r>
    <r>
      <rPr>
        <vertAlign val="super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>]</t>
    </r>
  </si>
  <si>
    <r>
      <t>[€/m</t>
    </r>
    <r>
      <rPr>
        <vertAlign val="super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>/y]</t>
    </r>
  </si>
  <si>
    <t>[€/kWh]</t>
  </si>
  <si>
    <t>2</t>
  </si>
  <si>
    <r>
      <t>[m</t>
    </r>
    <r>
      <rPr>
        <vertAlign val="superscript"/>
        <sz val="11"/>
        <color rgb="FFFF0000"/>
        <rFont val="Calibri"/>
        <family val="2"/>
        <scheme val="minor"/>
      </rPr>
      <t>2</t>
    </r>
    <r>
      <rPr>
        <sz val="11"/>
        <color rgb="FFFF0000"/>
        <rFont val="Calibri"/>
        <family val="2"/>
        <scheme val="minor"/>
      </rPr>
      <t>]</t>
    </r>
  </si>
  <si>
    <r>
      <t>[m</t>
    </r>
    <r>
      <rPr>
        <vertAlign val="superscript"/>
        <sz val="11"/>
        <color rgb="FFFF0000"/>
        <rFont val="Calibri"/>
        <family val="2"/>
        <scheme val="minor"/>
      </rPr>
      <t>3</t>
    </r>
    <r>
      <rPr>
        <sz val="11"/>
        <color rgb="FFFF0000"/>
        <rFont val="Calibri"/>
        <family val="2"/>
        <scheme val="minor"/>
      </rPr>
      <t>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</si>
</sst>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\ _X_D_R_-;\-* #,##0.00\ _X_D_R_-;_-* &quot;-&quot;??\ _X_D_R_-;_-@_-"/>
    <numFmt numFmtId="164" formatCode="0.0"/>
    <numFmt numFmtId="165" formatCode="0.000"/>
    <numFmt numFmtId="166" formatCode="0.0%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92D050"/>
      <name val="Calibri"/>
      <family val="2"/>
      <scheme val="minor"/>
    </font>
    <font>
      <vertAlign val="superscript"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1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6">
    <xf numFmtId="0" fontId="0" fillId="0" borderId="0" xfId="0"/>
    <xf numFmtId="0" fontId="3" fillId="0" borderId="1" xfId="0" applyFont="1" applyBorder="1" applyAlignment="1">
      <alignment horizontal="left" wrapText="1"/>
    </xf>
    <xf numFmtId="0" fontId="0" fillId="0" borderId="1" xfId="0" applyBorder="1"/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textRotation="90" wrapText="1"/>
    </xf>
    <xf numFmtId="1" fontId="0" fillId="0" borderId="1" xfId="0" applyNumberFormat="1" applyBorder="1" applyAlignment="1">
      <alignment horizontal="center" textRotation="90" wrapText="1"/>
    </xf>
    <xf numFmtId="0" fontId="3" fillId="2" borderId="1" xfId="0" applyFont="1" applyFill="1" applyBorder="1" applyAlignment="1">
      <alignment horizontal="left" wrapText="1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49" fontId="0" fillId="0" borderId="0" xfId="0" applyNumberFormat="1" applyAlignment="1">
      <alignment horizontal="center" textRotation="90" wrapText="1"/>
    </xf>
    <xf numFmtId="0" fontId="0" fillId="0" borderId="0" xfId="0" applyAlignment="1">
      <alignment horizontal="center" textRotation="90" wrapText="1"/>
    </xf>
    <xf numFmtId="49" fontId="0" fillId="0" borderId="0" xfId="0" applyNumberFormat="1"/>
    <xf numFmtId="9" fontId="0" fillId="0" borderId="1" xfId="1" applyFont="1" applyBorder="1" applyAlignment="1">
      <alignment horizontal="center"/>
    </xf>
    <xf numFmtId="0" fontId="0" fillId="0" borderId="0" xfId="0" applyAlignment="1">
      <alignment textRotation="90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2" fillId="0" borderId="0" xfId="0" applyFont="1"/>
    <xf numFmtId="0" fontId="0" fillId="3" borderId="1" xfId="0" applyFill="1" applyBorder="1"/>
    <xf numFmtId="0" fontId="0" fillId="4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3" fillId="3" borderId="1" xfId="0" applyFont="1" applyFill="1" applyBorder="1" applyAlignment="1">
      <alignment horizontal="left" wrapText="1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3" fillId="4" borderId="1" xfId="0" applyFont="1" applyFill="1" applyBorder="1" applyAlignment="1">
      <alignment horizontal="left" wrapText="1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3" fillId="9" borderId="1" xfId="0" applyFont="1" applyFill="1" applyBorder="1" applyAlignment="1">
      <alignment horizontal="left" wrapText="1"/>
    </xf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0" fontId="3" fillId="6" borderId="1" xfId="0" applyFont="1" applyFill="1" applyBorder="1" applyAlignment="1">
      <alignment horizontal="left" wrapText="1"/>
    </xf>
    <xf numFmtId="0" fontId="0" fillId="6" borderId="1" xfId="0" applyFill="1" applyBorder="1" applyAlignment="1">
      <alignment horizontal="center"/>
    </xf>
    <xf numFmtId="1" fontId="0" fillId="6" borderId="1" xfId="0" applyNumberFormat="1" applyFill="1" applyBorder="1" applyAlignment="1">
      <alignment horizontal="center"/>
    </xf>
    <xf numFmtId="0" fontId="3" fillId="8" borderId="1" xfId="0" applyFont="1" applyFill="1" applyBorder="1" applyAlignment="1">
      <alignment horizontal="left" wrapText="1"/>
    </xf>
    <xf numFmtId="0" fontId="0" fillId="8" borderId="1" xfId="0" applyFill="1" applyBorder="1" applyAlignment="1">
      <alignment horizontal="center"/>
    </xf>
    <xf numFmtId="1" fontId="0" fillId="8" borderId="1" xfId="0" applyNumberFormat="1" applyFill="1" applyBorder="1" applyAlignment="1">
      <alignment horizontal="center"/>
    </xf>
    <xf numFmtId="0" fontId="3" fillId="7" borderId="1" xfId="0" applyFont="1" applyFill="1" applyBorder="1" applyAlignment="1">
      <alignment horizontal="left" wrapText="1"/>
    </xf>
    <xf numFmtId="0" fontId="0" fillId="7" borderId="1" xfId="0" applyFill="1" applyBorder="1" applyAlignment="1">
      <alignment horizontal="center"/>
    </xf>
    <xf numFmtId="1" fontId="0" fillId="7" borderId="1" xfId="0" applyNumberForma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49" fontId="3" fillId="0" borderId="2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1" fontId="3" fillId="0" borderId="3" xfId="0" applyNumberFormat="1" applyFont="1" applyBorder="1" applyAlignment="1">
      <alignment horizontal="center"/>
    </xf>
    <xf numFmtId="164" fontId="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2" fontId="3" fillId="0" borderId="5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64" fontId="6" fillId="0" borderId="6" xfId="0" applyNumberFormat="1" applyFont="1" applyBorder="1" applyAlignment="1">
      <alignment horizontal="center"/>
    </xf>
    <xf numFmtId="165" fontId="6" fillId="0" borderId="6" xfId="0" applyNumberFormat="1" applyFont="1" applyBorder="1" applyAlignment="1">
      <alignment horizontal="center"/>
    </xf>
    <xf numFmtId="1" fontId="6" fillId="0" borderId="6" xfId="0" applyNumberFormat="1" applyFont="1" applyBorder="1" applyAlignment="1">
      <alignment horizontal="center"/>
    </xf>
    <xf numFmtId="1" fontId="3" fillId="0" borderId="6" xfId="0" applyNumberFormat="1" applyFont="1" applyBorder="1" applyAlignment="1">
      <alignment horizontal="center"/>
    </xf>
    <xf numFmtId="1" fontId="6" fillId="0" borderId="7" xfId="0" applyNumberFormat="1" applyFont="1" applyBorder="1" applyAlignment="1">
      <alignment horizontal="center"/>
    </xf>
    <xf numFmtId="1" fontId="6" fillId="0" borderId="8" xfId="0" applyNumberFormat="1" applyFont="1" applyBorder="1" applyAlignment="1">
      <alignment horizontal="center"/>
    </xf>
    <xf numFmtId="164" fontId="3" fillId="0" borderId="2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5" xfId="0" applyNumberFormat="1" applyFont="1" applyBorder="1" applyAlignment="1">
      <alignment horizontal="center"/>
    </xf>
    <xf numFmtId="164" fontId="3" fillId="0" borderId="3" xfId="0" applyNumberFormat="1" applyFont="1" applyBorder="1" applyAlignment="1">
      <alignment horizontal="center"/>
    </xf>
    <xf numFmtId="9" fontId="3" fillId="0" borderId="1" xfId="3" applyFont="1" applyBorder="1" applyAlignment="1">
      <alignment horizontal="center" vertical="center"/>
    </xf>
    <xf numFmtId="9" fontId="3" fillId="0" borderId="1" xfId="3" applyFont="1" applyFill="1" applyBorder="1" applyAlignment="1">
      <alignment horizontal="center" vertical="center"/>
    </xf>
    <xf numFmtId="164" fontId="3" fillId="0" borderId="1" xfId="3" applyNumberFormat="1" applyFont="1" applyFill="1" applyBorder="1" applyAlignment="1">
      <alignment horizontal="center" vertical="center"/>
    </xf>
    <xf numFmtId="164" fontId="8" fillId="0" borderId="6" xfId="0" applyNumberFormat="1" applyFont="1" applyBorder="1" applyAlignment="1">
      <alignment horizontal="center" vertical="center"/>
    </xf>
    <xf numFmtId="1" fontId="8" fillId="0" borderId="6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9" fontId="3" fillId="0" borderId="3" xfId="0" applyNumberFormat="1" applyFont="1" applyBorder="1" applyAlignment="1">
      <alignment horizontal="center" vertical="center"/>
    </xf>
    <xf numFmtId="164" fontId="3" fillId="0" borderId="9" xfId="3" applyNumberFormat="1" applyFont="1" applyBorder="1" applyAlignment="1">
      <alignment horizontal="center" vertical="center"/>
    </xf>
    <xf numFmtId="1" fontId="3" fillId="0" borderId="10" xfId="0" applyNumberFormat="1" applyFont="1" applyBorder="1" applyAlignment="1">
      <alignment horizontal="center"/>
    </xf>
    <xf numFmtId="1" fontId="3" fillId="0" borderId="11" xfId="0" applyNumberFormat="1" applyFont="1" applyBorder="1" applyAlignment="1">
      <alignment horizontal="center" vertical="center"/>
    </xf>
    <xf numFmtId="9" fontId="3" fillId="0" borderId="9" xfId="3" applyFont="1" applyFill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1" fontId="3" fillId="0" borderId="4" xfId="0" applyNumberFormat="1" applyFont="1" applyBorder="1" applyAlignment="1">
      <alignment horizontal="center"/>
    </xf>
    <xf numFmtId="1" fontId="3" fillId="0" borderId="4" xfId="3" applyNumberFormat="1" applyFont="1" applyFill="1" applyBorder="1" applyAlignment="1">
      <alignment horizontal="center" vertical="center"/>
    </xf>
    <xf numFmtId="1" fontId="3" fillId="0" borderId="1" xfId="3" applyNumberFormat="1" applyFont="1" applyFill="1" applyBorder="1" applyAlignment="1">
      <alignment horizontal="center" vertical="center"/>
    </xf>
    <xf numFmtId="1" fontId="3" fillId="0" borderId="3" xfId="3" applyNumberFormat="1" applyFont="1" applyFill="1" applyBorder="1" applyAlignment="1">
      <alignment horizontal="center" vertical="center"/>
    </xf>
    <xf numFmtId="164" fontId="3" fillId="0" borderId="3" xfId="3" applyNumberFormat="1" applyFont="1" applyFill="1" applyBorder="1" applyAlignment="1">
      <alignment horizontal="center" vertical="center"/>
    </xf>
    <xf numFmtId="1" fontId="6" fillId="0" borderId="2" xfId="0" applyNumberFormat="1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2" fontId="6" fillId="0" borderId="3" xfId="0" applyNumberFormat="1" applyFont="1" applyBorder="1" applyAlignment="1">
      <alignment horizontal="center" vertical="center"/>
    </xf>
    <xf numFmtId="2" fontId="3" fillId="0" borderId="9" xfId="3" applyNumberFormat="1" applyFont="1" applyFill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1" fontId="3" fillId="0" borderId="1" xfId="3" applyNumberFormat="1" applyFont="1" applyFill="1" applyBorder="1" applyAlignment="1">
      <alignment horizontal="center"/>
    </xf>
    <xf numFmtId="1" fontId="3" fillId="0" borderId="3" xfId="0" applyNumberFormat="1" applyFont="1" applyBorder="1" applyAlignment="1">
      <alignment horizontal="center" vertical="center"/>
    </xf>
    <xf numFmtId="164" fontId="3" fillId="0" borderId="11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1" fontId="3" fillId="0" borderId="2" xfId="3" applyNumberFormat="1" applyFont="1" applyFill="1" applyBorder="1" applyAlignment="1">
      <alignment horizontal="center" vertical="center"/>
    </xf>
    <xf numFmtId="1" fontId="3" fillId="0" borderId="5" xfId="0" applyNumberFormat="1" applyFont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/>
    </xf>
    <xf numFmtId="2" fontId="3" fillId="0" borderId="5" xfId="3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49" fontId="3" fillId="0" borderId="7" xfId="0" applyNumberFormat="1" applyFont="1" applyBorder="1" applyAlignment="1">
      <alignment horizontal="center" textRotation="90" wrapText="1"/>
    </xf>
    <xf numFmtId="49" fontId="3" fillId="0" borderId="6" xfId="0" applyNumberFormat="1" applyFont="1" applyBorder="1" applyAlignment="1">
      <alignment horizontal="center" textRotation="90" wrapText="1"/>
    </xf>
    <xf numFmtId="1" fontId="3" fillId="0" borderId="6" xfId="0" applyNumberFormat="1" applyFont="1" applyBorder="1" applyAlignment="1">
      <alignment horizontal="center" textRotation="90" wrapText="1"/>
    </xf>
    <xf numFmtId="164" fontId="3" fillId="0" borderId="6" xfId="0" applyNumberFormat="1" applyFont="1" applyBorder="1" applyAlignment="1">
      <alignment horizontal="center" textRotation="90" wrapText="1"/>
    </xf>
    <xf numFmtId="1" fontId="3" fillId="0" borderId="12" xfId="0" applyNumberFormat="1" applyFont="1" applyBorder="1" applyAlignment="1">
      <alignment horizontal="center" textRotation="90" wrapText="1"/>
    </xf>
    <xf numFmtId="164" fontId="3" fillId="0" borderId="13" xfId="0" applyNumberFormat="1" applyFont="1" applyBorder="1" applyAlignment="1">
      <alignment horizontal="center" textRotation="90" wrapText="1"/>
    </xf>
    <xf numFmtId="164" fontId="3" fillId="0" borderId="14" xfId="0" applyNumberFormat="1" applyFont="1" applyBorder="1" applyAlignment="1">
      <alignment horizontal="center" textRotation="90" wrapText="1"/>
    </xf>
    <xf numFmtId="165" fontId="3" fillId="0" borderId="14" xfId="0" applyNumberFormat="1" applyFont="1" applyBorder="1" applyAlignment="1">
      <alignment horizontal="center" textRotation="90" wrapText="1"/>
    </xf>
    <xf numFmtId="49" fontId="3" fillId="0" borderId="14" xfId="0" applyNumberFormat="1" applyFont="1" applyBorder="1" applyAlignment="1">
      <alignment horizontal="center" textRotation="90" wrapText="1"/>
    </xf>
    <xf numFmtId="2" fontId="3" fillId="0" borderId="14" xfId="0" applyNumberFormat="1" applyFont="1" applyBorder="1" applyAlignment="1">
      <alignment horizontal="center" textRotation="90" wrapText="1"/>
    </xf>
    <xf numFmtId="2" fontId="3" fillId="0" borderId="15" xfId="0" applyNumberFormat="1" applyFont="1" applyBorder="1" applyAlignment="1">
      <alignment horizontal="center" textRotation="90" wrapText="1"/>
    </xf>
    <xf numFmtId="2" fontId="3" fillId="0" borderId="16" xfId="0" applyNumberFormat="1" applyFont="1" applyBorder="1" applyAlignment="1">
      <alignment horizontal="center" textRotation="90" wrapText="1"/>
    </xf>
    <xf numFmtId="1" fontId="3" fillId="0" borderId="14" xfId="0" applyNumberFormat="1" applyFont="1" applyBorder="1" applyAlignment="1">
      <alignment horizontal="center" textRotation="90" wrapText="1"/>
    </xf>
    <xf numFmtId="0" fontId="3" fillId="0" borderId="2" xfId="0" applyFont="1" applyBorder="1" applyAlignment="1">
      <alignment horizontal="center" textRotation="90"/>
    </xf>
    <xf numFmtId="49" fontId="3" fillId="0" borderId="1" xfId="0" applyNumberFormat="1" applyFont="1" applyBorder="1" applyAlignment="1">
      <alignment horizontal="center" textRotation="90"/>
    </xf>
    <xf numFmtId="1" fontId="3" fillId="0" borderId="1" xfId="0" applyNumberFormat="1" applyFont="1" applyBorder="1" applyAlignment="1">
      <alignment horizontal="center" textRotation="90"/>
    </xf>
    <xf numFmtId="164" fontId="3" fillId="0" borderId="1" xfId="0" applyNumberFormat="1" applyFont="1" applyBorder="1" applyAlignment="1">
      <alignment horizontal="center" textRotation="90"/>
    </xf>
    <xf numFmtId="1" fontId="3" fillId="0" borderId="3" xfId="0" applyNumberFormat="1" applyFont="1" applyBorder="1" applyAlignment="1">
      <alignment horizontal="center" textRotation="90"/>
    </xf>
    <xf numFmtId="164" fontId="3" fillId="0" borderId="4" xfId="0" applyNumberFormat="1" applyFont="1" applyBorder="1" applyAlignment="1">
      <alignment horizontal="center" textRotation="90"/>
    </xf>
    <xf numFmtId="165" fontId="3" fillId="0" borderId="1" xfId="0" applyNumberFormat="1" applyFont="1" applyBorder="1" applyAlignment="1">
      <alignment horizontal="center" textRotation="90"/>
    </xf>
    <xf numFmtId="0" fontId="3" fillId="0" borderId="1" xfId="0" applyFont="1" applyBorder="1" applyAlignment="1">
      <alignment horizontal="center" textRotation="90"/>
    </xf>
    <xf numFmtId="1" fontId="3" fillId="0" borderId="5" xfId="0" applyNumberFormat="1" applyFont="1" applyBorder="1" applyAlignment="1">
      <alignment horizontal="center" textRotation="90"/>
    </xf>
    <xf numFmtId="1" fontId="3" fillId="0" borderId="2" xfId="0" applyNumberFormat="1" applyFont="1" applyBorder="1" applyAlignment="1">
      <alignment horizontal="center" textRotation="90"/>
    </xf>
    <xf numFmtId="0" fontId="3" fillId="0" borderId="7" xfId="0" applyFont="1" applyBorder="1" applyAlignment="1">
      <alignment horizontal="center" textRotation="90" wrapText="1"/>
    </xf>
    <xf numFmtId="0" fontId="3" fillId="0" borderId="6" xfId="0" applyFont="1" applyBorder="1" applyAlignment="1">
      <alignment horizontal="center" textRotation="90" wrapText="1"/>
    </xf>
    <xf numFmtId="0" fontId="3" fillId="0" borderId="8" xfId="0" applyFont="1" applyBorder="1" applyAlignment="1">
      <alignment horizontal="center" textRotation="90" wrapText="1"/>
    </xf>
    <xf numFmtId="1" fontId="3" fillId="0" borderId="4" xfId="0" applyNumberFormat="1" applyFont="1" applyBorder="1" applyAlignment="1">
      <alignment horizontal="center" textRotation="90"/>
    </xf>
    <xf numFmtId="2" fontId="3" fillId="0" borderId="2" xfId="0" applyNumberFormat="1" applyFont="1" applyBorder="1" applyAlignment="1">
      <alignment horizontal="center" textRotation="90"/>
    </xf>
    <xf numFmtId="2" fontId="3" fillId="0" borderId="1" xfId="0" applyNumberFormat="1" applyFont="1" applyBorder="1" applyAlignment="1">
      <alignment horizontal="center" textRotation="90"/>
    </xf>
    <xf numFmtId="2" fontId="3" fillId="0" borderId="17" xfId="0" applyNumberFormat="1" applyFont="1" applyBorder="1" applyAlignment="1">
      <alignment horizontal="center" textRotation="90" wrapText="1"/>
    </xf>
    <xf numFmtId="2" fontId="3" fillId="0" borderId="3" xfId="0" applyNumberFormat="1" applyFont="1" applyBorder="1" applyAlignment="1">
      <alignment horizontal="center" textRotation="90"/>
    </xf>
    <xf numFmtId="2" fontId="3" fillId="0" borderId="7" xfId="0" applyNumberFormat="1" applyFont="1" applyBorder="1" applyAlignment="1">
      <alignment horizontal="center" textRotation="90" wrapText="1"/>
    </xf>
    <xf numFmtId="2" fontId="3" fillId="0" borderId="6" xfId="0" applyNumberFormat="1" applyFont="1" applyBorder="1" applyAlignment="1">
      <alignment horizontal="center" textRotation="90" wrapText="1"/>
    </xf>
    <xf numFmtId="2" fontId="3" fillId="0" borderId="12" xfId="0" applyNumberFormat="1" applyFont="1" applyBorder="1" applyAlignment="1">
      <alignment horizontal="center" textRotation="90" wrapText="1"/>
    </xf>
    <xf numFmtId="2" fontId="3" fillId="0" borderId="13" xfId="0" applyNumberFormat="1" applyFont="1" applyBorder="1" applyAlignment="1">
      <alignment horizontal="center" textRotation="90" wrapText="1"/>
    </xf>
    <xf numFmtId="9" fontId="3" fillId="0" borderId="14" xfId="3" applyFont="1" applyBorder="1" applyAlignment="1">
      <alignment horizontal="center" textRotation="90" wrapText="1"/>
    </xf>
    <xf numFmtId="9" fontId="3" fillId="0" borderId="17" xfId="0" applyNumberFormat="1" applyFont="1" applyBorder="1" applyAlignment="1">
      <alignment horizontal="center" textRotation="90" wrapText="1"/>
    </xf>
    <xf numFmtId="43" fontId="3" fillId="0" borderId="9" xfId="2" applyFont="1" applyBorder="1" applyAlignment="1">
      <alignment horizontal="center" wrapText="1"/>
    </xf>
    <xf numFmtId="1" fontId="3" fillId="0" borderId="18" xfId="0" applyNumberFormat="1" applyFont="1" applyBorder="1" applyAlignment="1">
      <alignment horizontal="center" textRotation="90" wrapText="1"/>
    </xf>
    <xf numFmtId="9" fontId="3" fillId="0" borderId="1" xfId="3" applyFont="1" applyBorder="1" applyAlignment="1">
      <alignment horizontal="center" textRotation="90" wrapText="1"/>
    </xf>
    <xf numFmtId="1" fontId="3" fillId="0" borderId="1" xfId="0" applyNumberFormat="1" applyFont="1" applyBorder="1" applyAlignment="1">
      <alignment horizontal="center" textRotation="90" wrapText="1"/>
    </xf>
    <xf numFmtId="1" fontId="3" fillId="0" borderId="19" xfId="0" applyNumberFormat="1" applyFont="1" applyBorder="1" applyAlignment="1">
      <alignment horizontal="center" textRotation="90" wrapText="1"/>
    </xf>
    <xf numFmtId="0" fontId="3" fillId="0" borderId="9" xfId="0" applyFont="1" applyBorder="1" applyAlignment="1">
      <alignment horizontal="center" wrapText="1"/>
    </xf>
    <xf numFmtId="1" fontId="3" fillId="0" borderId="7" xfId="0" applyNumberFormat="1" applyFont="1" applyBorder="1" applyAlignment="1">
      <alignment horizontal="center" textRotation="90" wrapText="1"/>
    </xf>
    <xf numFmtId="1" fontId="3" fillId="0" borderId="20" xfId="0" applyNumberFormat="1" applyFont="1" applyBorder="1" applyAlignment="1">
      <alignment horizontal="center" textRotation="90" wrapText="1"/>
    </xf>
    <xf numFmtId="1" fontId="3" fillId="0" borderId="3" xfId="0" applyNumberFormat="1" applyFont="1" applyBorder="1" applyAlignment="1">
      <alignment horizontal="center" textRotation="90" wrapText="1"/>
    </xf>
    <xf numFmtId="1" fontId="3" fillId="0" borderId="8" xfId="0" applyNumberFormat="1" applyFont="1" applyBorder="1" applyAlignment="1">
      <alignment horizontal="center" textRotation="90" wrapText="1"/>
    </xf>
    <xf numFmtId="9" fontId="3" fillId="0" borderId="21" xfId="0" applyNumberFormat="1" applyFont="1" applyBorder="1" applyAlignment="1">
      <alignment horizontal="center" textRotation="90" wrapText="1"/>
    </xf>
    <xf numFmtId="2" fontId="3" fillId="0" borderId="5" xfId="0" applyNumberFormat="1" applyFont="1" applyBorder="1" applyAlignment="1">
      <alignment horizontal="center" textRotation="90"/>
    </xf>
    <xf numFmtId="2" fontId="3" fillId="0" borderId="4" xfId="0" applyNumberFormat="1" applyFont="1" applyBorder="1" applyAlignment="1">
      <alignment horizontal="center" textRotation="90"/>
    </xf>
    <xf numFmtId="9" fontId="3" fillId="0" borderId="1" xfId="3" applyFont="1" applyBorder="1" applyAlignment="1">
      <alignment horizontal="center" textRotation="90"/>
    </xf>
    <xf numFmtId="9" fontId="3" fillId="0" borderId="3" xfId="0" applyNumberFormat="1" applyFont="1" applyBorder="1" applyAlignment="1">
      <alignment horizontal="center" textRotation="90"/>
    </xf>
    <xf numFmtId="9" fontId="3" fillId="0" borderId="1" xfId="0" applyNumberFormat="1" applyFont="1" applyBorder="1" applyAlignment="1">
      <alignment horizontal="center" textRotation="90"/>
    </xf>
    <xf numFmtId="43" fontId="3" fillId="0" borderId="9" xfId="2" applyFont="1" applyBorder="1" applyAlignment="1">
      <alignment horizontal="center" textRotation="90"/>
    </xf>
    <xf numFmtId="1" fontId="3" fillId="0" borderId="10" xfId="0" applyNumberFormat="1" applyFont="1" applyBorder="1" applyAlignment="1">
      <alignment horizontal="center" textRotation="90"/>
    </xf>
    <xf numFmtId="9" fontId="3" fillId="0" borderId="1" xfId="3" applyFont="1" applyFill="1" applyBorder="1" applyAlignment="1">
      <alignment horizontal="center" textRotation="90"/>
    </xf>
    <xf numFmtId="1" fontId="3" fillId="0" borderId="11" xfId="0" applyNumberFormat="1" applyFont="1" applyBorder="1" applyAlignment="1">
      <alignment horizontal="center" textRotation="90"/>
    </xf>
    <xf numFmtId="0" fontId="3" fillId="0" borderId="9" xfId="0" applyFont="1" applyBorder="1" applyAlignment="1">
      <alignment horizontal="center" textRotation="90"/>
    </xf>
    <xf numFmtId="166" fontId="3" fillId="0" borderId="9" xfId="0" applyNumberFormat="1" applyFont="1" applyBorder="1" applyAlignment="1">
      <alignment horizontal="center" textRotation="90"/>
    </xf>
    <xf numFmtId="9" fontId="3" fillId="0" borderId="2" xfId="0" applyNumberFormat="1" applyFont="1" applyBorder="1" applyAlignment="1">
      <alignment horizontal="center" textRotation="90" wrapText="1"/>
    </xf>
    <xf numFmtId="9" fontId="3" fillId="0" borderId="1" xfId="0" applyNumberFormat="1" applyFont="1" applyBorder="1" applyAlignment="1">
      <alignment horizontal="center" textRotation="90" wrapText="1"/>
    </xf>
    <xf numFmtId="166" fontId="3" fillId="0" borderId="2" xfId="0" applyNumberFormat="1" applyFont="1" applyBorder="1" applyAlignment="1">
      <alignment horizontal="center" textRotation="90"/>
    </xf>
    <xf numFmtId="166" fontId="3" fillId="0" borderId="1" xfId="0" applyNumberFormat="1" applyFont="1" applyBorder="1" applyAlignment="1">
      <alignment horizontal="center" textRotation="90"/>
    </xf>
    <xf numFmtId="9" fontId="3" fillId="0" borderId="5" xfId="0" applyNumberFormat="1" applyFont="1" applyBorder="1" applyAlignment="1">
      <alignment horizontal="center" textRotation="90" wrapText="1"/>
    </xf>
    <xf numFmtId="9" fontId="3" fillId="0" borderId="4" xfId="0" applyNumberFormat="1" applyFont="1" applyBorder="1" applyAlignment="1">
      <alignment horizontal="center" textRotation="90" wrapText="1"/>
    </xf>
    <xf numFmtId="9" fontId="3" fillId="0" borderId="3" xfId="0" applyNumberFormat="1" applyFont="1" applyBorder="1" applyAlignment="1">
      <alignment horizontal="center" textRotation="90" wrapText="1"/>
    </xf>
    <xf numFmtId="166" fontId="3" fillId="0" borderId="16" xfId="0" applyNumberFormat="1" applyFont="1" applyBorder="1" applyAlignment="1">
      <alignment horizontal="center" textRotation="90" wrapText="1"/>
    </xf>
    <xf numFmtId="166" fontId="3" fillId="0" borderId="14" xfId="0" applyNumberFormat="1" applyFont="1" applyBorder="1" applyAlignment="1">
      <alignment horizontal="center" textRotation="90" wrapText="1"/>
    </xf>
    <xf numFmtId="164" fontId="3" fillId="0" borderId="17" xfId="0" applyNumberFormat="1" applyFont="1" applyBorder="1" applyAlignment="1">
      <alignment horizontal="center" textRotation="90" wrapText="1"/>
    </xf>
    <xf numFmtId="164" fontId="3" fillId="0" borderId="19" xfId="0" applyNumberFormat="1" applyFont="1" applyBorder="1" applyAlignment="1">
      <alignment horizontal="center" textRotation="90" wrapText="1"/>
    </xf>
    <xf numFmtId="9" fontId="3" fillId="0" borderId="4" xfId="0" applyNumberFormat="1" applyFont="1" applyBorder="1" applyAlignment="1">
      <alignment horizontal="center" wrapText="1"/>
    </xf>
    <xf numFmtId="2" fontId="3" fillId="0" borderId="4" xfId="0" applyNumberFormat="1" applyFont="1" applyBorder="1" applyAlignment="1">
      <alignment horizontal="center" textRotation="90" wrapText="1"/>
    </xf>
    <xf numFmtId="0" fontId="3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166" fontId="3" fillId="0" borderId="5" xfId="0" applyNumberFormat="1" applyFont="1" applyBorder="1" applyAlignment="1">
      <alignment horizontal="center" textRotation="90"/>
    </xf>
    <xf numFmtId="166" fontId="3" fillId="0" borderId="4" xfId="0" applyNumberFormat="1" applyFont="1" applyBorder="1" applyAlignment="1">
      <alignment horizontal="center" textRotation="90"/>
    </xf>
    <xf numFmtId="166" fontId="3" fillId="0" borderId="3" xfId="0" applyNumberFormat="1" applyFont="1" applyBorder="1" applyAlignment="1">
      <alignment horizontal="center" textRotation="90"/>
    </xf>
    <xf numFmtId="164" fontId="3" fillId="0" borderId="3" xfId="0" applyNumberFormat="1" applyFont="1" applyBorder="1" applyAlignment="1">
      <alignment horizontal="center" textRotation="90"/>
    </xf>
    <xf numFmtId="164" fontId="3" fillId="0" borderId="11" xfId="0" applyNumberFormat="1" applyFont="1" applyBorder="1" applyAlignment="1">
      <alignment horizontal="center" textRotation="90"/>
    </xf>
    <xf numFmtId="9" fontId="3" fillId="0" borderId="4" xfId="0" applyNumberFormat="1" applyFont="1" applyBorder="1" applyAlignment="1">
      <alignment horizontal="center" textRotation="90"/>
    </xf>
    <xf numFmtId="0" fontId="3" fillId="0" borderId="5" xfId="0" applyFont="1" applyBorder="1" applyAlignment="1">
      <alignment horizontal="center" textRotation="90"/>
    </xf>
    <xf numFmtId="0" fontId="3" fillId="0" borderId="21" xfId="0" applyFont="1" applyBorder="1" applyAlignment="1">
      <alignment horizontal="center" textRotation="90"/>
    </xf>
    <xf numFmtId="164" fontId="3" fillId="0" borderId="9" xfId="3" applyNumberFormat="1" applyFont="1" applyFill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textRotation="90" wrapText="1"/>
    </xf>
    <xf numFmtId="164" fontId="10" fillId="0" borderId="1" xfId="0" applyNumberFormat="1" applyFont="1" applyBorder="1" applyAlignment="1">
      <alignment horizontal="center" textRotation="90"/>
    </xf>
    <xf numFmtId="164" fontId="10" fillId="0" borderId="1" xfId="0" applyNumberFormat="1" applyFont="1" applyBorder="1" applyAlignment="1">
      <alignment horizontal="center"/>
    </xf>
  </cellXfs>
  <cellStyles count="4">
    <cellStyle name="Comma" xfId="2" builtinId="3"/>
    <cellStyle name="Normal" xfId="0" builtinId="0"/>
    <cellStyle name="Percent" xfId="3" builtinId="5"/>
    <cellStyle name="Percent 2" xfId="1" xr:uid="{CF7C5BD3-EFC6-4D26-AF26-279ABABA6B6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Heating demand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'Continental heating- Integrated'!$C$5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heating- Integrated'!$F$5:$F$13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heating- Integrated'!$G$5:$G$13</c:f>
              <c:numCache>
                <c:formatCode>0</c:formatCode>
                <c:ptCount val="9"/>
                <c:pt idx="0">
                  <c:v>137.41724087828166</c:v>
                </c:pt>
                <c:pt idx="1">
                  <c:v>117.42283049770909</c:v>
                </c:pt>
                <c:pt idx="2">
                  <c:v>108.8537974774637</c:v>
                </c:pt>
                <c:pt idx="3">
                  <c:v>200.32641833235033</c:v>
                </c:pt>
                <c:pt idx="4">
                  <c:v>182.33799682948717</c:v>
                </c:pt>
                <c:pt idx="5">
                  <c:v>174.62867332826008</c:v>
                </c:pt>
                <c:pt idx="6">
                  <c:v>325.19295831442776</c:v>
                </c:pt>
                <c:pt idx="7">
                  <c:v>277.61550521638537</c:v>
                </c:pt>
                <c:pt idx="8">
                  <c:v>229.69647293769003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7C-48AB-A2E9-ED57F27914DC}"/>
            </c:ext>
          </c:extLst>
        </c:ser>
        <c:ser>
          <c:idx val="1"/>
          <c:order val="1"/>
          <c:tx>
            <c:strRef>
              <c:f>'Continental heating- Integrated'!$C$14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heating- Integrated'!$F$14:$F$22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heating- Integrated'!$G$14:$G$22</c:f>
              <c:numCache>
                <c:formatCode>0</c:formatCode>
                <c:ptCount val="9"/>
                <c:pt idx="0">
                  <c:v>121.513663331719</c:v>
                </c:pt>
                <c:pt idx="1">
                  <c:v>102.67718454523771</c:v>
                </c:pt>
                <c:pt idx="2">
                  <c:v>94.604407922460013</c:v>
                </c:pt>
                <c:pt idx="3">
                  <c:v>171.88423898791982</c:v>
                </c:pt>
                <c:pt idx="4">
                  <c:v>154.25345668336047</c:v>
                </c:pt>
                <c:pt idx="5">
                  <c:v>146.69740712426358</c:v>
                </c:pt>
                <c:pt idx="6">
                  <c:v>284.54910631791279</c:v>
                </c:pt>
                <c:pt idx="7">
                  <c:v>243.93074790802567</c:v>
                </c:pt>
                <c:pt idx="8">
                  <c:v>203.7577508496276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F7C-48AB-A2E9-ED57F27914DC}"/>
            </c:ext>
          </c:extLst>
        </c:ser>
        <c:ser>
          <c:idx val="2"/>
          <c:order val="2"/>
          <c:tx>
            <c:strRef>
              <c:f>'Continental heating- Integrated'!$C$23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heating- Integrated'!$F$23:$F$31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heating- Integrated'!$G$23:$G$31</c:f>
              <c:numCache>
                <c:formatCode>0</c:formatCode>
                <c:ptCount val="9"/>
                <c:pt idx="0">
                  <c:v>85.510831536691398</c:v>
                </c:pt>
                <c:pt idx="1">
                  <c:v>75.81736626829111</c:v>
                </c:pt>
                <c:pt idx="2">
                  <c:v>71.663024010405266</c:v>
                </c:pt>
                <c:pt idx="3">
                  <c:v>126.18435608626392</c:v>
                </c:pt>
                <c:pt idx="4">
                  <c:v>114.58085411566168</c:v>
                </c:pt>
                <c:pt idx="5">
                  <c:v>109.60792469968926</c:v>
                </c:pt>
                <c:pt idx="6">
                  <c:v>198.51890878117456</c:v>
                </c:pt>
                <c:pt idx="7">
                  <c:v>163.65538166491515</c:v>
                </c:pt>
                <c:pt idx="8">
                  <c:v>129.59262024806844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F7C-48AB-A2E9-ED57F27914DC}"/>
            </c:ext>
          </c:extLst>
        </c:ser>
        <c:ser>
          <c:idx val="3"/>
          <c:order val="3"/>
          <c:tx>
            <c:strRef>
              <c:f>'Continental heating- Integrated'!$C$32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heating- Integrated'!$F$32:$F$40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heating- Integrated'!$G$32:$G$40</c:f>
              <c:numCache>
                <c:formatCode>0</c:formatCode>
                <c:ptCount val="9"/>
                <c:pt idx="0">
                  <c:v>59.046225537976738</c:v>
                </c:pt>
                <c:pt idx="1">
                  <c:v>52.30719046766891</c:v>
                </c:pt>
                <c:pt idx="2">
                  <c:v>49.419032580394116</c:v>
                </c:pt>
                <c:pt idx="3">
                  <c:v>87.754682876852939</c:v>
                </c:pt>
                <c:pt idx="4">
                  <c:v>79.049909999194242</c:v>
                </c:pt>
                <c:pt idx="5">
                  <c:v>75.319293051626232</c:v>
                </c:pt>
                <c:pt idx="6">
                  <c:v>125.3992061472655</c:v>
                </c:pt>
                <c:pt idx="7">
                  <c:v>103.45657757038971</c:v>
                </c:pt>
                <c:pt idx="8">
                  <c:v>83.188038119579716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7C-48AB-A2E9-ED57F27914DC}"/>
            </c:ext>
          </c:extLst>
        </c:ser>
        <c:ser>
          <c:idx val="4"/>
          <c:order val="4"/>
          <c:tx>
            <c:strRef>
              <c:f>'Continental heating- Integrated'!$C$41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heating- Integrated'!$F$41:$F$49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heating- Integrated'!$G$41:$G$49</c:f>
              <c:numCache>
                <c:formatCode>0</c:formatCode>
                <c:ptCount val="9"/>
                <c:pt idx="0">
                  <c:v>42.3642346122653</c:v>
                </c:pt>
                <c:pt idx="1">
                  <c:v>36.809368845456241</c:v>
                </c:pt>
                <c:pt idx="2">
                  <c:v>34.428712088252361</c:v>
                </c:pt>
                <c:pt idx="3">
                  <c:v>61.674496071254943</c:v>
                </c:pt>
                <c:pt idx="4">
                  <c:v>54.102630437281562</c:v>
                </c:pt>
                <c:pt idx="5">
                  <c:v>50.857545165578664</c:v>
                </c:pt>
                <c:pt idx="6">
                  <c:v>83.126051517936631</c:v>
                </c:pt>
                <c:pt idx="7">
                  <c:v>69.941090901935524</c:v>
                </c:pt>
                <c:pt idx="8">
                  <c:v>58.386178975857199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7C-48AB-A2E9-ED57F27914DC}"/>
            </c:ext>
          </c:extLst>
        </c:ser>
        <c:ser>
          <c:idx val="5"/>
          <c:order val="5"/>
          <c:tx>
            <c:strRef>
              <c:f>'Continental heating- Integrated'!$C$50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heating- Integrated'!$F$50:$F$58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heating- Integrated'!$G$50:$G$58</c:f>
              <c:numCache>
                <c:formatCode>0</c:formatCode>
                <c:ptCount val="9"/>
                <c:pt idx="0">
                  <c:v>32.429233647710753</c:v>
                </c:pt>
                <c:pt idx="1">
                  <c:v>28.598524752546226</c:v>
                </c:pt>
                <c:pt idx="2">
                  <c:v>26.956792368904274</c:v>
                </c:pt>
                <c:pt idx="3">
                  <c:v>47.717676935335781</c:v>
                </c:pt>
                <c:pt idx="4">
                  <c:v>42.145478384972073</c:v>
                </c:pt>
                <c:pt idx="5">
                  <c:v>39.757393291959062</c:v>
                </c:pt>
                <c:pt idx="6">
                  <c:v>62.454925151739275</c:v>
                </c:pt>
                <c:pt idx="7">
                  <c:v>51.868063509968685</c:v>
                </c:pt>
                <c:pt idx="8">
                  <c:v>42.759712591777678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F7C-48AB-A2E9-ED57F2791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Demand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Heating consumtion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'Continental heating- Integrated'!$C$5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heating- Integrated'!$F$5:$F$13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heating- Integrated'!$H$5:$H$13</c:f>
              <c:numCache>
                <c:formatCode>0</c:formatCode>
                <c:ptCount val="9"/>
                <c:pt idx="0">
                  <c:v>171.77155109785207</c:v>
                </c:pt>
                <c:pt idx="1">
                  <c:v>146.77853812213635</c:v>
                </c:pt>
                <c:pt idx="2">
                  <c:v>136.06724684682962</c:v>
                </c:pt>
                <c:pt idx="3">
                  <c:v>250.4080229154379</c:v>
                </c:pt>
                <c:pt idx="4">
                  <c:v>227.92249603685894</c:v>
                </c:pt>
                <c:pt idx="5">
                  <c:v>218.28584166032508</c:v>
                </c:pt>
                <c:pt idx="6">
                  <c:v>406.49119789303467</c:v>
                </c:pt>
                <c:pt idx="7">
                  <c:v>347.01938152048172</c:v>
                </c:pt>
                <c:pt idx="8">
                  <c:v>287.12059117211254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9-4DC4-BE14-C0AFCC100712}"/>
            </c:ext>
          </c:extLst>
        </c:ser>
        <c:ser>
          <c:idx val="1"/>
          <c:order val="1"/>
          <c:tx>
            <c:strRef>
              <c:f>'Continental heating- Integrated'!$C$14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heating- Integrated'!$F$14:$F$22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heating- Integrated'!$H$14:$H$22</c:f>
              <c:numCache>
                <c:formatCode>0</c:formatCode>
                <c:ptCount val="9"/>
                <c:pt idx="0">
                  <c:v>151.89207916464875</c:v>
                </c:pt>
                <c:pt idx="1">
                  <c:v>128.34648068154712</c:v>
                </c:pt>
                <c:pt idx="2">
                  <c:v>118.25550990307501</c:v>
                </c:pt>
                <c:pt idx="3">
                  <c:v>214.85529873489975</c:v>
                </c:pt>
                <c:pt idx="4">
                  <c:v>192.81682085420059</c:v>
                </c:pt>
                <c:pt idx="5">
                  <c:v>183.37175890532947</c:v>
                </c:pt>
                <c:pt idx="6">
                  <c:v>355.68638289739096</c:v>
                </c:pt>
                <c:pt idx="7">
                  <c:v>304.91343488503207</c:v>
                </c:pt>
                <c:pt idx="8">
                  <c:v>254.69718856203448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69-4DC4-BE14-C0AFCC100712}"/>
            </c:ext>
          </c:extLst>
        </c:ser>
        <c:ser>
          <c:idx val="2"/>
          <c:order val="2"/>
          <c:tx>
            <c:strRef>
              <c:f>'Continental heating- Integrated'!$C$23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heating- Integrated'!$F$23:$F$31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heating- Integrated'!$H$23:$H$31</c:f>
              <c:numCache>
                <c:formatCode>0</c:formatCode>
                <c:ptCount val="9"/>
                <c:pt idx="0">
                  <c:v>106.88853942086425</c:v>
                </c:pt>
                <c:pt idx="1">
                  <c:v>94.771707835363884</c:v>
                </c:pt>
                <c:pt idx="2">
                  <c:v>89.578780013006579</c:v>
                </c:pt>
                <c:pt idx="3">
                  <c:v>157.73044510782989</c:v>
                </c:pt>
                <c:pt idx="4">
                  <c:v>143.22606764457709</c:v>
                </c:pt>
                <c:pt idx="5">
                  <c:v>137.00990587461158</c:v>
                </c:pt>
                <c:pt idx="6">
                  <c:v>248.1486359764682</c:v>
                </c:pt>
                <c:pt idx="7">
                  <c:v>204.56922708114394</c:v>
                </c:pt>
                <c:pt idx="8">
                  <c:v>161.99077531008555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9-4DC4-BE14-C0AFCC100712}"/>
            </c:ext>
          </c:extLst>
        </c:ser>
        <c:ser>
          <c:idx val="3"/>
          <c:order val="3"/>
          <c:tx>
            <c:strRef>
              <c:f>'Continental heating- Integrated'!$C$32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heating- Integrated'!$F$32:$F$40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heating- Integrated'!$H$32:$H$40</c:f>
              <c:numCache>
                <c:formatCode>0</c:formatCode>
                <c:ptCount val="9"/>
                <c:pt idx="0">
                  <c:v>73.807781922470923</c:v>
                </c:pt>
                <c:pt idx="1">
                  <c:v>65.383988084586136</c:v>
                </c:pt>
                <c:pt idx="2">
                  <c:v>61.773790725492645</c:v>
                </c:pt>
                <c:pt idx="3">
                  <c:v>109.69335359606617</c:v>
                </c:pt>
                <c:pt idx="4">
                  <c:v>98.812387498992791</c:v>
                </c:pt>
                <c:pt idx="5">
                  <c:v>94.14911631453279</c:v>
                </c:pt>
                <c:pt idx="6">
                  <c:v>156.74900768408187</c:v>
                </c:pt>
                <c:pt idx="7">
                  <c:v>129.32072196298714</c:v>
                </c:pt>
                <c:pt idx="8">
                  <c:v>103.98504764947464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9-4DC4-BE14-C0AFCC100712}"/>
            </c:ext>
          </c:extLst>
        </c:ser>
        <c:ser>
          <c:idx val="4"/>
          <c:order val="4"/>
          <c:tx>
            <c:strRef>
              <c:f>'Continental heating- Integrated'!$C$41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heating- Integrated'!$F$41:$F$49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heating- Integrated'!$H$41:$H$49</c:f>
              <c:numCache>
                <c:formatCode>0</c:formatCode>
                <c:ptCount val="9"/>
                <c:pt idx="0">
                  <c:v>52.955293265331619</c:v>
                </c:pt>
                <c:pt idx="1">
                  <c:v>46.011711056820296</c:v>
                </c:pt>
                <c:pt idx="2">
                  <c:v>43.035890110315449</c:v>
                </c:pt>
                <c:pt idx="3">
                  <c:v>77.093120089068677</c:v>
                </c:pt>
                <c:pt idx="4">
                  <c:v>67.628288046601952</c:v>
                </c:pt>
                <c:pt idx="5">
                  <c:v>63.571931456973324</c:v>
                </c:pt>
                <c:pt idx="6">
                  <c:v>103.90756439742078</c:v>
                </c:pt>
                <c:pt idx="7">
                  <c:v>87.426363627419406</c:v>
                </c:pt>
                <c:pt idx="8">
                  <c:v>72.982723719821493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9-4DC4-BE14-C0AFCC100712}"/>
            </c:ext>
          </c:extLst>
        </c:ser>
        <c:ser>
          <c:idx val="5"/>
          <c:order val="5"/>
          <c:tx>
            <c:strRef>
              <c:f>'Continental heating- Integrated'!$C$50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heating- Integrated'!$F$50:$F$58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heating- Integrated'!$H$50:$H$58</c:f>
              <c:numCache>
                <c:formatCode>0</c:formatCode>
                <c:ptCount val="9"/>
                <c:pt idx="0">
                  <c:v>40.536542059638435</c:v>
                </c:pt>
                <c:pt idx="1">
                  <c:v>35.748155940682778</c:v>
                </c:pt>
                <c:pt idx="2">
                  <c:v>33.695990461130343</c:v>
                </c:pt>
                <c:pt idx="3">
                  <c:v>59.647096169169721</c:v>
                </c:pt>
                <c:pt idx="4">
                  <c:v>52.681847981215085</c:v>
                </c:pt>
                <c:pt idx="5">
                  <c:v>49.696741614948827</c:v>
                </c:pt>
                <c:pt idx="6">
                  <c:v>78.068656439674086</c:v>
                </c:pt>
                <c:pt idx="7">
                  <c:v>64.835079387460851</c:v>
                </c:pt>
                <c:pt idx="8">
                  <c:v>53.449640739722092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69-4DC4-BE14-C0AFCC100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Consumtion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Cooling demand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'Continental cooling- Integrated'!$C$5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cooling- Integrated'!$F$5:$F$13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cooling- Integrated'!$G$5:$G$13</c:f>
              <c:numCache>
                <c:formatCode>0</c:formatCode>
                <c:ptCount val="9"/>
                <c:pt idx="0">
                  <c:v>7.000922558437896</c:v>
                </c:pt>
                <c:pt idx="1">
                  <c:v>6.6461602633476433</c:v>
                </c:pt>
                <c:pt idx="2">
                  <c:v>6.494119279737534</c:v>
                </c:pt>
                <c:pt idx="3">
                  <c:v>6.1763942004091756</c:v>
                </c:pt>
                <c:pt idx="4">
                  <c:v>6.6037575109731472</c:v>
                </c:pt>
                <c:pt idx="5">
                  <c:v>6.7869132155005634</c:v>
                </c:pt>
                <c:pt idx="6">
                  <c:v>8.0093595551920682</c:v>
                </c:pt>
                <c:pt idx="7">
                  <c:v>5.3437001848409356</c:v>
                </c:pt>
                <c:pt idx="8">
                  <c:v>2.4145397230318424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55-4020-8C71-7AD3319D9208}"/>
            </c:ext>
          </c:extLst>
        </c:ser>
        <c:ser>
          <c:idx val="1"/>
          <c:order val="1"/>
          <c:tx>
            <c:strRef>
              <c:f>'Continental cooling- Integrated'!$C$14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cooling- Integrated'!$F$14:$F$22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cooling- Integrated'!$G$14:$G$22</c:f>
              <c:numCache>
                <c:formatCode>0</c:formatCode>
                <c:ptCount val="9"/>
                <c:pt idx="0">
                  <c:v>7.0683829801374394</c:v>
                </c:pt>
                <c:pt idx="1">
                  <c:v>6.9176783505152697</c:v>
                </c:pt>
                <c:pt idx="2">
                  <c:v>6.8530906521057684</c:v>
                </c:pt>
                <c:pt idx="3">
                  <c:v>6.1840552864706853</c:v>
                </c:pt>
                <c:pt idx="4">
                  <c:v>6.8848269777595075</c:v>
                </c:pt>
                <c:pt idx="5">
                  <c:v>7.1851577025975724</c:v>
                </c:pt>
                <c:pt idx="6">
                  <c:v>7.2731897726562416</c:v>
                </c:pt>
                <c:pt idx="7">
                  <c:v>4.5515605201451113</c:v>
                </c:pt>
                <c:pt idx="8">
                  <c:v>2.1168477676833795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55-4020-8C71-7AD3319D9208}"/>
            </c:ext>
          </c:extLst>
        </c:ser>
        <c:ser>
          <c:idx val="2"/>
          <c:order val="2"/>
          <c:tx>
            <c:strRef>
              <c:f>'Continental cooling- Integrated'!$C$23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cooling- Integrated'!$F$23:$F$31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cooling- Integrated'!$G$23:$G$31</c:f>
              <c:numCache>
                <c:formatCode>0</c:formatCode>
                <c:ptCount val="9"/>
                <c:pt idx="0">
                  <c:v>6.3477120582653823</c:v>
                </c:pt>
                <c:pt idx="1">
                  <c:v>6.9426609685890526</c:v>
                </c:pt>
                <c:pt idx="2">
                  <c:v>7.1976390730134829</c:v>
                </c:pt>
                <c:pt idx="3">
                  <c:v>7.8016004560114274</c:v>
                </c:pt>
                <c:pt idx="4">
                  <c:v>8.7230715552701739</c:v>
                </c:pt>
                <c:pt idx="5">
                  <c:v>9.1179877406667771</c:v>
                </c:pt>
                <c:pt idx="6">
                  <c:v>9.3456630784571022</c:v>
                </c:pt>
                <c:pt idx="7">
                  <c:v>5.8862369899954388</c:v>
                </c:pt>
                <c:pt idx="8">
                  <c:v>2.4995807851776419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055-4020-8C71-7AD3319D9208}"/>
            </c:ext>
          </c:extLst>
        </c:ser>
        <c:ser>
          <c:idx val="3"/>
          <c:order val="3"/>
          <c:tx>
            <c:strRef>
              <c:f>'Continental cooling- Integrated'!$C$32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cooling- Integrated'!$F$32:$F$40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cooling- Integrated'!$G$32:$G$40</c:f>
              <c:numCache>
                <c:formatCode>0</c:formatCode>
                <c:ptCount val="9"/>
                <c:pt idx="0">
                  <c:v>8.4515783910127151</c:v>
                </c:pt>
                <c:pt idx="1">
                  <c:v>9.2455176317115573</c:v>
                </c:pt>
                <c:pt idx="2">
                  <c:v>9.5857773062967748</c:v>
                </c:pt>
                <c:pt idx="3">
                  <c:v>10.341387436400806</c:v>
                </c:pt>
                <c:pt idx="4">
                  <c:v>11.588812343884811</c:v>
                </c:pt>
                <c:pt idx="5">
                  <c:v>12.123423018520814</c:v>
                </c:pt>
                <c:pt idx="6">
                  <c:v>13.183705153926539</c:v>
                </c:pt>
                <c:pt idx="7">
                  <c:v>8.0110166403800847</c:v>
                </c:pt>
                <c:pt idx="8">
                  <c:v>3.4039514302291716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55-4020-8C71-7AD3319D9208}"/>
            </c:ext>
          </c:extLst>
        </c:ser>
        <c:ser>
          <c:idx val="4"/>
          <c:order val="4"/>
          <c:tx>
            <c:strRef>
              <c:f>'Continental cooling- Integrated'!$C$41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cooling- Integrated'!$F$41:$F$49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cooling- Integrated'!$G$41:$G$49</c:f>
              <c:numCache>
                <c:formatCode>0</c:formatCode>
                <c:ptCount val="9"/>
                <c:pt idx="0">
                  <c:v>10.39838388082214</c:v>
                </c:pt>
                <c:pt idx="1">
                  <c:v>11.339458221168979</c:v>
                </c:pt>
                <c:pt idx="2">
                  <c:v>11.74277579560334</c:v>
                </c:pt>
                <c:pt idx="3">
                  <c:v>13.115850223037652</c:v>
                </c:pt>
                <c:pt idx="4">
                  <c:v>14.823258682500736</c:v>
                </c:pt>
                <c:pt idx="5">
                  <c:v>15.555005165127767</c:v>
                </c:pt>
                <c:pt idx="6">
                  <c:v>18.421174568411661</c:v>
                </c:pt>
                <c:pt idx="7">
                  <c:v>11.60480539702171</c:v>
                </c:pt>
                <c:pt idx="8">
                  <c:v>5.081351809734322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55-4020-8C71-7AD3319D9208}"/>
            </c:ext>
          </c:extLst>
        </c:ser>
        <c:ser>
          <c:idx val="5"/>
          <c:order val="5"/>
          <c:tx>
            <c:strRef>
              <c:f>'Continental cooling- Integrated'!$C$50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cooling- Integrated'!$F$50:$F$58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cooling- Integrated'!$G$50:$G$58</c:f>
              <c:numCache>
                <c:formatCode>0</c:formatCode>
                <c:ptCount val="9"/>
                <c:pt idx="0">
                  <c:v>12.58804012609472</c:v>
                </c:pt>
                <c:pt idx="1">
                  <c:v>13.481709340789362</c:v>
                </c:pt>
                <c:pt idx="2">
                  <c:v>13.864710432801351</c:v>
                </c:pt>
                <c:pt idx="3">
                  <c:v>16.072878268007489</c:v>
                </c:pt>
                <c:pt idx="4">
                  <c:v>17.816234031970918</c:v>
                </c:pt>
                <c:pt idx="5">
                  <c:v>18.563386502240956</c:v>
                </c:pt>
                <c:pt idx="6">
                  <c:v>23.158629997648781</c:v>
                </c:pt>
                <c:pt idx="7">
                  <c:v>14.892875122195617</c:v>
                </c:pt>
                <c:pt idx="8">
                  <c:v>6.9953262175376025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055-4020-8C71-7AD3319D9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Demand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Cooling consumtion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'Continental cooling- Integrated'!$C$5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cooling- Integrated'!$F$5:$F$13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cooling- Integrated'!$H$5:$H$13</c:f>
              <c:numCache>
                <c:formatCode>0</c:formatCode>
                <c:ptCount val="9"/>
                <c:pt idx="0">
                  <c:v>2.8003690233751586</c:v>
                </c:pt>
                <c:pt idx="1">
                  <c:v>2.6584641053390574</c:v>
                </c:pt>
                <c:pt idx="2">
                  <c:v>2.5976477118950134</c:v>
                </c:pt>
                <c:pt idx="3">
                  <c:v>2.4705576801636702</c:v>
                </c:pt>
                <c:pt idx="4">
                  <c:v>2.6415030043892589</c:v>
                </c:pt>
                <c:pt idx="5">
                  <c:v>2.7147652862002252</c:v>
                </c:pt>
                <c:pt idx="6">
                  <c:v>3.2037438220768273</c:v>
                </c:pt>
                <c:pt idx="7">
                  <c:v>2.1374800739363744</c:v>
                </c:pt>
                <c:pt idx="8">
                  <c:v>0.96581588921273698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9-4B84-9ACC-D9C0C0DF81BD}"/>
            </c:ext>
          </c:extLst>
        </c:ser>
        <c:ser>
          <c:idx val="1"/>
          <c:order val="1"/>
          <c:tx>
            <c:strRef>
              <c:f>'Continental cooling- Integrated'!$C$14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cooling- Integrated'!$F$14:$F$22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cooling- Integrated'!$H$14:$H$22</c:f>
              <c:numCache>
                <c:formatCode>0</c:formatCode>
                <c:ptCount val="9"/>
                <c:pt idx="0">
                  <c:v>2.8273531920549759</c:v>
                </c:pt>
                <c:pt idx="1">
                  <c:v>2.7670713402061078</c:v>
                </c:pt>
                <c:pt idx="2">
                  <c:v>2.7412362608423075</c:v>
                </c:pt>
                <c:pt idx="3">
                  <c:v>2.4736221145882742</c:v>
                </c:pt>
                <c:pt idx="4">
                  <c:v>2.7539307911038029</c:v>
                </c:pt>
                <c:pt idx="5">
                  <c:v>2.8740630810390289</c:v>
                </c:pt>
                <c:pt idx="6">
                  <c:v>2.9092759090624964</c:v>
                </c:pt>
                <c:pt idx="7">
                  <c:v>1.8206242080580446</c:v>
                </c:pt>
                <c:pt idx="8">
                  <c:v>0.84673910707335176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D9-4B84-9ACC-D9C0C0DF81BD}"/>
            </c:ext>
          </c:extLst>
        </c:ser>
        <c:ser>
          <c:idx val="2"/>
          <c:order val="2"/>
          <c:tx>
            <c:strRef>
              <c:f>'Continental cooling- Integrated'!$C$23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cooling- Integrated'!$F$23:$F$31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cooling- Integrated'!$H$23:$H$31</c:f>
              <c:numCache>
                <c:formatCode>0</c:formatCode>
                <c:ptCount val="9"/>
                <c:pt idx="0">
                  <c:v>2.5390848233061529</c:v>
                </c:pt>
                <c:pt idx="1">
                  <c:v>2.7770643874356211</c:v>
                </c:pt>
                <c:pt idx="2">
                  <c:v>2.8790556292053933</c:v>
                </c:pt>
                <c:pt idx="3">
                  <c:v>3.1206401824045709</c:v>
                </c:pt>
                <c:pt idx="4">
                  <c:v>3.4892286221080697</c:v>
                </c:pt>
                <c:pt idx="5">
                  <c:v>3.647195096266711</c:v>
                </c:pt>
                <c:pt idx="6">
                  <c:v>3.7382652313828411</c:v>
                </c:pt>
                <c:pt idx="7">
                  <c:v>2.3544947959981757</c:v>
                </c:pt>
                <c:pt idx="8">
                  <c:v>0.99983231407105677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AD9-4B84-9ACC-D9C0C0DF81BD}"/>
            </c:ext>
          </c:extLst>
        </c:ser>
        <c:ser>
          <c:idx val="3"/>
          <c:order val="3"/>
          <c:tx>
            <c:strRef>
              <c:f>'Continental cooling- Integrated'!$C$32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cooling- Integrated'!$F$32:$F$40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cooling- Integrated'!$H$32:$H$40</c:f>
              <c:numCache>
                <c:formatCode>0</c:formatCode>
                <c:ptCount val="9"/>
                <c:pt idx="0">
                  <c:v>3.3806313564050861</c:v>
                </c:pt>
                <c:pt idx="1">
                  <c:v>3.6982070526846229</c:v>
                </c:pt>
                <c:pt idx="2">
                  <c:v>3.8343109225187098</c:v>
                </c:pt>
                <c:pt idx="3">
                  <c:v>4.1365549745603225</c:v>
                </c:pt>
                <c:pt idx="4">
                  <c:v>4.6355249375539245</c:v>
                </c:pt>
                <c:pt idx="5">
                  <c:v>4.8493692074083254</c:v>
                </c:pt>
                <c:pt idx="6">
                  <c:v>5.2734820615706157</c:v>
                </c:pt>
                <c:pt idx="7">
                  <c:v>3.2044066561520337</c:v>
                </c:pt>
                <c:pt idx="8">
                  <c:v>1.3615805720916687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D9-4B84-9ACC-D9C0C0DF81BD}"/>
            </c:ext>
          </c:extLst>
        </c:ser>
        <c:ser>
          <c:idx val="4"/>
          <c:order val="4"/>
          <c:tx>
            <c:strRef>
              <c:f>'Continental cooling- Integrated'!$C$41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cooling- Integrated'!$F$41:$F$49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cooling- Integrated'!$H$41:$H$49</c:f>
              <c:numCache>
                <c:formatCode>0</c:formatCode>
                <c:ptCount val="9"/>
                <c:pt idx="0">
                  <c:v>4.1593535523288558</c:v>
                </c:pt>
                <c:pt idx="1">
                  <c:v>4.5357832884675915</c:v>
                </c:pt>
                <c:pt idx="2">
                  <c:v>4.6971103182413358</c:v>
                </c:pt>
                <c:pt idx="3">
                  <c:v>5.2463400892150611</c:v>
                </c:pt>
                <c:pt idx="4">
                  <c:v>5.929303473000294</c:v>
                </c:pt>
                <c:pt idx="5">
                  <c:v>6.2220020660511066</c:v>
                </c:pt>
                <c:pt idx="6">
                  <c:v>7.3684698273646649</c:v>
                </c:pt>
                <c:pt idx="7">
                  <c:v>4.6419221588086845</c:v>
                </c:pt>
                <c:pt idx="8">
                  <c:v>2.032540723893729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D9-4B84-9ACC-D9C0C0DF81BD}"/>
            </c:ext>
          </c:extLst>
        </c:ser>
        <c:ser>
          <c:idx val="5"/>
          <c:order val="5"/>
          <c:tx>
            <c:strRef>
              <c:f>'Continental cooling- Integrated'!$C$50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'Continental cooling- Integrated'!$F$50:$F$58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'Continental cooling- Integrated'!$H$50:$H$58</c:f>
              <c:numCache>
                <c:formatCode>0</c:formatCode>
                <c:ptCount val="9"/>
                <c:pt idx="0">
                  <c:v>5.0352160504378878</c:v>
                </c:pt>
                <c:pt idx="1">
                  <c:v>5.3926837363157443</c:v>
                </c:pt>
                <c:pt idx="2">
                  <c:v>5.5458841731205402</c:v>
                </c:pt>
                <c:pt idx="3">
                  <c:v>6.4291513072029955</c:v>
                </c:pt>
                <c:pt idx="4">
                  <c:v>7.1264936127883676</c:v>
                </c:pt>
                <c:pt idx="5">
                  <c:v>7.425354600896382</c:v>
                </c:pt>
                <c:pt idx="6">
                  <c:v>9.2634519990595123</c:v>
                </c:pt>
                <c:pt idx="7">
                  <c:v>5.9571500488782467</c:v>
                </c:pt>
                <c:pt idx="8">
                  <c:v>2.7981304870150412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AD9-4B84-9ACC-D9C0C0DF8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Consumtion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Heating demand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'Mediterranean heating- Integrat'!$C$5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507310471166644"/>
                  <c:y val="-1.9454855276324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heating- Integrat'!$F$5:$F$13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heating- Integrat'!$G$5:$G$13</c:f>
              <c:numCache>
                <c:formatCode>0</c:formatCode>
                <c:ptCount val="9"/>
                <c:pt idx="0">
                  <c:v>75.610586750362202</c:v>
                </c:pt>
                <c:pt idx="1">
                  <c:v>62.28964354675557</c:v>
                </c:pt>
                <c:pt idx="2">
                  <c:v>56.580667888067005</c:v>
                </c:pt>
                <c:pt idx="3">
                  <c:v>105.04070948674376</c:v>
                </c:pt>
                <c:pt idx="4">
                  <c:v>92.841217577313586</c:v>
                </c:pt>
                <c:pt idx="5">
                  <c:v>87.612863901843497</c:v>
                </c:pt>
                <c:pt idx="6">
                  <c:v>214.85464958397549</c:v>
                </c:pt>
                <c:pt idx="7">
                  <c:v>192.88273698354499</c:v>
                </c:pt>
                <c:pt idx="8">
                  <c:v>170.33804371342077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B4-48F9-9AA4-5893F022D579}"/>
            </c:ext>
          </c:extLst>
        </c:ser>
        <c:ser>
          <c:idx val="1"/>
          <c:order val="1"/>
          <c:tx>
            <c:strRef>
              <c:f>'Mediterranean heating- Integrat'!$C$14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596637680570566"/>
                  <c:y val="-5.487144830858874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heating- Integrat'!$F$14:$F$22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heating- Integrat'!$G$14:$G$22</c:f>
              <c:numCache>
                <c:formatCode>0</c:formatCode>
                <c:ptCount val="9"/>
                <c:pt idx="0">
                  <c:v>72.788334480402384</c:v>
                </c:pt>
                <c:pt idx="1">
                  <c:v>59.519896846412877</c:v>
                </c:pt>
                <c:pt idx="2">
                  <c:v>53.833423574703069</c:v>
                </c:pt>
                <c:pt idx="3">
                  <c:v>98.369352993011034</c:v>
                </c:pt>
                <c:pt idx="4">
                  <c:v>86.320277198905174</c:v>
                </c:pt>
                <c:pt idx="5">
                  <c:v>81.156387572859828</c:v>
                </c:pt>
                <c:pt idx="6">
                  <c:v>171.22642836316595</c:v>
                </c:pt>
                <c:pt idx="7">
                  <c:v>148.97155508399297</c:v>
                </c:pt>
                <c:pt idx="8">
                  <c:v>125.62554396666934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B4-48F9-9AA4-5893F022D579}"/>
            </c:ext>
          </c:extLst>
        </c:ser>
        <c:ser>
          <c:idx val="2"/>
          <c:order val="2"/>
          <c:tx>
            <c:strRef>
              <c:f>'Mediterranean heating- Integrat'!$C$23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845863113303441"/>
                  <c:y val="-3.519532503823424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heating- Integrat'!$F$23:$F$31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heating- Integrat'!$G$23:$G$31</c:f>
              <c:numCache>
                <c:formatCode>0</c:formatCode>
                <c:ptCount val="9"/>
                <c:pt idx="0">
                  <c:v>67.018421923341393</c:v>
                </c:pt>
                <c:pt idx="1">
                  <c:v>53.98140433436803</c:v>
                </c:pt>
                <c:pt idx="2">
                  <c:v>48.394111081950882</c:v>
                </c:pt>
                <c:pt idx="3">
                  <c:v>89.646536389696564</c:v>
                </c:pt>
                <c:pt idx="4">
                  <c:v>78.083985754112575</c:v>
                </c:pt>
                <c:pt idx="5">
                  <c:v>73.128606910290856</c:v>
                </c:pt>
                <c:pt idx="6">
                  <c:v>154.3370000147213</c:v>
                </c:pt>
                <c:pt idx="7">
                  <c:v>133.74668635381144</c:v>
                </c:pt>
                <c:pt idx="8">
                  <c:v>112.58256534358736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2B4-48F9-9AA4-5893F022D579}"/>
            </c:ext>
          </c:extLst>
        </c:ser>
        <c:ser>
          <c:idx val="3"/>
          <c:order val="3"/>
          <c:tx>
            <c:strRef>
              <c:f>'Mediterranean heating- Integrat'!$C$32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heating- Integrat'!$F$32:$F$40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heating- Integrat'!$G$32:$G$40</c:f>
              <c:numCache>
                <c:formatCode>0</c:formatCode>
                <c:ptCount val="9"/>
                <c:pt idx="0">
                  <c:v>55.008971130976342</c:v>
                </c:pt>
                <c:pt idx="1">
                  <c:v>42.3908755019811</c:v>
                </c:pt>
                <c:pt idx="2">
                  <c:v>36.983120232411707</c:v>
                </c:pt>
                <c:pt idx="3">
                  <c:v>62.23792044920674</c:v>
                </c:pt>
                <c:pt idx="4">
                  <c:v>51.876049148850399</c:v>
                </c:pt>
                <c:pt idx="5">
                  <c:v>47.435247162983401</c:v>
                </c:pt>
                <c:pt idx="6">
                  <c:v>94.970412824961116</c:v>
                </c:pt>
                <c:pt idx="7">
                  <c:v>83.002278750843161</c:v>
                </c:pt>
                <c:pt idx="8">
                  <c:v>71.098242129007446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B4-48F9-9AA4-5893F022D579}"/>
            </c:ext>
          </c:extLst>
        </c:ser>
        <c:ser>
          <c:idx val="4"/>
          <c:order val="4"/>
          <c:tx>
            <c:strRef>
              <c:f>'Mediterranean heating- Integrat'!$C$41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'Mediterranean heating- Integrat'!$F$41:$F$49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heating- Integrat'!$G$41:$G$49</c:f>
              <c:numCache>
                <c:formatCode>0</c:formatCode>
                <c:ptCount val="9"/>
                <c:pt idx="0">
                  <c:v>51.983210830180866</c:v>
                </c:pt>
                <c:pt idx="1">
                  <c:v>39.485532765205868</c:v>
                </c:pt>
                <c:pt idx="2">
                  <c:v>34.129385023073723</c:v>
                </c:pt>
                <c:pt idx="3">
                  <c:v>54.215988745562328</c:v>
                </c:pt>
                <c:pt idx="4">
                  <c:v>44.491264148663227</c:v>
                </c:pt>
                <c:pt idx="5">
                  <c:v>40.323525035706467</c:v>
                </c:pt>
                <c:pt idx="6">
                  <c:v>95.164363950394517</c:v>
                </c:pt>
                <c:pt idx="7">
                  <c:v>82.208045711408147</c:v>
                </c:pt>
                <c:pt idx="8">
                  <c:v>69.240009703526269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B4-48F9-9AA4-5893F022D579}"/>
            </c:ext>
          </c:extLst>
        </c:ser>
        <c:ser>
          <c:idx val="5"/>
          <c:order val="5"/>
          <c:tx>
            <c:strRef>
              <c:f>'Mediterranean heating- Integrat'!$C$50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68595110500117"/>
                  <c:y val="1.888960217510337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heating- Integrat'!$F$50:$F$58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heating- Integrat'!$G$50:$G$58</c:f>
              <c:numCache>
                <c:formatCode>0</c:formatCode>
                <c:ptCount val="9"/>
                <c:pt idx="0">
                  <c:v>49.561050999832538</c:v>
                </c:pt>
                <c:pt idx="1">
                  <c:v>37.80015654640205</c:v>
                </c:pt>
                <c:pt idx="2">
                  <c:v>32.759773209217549</c:v>
                </c:pt>
                <c:pt idx="3">
                  <c:v>50.101867056456818</c:v>
                </c:pt>
                <c:pt idx="4">
                  <c:v>41.76218989389406</c:v>
                </c:pt>
                <c:pt idx="5">
                  <c:v>38.188042538510018</c:v>
                </c:pt>
                <c:pt idx="6">
                  <c:v>88.045488280832259</c:v>
                </c:pt>
                <c:pt idx="7">
                  <c:v>74.978283425953265</c:v>
                </c:pt>
                <c:pt idx="8">
                  <c:v>61.893419055280674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2B4-48F9-9AA4-5893F022D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Surface to Volume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Demand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Heating consumtion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'Mediterranean heating- Integrat'!$C$5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heating- Integrat'!$F$5:$F$13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heating- Integrat'!$H$5:$H$13</c:f>
              <c:numCache>
                <c:formatCode>0</c:formatCode>
                <c:ptCount val="9"/>
                <c:pt idx="0">
                  <c:v>94.513233437952749</c:v>
                </c:pt>
                <c:pt idx="1">
                  <c:v>77.862054433444456</c:v>
                </c:pt>
                <c:pt idx="2">
                  <c:v>70.725834860083751</c:v>
                </c:pt>
                <c:pt idx="3">
                  <c:v>131.30088685842969</c:v>
                </c:pt>
                <c:pt idx="4">
                  <c:v>116.05152197164198</c:v>
                </c:pt>
                <c:pt idx="5">
                  <c:v>109.51607987730436</c:v>
                </c:pt>
                <c:pt idx="6">
                  <c:v>268.56831197996934</c:v>
                </c:pt>
                <c:pt idx="7">
                  <c:v>241.10342122943123</c:v>
                </c:pt>
                <c:pt idx="8">
                  <c:v>212.92255464177595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90-4EE5-BD65-F754291911CF}"/>
            </c:ext>
          </c:extLst>
        </c:ser>
        <c:ser>
          <c:idx val="1"/>
          <c:order val="1"/>
          <c:tx>
            <c:strRef>
              <c:f>'Mediterranean heating- Integrat'!$C$14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heating- Integrat'!$F$14:$F$22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heating- Integrat'!$H$14:$H$22</c:f>
              <c:numCache>
                <c:formatCode>0</c:formatCode>
                <c:ptCount val="9"/>
                <c:pt idx="0">
                  <c:v>90.985418100502969</c:v>
                </c:pt>
                <c:pt idx="1">
                  <c:v>74.399871058016089</c:v>
                </c:pt>
                <c:pt idx="2">
                  <c:v>67.291779468378834</c:v>
                </c:pt>
                <c:pt idx="3">
                  <c:v>122.96169124126379</c:v>
                </c:pt>
                <c:pt idx="4">
                  <c:v>107.90034649863146</c:v>
                </c:pt>
                <c:pt idx="5">
                  <c:v>101.44548446607477</c:v>
                </c:pt>
                <c:pt idx="6">
                  <c:v>214.03303545395744</c:v>
                </c:pt>
                <c:pt idx="7">
                  <c:v>186.2144438549912</c:v>
                </c:pt>
                <c:pt idx="8">
                  <c:v>157.03192995833666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90-4EE5-BD65-F754291911CF}"/>
            </c:ext>
          </c:extLst>
        </c:ser>
        <c:ser>
          <c:idx val="2"/>
          <c:order val="2"/>
          <c:tx>
            <c:strRef>
              <c:f>'Mediterranean heating- Integrat'!$C$23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'Mediterranean heating- Integrat'!$F$23:$F$31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heating- Integrat'!$H$23:$H$31</c:f>
              <c:numCache>
                <c:formatCode>0</c:formatCode>
                <c:ptCount val="9"/>
                <c:pt idx="0">
                  <c:v>83.77302740417673</c:v>
                </c:pt>
                <c:pt idx="1">
                  <c:v>67.476755417960035</c:v>
                </c:pt>
                <c:pt idx="2">
                  <c:v>60.492638852438603</c:v>
                </c:pt>
                <c:pt idx="3">
                  <c:v>112.05817048712071</c:v>
                </c:pt>
                <c:pt idx="4">
                  <c:v>97.604982192640719</c:v>
                </c:pt>
                <c:pt idx="5">
                  <c:v>91.410758637863566</c:v>
                </c:pt>
                <c:pt idx="6">
                  <c:v>192.92125001840162</c:v>
                </c:pt>
                <c:pt idx="7">
                  <c:v>167.18335794226428</c:v>
                </c:pt>
                <c:pt idx="8">
                  <c:v>140.7282066794842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090-4EE5-BD65-F754291911CF}"/>
            </c:ext>
          </c:extLst>
        </c:ser>
        <c:ser>
          <c:idx val="3"/>
          <c:order val="3"/>
          <c:tx>
            <c:strRef>
              <c:f>'Mediterranean heating- Integrat'!$C$32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heating- Integrat'!$F$32:$F$40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heating- Integrat'!$H$32:$H$40</c:f>
              <c:numCache>
                <c:formatCode>0</c:formatCode>
                <c:ptCount val="9"/>
                <c:pt idx="0">
                  <c:v>68.761213913720425</c:v>
                </c:pt>
                <c:pt idx="1">
                  <c:v>52.988594377476375</c:v>
                </c:pt>
                <c:pt idx="2">
                  <c:v>46.22890029051463</c:v>
                </c:pt>
                <c:pt idx="3">
                  <c:v>77.797400561508425</c:v>
                </c:pt>
                <c:pt idx="4">
                  <c:v>64.845061436062991</c:v>
                </c:pt>
                <c:pt idx="5">
                  <c:v>59.294058953729248</c:v>
                </c:pt>
                <c:pt idx="6">
                  <c:v>118.71301603120139</c:v>
                </c:pt>
                <c:pt idx="7">
                  <c:v>103.75284843855394</c:v>
                </c:pt>
                <c:pt idx="8">
                  <c:v>88.8728026612593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90-4EE5-BD65-F754291911CF}"/>
            </c:ext>
          </c:extLst>
        </c:ser>
        <c:ser>
          <c:idx val="4"/>
          <c:order val="4"/>
          <c:tx>
            <c:strRef>
              <c:f>'Mediterranean heating- Integrat'!$C$41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526093144905889"/>
                  <c:y val="-5.569768608826756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heating- Integrat'!$F$41:$F$49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heating- Integrat'!$H$41:$H$49</c:f>
              <c:numCache>
                <c:formatCode>0</c:formatCode>
                <c:ptCount val="9"/>
                <c:pt idx="0">
                  <c:v>64.979013537726075</c:v>
                </c:pt>
                <c:pt idx="1">
                  <c:v>49.356915956507329</c:v>
                </c:pt>
                <c:pt idx="2">
                  <c:v>42.661731278842154</c:v>
                </c:pt>
                <c:pt idx="3">
                  <c:v>67.769985931952903</c:v>
                </c:pt>
                <c:pt idx="4">
                  <c:v>55.614080185829032</c:v>
                </c:pt>
                <c:pt idx="5">
                  <c:v>50.404406294633084</c:v>
                </c:pt>
                <c:pt idx="6">
                  <c:v>118.95545493799314</c:v>
                </c:pt>
                <c:pt idx="7">
                  <c:v>102.76005713926018</c:v>
                </c:pt>
                <c:pt idx="8">
                  <c:v>86.550012129407833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90-4EE5-BD65-F754291911CF}"/>
            </c:ext>
          </c:extLst>
        </c:ser>
        <c:ser>
          <c:idx val="5"/>
          <c:order val="5"/>
          <c:tx>
            <c:strRef>
              <c:f>'Mediterranean heating- Integrat'!$C$50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heating- Integrat'!$F$50:$F$58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heating- Integrat'!$H$50:$H$58</c:f>
              <c:numCache>
                <c:formatCode>0</c:formatCode>
                <c:ptCount val="9"/>
                <c:pt idx="0">
                  <c:v>61.951313749790671</c:v>
                </c:pt>
                <c:pt idx="1">
                  <c:v>47.250195683002559</c:v>
                </c:pt>
                <c:pt idx="2">
                  <c:v>40.949716511521935</c:v>
                </c:pt>
                <c:pt idx="3">
                  <c:v>62.627333820571017</c:v>
                </c:pt>
                <c:pt idx="4">
                  <c:v>52.202737367367575</c:v>
                </c:pt>
                <c:pt idx="5">
                  <c:v>47.735053173137523</c:v>
                </c:pt>
                <c:pt idx="6">
                  <c:v>110.05686035104031</c:v>
                </c:pt>
                <c:pt idx="7">
                  <c:v>93.722854282441574</c:v>
                </c:pt>
                <c:pt idx="8">
                  <c:v>77.366773819100843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090-4EE5-BD65-F75429191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Surface to Volume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Consumtion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Cooling demand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'Mediterranean cooling- Integrat'!$C$5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cooling- Integrat'!$F$5:$F$13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cooling- Integrat'!$G$5:$G$13</c:f>
              <c:numCache>
                <c:formatCode>0</c:formatCode>
                <c:ptCount val="9"/>
                <c:pt idx="0">
                  <c:v>29.391734782989101</c:v>
                </c:pt>
                <c:pt idx="1">
                  <c:v>28.626169202395438</c:v>
                </c:pt>
                <c:pt idx="2">
                  <c:v>28.298069667855291</c:v>
                </c:pt>
                <c:pt idx="3">
                  <c:v>25.375243840516863</c:v>
                </c:pt>
                <c:pt idx="4">
                  <c:v>27.072843468766756</c:v>
                </c:pt>
                <c:pt idx="5">
                  <c:v>27.80038616658814</c:v>
                </c:pt>
                <c:pt idx="6">
                  <c:v>35.573090978081396</c:v>
                </c:pt>
                <c:pt idx="7">
                  <c:v>30.509032360417979</c:v>
                </c:pt>
                <c:pt idx="8">
                  <c:v>24.715118710965726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5A-4350-9474-F22DCD273C99}"/>
            </c:ext>
          </c:extLst>
        </c:ser>
        <c:ser>
          <c:idx val="1"/>
          <c:order val="1"/>
          <c:tx>
            <c:strRef>
              <c:f>'Mediterranean cooling- Integrat'!$C$14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15139434371836"/>
                  <c:y val="-1.95341559201706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cooling- Integrat'!$F$14:$F$22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cooling- Integrat'!$G$14:$G$22</c:f>
              <c:numCache>
                <c:formatCode>0</c:formatCode>
                <c:ptCount val="9"/>
                <c:pt idx="0">
                  <c:v>28.96382943800749</c:v>
                </c:pt>
                <c:pt idx="1">
                  <c:v>28.179572986005503</c:v>
                </c:pt>
                <c:pt idx="2">
                  <c:v>27.84346307800465</c:v>
                </c:pt>
                <c:pt idx="3">
                  <c:v>24.667203980393776</c:v>
                </c:pt>
                <c:pt idx="4">
                  <c:v>26.412501649732278</c:v>
                </c:pt>
                <c:pt idx="5">
                  <c:v>27.16048636516307</c:v>
                </c:pt>
                <c:pt idx="6">
                  <c:v>25.876220592614303</c:v>
                </c:pt>
                <c:pt idx="7">
                  <c:v>20.788416322688683</c:v>
                </c:pt>
                <c:pt idx="8">
                  <c:v>14.725597187740467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5A-4350-9474-F22DCD273C99}"/>
            </c:ext>
          </c:extLst>
        </c:ser>
        <c:ser>
          <c:idx val="2"/>
          <c:order val="2"/>
          <c:tx>
            <c:strRef>
              <c:f>'Mediterranean cooling- Integrat'!$C$23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cooling- Integrat'!$F$23:$F$31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cooling- Integrat'!$G$23:$G$31</c:f>
              <c:numCache>
                <c:formatCode>0</c:formatCode>
                <c:ptCount val="9"/>
                <c:pt idx="0">
                  <c:v>30.578252857703166</c:v>
                </c:pt>
                <c:pt idx="1">
                  <c:v>29.934182283597028</c:v>
                </c:pt>
                <c:pt idx="2">
                  <c:v>29.658152037551538</c:v>
                </c:pt>
                <c:pt idx="3">
                  <c:v>26.384923892552017</c:v>
                </c:pt>
                <c:pt idx="4">
                  <c:v>28.329187628756188</c:v>
                </c:pt>
                <c:pt idx="5">
                  <c:v>29.162443515700829</c:v>
                </c:pt>
                <c:pt idx="6">
                  <c:v>27.544095303461432</c:v>
                </c:pt>
                <c:pt idx="7">
                  <c:v>21.623693354831424</c:v>
                </c:pt>
                <c:pt idx="8">
                  <c:v>14.801367951874461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25A-4350-9474-F22DCD273C99}"/>
            </c:ext>
          </c:extLst>
        </c:ser>
        <c:ser>
          <c:idx val="3"/>
          <c:order val="3"/>
          <c:tx>
            <c:strRef>
              <c:f>'Mediterranean cooling- Integrat'!$C$32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cooling- Integrat'!$F$32:$F$40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cooling- Integrat'!$G$32:$G$40</c:f>
              <c:numCache>
                <c:formatCode>0</c:formatCode>
                <c:ptCount val="9"/>
                <c:pt idx="0">
                  <c:v>32.611556266341388</c:v>
                </c:pt>
                <c:pt idx="1">
                  <c:v>32.102760855885364</c:v>
                </c:pt>
                <c:pt idx="2">
                  <c:v>31.884705679975639</c:v>
                </c:pt>
                <c:pt idx="3">
                  <c:v>28.834870155602161</c:v>
                </c:pt>
                <c:pt idx="4">
                  <c:v>31.336675787962097</c:v>
                </c:pt>
                <c:pt idx="5">
                  <c:v>32.408878201830632</c:v>
                </c:pt>
                <c:pt idx="6">
                  <c:v>30.829343475728184</c:v>
                </c:pt>
                <c:pt idx="7">
                  <c:v>22.532740807663664</c:v>
                </c:pt>
                <c:pt idx="8">
                  <c:v>13.93107207924773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5A-4350-9474-F22DCD273C99}"/>
            </c:ext>
          </c:extLst>
        </c:ser>
        <c:ser>
          <c:idx val="4"/>
          <c:order val="4"/>
          <c:tx>
            <c:strRef>
              <c:f>'Mediterranean cooling- Integrat'!$C$41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460766147294924"/>
                  <c:y val="-4.90710496006646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cooling- Integrat'!$F$41:$F$49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cooling- Integrat'!$G$41:$G$49</c:f>
              <c:numCache>
                <c:formatCode>0</c:formatCode>
                <c:ptCount val="9"/>
                <c:pt idx="0">
                  <c:v>32.944534782383741</c:v>
                </c:pt>
                <c:pt idx="1">
                  <c:v>32.554601957057983</c:v>
                </c:pt>
                <c:pt idx="2">
                  <c:v>32.387487889061234</c:v>
                </c:pt>
                <c:pt idx="3">
                  <c:v>29.355109298718798</c:v>
                </c:pt>
                <c:pt idx="4">
                  <c:v>32.00445387715132</c:v>
                </c:pt>
                <c:pt idx="5">
                  <c:v>33.139887267908115</c:v>
                </c:pt>
                <c:pt idx="6">
                  <c:v>28.542629729028583</c:v>
                </c:pt>
                <c:pt idx="7">
                  <c:v>20.781651873253765</c:v>
                </c:pt>
                <c:pt idx="8">
                  <c:v>12.6562581227615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5A-4350-9474-F22DCD273C99}"/>
            </c:ext>
          </c:extLst>
        </c:ser>
        <c:ser>
          <c:idx val="5"/>
          <c:order val="5"/>
          <c:tx>
            <c:strRef>
              <c:f>'Mediterranean cooling- Integrat'!$C$50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cooling- Integrat'!$F$50:$F$58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cooling- Integrat'!$G$50:$G$58</c:f>
              <c:numCache>
                <c:formatCode>0</c:formatCode>
                <c:ptCount val="9"/>
                <c:pt idx="0">
                  <c:v>33.980315439790623</c:v>
                </c:pt>
                <c:pt idx="1">
                  <c:v>33.314506069118067</c:v>
                </c:pt>
                <c:pt idx="2">
                  <c:v>33.029159195972696</c:v>
                </c:pt>
                <c:pt idx="3">
                  <c:v>30.025921779360726</c:v>
                </c:pt>
                <c:pt idx="4">
                  <c:v>32.448642310872053</c:v>
                </c:pt>
                <c:pt idx="5">
                  <c:v>33.486951110091184</c:v>
                </c:pt>
                <c:pt idx="6">
                  <c:v>29.715702619487445</c:v>
                </c:pt>
                <c:pt idx="7">
                  <c:v>21.487390799601652</c:v>
                </c:pt>
                <c:pt idx="8">
                  <c:v>12.842916524665135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25A-4350-9474-F22DCD273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Demand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Cooling consumtion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'Mediterranean cooling- Integrat'!$C$5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cooling- Integrat'!$F$5:$F$13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cooling- Integrat'!$H$5:$H$13</c:f>
              <c:numCache>
                <c:formatCode>0</c:formatCode>
                <c:ptCount val="9"/>
                <c:pt idx="0">
                  <c:v>11.75669391319564</c:v>
                </c:pt>
                <c:pt idx="1">
                  <c:v>11.450467680958175</c:v>
                </c:pt>
                <c:pt idx="2">
                  <c:v>11.319227867142116</c:v>
                </c:pt>
                <c:pt idx="3">
                  <c:v>10.150097536206745</c:v>
                </c:pt>
                <c:pt idx="4">
                  <c:v>10.829137387506702</c:v>
                </c:pt>
                <c:pt idx="5">
                  <c:v>11.120154466635256</c:v>
                </c:pt>
                <c:pt idx="6">
                  <c:v>14.229236391232558</c:v>
                </c:pt>
                <c:pt idx="7">
                  <c:v>12.203612944167192</c:v>
                </c:pt>
                <c:pt idx="8">
                  <c:v>9.8860474843862907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B9-4119-8F05-BFB54C29C8C0}"/>
            </c:ext>
          </c:extLst>
        </c:ser>
        <c:ser>
          <c:idx val="1"/>
          <c:order val="1"/>
          <c:tx>
            <c:strRef>
              <c:f>'Mediterranean cooling- Integrat'!$C$14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cooling- Integrat'!$F$14:$F$22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cooling- Integrat'!$H$14:$H$22</c:f>
              <c:numCache>
                <c:formatCode>0</c:formatCode>
                <c:ptCount val="9"/>
                <c:pt idx="0">
                  <c:v>11.585531775202996</c:v>
                </c:pt>
                <c:pt idx="1">
                  <c:v>11.271829194402201</c:v>
                </c:pt>
                <c:pt idx="2">
                  <c:v>11.13738523120186</c:v>
                </c:pt>
                <c:pt idx="3">
                  <c:v>9.8668815921575099</c:v>
                </c:pt>
                <c:pt idx="4">
                  <c:v>10.565000659892911</c:v>
                </c:pt>
                <c:pt idx="5">
                  <c:v>10.864194546065228</c:v>
                </c:pt>
                <c:pt idx="6">
                  <c:v>10.35048823704572</c:v>
                </c:pt>
                <c:pt idx="7">
                  <c:v>8.3153665290754724</c:v>
                </c:pt>
                <c:pt idx="8">
                  <c:v>5.8902388750961867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B9-4119-8F05-BFB54C29C8C0}"/>
            </c:ext>
          </c:extLst>
        </c:ser>
        <c:ser>
          <c:idx val="2"/>
          <c:order val="2"/>
          <c:tx>
            <c:strRef>
              <c:f>'Mediterranean cooling- Integrat'!$C$23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cooling- Integrat'!$F$23:$F$31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cooling- Integrat'!$H$23:$H$31</c:f>
              <c:numCache>
                <c:formatCode>0</c:formatCode>
                <c:ptCount val="9"/>
                <c:pt idx="0">
                  <c:v>12.231301143081266</c:v>
                </c:pt>
                <c:pt idx="1">
                  <c:v>11.973672913438811</c:v>
                </c:pt>
                <c:pt idx="2">
                  <c:v>11.863260815020615</c:v>
                </c:pt>
                <c:pt idx="3">
                  <c:v>10.553969557020807</c:v>
                </c:pt>
                <c:pt idx="4">
                  <c:v>11.331675051502476</c:v>
                </c:pt>
                <c:pt idx="5">
                  <c:v>11.664977406280332</c:v>
                </c:pt>
                <c:pt idx="6">
                  <c:v>11.017638121384573</c:v>
                </c:pt>
                <c:pt idx="7">
                  <c:v>8.6494773419325703</c:v>
                </c:pt>
                <c:pt idx="8">
                  <c:v>5.920547180749784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B9-4119-8F05-BFB54C29C8C0}"/>
            </c:ext>
          </c:extLst>
        </c:ser>
        <c:ser>
          <c:idx val="3"/>
          <c:order val="3"/>
          <c:tx>
            <c:strRef>
              <c:f>'Mediterranean cooling- Integrat'!$C$32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cooling- Integrat'!$F$32:$F$40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cooling- Integrat'!$H$32:$H$40</c:f>
              <c:numCache>
                <c:formatCode>0</c:formatCode>
                <c:ptCount val="9"/>
                <c:pt idx="0">
                  <c:v>13.044622506536555</c:v>
                </c:pt>
                <c:pt idx="1">
                  <c:v>12.841104342354146</c:v>
                </c:pt>
                <c:pt idx="2">
                  <c:v>12.753882271990255</c:v>
                </c:pt>
                <c:pt idx="3">
                  <c:v>11.533948062240864</c:v>
                </c:pt>
                <c:pt idx="4">
                  <c:v>12.534670315184838</c:v>
                </c:pt>
                <c:pt idx="5">
                  <c:v>12.963551280732252</c:v>
                </c:pt>
                <c:pt idx="6">
                  <c:v>12.331737390291273</c:v>
                </c:pt>
                <c:pt idx="7">
                  <c:v>9.013096323065465</c:v>
                </c:pt>
                <c:pt idx="8">
                  <c:v>5.5724288316990922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B9-4119-8F05-BFB54C29C8C0}"/>
            </c:ext>
          </c:extLst>
        </c:ser>
        <c:ser>
          <c:idx val="4"/>
          <c:order val="4"/>
          <c:tx>
            <c:strRef>
              <c:f>'Mediterranean cooling- Integrat'!$C$41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cooling- Integrat'!$F$41:$F$49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cooling- Integrat'!$H$41:$H$49</c:f>
              <c:numCache>
                <c:formatCode>0</c:formatCode>
                <c:ptCount val="9"/>
                <c:pt idx="0">
                  <c:v>13.177813912953496</c:v>
                </c:pt>
                <c:pt idx="1">
                  <c:v>13.021840782823194</c:v>
                </c:pt>
                <c:pt idx="2">
                  <c:v>12.954995155624493</c:v>
                </c:pt>
                <c:pt idx="3">
                  <c:v>11.742043719487519</c:v>
                </c:pt>
                <c:pt idx="4">
                  <c:v>12.801781550860529</c:v>
                </c:pt>
                <c:pt idx="5">
                  <c:v>13.255954907163247</c:v>
                </c:pt>
                <c:pt idx="6">
                  <c:v>11.417051891611433</c:v>
                </c:pt>
                <c:pt idx="7">
                  <c:v>8.3126607493015054</c:v>
                </c:pt>
                <c:pt idx="8">
                  <c:v>5.0625032491045996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B9-4119-8F05-BFB54C29C8C0}"/>
            </c:ext>
          </c:extLst>
        </c:ser>
        <c:ser>
          <c:idx val="5"/>
          <c:order val="5"/>
          <c:tx>
            <c:strRef>
              <c:f>'Mediterranean cooling- Integrat'!$C$50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'Mediterranean cooling- Integrat'!$F$50:$F$58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'Mediterranean cooling- Integrat'!$H$50:$H$58</c:f>
              <c:numCache>
                <c:formatCode>0</c:formatCode>
                <c:ptCount val="9"/>
                <c:pt idx="0">
                  <c:v>13.592126175916249</c:v>
                </c:pt>
                <c:pt idx="1">
                  <c:v>13.325802427647227</c:v>
                </c:pt>
                <c:pt idx="2">
                  <c:v>13.211663678389078</c:v>
                </c:pt>
                <c:pt idx="3">
                  <c:v>12.01036871174429</c:v>
                </c:pt>
                <c:pt idx="4">
                  <c:v>12.97945692434882</c:v>
                </c:pt>
                <c:pt idx="5">
                  <c:v>13.394780444036474</c:v>
                </c:pt>
                <c:pt idx="6">
                  <c:v>11.886281047794977</c:v>
                </c:pt>
                <c:pt idx="7">
                  <c:v>8.5949563198406604</c:v>
                </c:pt>
                <c:pt idx="8">
                  <c:v>5.1371666098660542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CB9-4119-8F05-BFB54C29C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Consumtion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Heating demand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'Nordic heating- Integr'!$C$5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heating- Integr'!$F$5:$F$13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heating- Integr'!$G$5:$G$13</c:f>
              <c:numCache>
                <c:formatCode>0</c:formatCode>
                <c:ptCount val="9"/>
                <c:pt idx="0">
                  <c:v>77.607748014968493</c:v>
                </c:pt>
                <c:pt idx="1">
                  <c:v>70.015819394496788</c:v>
                </c:pt>
                <c:pt idx="2">
                  <c:v>66.762135700008898</c:v>
                </c:pt>
                <c:pt idx="3">
                  <c:v>125.48453426725615</c:v>
                </c:pt>
                <c:pt idx="4">
                  <c:v>114.38758377857675</c:v>
                </c:pt>
                <c:pt idx="5">
                  <c:v>109.631747854857</c:v>
                </c:pt>
                <c:pt idx="6">
                  <c:v>189.4607444014986</c:v>
                </c:pt>
                <c:pt idx="7">
                  <c:v>157.09055493738808</c:v>
                </c:pt>
                <c:pt idx="8">
                  <c:v>124.57411954389416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E5-4BA5-9D51-F7AB405AFC1B}"/>
            </c:ext>
          </c:extLst>
        </c:ser>
        <c:ser>
          <c:idx val="1"/>
          <c:order val="1"/>
          <c:tx>
            <c:strRef>
              <c:f>'Nordic heating- Integr'!$C$14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heating- Integr'!$F$14:$F$22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heating- Integr'!$G$14:$G$22</c:f>
              <c:numCache>
                <c:formatCode>0</c:formatCode>
                <c:ptCount val="9"/>
                <c:pt idx="0">
                  <c:v>72.719922130812321</c:v>
                </c:pt>
                <c:pt idx="1">
                  <c:v>65.282751255234317</c:v>
                </c:pt>
                <c:pt idx="2">
                  <c:v>62.095392308558019</c:v>
                </c:pt>
                <c:pt idx="3">
                  <c:v>104.02644854773904</c:v>
                </c:pt>
                <c:pt idx="4">
                  <c:v>95.38536434026642</c:v>
                </c:pt>
                <c:pt idx="5">
                  <c:v>91.68204253706385</c:v>
                </c:pt>
                <c:pt idx="6">
                  <c:v>173.88134509495089</c:v>
                </c:pt>
                <c:pt idx="7">
                  <c:v>144.8922664607546</c:v>
                </c:pt>
                <c:pt idx="8">
                  <c:v>115.99106029328262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E5-4BA5-9D51-F7AB405AFC1B}"/>
            </c:ext>
          </c:extLst>
        </c:ser>
        <c:ser>
          <c:idx val="2"/>
          <c:order val="2"/>
          <c:tx>
            <c:strRef>
              <c:f>'Nordic heating- Integr'!$C$23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heating- Integr'!$F$23:$F$31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heating- Integr'!$G$23:$G$31</c:f>
              <c:numCache>
                <c:formatCode>0</c:formatCode>
                <c:ptCount val="9"/>
                <c:pt idx="0">
                  <c:v>59.95872841693577</c:v>
                </c:pt>
                <c:pt idx="1">
                  <c:v>54.644873513314941</c:v>
                </c:pt>
                <c:pt idx="2">
                  <c:v>52.367507126048885</c:v>
                </c:pt>
                <c:pt idx="3">
                  <c:v>85.883288716614274</c:v>
                </c:pt>
                <c:pt idx="4">
                  <c:v>78.996217240247375</c:v>
                </c:pt>
                <c:pt idx="5">
                  <c:v>76.044615178947282</c:v>
                </c:pt>
                <c:pt idx="6">
                  <c:v>143.69339769681019</c:v>
                </c:pt>
                <c:pt idx="7">
                  <c:v>118.83067629331029</c:v>
                </c:pt>
                <c:pt idx="8">
                  <c:v>94.366905482891482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EE5-4BA5-9D51-F7AB405AFC1B}"/>
            </c:ext>
          </c:extLst>
        </c:ser>
        <c:ser>
          <c:idx val="3"/>
          <c:order val="3"/>
          <c:tx>
            <c:strRef>
              <c:f>'Nordic heating- Integr'!$C$32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heating- Integr'!$F$32:$F$40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heating- Integr'!$G$32:$G$40</c:f>
              <c:numCache>
                <c:formatCode>0</c:formatCode>
                <c:ptCount val="9"/>
                <c:pt idx="0">
                  <c:v>51.214951428819774</c:v>
                </c:pt>
                <c:pt idx="1">
                  <c:v>46.303591166370559</c:v>
                </c:pt>
                <c:pt idx="2">
                  <c:v>44.198722482463758</c:v>
                </c:pt>
                <c:pt idx="3">
                  <c:v>69.154818369640893</c:v>
                </c:pt>
                <c:pt idx="4">
                  <c:v>62.791191941453839</c:v>
                </c:pt>
                <c:pt idx="5">
                  <c:v>60.063923472230819</c:v>
                </c:pt>
                <c:pt idx="6">
                  <c:v>120.99951389433301</c:v>
                </c:pt>
                <c:pt idx="7">
                  <c:v>100.19169452775843</c:v>
                </c:pt>
                <c:pt idx="8">
                  <c:v>80.063362709357065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E5-4BA5-9D51-F7AB405AFC1B}"/>
            </c:ext>
          </c:extLst>
        </c:ser>
        <c:ser>
          <c:idx val="4"/>
          <c:order val="4"/>
          <c:tx>
            <c:strRef>
              <c:f>'Nordic heating- Integr'!$C$41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heating- Integr'!$F$41:$F$49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heating- Integr'!$G$41:$G$49</c:f>
              <c:numCache>
                <c:formatCode>0</c:formatCode>
                <c:ptCount val="9"/>
                <c:pt idx="0">
                  <c:v>49.552290604339966</c:v>
                </c:pt>
                <c:pt idx="1">
                  <c:v>45.204484461639808</c:v>
                </c:pt>
                <c:pt idx="2">
                  <c:v>43.341138971911164</c:v>
                </c:pt>
                <c:pt idx="3">
                  <c:v>67.967173344528788</c:v>
                </c:pt>
                <c:pt idx="4">
                  <c:v>62.12072215435942</c:v>
                </c:pt>
                <c:pt idx="5">
                  <c:v>59.615100215715408</c:v>
                </c:pt>
                <c:pt idx="6">
                  <c:v>116.83017574348889</c:v>
                </c:pt>
                <c:pt idx="7">
                  <c:v>96.691969392472828</c:v>
                </c:pt>
                <c:pt idx="8">
                  <c:v>77.325882257864961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E5-4BA5-9D51-F7AB405AFC1B}"/>
            </c:ext>
          </c:extLst>
        </c:ser>
        <c:ser>
          <c:idx val="5"/>
          <c:order val="5"/>
          <c:tx>
            <c:strRef>
              <c:f>'Nordic heating- Integr'!$C$50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heating- Integr'!$F$50:$F$58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heating- Integr'!$G$50:$G$58</c:f>
              <c:numCache>
                <c:formatCode>0</c:formatCode>
                <c:ptCount val="9"/>
                <c:pt idx="0">
                  <c:v>37.055800607103876</c:v>
                </c:pt>
                <c:pt idx="1">
                  <c:v>33.226289698690302</c:v>
                </c:pt>
                <c:pt idx="2">
                  <c:v>31.585070737941621</c:v>
                </c:pt>
                <c:pt idx="3">
                  <c:v>48.04561537188895</c:v>
                </c:pt>
                <c:pt idx="4">
                  <c:v>42.924799251196625</c:v>
                </c:pt>
                <c:pt idx="5">
                  <c:v>40.730163770899921</c:v>
                </c:pt>
                <c:pt idx="6">
                  <c:v>80.90944841139482</c:v>
                </c:pt>
                <c:pt idx="7">
                  <c:v>68.245074400593666</c:v>
                </c:pt>
                <c:pt idx="8">
                  <c:v>56.427022156924124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EE5-4BA5-9D51-F7AB405A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Demand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Heating consumtion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'Nordic heating- Integr'!$C$5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heating- Integr'!$F$5:$F$13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heating- Integr'!$H$5:$H$13</c:f>
              <c:numCache>
                <c:formatCode>0</c:formatCode>
                <c:ptCount val="9"/>
                <c:pt idx="0">
                  <c:v>97.009685018710613</c:v>
                </c:pt>
                <c:pt idx="1">
                  <c:v>87.519774243120978</c:v>
                </c:pt>
                <c:pt idx="2">
                  <c:v>83.452669625011112</c:v>
                </c:pt>
                <c:pt idx="3">
                  <c:v>156.85566783407018</c:v>
                </c:pt>
                <c:pt idx="4">
                  <c:v>142.98447972322094</c:v>
                </c:pt>
                <c:pt idx="5">
                  <c:v>137.03968481857123</c:v>
                </c:pt>
                <c:pt idx="6">
                  <c:v>236.82593050187324</c:v>
                </c:pt>
                <c:pt idx="7">
                  <c:v>196.36319367173508</c:v>
                </c:pt>
                <c:pt idx="8">
                  <c:v>155.71764942986769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0C-43F2-992A-DCA8BC05A931}"/>
            </c:ext>
          </c:extLst>
        </c:ser>
        <c:ser>
          <c:idx val="1"/>
          <c:order val="1"/>
          <c:tx>
            <c:strRef>
              <c:f>'Nordic heating- Integr'!$C$14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heating- Integr'!$F$14:$F$22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heating- Integr'!$H$14:$H$22</c:f>
              <c:numCache>
                <c:formatCode>0</c:formatCode>
                <c:ptCount val="9"/>
                <c:pt idx="0">
                  <c:v>90.899902663515391</c:v>
                </c:pt>
                <c:pt idx="1">
                  <c:v>81.603439069042892</c:v>
                </c:pt>
                <c:pt idx="2">
                  <c:v>77.619240385697523</c:v>
                </c:pt>
                <c:pt idx="3">
                  <c:v>130.03306068467379</c:v>
                </c:pt>
                <c:pt idx="4">
                  <c:v>119.23170542533302</c:v>
                </c:pt>
                <c:pt idx="5">
                  <c:v>114.6025531713298</c:v>
                </c:pt>
                <c:pt idx="6">
                  <c:v>217.35168136868859</c:v>
                </c:pt>
                <c:pt idx="7">
                  <c:v>181.11533307594323</c:v>
                </c:pt>
                <c:pt idx="8">
                  <c:v>144.98882536660327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0C-43F2-992A-DCA8BC05A931}"/>
            </c:ext>
          </c:extLst>
        </c:ser>
        <c:ser>
          <c:idx val="2"/>
          <c:order val="2"/>
          <c:tx>
            <c:strRef>
              <c:f>'Nordic heating- Integr'!$C$23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heating- Integr'!$F$23:$F$31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heating- Integr'!$H$23:$H$31</c:f>
              <c:numCache>
                <c:formatCode>0</c:formatCode>
                <c:ptCount val="9"/>
                <c:pt idx="0">
                  <c:v>74.948410521169706</c:v>
                </c:pt>
                <c:pt idx="1">
                  <c:v>68.306091891643675</c:v>
                </c:pt>
                <c:pt idx="2">
                  <c:v>65.459383907561104</c:v>
                </c:pt>
                <c:pt idx="3">
                  <c:v>107.35411089576783</c:v>
                </c:pt>
                <c:pt idx="4">
                  <c:v>98.745271550309212</c:v>
                </c:pt>
                <c:pt idx="5">
                  <c:v>95.055768973684096</c:v>
                </c:pt>
                <c:pt idx="6">
                  <c:v>179.61674712101274</c:v>
                </c:pt>
                <c:pt idx="7">
                  <c:v>148.53834536663786</c:v>
                </c:pt>
                <c:pt idx="8">
                  <c:v>117.95863185361435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10C-43F2-992A-DCA8BC05A931}"/>
            </c:ext>
          </c:extLst>
        </c:ser>
        <c:ser>
          <c:idx val="3"/>
          <c:order val="3"/>
          <c:tx>
            <c:strRef>
              <c:f>'Nordic heating- Integr'!$C$32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heating- Integr'!$F$32:$F$40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heating- Integr'!$H$32:$H$40</c:f>
              <c:numCache>
                <c:formatCode>0</c:formatCode>
                <c:ptCount val="9"/>
                <c:pt idx="0">
                  <c:v>64.01868928602471</c:v>
                </c:pt>
                <c:pt idx="1">
                  <c:v>57.879488957963197</c:v>
                </c:pt>
                <c:pt idx="2">
                  <c:v>55.248403103079696</c:v>
                </c:pt>
                <c:pt idx="3">
                  <c:v>86.443522962051105</c:v>
                </c:pt>
                <c:pt idx="4">
                  <c:v>78.488989926817297</c:v>
                </c:pt>
                <c:pt idx="5">
                  <c:v>75.079904340288522</c:v>
                </c:pt>
                <c:pt idx="6">
                  <c:v>151.24939236791624</c:v>
                </c:pt>
                <c:pt idx="7">
                  <c:v>125.23961815969803</c:v>
                </c:pt>
                <c:pt idx="8">
                  <c:v>100.07920338669632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0C-43F2-992A-DCA8BC05A931}"/>
            </c:ext>
          </c:extLst>
        </c:ser>
        <c:ser>
          <c:idx val="4"/>
          <c:order val="4"/>
          <c:tx>
            <c:strRef>
              <c:f>'Nordic heating- Integr'!$C$41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heating- Integr'!$F$41:$F$49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heating- Integr'!$H$41:$H$49</c:f>
              <c:numCache>
                <c:formatCode>0</c:formatCode>
                <c:ptCount val="9"/>
                <c:pt idx="0">
                  <c:v>61.940363255424955</c:v>
                </c:pt>
                <c:pt idx="1">
                  <c:v>56.505605577049757</c:v>
                </c:pt>
                <c:pt idx="2">
                  <c:v>54.176423714888955</c:v>
                </c:pt>
                <c:pt idx="3">
                  <c:v>84.958966680660978</c:v>
                </c:pt>
                <c:pt idx="4">
                  <c:v>77.650902692949273</c:v>
                </c:pt>
                <c:pt idx="5">
                  <c:v>74.518875269644255</c:v>
                </c:pt>
                <c:pt idx="6">
                  <c:v>146.03771967936112</c:v>
                </c:pt>
                <c:pt idx="7">
                  <c:v>120.86496174059103</c:v>
                </c:pt>
                <c:pt idx="8">
                  <c:v>96.657352822331191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0C-43F2-992A-DCA8BC05A931}"/>
            </c:ext>
          </c:extLst>
        </c:ser>
        <c:ser>
          <c:idx val="5"/>
          <c:order val="5"/>
          <c:tx>
            <c:strRef>
              <c:f>'Nordic heating- Integr'!$C$50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heating- Integr'!$F$50:$F$58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heating- Integr'!$H$50:$H$58</c:f>
              <c:numCache>
                <c:formatCode>0</c:formatCode>
                <c:ptCount val="9"/>
                <c:pt idx="0">
                  <c:v>46.319750758879842</c:v>
                </c:pt>
                <c:pt idx="1">
                  <c:v>41.532862123362875</c:v>
                </c:pt>
                <c:pt idx="2">
                  <c:v>39.481338422427022</c:v>
                </c:pt>
                <c:pt idx="3">
                  <c:v>60.057019214861185</c:v>
                </c:pt>
                <c:pt idx="4">
                  <c:v>53.655999063995779</c:v>
                </c:pt>
                <c:pt idx="5">
                  <c:v>50.912704713624898</c:v>
                </c:pt>
                <c:pt idx="6">
                  <c:v>101.13681051424352</c:v>
                </c:pt>
                <c:pt idx="7">
                  <c:v>85.306343000742075</c:v>
                </c:pt>
                <c:pt idx="8">
                  <c:v>70.533777696155155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10C-43F2-992A-DCA8BC05A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Consumtion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Cooling demand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'Nordic cooling- Integr'!$C$5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cooling- Integr'!$F$5:$F$13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cooling- Integr'!$G$5:$G$13</c:f>
              <c:numCache>
                <c:formatCode>0</c:formatCode>
                <c:ptCount val="9"/>
                <c:pt idx="0">
                  <c:v>7.3313466174905031</c:v>
                </c:pt>
                <c:pt idx="1">
                  <c:v>7.6624552726364588</c:v>
                </c:pt>
                <c:pt idx="2">
                  <c:v>7.8043589819847252</c:v>
                </c:pt>
                <c:pt idx="3">
                  <c:v>6.4898861093487881</c:v>
                </c:pt>
                <c:pt idx="4">
                  <c:v>7.734823090519745</c:v>
                </c:pt>
                <c:pt idx="5">
                  <c:v>8.2683675110215837</c:v>
                </c:pt>
                <c:pt idx="6">
                  <c:v>10.239024643836228</c:v>
                </c:pt>
                <c:pt idx="7">
                  <c:v>6.2676538230291357</c:v>
                </c:pt>
                <c:pt idx="8">
                  <c:v>2.3693861182839404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23-4BDF-B55C-F96C95B26B87}"/>
            </c:ext>
          </c:extLst>
        </c:ser>
        <c:ser>
          <c:idx val="1"/>
          <c:order val="1"/>
          <c:tx>
            <c:strRef>
              <c:f>'Nordic cooling- Integr'!$C$14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cooling- Integr'!$F$14:$F$22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cooling- Integr'!$G$14:$G$22</c:f>
              <c:numCache>
                <c:formatCode>0</c:formatCode>
                <c:ptCount val="9"/>
                <c:pt idx="0">
                  <c:v>7.793361226595219</c:v>
                </c:pt>
                <c:pt idx="1">
                  <c:v>8.2005843028694354</c:v>
                </c:pt>
                <c:pt idx="2">
                  <c:v>8.3751084784155285</c:v>
                </c:pt>
                <c:pt idx="3">
                  <c:v>8.5819480977758626</c:v>
                </c:pt>
                <c:pt idx="4">
                  <c:v>9.8852037674160567</c:v>
                </c:pt>
                <c:pt idx="5">
                  <c:v>10.443741911547571</c:v>
                </c:pt>
                <c:pt idx="6">
                  <c:v>11.329878493055819</c:v>
                </c:pt>
                <c:pt idx="7">
                  <c:v>7.0759355329238369</c:v>
                </c:pt>
                <c:pt idx="8">
                  <c:v>2.6604252144837561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23-4BDF-B55C-F96C95B26B87}"/>
            </c:ext>
          </c:extLst>
        </c:ser>
        <c:ser>
          <c:idx val="2"/>
          <c:order val="2"/>
          <c:tx>
            <c:strRef>
              <c:f>'Nordic cooling- Integr'!$C$23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cooling- Integr'!$F$23:$F$31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cooling- Integr'!$G$23:$G$31</c:f>
              <c:numCache>
                <c:formatCode>0</c:formatCode>
                <c:ptCount val="9"/>
                <c:pt idx="0">
                  <c:v>8.2921081516579225</c:v>
                </c:pt>
                <c:pt idx="1">
                  <c:v>8.6931409491115179</c:v>
                </c:pt>
                <c:pt idx="2">
                  <c:v>8.8650121480202007</c:v>
                </c:pt>
                <c:pt idx="3">
                  <c:v>9.6567138650370641</c:v>
                </c:pt>
                <c:pt idx="4">
                  <c:v>10.987503622063702</c:v>
                </c:pt>
                <c:pt idx="5">
                  <c:v>11.557842089360829</c:v>
                </c:pt>
                <c:pt idx="6">
                  <c:v>11.527415258241895</c:v>
                </c:pt>
                <c:pt idx="7">
                  <c:v>7.0227984473282214</c:v>
                </c:pt>
                <c:pt idx="8">
                  <c:v>2.7914494103317891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E23-4BDF-B55C-F96C95B26B87}"/>
            </c:ext>
          </c:extLst>
        </c:ser>
        <c:ser>
          <c:idx val="3"/>
          <c:order val="3"/>
          <c:tx>
            <c:strRef>
              <c:f>'Nordic cooling- Integr'!$C$32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cooling- Integr'!$F$32:$F$40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cooling- Integr'!$G$32:$G$40</c:f>
              <c:numCache>
                <c:formatCode>0</c:formatCode>
                <c:ptCount val="9"/>
                <c:pt idx="0">
                  <c:v>9.3850236690469604</c:v>
                </c:pt>
                <c:pt idx="1">
                  <c:v>10.113196802498091</c:v>
                </c:pt>
                <c:pt idx="2">
                  <c:v>10.42527100254858</c:v>
                </c:pt>
                <c:pt idx="3">
                  <c:v>12.436499133127029</c:v>
                </c:pt>
                <c:pt idx="4">
                  <c:v>14.130064878683964</c:v>
                </c:pt>
                <c:pt idx="5">
                  <c:v>14.855878769636934</c:v>
                </c:pt>
                <c:pt idx="6">
                  <c:v>14.775719103530758</c:v>
                </c:pt>
                <c:pt idx="7">
                  <c:v>9.1865926998127954</c:v>
                </c:pt>
                <c:pt idx="8">
                  <c:v>3.6975777385158146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23-4BDF-B55C-F96C95B26B87}"/>
            </c:ext>
          </c:extLst>
        </c:ser>
        <c:ser>
          <c:idx val="4"/>
          <c:order val="4"/>
          <c:tx>
            <c:strRef>
              <c:f>'Nordic cooling- Integr'!$C$41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cooling- Integr'!$F$41:$F$49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cooling- Integr'!$G$41:$G$49</c:f>
              <c:numCache>
                <c:formatCode>0</c:formatCode>
                <c:ptCount val="9"/>
                <c:pt idx="0">
                  <c:v>9.6202402560504154</c:v>
                </c:pt>
                <c:pt idx="1">
                  <c:v>10.302418254320841</c:v>
                </c:pt>
                <c:pt idx="2">
                  <c:v>10.594780253579595</c:v>
                </c:pt>
                <c:pt idx="3">
                  <c:v>12.648371456480476</c:v>
                </c:pt>
                <c:pt idx="4">
                  <c:v>14.244444656697342</c:v>
                </c:pt>
                <c:pt idx="5">
                  <c:v>14.928476028218853</c:v>
                </c:pt>
                <c:pt idx="6">
                  <c:v>14.358535231164243</c:v>
                </c:pt>
                <c:pt idx="7">
                  <c:v>8.7554486026744787</c:v>
                </c:pt>
                <c:pt idx="8">
                  <c:v>3.3595876672531801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23-4BDF-B55C-F96C95B26B87}"/>
            </c:ext>
          </c:extLst>
        </c:ser>
        <c:ser>
          <c:idx val="5"/>
          <c:order val="5"/>
          <c:tx>
            <c:strRef>
              <c:f>'Nordic cooling- Integr'!$C$50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cooling- Integr'!$F$50:$F$58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cooling- Integr'!$G$50:$G$58</c:f>
              <c:numCache>
                <c:formatCode>0</c:formatCode>
                <c:ptCount val="9"/>
                <c:pt idx="0">
                  <c:v>12.36125617138412</c:v>
                </c:pt>
                <c:pt idx="1">
                  <c:v>13.216927027641569</c:v>
                </c:pt>
                <c:pt idx="2">
                  <c:v>13.583643108894762</c:v>
                </c:pt>
                <c:pt idx="3">
                  <c:v>17.330239365956523</c:v>
                </c:pt>
                <c:pt idx="4">
                  <c:v>19.375056466641272</c:v>
                </c:pt>
                <c:pt idx="5">
                  <c:v>20.251406652649017</c:v>
                </c:pt>
                <c:pt idx="6">
                  <c:v>22.211086778343166</c:v>
                </c:pt>
                <c:pt idx="7">
                  <c:v>13.524090822852051</c:v>
                </c:pt>
                <c:pt idx="8">
                  <c:v>5.6962820723589234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E23-4BDF-B55C-F96C95B26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Demand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Cooling consumtion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'Nordic cooling- Integr'!$C$5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cooling- Integr'!$F$5:$F$13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cooling- Integr'!$H$5:$H$13</c:f>
              <c:numCache>
                <c:formatCode>0</c:formatCode>
                <c:ptCount val="9"/>
                <c:pt idx="0">
                  <c:v>2.9325386469962011</c:v>
                </c:pt>
                <c:pt idx="1">
                  <c:v>3.0649821090545837</c:v>
                </c:pt>
                <c:pt idx="2">
                  <c:v>3.1217435927938899</c:v>
                </c:pt>
                <c:pt idx="3">
                  <c:v>2.5959544437395152</c:v>
                </c:pt>
                <c:pt idx="4">
                  <c:v>3.0939292362078978</c:v>
                </c:pt>
                <c:pt idx="5">
                  <c:v>3.3073470044086335</c:v>
                </c:pt>
                <c:pt idx="6">
                  <c:v>4.095609857534491</c:v>
                </c:pt>
                <c:pt idx="7">
                  <c:v>2.5070615292116543</c:v>
                </c:pt>
                <c:pt idx="8">
                  <c:v>0.94775444731357616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61-48AE-BBA9-32E222EA7D53}"/>
            </c:ext>
          </c:extLst>
        </c:ser>
        <c:ser>
          <c:idx val="1"/>
          <c:order val="1"/>
          <c:tx>
            <c:strRef>
              <c:f>'Nordic cooling- Integr'!$C$14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cooling- Integr'!$F$14:$F$22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cooling- Integr'!$H$14:$H$22</c:f>
              <c:numCache>
                <c:formatCode>0</c:formatCode>
                <c:ptCount val="9"/>
                <c:pt idx="0">
                  <c:v>3.1173444906380876</c:v>
                </c:pt>
                <c:pt idx="1">
                  <c:v>3.2802337211477743</c:v>
                </c:pt>
                <c:pt idx="2">
                  <c:v>3.3500433913662113</c:v>
                </c:pt>
                <c:pt idx="3">
                  <c:v>3.4327792391103449</c:v>
                </c:pt>
                <c:pt idx="4">
                  <c:v>3.9540815069664226</c:v>
                </c:pt>
                <c:pt idx="5">
                  <c:v>4.1774967646190282</c:v>
                </c:pt>
                <c:pt idx="6">
                  <c:v>4.5319513972223273</c:v>
                </c:pt>
                <c:pt idx="7">
                  <c:v>2.8303742131695349</c:v>
                </c:pt>
                <c:pt idx="8">
                  <c:v>1.0641700857935024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361-48AE-BBA9-32E222EA7D53}"/>
            </c:ext>
          </c:extLst>
        </c:ser>
        <c:ser>
          <c:idx val="2"/>
          <c:order val="2"/>
          <c:tx>
            <c:strRef>
              <c:f>'Nordic cooling- Integr'!$C$23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cooling- Integr'!$F$23:$F$31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cooling- Integr'!$H$23:$H$31</c:f>
              <c:numCache>
                <c:formatCode>0</c:formatCode>
                <c:ptCount val="9"/>
                <c:pt idx="0">
                  <c:v>3.3168432606631688</c:v>
                </c:pt>
                <c:pt idx="1">
                  <c:v>3.477256379644607</c:v>
                </c:pt>
                <c:pt idx="2">
                  <c:v>3.5460048592080802</c:v>
                </c:pt>
                <c:pt idx="3">
                  <c:v>3.8626855460148257</c:v>
                </c:pt>
                <c:pt idx="4">
                  <c:v>4.3950014488254805</c:v>
                </c:pt>
                <c:pt idx="5">
                  <c:v>4.6231368357443312</c:v>
                </c:pt>
                <c:pt idx="6">
                  <c:v>4.6109661032967582</c:v>
                </c:pt>
                <c:pt idx="7">
                  <c:v>2.8091193789312885</c:v>
                </c:pt>
                <c:pt idx="8">
                  <c:v>1.1165797641327155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361-48AE-BBA9-32E222EA7D53}"/>
            </c:ext>
          </c:extLst>
        </c:ser>
        <c:ser>
          <c:idx val="3"/>
          <c:order val="3"/>
          <c:tx>
            <c:strRef>
              <c:f>'Nordic cooling- Integr'!$C$32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cooling- Integr'!$F$32:$F$40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cooling- Integr'!$H$32:$H$40</c:f>
              <c:numCache>
                <c:formatCode>0</c:formatCode>
                <c:ptCount val="9"/>
                <c:pt idx="0">
                  <c:v>3.7540094676187841</c:v>
                </c:pt>
                <c:pt idx="1">
                  <c:v>4.0452787209992369</c:v>
                </c:pt>
                <c:pt idx="2">
                  <c:v>4.1701084010194318</c:v>
                </c:pt>
                <c:pt idx="3">
                  <c:v>4.9745996532508112</c:v>
                </c:pt>
                <c:pt idx="4">
                  <c:v>5.6520259514735853</c:v>
                </c:pt>
                <c:pt idx="5">
                  <c:v>5.9423515078547737</c:v>
                </c:pt>
                <c:pt idx="6">
                  <c:v>5.9102876414123031</c:v>
                </c:pt>
                <c:pt idx="7">
                  <c:v>3.6746370799251182</c:v>
                </c:pt>
                <c:pt idx="8">
                  <c:v>1.4790310954063259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1-48AE-BBA9-32E222EA7D53}"/>
            </c:ext>
          </c:extLst>
        </c:ser>
        <c:ser>
          <c:idx val="4"/>
          <c:order val="4"/>
          <c:tx>
            <c:strRef>
              <c:f>'Nordic cooling- Integr'!$C$41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cooling- Integr'!$F$41:$F$49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cooling- Integr'!$H$41:$H$49</c:f>
              <c:numCache>
                <c:formatCode>0</c:formatCode>
                <c:ptCount val="9"/>
                <c:pt idx="0">
                  <c:v>3.8480961024201661</c:v>
                </c:pt>
                <c:pt idx="1">
                  <c:v>4.1209673017283368</c:v>
                </c:pt>
                <c:pt idx="2">
                  <c:v>4.2379121014318377</c:v>
                </c:pt>
                <c:pt idx="3">
                  <c:v>5.0593485825921904</c:v>
                </c:pt>
                <c:pt idx="4">
                  <c:v>5.6977778626789366</c:v>
                </c:pt>
                <c:pt idx="5">
                  <c:v>5.9713904112875413</c:v>
                </c:pt>
                <c:pt idx="6">
                  <c:v>5.7434140924656969</c:v>
                </c:pt>
                <c:pt idx="7">
                  <c:v>3.5021794410697913</c:v>
                </c:pt>
                <c:pt idx="8">
                  <c:v>1.343835066901272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61-48AE-BBA9-32E222EA7D53}"/>
            </c:ext>
          </c:extLst>
        </c:ser>
        <c:ser>
          <c:idx val="5"/>
          <c:order val="5"/>
          <c:tx>
            <c:strRef>
              <c:f>'Nordic cooling- Integr'!$C$50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'Nordic cooling- Integr'!$F$50:$F$58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'Nordic cooling- Integr'!$H$50:$H$58</c:f>
              <c:numCache>
                <c:formatCode>0</c:formatCode>
                <c:ptCount val="9"/>
                <c:pt idx="0">
                  <c:v>4.9445024685536483</c:v>
                </c:pt>
                <c:pt idx="1">
                  <c:v>5.2867708110566278</c:v>
                </c:pt>
                <c:pt idx="2">
                  <c:v>5.4334572435579052</c:v>
                </c:pt>
                <c:pt idx="3">
                  <c:v>6.9320957463826094</c:v>
                </c:pt>
                <c:pt idx="4">
                  <c:v>7.7500225866565087</c:v>
                </c:pt>
                <c:pt idx="5">
                  <c:v>8.1005626610596071</c:v>
                </c:pt>
                <c:pt idx="6">
                  <c:v>8.884434711337267</c:v>
                </c:pt>
                <c:pt idx="7">
                  <c:v>5.4096363291408203</c:v>
                </c:pt>
                <c:pt idx="8">
                  <c:v>2.2785128289435694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361-48AE-BBA9-32E222EA7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Consumtion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Heating demand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'Northern Continental heat-Integ'!$C$5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heat-Integ'!$F$5:$F$13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heat-Integ'!$G$5:$G$13</c:f>
              <c:numCache>
                <c:formatCode>0</c:formatCode>
                <c:ptCount val="9"/>
                <c:pt idx="0">
                  <c:v>152.11378982641781</c:v>
                </c:pt>
                <c:pt idx="1">
                  <c:v>134.19093917425533</c:v>
                </c:pt>
                <c:pt idx="2">
                  <c:v>126.50971746618571</c:v>
                </c:pt>
                <c:pt idx="3">
                  <c:v>229.59027115022548</c:v>
                </c:pt>
                <c:pt idx="4">
                  <c:v>213.13699685814277</c:v>
                </c:pt>
                <c:pt idx="5">
                  <c:v>206.08559359010729</c:v>
                </c:pt>
                <c:pt idx="6">
                  <c:v>365.77966988799881</c:v>
                </c:pt>
                <c:pt idx="7">
                  <c:v>309.56382878706552</c:v>
                </c:pt>
                <c:pt idx="8">
                  <c:v>251.05121435536077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0E-45D7-9855-63F23AEB2EB1}"/>
            </c:ext>
          </c:extLst>
        </c:ser>
        <c:ser>
          <c:idx val="1"/>
          <c:order val="1"/>
          <c:tx>
            <c:strRef>
              <c:f>'Northern Continental heat-Integ'!$C$14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heat-Integ'!$F$14:$F$22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heat-Integ'!$G$14:$G$22</c:f>
              <c:numCache>
                <c:formatCode>0</c:formatCode>
                <c:ptCount val="9"/>
                <c:pt idx="0">
                  <c:v>137.52759739385405</c:v>
                </c:pt>
                <c:pt idx="1">
                  <c:v>121.1494209440894</c:v>
                </c:pt>
                <c:pt idx="2">
                  <c:v>114.13020246561878</c:v>
                </c:pt>
                <c:pt idx="3">
                  <c:v>205.85155093557333</c:v>
                </c:pt>
                <c:pt idx="4">
                  <c:v>191.08299719283815</c:v>
                </c:pt>
                <c:pt idx="5">
                  <c:v>184.75361701738021</c:v>
                </c:pt>
                <c:pt idx="6">
                  <c:v>326.60725066990767</c:v>
                </c:pt>
                <c:pt idx="7">
                  <c:v>274.93261139221539</c:v>
                </c:pt>
                <c:pt idx="8">
                  <c:v>221.8917419943067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0E-45D7-9855-63F23AEB2EB1}"/>
            </c:ext>
          </c:extLst>
        </c:ser>
        <c:ser>
          <c:idx val="2"/>
          <c:order val="2"/>
          <c:tx>
            <c:strRef>
              <c:f>'Northern Continental heat-Integ'!$C$23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heat-Integ'!$F$23:$F$31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heat-Integ'!$G$23:$G$31</c:f>
              <c:numCache>
                <c:formatCode>0</c:formatCode>
                <c:ptCount val="9"/>
                <c:pt idx="0">
                  <c:v>103.2207725904122</c:v>
                </c:pt>
                <c:pt idx="1">
                  <c:v>90.370898698136884</c:v>
                </c:pt>
                <c:pt idx="2">
                  <c:v>84.863809887161764</c:v>
                </c:pt>
                <c:pt idx="3">
                  <c:v>161.90494164468001</c:v>
                </c:pt>
                <c:pt idx="4">
                  <c:v>147.48013737685147</c:v>
                </c:pt>
                <c:pt idx="5">
                  <c:v>141.29807840492498</c:v>
                </c:pt>
                <c:pt idx="6">
                  <c:v>256.35643522557359</c:v>
                </c:pt>
                <c:pt idx="7">
                  <c:v>216.28968009165931</c:v>
                </c:pt>
                <c:pt idx="8">
                  <c:v>176.74719248377238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D0E-45D7-9855-63F23AEB2EB1}"/>
            </c:ext>
          </c:extLst>
        </c:ser>
        <c:ser>
          <c:idx val="3"/>
          <c:order val="3"/>
          <c:tx>
            <c:strRef>
              <c:f>'Northern Continental heat-Integ'!$C$32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heat-Integ'!$F$32:$F$40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heat-Integ'!$G$32:$G$40</c:f>
              <c:numCache>
                <c:formatCode>0</c:formatCode>
                <c:ptCount val="9"/>
                <c:pt idx="0">
                  <c:v>98.446479379114677</c:v>
                </c:pt>
                <c:pt idx="1">
                  <c:v>85.583284611198593</c:v>
                </c:pt>
                <c:pt idx="2">
                  <c:v>80.070486853520279</c:v>
                </c:pt>
                <c:pt idx="3">
                  <c:v>137.47725027018166</c:v>
                </c:pt>
                <c:pt idx="4">
                  <c:v>125.23580759620555</c:v>
                </c:pt>
                <c:pt idx="5">
                  <c:v>119.98947502164435</c:v>
                </c:pt>
                <c:pt idx="6">
                  <c:v>216.52966876401479</c:v>
                </c:pt>
                <c:pt idx="7">
                  <c:v>181.04892109852045</c:v>
                </c:pt>
                <c:pt idx="8">
                  <c:v>146.62297899333888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E-45D7-9855-63F23AEB2EB1}"/>
            </c:ext>
          </c:extLst>
        </c:ser>
        <c:ser>
          <c:idx val="4"/>
          <c:order val="4"/>
          <c:tx>
            <c:strRef>
              <c:f>'Northern Continental heat-Integ'!$C$41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heat-Integ'!$F$41:$F$49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heat-Integ'!$G$41:$G$49</c:f>
              <c:numCache>
                <c:formatCode>0</c:formatCode>
                <c:ptCount val="9"/>
                <c:pt idx="0">
                  <c:v>86.032437956848455</c:v>
                </c:pt>
                <c:pt idx="1">
                  <c:v>74.335885986775153</c:v>
                </c:pt>
                <c:pt idx="2">
                  <c:v>69.323077999600883</c:v>
                </c:pt>
                <c:pt idx="3">
                  <c:v>115.34946896935935</c:v>
                </c:pt>
                <c:pt idx="4">
                  <c:v>104.56492401118891</c:v>
                </c:pt>
                <c:pt idx="5">
                  <c:v>99.942976171973001</c:v>
                </c:pt>
                <c:pt idx="6">
                  <c:v>195.65753271087343</c:v>
                </c:pt>
                <c:pt idx="7">
                  <c:v>166.27624129794759</c:v>
                </c:pt>
                <c:pt idx="8">
                  <c:v>138.3577758946011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0E-45D7-9855-63F23AEB2EB1}"/>
            </c:ext>
          </c:extLst>
        </c:ser>
        <c:ser>
          <c:idx val="5"/>
          <c:order val="5"/>
          <c:tx>
            <c:strRef>
              <c:f>'Northern Continental heat-Integ'!$C$50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heat-Integ'!$F$50:$F$58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heat-Integ'!$G$50:$G$58</c:f>
              <c:numCache>
                <c:formatCode>0</c:formatCode>
                <c:ptCount val="9"/>
                <c:pt idx="0">
                  <c:v>53.962781942198916</c:v>
                </c:pt>
                <c:pt idx="1">
                  <c:v>48.385559918037799</c:v>
                </c:pt>
                <c:pt idx="2">
                  <c:v>45.995321907683042</c:v>
                </c:pt>
                <c:pt idx="3">
                  <c:v>80.210174692054849</c:v>
                </c:pt>
                <c:pt idx="4">
                  <c:v>73.217455678870479</c:v>
                </c:pt>
                <c:pt idx="5">
                  <c:v>70.220576101791451</c:v>
                </c:pt>
                <c:pt idx="6">
                  <c:v>125.40304420789001</c:v>
                </c:pt>
                <c:pt idx="7">
                  <c:v>103.34350860142584</c:v>
                </c:pt>
                <c:pt idx="8">
                  <c:v>83.042435117726328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D0E-45D7-9855-63F23AEB2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Demand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Heating consumtion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'Northern Continental heat-Integ'!$C$5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heat-Integ'!$F$5:$F$13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heat-Integ'!$H$5:$H$13</c:f>
              <c:numCache>
                <c:formatCode>0</c:formatCode>
                <c:ptCount val="9"/>
                <c:pt idx="0">
                  <c:v>190.14223728302227</c:v>
                </c:pt>
                <c:pt idx="1">
                  <c:v>167.73867396781915</c:v>
                </c:pt>
                <c:pt idx="2">
                  <c:v>158.13714683273213</c:v>
                </c:pt>
                <c:pt idx="3">
                  <c:v>286.98783893778182</c:v>
                </c:pt>
                <c:pt idx="4">
                  <c:v>266.42124607267846</c:v>
                </c:pt>
                <c:pt idx="5">
                  <c:v>257.6069919876341</c:v>
                </c:pt>
                <c:pt idx="6">
                  <c:v>457.22458735999851</c:v>
                </c:pt>
                <c:pt idx="7">
                  <c:v>386.95478598383187</c:v>
                </c:pt>
                <c:pt idx="8">
                  <c:v>313.81401794420094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00-4DFB-892D-C08EB057CD67}"/>
            </c:ext>
          </c:extLst>
        </c:ser>
        <c:ser>
          <c:idx val="1"/>
          <c:order val="1"/>
          <c:tx>
            <c:strRef>
              <c:f>'Northern Continental heat-Integ'!$C$14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heat-Integ'!$F$14:$F$22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heat-Integ'!$H$14:$H$22</c:f>
              <c:numCache>
                <c:formatCode>0</c:formatCode>
                <c:ptCount val="9"/>
                <c:pt idx="0">
                  <c:v>171.90949674231754</c:v>
                </c:pt>
                <c:pt idx="1">
                  <c:v>151.43677618011174</c:v>
                </c:pt>
                <c:pt idx="2">
                  <c:v>142.66275308202347</c:v>
                </c:pt>
                <c:pt idx="3">
                  <c:v>257.31443866946665</c:v>
                </c:pt>
                <c:pt idx="4">
                  <c:v>238.85374649104767</c:v>
                </c:pt>
                <c:pt idx="5">
                  <c:v>230.94202127172525</c:v>
                </c:pt>
                <c:pt idx="6">
                  <c:v>408.25906333738459</c:v>
                </c:pt>
                <c:pt idx="7">
                  <c:v>343.6657642402692</c:v>
                </c:pt>
                <c:pt idx="8">
                  <c:v>277.36467749288335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00-4DFB-892D-C08EB057CD67}"/>
            </c:ext>
          </c:extLst>
        </c:ser>
        <c:ser>
          <c:idx val="2"/>
          <c:order val="2"/>
          <c:tx>
            <c:strRef>
              <c:f>'Northern Continental heat-Integ'!$C$23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heat-Integ'!$F$23:$F$31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heat-Integ'!$H$23:$H$31</c:f>
              <c:numCache>
                <c:formatCode>0</c:formatCode>
                <c:ptCount val="9"/>
                <c:pt idx="0">
                  <c:v>129.02596573801523</c:v>
                </c:pt>
                <c:pt idx="1">
                  <c:v>112.96362337267109</c:v>
                </c:pt>
                <c:pt idx="2">
                  <c:v>106.07976235895219</c:v>
                </c:pt>
                <c:pt idx="3">
                  <c:v>202.38117705585</c:v>
                </c:pt>
                <c:pt idx="4">
                  <c:v>184.35017172106433</c:v>
                </c:pt>
                <c:pt idx="5">
                  <c:v>176.62259800615621</c:v>
                </c:pt>
                <c:pt idx="6">
                  <c:v>320.44554403196696</c:v>
                </c:pt>
                <c:pt idx="7">
                  <c:v>270.3621001145741</c:v>
                </c:pt>
                <c:pt idx="8">
                  <c:v>220.93399060471546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800-4DFB-892D-C08EB057CD67}"/>
            </c:ext>
          </c:extLst>
        </c:ser>
        <c:ser>
          <c:idx val="3"/>
          <c:order val="3"/>
          <c:tx>
            <c:strRef>
              <c:f>'Northern Continental heat-Integ'!$C$32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heat-Integ'!$F$32:$F$40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heat-Integ'!$H$32:$H$40</c:f>
              <c:numCache>
                <c:formatCode>0</c:formatCode>
                <c:ptCount val="9"/>
                <c:pt idx="0">
                  <c:v>123.05809922389334</c:v>
                </c:pt>
                <c:pt idx="1">
                  <c:v>106.97910576399823</c:v>
                </c:pt>
                <c:pt idx="2">
                  <c:v>100.08810856690035</c:v>
                </c:pt>
                <c:pt idx="3">
                  <c:v>171.84656283772705</c:v>
                </c:pt>
                <c:pt idx="4">
                  <c:v>156.54475949525693</c:v>
                </c:pt>
                <c:pt idx="5">
                  <c:v>149.98684377705544</c:v>
                </c:pt>
                <c:pt idx="6">
                  <c:v>270.66208595501848</c:v>
                </c:pt>
                <c:pt idx="7">
                  <c:v>226.31115137315055</c:v>
                </c:pt>
                <c:pt idx="8">
                  <c:v>183.27872374167359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00-4DFB-892D-C08EB057CD67}"/>
            </c:ext>
          </c:extLst>
        </c:ser>
        <c:ser>
          <c:idx val="4"/>
          <c:order val="4"/>
          <c:tx>
            <c:strRef>
              <c:f>'Northern Continental heat-Integ'!$C$41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heat-Integ'!$F$41:$F$49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heat-Integ'!$H$41:$H$49</c:f>
              <c:numCache>
                <c:formatCode>0</c:formatCode>
                <c:ptCount val="9"/>
                <c:pt idx="0">
                  <c:v>107.54054744606056</c:v>
                </c:pt>
                <c:pt idx="1">
                  <c:v>92.919857483468931</c:v>
                </c:pt>
                <c:pt idx="2">
                  <c:v>86.653847499501097</c:v>
                </c:pt>
                <c:pt idx="3">
                  <c:v>144.18683621169919</c:v>
                </c:pt>
                <c:pt idx="4">
                  <c:v>130.70615501398612</c:v>
                </c:pt>
                <c:pt idx="5">
                  <c:v>124.92872021496625</c:v>
                </c:pt>
                <c:pt idx="6">
                  <c:v>244.57191588859178</c:v>
                </c:pt>
                <c:pt idx="7">
                  <c:v>207.84530162243448</c:v>
                </c:pt>
                <c:pt idx="8">
                  <c:v>172.94721986825138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00-4DFB-892D-C08EB057CD67}"/>
            </c:ext>
          </c:extLst>
        </c:ser>
        <c:ser>
          <c:idx val="5"/>
          <c:order val="5"/>
          <c:tx>
            <c:strRef>
              <c:f>'Northern Continental heat-Integ'!$C$50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heat-Integ'!$F$50:$F$58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heat-Integ'!$H$50:$H$58</c:f>
              <c:numCache>
                <c:formatCode>0</c:formatCode>
                <c:ptCount val="9"/>
                <c:pt idx="0">
                  <c:v>67.453477427748638</c:v>
                </c:pt>
                <c:pt idx="1">
                  <c:v>60.481949897547246</c:v>
                </c:pt>
                <c:pt idx="2">
                  <c:v>57.494152384603801</c:v>
                </c:pt>
                <c:pt idx="3">
                  <c:v>100.26271836506855</c:v>
                </c:pt>
                <c:pt idx="4">
                  <c:v>91.521819598588095</c:v>
                </c:pt>
                <c:pt idx="5">
                  <c:v>87.77572012723931</c:v>
                </c:pt>
                <c:pt idx="6">
                  <c:v>156.7538052598625</c:v>
                </c:pt>
                <c:pt idx="7">
                  <c:v>129.17938575178229</c:v>
                </c:pt>
                <c:pt idx="8">
                  <c:v>103.80304389715791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800-4DFB-892D-C08EB057C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Consumtion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Cooling demand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'Northern Continental cool-Integ'!$C$5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cool-Integ'!$F$5:$F$13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cool-Integ'!$G$5:$G$13</c:f>
              <c:numCache>
                <c:formatCode>0</c:formatCode>
                <c:ptCount val="9"/>
                <c:pt idx="0">
                  <c:v>3.8401009127812138</c:v>
                </c:pt>
                <c:pt idx="1">
                  <c:v>3.7153348812691789</c:v>
                </c:pt>
                <c:pt idx="2">
                  <c:v>3.6618637249068788</c:v>
                </c:pt>
                <c:pt idx="3">
                  <c:v>2.2434889273605627</c:v>
                </c:pt>
                <c:pt idx="4">
                  <c:v>2.4635507302596635</c:v>
                </c:pt>
                <c:pt idx="5">
                  <c:v>2.5578629315021346</c:v>
                </c:pt>
                <c:pt idx="6">
                  <c:v>2.9502651617301638</c:v>
                </c:pt>
                <c:pt idx="7">
                  <c:v>1.9908120849560693</c:v>
                </c:pt>
                <c:pt idx="8">
                  <c:v>0.46070175343850994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89-454D-8E5B-9C6EE5567359}"/>
            </c:ext>
          </c:extLst>
        </c:ser>
        <c:ser>
          <c:idx val="1"/>
          <c:order val="1"/>
          <c:tx>
            <c:strRef>
              <c:f>'Northern Continental cool-Integ'!$C$14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cool-Integ'!$F$14:$F$22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cool-Integ'!$G$14:$G$22</c:f>
              <c:numCache>
                <c:formatCode>0</c:formatCode>
                <c:ptCount val="9"/>
                <c:pt idx="0">
                  <c:v>4.0490334768844356</c:v>
                </c:pt>
                <c:pt idx="1">
                  <c:v>3.9605674514068854</c:v>
                </c:pt>
                <c:pt idx="2">
                  <c:v>3.9226534404879354</c:v>
                </c:pt>
                <c:pt idx="3">
                  <c:v>2.4103689639309485</c:v>
                </c:pt>
                <c:pt idx="4">
                  <c:v>2.6970773353477306</c:v>
                </c:pt>
                <c:pt idx="5">
                  <c:v>2.8199523516692082</c:v>
                </c:pt>
                <c:pt idx="6">
                  <c:v>2.7915962386891309</c:v>
                </c:pt>
                <c:pt idx="7">
                  <c:v>1.8337628114462443</c:v>
                </c:pt>
                <c:pt idx="8">
                  <c:v>0.41334005255418477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89-454D-8E5B-9C6EE5567359}"/>
            </c:ext>
          </c:extLst>
        </c:ser>
        <c:ser>
          <c:idx val="2"/>
          <c:order val="2"/>
          <c:tx>
            <c:strRef>
              <c:f>'Northern Continental cool-Integ'!$C$23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cool-Integ'!$F$23:$F$31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cool-Integ'!$G$23:$G$31</c:f>
              <c:numCache>
                <c:formatCode>0</c:formatCode>
                <c:ptCount val="9"/>
                <c:pt idx="0">
                  <c:v>3.7535570655420827</c:v>
                </c:pt>
                <c:pt idx="1">
                  <c:v>3.9012508570253788</c:v>
                </c:pt>
                <c:pt idx="2">
                  <c:v>3.9645481962325055</c:v>
                </c:pt>
                <c:pt idx="3">
                  <c:v>2.5396906674129829</c:v>
                </c:pt>
                <c:pt idx="4">
                  <c:v>3.0798698990806344</c:v>
                </c:pt>
                <c:pt idx="5">
                  <c:v>3.3113752840810564</c:v>
                </c:pt>
                <c:pt idx="6">
                  <c:v>2.0365137000462021</c:v>
                </c:pt>
                <c:pt idx="7">
                  <c:v>1.0584549573504161</c:v>
                </c:pt>
                <c:pt idx="8">
                  <c:v>0.32266620326649453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89-454D-8E5B-9C6EE5567359}"/>
            </c:ext>
          </c:extLst>
        </c:ser>
        <c:ser>
          <c:idx val="3"/>
          <c:order val="3"/>
          <c:tx>
            <c:strRef>
              <c:f>'Northern Continental cool-Integ'!$C$32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cool-Integ'!$F$32:$F$40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cool-Integ'!$G$32:$G$40</c:f>
              <c:numCache>
                <c:formatCode>0</c:formatCode>
                <c:ptCount val="9"/>
                <c:pt idx="0">
                  <c:v>4.0364909487237313</c:v>
                </c:pt>
                <c:pt idx="1">
                  <c:v>4.2049491989950827</c:v>
                </c:pt>
                <c:pt idx="2">
                  <c:v>4.2771455919685186</c:v>
                </c:pt>
                <c:pt idx="3">
                  <c:v>3.3041798813347629</c:v>
                </c:pt>
                <c:pt idx="4">
                  <c:v>3.9840483471836712</c:v>
                </c:pt>
                <c:pt idx="5">
                  <c:v>4.2754205468332032</c:v>
                </c:pt>
                <c:pt idx="6">
                  <c:v>2.5118212533477458</c:v>
                </c:pt>
                <c:pt idx="7">
                  <c:v>1.3419068116484882</c:v>
                </c:pt>
                <c:pt idx="8">
                  <c:v>0.50764045954859216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89-454D-8E5B-9C6EE5567359}"/>
            </c:ext>
          </c:extLst>
        </c:ser>
        <c:ser>
          <c:idx val="4"/>
          <c:order val="4"/>
          <c:tx>
            <c:strRef>
              <c:f>'Northern Continental cool-Integ'!$C$41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cool-Integ'!$F$41:$F$49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cool-Integ'!$G$41:$G$49</c:f>
              <c:numCache>
                <c:formatCode>0</c:formatCode>
                <c:ptCount val="9"/>
                <c:pt idx="0">
                  <c:v>4.8617912086574187</c:v>
                </c:pt>
                <c:pt idx="1">
                  <c:v>5.0889210998980534</c:v>
                </c:pt>
                <c:pt idx="2">
                  <c:v>5.1862624818583267</c:v>
                </c:pt>
                <c:pt idx="3">
                  <c:v>4.497789710848779</c:v>
                </c:pt>
                <c:pt idx="4">
                  <c:v>5.4681947851255943</c:v>
                </c:pt>
                <c:pt idx="5">
                  <c:v>5.8840826741013714</c:v>
                </c:pt>
                <c:pt idx="6">
                  <c:v>3.6217872620421843</c:v>
                </c:pt>
                <c:pt idx="7">
                  <c:v>1.644961984074985</c:v>
                </c:pt>
                <c:pt idx="8">
                  <c:v>0.7645052612407589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89-454D-8E5B-9C6EE5567359}"/>
            </c:ext>
          </c:extLst>
        </c:ser>
        <c:ser>
          <c:idx val="5"/>
          <c:order val="5"/>
          <c:tx>
            <c:strRef>
              <c:f>'Northern Continental cool-Integ'!$C$50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cool-Integ'!$F$50:$F$58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cool-Integ'!$G$50:$G$58</c:f>
              <c:numCache>
                <c:formatCode>0</c:formatCode>
                <c:ptCount val="9"/>
                <c:pt idx="0">
                  <c:v>6.2327667169130772</c:v>
                </c:pt>
                <c:pt idx="1">
                  <c:v>7.0925066415343725</c:v>
                </c:pt>
                <c:pt idx="2">
                  <c:v>7.460966609229212</c:v>
                </c:pt>
                <c:pt idx="3">
                  <c:v>7.8790789687840546</c:v>
                </c:pt>
                <c:pt idx="4">
                  <c:v>9.3367719826118307</c:v>
                </c:pt>
                <c:pt idx="5">
                  <c:v>9.9614975599665918</c:v>
                </c:pt>
                <c:pt idx="6">
                  <c:v>9.0190365958233638</c:v>
                </c:pt>
                <c:pt idx="7">
                  <c:v>4.3905055836329341</c:v>
                </c:pt>
                <c:pt idx="8">
                  <c:v>1.4725324782863165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489-454D-8E5B-9C6EE5567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Demand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Cooling consumtion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'Northern Continental cool-Integ'!$C$5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cool-Integ'!$F$5:$F$13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cool-Integ'!$H$5:$H$13</c:f>
              <c:numCache>
                <c:formatCode>0</c:formatCode>
                <c:ptCount val="9"/>
                <c:pt idx="0">
                  <c:v>1.5360403651124854</c:v>
                </c:pt>
                <c:pt idx="1">
                  <c:v>1.4861339525076716</c:v>
                </c:pt>
                <c:pt idx="2">
                  <c:v>1.4647454899627514</c:v>
                </c:pt>
                <c:pt idx="3">
                  <c:v>0.89739557094422506</c:v>
                </c:pt>
                <c:pt idx="4">
                  <c:v>0.98542029210386539</c:v>
                </c:pt>
                <c:pt idx="5">
                  <c:v>1.0231451726008538</c:v>
                </c:pt>
                <c:pt idx="6">
                  <c:v>1.1801060646920656</c:v>
                </c:pt>
                <c:pt idx="7">
                  <c:v>0.7963248339824277</c:v>
                </c:pt>
                <c:pt idx="8">
                  <c:v>0.18428070137540398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D1-41FD-8123-C00D2FD6B51D}"/>
            </c:ext>
          </c:extLst>
        </c:ser>
        <c:ser>
          <c:idx val="1"/>
          <c:order val="1"/>
          <c:tx>
            <c:strRef>
              <c:f>'Northern Continental cool-Integ'!$C$14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cool-Integ'!$F$14:$F$22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cool-Integ'!$H$14:$H$22</c:f>
              <c:numCache>
                <c:formatCode>0</c:formatCode>
                <c:ptCount val="9"/>
                <c:pt idx="0">
                  <c:v>1.6196133907537742</c:v>
                </c:pt>
                <c:pt idx="1">
                  <c:v>1.5842269805627542</c:v>
                </c:pt>
                <c:pt idx="2">
                  <c:v>1.5690613761951742</c:v>
                </c:pt>
                <c:pt idx="3">
                  <c:v>0.96414758557237934</c:v>
                </c:pt>
                <c:pt idx="4">
                  <c:v>1.0788309341390923</c:v>
                </c:pt>
                <c:pt idx="5">
                  <c:v>1.1279809406676833</c:v>
                </c:pt>
                <c:pt idx="6">
                  <c:v>1.1166384954756523</c:v>
                </c:pt>
                <c:pt idx="7">
                  <c:v>0.7335051245784977</c:v>
                </c:pt>
                <c:pt idx="8">
                  <c:v>0.16533602102167391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D1-41FD-8123-C00D2FD6B51D}"/>
            </c:ext>
          </c:extLst>
        </c:ser>
        <c:ser>
          <c:idx val="2"/>
          <c:order val="2"/>
          <c:tx>
            <c:strRef>
              <c:f>'Northern Continental cool-Integ'!$C$23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cool-Integ'!$F$23:$F$31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cool-Integ'!$H$23:$H$31</c:f>
              <c:numCache>
                <c:formatCode>0</c:formatCode>
                <c:ptCount val="9"/>
                <c:pt idx="0">
                  <c:v>1.501422826216833</c:v>
                </c:pt>
                <c:pt idx="1">
                  <c:v>1.5605003428101516</c:v>
                </c:pt>
                <c:pt idx="2">
                  <c:v>1.5858192784930023</c:v>
                </c:pt>
                <c:pt idx="3">
                  <c:v>1.0158762669651931</c:v>
                </c:pt>
                <c:pt idx="4">
                  <c:v>1.2319479596322538</c:v>
                </c:pt>
                <c:pt idx="5">
                  <c:v>1.3245501136324225</c:v>
                </c:pt>
                <c:pt idx="6">
                  <c:v>0.81460548001848088</c:v>
                </c:pt>
                <c:pt idx="7">
                  <c:v>0.42338198294016643</c:v>
                </c:pt>
                <c:pt idx="8">
                  <c:v>0.12906648130659781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FD1-41FD-8123-C00D2FD6B51D}"/>
            </c:ext>
          </c:extLst>
        </c:ser>
        <c:ser>
          <c:idx val="3"/>
          <c:order val="3"/>
          <c:tx>
            <c:strRef>
              <c:f>'Northern Continental cool-Integ'!$C$32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cool-Integ'!$F$32:$F$40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cool-Integ'!$H$32:$H$40</c:f>
              <c:numCache>
                <c:formatCode>0</c:formatCode>
                <c:ptCount val="9"/>
                <c:pt idx="0">
                  <c:v>1.6145963794894924</c:v>
                </c:pt>
                <c:pt idx="1">
                  <c:v>1.6819796795980331</c:v>
                </c:pt>
                <c:pt idx="2">
                  <c:v>1.7108582367874074</c:v>
                </c:pt>
                <c:pt idx="3">
                  <c:v>1.3216719525339051</c:v>
                </c:pt>
                <c:pt idx="4">
                  <c:v>1.5936193388734685</c:v>
                </c:pt>
                <c:pt idx="5">
                  <c:v>1.7101682187332812</c:v>
                </c:pt>
                <c:pt idx="6">
                  <c:v>1.0047285013390983</c:v>
                </c:pt>
                <c:pt idx="7">
                  <c:v>0.53676272465939534</c:v>
                </c:pt>
                <c:pt idx="8">
                  <c:v>0.20305618381943685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D1-41FD-8123-C00D2FD6B51D}"/>
            </c:ext>
          </c:extLst>
        </c:ser>
        <c:ser>
          <c:idx val="4"/>
          <c:order val="4"/>
          <c:tx>
            <c:strRef>
              <c:f>'Northern Continental cool-Integ'!$C$41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cool-Integ'!$F$41:$F$49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cool-Integ'!$H$41:$H$49</c:f>
              <c:numCache>
                <c:formatCode>0</c:formatCode>
                <c:ptCount val="9"/>
                <c:pt idx="0">
                  <c:v>1.9447164834629675</c:v>
                </c:pt>
                <c:pt idx="1">
                  <c:v>2.0355684399592215</c:v>
                </c:pt>
                <c:pt idx="2">
                  <c:v>2.0745049927433308</c:v>
                </c:pt>
                <c:pt idx="3">
                  <c:v>1.7991158843395116</c:v>
                </c:pt>
                <c:pt idx="4">
                  <c:v>2.1872779140502376</c:v>
                </c:pt>
                <c:pt idx="5">
                  <c:v>2.3536330696405487</c:v>
                </c:pt>
                <c:pt idx="6">
                  <c:v>1.4487149048168737</c:v>
                </c:pt>
                <c:pt idx="7">
                  <c:v>0.65798479362999396</c:v>
                </c:pt>
                <c:pt idx="8">
                  <c:v>0.30580210449630357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D1-41FD-8123-C00D2FD6B51D}"/>
            </c:ext>
          </c:extLst>
        </c:ser>
        <c:ser>
          <c:idx val="5"/>
          <c:order val="5"/>
          <c:tx>
            <c:strRef>
              <c:f>'Northern Continental cool-Integ'!$C$50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'Northern Continental cool-Integ'!$F$50:$F$58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'Northern Continental cool-Integ'!$H$50:$H$58</c:f>
              <c:numCache>
                <c:formatCode>0</c:formatCode>
                <c:ptCount val="9"/>
                <c:pt idx="0">
                  <c:v>2.493106686765231</c:v>
                </c:pt>
                <c:pt idx="1">
                  <c:v>2.8370026566137492</c:v>
                </c:pt>
                <c:pt idx="2">
                  <c:v>2.9843866436916846</c:v>
                </c:pt>
                <c:pt idx="3">
                  <c:v>3.1516315875136218</c:v>
                </c:pt>
                <c:pt idx="4">
                  <c:v>3.7347087930447325</c:v>
                </c:pt>
                <c:pt idx="5">
                  <c:v>3.9845990239866369</c:v>
                </c:pt>
                <c:pt idx="6">
                  <c:v>3.6076146383293457</c:v>
                </c:pt>
                <c:pt idx="7">
                  <c:v>1.7562022334531737</c:v>
                </c:pt>
                <c:pt idx="8">
                  <c:v>0.58901299131452656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FD1-41FD-8123-C00D2FD6B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Consumtion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Heating demand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'Oceanic heat-Int'!$C$5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heat-Int'!$F$5:$F$13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heat-Int'!$G$5:$G$13</c:f>
              <c:numCache>
                <c:formatCode>0</c:formatCode>
                <c:ptCount val="9"/>
                <c:pt idx="0">
                  <c:v>151.80065067462945</c:v>
                </c:pt>
                <c:pt idx="1">
                  <c:v>129.3022526894425</c:v>
                </c:pt>
                <c:pt idx="2">
                  <c:v>119.66008212436236</c:v>
                </c:pt>
                <c:pt idx="3">
                  <c:v>187.38477626654912</c:v>
                </c:pt>
                <c:pt idx="4">
                  <c:v>169.02119478649311</c:v>
                </c:pt>
                <c:pt idx="5">
                  <c:v>161.15108843789764</c:v>
                </c:pt>
                <c:pt idx="6">
                  <c:v>321.41514473008414</c:v>
                </c:pt>
                <c:pt idx="7">
                  <c:v>279.5727824039015</c:v>
                </c:pt>
                <c:pt idx="8">
                  <c:v>236.04594552882133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F7-4154-A065-C027E856D5BE}"/>
            </c:ext>
          </c:extLst>
        </c:ser>
        <c:ser>
          <c:idx val="1"/>
          <c:order val="1"/>
          <c:tx>
            <c:strRef>
              <c:f>'Oceanic heat-Int'!$C$14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heat-Int'!$F$14:$F$22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heat-Int'!$G$14:$G$22</c:f>
              <c:numCache>
                <c:formatCode>0</c:formatCode>
                <c:ptCount val="9"/>
                <c:pt idx="0">
                  <c:v>142.14131383989806</c:v>
                </c:pt>
                <c:pt idx="1">
                  <c:v>122.8257235673251</c:v>
                </c:pt>
                <c:pt idx="2">
                  <c:v>114.54761345050814</c:v>
                </c:pt>
                <c:pt idx="3">
                  <c:v>186.37001323116959</c:v>
                </c:pt>
                <c:pt idx="4">
                  <c:v>169.4229440783632</c:v>
                </c:pt>
                <c:pt idx="5">
                  <c:v>162.15991444144615</c:v>
                </c:pt>
                <c:pt idx="6">
                  <c:v>320.96202001207786</c:v>
                </c:pt>
                <c:pt idx="7">
                  <c:v>278.03220319815148</c:v>
                </c:pt>
                <c:pt idx="8">
                  <c:v>233.25303280360868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F7-4154-A065-C027E856D5BE}"/>
            </c:ext>
          </c:extLst>
        </c:ser>
        <c:ser>
          <c:idx val="2"/>
          <c:order val="2"/>
          <c:tx>
            <c:strRef>
              <c:f>'Oceanic heat-Int'!$C$23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heat-Int'!$F$23:$F$31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heat-Int'!$G$23:$G$31</c:f>
              <c:numCache>
                <c:formatCode>0</c:formatCode>
                <c:ptCount val="9"/>
                <c:pt idx="0">
                  <c:v>106.38183095988921</c:v>
                </c:pt>
                <c:pt idx="1">
                  <c:v>92.242617858747323</c:v>
                </c:pt>
                <c:pt idx="2">
                  <c:v>86.182955101115098</c:v>
                </c:pt>
                <c:pt idx="3">
                  <c:v>155.27345773027682</c:v>
                </c:pt>
                <c:pt idx="4">
                  <c:v>141.71995336489863</c:v>
                </c:pt>
                <c:pt idx="5">
                  <c:v>135.91130863687937</c:v>
                </c:pt>
                <c:pt idx="6">
                  <c:v>257.05954665658822</c:v>
                </c:pt>
                <c:pt idx="7">
                  <c:v>217.3178530429856</c:v>
                </c:pt>
                <c:pt idx="8">
                  <c:v>176.28732467759221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2F7-4154-A065-C027E856D5BE}"/>
            </c:ext>
          </c:extLst>
        </c:ser>
        <c:ser>
          <c:idx val="3"/>
          <c:order val="3"/>
          <c:tx>
            <c:strRef>
              <c:f>'Oceanic heat-Int'!$C$32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heat-Int'!$F$32:$F$40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heat-Int'!$G$32:$G$40</c:f>
              <c:numCache>
                <c:formatCode>0</c:formatCode>
                <c:ptCount val="9"/>
                <c:pt idx="0">
                  <c:v>72.581097209259838</c:v>
                </c:pt>
                <c:pt idx="1">
                  <c:v>63.299680234373056</c:v>
                </c:pt>
                <c:pt idx="2">
                  <c:v>59.321930102278714</c:v>
                </c:pt>
                <c:pt idx="3">
                  <c:v>110.20250241774096</c:v>
                </c:pt>
                <c:pt idx="4">
                  <c:v>99.308116102159218</c:v>
                </c:pt>
                <c:pt idx="5">
                  <c:v>94.639093395481339</c:v>
                </c:pt>
                <c:pt idx="6">
                  <c:v>189.47027437966398</c:v>
                </c:pt>
                <c:pt idx="7">
                  <c:v>158.11144184644203</c:v>
                </c:pt>
                <c:pt idx="8">
                  <c:v>128.08300682635127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F7-4154-A065-C027E856D5BE}"/>
            </c:ext>
          </c:extLst>
        </c:ser>
        <c:ser>
          <c:idx val="4"/>
          <c:order val="4"/>
          <c:tx>
            <c:strRef>
              <c:f>'Oceanic heat-Int'!$C$41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heat-Int'!$F$41:$F$49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heat-Int'!$G$41:$G$49</c:f>
              <c:numCache>
                <c:formatCode>0</c:formatCode>
                <c:ptCount val="9"/>
                <c:pt idx="0">
                  <c:v>43.239113541960165</c:v>
                </c:pt>
                <c:pt idx="1">
                  <c:v>37.623019208222203</c:v>
                </c:pt>
                <c:pt idx="2">
                  <c:v>35.216121636620215</c:v>
                </c:pt>
                <c:pt idx="3">
                  <c:v>65.359507470579899</c:v>
                </c:pt>
                <c:pt idx="4">
                  <c:v>58.396878107868908</c:v>
                </c:pt>
                <c:pt idx="5">
                  <c:v>55.412894095278467</c:v>
                </c:pt>
                <c:pt idx="6">
                  <c:v>113.28156121564257</c:v>
                </c:pt>
                <c:pt idx="7">
                  <c:v>93.3803646959784</c:v>
                </c:pt>
                <c:pt idx="8">
                  <c:v>74.207590959323923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F7-4154-A065-C027E856D5BE}"/>
            </c:ext>
          </c:extLst>
        </c:ser>
        <c:ser>
          <c:idx val="5"/>
          <c:order val="5"/>
          <c:tx>
            <c:strRef>
              <c:f>'Oceanic heat-Int'!$C$50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heat-Int'!$F$50:$F$58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heat-Int'!$G$50:$G$58</c:f>
              <c:numCache>
                <c:formatCode>0</c:formatCode>
                <c:ptCount val="9"/>
                <c:pt idx="0">
                  <c:v>25.862584527273128</c:v>
                </c:pt>
                <c:pt idx="1">
                  <c:v>22.935722325712256</c:v>
                </c:pt>
                <c:pt idx="2">
                  <c:v>21.681352810757598</c:v>
                </c:pt>
                <c:pt idx="3">
                  <c:v>41.73599598722442</c:v>
                </c:pt>
                <c:pt idx="4">
                  <c:v>37.36303664737666</c:v>
                </c:pt>
                <c:pt idx="5">
                  <c:v>35.488911216013335</c:v>
                </c:pt>
                <c:pt idx="6">
                  <c:v>71.101460404891952</c:v>
                </c:pt>
                <c:pt idx="7">
                  <c:v>57.473829565433007</c:v>
                </c:pt>
                <c:pt idx="8">
                  <c:v>44.688179231252882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2F7-4154-A065-C027E856D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Demand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Heating consumtion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'Oceanic heat-Int'!$C$5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heat-Int'!$F$5:$F$13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heat-Int'!$H$5:$H$13</c:f>
              <c:numCache>
                <c:formatCode>0</c:formatCode>
                <c:ptCount val="9"/>
                <c:pt idx="0">
                  <c:v>189.75081334328681</c:v>
                </c:pt>
                <c:pt idx="1">
                  <c:v>161.6278158618031</c:v>
                </c:pt>
                <c:pt idx="2">
                  <c:v>149.57510265545295</c:v>
                </c:pt>
                <c:pt idx="3">
                  <c:v>234.23097033318641</c:v>
                </c:pt>
                <c:pt idx="4">
                  <c:v>211.27649348311638</c:v>
                </c:pt>
                <c:pt idx="5">
                  <c:v>201.43886054737203</c:v>
                </c:pt>
                <c:pt idx="6">
                  <c:v>401.76893091260513</c:v>
                </c:pt>
                <c:pt idx="7">
                  <c:v>349.46597800487683</c:v>
                </c:pt>
                <c:pt idx="8">
                  <c:v>295.05743191102664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85-4F87-BB1B-669FEEB36380}"/>
            </c:ext>
          </c:extLst>
        </c:ser>
        <c:ser>
          <c:idx val="1"/>
          <c:order val="1"/>
          <c:tx>
            <c:strRef>
              <c:f>'Oceanic heat-Int'!$C$14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heat-Int'!$F$14:$F$22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heat-Int'!$H$14:$H$22</c:f>
              <c:numCache>
                <c:formatCode>0</c:formatCode>
                <c:ptCount val="9"/>
                <c:pt idx="0">
                  <c:v>177.67664229987255</c:v>
                </c:pt>
                <c:pt idx="1">
                  <c:v>153.53215445915637</c:v>
                </c:pt>
                <c:pt idx="2">
                  <c:v>143.18451681313516</c:v>
                </c:pt>
                <c:pt idx="3">
                  <c:v>232.96251653896198</c:v>
                </c:pt>
                <c:pt idx="4">
                  <c:v>211.77868009795398</c:v>
                </c:pt>
                <c:pt idx="5">
                  <c:v>202.69989305180766</c:v>
                </c:pt>
                <c:pt idx="6">
                  <c:v>401.20252501509731</c:v>
                </c:pt>
                <c:pt idx="7">
                  <c:v>347.54025399768932</c:v>
                </c:pt>
                <c:pt idx="8">
                  <c:v>291.56629100451084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85-4F87-BB1B-669FEEB36380}"/>
            </c:ext>
          </c:extLst>
        </c:ser>
        <c:ser>
          <c:idx val="2"/>
          <c:order val="2"/>
          <c:tx>
            <c:strRef>
              <c:f>'Oceanic heat-Int'!$C$23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heat-Int'!$F$23:$F$31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heat-Int'!$H$23:$H$31</c:f>
              <c:numCache>
                <c:formatCode>0</c:formatCode>
                <c:ptCount val="9"/>
                <c:pt idx="0">
                  <c:v>132.9772886998615</c:v>
                </c:pt>
                <c:pt idx="1">
                  <c:v>115.30327232343414</c:v>
                </c:pt>
                <c:pt idx="2">
                  <c:v>107.72869387639386</c:v>
                </c:pt>
                <c:pt idx="3">
                  <c:v>194.091822162846</c:v>
                </c:pt>
                <c:pt idx="4">
                  <c:v>177.14994170612329</c:v>
                </c:pt>
                <c:pt idx="5">
                  <c:v>169.8891357960992</c:v>
                </c:pt>
                <c:pt idx="6">
                  <c:v>321.32443332073524</c:v>
                </c:pt>
                <c:pt idx="7">
                  <c:v>271.647316303732</c:v>
                </c:pt>
                <c:pt idx="8">
                  <c:v>220.35915584699026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485-4F87-BB1B-669FEEB36380}"/>
            </c:ext>
          </c:extLst>
        </c:ser>
        <c:ser>
          <c:idx val="3"/>
          <c:order val="3"/>
          <c:tx>
            <c:strRef>
              <c:f>'Oceanic heat-Int'!$C$32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heat-Int'!$F$32:$F$40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heat-Int'!$H$32:$H$40</c:f>
              <c:numCache>
                <c:formatCode>0</c:formatCode>
                <c:ptCount val="9"/>
                <c:pt idx="0">
                  <c:v>90.726371511574797</c:v>
                </c:pt>
                <c:pt idx="1">
                  <c:v>79.124600292966321</c:v>
                </c:pt>
                <c:pt idx="2">
                  <c:v>74.152412627848392</c:v>
                </c:pt>
                <c:pt idx="3">
                  <c:v>137.75312802217618</c:v>
                </c:pt>
                <c:pt idx="4">
                  <c:v>124.13514512769902</c:v>
                </c:pt>
                <c:pt idx="5">
                  <c:v>118.29886674435167</c:v>
                </c:pt>
                <c:pt idx="6">
                  <c:v>236.83784297457996</c:v>
                </c:pt>
                <c:pt idx="7">
                  <c:v>197.63930230805252</c:v>
                </c:pt>
                <c:pt idx="8">
                  <c:v>160.10375853293908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85-4F87-BB1B-669FEEB36380}"/>
            </c:ext>
          </c:extLst>
        </c:ser>
        <c:ser>
          <c:idx val="4"/>
          <c:order val="4"/>
          <c:tx>
            <c:strRef>
              <c:f>'Oceanic heat-Int'!$C$41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heat-Int'!$F$41:$F$49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heat-Int'!$H$41:$H$49</c:f>
              <c:numCache>
                <c:formatCode>0</c:formatCode>
                <c:ptCount val="9"/>
                <c:pt idx="0">
                  <c:v>54.048891927450207</c:v>
                </c:pt>
                <c:pt idx="1">
                  <c:v>47.028774010277751</c:v>
                </c:pt>
                <c:pt idx="2">
                  <c:v>44.020152045775269</c:v>
                </c:pt>
                <c:pt idx="3">
                  <c:v>81.699384338224874</c:v>
                </c:pt>
                <c:pt idx="4">
                  <c:v>72.996097634836133</c:v>
                </c:pt>
                <c:pt idx="5">
                  <c:v>69.266117619098083</c:v>
                </c:pt>
                <c:pt idx="6">
                  <c:v>141.60195151955321</c:v>
                </c:pt>
                <c:pt idx="7">
                  <c:v>116.72545586997299</c:v>
                </c:pt>
                <c:pt idx="8">
                  <c:v>92.7594886991549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85-4F87-BB1B-669FEEB36380}"/>
            </c:ext>
          </c:extLst>
        </c:ser>
        <c:ser>
          <c:idx val="5"/>
          <c:order val="5"/>
          <c:tx>
            <c:strRef>
              <c:f>'Oceanic heat-Int'!$C$50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heat-Int'!$F$50:$F$58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heat-Int'!$H$50:$H$58</c:f>
              <c:numCache>
                <c:formatCode>0</c:formatCode>
                <c:ptCount val="9"/>
                <c:pt idx="0">
                  <c:v>32.32823065909141</c:v>
                </c:pt>
                <c:pt idx="1">
                  <c:v>28.669652907140318</c:v>
                </c:pt>
                <c:pt idx="2">
                  <c:v>27.101691013446995</c:v>
                </c:pt>
                <c:pt idx="3">
                  <c:v>52.169994984030524</c:v>
                </c:pt>
                <c:pt idx="4">
                  <c:v>46.703795809220821</c:v>
                </c:pt>
                <c:pt idx="5">
                  <c:v>44.361139020016665</c:v>
                </c:pt>
                <c:pt idx="6">
                  <c:v>88.87682550611494</c:v>
                </c:pt>
                <c:pt idx="7">
                  <c:v>71.842286956791256</c:v>
                </c:pt>
                <c:pt idx="8">
                  <c:v>55.860224039066097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485-4F87-BB1B-669FEEB36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Consumtion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Cooling demand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'Oceanic cool-Int'!$C$5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cool-Int'!$F$5:$F$13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cool-Int'!$G$5:$G$13</c:f>
              <c:numCache>
                <c:formatCode>0</c:formatCode>
                <c:ptCount val="9"/>
                <c:pt idx="0">
                  <c:v>1.0104528020803987</c:v>
                </c:pt>
                <c:pt idx="1">
                  <c:v>1.1082865916683018</c:v>
                </c:pt>
                <c:pt idx="2">
                  <c:v>1.150215358634546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0.18680820173105375</c:v>
                </c:pt>
                <c:pt idx="7">
                  <c:v>4.9227727596469907E-2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07-4E3D-AD8C-ADC86F0EB059}"/>
            </c:ext>
          </c:extLst>
        </c:ser>
        <c:ser>
          <c:idx val="1"/>
          <c:order val="1"/>
          <c:tx>
            <c:strRef>
              <c:f>'Oceanic cool-Int'!$C$14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cool-Int'!$F$14:$F$22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cool-Int'!$G$14:$G$22</c:f>
              <c:numCache>
                <c:formatCode>0</c:formatCode>
                <c:ptCount val="9"/>
                <c:pt idx="0">
                  <c:v>0.75561433227088282</c:v>
                </c:pt>
                <c:pt idx="1">
                  <c:v>0.92877494788578541</c:v>
                </c:pt>
                <c:pt idx="2">
                  <c:v>1.0029866402921723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0.17029558552997615</c:v>
                </c:pt>
                <c:pt idx="7">
                  <c:v>4.6911388929558664E-2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07-4E3D-AD8C-ADC86F0EB059}"/>
            </c:ext>
          </c:extLst>
        </c:ser>
        <c:ser>
          <c:idx val="2"/>
          <c:order val="2"/>
          <c:tx>
            <c:strRef>
              <c:f>'Oceanic cool-Int'!$C$23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cool-Int'!$F$23:$F$31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cool-Int'!$G$23:$G$31</c:f>
              <c:numCache>
                <c:formatCode>0</c:formatCode>
                <c:ptCount val="9"/>
                <c:pt idx="0">
                  <c:v>0.96094956367889139</c:v>
                </c:pt>
                <c:pt idx="1">
                  <c:v>1.2114146550058291</c:v>
                </c:pt>
                <c:pt idx="2">
                  <c:v>1.318756837003088</c:v>
                </c:pt>
                <c:pt idx="3">
                  <c:v>5.2612262756765088E-2</c:v>
                </c:pt>
                <c:pt idx="4">
                  <c:v>3.1567357654059054E-2</c:v>
                </c:pt>
                <c:pt idx="5">
                  <c:v>2.2548112610042179E-2</c:v>
                </c:pt>
                <c:pt idx="6">
                  <c:v>0.10168686861401356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407-4E3D-AD8C-ADC86F0EB059}"/>
            </c:ext>
          </c:extLst>
        </c:ser>
        <c:ser>
          <c:idx val="3"/>
          <c:order val="3"/>
          <c:tx>
            <c:strRef>
              <c:f>'Oceanic cool-Int'!$C$32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cool-Int'!$F$32:$F$40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cool-Int'!$G$32:$G$40</c:f>
              <c:numCache>
                <c:formatCode>0</c:formatCode>
                <c:ptCount val="9"/>
                <c:pt idx="0">
                  <c:v>1.4058591703482497</c:v>
                </c:pt>
                <c:pt idx="1">
                  <c:v>1.7562299312702638</c:v>
                </c:pt>
                <c:pt idx="2">
                  <c:v>1.9063888288082698</c:v>
                </c:pt>
                <c:pt idx="3">
                  <c:v>1.3927639514347852</c:v>
                </c:pt>
                <c:pt idx="4">
                  <c:v>1.6938178760761571</c:v>
                </c:pt>
                <c:pt idx="5">
                  <c:v>1.822840986636745</c:v>
                </c:pt>
                <c:pt idx="6">
                  <c:v>0.68226101588994181</c:v>
                </c:pt>
                <c:pt idx="7">
                  <c:v>5.9131669833938444E-2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07-4E3D-AD8C-ADC86F0EB059}"/>
            </c:ext>
          </c:extLst>
        </c:ser>
        <c:ser>
          <c:idx val="4"/>
          <c:order val="4"/>
          <c:tx>
            <c:strRef>
              <c:f>'Oceanic cool-Int'!$C$41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cool-Int'!$F$41:$F$49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cool-Int'!$G$41:$G$49</c:f>
              <c:numCache>
                <c:formatCode>0</c:formatCode>
                <c:ptCount val="9"/>
                <c:pt idx="0">
                  <c:v>3.8315478839927515</c:v>
                </c:pt>
                <c:pt idx="1">
                  <c:v>4.394550566351147</c:v>
                </c:pt>
                <c:pt idx="2">
                  <c:v>4.6358374302190315</c:v>
                </c:pt>
                <c:pt idx="3">
                  <c:v>4.3451989836608762</c:v>
                </c:pt>
                <c:pt idx="4">
                  <c:v>5.3230934882168253</c:v>
                </c:pt>
                <c:pt idx="5">
                  <c:v>5.7421911330265152</c:v>
                </c:pt>
                <c:pt idx="6">
                  <c:v>3.4431966100779885</c:v>
                </c:pt>
                <c:pt idx="7">
                  <c:v>1.6175673137603621</c:v>
                </c:pt>
                <c:pt idx="8">
                  <c:v>0.28596000306498603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07-4E3D-AD8C-ADC86F0EB059}"/>
            </c:ext>
          </c:extLst>
        </c:ser>
        <c:ser>
          <c:idx val="5"/>
          <c:order val="5"/>
          <c:tx>
            <c:strRef>
              <c:f>'Oceanic cool-Int'!$C$50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cool-Int'!$F$50:$F$58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cool-Int'!$G$50:$G$58</c:f>
              <c:numCache>
                <c:formatCode>0</c:formatCode>
                <c:ptCount val="9"/>
                <c:pt idx="0">
                  <c:v>6.4653608106995755</c:v>
                </c:pt>
                <c:pt idx="1">
                  <c:v>7.1509156123801869</c:v>
                </c:pt>
                <c:pt idx="2">
                  <c:v>7.4447248131004473</c:v>
                </c:pt>
                <c:pt idx="3">
                  <c:v>7.8894661443661462</c:v>
                </c:pt>
                <c:pt idx="4">
                  <c:v>9.1473115640456903</c:v>
                </c:pt>
                <c:pt idx="5">
                  <c:v>9.6863881724797807</c:v>
                </c:pt>
                <c:pt idx="6">
                  <c:v>7.9199271132994014</c:v>
                </c:pt>
                <c:pt idx="7">
                  <c:v>4.2801196256062717</c:v>
                </c:pt>
                <c:pt idx="8">
                  <c:v>1.4660191917888235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407-4E3D-AD8C-ADC86F0EB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Demand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Cooling consumtion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'Oceanic cool-Int'!$C$5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cool-Int'!$F$5:$F$13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cool-Int'!$H$5:$H$13</c:f>
              <c:numCache>
                <c:formatCode>0</c:formatCode>
                <c:ptCount val="9"/>
                <c:pt idx="0">
                  <c:v>0.40418112083215946</c:v>
                </c:pt>
                <c:pt idx="1">
                  <c:v>0.44331463666732074</c:v>
                </c:pt>
                <c:pt idx="2">
                  <c:v>0.46008614345381843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7.4723280692421498E-2</c:v>
                </c:pt>
                <c:pt idx="7">
                  <c:v>1.9691091038587964E-2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3A-4166-83FB-45AF1822B67C}"/>
            </c:ext>
          </c:extLst>
        </c:ser>
        <c:ser>
          <c:idx val="1"/>
          <c:order val="1"/>
          <c:tx>
            <c:strRef>
              <c:f>'Oceanic cool-Int'!$C$14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cool-Int'!$F$14:$F$22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cool-Int'!$H$14:$H$22</c:f>
              <c:numCache>
                <c:formatCode>0</c:formatCode>
                <c:ptCount val="9"/>
                <c:pt idx="0">
                  <c:v>0.3022457329083531</c:v>
                </c:pt>
                <c:pt idx="1">
                  <c:v>0.37150997915431416</c:v>
                </c:pt>
                <c:pt idx="2">
                  <c:v>0.40119465611686894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6.8118234211990453E-2</c:v>
                </c:pt>
                <c:pt idx="7">
                  <c:v>1.8764555571823466E-2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3A-4166-83FB-45AF1822B67C}"/>
            </c:ext>
          </c:extLst>
        </c:ser>
        <c:ser>
          <c:idx val="2"/>
          <c:order val="2"/>
          <c:tx>
            <c:strRef>
              <c:f>'Oceanic cool-Int'!$C$23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cool-Int'!$F$23:$F$31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cool-Int'!$H$23:$H$31</c:f>
              <c:numCache>
                <c:formatCode>0</c:formatCode>
                <c:ptCount val="9"/>
                <c:pt idx="0">
                  <c:v>0.38437982547155658</c:v>
                </c:pt>
                <c:pt idx="1">
                  <c:v>0.48456586200233165</c:v>
                </c:pt>
                <c:pt idx="2">
                  <c:v>0.52750273480123522</c:v>
                </c:pt>
                <c:pt idx="3">
                  <c:v>2.1044905102706034E-2</c:v>
                </c:pt>
                <c:pt idx="4">
                  <c:v>1.2626943061623621E-2</c:v>
                </c:pt>
                <c:pt idx="5">
                  <c:v>9.0192450440168721E-3</c:v>
                </c:pt>
                <c:pt idx="6">
                  <c:v>4.0674747445605425E-2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A3A-4166-83FB-45AF1822B67C}"/>
            </c:ext>
          </c:extLst>
        </c:ser>
        <c:ser>
          <c:idx val="3"/>
          <c:order val="3"/>
          <c:tx>
            <c:strRef>
              <c:f>'Oceanic cool-Int'!$C$32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cool-Int'!$F$32:$F$40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cool-Int'!$H$32:$H$40</c:f>
              <c:numCache>
                <c:formatCode>0</c:formatCode>
                <c:ptCount val="9"/>
                <c:pt idx="0">
                  <c:v>0.56234366813929992</c:v>
                </c:pt>
                <c:pt idx="1">
                  <c:v>0.70249197250810558</c:v>
                </c:pt>
                <c:pt idx="2">
                  <c:v>0.76255553152330791</c:v>
                </c:pt>
                <c:pt idx="3">
                  <c:v>0.55710558057391402</c:v>
                </c:pt>
                <c:pt idx="4">
                  <c:v>0.67752715043046285</c:v>
                </c:pt>
                <c:pt idx="5">
                  <c:v>0.72913639465469804</c:v>
                </c:pt>
                <c:pt idx="6">
                  <c:v>0.27290440635597674</c:v>
                </c:pt>
                <c:pt idx="7">
                  <c:v>2.3652667933575379E-2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3A-4166-83FB-45AF1822B67C}"/>
            </c:ext>
          </c:extLst>
        </c:ser>
        <c:ser>
          <c:idx val="4"/>
          <c:order val="4"/>
          <c:tx>
            <c:strRef>
              <c:f>'Oceanic cool-Int'!$C$41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cool-Int'!$F$41:$F$49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cool-Int'!$H$41:$H$49</c:f>
              <c:numCache>
                <c:formatCode>0</c:formatCode>
                <c:ptCount val="9"/>
                <c:pt idx="0">
                  <c:v>1.5326191535971005</c:v>
                </c:pt>
                <c:pt idx="1">
                  <c:v>1.7578202265404588</c:v>
                </c:pt>
                <c:pt idx="2">
                  <c:v>1.8543349720876126</c:v>
                </c:pt>
                <c:pt idx="3">
                  <c:v>1.7380795934643505</c:v>
                </c:pt>
                <c:pt idx="4">
                  <c:v>2.1292373952867303</c:v>
                </c:pt>
                <c:pt idx="5">
                  <c:v>2.2968764532106061</c:v>
                </c:pt>
                <c:pt idx="6">
                  <c:v>1.3772786440311955</c:v>
                </c:pt>
                <c:pt idx="7">
                  <c:v>0.64702692550414487</c:v>
                </c:pt>
                <c:pt idx="8">
                  <c:v>0.11438400122599442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3A-4166-83FB-45AF1822B67C}"/>
            </c:ext>
          </c:extLst>
        </c:ser>
        <c:ser>
          <c:idx val="5"/>
          <c:order val="5"/>
          <c:tx>
            <c:strRef>
              <c:f>'Oceanic cool-Int'!$C$50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'Oceanic cool-Int'!$F$50:$F$58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'Oceanic cool-Int'!$H$50:$H$58</c:f>
              <c:numCache>
                <c:formatCode>0</c:formatCode>
                <c:ptCount val="9"/>
                <c:pt idx="0">
                  <c:v>2.5861443242798301</c:v>
                </c:pt>
                <c:pt idx="1">
                  <c:v>2.8603662449520746</c:v>
                </c:pt>
                <c:pt idx="2">
                  <c:v>2.9778899252401789</c:v>
                </c:pt>
                <c:pt idx="3">
                  <c:v>3.1557864577464585</c:v>
                </c:pt>
                <c:pt idx="4">
                  <c:v>3.6589246256182761</c:v>
                </c:pt>
                <c:pt idx="5">
                  <c:v>3.8745552689919123</c:v>
                </c:pt>
                <c:pt idx="6">
                  <c:v>3.1679708453197604</c:v>
                </c:pt>
                <c:pt idx="7">
                  <c:v>1.7120478502425087</c:v>
                </c:pt>
                <c:pt idx="8">
                  <c:v>0.5864076767155294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A3A-4166-83FB-45AF1822B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Consumtion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Heating demand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'Southern Continental heat-Int'!$C$5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137871431568515"/>
                  <c:y val="0.203799289705599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heat-Int'!$F$5:$F$13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heat-Int'!$G$5:$G$13</c:f>
              <c:numCache>
                <c:formatCode>0</c:formatCode>
                <c:ptCount val="9"/>
                <c:pt idx="0">
                  <c:v>134.70692149818146</c:v>
                </c:pt>
                <c:pt idx="1">
                  <c:v>114.35567457364863</c:v>
                </c:pt>
                <c:pt idx="2">
                  <c:v>105.63371160599168</c:v>
                </c:pt>
                <c:pt idx="3">
                  <c:v>194.91666493456933</c:v>
                </c:pt>
                <c:pt idx="4">
                  <c:v>178.77450987589762</c:v>
                </c:pt>
                <c:pt idx="5">
                  <c:v>171.85644342218112</c:v>
                </c:pt>
                <c:pt idx="6">
                  <c:v>306.82599170051924</c:v>
                </c:pt>
                <c:pt idx="7">
                  <c:v>262.73464342173895</c:v>
                </c:pt>
                <c:pt idx="8">
                  <c:v>217.1185138528399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8B-4BDB-BE5B-A91C29E72B03}"/>
            </c:ext>
          </c:extLst>
        </c:ser>
        <c:ser>
          <c:idx val="1"/>
          <c:order val="1"/>
          <c:tx>
            <c:strRef>
              <c:f>'Southern Continental heat-Int'!$C$14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952937184089732"/>
                  <c:y val="-6.508957673048722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heat-Int'!$F$14:$F$22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heat-Int'!$G$14:$G$22</c:f>
              <c:numCache>
                <c:formatCode>0</c:formatCode>
                <c:ptCount val="9"/>
                <c:pt idx="0">
                  <c:v>134.53686520643046</c:v>
                </c:pt>
                <c:pt idx="1">
                  <c:v>114.1807252568553</c:v>
                </c:pt>
                <c:pt idx="2">
                  <c:v>105.45666527846593</c:v>
                </c:pt>
                <c:pt idx="3">
                  <c:v>194.69171822312009</c:v>
                </c:pt>
                <c:pt idx="4">
                  <c:v>178.54260133027492</c:v>
                </c:pt>
                <c:pt idx="5">
                  <c:v>171.62155123334128</c:v>
                </c:pt>
                <c:pt idx="6">
                  <c:v>306.44403372668438</c:v>
                </c:pt>
                <c:pt idx="7">
                  <c:v>262.42064773331424</c:v>
                </c:pt>
                <c:pt idx="8">
                  <c:v>216.88460796738991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28B-4BDB-BE5B-A91C29E72B03}"/>
            </c:ext>
          </c:extLst>
        </c:ser>
        <c:ser>
          <c:idx val="2"/>
          <c:order val="2"/>
          <c:tx>
            <c:strRef>
              <c:f>'Southern Continental heat-Int'!$C$23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heat-Int'!$F$23:$F$31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heat-Int'!$G$23:$G$31</c:f>
              <c:numCache>
                <c:formatCode>0</c:formatCode>
                <c:ptCount val="9"/>
                <c:pt idx="0">
                  <c:v>75.485986427827299</c:v>
                </c:pt>
                <c:pt idx="1">
                  <c:v>65.886293796100247</c:v>
                </c:pt>
                <c:pt idx="2">
                  <c:v>61.772139811074368</c:v>
                </c:pt>
                <c:pt idx="3">
                  <c:v>93.988507182527599</c:v>
                </c:pt>
                <c:pt idx="4">
                  <c:v>83.985884771298728</c:v>
                </c:pt>
                <c:pt idx="5">
                  <c:v>79.69904659505778</c:v>
                </c:pt>
                <c:pt idx="6">
                  <c:v>159.1769564967052</c:v>
                </c:pt>
                <c:pt idx="7">
                  <c:v>133.57263053280903</c:v>
                </c:pt>
                <c:pt idx="8">
                  <c:v>108.346950264131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28B-4BDB-BE5B-A91C29E72B03}"/>
            </c:ext>
          </c:extLst>
        </c:ser>
        <c:ser>
          <c:idx val="3"/>
          <c:order val="3"/>
          <c:tx>
            <c:strRef>
              <c:f>'Southern Continental heat-Int'!$C$32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heat-Int'!$F$32:$F$40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heat-Int'!$G$32:$G$40</c:f>
              <c:numCache>
                <c:formatCode>0</c:formatCode>
                <c:ptCount val="9"/>
                <c:pt idx="0">
                  <c:v>49.63857962297547</c:v>
                </c:pt>
                <c:pt idx="1">
                  <c:v>42.159984623159609</c:v>
                </c:pt>
                <c:pt idx="2">
                  <c:v>38.954872480381383</c:v>
                </c:pt>
                <c:pt idx="3">
                  <c:v>76.487225238485991</c:v>
                </c:pt>
                <c:pt idx="4">
                  <c:v>67.873733459947971</c:v>
                </c:pt>
                <c:pt idx="5">
                  <c:v>64.182236983431679</c:v>
                </c:pt>
                <c:pt idx="6">
                  <c:v>127.71914350556854</c:v>
                </c:pt>
                <c:pt idx="7">
                  <c:v>106.56175257708151</c:v>
                </c:pt>
                <c:pt idx="8">
                  <c:v>86.040789335886757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8B-4BDB-BE5B-A91C29E72B03}"/>
            </c:ext>
          </c:extLst>
        </c:ser>
        <c:ser>
          <c:idx val="4"/>
          <c:order val="4"/>
          <c:tx>
            <c:strRef>
              <c:f>'Southern Continental heat-Int'!$C$41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heat-Int'!$F$41:$F$49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heat-Int'!$G$41:$G$49</c:f>
              <c:numCache>
                <c:formatCode>0</c:formatCode>
                <c:ptCount val="9"/>
                <c:pt idx="0">
                  <c:v>41.604764872481411</c:v>
                </c:pt>
                <c:pt idx="1">
                  <c:v>35.648809624255485</c:v>
                </c:pt>
                <c:pt idx="2">
                  <c:v>33.096257375015803</c:v>
                </c:pt>
                <c:pt idx="3">
                  <c:v>58.163105622326533</c:v>
                </c:pt>
                <c:pt idx="4">
                  <c:v>51.26769669345363</c:v>
                </c:pt>
                <c:pt idx="5">
                  <c:v>48.312521438222376</c:v>
                </c:pt>
                <c:pt idx="6">
                  <c:v>101.84922017111396</c:v>
                </c:pt>
                <c:pt idx="7">
                  <c:v>84.843961718831423</c:v>
                </c:pt>
                <c:pt idx="8">
                  <c:v>68.40317814765767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8B-4BDB-BE5B-A91C29E72B03}"/>
            </c:ext>
          </c:extLst>
        </c:ser>
        <c:ser>
          <c:idx val="5"/>
          <c:order val="5"/>
          <c:tx>
            <c:strRef>
              <c:f>'Southern Continental heat-Int'!$C$50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heat-Int'!$F$50:$F$58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heat-Int'!$G$50:$G$58</c:f>
              <c:numCache>
                <c:formatCode>0</c:formatCode>
                <c:ptCount val="9"/>
                <c:pt idx="0">
                  <c:v>25.719886328010165</c:v>
                </c:pt>
                <c:pt idx="1">
                  <c:v>22.807815265637959</c:v>
                </c:pt>
                <c:pt idx="2">
                  <c:v>21.559784810335582</c:v>
                </c:pt>
                <c:pt idx="3">
                  <c:v>38.774263717428838</c:v>
                </c:pt>
                <c:pt idx="4">
                  <c:v>34.445308865457285</c:v>
                </c:pt>
                <c:pt idx="5">
                  <c:v>32.590042500326618</c:v>
                </c:pt>
                <c:pt idx="6">
                  <c:v>64.183448262373588</c:v>
                </c:pt>
                <c:pt idx="7">
                  <c:v>52.005845149980736</c:v>
                </c:pt>
                <c:pt idx="8">
                  <c:v>40.694098502660303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28B-4BDB-BE5B-A91C29E72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Demand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Heating consumtion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'Southern Continental heat-Int'!$C$5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heat-Int'!$F$5:$F$13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heat-Int'!$H$5:$H$13</c:f>
              <c:numCache>
                <c:formatCode>0</c:formatCode>
                <c:ptCount val="9"/>
                <c:pt idx="0">
                  <c:v>168.3836518727268</c:v>
                </c:pt>
                <c:pt idx="1">
                  <c:v>142.94459321706077</c:v>
                </c:pt>
                <c:pt idx="2">
                  <c:v>132.04213950748959</c:v>
                </c:pt>
                <c:pt idx="3">
                  <c:v>243.64583116821166</c:v>
                </c:pt>
                <c:pt idx="4">
                  <c:v>223.46813734487202</c:v>
                </c:pt>
                <c:pt idx="5">
                  <c:v>214.82055427772639</c:v>
                </c:pt>
                <c:pt idx="6">
                  <c:v>383.53248962564902</c:v>
                </c:pt>
                <c:pt idx="7">
                  <c:v>328.41830427717366</c:v>
                </c:pt>
                <c:pt idx="8">
                  <c:v>271.39814231604987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84-49C5-B91F-90EE159A14A2}"/>
            </c:ext>
          </c:extLst>
        </c:ser>
        <c:ser>
          <c:idx val="1"/>
          <c:order val="1"/>
          <c:tx>
            <c:strRef>
              <c:f>'Southern Continental heat-Int'!$C$14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heat-Int'!$F$14:$F$22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heat-Int'!$H$14:$H$22</c:f>
              <c:numCache>
                <c:formatCode>0</c:formatCode>
                <c:ptCount val="9"/>
                <c:pt idx="0">
                  <c:v>168.17108150803807</c:v>
                </c:pt>
                <c:pt idx="1">
                  <c:v>142.72590657106912</c:v>
                </c:pt>
                <c:pt idx="2">
                  <c:v>131.82083159808241</c:v>
                </c:pt>
                <c:pt idx="3">
                  <c:v>243.36464777890009</c:v>
                </c:pt>
                <c:pt idx="4">
                  <c:v>223.17825166284365</c:v>
                </c:pt>
                <c:pt idx="5">
                  <c:v>214.5269390416766</c:v>
                </c:pt>
                <c:pt idx="6">
                  <c:v>383.05504215835543</c:v>
                </c:pt>
                <c:pt idx="7">
                  <c:v>328.02580966664277</c:v>
                </c:pt>
                <c:pt idx="8">
                  <c:v>271.10575995923739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84-49C5-B91F-90EE159A14A2}"/>
            </c:ext>
          </c:extLst>
        </c:ser>
        <c:ser>
          <c:idx val="2"/>
          <c:order val="2"/>
          <c:tx>
            <c:strRef>
              <c:f>'Southern Continental heat-Int'!$C$23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heat-Int'!$F$23:$F$31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heat-Int'!$H$23:$H$31</c:f>
              <c:numCache>
                <c:formatCode>0</c:formatCode>
                <c:ptCount val="9"/>
                <c:pt idx="0">
                  <c:v>94.357483034784124</c:v>
                </c:pt>
                <c:pt idx="1">
                  <c:v>82.357867245125306</c:v>
                </c:pt>
                <c:pt idx="2">
                  <c:v>77.215174763842953</c:v>
                </c:pt>
                <c:pt idx="3">
                  <c:v>117.4856339781595</c:v>
                </c:pt>
                <c:pt idx="4">
                  <c:v>104.9823559641234</c:v>
                </c:pt>
                <c:pt idx="5">
                  <c:v>99.623808243822225</c:v>
                </c:pt>
                <c:pt idx="6">
                  <c:v>198.9711956208815</c:v>
                </c:pt>
                <c:pt idx="7">
                  <c:v>166.96578816601127</c:v>
                </c:pt>
                <c:pt idx="8">
                  <c:v>135.43368783016373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84-49C5-B91F-90EE159A14A2}"/>
            </c:ext>
          </c:extLst>
        </c:ser>
        <c:ser>
          <c:idx val="3"/>
          <c:order val="3"/>
          <c:tx>
            <c:strRef>
              <c:f>'Southern Continental heat-Int'!$C$32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heat-Int'!$F$32:$F$40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heat-Int'!$H$32:$H$40</c:f>
              <c:numCache>
                <c:formatCode>0</c:formatCode>
                <c:ptCount val="9"/>
                <c:pt idx="0">
                  <c:v>62.048224528719338</c:v>
                </c:pt>
                <c:pt idx="1">
                  <c:v>52.699980778949509</c:v>
                </c:pt>
                <c:pt idx="2">
                  <c:v>48.693590600476725</c:v>
                </c:pt>
                <c:pt idx="3">
                  <c:v>95.609031548107481</c:v>
                </c:pt>
                <c:pt idx="4">
                  <c:v>84.842166824934964</c:v>
                </c:pt>
                <c:pt idx="5">
                  <c:v>80.227796229289595</c:v>
                </c:pt>
                <c:pt idx="6">
                  <c:v>159.64892938196067</c:v>
                </c:pt>
                <c:pt idx="7">
                  <c:v>133.20219072135188</c:v>
                </c:pt>
                <c:pt idx="8">
                  <c:v>107.55098666985845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84-49C5-B91F-90EE159A14A2}"/>
            </c:ext>
          </c:extLst>
        </c:ser>
        <c:ser>
          <c:idx val="4"/>
          <c:order val="4"/>
          <c:tx>
            <c:strRef>
              <c:f>'Southern Continental heat-Int'!$C$41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heat-Int'!$F$41:$F$49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heat-Int'!$H$41:$H$49</c:f>
              <c:numCache>
                <c:formatCode>0</c:formatCode>
                <c:ptCount val="9"/>
                <c:pt idx="0">
                  <c:v>52.005956090601764</c:v>
                </c:pt>
                <c:pt idx="1">
                  <c:v>44.561012030319354</c:v>
                </c:pt>
                <c:pt idx="2">
                  <c:v>41.370321718769752</c:v>
                </c:pt>
                <c:pt idx="3">
                  <c:v>72.703882027908165</c:v>
                </c:pt>
                <c:pt idx="4">
                  <c:v>64.084620866817033</c:v>
                </c:pt>
                <c:pt idx="5">
                  <c:v>60.39065179777797</c:v>
                </c:pt>
                <c:pt idx="6">
                  <c:v>127.31152521389244</c:v>
                </c:pt>
                <c:pt idx="7">
                  <c:v>106.05495214853927</c:v>
                </c:pt>
                <c:pt idx="8">
                  <c:v>85.503972684572076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84-49C5-B91F-90EE159A14A2}"/>
            </c:ext>
          </c:extLst>
        </c:ser>
        <c:ser>
          <c:idx val="5"/>
          <c:order val="5"/>
          <c:tx>
            <c:strRef>
              <c:f>'Southern Continental heat-Int'!$C$50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heat-Int'!$F$50:$F$58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heat-Int'!$H$50:$H$58</c:f>
              <c:numCache>
                <c:formatCode>0</c:formatCode>
                <c:ptCount val="9"/>
                <c:pt idx="0">
                  <c:v>32.149857910012706</c:v>
                </c:pt>
                <c:pt idx="1">
                  <c:v>28.509769082047448</c:v>
                </c:pt>
                <c:pt idx="2">
                  <c:v>26.949731012919475</c:v>
                </c:pt>
                <c:pt idx="3">
                  <c:v>48.467829646786043</c:v>
                </c:pt>
                <c:pt idx="4">
                  <c:v>43.056636081821601</c:v>
                </c:pt>
                <c:pt idx="5">
                  <c:v>40.737553125408269</c:v>
                </c:pt>
                <c:pt idx="6">
                  <c:v>80.229310327966985</c:v>
                </c:pt>
                <c:pt idx="7">
                  <c:v>65.007306437475918</c:v>
                </c:pt>
                <c:pt idx="8">
                  <c:v>50.867623128325377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F84-49C5-B91F-90EE159A1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Consumtion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Cooling demand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'Southern Continental cool-Int'!$C$5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cool-Int'!$F$5:$F$13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cool-Int'!$G$5:$G$13</c:f>
              <c:numCache>
                <c:formatCode>0</c:formatCode>
                <c:ptCount val="9"/>
                <c:pt idx="0">
                  <c:v>17.556755126077398</c:v>
                </c:pt>
                <c:pt idx="1">
                  <c:v>16.360446030175162</c:v>
                </c:pt>
                <c:pt idx="2">
                  <c:v>15.847742131931351</c:v>
                </c:pt>
                <c:pt idx="3">
                  <c:v>14.987174778452639</c:v>
                </c:pt>
                <c:pt idx="4">
                  <c:v>15.69049806390175</c:v>
                </c:pt>
                <c:pt idx="5">
                  <c:v>15.991922329094221</c:v>
                </c:pt>
                <c:pt idx="6">
                  <c:v>24.730477247093816</c:v>
                </c:pt>
                <c:pt idx="7">
                  <c:v>20.184274975379608</c:v>
                </c:pt>
                <c:pt idx="8">
                  <c:v>14.878780506785274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03-4F20-8CF3-FC5FA9E69563}"/>
            </c:ext>
          </c:extLst>
        </c:ser>
        <c:ser>
          <c:idx val="1"/>
          <c:order val="1"/>
          <c:tx>
            <c:strRef>
              <c:f>'Southern Continental cool-Int'!$C$14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cool-Int'!$F$14:$F$22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cool-Int'!$G$14:$G$22</c:f>
              <c:numCache>
                <c:formatCode>0</c:formatCode>
                <c:ptCount val="9"/>
                <c:pt idx="0">
                  <c:v>17.567325266141765</c:v>
                </c:pt>
                <c:pt idx="1">
                  <c:v>16.37383969822281</c:v>
                </c:pt>
                <c:pt idx="2">
                  <c:v>15.862345883400399</c:v>
                </c:pt>
                <c:pt idx="3">
                  <c:v>14.997465021537394</c:v>
                </c:pt>
                <c:pt idx="4">
                  <c:v>15.703606266422565</c:v>
                </c:pt>
                <c:pt idx="5">
                  <c:v>16.00623822851621</c:v>
                </c:pt>
                <c:pt idx="6">
                  <c:v>24.745799283698151</c:v>
                </c:pt>
                <c:pt idx="7">
                  <c:v>20.198990956452441</c:v>
                </c:pt>
                <c:pt idx="8">
                  <c:v>14.887563060943499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03-4F20-8CF3-FC5FA9E69563}"/>
            </c:ext>
          </c:extLst>
        </c:ser>
        <c:ser>
          <c:idx val="2"/>
          <c:order val="2"/>
          <c:tx>
            <c:strRef>
              <c:f>'Southern Continental cool-Int'!$C$23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cool-Int'!$F$23:$F$31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cool-Int'!$G$23:$G$31</c:f>
              <c:numCache>
                <c:formatCode>0</c:formatCode>
                <c:ptCount val="9"/>
                <c:pt idx="0">
                  <c:v>15.894276588720578</c:v>
                </c:pt>
                <c:pt idx="1">
                  <c:v>16.292160044199484</c:v>
                </c:pt>
                <c:pt idx="2">
                  <c:v>16.462681525119013</c:v>
                </c:pt>
                <c:pt idx="3">
                  <c:v>17.272946123734947</c:v>
                </c:pt>
                <c:pt idx="4">
                  <c:v>18.498296690560149</c:v>
                </c:pt>
                <c:pt idx="5">
                  <c:v>19.023446933485236</c:v>
                </c:pt>
                <c:pt idx="6">
                  <c:v>23.24126860629783</c:v>
                </c:pt>
                <c:pt idx="7">
                  <c:v>17.787883820530674</c:v>
                </c:pt>
                <c:pt idx="8">
                  <c:v>11.397705198599489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103-4F20-8CF3-FC5FA9E69563}"/>
            </c:ext>
          </c:extLst>
        </c:ser>
        <c:ser>
          <c:idx val="3"/>
          <c:order val="3"/>
          <c:tx>
            <c:strRef>
              <c:f>'Southern Continental cool-Int'!$C$32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cool-Int'!$F$32:$F$40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cool-Int'!$G$32:$G$40</c:f>
              <c:numCache>
                <c:formatCode>0</c:formatCode>
                <c:ptCount val="9"/>
                <c:pt idx="0">
                  <c:v>17.349668195428745</c:v>
                </c:pt>
                <c:pt idx="1">
                  <c:v>18.141468312675606</c:v>
                </c:pt>
                <c:pt idx="2">
                  <c:v>18.480811220067125</c:v>
                </c:pt>
                <c:pt idx="3">
                  <c:v>18.262595652213907</c:v>
                </c:pt>
                <c:pt idx="4">
                  <c:v>19.700999467539589</c:v>
                </c:pt>
                <c:pt idx="5">
                  <c:v>20.317458245536308</c:v>
                </c:pt>
                <c:pt idx="6">
                  <c:v>23.056327322419456</c:v>
                </c:pt>
                <c:pt idx="7">
                  <c:v>17.175663487256394</c:v>
                </c:pt>
                <c:pt idx="8">
                  <c:v>10.450586656018267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03-4F20-8CF3-FC5FA9E69563}"/>
            </c:ext>
          </c:extLst>
        </c:ser>
        <c:ser>
          <c:idx val="4"/>
          <c:order val="4"/>
          <c:tx>
            <c:strRef>
              <c:f>'Southern Continental cool-Int'!$C$41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cool-Int'!$F$41:$F$49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cool-Int'!$G$41:$G$49</c:f>
              <c:numCache>
                <c:formatCode>0</c:formatCode>
                <c:ptCount val="9"/>
                <c:pt idx="0">
                  <c:v>16.016294986608219</c:v>
                </c:pt>
                <c:pt idx="1">
                  <c:v>16.605043316593047</c:v>
                </c:pt>
                <c:pt idx="2">
                  <c:v>16.857364029443691</c:v>
                </c:pt>
                <c:pt idx="3">
                  <c:v>17.143671877806668</c:v>
                </c:pt>
                <c:pt idx="4">
                  <c:v>18.461408291226</c:v>
                </c:pt>
                <c:pt idx="5">
                  <c:v>19.026152468405709</c:v>
                </c:pt>
                <c:pt idx="6">
                  <c:v>20.328750415342181</c:v>
                </c:pt>
                <c:pt idx="7">
                  <c:v>15.245687676974033</c:v>
                </c:pt>
                <c:pt idx="8">
                  <c:v>9.6063037970698488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03-4F20-8CF3-FC5FA9E69563}"/>
            </c:ext>
          </c:extLst>
        </c:ser>
        <c:ser>
          <c:idx val="5"/>
          <c:order val="5"/>
          <c:tx>
            <c:strRef>
              <c:f>'Southern Continental cool-Int'!$C$50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cool-Int'!$F$50:$F$58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cool-Int'!$G$50:$G$58</c:f>
              <c:numCache>
                <c:formatCode>0</c:formatCode>
                <c:ptCount val="9"/>
                <c:pt idx="0">
                  <c:v>18.457461678967157</c:v>
                </c:pt>
                <c:pt idx="1">
                  <c:v>19.235303995291343</c:v>
                </c:pt>
                <c:pt idx="2">
                  <c:v>19.568664988001707</c:v>
                </c:pt>
                <c:pt idx="3">
                  <c:v>20.77720346030997</c:v>
                </c:pt>
                <c:pt idx="4">
                  <c:v>22.315544850883924</c:v>
                </c:pt>
                <c:pt idx="5">
                  <c:v>22.974834018272759</c:v>
                </c:pt>
                <c:pt idx="6">
                  <c:v>23.392069933114684</c:v>
                </c:pt>
                <c:pt idx="7">
                  <c:v>16.765251326164968</c:v>
                </c:pt>
                <c:pt idx="8">
                  <c:v>9.6930516566763369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103-4F20-8CF3-FC5FA9E69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Demand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Cooling consumtion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'Southern Continental cool-Int'!$C$5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cool-Int'!$F$5:$F$13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cool-Int'!$H$5:$H$13</c:f>
              <c:numCache>
                <c:formatCode>0</c:formatCode>
                <c:ptCount val="9"/>
                <c:pt idx="0">
                  <c:v>7.0227020504309596</c:v>
                </c:pt>
                <c:pt idx="1">
                  <c:v>6.5441784120700648</c:v>
                </c:pt>
                <c:pt idx="2">
                  <c:v>6.3390968527725402</c:v>
                </c:pt>
                <c:pt idx="3">
                  <c:v>5.9948699113810555</c:v>
                </c:pt>
                <c:pt idx="4">
                  <c:v>6.2761992255607</c:v>
                </c:pt>
                <c:pt idx="5">
                  <c:v>6.3967689316376886</c:v>
                </c:pt>
                <c:pt idx="6">
                  <c:v>9.8921908988375264</c:v>
                </c:pt>
                <c:pt idx="7">
                  <c:v>8.0737099901518441</c:v>
                </c:pt>
                <c:pt idx="8">
                  <c:v>5.9515122027141096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4E-4C8A-9576-A722B32E962F}"/>
            </c:ext>
          </c:extLst>
        </c:ser>
        <c:ser>
          <c:idx val="1"/>
          <c:order val="1"/>
          <c:tx>
            <c:strRef>
              <c:f>'Southern Continental cool-Int'!$C$14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6.554799298288152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cool-Int'!$F$14:$F$22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cool-Int'!$H$14:$H$22</c:f>
              <c:numCache>
                <c:formatCode>0</c:formatCode>
                <c:ptCount val="9"/>
                <c:pt idx="0">
                  <c:v>7.0269301064567058</c:v>
                </c:pt>
                <c:pt idx="1">
                  <c:v>6.5495358792891238</c:v>
                </c:pt>
                <c:pt idx="2">
                  <c:v>6.3449383533601598</c:v>
                </c:pt>
                <c:pt idx="3">
                  <c:v>5.998986008614958</c:v>
                </c:pt>
                <c:pt idx="4">
                  <c:v>6.281442506569026</c:v>
                </c:pt>
                <c:pt idx="5">
                  <c:v>6.4024952914064839</c:v>
                </c:pt>
                <c:pt idx="6">
                  <c:v>9.8983197134792604</c:v>
                </c:pt>
                <c:pt idx="7">
                  <c:v>8.0795963825809771</c:v>
                </c:pt>
                <c:pt idx="8">
                  <c:v>5.9550252243773993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4E-4C8A-9576-A722B32E962F}"/>
            </c:ext>
          </c:extLst>
        </c:ser>
        <c:ser>
          <c:idx val="2"/>
          <c:order val="2"/>
          <c:tx>
            <c:strRef>
              <c:f>'Southern Continental cool-Int'!$C$23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535331052686"/>
                  <c:y val="-9.9305887919717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cool-Int'!$F$23:$F$31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cool-Int'!$H$23:$H$31</c:f>
              <c:numCache>
                <c:formatCode>0</c:formatCode>
                <c:ptCount val="9"/>
                <c:pt idx="0">
                  <c:v>6.3577106354882309</c:v>
                </c:pt>
                <c:pt idx="1">
                  <c:v>6.5168640176797936</c:v>
                </c:pt>
                <c:pt idx="2">
                  <c:v>6.5850726100476056</c:v>
                </c:pt>
                <c:pt idx="3">
                  <c:v>6.9091784494939787</c:v>
                </c:pt>
                <c:pt idx="4">
                  <c:v>7.3993186762240599</c:v>
                </c:pt>
                <c:pt idx="5">
                  <c:v>7.6093787733940941</c:v>
                </c:pt>
                <c:pt idx="6">
                  <c:v>9.2965074425191325</c:v>
                </c:pt>
                <c:pt idx="7">
                  <c:v>7.1151535282122698</c:v>
                </c:pt>
                <c:pt idx="8">
                  <c:v>4.5590820794397953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84E-4C8A-9576-A722B32E962F}"/>
            </c:ext>
          </c:extLst>
        </c:ser>
        <c:ser>
          <c:idx val="3"/>
          <c:order val="3"/>
          <c:tx>
            <c:strRef>
              <c:f>'Southern Continental cool-Int'!$C$32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596727307311"/>
                  <c:y val="-9.997312939418093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cool-Int'!$F$32:$F$40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cool-Int'!$H$32:$H$40</c:f>
              <c:numCache>
                <c:formatCode>0</c:formatCode>
                <c:ptCount val="9"/>
                <c:pt idx="0">
                  <c:v>6.9398672781714978</c:v>
                </c:pt>
                <c:pt idx="1">
                  <c:v>7.2565873250702424</c:v>
                </c:pt>
                <c:pt idx="2">
                  <c:v>7.3923244880268495</c:v>
                </c:pt>
                <c:pt idx="3">
                  <c:v>7.3050382608855626</c:v>
                </c:pt>
                <c:pt idx="4">
                  <c:v>7.8803997870158353</c:v>
                </c:pt>
                <c:pt idx="5">
                  <c:v>8.1269832982145225</c:v>
                </c:pt>
                <c:pt idx="6">
                  <c:v>9.2225309289677817</c:v>
                </c:pt>
                <c:pt idx="7">
                  <c:v>6.8702653949025576</c:v>
                </c:pt>
                <c:pt idx="8">
                  <c:v>4.1802346624073063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4E-4C8A-9576-A722B32E962F}"/>
            </c:ext>
          </c:extLst>
        </c:ser>
        <c:ser>
          <c:idx val="4"/>
          <c:order val="4"/>
          <c:tx>
            <c:strRef>
              <c:f>'Southern Continental cool-Int'!$C$41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73773078825858"/>
                  <c:y val="-4.0931613733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cool-Int'!$F$41:$F$49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cool-Int'!$H$41:$H$49</c:f>
              <c:numCache>
                <c:formatCode>0</c:formatCode>
                <c:ptCount val="9"/>
                <c:pt idx="0">
                  <c:v>6.4065179946432878</c:v>
                </c:pt>
                <c:pt idx="1">
                  <c:v>6.6420173266372187</c:v>
                </c:pt>
                <c:pt idx="2">
                  <c:v>6.7429456117774764</c:v>
                </c:pt>
                <c:pt idx="3">
                  <c:v>6.8574687511226671</c:v>
                </c:pt>
                <c:pt idx="4">
                  <c:v>7.3845633164904001</c:v>
                </c:pt>
                <c:pt idx="5">
                  <c:v>7.6104609873622833</c:v>
                </c:pt>
                <c:pt idx="6">
                  <c:v>8.1315001661368722</c:v>
                </c:pt>
                <c:pt idx="7">
                  <c:v>6.0982750707896134</c:v>
                </c:pt>
                <c:pt idx="8">
                  <c:v>3.8425215188279394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4E-4C8A-9576-A722B32E962F}"/>
            </c:ext>
          </c:extLst>
        </c:ser>
        <c:ser>
          <c:idx val="5"/>
          <c:order val="5"/>
          <c:tx>
            <c:strRef>
              <c:f>'Southern Continental cool-Int'!$C$50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Continental cool-Int'!$F$50:$F$58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Continental cool-Int'!$H$50:$H$58</c:f>
              <c:numCache>
                <c:formatCode>0</c:formatCode>
                <c:ptCount val="9"/>
                <c:pt idx="0">
                  <c:v>7.382984671586863</c:v>
                </c:pt>
                <c:pt idx="1">
                  <c:v>7.6941215981165367</c:v>
                </c:pt>
                <c:pt idx="2">
                  <c:v>7.8274659952006829</c:v>
                </c:pt>
                <c:pt idx="3">
                  <c:v>8.3108813841239879</c:v>
                </c:pt>
                <c:pt idx="4">
                  <c:v>8.9262179403535704</c:v>
                </c:pt>
                <c:pt idx="5">
                  <c:v>9.1899336073091042</c:v>
                </c:pt>
                <c:pt idx="6">
                  <c:v>9.3568279732458741</c:v>
                </c:pt>
                <c:pt idx="7">
                  <c:v>6.7061005304659869</c:v>
                </c:pt>
                <c:pt idx="8">
                  <c:v>3.8772206626705348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84E-4C8A-9576-A722B32E9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S/V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Consumtion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Heating consumtion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560818582967929E-2"/>
          <c:y val="0.11039619930472955"/>
          <c:w val="0.73962609393156387"/>
          <c:h val="0.745513955879137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'Southern Dry heat-Int'!$C$5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heat-Int'!$F$5:$F$13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heat-Int'!$H$5:$H$13</c:f>
              <c:numCache>
                <c:formatCode>0</c:formatCode>
                <c:ptCount val="9"/>
                <c:pt idx="0">
                  <c:v>149.91016750399339</c:v>
                </c:pt>
                <c:pt idx="1">
                  <c:v>128.95369498252109</c:v>
                </c:pt>
                <c:pt idx="2">
                  <c:v>119.97234961617582</c:v>
                </c:pt>
                <c:pt idx="3">
                  <c:v>223.6247202005305</c:v>
                </c:pt>
                <c:pt idx="4">
                  <c:v>205.17755427509826</c:v>
                </c:pt>
                <c:pt idx="5">
                  <c:v>197.27162602134158</c:v>
                </c:pt>
                <c:pt idx="6">
                  <c:v>336.19484382063587</c:v>
                </c:pt>
                <c:pt idx="7">
                  <c:v>290.24815942166629</c:v>
                </c:pt>
                <c:pt idx="8">
                  <c:v>241.17022404004004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84-4EF4-B40C-D22ACD727707}"/>
            </c:ext>
          </c:extLst>
        </c:ser>
        <c:ser>
          <c:idx val="1"/>
          <c:order val="1"/>
          <c:tx>
            <c:strRef>
              <c:f>'Southern Dry heat-Int'!$C$14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15139434371836"/>
                  <c:y val="-1.811340693785080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heat-Int'!$F$14:$F$22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heat-Int'!$H$14:$H$22</c:f>
              <c:numCache>
                <c:formatCode>0</c:formatCode>
                <c:ptCount val="9"/>
                <c:pt idx="0">
                  <c:v>134.49077840843694</c:v>
                </c:pt>
                <c:pt idx="1">
                  <c:v>115.27465801213233</c:v>
                </c:pt>
                <c:pt idx="2">
                  <c:v>107.0391778422875</c:v>
                </c:pt>
                <c:pt idx="3">
                  <c:v>199.5985493198163</c:v>
                </c:pt>
                <c:pt idx="4">
                  <c:v>181.32274313500122</c:v>
                </c:pt>
                <c:pt idx="5">
                  <c:v>173.49025477008047</c:v>
                </c:pt>
                <c:pt idx="6">
                  <c:v>310.22434806373508</c:v>
                </c:pt>
                <c:pt idx="7">
                  <c:v>267.26846243279709</c:v>
                </c:pt>
                <c:pt idx="8">
                  <c:v>221.57333067111512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84-4EF4-B40C-D22ACD727707}"/>
            </c:ext>
          </c:extLst>
        </c:ser>
        <c:ser>
          <c:idx val="2"/>
          <c:order val="2"/>
          <c:tx>
            <c:strRef>
              <c:f>'Southern Dry heat-Int'!$C$23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845863113303441"/>
                  <c:y val="2.147341322880900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heat-Int'!$F$23:$F$31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heat-Int'!$H$23:$H$31</c:f>
              <c:numCache>
                <c:formatCode>0</c:formatCode>
                <c:ptCount val="9"/>
                <c:pt idx="0">
                  <c:v>132.64909169027297</c:v>
                </c:pt>
                <c:pt idx="1">
                  <c:v>114.0646405190603</c:v>
                </c:pt>
                <c:pt idx="2">
                  <c:v>106.09987573139772</c:v>
                </c:pt>
                <c:pt idx="3">
                  <c:v>198.8687568925441</c:v>
                </c:pt>
                <c:pt idx="4">
                  <c:v>180.88486767639617</c:v>
                </c:pt>
                <c:pt idx="5">
                  <c:v>173.17748658376135</c:v>
                </c:pt>
                <c:pt idx="6">
                  <c:v>307.63107706315213</c:v>
                </c:pt>
                <c:pt idx="7">
                  <c:v>264.50963967429846</c:v>
                </c:pt>
                <c:pt idx="8">
                  <c:v>218.59520443172531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84-4EF4-B40C-D22ACD727707}"/>
            </c:ext>
          </c:extLst>
        </c:ser>
        <c:ser>
          <c:idx val="3"/>
          <c:order val="3"/>
          <c:tx>
            <c:strRef>
              <c:f>'Southern Dry heat-Int'!$C$32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15139434371836"/>
                  <c:y val="-7.88673700000850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heat-Int'!$F$32:$F$40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heat-Int'!$H$32:$H$40</c:f>
              <c:numCache>
                <c:formatCode>0</c:formatCode>
                <c:ptCount val="9"/>
                <c:pt idx="0">
                  <c:v>91.116908910205382</c:v>
                </c:pt>
                <c:pt idx="1">
                  <c:v>77.689365071290879</c:v>
                </c:pt>
                <c:pt idx="2">
                  <c:v>71.934703426041807</c:v>
                </c:pt>
                <c:pt idx="3">
                  <c:v>140.23444831250416</c:v>
                </c:pt>
                <c:pt idx="4">
                  <c:v>127.02254277519488</c:v>
                </c:pt>
                <c:pt idx="5">
                  <c:v>121.36029754491946</c:v>
                </c:pt>
                <c:pt idx="6">
                  <c:v>221.47181984975049</c:v>
                </c:pt>
                <c:pt idx="7">
                  <c:v>188.18190951950419</c:v>
                </c:pt>
                <c:pt idx="8">
                  <c:v>153.53386646729447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84-4EF4-B40C-D22ACD727707}"/>
            </c:ext>
          </c:extLst>
        </c:ser>
        <c:ser>
          <c:idx val="4"/>
          <c:order val="4"/>
          <c:tx>
            <c:strRef>
              <c:f>'Southern Dry heat-Int'!$C$41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6875782902985"/>
                  <c:y val="-3.237038292299163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heat-Int'!$F$41:$F$49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heat-Int'!$H$41:$H$49</c:f>
              <c:numCache>
                <c:formatCode>0</c:formatCode>
                <c:ptCount val="9"/>
                <c:pt idx="0">
                  <c:v>87.381699202719332</c:v>
                </c:pt>
                <c:pt idx="1">
                  <c:v>74.319592162982843</c:v>
                </c:pt>
                <c:pt idx="2">
                  <c:v>68.72154628881006</c:v>
                </c:pt>
                <c:pt idx="3">
                  <c:v>135.12331364599052</c:v>
                </c:pt>
                <c:pt idx="4">
                  <c:v>122.16141574219584</c:v>
                </c:pt>
                <c:pt idx="5">
                  <c:v>116.60631664056953</c:v>
                </c:pt>
                <c:pt idx="6">
                  <c:v>218.4002940436684</c:v>
                </c:pt>
                <c:pt idx="7">
                  <c:v>185.08599965151592</c:v>
                </c:pt>
                <c:pt idx="8">
                  <c:v>150.4114617199215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84-4EF4-B40C-D22ACD727707}"/>
            </c:ext>
          </c:extLst>
        </c:ser>
        <c:ser>
          <c:idx val="5"/>
          <c:order val="5"/>
          <c:tx>
            <c:strRef>
              <c:f>'Southern Dry heat-Int'!$C$50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heat-Int'!$F$50:$F$58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heat-Int'!$H$50:$H$58</c:f>
              <c:numCache>
                <c:formatCode>0</c:formatCode>
                <c:ptCount val="9"/>
                <c:pt idx="0">
                  <c:v>51.242154962535963</c:v>
                </c:pt>
                <c:pt idx="1">
                  <c:v>43.001814991105128</c:v>
                </c:pt>
                <c:pt idx="2">
                  <c:v>39.47024071763478</c:v>
                </c:pt>
                <c:pt idx="3">
                  <c:v>61.588012747702521</c:v>
                </c:pt>
                <c:pt idx="4">
                  <c:v>53.217935629773287</c:v>
                </c:pt>
                <c:pt idx="5">
                  <c:v>49.630759722089337</c:v>
                </c:pt>
                <c:pt idx="6">
                  <c:v>105.33184229291741</c:v>
                </c:pt>
                <c:pt idx="7">
                  <c:v>88.412181158013993</c:v>
                </c:pt>
                <c:pt idx="8">
                  <c:v>71.963770624590524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C84-4EF4-B40C-D22ACD727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Surface to Volume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Consumtion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5520503361134637"/>
          <c:y val="0.14501147655336077"/>
          <c:w val="0.12955236676287429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Heating demand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560818582967929E-2"/>
          <c:y val="0.11039619930472955"/>
          <c:w val="0.73962609393156387"/>
          <c:h val="0.745513955879137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'Southern Dry heat-Int'!$C$5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88312962661269"/>
                  <c:y val="-1.1011528665256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heat-Int'!$F$5:$F$13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heat-Int'!$G$5:$G$13</c:f>
              <c:numCache>
                <c:formatCode>0</c:formatCode>
                <c:ptCount val="9"/>
                <c:pt idx="0">
                  <c:v>119.92813400319471</c:v>
                </c:pt>
                <c:pt idx="1">
                  <c:v>103.16295598601687</c:v>
                </c:pt>
                <c:pt idx="2">
                  <c:v>95.977879692940661</c:v>
                </c:pt>
                <c:pt idx="3">
                  <c:v>178.89977616042441</c:v>
                </c:pt>
                <c:pt idx="4">
                  <c:v>164.14204342007861</c:v>
                </c:pt>
                <c:pt idx="5">
                  <c:v>157.81730081707326</c:v>
                </c:pt>
                <c:pt idx="6">
                  <c:v>268.95587505650872</c:v>
                </c:pt>
                <c:pt idx="7">
                  <c:v>232.19852753733304</c:v>
                </c:pt>
                <c:pt idx="8">
                  <c:v>192.93617923203203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EF-4DCF-97DD-2FC6859D4B5E}"/>
            </c:ext>
          </c:extLst>
        </c:ser>
        <c:ser>
          <c:idx val="1"/>
          <c:order val="1"/>
          <c:tx>
            <c:strRef>
              <c:f>'Southern Dry heat-Int'!$C$14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15139434371836"/>
                  <c:y val="-1.811340693785080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heat-Int'!$F$14:$F$22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heat-Int'!$G$14:$G$22</c:f>
              <c:numCache>
                <c:formatCode>0</c:formatCode>
                <c:ptCount val="9"/>
                <c:pt idx="0">
                  <c:v>107.59262272674955</c:v>
                </c:pt>
                <c:pt idx="1">
                  <c:v>92.219726409705871</c:v>
                </c:pt>
                <c:pt idx="2">
                  <c:v>85.631342273830001</c:v>
                </c:pt>
                <c:pt idx="3">
                  <c:v>159.67883945585305</c:v>
                </c:pt>
                <c:pt idx="4">
                  <c:v>145.05819450800098</c:v>
                </c:pt>
                <c:pt idx="5">
                  <c:v>138.79220381606439</c:v>
                </c:pt>
                <c:pt idx="6">
                  <c:v>248.17947845098809</c:v>
                </c:pt>
                <c:pt idx="7">
                  <c:v>213.81476994623767</c:v>
                </c:pt>
                <c:pt idx="8">
                  <c:v>177.2586645368921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EF-4DCF-97DD-2FC6859D4B5E}"/>
            </c:ext>
          </c:extLst>
        </c:ser>
        <c:ser>
          <c:idx val="2"/>
          <c:order val="2"/>
          <c:tx>
            <c:strRef>
              <c:f>'Southern Dry heat-Int'!$C$23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845863113303441"/>
                  <c:y val="2.147341322880900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heat-Int'!$F$23:$F$31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heat-Int'!$G$23:$G$31</c:f>
              <c:numCache>
                <c:formatCode>0</c:formatCode>
                <c:ptCount val="9"/>
                <c:pt idx="0">
                  <c:v>106.11927335221839</c:v>
                </c:pt>
                <c:pt idx="1">
                  <c:v>91.251712415248249</c:v>
                </c:pt>
                <c:pt idx="2">
                  <c:v>84.879900585118179</c:v>
                </c:pt>
                <c:pt idx="3">
                  <c:v>159.09500551403528</c:v>
                </c:pt>
                <c:pt idx="4">
                  <c:v>144.70789414111695</c:v>
                </c:pt>
                <c:pt idx="5">
                  <c:v>138.54198926700909</c:v>
                </c:pt>
                <c:pt idx="6">
                  <c:v>246.10486165052171</c:v>
                </c:pt>
                <c:pt idx="7">
                  <c:v>211.60771173943877</c:v>
                </c:pt>
                <c:pt idx="8">
                  <c:v>174.87616354538025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EF-4DCF-97DD-2FC6859D4B5E}"/>
            </c:ext>
          </c:extLst>
        </c:ser>
        <c:ser>
          <c:idx val="3"/>
          <c:order val="3"/>
          <c:tx>
            <c:strRef>
              <c:f>'Southern Dry heat-Int'!$C$32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15139434371836"/>
                  <c:y val="-7.88673700000850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heat-Int'!$F$32:$F$40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heat-Int'!$G$32:$G$40</c:f>
              <c:numCache>
                <c:formatCode>0</c:formatCode>
                <c:ptCount val="9"/>
                <c:pt idx="0">
                  <c:v>72.893527128164308</c:v>
                </c:pt>
                <c:pt idx="1">
                  <c:v>62.151492057032705</c:v>
                </c:pt>
                <c:pt idx="2">
                  <c:v>57.547762740833448</c:v>
                </c:pt>
                <c:pt idx="3">
                  <c:v>112.18755865000333</c:v>
                </c:pt>
                <c:pt idx="4">
                  <c:v>101.61803422015591</c:v>
                </c:pt>
                <c:pt idx="5">
                  <c:v>97.088238035935575</c:v>
                </c:pt>
                <c:pt idx="6">
                  <c:v>177.17745587980039</c:v>
                </c:pt>
                <c:pt idx="7">
                  <c:v>150.54552761560336</c:v>
                </c:pt>
                <c:pt idx="8">
                  <c:v>122.82709317383558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EF-4DCF-97DD-2FC6859D4B5E}"/>
            </c:ext>
          </c:extLst>
        </c:ser>
        <c:ser>
          <c:idx val="4"/>
          <c:order val="4"/>
          <c:tx>
            <c:strRef>
              <c:f>'Southern Dry heat-Int'!$C$41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16875782902985"/>
                  <c:y val="-3.237038292299163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heat-Int'!$F$41:$F$49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heat-Int'!$G$41:$G$49</c:f>
              <c:numCache>
                <c:formatCode>0</c:formatCode>
                <c:ptCount val="9"/>
                <c:pt idx="0">
                  <c:v>69.905359362175474</c:v>
                </c:pt>
                <c:pt idx="1">
                  <c:v>59.45567373038628</c:v>
                </c:pt>
                <c:pt idx="2">
                  <c:v>54.977237031048048</c:v>
                </c:pt>
                <c:pt idx="3">
                  <c:v>108.09865091679242</c:v>
                </c:pt>
                <c:pt idx="4">
                  <c:v>97.729132593756674</c:v>
                </c:pt>
                <c:pt idx="5">
                  <c:v>93.285053312455631</c:v>
                </c:pt>
                <c:pt idx="6">
                  <c:v>174.72023523493473</c:v>
                </c:pt>
                <c:pt idx="7">
                  <c:v>148.06879972121274</c:v>
                </c:pt>
                <c:pt idx="8">
                  <c:v>120.32916937593721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EF-4DCF-97DD-2FC6859D4B5E}"/>
            </c:ext>
          </c:extLst>
        </c:ser>
        <c:ser>
          <c:idx val="5"/>
          <c:order val="5"/>
          <c:tx>
            <c:strRef>
              <c:f>'Southern Dry heat-Int'!$C$50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heat-Int'!$F$50:$F$58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heat-Int'!$G$50:$G$58</c:f>
              <c:numCache>
                <c:formatCode>0</c:formatCode>
                <c:ptCount val="9"/>
                <c:pt idx="0">
                  <c:v>40.993723970028775</c:v>
                </c:pt>
                <c:pt idx="1">
                  <c:v>34.401451992884105</c:v>
                </c:pt>
                <c:pt idx="2">
                  <c:v>31.576192574107825</c:v>
                </c:pt>
                <c:pt idx="3">
                  <c:v>49.270410198162018</c:v>
                </c:pt>
                <c:pt idx="4">
                  <c:v>42.574348503818634</c:v>
                </c:pt>
                <c:pt idx="5">
                  <c:v>39.70460777767147</c:v>
                </c:pt>
                <c:pt idx="6">
                  <c:v>84.265473834333932</c:v>
                </c:pt>
                <c:pt idx="7">
                  <c:v>70.7297449264112</c:v>
                </c:pt>
                <c:pt idx="8">
                  <c:v>57.571016499672425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0EF-4DCF-97DD-2FC6859D4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Surface to Volume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Consumtion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5520503361134637"/>
          <c:y val="0.14501147655336077"/>
          <c:w val="0.12955236676287429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'Southern Dry heat-Int'!$J$4</c:f>
          <c:strCache>
            <c:ptCount val="1"/>
            <c:pt idx="0">
              <c:v>CO2 production (kg/m2y)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560818582967929E-2"/>
          <c:y val="0.11039619930472955"/>
          <c:w val="0.73962609393156387"/>
          <c:h val="0.745513955879137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'Southern Dry heat-Int'!$C$5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914462557281515"/>
                  <c:y val="-5.90340489298477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heat-Int'!$F$5:$F$13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heat-Int'!$J$5:$J$13</c:f>
              <c:numCache>
                <c:formatCode>0</c:formatCode>
                <c:ptCount val="9"/>
                <c:pt idx="0">
                  <c:v>32.980236850878548</c:v>
                </c:pt>
                <c:pt idx="1">
                  <c:v>28.369812896154638</c:v>
                </c:pt>
                <c:pt idx="2">
                  <c:v>26.39391691555868</c:v>
                </c:pt>
                <c:pt idx="3">
                  <c:v>49.197438444116713</c:v>
                </c:pt>
                <c:pt idx="4">
                  <c:v>45.139061940521614</c:v>
                </c:pt>
                <c:pt idx="5">
                  <c:v>43.399757724695149</c:v>
                </c:pt>
                <c:pt idx="6">
                  <c:v>73.962865640539889</c:v>
                </c:pt>
                <c:pt idx="7">
                  <c:v>63.854595072766585</c:v>
                </c:pt>
                <c:pt idx="8">
                  <c:v>53.057449288808812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11-4F61-8C83-CF3E8EC9F169}"/>
            </c:ext>
          </c:extLst>
        </c:ser>
        <c:ser>
          <c:idx val="1"/>
          <c:order val="1"/>
          <c:tx>
            <c:strRef>
              <c:f>'Southern Dry heat-Int'!$C$14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928102451717325"/>
                  <c:y val="-6.321390769430310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heat-Int'!$F$14:$F$22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heat-Int'!$J$14:$J$22</c:f>
              <c:numCache>
                <c:formatCode>0</c:formatCode>
                <c:ptCount val="9"/>
                <c:pt idx="0">
                  <c:v>29.587971249856128</c:v>
                </c:pt>
                <c:pt idx="1">
                  <c:v>25.360424762669115</c:v>
                </c:pt>
                <c:pt idx="2">
                  <c:v>23.548619125303251</c:v>
                </c:pt>
                <c:pt idx="3">
                  <c:v>43.911680850359588</c:v>
                </c:pt>
                <c:pt idx="4">
                  <c:v>39.891003489700267</c:v>
                </c:pt>
                <c:pt idx="5">
                  <c:v>38.167856049417701</c:v>
                </c:pt>
                <c:pt idx="6">
                  <c:v>68.249356574021718</c:v>
                </c:pt>
                <c:pt idx="7">
                  <c:v>58.799061735215361</c:v>
                </c:pt>
                <c:pt idx="8">
                  <c:v>48.746132747645326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11-4F61-8C83-CF3E8EC9F169}"/>
            </c:ext>
          </c:extLst>
        </c:ser>
        <c:ser>
          <c:idx val="2"/>
          <c:order val="2"/>
          <c:tx>
            <c:strRef>
              <c:f>'Southern Dry heat-Int'!$C$23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246107729926867"/>
                  <c:y val="-1.44410912518731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heat-Int'!$F$23:$F$31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heat-Int'!$J$23:$J$31</c:f>
              <c:numCache>
                <c:formatCode>0</c:formatCode>
                <c:ptCount val="9"/>
                <c:pt idx="0">
                  <c:v>29.182800171860052</c:v>
                </c:pt>
                <c:pt idx="1">
                  <c:v>25.094220914193269</c:v>
                </c:pt>
                <c:pt idx="2">
                  <c:v>23.341972660907498</c:v>
                </c:pt>
                <c:pt idx="3">
                  <c:v>43.751126516359705</c:v>
                </c:pt>
                <c:pt idx="4">
                  <c:v>39.794670888807154</c:v>
                </c:pt>
                <c:pt idx="5">
                  <c:v>38.099047048427501</c:v>
                </c:pt>
                <c:pt idx="6">
                  <c:v>67.678836953893466</c:v>
                </c:pt>
                <c:pt idx="7">
                  <c:v>58.192120728345664</c:v>
                </c:pt>
                <c:pt idx="8">
                  <c:v>48.090944974979571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11-4F61-8C83-CF3E8EC9F169}"/>
            </c:ext>
          </c:extLst>
        </c:ser>
        <c:ser>
          <c:idx val="3"/>
          <c:order val="3"/>
          <c:tx>
            <c:strRef>
              <c:f>'Southern Dry heat-Int'!$C$32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575183608283711"/>
                  <c:y val="-6.301657630031429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heat-Int'!$F$32:$F$40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heat-Int'!$J$32:$J$40</c:f>
              <c:numCache>
                <c:formatCode>0</c:formatCode>
                <c:ptCount val="9"/>
                <c:pt idx="0">
                  <c:v>20.045719960245183</c:v>
                </c:pt>
                <c:pt idx="1">
                  <c:v>17.091660315683992</c:v>
                </c:pt>
                <c:pt idx="2">
                  <c:v>15.825634753729197</c:v>
                </c:pt>
                <c:pt idx="3">
                  <c:v>30.851578628750914</c:v>
                </c:pt>
                <c:pt idx="4">
                  <c:v>27.944959410542875</c:v>
                </c:pt>
                <c:pt idx="5">
                  <c:v>26.69926545988228</c:v>
                </c:pt>
                <c:pt idx="6">
                  <c:v>48.723800366945106</c:v>
                </c:pt>
                <c:pt idx="7">
                  <c:v>41.400020094290923</c:v>
                </c:pt>
                <c:pt idx="8">
                  <c:v>33.777450622804785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11-4F61-8C83-CF3E8EC9F169}"/>
            </c:ext>
          </c:extLst>
        </c:ser>
        <c:ser>
          <c:idx val="4"/>
          <c:order val="4"/>
          <c:tx>
            <c:strRef>
              <c:f>'Southern Dry heat-Int'!$C$41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09434398046321"/>
                  <c:y val="1.679799461039641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heat-Int'!$F$41:$F$49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heat-Int'!$J$41:$J$49</c:f>
              <c:numCache>
                <c:formatCode>0</c:formatCode>
                <c:ptCount val="9"/>
                <c:pt idx="0">
                  <c:v>19.223973824598254</c:v>
                </c:pt>
                <c:pt idx="1">
                  <c:v>16.350310275856227</c:v>
                </c:pt>
                <c:pt idx="2">
                  <c:v>15.118740183538213</c:v>
                </c:pt>
                <c:pt idx="3">
                  <c:v>29.727129002117916</c:v>
                </c:pt>
                <c:pt idx="4">
                  <c:v>26.875511463283086</c:v>
                </c:pt>
                <c:pt idx="5">
                  <c:v>25.653389660925296</c:v>
                </c:pt>
                <c:pt idx="6">
                  <c:v>48.048064689607045</c:v>
                </c:pt>
                <c:pt idx="7">
                  <c:v>40.718919923333502</c:v>
                </c:pt>
                <c:pt idx="8">
                  <c:v>33.090521578382734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11-4F61-8C83-CF3E8EC9F169}"/>
            </c:ext>
          </c:extLst>
        </c:ser>
        <c:ser>
          <c:idx val="5"/>
          <c:order val="5"/>
          <c:tx>
            <c:strRef>
              <c:f>'Southern Dry heat-Int'!$C$50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0030459157002"/>
                  <c:y val="1.8293499394280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heat-Int'!$F$50:$F$58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heat-Int'!$J$50:$J$58</c:f>
              <c:numCache>
                <c:formatCode>0</c:formatCode>
                <c:ptCount val="9"/>
                <c:pt idx="0">
                  <c:v>11.273274091757912</c:v>
                </c:pt>
                <c:pt idx="1">
                  <c:v>9.4603992980431286</c:v>
                </c:pt>
                <c:pt idx="2">
                  <c:v>8.683452957879652</c:v>
                </c:pt>
                <c:pt idx="3">
                  <c:v>13.549362804494555</c:v>
                </c:pt>
                <c:pt idx="4">
                  <c:v>11.707945838550122</c:v>
                </c:pt>
                <c:pt idx="5">
                  <c:v>10.918767138859653</c:v>
                </c:pt>
                <c:pt idx="6">
                  <c:v>23.17300530444183</c:v>
                </c:pt>
                <c:pt idx="7">
                  <c:v>19.450679854763077</c:v>
                </c:pt>
                <c:pt idx="8">
                  <c:v>15.832029537409916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911-4F61-8C83-CF3E8EC9F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Surface to Volume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'Southern Dry heat-Int'!$J$4</c:f>
              <c:strCache>
                <c:ptCount val="1"/>
                <c:pt idx="0">
                  <c:v>CO2 production (kg/m2y)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5520503361134637"/>
          <c:y val="0.14501147655336077"/>
          <c:w val="0.12955236676287429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Cooling demand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'Southern Dry cool-Int'!$C$5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65189244262532"/>
                  <c:y val="-0.118267967357503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cool-Int'!$F$5:$F$13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cool-Int'!$G$5:$G$13</c:f>
              <c:numCache>
                <c:formatCode>0</c:formatCode>
                <c:ptCount val="9"/>
                <c:pt idx="0">
                  <c:v>23.19931787348661</c:v>
                </c:pt>
                <c:pt idx="1">
                  <c:v>22.7643620710543</c:v>
                </c:pt>
                <c:pt idx="2">
                  <c:v>22.577952441440456</c:v>
                </c:pt>
                <c:pt idx="3">
                  <c:v>25.460973715212582</c:v>
                </c:pt>
                <c:pt idx="4">
                  <c:v>26.621456525081793</c:v>
                </c:pt>
                <c:pt idx="5">
                  <c:v>27.118806300740019</c:v>
                </c:pt>
                <c:pt idx="6">
                  <c:v>33.971660014805202</c:v>
                </c:pt>
                <c:pt idx="7">
                  <c:v>25.767758505481375</c:v>
                </c:pt>
                <c:pt idx="8">
                  <c:v>16.990859001847472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64-424B-A508-3FCC5A1AA457}"/>
            </c:ext>
          </c:extLst>
        </c:ser>
        <c:ser>
          <c:idx val="1"/>
          <c:order val="1"/>
          <c:tx>
            <c:strRef>
              <c:f>'Southern Dry cool-Int'!$C$14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23446556533093"/>
                  <c:y val="-0.139709296424600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cool-Int'!$F$14:$F$22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cool-Int'!$G$14:$G$22</c:f>
              <c:numCache>
                <c:formatCode>0</c:formatCode>
                <c:ptCount val="9"/>
                <c:pt idx="0">
                  <c:v>21.527013313061435</c:v>
                </c:pt>
                <c:pt idx="1">
                  <c:v>21.620628231911265</c:v>
                </c:pt>
                <c:pt idx="2">
                  <c:v>21.660748911418331</c:v>
                </c:pt>
                <c:pt idx="3">
                  <c:v>23.732362729569189</c:v>
                </c:pt>
                <c:pt idx="4">
                  <c:v>25.176392733625647</c:v>
                </c:pt>
                <c:pt idx="5">
                  <c:v>25.795262735364126</c:v>
                </c:pt>
                <c:pt idx="6">
                  <c:v>29.274749478739281</c:v>
                </c:pt>
                <c:pt idx="7">
                  <c:v>21.956502473091042</c:v>
                </c:pt>
                <c:pt idx="8">
                  <c:v>14.28443650153342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64-424B-A508-3FCC5A1AA457}"/>
            </c:ext>
          </c:extLst>
        </c:ser>
        <c:ser>
          <c:idx val="2"/>
          <c:order val="2"/>
          <c:tx>
            <c:strRef>
              <c:f>'Southern Dry cool-Int'!$C$23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65189244262532"/>
                  <c:y val="-9.835023952802576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cool-Int'!$F$23:$F$31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cool-Int'!$G$23:$G$31</c:f>
              <c:numCache>
                <c:formatCode>0</c:formatCode>
                <c:ptCount val="9"/>
                <c:pt idx="0">
                  <c:v>21.271306884006531</c:v>
                </c:pt>
                <c:pt idx="1">
                  <c:v>21.440214080597929</c:v>
                </c:pt>
                <c:pt idx="2">
                  <c:v>21.512602879137106</c:v>
                </c:pt>
                <c:pt idx="3">
                  <c:v>23.667841552452312</c:v>
                </c:pt>
                <c:pt idx="4">
                  <c:v>25.137680010667225</c:v>
                </c:pt>
                <c:pt idx="5">
                  <c:v>25.767610778473614</c:v>
                </c:pt>
                <c:pt idx="6">
                  <c:v>28.925040765126631</c:v>
                </c:pt>
                <c:pt idx="7">
                  <c:v>21.597526766737396</c:v>
                </c:pt>
                <c:pt idx="8">
                  <c:v>13.899306094473795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64-424B-A508-3FCC5A1AA457}"/>
            </c:ext>
          </c:extLst>
        </c:ser>
        <c:ser>
          <c:idx val="3"/>
          <c:order val="3"/>
          <c:tx>
            <c:strRef>
              <c:f>'Southern Dry cool-Int'!$C$32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23446556533093"/>
                  <c:y val="-1.778193052562061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cool-Int'!$F$32:$F$40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cool-Int'!$G$32:$G$40</c:f>
              <c:numCache>
                <c:formatCode>0</c:formatCode>
                <c:ptCount val="9"/>
                <c:pt idx="0">
                  <c:v>24.081239874186437</c:v>
                </c:pt>
                <c:pt idx="1">
                  <c:v>24.009852506364115</c:v>
                </c:pt>
                <c:pt idx="2">
                  <c:v>23.979257920154549</c:v>
                </c:pt>
                <c:pt idx="3">
                  <c:v>26.134221987620169</c:v>
                </c:pt>
                <c:pt idx="4">
                  <c:v>27.176207619246764</c:v>
                </c:pt>
                <c:pt idx="5">
                  <c:v>27.622772889943867</c:v>
                </c:pt>
                <c:pt idx="6">
                  <c:v>31.604508239744614</c:v>
                </c:pt>
                <c:pt idx="7">
                  <c:v>23.437931012129091</c:v>
                </c:pt>
                <c:pt idx="8">
                  <c:v>15.047834103766967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64-424B-A508-3FCC5A1AA457}"/>
            </c:ext>
          </c:extLst>
        </c:ser>
        <c:ser>
          <c:idx val="4"/>
          <c:order val="4"/>
          <c:tx>
            <c:strRef>
              <c:f>'Southern Dry cool-Int'!$C$41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23446556533093"/>
                  <c:y val="3.428435749494697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cool-Int'!$F$41:$F$49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cool-Int'!$G$41:$G$49</c:f>
              <c:numCache>
                <c:formatCode>0</c:formatCode>
                <c:ptCount val="9"/>
                <c:pt idx="0">
                  <c:v>24.144634948212527</c:v>
                </c:pt>
                <c:pt idx="1">
                  <c:v>24.100250415121213</c:v>
                </c:pt>
                <c:pt idx="2">
                  <c:v>24.081228472367791</c:v>
                </c:pt>
                <c:pt idx="3">
                  <c:v>26.079410207922578</c:v>
                </c:pt>
                <c:pt idx="4">
                  <c:v>27.141296687878764</c:v>
                </c:pt>
                <c:pt idx="5">
                  <c:v>27.596390893574274</c:v>
                </c:pt>
                <c:pt idx="6">
                  <c:v>31.840933038588489</c:v>
                </c:pt>
                <c:pt idx="7">
                  <c:v>23.617337440848551</c:v>
                </c:pt>
                <c:pt idx="8">
                  <c:v>15.161052420942099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64-424B-A508-3FCC5A1AA457}"/>
            </c:ext>
          </c:extLst>
        </c:ser>
        <c:ser>
          <c:idx val="5"/>
          <c:order val="5"/>
          <c:tx>
            <c:strRef>
              <c:f>'Southern Dry cool-Int'!$C$50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337710792338475"/>
                  <c:y val="7.866438079316460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cool-Int'!$F$50:$F$58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cool-Int'!$G$50:$G$58</c:f>
              <c:numCache>
                <c:formatCode>0</c:formatCode>
                <c:ptCount val="9"/>
                <c:pt idx="0">
                  <c:v>24.231783322567388</c:v>
                </c:pt>
                <c:pt idx="1">
                  <c:v>24.792750528396788</c:v>
                </c:pt>
                <c:pt idx="2">
                  <c:v>25.033165045180816</c:v>
                </c:pt>
                <c:pt idx="3">
                  <c:v>27.088712541668222</c:v>
                </c:pt>
                <c:pt idx="4">
                  <c:v>28.773421438696563</c:v>
                </c:pt>
                <c:pt idx="5">
                  <c:v>29.495439537422993</c:v>
                </c:pt>
                <c:pt idx="6">
                  <c:v>32.247643061650685</c:v>
                </c:pt>
                <c:pt idx="7">
                  <c:v>22.528493247597471</c:v>
                </c:pt>
                <c:pt idx="8">
                  <c:v>13.476264510666882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B64-424B-A508-3FCC5A1AA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>
                    <a:effectLst/>
                  </a:rPr>
                  <a:t>Surface to Volume ratio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Demand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Cooling consumtion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'Southern Dry cool-Int'!$C$5</c:f>
              <c:strCache>
                <c:ptCount val="1"/>
                <c:pt idx="0">
                  <c:v>pre 1945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895912923194136"/>
                  <c:y val="-0.147376732514021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cool-Int'!$F$5:$F$13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cool-Int'!$H$5:$H$13</c:f>
              <c:numCache>
                <c:formatCode>0</c:formatCode>
                <c:ptCount val="9"/>
                <c:pt idx="0">
                  <c:v>9.2797271493946436</c:v>
                </c:pt>
                <c:pt idx="1">
                  <c:v>9.1057448284217202</c:v>
                </c:pt>
                <c:pt idx="2">
                  <c:v>9.0311809765761826</c:v>
                </c:pt>
                <c:pt idx="3">
                  <c:v>10.184389486085033</c:v>
                </c:pt>
                <c:pt idx="4">
                  <c:v>10.648582610032717</c:v>
                </c:pt>
                <c:pt idx="5">
                  <c:v>10.847522520296007</c:v>
                </c:pt>
                <c:pt idx="6">
                  <c:v>13.58866400592208</c:v>
                </c:pt>
                <c:pt idx="7">
                  <c:v>10.307103402192549</c:v>
                </c:pt>
                <c:pt idx="8">
                  <c:v>6.7963436007389886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67-4F8A-8524-5D5D6A78BAF2}"/>
            </c:ext>
          </c:extLst>
        </c:ser>
        <c:ser>
          <c:idx val="1"/>
          <c:order val="1"/>
          <c:tx>
            <c:strRef>
              <c:f>'Southern Dry cool-Int'!$C$14</c:f>
              <c:strCache>
                <c:ptCount val="1"/>
                <c:pt idx="0">
                  <c:v>1945-1970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376221288669975"/>
                  <c:y val="-0.143004562554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cool-Int'!$F$14:$F$22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cool-Int'!$H$14:$H$22</c:f>
              <c:numCache>
                <c:formatCode>0</c:formatCode>
                <c:ptCount val="9"/>
                <c:pt idx="0">
                  <c:v>8.6108053252245735</c:v>
                </c:pt>
                <c:pt idx="1">
                  <c:v>8.6482512927645061</c:v>
                </c:pt>
                <c:pt idx="2">
                  <c:v>8.6642995645673331</c:v>
                </c:pt>
                <c:pt idx="3">
                  <c:v>9.492945091827675</c:v>
                </c:pt>
                <c:pt idx="4">
                  <c:v>10.070557093450258</c:v>
                </c:pt>
                <c:pt idx="5">
                  <c:v>10.31810509414565</c:v>
                </c:pt>
                <c:pt idx="6">
                  <c:v>11.709899791495712</c:v>
                </c:pt>
                <c:pt idx="7">
                  <c:v>8.7826009892364176</c:v>
                </c:pt>
                <c:pt idx="8">
                  <c:v>5.7137746006133678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67-4F8A-8524-5D5D6A78BAF2}"/>
            </c:ext>
          </c:extLst>
        </c:ser>
        <c:ser>
          <c:idx val="2"/>
          <c:order val="2"/>
          <c:tx>
            <c:strRef>
              <c:f>'Southern Dry cool-Int'!$C$23</c:f>
              <c:strCache>
                <c:ptCount val="1"/>
                <c:pt idx="0">
                  <c:v>1970-1980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23446556533093"/>
                  <c:y val="-0.100097974316059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cool-Int'!$F$23:$F$31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cool-Int'!$H$23:$H$31</c:f>
              <c:numCache>
                <c:formatCode>0</c:formatCode>
                <c:ptCount val="9"/>
                <c:pt idx="0">
                  <c:v>8.5085227536026125</c:v>
                </c:pt>
                <c:pt idx="1">
                  <c:v>8.5760856322391721</c:v>
                </c:pt>
                <c:pt idx="2">
                  <c:v>8.6050411516548415</c:v>
                </c:pt>
                <c:pt idx="3">
                  <c:v>9.4671366209809253</c:v>
                </c:pt>
                <c:pt idx="4">
                  <c:v>10.05507200426689</c:v>
                </c:pt>
                <c:pt idx="5">
                  <c:v>10.307044311389445</c:v>
                </c:pt>
                <c:pt idx="6">
                  <c:v>11.570016306050652</c:v>
                </c:pt>
                <c:pt idx="7">
                  <c:v>8.6390107066949575</c:v>
                </c:pt>
                <c:pt idx="8">
                  <c:v>5.5597224377895182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67-4F8A-8524-5D5D6A78BAF2}"/>
            </c:ext>
          </c:extLst>
        </c:ser>
        <c:ser>
          <c:idx val="3"/>
          <c:order val="3"/>
          <c:tx>
            <c:strRef>
              <c:f>'Southern Dry cool-Int'!$C$32</c:f>
              <c:strCache>
                <c:ptCount val="1"/>
                <c:pt idx="0">
                  <c:v>1980-1990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23446556533093"/>
                  <c:y val="-1.729254726093841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cool-Int'!$F$32:$F$40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cool-Int'!$H$32:$H$40</c:f>
              <c:numCache>
                <c:formatCode>0</c:formatCode>
                <c:ptCount val="9"/>
                <c:pt idx="0">
                  <c:v>9.6324959496745741</c:v>
                </c:pt>
                <c:pt idx="1">
                  <c:v>9.6039410025456462</c:v>
                </c:pt>
                <c:pt idx="2">
                  <c:v>9.5917031680618194</c:v>
                </c:pt>
                <c:pt idx="3">
                  <c:v>10.453688795048068</c:v>
                </c:pt>
                <c:pt idx="4">
                  <c:v>10.870483047698706</c:v>
                </c:pt>
                <c:pt idx="5">
                  <c:v>11.049109155977547</c:v>
                </c:pt>
                <c:pt idx="6">
                  <c:v>12.641803295897846</c:v>
                </c:pt>
                <c:pt idx="7">
                  <c:v>9.3751724048516358</c:v>
                </c:pt>
                <c:pt idx="8">
                  <c:v>6.0191336415067864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67-4F8A-8524-5D5D6A78BAF2}"/>
            </c:ext>
          </c:extLst>
        </c:ser>
        <c:ser>
          <c:idx val="4"/>
          <c:order val="4"/>
          <c:tx>
            <c:strRef>
              <c:f>'Southern Dry cool-Int'!$C$41</c:f>
              <c:strCache>
                <c:ptCount val="1"/>
                <c:pt idx="0">
                  <c:v>1990-2000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065189244262532"/>
                  <c:y val="3.706123958088790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cool-Int'!$F$41:$F$49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cool-Int'!$H$41:$H$49</c:f>
              <c:numCache>
                <c:formatCode>0</c:formatCode>
                <c:ptCount val="9"/>
                <c:pt idx="0">
                  <c:v>9.6578539792850115</c:v>
                </c:pt>
                <c:pt idx="1">
                  <c:v>9.6401001660484855</c:v>
                </c:pt>
                <c:pt idx="2">
                  <c:v>9.6324913889471162</c:v>
                </c:pt>
                <c:pt idx="3">
                  <c:v>10.431764083169032</c:v>
                </c:pt>
                <c:pt idx="4">
                  <c:v>10.856518675151506</c:v>
                </c:pt>
                <c:pt idx="5">
                  <c:v>11.038556357429709</c:v>
                </c:pt>
                <c:pt idx="6">
                  <c:v>12.736373215435396</c:v>
                </c:pt>
                <c:pt idx="7">
                  <c:v>9.4469349763394206</c:v>
                </c:pt>
                <c:pt idx="8">
                  <c:v>6.0644209683768393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67-4F8A-8524-5D5D6A78BAF2}"/>
            </c:ext>
          </c:extLst>
        </c:ser>
        <c:ser>
          <c:idx val="5"/>
          <c:order val="5"/>
          <c:tx>
            <c:strRef>
              <c:f>'Southern Dry cool-Int'!$C$50</c:f>
              <c:strCache>
                <c:ptCount val="1"/>
                <c:pt idx="0">
                  <c:v>post 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82988182913328"/>
                  <c:y val="9.828846903598893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'Southern Dry cool-Int'!$F$50:$F$58</c:f>
              <c:numCache>
                <c:formatCode>General</c:formatCode>
                <c:ptCount val="9"/>
                <c:pt idx="0">
                  <c:v>0.41</c:v>
                </c:pt>
                <c:pt idx="1">
                  <c:v>0.32</c:v>
                </c:pt>
                <c:pt idx="2">
                  <c:v>0.28000000000000003</c:v>
                </c:pt>
                <c:pt idx="3">
                  <c:v>0.61</c:v>
                </c:pt>
                <c:pt idx="4">
                  <c:v>0.52</c:v>
                </c:pt>
                <c:pt idx="5">
                  <c:v>0.48</c:v>
                </c:pt>
                <c:pt idx="6">
                  <c:v>0.87</c:v>
                </c:pt>
                <c:pt idx="7">
                  <c:v>0.73</c:v>
                </c:pt>
                <c:pt idx="8">
                  <c:v>0.57999999999999996</c:v>
                </c:pt>
              </c:numCache>
            </c:numRef>
          </c:xVal>
          <c:yVal>
            <c:numRef>
              <c:f>'Southern Dry cool-Int'!$H$50:$H$58</c:f>
              <c:numCache>
                <c:formatCode>0</c:formatCode>
                <c:ptCount val="9"/>
                <c:pt idx="0">
                  <c:v>9.6927133290269545</c:v>
                </c:pt>
                <c:pt idx="1">
                  <c:v>9.917100211358715</c:v>
                </c:pt>
                <c:pt idx="2">
                  <c:v>10.013266018072326</c:v>
                </c:pt>
                <c:pt idx="3">
                  <c:v>10.835485016667288</c:v>
                </c:pt>
                <c:pt idx="4">
                  <c:v>11.509368575478625</c:v>
                </c:pt>
                <c:pt idx="5">
                  <c:v>11.798175814969197</c:v>
                </c:pt>
                <c:pt idx="6">
                  <c:v>12.899057224660273</c:v>
                </c:pt>
                <c:pt idx="7">
                  <c:v>9.0113972990389879</c:v>
                </c:pt>
                <c:pt idx="8">
                  <c:v>5.3905058042667529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767-4F8A-8524-5D5D6A78B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71855"/>
        <c:axId val="449970527"/>
      </c:scatterChart>
      <c:valAx>
        <c:axId val="946471855"/>
        <c:scaling>
          <c:orientation val="minMax"/>
          <c:max val="1.05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>
                    <a:effectLst/>
                  </a:rPr>
                  <a:t>Surface to Volume ratio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70527"/>
        <c:crosses val="autoZero"/>
        <c:crossBetween val="midCat"/>
      </c:valAx>
      <c:valAx>
        <c:axId val="449970527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Consumtion (kWh/m2y)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7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8906036445017833"/>
          <c:y val="0.14501147655336077"/>
          <c:w val="9.5697165395728701E-2"/>
          <c:h val="0.2987846546530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1.png"/><Relationship Id="rId1" Type="http://schemas.openxmlformats.org/officeDocument/2006/relationships/chart" Target="../charts/chart25.xml"/><Relationship Id="rId4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634</xdr:colOff>
      <xdr:row>4</xdr:row>
      <xdr:rowOff>44130</xdr:rowOff>
    </xdr:from>
    <xdr:to>
      <xdr:col>23</xdr:col>
      <xdr:colOff>187960</xdr:colOff>
      <xdr:row>24</xdr:row>
      <xdr:rowOff>95885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D14E7D-D93B-4C83-A811-6606B82AC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</xdr:row>
      <xdr:rowOff>0</xdr:rowOff>
    </xdr:from>
    <xdr:to>
      <xdr:col>37</xdr:col>
      <xdr:colOff>187326</xdr:colOff>
      <xdr:row>24</xdr:row>
      <xdr:rowOff>46040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895873E-3E45-44CC-8442-8A7D4744D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23</xdr:col>
      <xdr:colOff>420369</xdr:colOff>
      <xdr:row>26</xdr:row>
      <xdr:rowOff>143510</xdr:rowOff>
    </xdr:from>
    <xdr:to>
      <xdr:col>28</xdr:col>
      <xdr:colOff>91440</xdr:colOff>
      <xdr:row>34</xdr:row>
      <xdr:rowOff>0</xdr:rowOff>
    </xdr:to>
    <xdr:pic>
      <xdr:nvPicPr>
        <xdr:cNvPr id="10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4D5AB480-43D4-413B-9FE1-98D81B6A4F8E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23869" t="15109" r="54876" b="51355"/>
        <a:stretch/>
      </xdr:blipFill>
      <xdr:spPr>
        <a:xfrm>
          <a:off x="17298669" y="6220460"/>
          <a:ext cx="2713356" cy="1523365"/>
        </a:xfrm>
        <a:prstGeom prst="rect">
          <a:avLst/>
        </a:prstGeom>
        <a:ln/>
      </xdr:spPr>
    </xdr:pic>
    <xdr:clientData/>
  </xdr:twoCellAnchor>
  <xdr:twoCellAnchor editAs="oneCell">
    <xdr:from>
      <xdr:col>17</xdr:col>
      <xdr:colOff>607059</xdr:colOff>
      <xdr:row>26</xdr:row>
      <xdr:rowOff>182880</xdr:rowOff>
    </xdr:from>
    <xdr:to>
      <xdr:col>20</xdr:col>
      <xdr:colOff>205740</xdr:colOff>
      <xdr:row>33</xdr:row>
      <xdr:rowOff>53341</xdr:rowOff>
    </xdr:to>
    <xdr:pic>
      <xdr:nvPicPr>
        <xdr:cNvPr id="11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3805EFD0-2218-4580-A3E0-A52CEC58C6EC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48567" t="15110" r="37872" b="50651"/>
        <a:stretch/>
      </xdr:blipFill>
      <xdr:spPr>
        <a:xfrm>
          <a:off x="13827759" y="6259830"/>
          <a:ext cx="1431291" cy="1333501"/>
        </a:xfrm>
        <a:prstGeom prst="rect">
          <a:avLst/>
        </a:prstGeom>
        <a:ln/>
      </xdr:spPr>
    </xdr:pic>
    <xdr:clientData/>
  </xdr:twoCellAnchor>
  <xdr:twoCellAnchor editAs="oneCell">
    <xdr:from>
      <xdr:col>11</xdr:col>
      <xdr:colOff>344804</xdr:colOff>
      <xdr:row>26</xdr:row>
      <xdr:rowOff>64770</xdr:rowOff>
    </xdr:from>
    <xdr:to>
      <xdr:col>15</xdr:col>
      <xdr:colOff>226695</xdr:colOff>
      <xdr:row>33</xdr:row>
      <xdr:rowOff>97155</xdr:rowOff>
    </xdr:to>
    <xdr:pic>
      <xdr:nvPicPr>
        <xdr:cNvPr id="12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1B687851-1CA8-4C12-B4D9-F457C39CB5B5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70611" t="15111" r="7126" b="52589"/>
        <a:stretch/>
      </xdr:blipFill>
      <xdr:spPr>
        <a:xfrm>
          <a:off x="9907904" y="6141720"/>
          <a:ext cx="2320291" cy="1508760"/>
        </a:xfrm>
        <a:prstGeom prst="rect">
          <a:avLst/>
        </a:prstGeom>
        <a:ln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634</xdr:colOff>
      <xdr:row>4</xdr:row>
      <xdr:rowOff>44130</xdr:rowOff>
    </xdr:from>
    <xdr:to>
      <xdr:col>23</xdr:col>
      <xdr:colOff>187960</xdr:colOff>
      <xdr:row>24</xdr:row>
      <xdr:rowOff>95885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4FAE1A-7254-4533-8EE5-56F1EAF15A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</xdr:row>
      <xdr:rowOff>0</xdr:rowOff>
    </xdr:from>
    <xdr:to>
      <xdr:col>37</xdr:col>
      <xdr:colOff>187326</xdr:colOff>
      <xdr:row>24</xdr:row>
      <xdr:rowOff>46040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A6F4D3BE-5CB0-428D-8D23-1BC7B0BC5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23</xdr:col>
      <xdr:colOff>420369</xdr:colOff>
      <xdr:row>26</xdr:row>
      <xdr:rowOff>143510</xdr:rowOff>
    </xdr:from>
    <xdr:to>
      <xdr:col>28</xdr:col>
      <xdr:colOff>95250</xdr:colOff>
      <xdr:row>34</xdr:row>
      <xdr:rowOff>0</xdr:rowOff>
    </xdr:to>
    <xdr:pic>
      <xdr:nvPicPr>
        <xdr:cNvPr id="4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19584711-BDC9-4551-AB90-12FF6723427D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23869" t="15109" r="54876" b="51355"/>
        <a:stretch/>
      </xdr:blipFill>
      <xdr:spPr>
        <a:xfrm>
          <a:off x="17298669" y="6218555"/>
          <a:ext cx="2722881" cy="1534795"/>
        </a:xfrm>
        <a:prstGeom prst="rect">
          <a:avLst/>
        </a:prstGeom>
        <a:ln/>
      </xdr:spPr>
    </xdr:pic>
    <xdr:clientData/>
  </xdr:twoCellAnchor>
  <xdr:twoCellAnchor editAs="oneCell">
    <xdr:from>
      <xdr:col>17</xdr:col>
      <xdr:colOff>607059</xdr:colOff>
      <xdr:row>26</xdr:row>
      <xdr:rowOff>182880</xdr:rowOff>
    </xdr:from>
    <xdr:to>
      <xdr:col>20</xdr:col>
      <xdr:colOff>209550</xdr:colOff>
      <xdr:row>33</xdr:row>
      <xdr:rowOff>57151</xdr:rowOff>
    </xdr:to>
    <xdr:pic>
      <xdr:nvPicPr>
        <xdr:cNvPr id="5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C0C68CB3-8F6D-4106-86C4-EE6CE1E631A5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48567" t="15110" r="37872" b="50651"/>
        <a:stretch/>
      </xdr:blipFill>
      <xdr:spPr>
        <a:xfrm>
          <a:off x="13827759" y="6257925"/>
          <a:ext cx="1431291" cy="1343026"/>
        </a:xfrm>
        <a:prstGeom prst="rect">
          <a:avLst/>
        </a:prstGeom>
        <a:ln/>
      </xdr:spPr>
    </xdr:pic>
    <xdr:clientData/>
  </xdr:twoCellAnchor>
  <xdr:twoCellAnchor editAs="oneCell">
    <xdr:from>
      <xdr:col>11</xdr:col>
      <xdr:colOff>344804</xdr:colOff>
      <xdr:row>26</xdr:row>
      <xdr:rowOff>64770</xdr:rowOff>
    </xdr:from>
    <xdr:to>
      <xdr:col>15</xdr:col>
      <xdr:colOff>226695</xdr:colOff>
      <xdr:row>33</xdr:row>
      <xdr:rowOff>93345</xdr:rowOff>
    </xdr:to>
    <xdr:pic>
      <xdr:nvPicPr>
        <xdr:cNvPr id="6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746300A3-090E-45A8-AB67-58C44882A8F3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70611" t="15111" r="7126" b="52589"/>
        <a:stretch/>
      </xdr:blipFill>
      <xdr:spPr>
        <a:xfrm>
          <a:off x="9907904" y="6139815"/>
          <a:ext cx="2320291" cy="1497330"/>
        </a:xfrm>
        <a:prstGeom prst="rect">
          <a:avLst/>
        </a:prstGeom>
        <a:ln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634</xdr:colOff>
      <xdr:row>4</xdr:row>
      <xdr:rowOff>44130</xdr:rowOff>
    </xdr:from>
    <xdr:to>
      <xdr:col>23</xdr:col>
      <xdr:colOff>187960</xdr:colOff>
      <xdr:row>24</xdr:row>
      <xdr:rowOff>95885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0E4631-AEE6-48BD-AFE2-3E962844A4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</xdr:row>
      <xdr:rowOff>0</xdr:rowOff>
    </xdr:from>
    <xdr:to>
      <xdr:col>37</xdr:col>
      <xdr:colOff>187326</xdr:colOff>
      <xdr:row>24</xdr:row>
      <xdr:rowOff>76200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9C5A86D3-2929-489E-B8D4-C327A09EFD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23</xdr:col>
      <xdr:colOff>420369</xdr:colOff>
      <xdr:row>26</xdr:row>
      <xdr:rowOff>143510</xdr:rowOff>
    </xdr:from>
    <xdr:to>
      <xdr:col>28</xdr:col>
      <xdr:colOff>95250</xdr:colOff>
      <xdr:row>34</xdr:row>
      <xdr:rowOff>0</xdr:rowOff>
    </xdr:to>
    <xdr:pic>
      <xdr:nvPicPr>
        <xdr:cNvPr id="4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C53A83E8-33AB-4249-9136-86ABDB9C7153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23869" t="15109" r="54876" b="51355"/>
        <a:stretch/>
      </xdr:blipFill>
      <xdr:spPr>
        <a:xfrm>
          <a:off x="17298669" y="6218555"/>
          <a:ext cx="2722881" cy="1534795"/>
        </a:xfrm>
        <a:prstGeom prst="rect">
          <a:avLst/>
        </a:prstGeom>
        <a:ln/>
      </xdr:spPr>
    </xdr:pic>
    <xdr:clientData/>
  </xdr:twoCellAnchor>
  <xdr:twoCellAnchor editAs="oneCell">
    <xdr:from>
      <xdr:col>17</xdr:col>
      <xdr:colOff>607059</xdr:colOff>
      <xdr:row>26</xdr:row>
      <xdr:rowOff>182880</xdr:rowOff>
    </xdr:from>
    <xdr:to>
      <xdr:col>20</xdr:col>
      <xdr:colOff>209550</xdr:colOff>
      <xdr:row>33</xdr:row>
      <xdr:rowOff>57151</xdr:rowOff>
    </xdr:to>
    <xdr:pic>
      <xdr:nvPicPr>
        <xdr:cNvPr id="5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5E9DC786-47B9-4BF4-933E-EFFBFE852B56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48567" t="15110" r="37872" b="50651"/>
        <a:stretch/>
      </xdr:blipFill>
      <xdr:spPr>
        <a:xfrm>
          <a:off x="13827759" y="6257925"/>
          <a:ext cx="1431291" cy="1343026"/>
        </a:xfrm>
        <a:prstGeom prst="rect">
          <a:avLst/>
        </a:prstGeom>
        <a:ln/>
      </xdr:spPr>
    </xdr:pic>
    <xdr:clientData/>
  </xdr:twoCellAnchor>
  <xdr:twoCellAnchor editAs="oneCell">
    <xdr:from>
      <xdr:col>11</xdr:col>
      <xdr:colOff>344804</xdr:colOff>
      <xdr:row>26</xdr:row>
      <xdr:rowOff>64770</xdr:rowOff>
    </xdr:from>
    <xdr:to>
      <xdr:col>15</xdr:col>
      <xdr:colOff>226695</xdr:colOff>
      <xdr:row>33</xdr:row>
      <xdr:rowOff>93345</xdr:rowOff>
    </xdr:to>
    <xdr:pic>
      <xdr:nvPicPr>
        <xdr:cNvPr id="6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17687397-14A4-4074-8405-3BEEA8704D52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70611" t="15111" r="7126" b="52589"/>
        <a:stretch/>
      </xdr:blipFill>
      <xdr:spPr>
        <a:xfrm>
          <a:off x="9907904" y="6139815"/>
          <a:ext cx="2320291" cy="1497330"/>
        </a:xfrm>
        <a:prstGeom prst="rect">
          <a:avLst/>
        </a:prstGeom>
        <a:ln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634</xdr:colOff>
      <xdr:row>4</xdr:row>
      <xdr:rowOff>44130</xdr:rowOff>
    </xdr:from>
    <xdr:to>
      <xdr:col>23</xdr:col>
      <xdr:colOff>187960</xdr:colOff>
      <xdr:row>24</xdr:row>
      <xdr:rowOff>95885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6D7C0-AC7D-41A7-B346-365787771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</xdr:row>
      <xdr:rowOff>0</xdr:rowOff>
    </xdr:from>
    <xdr:to>
      <xdr:col>37</xdr:col>
      <xdr:colOff>187326</xdr:colOff>
      <xdr:row>24</xdr:row>
      <xdr:rowOff>76200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FEEC35EE-4D2A-4EC7-932B-8155004B9F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23</xdr:col>
      <xdr:colOff>420369</xdr:colOff>
      <xdr:row>26</xdr:row>
      <xdr:rowOff>143510</xdr:rowOff>
    </xdr:from>
    <xdr:to>
      <xdr:col>28</xdr:col>
      <xdr:colOff>95250</xdr:colOff>
      <xdr:row>34</xdr:row>
      <xdr:rowOff>0</xdr:rowOff>
    </xdr:to>
    <xdr:pic>
      <xdr:nvPicPr>
        <xdr:cNvPr id="4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3F862FB2-A1C8-4F55-AA5F-192DDB06F50E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23869" t="15109" r="54876" b="51355"/>
        <a:stretch/>
      </xdr:blipFill>
      <xdr:spPr>
        <a:xfrm>
          <a:off x="17298669" y="6218555"/>
          <a:ext cx="2722881" cy="1534795"/>
        </a:xfrm>
        <a:prstGeom prst="rect">
          <a:avLst/>
        </a:prstGeom>
        <a:ln/>
      </xdr:spPr>
    </xdr:pic>
    <xdr:clientData/>
  </xdr:twoCellAnchor>
  <xdr:twoCellAnchor editAs="oneCell">
    <xdr:from>
      <xdr:col>17</xdr:col>
      <xdr:colOff>607059</xdr:colOff>
      <xdr:row>26</xdr:row>
      <xdr:rowOff>182880</xdr:rowOff>
    </xdr:from>
    <xdr:to>
      <xdr:col>20</xdr:col>
      <xdr:colOff>209550</xdr:colOff>
      <xdr:row>33</xdr:row>
      <xdr:rowOff>57151</xdr:rowOff>
    </xdr:to>
    <xdr:pic>
      <xdr:nvPicPr>
        <xdr:cNvPr id="5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B565355A-3D15-48F3-AFFF-3E5CEE3DF855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48567" t="15110" r="37872" b="50651"/>
        <a:stretch/>
      </xdr:blipFill>
      <xdr:spPr>
        <a:xfrm>
          <a:off x="13827759" y="6257925"/>
          <a:ext cx="1431291" cy="1343026"/>
        </a:xfrm>
        <a:prstGeom prst="rect">
          <a:avLst/>
        </a:prstGeom>
        <a:ln/>
      </xdr:spPr>
    </xdr:pic>
    <xdr:clientData/>
  </xdr:twoCellAnchor>
  <xdr:twoCellAnchor editAs="oneCell">
    <xdr:from>
      <xdr:col>11</xdr:col>
      <xdr:colOff>344804</xdr:colOff>
      <xdr:row>26</xdr:row>
      <xdr:rowOff>64770</xdr:rowOff>
    </xdr:from>
    <xdr:to>
      <xdr:col>15</xdr:col>
      <xdr:colOff>226695</xdr:colOff>
      <xdr:row>33</xdr:row>
      <xdr:rowOff>93345</xdr:rowOff>
    </xdr:to>
    <xdr:pic>
      <xdr:nvPicPr>
        <xdr:cNvPr id="6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9DD860AD-38B7-463F-8068-204C66E07FDF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70611" t="15111" r="7126" b="52589"/>
        <a:stretch/>
      </xdr:blipFill>
      <xdr:spPr>
        <a:xfrm>
          <a:off x="9907904" y="6139815"/>
          <a:ext cx="2320291" cy="1497330"/>
        </a:xfrm>
        <a:prstGeom prst="rect">
          <a:avLst/>
        </a:prstGeom>
        <a:ln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634</xdr:colOff>
      <xdr:row>4</xdr:row>
      <xdr:rowOff>44130</xdr:rowOff>
    </xdr:from>
    <xdr:to>
      <xdr:col>23</xdr:col>
      <xdr:colOff>187960</xdr:colOff>
      <xdr:row>24</xdr:row>
      <xdr:rowOff>95885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326B0-DFC1-4D24-A21A-0D37952845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</xdr:row>
      <xdr:rowOff>0</xdr:rowOff>
    </xdr:from>
    <xdr:to>
      <xdr:col>37</xdr:col>
      <xdr:colOff>187326</xdr:colOff>
      <xdr:row>24</xdr:row>
      <xdr:rowOff>46040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7ED7E7F1-2F0F-4C51-B225-41A2F6D226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23</xdr:col>
      <xdr:colOff>420369</xdr:colOff>
      <xdr:row>26</xdr:row>
      <xdr:rowOff>143510</xdr:rowOff>
    </xdr:from>
    <xdr:to>
      <xdr:col>28</xdr:col>
      <xdr:colOff>95250</xdr:colOff>
      <xdr:row>34</xdr:row>
      <xdr:rowOff>0</xdr:rowOff>
    </xdr:to>
    <xdr:pic>
      <xdr:nvPicPr>
        <xdr:cNvPr id="4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29D9ACE1-EE08-48D0-A9A0-F13D800362E4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23869" t="15109" r="54876" b="51355"/>
        <a:stretch/>
      </xdr:blipFill>
      <xdr:spPr>
        <a:xfrm>
          <a:off x="17298669" y="6218555"/>
          <a:ext cx="2722881" cy="1534795"/>
        </a:xfrm>
        <a:prstGeom prst="rect">
          <a:avLst/>
        </a:prstGeom>
        <a:ln/>
      </xdr:spPr>
    </xdr:pic>
    <xdr:clientData/>
  </xdr:twoCellAnchor>
  <xdr:twoCellAnchor editAs="oneCell">
    <xdr:from>
      <xdr:col>17</xdr:col>
      <xdr:colOff>607059</xdr:colOff>
      <xdr:row>26</xdr:row>
      <xdr:rowOff>182880</xdr:rowOff>
    </xdr:from>
    <xdr:to>
      <xdr:col>20</xdr:col>
      <xdr:colOff>209550</xdr:colOff>
      <xdr:row>33</xdr:row>
      <xdr:rowOff>57151</xdr:rowOff>
    </xdr:to>
    <xdr:pic>
      <xdr:nvPicPr>
        <xdr:cNvPr id="5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7F3D0031-078E-4118-85C8-E5533071886F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48567" t="15110" r="37872" b="50651"/>
        <a:stretch/>
      </xdr:blipFill>
      <xdr:spPr>
        <a:xfrm>
          <a:off x="13827759" y="6257925"/>
          <a:ext cx="1431291" cy="1343026"/>
        </a:xfrm>
        <a:prstGeom prst="rect">
          <a:avLst/>
        </a:prstGeom>
        <a:ln/>
      </xdr:spPr>
    </xdr:pic>
    <xdr:clientData/>
  </xdr:twoCellAnchor>
  <xdr:twoCellAnchor editAs="oneCell">
    <xdr:from>
      <xdr:col>11</xdr:col>
      <xdr:colOff>344804</xdr:colOff>
      <xdr:row>26</xdr:row>
      <xdr:rowOff>64770</xdr:rowOff>
    </xdr:from>
    <xdr:to>
      <xdr:col>15</xdr:col>
      <xdr:colOff>226695</xdr:colOff>
      <xdr:row>33</xdr:row>
      <xdr:rowOff>93345</xdr:rowOff>
    </xdr:to>
    <xdr:pic>
      <xdr:nvPicPr>
        <xdr:cNvPr id="6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516D2B7F-9250-4F23-9E62-FE07C936A7FD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70611" t="15111" r="7126" b="52589"/>
        <a:stretch/>
      </xdr:blipFill>
      <xdr:spPr>
        <a:xfrm>
          <a:off x="9907904" y="6139815"/>
          <a:ext cx="2320291" cy="1497330"/>
        </a:xfrm>
        <a:prstGeom prst="rect">
          <a:avLst/>
        </a:prstGeom>
        <a:ln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634</xdr:colOff>
      <xdr:row>4</xdr:row>
      <xdr:rowOff>44130</xdr:rowOff>
    </xdr:from>
    <xdr:to>
      <xdr:col>23</xdr:col>
      <xdr:colOff>187960</xdr:colOff>
      <xdr:row>24</xdr:row>
      <xdr:rowOff>95885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BA4522-323E-4022-BA04-CDD3C0633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</xdr:row>
      <xdr:rowOff>0</xdr:rowOff>
    </xdr:from>
    <xdr:to>
      <xdr:col>37</xdr:col>
      <xdr:colOff>187326</xdr:colOff>
      <xdr:row>24</xdr:row>
      <xdr:rowOff>46040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E19222AF-0924-4345-9E68-9BF640A673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23</xdr:col>
      <xdr:colOff>420369</xdr:colOff>
      <xdr:row>26</xdr:row>
      <xdr:rowOff>143510</xdr:rowOff>
    </xdr:from>
    <xdr:to>
      <xdr:col>28</xdr:col>
      <xdr:colOff>95250</xdr:colOff>
      <xdr:row>34</xdr:row>
      <xdr:rowOff>0</xdr:rowOff>
    </xdr:to>
    <xdr:pic>
      <xdr:nvPicPr>
        <xdr:cNvPr id="4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3B440CA9-854B-4D0E-B7C7-2625D0D2AF24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23869" t="15109" r="54876" b="51355"/>
        <a:stretch/>
      </xdr:blipFill>
      <xdr:spPr>
        <a:xfrm>
          <a:off x="17298669" y="6218555"/>
          <a:ext cx="2722881" cy="1534795"/>
        </a:xfrm>
        <a:prstGeom prst="rect">
          <a:avLst/>
        </a:prstGeom>
        <a:ln/>
      </xdr:spPr>
    </xdr:pic>
    <xdr:clientData/>
  </xdr:twoCellAnchor>
  <xdr:twoCellAnchor editAs="oneCell">
    <xdr:from>
      <xdr:col>17</xdr:col>
      <xdr:colOff>607059</xdr:colOff>
      <xdr:row>26</xdr:row>
      <xdr:rowOff>182880</xdr:rowOff>
    </xdr:from>
    <xdr:to>
      <xdr:col>20</xdr:col>
      <xdr:colOff>209550</xdr:colOff>
      <xdr:row>33</xdr:row>
      <xdr:rowOff>57151</xdr:rowOff>
    </xdr:to>
    <xdr:pic>
      <xdr:nvPicPr>
        <xdr:cNvPr id="5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B56FA8A7-A1DB-4B54-B833-DE3B24616516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48567" t="15110" r="37872" b="50651"/>
        <a:stretch/>
      </xdr:blipFill>
      <xdr:spPr>
        <a:xfrm>
          <a:off x="13827759" y="6257925"/>
          <a:ext cx="1431291" cy="1343026"/>
        </a:xfrm>
        <a:prstGeom prst="rect">
          <a:avLst/>
        </a:prstGeom>
        <a:ln/>
      </xdr:spPr>
    </xdr:pic>
    <xdr:clientData/>
  </xdr:twoCellAnchor>
  <xdr:twoCellAnchor editAs="oneCell">
    <xdr:from>
      <xdr:col>11</xdr:col>
      <xdr:colOff>344804</xdr:colOff>
      <xdr:row>26</xdr:row>
      <xdr:rowOff>64770</xdr:rowOff>
    </xdr:from>
    <xdr:to>
      <xdr:col>15</xdr:col>
      <xdr:colOff>226695</xdr:colOff>
      <xdr:row>33</xdr:row>
      <xdr:rowOff>93345</xdr:rowOff>
    </xdr:to>
    <xdr:pic>
      <xdr:nvPicPr>
        <xdr:cNvPr id="6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BCAA3150-05D5-4725-9159-9F5E31C1F6F2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70611" t="15111" r="7126" b="52589"/>
        <a:stretch/>
      </xdr:blipFill>
      <xdr:spPr>
        <a:xfrm>
          <a:off x="9907904" y="6139815"/>
          <a:ext cx="2320291" cy="1497330"/>
        </a:xfrm>
        <a:prstGeom prst="rect">
          <a:avLst/>
        </a:prstGeom>
        <a:ln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634</xdr:colOff>
      <xdr:row>4</xdr:row>
      <xdr:rowOff>44130</xdr:rowOff>
    </xdr:from>
    <xdr:to>
      <xdr:col>23</xdr:col>
      <xdr:colOff>187960</xdr:colOff>
      <xdr:row>24</xdr:row>
      <xdr:rowOff>95885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A32F49-5773-4375-8EB2-00C0807DA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</xdr:row>
      <xdr:rowOff>0</xdr:rowOff>
    </xdr:from>
    <xdr:to>
      <xdr:col>37</xdr:col>
      <xdr:colOff>187326</xdr:colOff>
      <xdr:row>24</xdr:row>
      <xdr:rowOff>46040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9EBB7C21-DE40-46ED-846C-3CEA526EB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23</xdr:col>
      <xdr:colOff>420369</xdr:colOff>
      <xdr:row>26</xdr:row>
      <xdr:rowOff>143510</xdr:rowOff>
    </xdr:from>
    <xdr:to>
      <xdr:col>28</xdr:col>
      <xdr:colOff>91440</xdr:colOff>
      <xdr:row>34</xdr:row>
      <xdr:rowOff>0</xdr:rowOff>
    </xdr:to>
    <xdr:pic>
      <xdr:nvPicPr>
        <xdr:cNvPr id="4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650885B0-B00E-4B7E-AB10-1E679237F3B5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23869" t="15109" r="54876" b="51355"/>
        <a:stretch/>
      </xdr:blipFill>
      <xdr:spPr>
        <a:xfrm>
          <a:off x="17298669" y="6218555"/>
          <a:ext cx="2722881" cy="1534795"/>
        </a:xfrm>
        <a:prstGeom prst="rect">
          <a:avLst/>
        </a:prstGeom>
        <a:ln/>
      </xdr:spPr>
    </xdr:pic>
    <xdr:clientData/>
  </xdr:twoCellAnchor>
  <xdr:twoCellAnchor editAs="oneCell">
    <xdr:from>
      <xdr:col>17</xdr:col>
      <xdr:colOff>607059</xdr:colOff>
      <xdr:row>26</xdr:row>
      <xdr:rowOff>182880</xdr:rowOff>
    </xdr:from>
    <xdr:to>
      <xdr:col>20</xdr:col>
      <xdr:colOff>205740</xdr:colOff>
      <xdr:row>33</xdr:row>
      <xdr:rowOff>53341</xdr:rowOff>
    </xdr:to>
    <xdr:pic>
      <xdr:nvPicPr>
        <xdr:cNvPr id="5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7B792910-807C-4DD4-BD3E-E7FE31F71211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48567" t="15110" r="37872" b="50651"/>
        <a:stretch/>
      </xdr:blipFill>
      <xdr:spPr>
        <a:xfrm>
          <a:off x="13827759" y="6257925"/>
          <a:ext cx="1431291" cy="1343026"/>
        </a:xfrm>
        <a:prstGeom prst="rect">
          <a:avLst/>
        </a:prstGeom>
        <a:ln/>
      </xdr:spPr>
    </xdr:pic>
    <xdr:clientData/>
  </xdr:twoCellAnchor>
  <xdr:twoCellAnchor editAs="oneCell">
    <xdr:from>
      <xdr:col>11</xdr:col>
      <xdr:colOff>344804</xdr:colOff>
      <xdr:row>26</xdr:row>
      <xdr:rowOff>64770</xdr:rowOff>
    </xdr:from>
    <xdr:to>
      <xdr:col>15</xdr:col>
      <xdr:colOff>226695</xdr:colOff>
      <xdr:row>33</xdr:row>
      <xdr:rowOff>97155</xdr:rowOff>
    </xdr:to>
    <xdr:pic>
      <xdr:nvPicPr>
        <xdr:cNvPr id="6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F1100222-E525-4CB2-BB9D-E65617AAC4BC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70611" t="15111" r="7126" b="52589"/>
        <a:stretch/>
      </xdr:blipFill>
      <xdr:spPr>
        <a:xfrm>
          <a:off x="9907904" y="6139815"/>
          <a:ext cx="2320291" cy="1497330"/>
        </a:xfrm>
        <a:prstGeom prst="rect">
          <a:avLst/>
        </a:prstGeom>
        <a:ln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634</xdr:colOff>
      <xdr:row>4</xdr:row>
      <xdr:rowOff>44130</xdr:rowOff>
    </xdr:from>
    <xdr:to>
      <xdr:col>23</xdr:col>
      <xdr:colOff>187960</xdr:colOff>
      <xdr:row>24</xdr:row>
      <xdr:rowOff>95885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5E1E5-B789-4B62-AC7E-72BF7EE1E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</xdr:row>
      <xdr:rowOff>0</xdr:rowOff>
    </xdr:from>
    <xdr:to>
      <xdr:col>37</xdr:col>
      <xdr:colOff>187326</xdr:colOff>
      <xdr:row>24</xdr:row>
      <xdr:rowOff>46040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B2C1146F-BA7D-4E25-8394-385AADD33A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23</xdr:col>
      <xdr:colOff>420369</xdr:colOff>
      <xdr:row>26</xdr:row>
      <xdr:rowOff>143510</xdr:rowOff>
    </xdr:from>
    <xdr:to>
      <xdr:col>28</xdr:col>
      <xdr:colOff>95250</xdr:colOff>
      <xdr:row>34</xdr:row>
      <xdr:rowOff>0</xdr:rowOff>
    </xdr:to>
    <xdr:pic>
      <xdr:nvPicPr>
        <xdr:cNvPr id="4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A037E2EF-BF9B-4CBE-8947-4AEA567E7330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23869" t="15109" r="54876" b="51355"/>
        <a:stretch/>
      </xdr:blipFill>
      <xdr:spPr>
        <a:xfrm>
          <a:off x="17298669" y="6218555"/>
          <a:ext cx="2719071" cy="1534795"/>
        </a:xfrm>
        <a:prstGeom prst="rect">
          <a:avLst/>
        </a:prstGeom>
        <a:ln/>
      </xdr:spPr>
    </xdr:pic>
    <xdr:clientData/>
  </xdr:twoCellAnchor>
  <xdr:twoCellAnchor editAs="oneCell">
    <xdr:from>
      <xdr:col>17</xdr:col>
      <xdr:colOff>607059</xdr:colOff>
      <xdr:row>26</xdr:row>
      <xdr:rowOff>182880</xdr:rowOff>
    </xdr:from>
    <xdr:to>
      <xdr:col>20</xdr:col>
      <xdr:colOff>209550</xdr:colOff>
      <xdr:row>33</xdr:row>
      <xdr:rowOff>57151</xdr:rowOff>
    </xdr:to>
    <xdr:pic>
      <xdr:nvPicPr>
        <xdr:cNvPr id="5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EB4F899E-A5F5-4924-81F8-8939E687B277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48567" t="15110" r="37872" b="50651"/>
        <a:stretch/>
      </xdr:blipFill>
      <xdr:spPr>
        <a:xfrm>
          <a:off x="13827759" y="6257925"/>
          <a:ext cx="1427481" cy="1339216"/>
        </a:xfrm>
        <a:prstGeom prst="rect">
          <a:avLst/>
        </a:prstGeom>
        <a:ln/>
      </xdr:spPr>
    </xdr:pic>
    <xdr:clientData/>
  </xdr:twoCellAnchor>
  <xdr:twoCellAnchor editAs="oneCell">
    <xdr:from>
      <xdr:col>11</xdr:col>
      <xdr:colOff>344804</xdr:colOff>
      <xdr:row>26</xdr:row>
      <xdr:rowOff>64770</xdr:rowOff>
    </xdr:from>
    <xdr:to>
      <xdr:col>15</xdr:col>
      <xdr:colOff>226695</xdr:colOff>
      <xdr:row>33</xdr:row>
      <xdr:rowOff>93345</xdr:rowOff>
    </xdr:to>
    <xdr:pic>
      <xdr:nvPicPr>
        <xdr:cNvPr id="6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0C1BE1CA-8F87-46AB-A5C3-F8B1CE7E8C52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70611" t="15111" r="7126" b="52589"/>
        <a:stretch/>
      </xdr:blipFill>
      <xdr:spPr>
        <a:xfrm>
          <a:off x="9907904" y="6139815"/>
          <a:ext cx="2320291" cy="1501140"/>
        </a:xfrm>
        <a:prstGeom prst="rect">
          <a:avLst/>
        </a:prstGeom>
        <a:ln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634</xdr:colOff>
      <xdr:row>4</xdr:row>
      <xdr:rowOff>44130</xdr:rowOff>
    </xdr:from>
    <xdr:to>
      <xdr:col>23</xdr:col>
      <xdr:colOff>187960</xdr:colOff>
      <xdr:row>24</xdr:row>
      <xdr:rowOff>95885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17D6A7-8D2E-4BA6-813F-D44882407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</xdr:row>
      <xdr:rowOff>0</xdr:rowOff>
    </xdr:from>
    <xdr:to>
      <xdr:col>37</xdr:col>
      <xdr:colOff>187326</xdr:colOff>
      <xdr:row>24</xdr:row>
      <xdr:rowOff>46040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87062E19-9553-4308-9E79-833D4368D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23</xdr:col>
      <xdr:colOff>420369</xdr:colOff>
      <xdr:row>26</xdr:row>
      <xdr:rowOff>143510</xdr:rowOff>
    </xdr:from>
    <xdr:to>
      <xdr:col>28</xdr:col>
      <xdr:colOff>95250</xdr:colOff>
      <xdr:row>34</xdr:row>
      <xdr:rowOff>0</xdr:rowOff>
    </xdr:to>
    <xdr:pic>
      <xdr:nvPicPr>
        <xdr:cNvPr id="4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79BE40CA-0BE4-4B1D-8542-2721A789063A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23869" t="15109" r="54876" b="51355"/>
        <a:stretch/>
      </xdr:blipFill>
      <xdr:spPr>
        <a:xfrm>
          <a:off x="18098769" y="6218555"/>
          <a:ext cx="2722881" cy="1534795"/>
        </a:xfrm>
        <a:prstGeom prst="rect">
          <a:avLst/>
        </a:prstGeom>
        <a:ln/>
      </xdr:spPr>
    </xdr:pic>
    <xdr:clientData/>
  </xdr:twoCellAnchor>
  <xdr:twoCellAnchor editAs="oneCell">
    <xdr:from>
      <xdr:col>17</xdr:col>
      <xdr:colOff>607059</xdr:colOff>
      <xdr:row>26</xdr:row>
      <xdr:rowOff>182880</xdr:rowOff>
    </xdr:from>
    <xdr:to>
      <xdr:col>20</xdr:col>
      <xdr:colOff>209550</xdr:colOff>
      <xdr:row>33</xdr:row>
      <xdr:rowOff>57151</xdr:rowOff>
    </xdr:to>
    <xdr:pic>
      <xdr:nvPicPr>
        <xdr:cNvPr id="5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095B9396-FDC9-48E8-8A28-D2CE178A77DF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48567" t="15110" r="37872" b="50651"/>
        <a:stretch/>
      </xdr:blipFill>
      <xdr:spPr>
        <a:xfrm>
          <a:off x="14627859" y="6257925"/>
          <a:ext cx="1431291" cy="1343026"/>
        </a:xfrm>
        <a:prstGeom prst="rect">
          <a:avLst/>
        </a:prstGeom>
        <a:ln/>
      </xdr:spPr>
    </xdr:pic>
    <xdr:clientData/>
  </xdr:twoCellAnchor>
  <xdr:twoCellAnchor editAs="oneCell">
    <xdr:from>
      <xdr:col>11</xdr:col>
      <xdr:colOff>344804</xdr:colOff>
      <xdr:row>26</xdr:row>
      <xdr:rowOff>64770</xdr:rowOff>
    </xdr:from>
    <xdr:to>
      <xdr:col>15</xdr:col>
      <xdr:colOff>226695</xdr:colOff>
      <xdr:row>33</xdr:row>
      <xdr:rowOff>93345</xdr:rowOff>
    </xdr:to>
    <xdr:pic>
      <xdr:nvPicPr>
        <xdr:cNvPr id="6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61EC2824-CA3E-41B4-91D3-B9B6A2332538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70611" t="15111" r="7126" b="52589"/>
        <a:stretch/>
      </xdr:blipFill>
      <xdr:spPr>
        <a:xfrm>
          <a:off x="10708004" y="6139815"/>
          <a:ext cx="2320291" cy="1497330"/>
        </a:xfrm>
        <a:prstGeom prst="rect">
          <a:avLst/>
        </a:prstGeom>
        <a:ln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634</xdr:colOff>
      <xdr:row>4</xdr:row>
      <xdr:rowOff>44130</xdr:rowOff>
    </xdr:from>
    <xdr:to>
      <xdr:col>23</xdr:col>
      <xdr:colOff>187960</xdr:colOff>
      <xdr:row>24</xdr:row>
      <xdr:rowOff>95885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6947AB-124B-43B3-820B-7F83B1E953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</xdr:row>
      <xdr:rowOff>0</xdr:rowOff>
    </xdr:from>
    <xdr:to>
      <xdr:col>37</xdr:col>
      <xdr:colOff>187326</xdr:colOff>
      <xdr:row>24</xdr:row>
      <xdr:rowOff>46040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83EA2B73-52ED-4E07-BABD-8889EA6D1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23</xdr:col>
      <xdr:colOff>420369</xdr:colOff>
      <xdr:row>26</xdr:row>
      <xdr:rowOff>143510</xdr:rowOff>
    </xdr:from>
    <xdr:to>
      <xdr:col>28</xdr:col>
      <xdr:colOff>91440</xdr:colOff>
      <xdr:row>34</xdr:row>
      <xdr:rowOff>0</xdr:rowOff>
    </xdr:to>
    <xdr:pic>
      <xdr:nvPicPr>
        <xdr:cNvPr id="4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B86F473C-9683-44A9-A475-E64DF98F3BA6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23869" t="15109" r="54876" b="51355"/>
        <a:stretch/>
      </xdr:blipFill>
      <xdr:spPr>
        <a:xfrm>
          <a:off x="17908269" y="6218555"/>
          <a:ext cx="2719071" cy="1534795"/>
        </a:xfrm>
        <a:prstGeom prst="rect">
          <a:avLst/>
        </a:prstGeom>
        <a:ln/>
      </xdr:spPr>
    </xdr:pic>
    <xdr:clientData/>
  </xdr:twoCellAnchor>
  <xdr:twoCellAnchor editAs="oneCell">
    <xdr:from>
      <xdr:col>17</xdr:col>
      <xdr:colOff>607059</xdr:colOff>
      <xdr:row>26</xdr:row>
      <xdr:rowOff>182880</xdr:rowOff>
    </xdr:from>
    <xdr:to>
      <xdr:col>20</xdr:col>
      <xdr:colOff>205740</xdr:colOff>
      <xdr:row>33</xdr:row>
      <xdr:rowOff>53341</xdr:rowOff>
    </xdr:to>
    <xdr:pic>
      <xdr:nvPicPr>
        <xdr:cNvPr id="5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0D90D50C-4D32-4E6D-93B7-B04F293BCF52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48567" t="15110" r="37872" b="50651"/>
        <a:stretch/>
      </xdr:blipFill>
      <xdr:spPr>
        <a:xfrm>
          <a:off x="14437359" y="6257925"/>
          <a:ext cx="1427481" cy="1339216"/>
        </a:xfrm>
        <a:prstGeom prst="rect">
          <a:avLst/>
        </a:prstGeom>
        <a:ln/>
      </xdr:spPr>
    </xdr:pic>
    <xdr:clientData/>
  </xdr:twoCellAnchor>
  <xdr:twoCellAnchor editAs="oneCell">
    <xdr:from>
      <xdr:col>11</xdr:col>
      <xdr:colOff>344804</xdr:colOff>
      <xdr:row>26</xdr:row>
      <xdr:rowOff>64770</xdr:rowOff>
    </xdr:from>
    <xdr:to>
      <xdr:col>15</xdr:col>
      <xdr:colOff>226695</xdr:colOff>
      <xdr:row>33</xdr:row>
      <xdr:rowOff>97155</xdr:rowOff>
    </xdr:to>
    <xdr:pic>
      <xdr:nvPicPr>
        <xdr:cNvPr id="6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E9DDEB75-FF51-49E2-B744-F2F4DBF1544B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70611" t="15111" r="7126" b="52589"/>
        <a:stretch/>
      </xdr:blipFill>
      <xdr:spPr>
        <a:xfrm>
          <a:off x="10517504" y="6139815"/>
          <a:ext cx="2320291" cy="1501140"/>
        </a:xfrm>
        <a:prstGeom prst="rect">
          <a:avLst/>
        </a:prstGeom>
        <a:ln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634</xdr:colOff>
      <xdr:row>4</xdr:row>
      <xdr:rowOff>44130</xdr:rowOff>
    </xdr:from>
    <xdr:to>
      <xdr:col>23</xdr:col>
      <xdr:colOff>187960</xdr:colOff>
      <xdr:row>24</xdr:row>
      <xdr:rowOff>95885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7FC8E-C868-4D99-8C4C-1D5AC0DEF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</xdr:row>
      <xdr:rowOff>0</xdr:rowOff>
    </xdr:from>
    <xdr:to>
      <xdr:col>37</xdr:col>
      <xdr:colOff>187326</xdr:colOff>
      <xdr:row>24</xdr:row>
      <xdr:rowOff>46040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5DF73B9-3A9C-44EB-957C-228C140AB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23</xdr:col>
      <xdr:colOff>420369</xdr:colOff>
      <xdr:row>26</xdr:row>
      <xdr:rowOff>143510</xdr:rowOff>
    </xdr:from>
    <xdr:to>
      <xdr:col>28</xdr:col>
      <xdr:colOff>91440</xdr:colOff>
      <xdr:row>34</xdr:row>
      <xdr:rowOff>0</xdr:rowOff>
    </xdr:to>
    <xdr:pic>
      <xdr:nvPicPr>
        <xdr:cNvPr id="4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873AE9DC-6A44-4D33-AF59-BBFB8EF5E159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23869" t="15109" r="54876" b="51355"/>
        <a:stretch/>
      </xdr:blipFill>
      <xdr:spPr>
        <a:xfrm>
          <a:off x="18098769" y="6218555"/>
          <a:ext cx="2719071" cy="1534795"/>
        </a:xfrm>
        <a:prstGeom prst="rect">
          <a:avLst/>
        </a:prstGeom>
        <a:ln/>
      </xdr:spPr>
    </xdr:pic>
    <xdr:clientData/>
  </xdr:twoCellAnchor>
  <xdr:twoCellAnchor editAs="oneCell">
    <xdr:from>
      <xdr:col>17</xdr:col>
      <xdr:colOff>607059</xdr:colOff>
      <xdr:row>26</xdr:row>
      <xdr:rowOff>182880</xdr:rowOff>
    </xdr:from>
    <xdr:to>
      <xdr:col>20</xdr:col>
      <xdr:colOff>205740</xdr:colOff>
      <xdr:row>33</xdr:row>
      <xdr:rowOff>53341</xdr:rowOff>
    </xdr:to>
    <xdr:pic>
      <xdr:nvPicPr>
        <xdr:cNvPr id="5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BF0136A2-6408-40B5-9B8C-48E35831A83C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48567" t="15110" r="37872" b="50651"/>
        <a:stretch/>
      </xdr:blipFill>
      <xdr:spPr>
        <a:xfrm>
          <a:off x="14627859" y="6257925"/>
          <a:ext cx="1427481" cy="1339216"/>
        </a:xfrm>
        <a:prstGeom prst="rect">
          <a:avLst/>
        </a:prstGeom>
        <a:ln/>
      </xdr:spPr>
    </xdr:pic>
    <xdr:clientData/>
  </xdr:twoCellAnchor>
  <xdr:twoCellAnchor editAs="oneCell">
    <xdr:from>
      <xdr:col>11</xdr:col>
      <xdr:colOff>344804</xdr:colOff>
      <xdr:row>26</xdr:row>
      <xdr:rowOff>64770</xdr:rowOff>
    </xdr:from>
    <xdr:to>
      <xdr:col>15</xdr:col>
      <xdr:colOff>226695</xdr:colOff>
      <xdr:row>33</xdr:row>
      <xdr:rowOff>97155</xdr:rowOff>
    </xdr:to>
    <xdr:pic>
      <xdr:nvPicPr>
        <xdr:cNvPr id="6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1CA8779A-904D-45E2-8E1C-9C0EAC95C3D7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70611" t="15111" r="7126" b="52589"/>
        <a:stretch/>
      </xdr:blipFill>
      <xdr:spPr>
        <a:xfrm>
          <a:off x="10708004" y="6139815"/>
          <a:ext cx="2320291" cy="1501140"/>
        </a:xfrm>
        <a:prstGeom prst="rect">
          <a:avLst/>
        </a:prstGeom>
        <a:ln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634</xdr:colOff>
      <xdr:row>4</xdr:row>
      <xdr:rowOff>44130</xdr:rowOff>
    </xdr:from>
    <xdr:to>
      <xdr:col>23</xdr:col>
      <xdr:colOff>187960</xdr:colOff>
      <xdr:row>24</xdr:row>
      <xdr:rowOff>95885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DA1ED7-8056-493B-A823-AA14A46754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</xdr:row>
      <xdr:rowOff>0</xdr:rowOff>
    </xdr:from>
    <xdr:to>
      <xdr:col>37</xdr:col>
      <xdr:colOff>187326</xdr:colOff>
      <xdr:row>24</xdr:row>
      <xdr:rowOff>46040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8A8E4E04-4360-4F54-8317-63E8786303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23</xdr:col>
      <xdr:colOff>420369</xdr:colOff>
      <xdr:row>26</xdr:row>
      <xdr:rowOff>143510</xdr:rowOff>
    </xdr:from>
    <xdr:to>
      <xdr:col>28</xdr:col>
      <xdr:colOff>95250</xdr:colOff>
      <xdr:row>34</xdr:row>
      <xdr:rowOff>0</xdr:rowOff>
    </xdr:to>
    <xdr:pic>
      <xdr:nvPicPr>
        <xdr:cNvPr id="4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84A7B9DA-52B8-441C-B811-E0420A5C84D8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23869" t="15109" r="54876" b="51355"/>
        <a:stretch/>
      </xdr:blipFill>
      <xdr:spPr>
        <a:xfrm>
          <a:off x="17908269" y="6218555"/>
          <a:ext cx="2722881" cy="1534795"/>
        </a:xfrm>
        <a:prstGeom prst="rect">
          <a:avLst/>
        </a:prstGeom>
        <a:ln/>
      </xdr:spPr>
    </xdr:pic>
    <xdr:clientData/>
  </xdr:twoCellAnchor>
  <xdr:twoCellAnchor editAs="oneCell">
    <xdr:from>
      <xdr:col>17</xdr:col>
      <xdr:colOff>607059</xdr:colOff>
      <xdr:row>26</xdr:row>
      <xdr:rowOff>182880</xdr:rowOff>
    </xdr:from>
    <xdr:to>
      <xdr:col>20</xdr:col>
      <xdr:colOff>209550</xdr:colOff>
      <xdr:row>33</xdr:row>
      <xdr:rowOff>57151</xdr:rowOff>
    </xdr:to>
    <xdr:pic>
      <xdr:nvPicPr>
        <xdr:cNvPr id="5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B9C53F4A-3D0E-4F9E-9DB5-2CE61BEFFB1A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48567" t="15110" r="37872" b="50651"/>
        <a:stretch/>
      </xdr:blipFill>
      <xdr:spPr>
        <a:xfrm>
          <a:off x="14437359" y="6257925"/>
          <a:ext cx="1431291" cy="1343026"/>
        </a:xfrm>
        <a:prstGeom prst="rect">
          <a:avLst/>
        </a:prstGeom>
        <a:ln/>
      </xdr:spPr>
    </xdr:pic>
    <xdr:clientData/>
  </xdr:twoCellAnchor>
  <xdr:twoCellAnchor editAs="oneCell">
    <xdr:from>
      <xdr:col>11</xdr:col>
      <xdr:colOff>344804</xdr:colOff>
      <xdr:row>26</xdr:row>
      <xdr:rowOff>64770</xdr:rowOff>
    </xdr:from>
    <xdr:to>
      <xdr:col>15</xdr:col>
      <xdr:colOff>226695</xdr:colOff>
      <xdr:row>33</xdr:row>
      <xdr:rowOff>93345</xdr:rowOff>
    </xdr:to>
    <xdr:pic>
      <xdr:nvPicPr>
        <xdr:cNvPr id="6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4774A0D5-596E-48A4-8640-DB2AF9CED6F6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70611" t="15111" r="7126" b="52589"/>
        <a:stretch/>
      </xdr:blipFill>
      <xdr:spPr>
        <a:xfrm>
          <a:off x="10517504" y="6139815"/>
          <a:ext cx="2320291" cy="1497330"/>
        </a:xfrm>
        <a:prstGeom prst="rect">
          <a:avLst/>
        </a:prstGeom>
        <a:ln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4</xdr:row>
      <xdr:rowOff>0</xdr:rowOff>
    </xdr:from>
    <xdr:to>
      <xdr:col>37</xdr:col>
      <xdr:colOff>187326</xdr:colOff>
      <xdr:row>24</xdr:row>
      <xdr:rowOff>46040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2932D86A-F860-4121-AF2B-2A5ACB501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23</xdr:col>
      <xdr:colOff>420369</xdr:colOff>
      <xdr:row>26</xdr:row>
      <xdr:rowOff>143510</xdr:rowOff>
    </xdr:from>
    <xdr:to>
      <xdr:col>28</xdr:col>
      <xdr:colOff>95250</xdr:colOff>
      <xdr:row>34</xdr:row>
      <xdr:rowOff>0</xdr:rowOff>
    </xdr:to>
    <xdr:pic>
      <xdr:nvPicPr>
        <xdr:cNvPr id="4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AD8AB719-51AA-4C93-A322-63AC4F97D82C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23869" t="15109" r="54876" b="51355"/>
        <a:stretch/>
      </xdr:blipFill>
      <xdr:spPr>
        <a:xfrm>
          <a:off x="18098769" y="6218555"/>
          <a:ext cx="2722881" cy="1534795"/>
        </a:xfrm>
        <a:prstGeom prst="rect">
          <a:avLst/>
        </a:prstGeom>
        <a:ln/>
      </xdr:spPr>
    </xdr:pic>
    <xdr:clientData/>
  </xdr:twoCellAnchor>
  <xdr:twoCellAnchor editAs="oneCell">
    <xdr:from>
      <xdr:col>17</xdr:col>
      <xdr:colOff>607059</xdr:colOff>
      <xdr:row>26</xdr:row>
      <xdr:rowOff>182880</xdr:rowOff>
    </xdr:from>
    <xdr:to>
      <xdr:col>20</xdr:col>
      <xdr:colOff>209550</xdr:colOff>
      <xdr:row>33</xdr:row>
      <xdr:rowOff>57151</xdr:rowOff>
    </xdr:to>
    <xdr:pic>
      <xdr:nvPicPr>
        <xdr:cNvPr id="5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66B50457-02DE-4966-BB50-7A09F9D11E3D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48567" t="15110" r="37872" b="50651"/>
        <a:stretch/>
      </xdr:blipFill>
      <xdr:spPr>
        <a:xfrm>
          <a:off x="14627859" y="6257925"/>
          <a:ext cx="1431291" cy="1343026"/>
        </a:xfrm>
        <a:prstGeom prst="rect">
          <a:avLst/>
        </a:prstGeom>
        <a:ln/>
      </xdr:spPr>
    </xdr:pic>
    <xdr:clientData/>
  </xdr:twoCellAnchor>
  <xdr:twoCellAnchor editAs="oneCell">
    <xdr:from>
      <xdr:col>11</xdr:col>
      <xdr:colOff>344804</xdr:colOff>
      <xdr:row>26</xdr:row>
      <xdr:rowOff>64770</xdr:rowOff>
    </xdr:from>
    <xdr:to>
      <xdr:col>15</xdr:col>
      <xdr:colOff>226695</xdr:colOff>
      <xdr:row>33</xdr:row>
      <xdr:rowOff>93345</xdr:rowOff>
    </xdr:to>
    <xdr:pic>
      <xdr:nvPicPr>
        <xdr:cNvPr id="6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A1C3F210-6BF0-4B1B-8170-296E88E06F06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70611" t="15111" r="7126" b="52589"/>
        <a:stretch/>
      </xdr:blipFill>
      <xdr:spPr>
        <a:xfrm>
          <a:off x="10708004" y="6139815"/>
          <a:ext cx="2320291" cy="1497330"/>
        </a:xfrm>
        <a:prstGeom prst="rect">
          <a:avLst/>
        </a:prstGeom>
        <a:ln/>
      </xdr:spPr>
    </xdr:pic>
    <xdr:clientData/>
  </xdr:twoCellAnchor>
  <xdr:twoCellAnchor>
    <xdr:from>
      <xdr:col>12</xdr:col>
      <xdr:colOff>0</xdr:colOff>
      <xdr:row>3</xdr:row>
      <xdr:rowOff>502228</xdr:rowOff>
    </xdr:from>
    <xdr:to>
      <xdr:col>24</xdr:col>
      <xdr:colOff>187326</xdr:colOff>
      <xdr:row>22</xdr:row>
      <xdr:rowOff>53661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E1195BBD-3828-419B-9D8C-71ABFBF84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155863</xdr:colOff>
      <xdr:row>36</xdr:row>
      <xdr:rowOff>103909</xdr:rowOff>
    </xdr:from>
    <xdr:to>
      <xdr:col>24</xdr:col>
      <xdr:colOff>343189</xdr:colOff>
      <xdr:row>56</xdr:row>
      <xdr:rowOff>159474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825116FE-7E7C-40E2-B19E-AF62443B3B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634</xdr:colOff>
      <xdr:row>4</xdr:row>
      <xdr:rowOff>44130</xdr:rowOff>
    </xdr:from>
    <xdr:to>
      <xdr:col>23</xdr:col>
      <xdr:colOff>187960</xdr:colOff>
      <xdr:row>24</xdr:row>
      <xdr:rowOff>95885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D3CD6D-67C8-42A7-9A7A-4BFF6FBAAC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</xdr:row>
      <xdr:rowOff>0</xdr:rowOff>
    </xdr:from>
    <xdr:to>
      <xdr:col>37</xdr:col>
      <xdr:colOff>187326</xdr:colOff>
      <xdr:row>24</xdr:row>
      <xdr:rowOff>46040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63A25D66-94B3-4DDE-B9B3-C2A5DD03C2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23</xdr:col>
      <xdr:colOff>420369</xdr:colOff>
      <xdr:row>26</xdr:row>
      <xdr:rowOff>143510</xdr:rowOff>
    </xdr:from>
    <xdr:to>
      <xdr:col>28</xdr:col>
      <xdr:colOff>95250</xdr:colOff>
      <xdr:row>34</xdr:row>
      <xdr:rowOff>0</xdr:rowOff>
    </xdr:to>
    <xdr:pic>
      <xdr:nvPicPr>
        <xdr:cNvPr id="4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AB2CFDE1-0A96-4881-B41F-BA151AFE9849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23869" t="15109" r="54876" b="51355"/>
        <a:stretch/>
      </xdr:blipFill>
      <xdr:spPr>
        <a:xfrm>
          <a:off x="17908269" y="6218555"/>
          <a:ext cx="2719071" cy="1534795"/>
        </a:xfrm>
        <a:prstGeom prst="rect">
          <a:avLst/>
        </a:prstGeom>
        <a:ln/>
      </xdr:spPr>
    </xdr:pic>
    <xdr:clientData/>
  </xdr:twoCellAnchor>
  <xdr:twoCellAnchor editAs="oneCell">
    <xdr:from>
      <xdr:col>17</xdr:col>
      <xdr:colOff>607059</xdr:colOff>
      <xdr:row>26</xdr:row>
      <xdr:rowOff>182880</xdr:rowOff>
    </xdr:from>
    <xdr:to>
      <xdr:col>20</xdr:col>
      <xdr:colOff>209550</xdr:colOff>
      <xdr:row>33</xdr:row>
      <xdr:rowOff>57151</xdr:rowOff>
    </xdr:to>
    <xdr:pic>
      <xdr:nvPicPr>
        <xdr:cNvPr id="5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94160E43-7780-43A7-A9A1-A8E4EB63C398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48567" t="15110" r="37872" b="50651"/>
        <a:stretch/>
      </xdr:blipFill>
      <xdr:spPr>
        <a:xfrm>
          <a:off x="14437359" y="6257925"/>
          <a:ext cx="1427481" cy="1339216"/>
        </a:xfrm>
        <a:prstGeom prst="rect">
          <a:avLst/>
        </a:prstGeom>
        <a:ln/>
      </xdr:spPr>
    </xdr:pic>
    <xdr:clientData/>
  </xdr:twoCellAnchor>
  <xdr:twoCellAnchor editAs="oneCell">
    <xdr:from>
      <xdr:col>11</xdr:col>
      <xdr:colOff>344804</xdr:colOff>
      <xdr:row>26</xdr:row>
      <xdr:rowOff>64770</xdr:rowOff>
    </xdr:from>
    <xdr:to>
      <xdr:col>15</xdr:col>
      <xdr:colOff>226695</xdr:colOff>
      <xdr:row>33</xdr:row>
      <xdr:rowOff>93345</xdr:rowOff>
    </xdr:to>
    <xdr:pic>
      <xdr:nvPicPr>
        <xdr:cNvPr id="6" name="image13.png" descr="A diagram of a house&#10;&#10;Description automatically generated with medium confidence">
          <a:extLst>
            <a:ext uri="{FF2B5EF4-FFF2-40B4-BE49-F238E27FC236}">
              <a16:creationId xmlns:a16="http://schemas.microsoft.com/office/drawing/2014/main" id="{7643665C-E2D3-41E8-A7E4-F02FF8D24255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70611" t="15111" r="7126" b="52589"/>
        <a:stretch/>
      </xdr:blipFill>
      <xdr:spPr>
        <a:xfrm>
          <a:off x="10517504" y="6139815"/>
          <a:ext cx="2320291" cy="1501140"/>
        </a:xfrm>
        <a:prstGeom prst="rect">
          <a:avLst/>
        </a:prstGeom>
        <a:ln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89DED-CF08-414E-850D-C97F44C37141}">
  <sheetPr filterMode="1"/>
  <dimension ref="A1:M7001"/>
  <sheetViews>
    <sheetView topLeftCell="C1" zoomScale="50" workbookViewId="0"/>
  </sheetViews>
  <sheetFormatPr defaultColWidth="40.77734375" defaultRowHeight="14.4" x14ac:dyDescent="0.3"/>
  <cols>
    <col min="1" max="1" width="83.21875" style="13" hidden="1" customWidth="1"/>
    <col min="2" max="2" width="20.21875" bestFit="1" customWidth="1"/>
    <col min="3" max="3" width="36.77734375" bestFit="1" customWidth="1"/>
    <col min="4" max="4" width="9.77734375" bestFit="1" customWidth="1"/>
    <col min="5" max="6" width="8.21875" style="16" bestFit="1" customWidth="1"/>
    <col min="7" max="9" width="8.5546875" style="16" customWidth="1"/>
    <col min="10" max="13" width="8.5546875" style="17" customWidth="1"/>
  </cols>
  <sheetData>
    <row r="1" spans="1:13" s="12" customFormat="1" ht="155.25" customHeight="1" x14ac:dyDescent="0.3">
      <c r="A1" s="11"/>
      <c r="B1" s="5" t="s">
        <v>11</v>
      </c>
      <c r="C1" s="5" t="s">
        <v>12</v>
      </c>
      <c r="D1" s="5" t="s">
        <v>13</v>
      </c>
      <c r="E1" s="5" t="s">
        <v>14</v>
      </c>
      <c r="F1" s="5" t="s">
        <v>15</v>
      </c>
      <c r="G1" s="5" t="s">
        <v>16</v>
      </c>
      <c r="H1" s="5" t="s">
        <v>27</v>
      </c>
      <c r="I1" s="5" t="s">
        <v>28</v>
      </c>
      <c r="J1" s="6" t="s">
        <v>17</v>
      </c>
      <c r="K1" s="6" t="s">
        <v>18</v>
      </c>
      <c r="L1" s="6" t="s">
        <v>19</v>
      </c>
      <c r="M1" s="6" t="s">
        <v>29</v>
      </c>
    </row>
    <row r="2" spans="1:13" hidden="1" x14ac:dyDescent="0.3">
      <c r="A2" s="13" t="str">
        <f>CONCATENATE(B2,C2,D2,F2,E2)</f>
        <v>Southern drySFH - detachedpre 1945heating18</v>
      </c>
      <c r="B2" s="1" t="s">
        <v>30</v>
      </c>
      <c r="C2" s="2" t="s">
        <v>31</v>
      </c>
      <c r="D2" s="2" t="s">
        <v>2</v>
      </c>
      <c r="E2" s="3">
        <v>18</v>
      </c>
      <c r="F2" s="3" t="s">
        <v>3</v>
      </c>
      <c r="G2" s="3">
        <v>0.87</v>
      </c>
      <c r="H2" s="14">
        <v>0.47275803659811499</v>
      </c>
      <c r="I2" s="14">
        <v>7.9053587501921492E-3</v>
      </c>
      <c r="J2" s="4">
        <v>206.47899537366013</v>
      </c>
      <c r="K2" s="4">
        <v>258.09874421707514</v>
      </c>
      <c r="L2" s="4">
        <v>307.13750561831938</v>
      </c>
      <c r="M2" s="4">
        <v>56.781723727756528</v>
      </c>
    </row>
    <row r="3" spans="1:13" hidden="1" x14ac:dyDescent="0.3">
      <c r="A3" s="13" t="str">
        <f t="shared" ref="A3:A66" si="0">CONCATENATE(B3,C3,D3,F3,E3)</f>
        <v>Southern drySFH - semidetachedpre 1945heating18</v>
      </c>
      <c r="B3" s="1" t="s">
        <v>30</v>
      </c>
      <c r="C3" s="2" t="s">
        <v>32</v>
      </c>
      <c r="D3" s="2" t="s">
        <v>2</v>
      </c>
      <c r="E3" s="3">
        <v>18</v>
      </c>
      <c r="F3" s="3" t="s">
        <v>3</v>
      </c>
      <c r="G3" s="3">
        <v>0.73</v>
      </c>
      <c r="H3" s="14">
        <v>0.3558883252962724</v>
      </c>
      <c r="I3" s="14">
        <v>7.9053587501921492E-3</v>
      </c>
      <c r="J3" s="4">
        <v>177.1460120241928</v>
      </c>
      <c r="K3" s="4">
        <v>221.43251503024098</v>
      </c>
      <c r="L3" s="4">
        <v>263.50469288598674</v>
      </c>
      <c r="M3" s="4">
        <v>48.715153306653015</v>
      </c>
    </row>
    <row r="4" spans="1:13" hidden="1" x14ac:dyDescent="0.3">
      <c r="A4" s="13" t="str">
        <f t="shared" si="0"/>
        <v>Southern drySFH - rowpre 1945heating18</v>
      </c>
      <c r="B4" s="1" t="s">
        <v>30</v>
      </c>
      <c r="C4" s="2" t="s">
        <v>33</v>
      </c>
      <c r="D4" s="2" t="s">
        <v>2</v>
      </c>
      <c r="E4" s="3">
        <v>18</v>
      </c>
      <c r="F4" s="3" t="s">
        <v>3</v>
      </c>
      <c r="G4" s="3">
        <v>0.57999999999999996</v>
      </c>
      <c r="H4" s="14">
        <v>0.17135363810561266</v>
      </c>
      <c r="I4" s="14">
        <v>7.9053587501921492E-3</v>
      </c>
      <c r="J4" s="4">
        <v>145.87951351334036</v>
      </c>
      <c r="K4" s="4">
        <v>182.34939189167542</v>
      </c>
      <c r="L4" s="4">
        <v>216.99577635109375</v>
      </c>
      <c r="M4" s="4">
        <v>40.116866216168596</v>
      </c>
    </row>
    <row r="5" spans="1:13" hidden="1" x14ac:dyDescent="0.3">
      <c r="A5" s="13" t="str">
        <f t="shared" si="0"/>
        <v>Southern drySFH - detachedpre 1945heating20</v>
      </c>
      <c r="B5" s="1" t="s">
        <v>30</v>
      </c>
      <c r="C5" s="2" t="s">
        <v>31</v>
      </c>
      <c r="D5" s="2" t="s">
        <v>2</v>
      </c>
      <c r="E5" s="3">
        <v>20</v>
      </c>
      <c r="F5" s="3" t="s">
        <v>3</v>
      </c>
      <c r="G5" s="3">
        <v>0.87</v>
      </c>
      <c r="H5" s="14">
        <v>0.47275803659811499</v>
      </c>
      <c r="I5" s="14">
        <v>7.9053587501921492E-3</v>
      </c>
      <c r="J5" s="4">
        <v>268.95587505650872</v>
      </c>
      <c r="K5" s="4">
        <v>336.19484382063587</v>
      </c>
      <c r="L5" s="4">
        <v>400.07186414655666</v>
      </c>
      <c r="M5" s="4">
        <v>73.962865640539889</v>
      </c>
    </row>
    <row r="6" spans="1:13" hidden="1" x14ac:dyDescent="0.3">
      <c r="A6" s="13" t="str">
        <f t="shared" si="0"/>
        <v>Southern drySFH - semidetachedpre 1945heating20</v>
      </c>
      <c r="B6" s="1" t="s">
        <v>30</v>
      </c>
      <c r="C6" s="2" t="s">
        <v>32</v>
      </c>
      <c r="D6" s="2" t="s">
        <v>2</v>
      </c>
      <c r="E6" s="3">
        <v>20</v>
      </c>
      <c r="F6" s="3" t="s">
        <v>3</v>
      </c>
      <c r="G6" s="3">
        <v>0.73</v>
      </c>
      <c r="H6" s="14">
        <v>0.3558883252962724</v>
      </c>
      <c r="I6" s="14">
        <v>7.9053587501921492E-3</v>
      </c>
      <c r="J6" s="4">
        <v>232.19852753733304</v>
      </c>
      <c r="K6" s="4">
        <v>290.24815942166629</v>
      </c>
      <c r="L6" s="4">
        <v>345.39530971178289</v>
      </c>
      <c r="M6" s="4">
        <v>63.854595072766585</v>
      </c>
    </row>
    <row r="7" spans="1:13" hidden="1" x14ac:dyDescent="0.3">
      <c r="A7" s="13" t="str">
        <f t="shared" si="0"/>
        <v>Southern drySFH - rowpre 1945heating20</v>
      </c>
      <c r="B7" s="1" t="s">
        <v>30</v>
      </c>
      <c r="C7" s="2" t="s">
        <v>33</v>
      </c>
      <c r="D7" s="2" t="s">
        <v>2</v>
      </c>
      <c r="E7" s="3">
        <v>20</v>
      </c>
      <c r="F7" s="3" t="s">
        <v>3</v>
      </c>
      <c r="G7" s="3">
        <v>0.57999999999999996</v>
      </c>
      <c r="H7" s="14">
        <v>0.17135363810561266</v>
      </c>
      <c r="I7" s="14">
        <v>7.9053587501921492E-3</v>
      </c>
      <c r="J7" s="4">
        <v>192.93617923203203</v>
      </c>
      <c r="K7" s="4">
        <v>241.17022404004004</v>
      </c>
      <c r="L7" s="4">
        <v>286.99256660764763</v>
      </c>
      <c r="M7" s="4">
        <v>53.057449288808812</v>
      </c>
    </row>
    <row r="8" spans="1:13" hidden="1" x14ac:dyDescent="0.3">
      <c r="A8" s="13" t="str">
        <f t="shared" si="0"/>
        <v>Southern drySFH - detachedpre 1945heating22</v>
      </c>
      <c r="B8" s="1" t="s">
        <v>30</v>
      </c>
      <c r="C8" s="2" t="s">
        <v>31</v>
      </c>
      <c r="D8" s="2" t="s">
        <v>2</v>
      </c>
      <c r="E8" s="3">
        <v>22</v>
      </c>
      <c r="F8" s="3" t="s">
        <v>3</v>
      </c>
      <c r="G8" s="3">
        <v>0.87</v>
      </c>
      <c r="H8" s="14">
        <v>0.47275803659811499</v>
      </c>
      <c r="I8" s="14">
        <v>7.9053587501921492E-3</v>
      </c>
      <c r="J8" s="4">
        <v>338.8252131719658</v>
      </c>
      <c r="K8" s="4">
        <v>423.53151646495724</v>
      </c>
      <c r="L8" s="4">
        <v>504.00250459329908</v>
      </c>
      <c r="M8" s="4">
        <v>93.176933622290591</v>
      </c>
    </row>
    <row r="9" spans="1:13" hidden="1" x14ac:dyDescent="0.3">
      <c r="A9" s="13" t="str">
        <f t="shared" si="0"/>
        <v>Southern drySFH - semidetachedpre 1945heating22</v>
      </c>
      <c r="B9" s="1" t="s">
        <v>30</v>
      </c>
      <c r="C9" s="2" t="s">
        <v>32</v>
      </c>
      <c r="D9" s="2" t="s">
        <v>2</v>
      </c>
      <c r="E9" s="3">
        <v>22</v>
      </c>
      <c r="F9" s="3" t="s">
        <v>3</v>
      </c>
      <c r="G9" s="3">
        <v>0.73</v>
      </c>
      <c r="H9" s="14">
        <v>0.3558883252962724</v>
      </c>
      <c r="I9" s="14">
        <v>7.9053587501921492E-3</v>
      </c>
      <c r="J9" s="4">
        <v>293.90929122233564</v>
      </c>
      <c r="K9" s="4">
        <v>367.38661402791951</v>
      </c>
      <c r="L9" s="4">
        <v>437.19007069322419</v>
      </c>
      <c r="M9" s="4">
        <v>80.825055086142285</v>
      </c>
    </row>
    <row r="10" spans="1:13" hidden="1" x14ac:dyDescent="0.3">
      <c r="A10" s="13" t="str">
        <f t="shared" si="0"/>
        <v>Southern drySFH - rowpre 1945heating22</v>
      </c>
      <c r="B10" s="1" t="s">
        <v>30</v>
      </c>
      <c r="C10" s="2" t="s">
        <v>33</v>
      </c>
      <c r="D10" s="2" t="s">
        <v>2</v>
      </c>
      <c r="E10" s="3">
        <v>22</v>
      </c>
      <c r="F10" s="3" t="s">
        <v>3</v>
      </c>
      <c r="G10" s="3">
        <v>0.57999999999999996</v>
      </c>
      <c r="H10" s="14">
        <v>0.17135363810561266</v>
      </c>
      <c r="I10" s="14">
        <v>7.9053587501921492E-3</v>
      </c>
      <c r="J10" s="4">
        <v>245.64076738549284</v>
      </c>
      <c r="K10" s="4">
        <v>307.05095923186605</v>
      </c>
      <c r="L10" s="4">
        <v>365.39064148592058</v>
      </c>
      <c r="M10" s="4">
        <v>67.551211031010524</v>
      </c>
    </row>
    <row r="11" spans="1:13" hidden="1" x14ac:dyDescent="0.3">
      <c r="A11" s="13" t="str">
        <f t="shared" si="0"/>
        <v>Southern drySFH - detachedpre 1945heating24</v>
      </c>
      <c r="B11" s="1" t="s">
        <v>30</v>
      </c>
      <c r="C11" s="2" t="s">
        <v>31</v>
      </c>
      <c r="D11" s="2" t="s">
        <v>2</v>
      </c>
      <c r="E11" s="3">
        <v>24</v>
      </c>
      <c r="F11" s="3" t="s">
        <v>3</v>
      </c>
      <c r="G11" s="3">
        <v>0.87</v>
      </c>
      <c r="H11" s="14">
        <v>0.47275803659811499</v>
      </c>
      <c r="I11" s="14">
        <v>7.9053587501921492E-3</v>
      </c>
      <c r="J11" s="4">
        <v>422.16494657232562</v>
      </c>
      <c r="K11" s="4">
        <v>527.70618321540701</v>
      </c>
      <c r="L11" s="4">
        <v>627.97035802633434</v>
      </c>
      <c r="M11" s="4">
        <v>116.09536030738954</v>
      </c>
    </row>
    <row r="12" spans="1:13" hidden="1" x14ac:dyDescent="0.3">
      <c r="A12" s="13" t="str">
        <f t="shared" si="0"/>
        <v>Southern drySFH - semidetachedpre 1945heating24</v>
      </c>
      <c r="B12" s="1" t="s">
        <v>30</v>
      </c>
      <c r="C12" s="2" t="s">
        <v>32</v>
      </c>
      <c r="D12" s="2" t="s">
        <v>2</v>
      </c>
      <c r="E12" s="3">
        <v>24</v>
      </c>
      <c r="F12" s="3" t="s">
        <v>3</v>
      </c>
      <c r="G12" s="3">
        <v>0.73</v>
      </c>
      <c r="H12" s="14">
        <v>0.3558883252962724</v>
      </c>
      <c r="I12" s="14">
        <v>7.9053587501921492E-3</v>
      </c>
      <c r="J12" s="4">
        <v>367.8262327095976</v>
      </c>
      <c r="K12" s="4">
        <v>459.78279088699696</v>
      </c>
      <c r="L12" s="4">
        <v>547.14152115552633</v>
      </c>
      <c r="M12" s="4">
        <v>101.15221399513933</v>
      </c>
    </row>
    <row r="13" spans="1:13" hidden="1" x14ac:dyDescent="0.3">
      <c r="A13" s="13" t="str">
        <f t="shared" si="0"/>
        <v>Southern drySFH - rowpre 1945heating24</v>
      </c>
      <c r="B13" s="1" t="s">
        <v>30</v>
      </c>
      <c r="C13" s="2" t="s">
        <v>33</v>
      </c>
      <c r="D13" s="2" t="s">
        <v>2</v>
      </c>
      <c r="E13" s="3">
        <v>24</v>
      </c>
      <c r="F13" s="3" t="s">
        <v>3</v>
      </c>
      <c r="G13" s="3">
        <v>0.57999999999999996</v>
      </c>
      <c r="H13" s="14">
        <v>0.17135363810561266</v>
      </c>
      <c r="I13" s="14">
        <v>7.9053587501921492E-3</v>
      </c>
      <c r="J13" s="4">
        <v>307.52667579329966</v>
      </c>
      <c r="K13" s="4">
        <v>384.40834474162455</v>
      </c>
      <c r="L13" s="4">
        <v>457.44593024253317</v>
      </c>
      <c r="M13" s="4">
        <v>84.569835843157406</v>
      </c>
    </row>
    <row r="14" spans="1:13" hidden="1" x14ac:dyDescent="0.3">
      <c r="A14" s="13" t="str">
        <f t="shared" si="0"/>
        <v>Southern drySFH - detached1945-1970heating18</v>
      </c>
      <c r="B14" s="1" t="s">
        <v>30</v>
      </c>
      <c r="C14" s="2" t="s">
        <v>31</v>
      </c>
      <c r="D14" s="2" t="s">
        <v>6</v>
      </c>
      <c r="E14" s="3">
        <v>18</v>
      </c>
      <c r="F14" s="3" t="s">
        <v>3</v>
      </c>
      <c r="G14" s="3">
        <v>0.87</v>
      </c>
      <c r="H14" s="14">
        <v>0.47275803659811499</v>
      </c>
      <c r="I14" s="14">
        <v>0.32985462128414722</v>
      </c>
      <c r="J14" s="4">
        <v>189.46453456991463</v>
      </c>
      <c r="K14" s="4">
        <v>236.83066821239328</v>
      </c>
      <c r="L14" s="4">
        <v>281.82849517274798</v>
      </c>
      <c r="M14" s="4">
        <v>52.102747006726524</v>
      </c>
    </row>
    <row r="15" spans="1:13" hidden="1" x14ac:dyDescent="0.3">
      <c r="A15" s="13" t="str">
        <f t="shared" si="0"/>
        <v>Southern drySFH - semidetached1945-1970heating18</v>
      </c>
      <c r="B15" s="1" t="s">
        <v>30</v>
      </c>
      <c r="C15" s="2" t="s">
        <v>32</v>
      </c>
      <c r="D15" s="2" t="s">
        <v>6</v>
      </c>
      <c r="E15" s="3">
        <v>18</v>
      </c>
      <c r="F15" s="3" t="s">
        <v>3</v>
      </c>
      <c r="G15" s="3">
        <v>0.73</v>
      </c>
      <c r="H15" s="14">
        <v>0.3558883252962724</v>
      </c>
      <c r="I15" s="14">
        <v>0.32985462128414722</v>
      </c>
      <c r="J15" s="4">
        <v>162.14939450243222</v>
      </c>
      <c r="K15" s="4">
        <v>202.68674312804026</v>
      </c>
      <c r="L15" s="4">
        <v>241.1972243223679</v>
      </c>
      <c r="M15" s="4">
        <v>44.591083488168856</v>
      </c>
    </row>
    <row r="16" spans="1:13" hidden="1" x14ac:dyDescent="0.3">
      <c r="A16" s="13" t="str">
        <f t="shared" si="0"/>
        <v>Southern drySFH - row1945-1970heating18</v>
      </c>
      <c r="B16" s="1" t="s">
        <v>30</v>
      </c>
      <c r="C16" s="2" t="s">
        <v>33</v>
      </c>
      <c r="D16" s="2" t="s">
        <v>6</v>
      </c>
      <c r="E16" s="3">
        <v>18</v>
      </c>
      <c r="F16" s="3" t="s">
        <v>3</v>
      </c>
      <c r="G16" s="3">
        <v>0.57999999999999996</v>
      </c>
      <c r="H16" s="14">
        <v>0.17135363810561266</v>
      </c>
      <c r="I16" s="14">
        <v>0.32985462128414722</v>
      </c>
      <c r="J16" s="4">
        <v>133.21146560362024</v>
      </c>
      <c r="K16" s="4">
        <v>166.5143320045253</v>
      </c>
      <c r="L16" s="4">
        <v>198.15205508538509</v>
      </c>
      <c r="M16" s="4">
        <v>36.633153040995566</v>
      </c>
    </row>
    <row r="17" spans="1:13" hidden="1" x14ac:dyDescent="0.3">
      <c r="A17" s="13" t="str">
        <f t="shared" si="0"/>
        <v>Southern drySFH - detached1945-1970heating20</v>
      </c>
      <c r="B17" s="1" t="s">
        <v>30</v>
      </c>
      <c r="C17" s="2" t="s">
        <v>31</v>
      </c>
      <c r="D17" s="2" t="s">
        <v>6</v>
      </c>
      <c r="E17" s="3">
        <v>20</v>
      </c>
      <c r="F17" s="3" t="s">
        <v>3</v>
      </c>
      <c r="G17" s="3">
        <v>0.87</v>
      </c>
      <c r="H17" s="14">
        <v>0.47275803659811499</v>
      </c>
      <c r="I17" s="14">
        <v>0.32985462128414722</v>
      </c>
      <c r="J17" s="4">
        <v>248.17947845098809</v>
      </c>
      <c r="K17" s="4">
        <v>310.22434806373508</v>
      </c>
      <c r="L17" s="4">
        <v>369.16697419584472</v>
      </c>
      <c r="M17" s="4">
        <v>68.249356574021718</v>
      </c>
    </row>
    <row r="18" spans="1:13" hidden="1" x14ac:dyDescent="0.3">
      <c r="A18" s="13" t="str">
        <f t="shared" si="0"/>
        <v>Southern drySFH - semidetached1945-1970heating20</v>
      </c>
      <c r="B18" s="1" t="s">
        <v>30</v>
      </c>
      <c r="C18" s="2" t="s">
        <v>32</v>
      </c>
      <c r="D18" s="2" t="s">
        <v>6</v>
      </c>
      <c r="E18" s="3">
        <v>20</v>
      </c>
      <c r="F18" s="3" t="s">
        <v>3</v>
      </c>
      <c r="G18" s="3">
        <v>0.73</v>
      </c>
      <c r="H18" s="14">
        <v>0.3558883252962724</v>
      </c>
      <c r="I18" s="14">
        <v>0.32985462128414722</v>
      </c>
      <c r="J18" s="4">
        <v>213.81476994623767</v>
      </c>
      <c r="K18" s="4">
        <v>267.26846243279709</v>
      </c>
      <c r="L18" s="4">
        <v>318.04947029502853</v>
      </c>
      <c r="M18" s="4">
        <v>58.799061735215361</v>
      </c>
    </row>
    <row r="19" spans="1:13" hidden="1" x14ac:dyDescent="0.3">
      <c r="A19" s="13" t="str">
        <f t="shared" si="0"/>
        <v>Southern drySFH - row1945-1970heating20</v>
      </c>
      <c r="B19" s="1" t="s">
        <v>30</v>
      </c>
      <c r="C19" s="2" t="s">
        <v>33</v>
      </c>
      <c r="D19" s="2" t="s">
        <v>6</v>
      </c>
      <c r="E19" s="3">
        <v>20</v>
      </c>
      <c r="F19" s="3" t="s">
        <v>3</v>
      </c>
      <c r="G19" s="3">
        <v>0.57999999999999996</v>
      </c>
      <c r="H19" s="14">
        <v>0.17135363810561266</v>
      </c>
      <c r="I19" s="14">
        <v>0.32985462128414722</v>
      </c>
      <c r="J19" s="4">
        <v>177.2586645368921</v>
      </c>
      <c r="K19" s="4">
        <v>221.57333067111512</v>
      </c>
      <c r="L19" s="4">
        <v>263.67226349862699</v>
      </c>
      <c r="M19" s="4">
        <v>48.746132747645326</v>
      </c>
    </row>
    <row r="20" spans="1:13" hidden="1" x14ac:dyDescent="0.3">
      <c r="A20" s="13" t="str">
        <f t="shared" si="0"/>
        <v>Southern drySFH - detached1945-1970heating22</v>
      </c>
      <c r="B20" s="1" t="s">
        <v>30</v>
      </c>
      <c r="C20" s="2" t="s">
        <v>31</v>
      </c>
      <c r="D20" s="2" t="s">
        <v>6</v>
      </c>
      <c r="E20" s="3">
        <v>22</v>
      </c>
      <c r="F20" s="3" t="s">
        <v>3</v>
      </c>
      <c r="G20" s="3">
        <v>0.87</v>
      </c>
      <c r="H20" s="14">
        <v>0.47275803659811499</v>
      </c>
      <c r="I20" s="14">
        <v>0.32985462128414722</v>
      </c>
      <c r="J20" s="4">
        <v>313.74104817389065</v>
      </c>
      <c r="K20" s="4">
        <v>392.17631021736327</v>
      </c>
      <c r="L20" s="4">
        <v>466.68980915866229</v>
      </c>
      <c r="M20" s="4">
        <v>86.278788247819918</v>
      </c>
    </row>
    <row r="21" spans="1:13" hidden="1" x14ac:dyDescent="0.3">
      <c r="A21" s="13" t="str">
        <f t="shared" si="0"/>
        <v>Southern drySFH - semidetached1945-1970heating22</v>
      </c>
      <c r="B21" s="1" t="s">
        <v>30</v>
      </c>
      <c r="C21" s="2" t="s">
        <v>32</v>
      </c>
      <c r="D21" s="2" t="s">
        <v>6</v>
      </c>
      <c r="E21" s="3">
        <v>22</v>
      </c>
      <c r="F21" s="3" t="s">
        <v>3</v>
      </c>
      <c r="G21" s="3">
        <v>0.73</v>
      </c>
      <c r="H21" s="14">
        <v>0.3558883252962724</v>
      </c>
      <c r="I21" s="14">
        <v>0.32985462128414722</v>
      </c>
      <c r="J21" s="4">
        <v>271.57924001029579</v>
      </c>
      <c r="K21" s="4">
        <v>339.47405001286972</v>
      </c>
      <c r="L21" s="4">
        <v>403.97411951531495</v>
      </c>
      <c r="M21" s="4">
        <v>74.684291002831344</v>
      </c>
    </row>
    <row r="22" spans="1:13" hidden="1" x14ac:dyDescent="0.3">
      <c r="A22" s="13" t="str">
        <f t="shared" si="0"/>
        <v>Southern drySFH - row1945-1970heating22</v>
      </c>
      <c r="B22" s="1" t="s">
        <v>30</v>
      </c>
      <c r="C22" s="2" t="s">
        <v>33</v>
      </c>
      <c r="D22" s="2" t="s">
        <v>6</v>
      </c>
      <c r="E22" s="3">
        <v>22</v>
      </c>
      <c r="F22" s="3" t="s">
        <v>3</v>
      </c>
      <c r="G22" s="3">
        <v>0.57999999999999996</v>
      </c>
      <c r="H22" s="14">
        <v>0.17135363810561266</v>
      </c>
      <c r="I22" s="14">
        <v>0.32985462128414722</v>
      </c>
      <c r="J22" s="4">
        <v>226.5595013064916</v>
      </c>
      <c r="K22" s="4">
        <v>283.19937663311447</v>
      </c>
      <c r="L22" s="4">
        <v>337.00725819340619</v>
      </c>
      <c r="M22" s="4">
        <v>62.303862859285182</v>
      </c>
    </row>
    <row r="23" spans="1:13" hidden="1" x14ac:dyDescent="0.3">
      <c r="A23" s="13" t="str">
        <f t="shared" si="0"/>
        <v>Southern drySFH - detached1945-1970heating24</v>
      </c>
      <c r="B23" s="1" t="s">
        <v>30</v>
      </c>
      <c r="C23" s="2" t="s">
        <v>31</v>
      </c>
      <c r="D23" s="2" t="s">
        <v>6</v>
      </c>
      <c r="E23" s="3">
        <v>24</v>
      </c>
      <c r="F23" s="3" t="s">
        <v>3</v>
      </c>
      <c r="G23" s="3">
        <v>0.87</v>
      </c>
      <c r="H23" s="14">
        <v>0.47275803659811499</v>
      </c>
      <c r="I23" s="14">
        <v>0.32985462128414722</v>
      </c>
      <c r="J23" s="4">
        <v>392.39669343562178</v>
      </c>
      <c r="K23" s="4">
        <v>490.49586679452722</v>
      </c>
      <c r="L23" s="4">
        <v>583.69008148548733</v>
      </c>
      <c r="M23" s="4">
        <v>107.90909069479599</v>
      </c>
    </row>
    <row r="24" spans="1:13" hidden="1" x14ac:dyDescent="0.3">
      <c r="A24" s="13" t="str">
        <f t="shared" si="0"/>
        <v>Southern drySFH - semidetached1945-1970heating24</v>
      </c>
      <c r="B24" s="1" t="s">
        <v>30</v>
      </c>
      <c r="C24" s="2" t="s">
        <v>32</v>
      </c>
      <c r="D24" s="2" t="s">
        <v>6</v>
      </c>
      <c r="E24" s="3">
        <v>24</v>
      </c>
      <c r="F24" s="3" t="s">
        <v>3</v>
      </c>
      <c r="G24" s="3">
        <v>0.73</v>
      </c>
      <c r="H24" s="14">
        <v>0.3558883252962724</v>
      </c>
      <c r="I24" s="14">
        <v>0.32985462128414722</v>
      </c>
      <c r="J24" s="4">
        <v>339.32519570087362</v>
      </c>
      <c r="K24" s="4">
        <v>424.15649462609201</v>
      </c>
      <c r="L24" s="4">
        <v>504.74622860504945</v>
      </c>
      <c r="M24" s="4">
        <v>93.31442881774025</v>
      </c>
    </row>
    <row r="25" spans="1:13" hidden="1" x14ac:dyDescent="0.3">
      <c r="A25" s="13" t="str">
        <f t="shared" si="0"/>
        <v>Southern drySFH - row1945-1970heating24</v>
      </c>
      <c r="B25" s="1" t="s">
        <v>30</v>
      </c>
      <c r="C25" s="2" t="s">
        <v>33</v>
      </c>
      <c r="D25" s="2" t="s">
        <v>6</v>
      </c>
      <c r="E25" s="3">
        <v>24</v>
      </c>
      <c r="F25" s="3" t="s">
        <v>3</v>
      </c>
      <c r="G25" s="3">
        <v>0.57999999999999996</v>
      </c>
      <c r="H25" s="14">
        <v>0.17135363810561266</v>
      </c>
      <c r="I25" s="14">
        <v>0.32985462128414722</v>
      </c>
      <c r="J25" s="4">
        <v>284.62476502427825</v>
      </c>
      <c r="K25" s="4">
        <v>355.78095628034777</v>
      </c>
      <c r="L25" s="4">
        <v>423.37933797361381</v>
      </c>
      <c r="M25" s="4">
        <v>78.271810381676502</v>
      </c>
    </row>
    <row r="26" spans="1:13" hidden="1" x14ac:dyDescent="0.3">
      <c r="A26" s="13" t="str">
        <f t="shared" si="0"/>
        <v>Southern drySFH - detached1970-1980heating18</v>
      </c>
      <c r="B26" s="1" t="s">
        <v>30</v>
      </c>
      <c r="C26" s="2" t="s">
        <v>31</v>
      </c>
      <c r="D26" s="2" t="s">
        <v>7</v>
      </c>
      <c r="E26" s="3">
        <v>18</v>
      </c>
      <c r="F26" s="3" t="s">
        <v>3</v>
      </c>
      <c r="G26" s="3">
        <v>0.87</v>
      </c>
      <c r="H26" s="14">
        <v>0.47275803659811499</v>
      </c>
      <c r="I26" s="14">
        <v>0.19995155740547146</v>
      </c>
      <c r="J26" s="4">
        <v>187.7693325448559</v>
      </c>
      <c r="K26" s="4">
        <v>234.71166568106986</v>
      </c>
      <c r="L26" s="4">
        <v>279.30688216047309</v>
      </c>
      <c r="M26" s="4">
        <v>51.636566449835371</v>
      </c>
    </row>
    <row r="27" spans="1:13" hidden="1" x14ac:dyDescent="0.3">
      <c r="A27" s="13" t="str">
        <f t="shared" si="0"/>
        <v>Southern drySFH - semidetached1970-1980heating18</v>
      </c>
      <c r="B27" s="1" t="s">
        <v>30</v>
      </c>
      <c r="C27" s="2" t="s">
        <v>32</v>
      </c>
      <c r="D27" s="2" t="s">
        <v>7</v>
      </c>
      <c r="E27" s="3">
        <v>18</v>
      </c>
      <c r="F27" s="3" t="s">
        <v>3</v>
      </c>
      <c r="G27" s="3">
        <v>0.73</v>
      </c>
      <c r="H27" s="14">
        <v>0.3558883252962724</v>
      </c>
      <c r="I27" s="14">
        <v>0.19995155740547146</v>
      </c>
      <c r="J27" s="4">
        <v>160.35196914761647</v>
      </c>
      <c r="K27" s="4">
        <v>200.43996143452057</v>
      </c>
      <c r="L27" s="4">
        <v>238.52355410707946</v>
      </c>
      <c r="M27" s="4">
        <v>44.096791515594525</v>
      </c>
    </row>
    <row r="28" spans="1:13" hidden="1" x14ac:dyDescent="0.3">
      <c r="A28" s="13" t="str">
        <f t="shared" si="0"/>
        <v>Southern drySFH - row1970-1980heating18</v>
      </c>
      <c r="B28" s="1" t="s">
        <v>30</v>
      </c>
      <c r="C28" s="2" t="s">
        <v>33</v>
      </c>
      <c r="D28" s="2" t="s">
        <v>7</v>
      </c>
      <c r="E28" s="3">
        <v>18</v>
      </c>
      <c r="F28" s="3" t="s">
        <v>3</v>
      </c>
      <c r="G28" s="3">
        <v>0.57999999999999996</v>
      </c>
      <c r="H28" s="14">
        <v>0.17135363810561266</v>
      </c>
      <c r="I28" s="14">
        <v>0.19995155740547146</v>
      </c>
      <c r="J28" s="4">
        <v>131.27531898830495</v>
      </c>
      <c r="K28" s="4">
        <v>164.09414873538117</v>
      </c>
      <c r="L28" s="4">
        <v>195.27203699510358</v>
      </c>
      <c r="M28" s="4">
        <v>36.100712721783857</v>
      </c>
    </row>
    <row r="29" spans="1:13" hidden="1" x14ac:dyDescent="0.3">
      <c r="A29" s="13" t="str">
        <f t="shared" si="0"/>
        <v>Southern drySFH - detached1970-1980heating20</v>
      </c>
      <c r="B29" s="1" t="s">
        <v>30</v>
      </c>
      <c r="C29" s="2" t="s">
        <v>31</v>
      </c>
      <c r="D29" s="2" t="s">
        <v>7</v>
      </c>
      <c r="E29" s="3">
        <v>20</v>
      </c>
      <c r="F29" s="3" t="s">
        <v>3</v>
      </c>
      <c r="G29" s="3">
        <v>0.87</v>
      </c>
      <c r="H29" s="14">
        <v>0.47275803659811499</v>
      </c>
      <c r="I29" s="14">
        <v>0.19995155740547146</v>
      </c>
      <c r="J29" s="4">
        <v>246.10486165052171</v>
      </c>
      <c r="K29" s="4">
        <v>307.63107706315213</v>
      </c>
      <c r="L29" s="4">
        <v>366.08098170515103</v>
      </c>
      <c r="M29" s="4">
        <v>67.678836953893466</v>
      </c>
    </row>
    <row r="30" spans="1:13" hidden="1" x14ac:dyDescent="0.3">
      <c r="A30" s="13" t="str">
        <f t="shared" si="0"/>
        <v>Southern drySFH - semidetached1970-1980heating20</v>
      </c>
      <c r="B30" s="1" t="s">
        <v>30</v>
      </c>
      <c r="C30" s="2" t="s">
        <v>32</v>
      </c>
      <c r="D30" s="2" t="s">
        <v>7</v>
      </c>
      <c r="E30" s="3">
        <v>20</v>
      </c>
      <c r="F30" s="3" t="s">
        <v>3</v>
      </c>
      <c r="G30" s="3">
        <v>0.73</v>
      </c>
      <c r="H30" s="14">
        <v>0.3558883252962724</v>
      </c>
      <c r="I30" s="14">
        <v>0.19995155740547146</v>
      </c>
      <c r="J30" s="4">
        <v>211.60771173943877</v>
      </c>
      <c r="K30" s="4">
        <v>264.50963967429846</v>
      </c>
      <c r="L30" s="4">
        <v>314.76647121241513</v>
      </c>
      <c r="M30" s="4">
        <v>58.192120728345664</v>
      </c>
    </row>
    <row r="31" spans="1:13" hidden="1" x14ac:dyDescent="0.3">
      <c r="A31" s="13" t="str">
        <f t="shared" si="0"/>
        <v>Southern drySFH - row1970-1980heating20</v>
      </c>
      <c r="B31" s="1" t="s">
        <v>30</v>
      </c>
      <c r="C31" s="2" t="s">
        <v>33</v>
      </c>
      <c r="D31" s="2" t="s">
        <v>7</v>
      </c>
      <c r="E31" s="3">
        <v>20</v>
      </c>
      <c r="F31" s="3" t="s">
        <v>3</v>
      </c>
      <c r="G31" s="3">
        <v>0.57999999999999996</v>
      </c>
      <c r="H31" s="14">
        <v>0.17135363810561266</v>
      </c>
      <c r="I31" s="14">
        <v>0.19995155740547146</v>
      </c>
      <c r="J31" s="4">
        <v>174.87616354538025</v>
      </c>
      <c r="K31" s="4">
        <v>218.59520443172531</v>
      </c>
      <c r="L31" s="4">
        <v>260.12829327375312</v>
      </c>
      <c r="M31" s="4">
        <v>48.090944974979571</v>
      </c>
    </row>
    <row r="32" spans="1:13" hidden="1" x14ac:dyDescent="0.3">
      <c r="A32" s="13" t="str">
        <f t="shared" si="0"/>
        <v>Southern drySFH - detached1970-1980heating22</v>
      </c>
      <c r="B32" s="1" t="s">
        <v>30</v>
      </c>
      <c r="C32" s="2" t="s">
        <v>31</v>
      </c>
      <c r="D32" s="2" t="s">
        <v>7</v>
      </c>
      <c r="E32" s="3">
        <v>22</v>
      </c>
      <c r="F32" s="3" t="s">
        <v>3</v>
      </c>
      <c r="G32" s="3">
        <v>0.87</v>
      </c>
      <c r="H32" s="14">
        <v>0.47275803659811499</v>
      </c>
      <c r="I32" s="14">
        <v>0.19995155740547146</v>
      </c>
      <c r="J32" s="4">
        <v>311.23402887933474</v>
      </c>
      <c r="K32" s="4">
        <v>389.04253609916839</v>
      </c>
      <c r="L32" s="4">
        <v>462.96061795801035</v>
      </c>
      <c r="M32" s="4">
        <v>85.589357941817042</v>
      </c>
    </row>
    <row r="33" spans="1:13" hidden="1" x14ac:dyDescent="0.3">
      <c r="A33" s="13" t="str">
        <f t="shared" si="0"/>
        <v>Southern drySFH - semidetached1970-1980heating22</v>
      </c>
      <c r="B33" s="1" t="s">
        <v>30</v>
      </c>
      <c r="C33" s="2" t="s">
        <v>32</v>
      </c>
      <c r="D33" s="2" t="s">
        <v>7</v>
      </c>
      <c r="E33" s="3">
        <v>22</v>
      </c>
      <c r="F33" s="3" t="s">
        <v>3</v>
      </c>
      <c r="G33" s="3">
        <v>0.73</v>
      </c>
      <c r="H33" s="14">
        <v>0.3558883252962724</v>
      </c>
      <c r="I33" s="14">
        <v>0.19995155740547146</v>
      </c>
      <c r="J33" s="4">
        <v>268.9028989027799</v>
      </c>
      <c r="K33" s="4">
        <v>336.12862362847483</v>
      </c>
      <c r="L33" s="4">
        <v>399.99306211788502</v>
      </c>
      <c r="M33" s="4">
        <v>73.948297198264456</v>
      </c>
    </row>
    <row r="34" spans="1:13" hidden="1" x14ac:dyDescent="0.3">
      <c r="A34" s="13" t="str">
        <f t="shared" si="0"/>
        <v>Southern drySFH - row1970-1980heating22</v>
      </c>
      <c r="B34" s="1" t="s">
        <v>30</v>
      </c>
      <c r="C34" s="2" t="s">
        <v>33</v>
      </c>
      <c r="D34" s="2" t="s">
        <v>7</v>
      </c>
      <c r="E34" s="3">
        <v>22</v>
      </c>
      <c r="F34" s="3" t="s">
        <v>3</v>
      </c>
      <c r="G34" s="3">
        <v>0.57999999999999996</v>
      </c>
      <c r="H34" s="14">
        <v>0.17135363810561266</v>
      </c>
      <c r="I34" s="14">
        <v>0.19995155740547146</v>
      </c>
      <c r="J34" s="4">
        <v>223.67429123688808</v>
      </c>
      <c r="K34" s="4">
        <v>279.59286404611009</v>
      </c>
      <c r="L34" s="4">
        <v>332.71550821487102</v>
      </c>
      <c r="M34" s="4">
        <v>61.510430090144219</v>
      </c>
    </row>
    <row r="35" spans="1:13" hidden="1" x14ac:dyDescent="0.3">
      <c r="A35" s="13" t="str">
        <f t="shared" si="0"/>
        <v>Southern drySFH - detached1970-1980heating24</v>
      </c>
      <c r="B35" s="1" t="s">
        <v>30</v>
      </c>
      <c r="C35" s="2" t="s">
        <v>31</v>
      </c>
      <c r="D35" s="2" t="s">
        <v>7</v>
      </c>
      <c r="E35" s="3">
        <v>24</v>
      </c>
      <c r="F35" s="3" t="s">
        <v>3</v>
      </c>
      <c r="G35" s="3">
        <v>0.87</v>
      </c>
      <c r="H35" s="14">
        <v>0.47275803659811499</v>
      </c>
      <c r="I35" s="14">
        <v>0.19995155740547146</v>
      </c>
      <c r="J35" s="4">
        <v>389.4499154645971</v>
      </c>
      <c r="K35" s="4">
        <v>486.81239433074637</v>
      </c>
      <c r="L35" s="4">
        <v>579.30674925358812</v>
      </c>
      <c r="M35" s="4">
        <v>107.09872675276421</v>
      </c>
    </row>
    <row r="36" spans="1:13" hidden="1" x14ac:dyDescent="0.3">
      <c r="A36" s="13" t="str">
        <f t="shared" si="0"/>
        <v>Southern drySFH - semidetached1970-1980heating24</v>
      </c>
      <c r="B36" s="1" t="s">
        <v>30</v>
      </c>
      <c r="C36" s="2" t="s">
        <v>32</v>
      </c>
      <c r="D36" s="2" t="s">
        <v>7</v>
      </c>
      <c r="E36" s="3">
        <v>24</v>
      </c>
      <c r="F36" s="3" t="s">
        <v>3</v>
      </c>
      <c r="G36" s="3">
        <v>0.73</v>
      </c>
      <c r="H36" s="14">
        <v>0.3558883252962724</v>
      </c>
      <c r="I36" s="14">
        <v>0.19995155740547146</v>
      </c>
      <c r="J36" s="4">
        <v>336.14547816921356</v>
      </c>
      <c r="K36" s="4">
        <v>420.18184771151692</v>
      </c>
      <c r="L36" s="4">
        <v>500.0163987767051</v>
      </c>
      <c r="M36" s="4">
        <v>92.440006496533726</v>
      </c>
    </row>
    <row r="37" spans="1:13" hidden="1" x14ac:dyDescent="0.3">
      <c r="A37" s="13" t="str">
        <f t="shared" si="0"/>
        <v>Southern drySFH - row1970-1980heating24</v>
      </c>
      <c r="B37" s="1" t="s">
        <v>30</v>
      </c>
      <c r="C37" s="2" t="s">
        <v>33</v>
      </c>
      <c r="D37" s="2" t="s">
        <v>7</v>
      </c>
      <c r="E37" s="3">
        <v>24</v>
      </c>
      <c r="F37" s="3" t="s">
        <v>3</v>
      </c>
      <c r="G37" s="3">
        <v>0.57999999999999996</v>
      </c>
      <c r="H37" s="14">
        <v>0.17135363810561266</v>
      </c>
      <c r="I37" s="14">
        <v>0.19995155740547146</v>
      </c>
      <c r="J37" s="4">
        <v>281.17692453473887</v>
      </c>
      <c r="K37" s="4">
        <v>351.47115566842359</v>
      </c>
      <c r="L37" s="4">
        <v>418.25067524542408</v>
      </c>
      <c r="M37" s="4">
        <v>77.323654247053184</v>
      </c>
    </row>
    <row r="38" spans="1:13" hidden="1" x14ac:dyDescent="0.3">
      <c r="A38" s="13" t="str">
        <f t="shared" si="0"/>
        <v>Southern drySFH - detached1980-1990heating18</v>
      </c>
      <c r="B38" s="1" t="s">
        <v>30</v>
      </c>
      <c r="C38" s="2" t="s">
        <v>31</v>
      </c>
      <c r="D38" s="2" t="s">
        <v>8</v>
      </c>
      <c r="E38" s="3">
        <v>18</v>
      </c>
      <c r="F38" s="3" t="s">
        <v>3</v>
      </c>
      <c r="G38" s="3">
        <v>0.87</v>
      </c>
      <c r="H38" s="14">
        <v>0.47275803659811499</v>
      </c>
      <c r="I38" s="14">
        <v>0.14077896838490592</v>
      </c>
      <c r="J38" s="4">
        <v>133.01922220360066</v>
      </c>
      <c r="K38" s="4">
        <v>166.27402775450082</v>
      </c>
      <c r="L38" s="4">
        <v>197.86609302785598</v>
      </c>
      <c r="M38" s="4">
        <v>36.580286105990183</v>
      </c>
    </row>
    <row r="39" spans="1:13" hidden="1" x14ac:dyDescent="0.3">
      <c r="A39" s="13" t="str">
        <f t="shared" si="0"/>
        <v>Southern drySFH - semidetached1980-1990heating18</v>
      </c>
      <c r="B39" s="1" t="s">
        <v>30</v>
      </c>
      <c r="C39" s="2" t="s">
        <v>32</v>
      </c>
      <c r="D39" s="2" t="s">
        <v>8</v>
      </c>
      <c r="E39" s="3">
        <v>18</v>
      </c>
      <c r="F39" s="3" t="s">
        <v>3</v>
      </c>
      <c r="G39" s="3">
        <v>0.73</v>
      </c>
      <c r="H39" s="14">
        <v>0.3558883252962724</v>
      </c>
      <c r="I39" s="14">
        <v>0.14077896838490592</v>
      </c>
      <c r="J39" s="4">
        <v>112.00674023427359</v>
      </c>
      <c r="K39" s="4">
        <v>140.00842529284199</v>
      </c>
      <c r="L39" s="4">
        <v>166.61002609848197</v>
      </c>
      <c r="M39" s="4">
        <v>30.801853564425237</v>
      </c>
    </row>
    <row r="40" spans="1:13" hidden="1" x14ac:dyDescent="0.3">
      <c r="A40" s="13" t="str">
        <f t="shared" si="0"/>
        <v>Southern drySFH - row1980-1990heating18</v>
      </c>
      <c r="B40" s="1" t="s">
        <v>30</v>
      </c>
      <c r="C40" s="2" t="s">
        <v>33</v>
      </c>
      <c r="D40" s="2" t="s">
        <v>8</v>
      </c>
      <c r="E40" s="3">
        <v>18</v>
      </c>
      <c r="F40" s="3" t="s">
        <v>3</v>
      </c>
      <c r="G40" s="3">
        <v>0.57999999999999996</v>
      </c>
      <c r="H40" s="14">
        <v>0.17135363810561266</v>
      </c>
      <c r="I40" s="14">
        <v>0.14077896838490592</v>
      </c>
      <c r="J40" s="4">
        <v>90.231158607338159</v>
      </c>
      <c r="K40" s="4">
        <v>112.7889482591727</v>
      </c>
      <c r="L40" s="4">
        <v>134.2188484284155</v>
      </c>
      <c r="M40" s="4">
        <v>24.813568617017992</v>
      </c>
    </row>
    <row r="41" spans="1:13" hidden="1" x14ac:dyDescent="0.3">
      <c r="A41" s="13" t="str">
        <f t="shared" si="0"/>
        <v>Southern drySFH - detached1980-1990heating20</v>
      </c>
      <c r="B41" s="1" t="s">
        <v>30</v>
      </c>
      <c r="C41" s="2" t="s">
        <v>31</v>
      </c>
      <c r="D41" s="2" t="s">
        <v>8</v>
      </c>
      <c r="E41" s="3">
        <v>20</v>
      </c>
      <c r="F41" s="3" t="s">
        <v>3</v>
      </c>
      <c r="G41" s="3">
        <v>0.87</v>
      </c>
      <c r="H41" s="14">
        <v>0.47275803659811499</v>
      </c>
      <c r="I41" s="14">
        <v>0.14077896838490592</v>
      </c>
      <c r="J41" s="4">
        <v>177.17745587980039</v>
      </c>
      <c r="K41" s="4">
        <v>221.47181984975049</v>
      </c>
      <c r="L41" s="4">
        <v>263.55146562120308</v>
      </c>
      <c r="M41" s="4">
        <v>48.723800366945106</v>
      </c>
    </row>
    <row r="42" spans="1:13" hidden="1" x14ac:dyDescent="0.3">
      <c r="A42" s="13" t="str">
        <f t="shared" si="0"/>
        <v>Southern drySFH - semidetached1980-1990heating20</v>
      </c>
      <c r="B42" s="1" t="s">
        <v>30</v>
      </c>
      <c r="C42" s="2" t="s">
        <v>32</v>
      </c>
      <c r="D42" s="2" t="s">
        <v>8</v>
      </c>
      <c r="E42" s="3">
        <v>20</v>
      </c>
      <c r="F42" s="3" t="s">
        <v>3</v>
      </c>
      <c r="G42" s="3">
        <v>0.73</v>
      </c>
      <c r="H42" s="14">
        <v>0.3558883252962724</v>
      </c>
      <c r="I42" s="14">
        <v>0.14077896838490592</v>
      </c>
      <c r="J42" s="4">
        <v>150.54552761560336</v>
      </c>
      <c r="K42" s="4">
        <v>188.18190951950419</v>
      </c>
      <c r="L42" s="4">
        <v>223.93647232820999</v>
      </c>
      <c r="M42" s="4">
        <v>41.400020094290923</v>
      </c>
    </row>
    <row r="43" spans="1:13" hidden="1" x14ac:dyDescent="0.3">
      <c r="A43" s="13" t="str">
        <f t="shared" si="0"/>
        <v>Southern drySFH - row1980-1990heating20</v>
      </c>
      <c r="B43" s="1" t="s">
        <v>30</v>
      </c>
      <c r="C43" s="2" t="s">
        <v>33</v>
      </c>
      <c r="D43" s="2" t="s">
        <v>8</v>
      </c>
      <c r="E43" s="3">
        <v>20</v>
      </c>
      <c r="F43" s="3" t="s">
        <v>3</v>
      </c>
      <c r="G43" s="3">
        <v>0.57999999999999996</v>
      </c>
      <c r="H43" s="14">
        <v>0.17135363810561266</v>
      </c>
      <c r="I43" s="14">
        <v>0.14077896838490592</v>
      </c>
      <c r="J43" s="4">
        <v>122.82709317383558</v>
      </c>
      <c r="K43" s="4">
        <v>153.53386646729447</v>
      </c>
      <c r="L43" s="4">
        <v>182.7053010960804</v>
      </c>
      <c r="M43" s="4">
        <v>33.777450622804785</v>
      </c>
    </row>
    <row r="44" spans="1:13" hidden="1" x14ac:dyDescent="0.3">
      <c r="A44" s="13" t="str">
        <f t="shared" si="0"/>
        <v>Southern drySFH - detached1980-1990heating22</v>
      </c>
      <c r="B44" s="1" t="s">
        <v>30</v>
      </c>
      <c r="C44" s="2" t="s">
        <v>31</v>
      </c>
      <c r="D44" s="2" t="s">
        <v>8</v>
      </c>
      <c r="E44" s="3">
        <v>22</v>
      </c>
      <c r="F44" s="3" t="s">
        <v>3</v>
      </c>
      <c r="G44" s="3">
        <v>0.87</v>
      </c>
      <c r="H44" s="14">
        <v>0.47275803659811499</v>
      </c>
      <c r="I44" s="14">
        <v>0.14077896838490592</v>
      </c>
      <c r="J44" s="4">
        <v>226.86238746810332</v>
      </c>
      <c r="K44" s="4">
        <v>283.57798433512914</v>
      </c>
      <c r="L44" s="4">
        <v>337.45780135880369</v>
      </c>
      <c r="M44" s="4">
        <v>62.38715655372841</v>
      </c>
    </row>
    <row r="45" spans="1:13" hidden="1" x14ac:dyDescent="0.3">
      <c r="A45" s="13" t="str">
        <f t="shared" si="0"/>
        <v>Southern drySFH - semidetached1980-1990heating22</v>
      </c>
      <c r="B45" s="1" t="s">
        <v>30</v>
      </c>
      <c r="C45" s="2" t="s">
        <v>32</v>
      </c>
      <c r="D45" s="2" t="s">
        <v>8</v>
      </c>
      <c r="E45" s="3">
        <v>22</v>
      </c>
      <c r="F45" s="3" t="s">
        <v>3</v>
      </c>
      <c r="G45" s="3">
        <v>0.73</v>
      </c>
      <c r="H45" s="14">
        <v>0.3558883252962724</v>
      </c>
      <c r="I45" s="14">
        <v>0.14077896838490592</v>
      </c>
      <c r="J45" s="4">
        <v>193.93479738015856</v>
      </c>
      <c r="K45" s="4">
        <v>242.4184967251982</v>
      </c>
      <c r="L45" s="4">
        <v>288.47801110298582</v>
      </c>
      <c r="M45" s="4">
        <v>53.332069279543603</v>
      </c>
    </row>
    <row r="46" spans="1:13" hidden="1" x14ac:dyDescent="0.3">
      <c r="A46" s="13" t="str">
        <f t="shared" si="0"/>
        <v>Southern drySFH - row1980-1990heating22</v>
      </c>
      <c r="B46" s="1" t="s">
        <v>30</v>
      </c>
      <c r="C46" s="2" t="s">
        <v>33</v>
      </c>
      <c r="D46" s="2" t="s">
        <v>8</v>
      </c>
      <c r="E46" s="3">
        <v>22</v>
      </c>
      <c r="F46" s="3" t="s">
        <v>3</v>
      </c>
      <c r="G46" s="3">
        <v>0.57999999999999996</v>
      </c>
      <c r="H46" s="14">
        <v>0.17135363810561266</v>
      </c>
      <c r="I46" s="14">
        <v>0.14077896838490592</v>
      </c>
      <c r="J46" s="4">
        <v>159.51085225645085</v>
      </c>
      <c r="K46" s="4">
        <v>199.38856532056354</v>
      </c>
      <c r="L46" s="4">
        <v>237.2723927314706</v>
      </c>
      <c r="M46" s="4">
        <v>43.86548437052398</v>
      </c>
    </row>
    <row r="47" spans="1:13" hidden="1" x14ac:dyDescent="0.3">
      <c r="A47" s="13" t="str">
        <f t="shared" si="0"/>
        <v>Southern drySFH - detached1980-1990heating24</v>
      </c>
      <c r="B47" s="1" t="s">
        <v>30</v>
      </c>
      <c r="C47" s="2" t="s">
        <v>31</v>
      </c>
      <c r="D47" s="2" t="s">
        <v>8</v>
      </c>
      <c r="E47" s="3">
        <v>24</v>
      </c>
      <c r="F47" s="3" t="s">
        <v>3</v>
      </c>
      <c r="G47" s="3">
        <v>0.87</v>
      </c>
      <c r="H47" s="14">
        <v>0.47275803659811499</v>
      </c>
      <c r="I47" s="14">
        <v>0.14077896838490592</v>
      </c>
      <c r="J47" s="4">
        <v>288.20880029172719</v>
      </c>
      <c r="K47" s="4">
        <v>360.26100036465897</v>
      </c>
      <c r="L47" s="4">
        <v>428.71059043394416</v>
      </c>
      <c r="M47" s="4">
        <v>79.257420080224975</v>
      </c>
    </row>
    <row r="48" spans="1:13" hidden="1" x14ac:dyDescent="0.3">
      <c r="A48" s="13" t="str">
        <f t="shared" si="0"/>
        <v>Southern drySFH - semidetached1980-1990heating24</v>
      </c>
      <c r="B48" s="1" t="s">
        <v>30</v>
      </c>
      <c r="C48" s="2" t="s">
        <v>32</v>
      </c>
      <c r="D48" s="2" t="s">
        <v>8</v>
      </c>
      <c r="E48" s="3">
        <v>24</v>
      </c>
      <c r="F48" s="3" t="s">
        <v>3</v>
      </c>
      <c r="G48" s="3">
        <v>0.73</v>
      </c>
      <c r="H48" s="14">
        <v>0.3558883252962724</v>
      </c>
      <c r="I48" s="14">
        <v>0.14077896838490592</v>
      </c>
      <c r="J48" s="4">
        <v>247.62897795672279</v>
      </c>
      <c r="K48" s="4">
        <v>309.53622244590349</v>
      </c>
      <c r="L48" s="4">
        <v>368.34810471062514</v>
      </c>
      <c r="M48" s="4">
        <v>68.097968938098774</v>
      </c>
    </row>
    <row r="49" spans="1:13" hidden="1" x14ac:dyDescent="0.3">
      <c r="A49" s="13" t="str">
        <f t="shared" si="0"/>
        <v>Southern drySFH - row1980-1990heating24</v>
      </c>
      <c r="B49" s="1" t="s">
        <v>30</v>
      </c>
      <c r="C49" s="2" t="s">
        <v>33</v>
      </c>
      <c r="D49" s="2" t="s">
        <v>8</v>
      </c>
      <c r="E49" s="3">
        <v>24</v>
      </c>
      <c r="F49" s="3" t="s">
        <v>3</v>
      </c>
      <c r="G49" s="3">
        <v>0.57999999999999996</v>
      </c>
      <c r="H49" s="14">
        <v>0.17135363810561266</v>
      </c>
      <c r="I49" s="14">
        <v>0.14077896838490592</v>
      </c>
      <c r="J49" s="4">
        <v>204.1855421111627</v>
      </c>
      <c r="K49" s="4">
        <v>255.23192763895338</v>
      </c>
      <c r="L49" s="4">
        <v>303.72599389035452</v>
      </c>
      <c r="M49" s="4">
        <v>56.151024080569741</v>
      </c>
    </row>
    <row r="50" spans="1:13" hidden="1" x14ac:dyDescent="0.3">
      <c r="A50" s="13" t="str">
        <f t="shared" si="0"/>
        <v>Southern drySFH - detached1990-2000heating18</v>
      </c>
      <c r="B50" s="1" t="s">
        <v>30</v>
      </c>
      <c r="C50" s="2" t="s">
        <v>31</v>
      </c>
      <c r="D50" s="2" t="s">
        <v>9</v>
      </c>
      <c r="E50" s="3">
        <v>18</v>
      </c>
      <c r="F50" s="3" t="s">
        <v>3</v>
      </c>
      <c r="G50" s="3">
        <v>0.87</v>
      </c>
      <c r="H50" s="14">
        <v>0.47275803659811499</v>
      </c>
      <c r="I50" s="14">
        <v>0.16808422628867944</v>
      </c>
      <c r="J50" s="4">
        <v>131.10316514274396</v>
      </c>
      <c r="K50" s="4">
        <v>163.87895642842994</v>
      </c>
      <c r="L50" s="4">
        <v>195.01595814983162</v>
      </c>
      <c r="M50" s="4">
        <v>36.053370414254587</v>
      </c>
    </row>
    <row r="51" spans="1:13" hidden="1" x14ac:dyDescent="0.3">
      <c r="A51" s="13" t="str">
        <f t="shared" si="0"/>
        <v>Southern drySFH - semidetached1990-2000heating18</v>
      </c>
      <c r="B51" s="1" t="s">
        <v>30</v>
      </c>
      <c r="C51" s="2" t="s">
        <v>32</v>
      </c>
      <c r="D51" s="2" t="s">
        <v>9</v>
      </c>
      <c r="E51" s="3">
        <v>18</v>
      </c>
      <c r="F51" s="3" t="s">
        <v>3</v>
      </c>
      <c r="G51" s="3">
        <v>0.73</v>
      </c>
      <c r="H51" s="14">
        <v>0.3558883252962724</v>
      </c>
      <c r="I51" s="14">
        <v>0.16808422628867944</v>
      </c>
      <c r="J51" s="4">
        <v>110.08086035062061</v>
      </c>
      <c r="K51" s="4">
        <v>137.60107543827576</v>
      </c>
      <c r="L51" s="4">
        <v>163.74527977154816</v>
      </c>
      <c r="M51" s="4">
        <v>30.272236596420665</v>
      </c>
    </row>
    <row r="52" spans="1:13" hidden="1" x14ac:dyDescent="0.3">
      <c r="A52" s="13" t="str">
        <f t="shared" si="0"/>
        <v>Southern drySFH - row1990-2000heating18</v>
      </c>
      <c r="B52" s="1" t="s">
        <v>30</v>
      </c>
      <c r="C52" s="2" t="s">
        <v>33</v>
      </c>
      <c r="D52" s="2" t="s">
        <v>9</v>
      </c>
      <c r="E52" s="3">
        <v>18</v>
      </c>
      <c r="F52" s="3" t="s">
        <v>3</v>
      </c>
      <c r="G52" s="3">
        <v>0.57999999999999996</v>
      </c>
      <c r="H52" s="14">
        <v>0.17135363810561266</v>
      </c>
      <c r="I52" s="14">
        <v>0.16808422628867944</v>
      </c>
      <c r="J52" s="4">
        <v>88.295369000189424</v>
      </c>
      <c r="K52" s="4">
        <v>110.36921125023677</v>
      </c>
      <c r="L52" s="4">
        <v>131.33936138778176</v>
      </c>
      <c r="M52" s="4">
        <v>24.28122647505209</v>
      </c>
    </row>
    <row r="53" spans="1:13" hidden="1" x14ac:dyDescent="0.3">
      <c r="A53" s="13" t="str">
        <f t="shared" si="0"/>
        <v>Southern drySFH - detached1990-2000heating20</v>
      </c>
      <c r="B53" s="1" t="s">
        <v>30</v>
      </c>
      <c r="C53" s="2" t="s">
        <v>31</v>
      </c>
      <c r="D53" s="2" t="s">
        <v>9</v>
      </c>
      <c r="E53" s="3">
        <v>20</v>
      </c>
      <c r="F53" s="3" t="s">
        <v>3</v>
      </c>
      <c r="G53" s="3">
        <v>0.87</v>
      </c>
      <c r="H53" s="14">
        <v>0.47275803659811499</v>
      </c>
      <c r="I53" s="14">
        <v>0.16808422628867944</v>
      </c>
      <c r="J53" s="4">
        <v>174.72023523493473</v>
      </c>
      <c r="K53" s="4">
        <v>218.4002940436684</v>
      </c>
      <c r="L53" s="4">
        <v>259.89634991196539</v>
      </c>
      <c r="M53" s="4">
        <v>48.048064689607045</v>
      </c>
    </row>
    <row r="54" spans="1:13" hidden="1" x14ac:dyDescent="0.3">
      <c r="A54" s="13" t="str">
        <f t="shared" si="0"/>
        <v>Southern drySFH - semidetached1990-2000heating20</v>
      </c>
      <c r="B54" s="1" t="s">
        <v>30</v>
      </c>
      <c r="C54" s="2" t="s">
        <v>32</v>
      </c>
      <c r="D54" s="2" t="s">
        <v>9</v>
      </c>
      <c r="E54" s="3">
        <v>20</v>
      </c>
      <c r="F54" s="3" t="s">
        <v>3</v>
      </c>
      <c r="G54" s="3">
        <v>0.73</v>
      </c>
      <c r="H54" s="14">
        <v>0.3558883252962724</v>
      </c>
      <c r="I54" s="14">
        <v>0.16808422628867944</v>
      </c>
      <c r="J54" s="4">
        <v>148.06879972121274</v>
      </c>
      <c r="K54" s="4">
        <v>185.08599965151592</v>
      </c>
      <c r="L54" s="4">
        <v>220.25233958530393</v>
      </c>
      <c r="M54" s="4">
        <v>40.718919923333502</v>
      </c>
    </row>
    <row r="55" spans="1:13" hidden="1" x14ac:dyDescent="0.3">
      <c r="A55" s="13" t="str">
        <f t="shared" si="0"/>
        <v>Southern drySFH - row1990-2000heating20</v>
      </c>
      <c r="B55" s="1" t="s">
        <v>30</v>
      </c>
      <c r="C55" s="2" t="s">
        <v>33</v>
      </c>
      <c r="D55" s="2" t="s">
        <v>9</v>
      </c>
      <c r="E55" s="3">
        <v>20</v>
      </c>
      <c r="F55" s="3" t="s">
        <v>3</v>
      </c>
      <c r="G55" s="3">
        <v>0.57999999999999996</v>
      </c>
      <c r="H55" s="14">
        <v>0.17135363810561266</v>
      </c>
      <c r="I55" s="14">
        <v>0.16808422628867944</v>
      </c>
      <c r="J55" s="4">
        <v>120.32916937593721</v>
      </c>
      <c r="K55" s="4">
        <v>150.4114617199215</v>
      </c>
      <c r="L55" s="4">
        <v>178.98963944670658</v>
      </c>
      <c r="M55" s="4">
        <v>33.090521578382734</v>
      </c>
    </row>
    <row r="56" spans="1:13" hidden="1" x14ac:dyDescent="0.3">
      <c r="A56" s="13" t="str">
        <f t="shared" si="0"/>
        <v>Southern drySFH - detached1990-2000heating22</v>
      </c>
      <c r="B56" s="1" t="s">
        <v>30</v>
      </c>
      <c r="C56" s="2" t="s">
        <v>31</v>
      </c>
      <c r="D56" s="2" t="s">
        <v>9</v>
      </c>
      <c r="E56" s="3">
        <v>22</v>
      </c>
      <c r="F56" s="3" t="s">
        <v>3</v>
      </c>
      <c r="G56" s="3">
        <v>0.87</v>
      </c>
      <c r="H56" s="14">
        <v>0.47275803659811499</v>
      </c>
      <c r="I56" s="14">
        <v>0.16808422628867944</v>
      </c>
      <c r="J56" s="4">
        <v>223.82219373733474</v>
      </c>
      <c r="K56" s="4">
        <v>279.77774217166842</v>
      </c>
      <c r="L56" s="4">
        <v>332.93551318428541</v>
      </c>
      <c r="M56" s="4">
        <v>61.551103277767055</v>
      </c>
    </row>
    <row r="57" spans="1:13" hidden="1" x14ac:dyDescent="0.3">
      <c r="A57" s="13" t="str">
        <f t="shared" si="0"/>
        <v>Southern drySFH - semidetached1990-2000heating22</v>
      </c>
      <c r="B57" s="1" t="s">
        <v>30</v>
      </c>
      <c r="C57" s="2" t="s">
        <v>32</v>
      </c>
      <c r="D57" s="2" t="s">
        <v>9</v>
      </c>
      <c r="E57" s="3">
        <v>22</v>
      </c>
      <c r="F57" s="3" t="s">
        <v>3</v>
      </c>
      <c r="G57" s="3">
        <v>0.73</v>
      </c>
      <c r="H57" s="14">
        <v>0.3558883252962724</v>
      </c>
      <c r="I57" s="14">
        <v>0.16808422628867944</v>
      </c>
      <c r="J57" s="4">
        <v>190.86665822890217</v>
      </c>
      <c r="K57" s="4">
        <v>238.5833227861277</v>
      </c>
      <c r="L57" s="4">
        <v>283.91415411549195</v>
      </c>
      <c r="M57" s="4">
        <v>52.488331012948095</v>
      </c>
    </row>
    <row r="58" spans="1:13" hidden="1" x14ac:dyDescent="0.3">
      <c r="A58" s="13" t="str">
        <f t="shared" si="0"/>
        <v>Southern drySFH - row1990-2000heating22</v>
      </c>
      <c r="B58" s="1" t="s">
        <v>30</v>
      </c>
      <c r="C58" s="2" t="s">
        <v>33</v>
      </c>
      <c r="D58" s="2" t="s">
        <v>9</v>
      </c>
      <c r="E58" s="3">
        <v>22</v>
      </c>
      <c r="F58" s="3" t="s">
        <v>3</v>
      </c>
      <c r="G58" s="3">
        <v>0.57999999999999996</v>
      </c>
      <c r="H58" s="14">
        <v>0.17135363810561266</v>
      </c>
      <c r="I58" s="14">
        <v>0.16808422628867944</v>
      </c>
      <c r="J58" s="4">
        <v>156.4053208224129</v>
      </c>
      <c r="K58" s="4">
        <v>195.50665102801611</v>
      </c>
      <c r="L58" s="4">
        <v>232.65291472333917</v>
      </c>
      <c r="M58" s="4">
        <v>43.011463226163542</v>
      </c>
    </row>
    <row r="59" spans="1:13" hidden="1" x14ac:dyDescent="0.3">
      <c r="A59" s="13" t="str">
        <f t="shared" si="0"/>
        <v>Southern drySFH - detached1990-2000heating24</v>
      </c>
      <c r="B59" s="1" t="s">
        <v>30</v>
      </c>
      <c r="C59" s="2" t="s">
        <v>31</v>
      </c>
      <c r="D59" s="2" t="s">
        <v>9</v>
      </c>
      <c r="E59" s="3">
        <v>24</v>
      </c>
      <c r="F59" s="3" t="s">
        <v>3</v>
      </c>
      <c r="G59" s="3">
        <v>0.87</v>
      </c>
      <c r="H59" s="14">
        <v>0.47275803659811499</v>
      </c>
      <c r="I59" s="14">
        <v>0.16808422628867944</v>
      </c>
      <c r="J59" s="4">
        <v>284.4715327913209</v>
      </c>
      <c r="K59" s="4">
        <v>355.58941598915112</v>
      </c>
      <c r="L59" s="4">
        <v>423.15140502708982</v>
      </c>
      <c r="M59" s="4">
        <v>78.229671517613241</v>
      </c>
    </row>
    <row r="60" spans="1:13" hidden="1" x14ac:dyDescent="0.3">
      <c r="A60" s="13" t="str">
        <f t="shared" si="0"/>
        <v>Southern drySFH - semidetached1990-2000heating24</v>
      </c>
      <c r="B60" s="1" t="s">
        <v>30</v>
      </c>
      <c r="C60" s="2" t="s">
        <v>32</v>
      </c>
      <c r="D60" s="2" t="s">
        <v>9</v>
      </c>
      <c r="E60" s="3">
        <v>24</v>
      </c>
      <c r="F60" s="3" t="s">
        <v>3</v>
      </c>
      <c r="G60" s="3">
        <v>0.73</v>
      </c>
      <c r="H60" s="14">
        <v>0.3558883252962724</v>
      </c>
      <c r="I60" s="14">
        <v>0.16808422628867944</v>
      </c>
      <c r="J60" s="4">
        <v>243.8557893987732</v>
      </c>
      <c r="K60" s="4">
        <v>304.81973674846648</v>
      </c>
      <c r="L60" s="4">
        <v>362.73548673067512</v>
      </c>
      <c r="M60" s="4">
        <v>67.060342084662622</v>
      </c>
    </row>
    <row r="61" spans="1:13" hidden="1" x14ac:dyDescent="0.3">
      <c r="A61" s="13" t="str">
        <f t="shared" si="0"/>
        <v>Southern drySFH - row1990-2000heating24</v>
      </c>
      <c r="B61" s="1" t="s">
        <v>30</v>
      </c>
      <c r="C61" s="2" t="s">
        <v>33</v>
      </c>
      <c r="D61" s="2" t="s">
        <v>9</v>
      </c>
      <c r="E61" s="3">
        <v>24</v>
      </c>
      <c r="F61" s="3" t="s">
        <v>3</v>
      </c>
      <c r="G61" s="3">
        <v>0.57999999999999996</v>
      </c>
      <c r="H61" s="14">
        <v>0.17135363810561266</v>
      </c>
      <c r="I61" s="14">
        <v>0.16808422628867944</v>
      </c>
      <c r="J61" s="4">
        <v>200.83184675465444</v>
      </c>
      <c r="K61" s="4">
        <v>251.03980844331804</v>
      </c>
      <c r="L61" s="4">
        <v>298.73737204754843</v>
      </c>
      <c r="M61" s="4">
        <v>55.22875785752997</v>
      </c>
    </row>
    <row r="62" spans="1:13" hidden="1" x14ac:dyDescent="0.3">
      <c r="A62" s="13" t="str">
        <f t="shared" si="0"/>
        <v>Southern drySFH - detachedpost 2000heating18</v>
      </c>
      <c r="B62" s="1" t="s">
        <v>30</v>
      </c>
      <c r="C62" s="2" t="s">
        <v>31</v>
      </c>
      <c r="D62" s="2" t="s">
        <v>10</v>
      </c>
      <c r="E62" s="3">
        <v>18</v>
      </c>
      <c r="F62" s="3" t="s">
        <v>3</v>
      </c>
      <c r="G62" s="3">
        <v>0.87</v>
      </c>
      <c r="H62" s="14">
        <v>0.47275803659811499</v>
      </c>
      <c r="I62" s="14">
        <v>0.15269474209622649</v>
      </c>
      <c r="J62" s="4">
        <v>59.851377846885491</v>
      </c>
      <c r="K62" s="4">
        <v>74.814222308606858</v>
      </c>
      <c r="L62" s="4">
        <v>89.028924547242156</v>
      </c>
      <c r="M62" s="4">
        <v>16.459128907893508</v>
      </c>
    </row>
    <row r="63" spans="1:13" hidden="1" x14ac:dyDescent="0.3">
      <c r="A63" s="13" t="str">
        <f t="shared" si="0"/>
        <v>Southern drySFH - semidetachedpost 2000heating18</v>
      </c>
      <c r="B63" s="1" t="s">
        <v>30</v>
      </c>
      <c r="C63" s="2" t="s">
        <v>32</v>
      </c>
      <c r="D63" s="2" t="s">
        <v>10</v>
      </c>
      <c r="E63" s="3">
        <v>18</v>
      </c>
      <c r="F63" s="3" t="s">
        <v>3</v>
      </c>
      <c r="G63" s="3">
        <v>0.73</v>
      </c>
      <c r="H63" s="14">
        <v>0.3558883252962724</v>
      </c>
      <c r="I63" s="14">
        <v>0.15269474209622649</v>
      </c>
      <c r="J63" s="4">
        <v>49.313139482899935</v>
      </c>
      <c r="K63" s="4">
        <v>61.641424353624913</v>
      </c>
      <c r="L63" s="4">
        <v>73.353294980813644</v>
      </c>
      <c r="M63" s="4">
        <v>13.561113357797481</v>
      </c>
    </row>
    <row r="64" spans="1:13" hidden="1" x14ac:dyDescent="0.3">
      <c r="A64" s="13" t="str">
        <f t="shared" si="0"/>
        <v>Southern drySFH - rowpost 2000heating18</v>
      </c>
      <c r="B64" s="1" t="s">
        <v>30</v>
      </c>
      <c r="C64" s="2" t="s">
        <v>33</v>
      </c>
      <c r="D64" s="2" t="s">
        <v>10</v>
      </c>
      <c r="E64" s="3">
        <v>18</v>
      </c>
      <c r="F64" s="3" t="s">
        <v>3</v>
      </c>
      <c r="G64" s="3">
        <v>0.57999999999999996</v>
      </c>
      <c r="H64" s="14">
        <v>0.17135363810561266</v>
      </c>
      <c r="I64" s="14">
        <v>0.15269474209622649</v>
      </c>
      <c r="J64" s="4">
        <v>39.056770808739046</v>
      </c>
      <c r="K64" s="4">
        <v>48.820963510923804</v>
      </c>
      <c r="L64" s="4">
        <v>58.096946577999326</v>
      </c>
      <c r="M64" s="4">
        <v>10.740611972403237</v>
      </c>
    </row>
    <row r="65" spans="1:13" hidden="1" x14ac:dyDescent="0.3">
      <c r="A65" s="13" t="str">
        <f t="shared" si="0"/>
        <v>Southern drySFH - detachedpost 2000heating20</v>
      </c>
      <c r="B65" s="1" t="s">
        <v>30</v>
      </c>
      <c r="C65" s="2" t="s">
        <v>31</v>
      </c>
      <c r="D65" s="2" t="s">
        <v>10</v>
      </c>
      <c r="E65" s="3">
        <v>20</v>
      </c>
      <c r="F65" s="3" t="s">
        <v>3</v>
      </c>
      <c r="G65" s="3">
        <v>0.87</v>
      </c>
      <c r="H65" s="14">
        <v>0.47275803659811499</v>
      </c>
      <c r="I65" s="14">
        <v>0.15269474209622649</v>
      </c>
      <c r="J65" s="4">
        <v>84.265473834333932</v>
      </c>
      <c r="K65" s="4">
        <v>105.33184229291741</v>
      </c>
      <c r="L65" s="4">
        <v>125.34489232857172</v>
      </c>
      <c r="M65" s="4">
        <v>23.17300530444183</v>
      </c>
    </row>
    <row r="66" spans="1:13" hidden="1" x14ac:dyDescent="0.3">
      <c r="A66" s="13" t="str">
        <f t="shared" si="0"/>
        <v>Southern drySFH - semidetachedpost 2000heating20</v>
      </c>
      <c r="B66" s="1" t="s">
        <v>30</v>
      </c>
      <c r="C66" s="2" t="s">
        <v>32</v>
      </c>
      <c r="D66" s="2" t="s">
        <v>10</v>
      </c>
      <c r="E66" s="3">
        <v>20</v>
      </c>
      <c r="F66" s="3" t="s">
        <v>3</v>
      </c>
      <c r="G66" s="3">
        <v>0.73</v>
      </c>
      <c r="H66" s="14">
        <v>0.3558883252962724</v>
      </c>
      <c r="I66" s="14">
        <v>0.15269474209622649</v>
      </c>
      <c r="J66" s="4">
        <v>70.7297449264112</v>
      </c>
      <c r="K66" s="4">
        <v>88.412181158013993</v>
      </c>
      <c r="L66" s="4">
        <v>105.21049557803664</v>
      </c>
      <c r="M66" s="4">
        <v>19.450679854763077</v>
      </c>
    </row>
    <row r="67" spans="1:13" hidden="1" x14ac:dyDescent="0.3">
      <c r="A67" s="13" t="str">
        <f t="shared" ref="A67:A130" si="1">CONCATENATE(B67,C67,D67,F67,E67)</f>
        <v>Southern drySFH - rowpost 2000heating20</v>
      </c>
      <c r="B67" s="1" t="s">
        <v>30</v>
      </c>
      <c r="C67" s="2" t="s">
        <v>33</v>
      </c>
      <c r="D67" s="2" t="s">
        <v>10</v>
      </c>
      <c r="E67" s="3">
        <v>20</v>
      </c>
      <c r="F67" s="3" t="s">
        <v>3</v>
      </c>
      <c r="G67" s="3">
        <v>0.57999999999999996</v>
      </c>
      <c r="H67" s="14">
        <v>0.17135363810561266</v>
      </c>
      <c r="I67" s="14">
        <v>0.15269474209622649</v>
      </c>
      <c r="J67" s="4">
        <v>57.571016499672425</v>
      </c>
      <c r="K67" s="4">
        <v>71.963770624590524</v>
      </c>
      <c r="L67" s="4">
        <v>85.636887043262718</v>
      </c>
      <c r="M67" s="4">
        <v>15.832029537409916</v>
      </c>
    </row>
    <row r="68" spans="1:13" hidden="1" x14ac:dyDescent="0.3">
      <c r="A68" s="13" t="str">
        <f t="shared" si="1"/>
        <v>Southern drySFH - detachedpost 2000heating22</v>
      </c>
      <c r="B68" s="1" t="s">
        <v>30</v>
      </c>
      <c r="C68" s="2" t="s">
        <v>31</v>
      </c>
      <c r="D68" s="2" t="s">
        <v>10</v>
      </c>
      <c r="E68" s="3">
        <v>22</v>
      </c>
      <c r="F68" s="3" t="s">
        <v>3</v>
      </c>
      <c r="G68" s="3">
        <v>0.87</v>
      </c>
      <c r="H68" s="14">
        <v>0.47275803659811499</v>
      </c>
      <c r="I68" s="14">
        <v>0.15269474209622649</v>
      </c>
      <c r="J68" s="4">
        <v>112.89935563525336</v>
      </c>
      <c r="K68" s="4">
        <v>141.12419454406668</v>
      </c>
      <c r="L68" s="4">
        <v>167.93779150743936</v>
      </c>
      <c r="M68" s="4">
        <v>31.047322799694669</v>
      </c>
    </row>
    <row r="69" spans="1:13" hidden="1" x14ac:dyDescent="0.3">
      <c r="A69" s="13" t="str">
        <f t="shared" si="1"/>
        <v>Southern drySFH - semidetachedpost 2000heating22</v>
      </c>
      <c r="B69" s="1" t="s">
        <v>30</v>
      </c>
      <c r="C69" s="2" t="s">
        <v>32</v>
      </c>
      <c r="D69" s="2" t="s">
        <v>10</v>
      </c>
      <c r="E69" s="3">
        <v>22</v>
      </c>
      <c r="F69" s="3" t="s">
        <v>3</v>
      </c>
      <c r="G69" s="3">
        <v>0.73</v>
      </c>
      <c r="H69" s="14">
        <v>0.3558883252962724</v>
      </c>
      <c r="I69" s="14">
        <v>0.15269474209622649</v>
      </c>
      <c r="J69" s="4">
        <v>95.790112653740465</v>
      </c>
      <c r="K69" s="4">
        <v>119.73764081717557</v>
      </c>
      <c r="L69" s="4">
        <v>142.48779257243893</v>
      </c>
      <c r="M69" s="4">
        <v>26.342280979778625</v>
      </c>
    </row>
    <row r="70" spans="1:13" hidden="1" x14ac:dyDescent="0.3">
      <c r="A70" s="13" t="str">
        <f t="shared" si="1"/>
        <v>Southern drySFH - rowpost 2000heating22</v>
      </c>
      <c r="B70" s="1" t="s">
        <v>30</v>
      </c>
      <c r="C70" s="2" t="s">
        <v>33</v>
      </c>
      <c r="D70" s="2" t="s">
        <v>10</v>
      </c>
      <c r="E70" s="3">
        <v>22</v>
      </c>
      <c r="F70" s="3" t="s">
        <v>3</v>
      </c>
      <c r="G70" s="3">
        <v>0.57999999999999996</v>
      </c>
      <c r="H70" s="14">
        <v>0.17135363810561266</v>
      </c>
      <c r="I70" s="14">
        <v>0.15269474209622649</v>
      </c>
      <c r="J70" s="4">
        <v>78.980493720249171</v>
      </c>
      <c r="K70" s="4">
        <v>98.725617150311464</v>
      </c>
      <c r="L70" s="4">
        <v>117.48348440887064</v>
      </c>
      <c r="M70" s="4">
        <v>21.719635773068521</v>
      </c>
    </row>
    <row r="71" spans="1:13" hidden="1" x14ac:dyDescent="0.3">
      <c r="A71" s="13" t="str">
        <f t="shared" si="1"/>
        <v>Southern drySFH - detachedpost 2000heating24</v>
      </c>
      <c r="B71" s="1" t="s">
        <v>30</v>
      </c>
      <c r="C71" s="2" t="s">
        <v>31</v>
      </c>
      <c r="D71" s="2" t="s">
        <v>10</v>
      </c>
      <c r="E71" s="3">
        <v>24</v>
      </c>
      <c r="F71" s="3" t="s">
        <v>3</v>
      </c>
      <c r="G71" s="3">
        <v>0.87</v>
      </c>
      <c r="H71" s="14">
        <v>0.47275803659811499</v>
      </c>
      <c r="I71" s="14">
        <v>0.15269474209622649</v>
      </c>
      <c r="J71" s="4">
        <v>149.113672058037</v>
      </c>
      <c r="K71" s="4">
        <v>186.39209007254624</v>
      </c>
      <c r="L71" s="4">
        <v>221.80658718633001</v>
      </c>
      <c r="M71" s="4">
        <v>41.006259815960171</v>
      </c>
    </row>
    <row r="72" spans="1:13" hidden="1" x14ac:dyDescent="0.3">
      <c r="A72" s="13" t="str">
        <f t="shared" si="1"/>
        <v>Southern drySFH - semidetachedpost 2000heating24</v>
      </c>
      <c r="B72" s="1" t="s">
        <v>30</v>
      </c>
      <c r="C72" s="2" t="s">
        <v>32</v>
      </c>
      <c r="D72" s="2" t="s">
        <v>10</v>
      </c>
      <c r="E72" s="3">
        <v>24</v>
      </c>
      <c r="F72" s="3" t="s">
        <v>3</v>
      </c>
      <c r="G72" s="3">
        <v>0.73</v>
      </c>
      <c r="H72" s="14">
        <v>0.3558883252962724</v>
      </c>
      <c r="I72" s="14">
        <v>0.15269474209622649</v>
      </c>
      <c r="J72" s="4">
        <v>127.82331578497541</v>
      </c>
      <c r="K72" s="4">
        <v>159.77914473121925</v>
      </c>
      <c r="L72" s="4">
        <v>190.1371822301509</v>
      </c>
      <c r="M72" s="4">
        <v>35.151411840868235</v>
      </c>
    </row>
    <row r="73" spans="1:13" hidden="1" x14ac:dyDescent="0.3">
      <c r="A73" s="13" t="str">
        <f t="shared" si="1"/>
        <v>Southern drySFH - rowpost 2000heating24</v>
      </c>
      <c r="B73" s="1" t="s">
        <v>30</v>
      </c>
      <c r="C73" s="2" t="s">
        <v>33</v>
      </c>
      <c r="D73" s="2" t="s">
        <v>10</v>
      </c>
      <c r="E73" s="3">
        <v>24</v>
      </c>
      <c r="F73" s="3" t="s">
        <v>3</v>
      </c>
      <c r="G73" s="3">
        <v>0.57999999999999996</v>
      </c>
      <c r="H73" s="14">
        <v>0.17135363810561266</v>
      </c>
      <c r="I73" s="14">
        <v>0.15269474209622649</v>
      </c>
      <c r="J73" s="4">
        <v>106.37178004636394</v>
      </c>
      <c r="K73" s="4">
        <v>132.96472505795492</v>
      </c>
      <c r="L73" s="4">
        <v>158.22802281896634</v>
      </c>
      <c r="M73" s="4">
        <v>29.252239512750084</v>
      </c>
    </row>
    <row r="74" spans="1:13" hidden="1" x14ac:dyDescent="0.3">
      <c r="A74" s="13" t="str">
        <f t="shared" si="1"/>
        <v>Southern drySFH - average - all typespre 1945heating18</v>
      </c>
      <c r="B74" s="1" t="s">
        <v>30</v>
      </c>
      <c r="C74" s="2" t="s">
        <v>34</v>
      </c>
      <c r="D74" s="2" t="s">
        <v>2</v>
      </c>
      <c r="E74" s="3">
        <v>18</v>
      </c>
      <c r="F74" s="3" t="s">
        <v>3</v>
      </c>
      <c r="G74" s="3" t="s">
        <v>22</v>
      </c>
      <c r="H74" s="14"/>
      <c r="I74" s="14">
        <v>7.9053587501921492E-3</v>
      </c>
      <c r="J74" s="4">
        <v>185.65578736939389</v>
      </c>
      <c r="K74" s="4">
        <v>232.06973421174234</v>
      </c>
      <c r="L74" s="4">
        <v>276.16298371197337</v>
      </c>
      <c r="M74" s="4">
        <v>51.055341526583312</v>
      </c>
    </row>
    <row r="75" spans="1:13" hidden="1" x14ac:dyDescent="0.3">
      <c r="A75" s="13" t="str">
        <f t="shared" si="1"/>
        <v>Southern drySFH - average - all typespre 1945heating20</v>
      </c>
      <c r="B75" s="1" t="s">
        <v>30</v>
      </c>
      <c r="C75" s="2" t="s">
        <v>34</v>
      </c>
      <c r="D75" s="2" t="s">
        <v>2</v>
      </c>
      <c r="E75" s="3">
        <v>20</v>
      </c>
      <c r="F75" s="3" t="s">
        <v>3</v>
      </c>
      <c r="G75" s="3" t="s">
        <v>22</v>
      </c>
      <c r="H75" s="14"/>
      <c r="I75" s="14">
        <v>7.9053587501921492E-3</v>
      </c>
      <c r="J75" s="4">
        <v>242.84811275837006</v>
      </c>
      <c r="K75" s="4">
        <v>303.56014094796257</v>
      </c>
      <c r="L75" s="4">
        <v>361.23656772807544</v>
      </c>
      <c r="M75" s="4">
        <v>66.783231008551766</v>
      </c>
    </row>
    <row r="76" spans="1:13" hidden="1" x14ac:dyDescent="0.3">
      <c r="A76" s="13" t="str">
        <f t="shared" si="1"/>
        <v>Southern drySFH - average - all typespre 1945heating22</v>
      </c>
      <c r="B76" s="1" t="s">
        <v>30</v>
      </c>
      <c r="C76" s="2" t="s">
        <v>34</v>
      </c>
      <c r="D76" s="2" t="s">
        <v>2</v>
      </c>
      <c r="E76" s="3">
        <v>22</v>
      </c>
      <c r="F76" s="3" t="s">
        <v>3</v>
      </c>
      <c r="G76" s="3" t="s">
        <v>22</v>
      </c>
      <c r="H76" s="14"/>
      <c r="I76" s="14">
        <v>7.9053587501921492E-3</v>
      </c>
      <c r="J76" s="4">
        <v>306.87266712980647</v>
      </c>
      <c r="K76" s="4">
        <v>383.59083391225806</v>
      </c>
      <c r="L76" s="4">
        <v>456.47309235558708</v>
      </c>
      <c r="M76" s="4">
        <v>84.389983460696769</v>
      </c>
    </row>
    <row r="77" spans="1:13" hidden="1" x14ac:dyDescent="0.3">
      <c r="A77" s="13" t="str">
        <f t="shared" si="1"/>
        <v>Southern drySFH - average - all typespre 1945heating24</v>
      </c>
      <c r="B77" s="1" t="s">
        <v>30</v>
      </c>
      <c r="C77" s="2" t="s">
        <v>34</v>
      </c>
      <c r="D77" s="2" t="s">
        <v>2</v>
      </c>
      <c r="E77" s="3">
        <v>24</v>
      </c>
      <c r="F77" s="3" t="s">
        <v>3</v>
      </c>
      <c r="G77" s="3" t="s">
        <v>22</v>
      </c>
      <c r="H77" s="14"/>
      <c r="I77" s="14">
        <v>7.9053587501921492E-3</v>
      </c>
      <c r="J77" s="4">
        <v>383.18274793284354</v>
      </c>
      <c r="K77" s="4">
        <v>478.97843491605443</v>
      </c>
      <c r="L77" s="4">
        <v>569.98433755010478</v>
      </c>
      <c r="M77" s="4">
        <v>105.37525568153197</v>
      </c>
    </row>
    <row r="78" spans="1:13" hidden="1" x14ac:dyDescent="0.3">
      <c r="A78" s="13" t="str">
        <f t="shared" si="1"/>
        <v>Southern drySFH - average - all types1945-1970heating18</v>
      </c>
      <c r="B78" s="1" t="s">
        <v>30</v>
      </c>
      <c r="C78" s="2" t="s">
        <v>34</v>
      </c>
      <c r="D78" s="2" t="s">
        <v>6</v>
      </c>
      <c r="E78" s="3">
        <v>18</v>
      </c>
      <c r="F78" s="3" t="s">
        <v>3</v>
      </c>
      <c r="G78" s="3" t="s">
        <v>22</v>
      </c>
      <c r="H78" s="14"/>
      <c r="I78" s="14">
        <v>0.32985462128414722</v>
      </c>
      <c r="J78" s="4">
        <v>170.10422709408473</v>
      </c>
      <c r="K78" s="4">
        <v>212.6302838676059</v>
      </c>
      <c r="L78" s="4">
        <v>253.03003780245101</v>
      </c>
      <c r="M78" s="4">
        <v>46.778662450873298</v>
      </c>
    </row>
    <row r="79" spans="1:13" hidden="1" x14ac:dyDescent="0.3">
      <c r="A79" s="13" t="str">
        <f t="shared" si="1"/>
        <v>Southern drySFH - average - all types1945-1970heating20</v>
      </c>
      <c r="B79" s="1" t="s">
        <v>30</v>
      </c>
      <c r="C79" s="2" t="s">
        <v>34</v>
      </c>
      <c r="D79" s="2" t="s">
        <v>6</v>
      </c>
      <c r="E79" s="3">
        <v>20</v>
      </c>
      <c r="F79" s="3" t="s">
        <v>3</v>
      </c>
      <c r="G79" s="3" t="s">
        <v>22</v>
      </c>
      <c r="H79" s="14"/>
      <c r="I79" s="14">
        <v>0.32985462128414722</v>
      </c>
      <c r="J79" s="4">
        <v>223.79694041034637</v>
      </c>
      <c r="K79" s="4">
        <v>279.74617551293295</v>
      </c>
      <c r="L79" s="4">
        <v>332.89794886039022</v>
      </c>
      <c r="M79" s="4">
        <v>61.544158612845251</v>
      </c>
    </row>
    <row r="80" spans="1:13" hidden="1" x14ac:dyDescent="0.3">
      <c r="A80" s="13" t="str">
        <f t="shared" si="1"/>
        <v>Southern drySFH - average - all types1945-1970heating22</v>
      </c>
      <c r="B80" s="1" t="s">
        <v>30</v>
      </c>
      <c r="C80" s="2" t="s">
        <v>34</v>
      </c>
      <c r="D80" s="2" t="s">
        <v>6</v>
      </c>
      <c r="E80" s="3">
        <v>22</v>
      </c>
      <c r="F80" s="3" t="s">
        <v>3</v>
      </c>
      <c r="G80" s="3" t="s">
        <v>22</v>
      </c>
      <c r="H80" s="14"/>
      <c r="I80" s="14">
        <v>0.32985462128414722</v>
      </c>
      <c r="J80" s="4">
        <v>283.79727764368238</v>
      </c>
      <c r="K80" s="4">
        <v>354.74659705460294</v>
      </c>
      <c r="L80" s="4">
        <v>422.14845049497751</v>
      </c>
      <c r="M80" s="4">
        <v>78.044251352012651</v>
      </c>
    </row>
    <row r="81" spans="1:13" hidden="1" x14ac:dyDescent="0.3">
      <c r="A81" s="13" t="str">
        <f t="shared" si="1"/>
        <v>Southern drySFH - average - all types1945-1970heating24</v>
      </c>
      <c r="B81" s="1" t="s">
        <v>30</v>
      </c>
      <c r="C81" s="2" t="s">
        <v>34</v>
      </c>
      <c r="D81" s="2" t="s">
        <v>6</v>
      </c>
      <c r="E81" s="3">
        <v>24</v>
      </c>
      <c r="F81" s="3" t="s">
        <v>3</v>
      </c>
      <c r="G81" s="3" t="s">
        <v>22</v>
      </c>
      <c r="H81" s="14"/>
      <c r="I81" s="14">
        <v>0.32985462128414722</v>
      </c>
      <c r="J81" s="4">
        <v>355.04205496689599</v>
      </c>
      <c r="K81" s="4">
        <v>443.80256870861996</v>
      </c>
      <c r="L81" s="4">
        <v>528.1250567632577</v>
      </c>
      <c r="M81" s="4">
        <v>97.636565115896389</v>
      </c>
    </row>
    <row r="82" spans="1:13" hidden="1" x14ac:dyDescent="0.3">
      <c r="A82" s="13" t="str">
        <f t="shared" si="1"/>
        <v>Southern drySFH - average - all types1970-1980heating18</v>
      </c>
      <c r="B82" s="1" t="s">
        <v>30</v>
      </c>
      <c r="C82" s="2" t="s">
        <v>34</v>
      </c>
      <c r="D82" s="2" t="s">
        <v>7</v>
      </c>
      <c r="E82" s="3">
        <v>18</v>
      </c>
      <c r="F82" s="3" t="s">
        <v>3</v>
      </c>
      <c r="G82" s="3" t="s">
        <v>22</v>
      </c>
      <c r="H82" s="14"/>
      <c r="I82" s="14">
        <v>0.19995155740547146</v>
      </c>
      <c r="J82" s="4">
        <v>168.33135824727026</v>
      </c>
      <c r="K82" s="4">
        <v>210.4141978090878</v>
      </c>
      <c r="L82" s="4">
        <v>250.39289539281447</v>
      </c>
      <c r="M82" s="4">
        <v>46.291123517999317</v>
      </c>
    </row>
    <row r="83" spans="1:13" hidden="1" x14ac:dyDescent="0.3">
      <c r="A83" s="13" t="str">
        <f t="shared" si="1"/>
        <v>Southern drySFH - average - all types1970-1980heating20</v>
      </c>
      <c r="B83" s="1" t="s">
        <v>30</v>
      </c>
      <c r="C83" s="2" t="s">
        <v>34</v>
      </c>
      <c r="D83" s="2" t="s">
        <v>7</v>
      </c>
      <c r="E83" s="3">
        <v>20</v>
      </c>
      <c r="F83" s="3" t="s">
        <v>3</v>
      </c>
      <c r="G83" s="3" t="s">
        <v>22</v>
      </c>
      <c r="H83" s="14"/>
      <c r="I83" s="14">
        <v>0.19995155740547146</v>
      </c>
      <c r="J83" s="4">
        <v>221.62243218332961</v>
      </c>
      <c r="K83" s="4">
        <v>277.028040229162</v>
      </c>
      <c r="L83" s="4">
        <v>329.66336787270279</v>
      </c>
      <c r="M83" s="4">
        <v>60.946168850415638</v>
      </c>
    </row>
    <row r="84" spans="1:13" hidden="1" x14ac:dyDescent="0.3">
      <c r="A84" s="13" t="str">
        <f t="shared" si="1"/>
        <v>Southern drySFH - average - all types1970-1980heating22</v>
      </c>
      <c r="B84" s="1" t="s">
        <v>30</v>
      </c>
      <c r="C84" s="2" t="s">
        <v>34</v>
      </c>
      <c r="D84" s="2" t="s">
        <v>7</v>
      </c>
      <c r="E84" s="3">
        <v>22</v>
      </c>
      <c r="F84" s="3" t="s">
        <v>3</v>
      </c>
      <c r="G84" s="3" t="s">
        <v>22</v>
      </c>
      <c r="H84" s="14"/>
      <c r="I84" s="14">
        <v>0.19995155740547146</v>
      </c>
      <c r="J84" s="4">
        <v>281.16519432747361</v>
      </c>
      <c r="K84" s="4">
        <v>351.45649290934199</v>
      </c>
      <c r="L84" s="4">
        <v>418.23322656211695</v>
      </c>
      <c r="M84" s="4">
        <v>77.320428440055238</v>
      </c>
    </row>
    <row r="85" spans="1:13" hidden="1" x14ac:dyDescent="0.3">
      <c r="A85" s="13" t="str">
        <f t="shared" si="1"/>
        <v>Southern drySFH - average - all types1970-1980heating24</v>
      </c>
      <c r="B85" s="1" t="s">
        <v>30</v>
      </c>
      <c r="C85" s="2" t="s">
        <v>34</v>
      </c>
      <c r="D85" s="2" t="s">
        <v>7</v>
      </c>
      <c r="E85" s="3">
        <v>24</v>
      </c>
      <c r="F85" s="3" t="s">
        <v>3</v>
      </c>
      <c r="G85" s="3" t="s">
        <v>22</v>
      </c>
      <c r="H85" s="14"/>
      <c r="I85" s="14">
        <v>0.19995155740547146</v>
      </c>
      <c r="J85" s="4">
        <v>351.92651764027573</v>
      </c>
      <c r="K85" s="4">
        <v>439.90814705034461</v>
      </c>
      <c r="L85" s="4">
        <v>523.49069498991003</v>
      </c>
      <c r="M85" s="4">
        <v>96.779792351075812</v>
      </c>
    </row>
    <row r="86" spans="1:13" hidden="1" x14ac:dyDescent="0.3">
      <c r="A86" s="13" t="str">
        <f t="shared" si="1"/>
        <v>Southern drySFH - average - all types1980-1990heating18</v>
      </c>
      <c r="B86" s="1" t="s">
        <v>30</v>
      </c>
      <c r="C86" s="2" t="s">
        <v>34</v>
      </c>
      <c r="D86" s="2" t="s">
        <v>8</v>
      </c>
      <c r="E86" s="3">
        <v>18</v>
      </c>
      <c r="F86" s="3" t="s">
        <v>3</v>
      </c>
      <c r="G86" s="3" t="s">
        <v>22</v>
      </c>
      <c r="H86" s="14"/>
      <c r="I86" s="14">
        <v>0.14077896838490592</v>
      </c>
      <c r="J86" s="4">
        <v>118.20923482050485</v>
      </c>
      <c r="K86" s="4">
        <v>147.76154352563105</v>
      </c>
      <c r="L86" s="4">
        <v>175.83623679550095</v>
      </c>
      <c r="M86" s="4">
        <v>32.50753957563883</v>
      </c>
    </row>
    <row r="87" spans="1:13" hidden="1" x14ac:dyDescent="0.3">
      <c r="A87" s="13" t="str">
        <f t="shared" si="1"/>
        <v>Southern drySFH - average - all types1980-1990heating20</v>
      </c>
      <c r="B87" s="1" t="s">
        <v>30</v>
      </c>
      <c r="C87" s="2" t="s">
        <v>34</v>
      </c>
      <c r="D87" s="2" t="s">
        <v>8</v>
      </c>
      <c r="E87" s="3">
        <v>20</v>
      </c>
      <c r="F87" s="3" t="s">
        <v>3</v>
      </c>
      <c r="G87" s="3" t="s">
        <v>22</v>
      </c>
      <c r="H87" s="14"/>
      <c r="I87" s="14">
        <v>0.14077896838490592</v>
      </c>
      <c r="J87" s="4">
        <v>158.38633114841821</v>
      </c>
      <c r="K87" s="4">
        <v>197.98291393552273</v>
      </c>
      <c r="L87" s="4">
        <v>235.59966758327204</v>
      </c>
      <c r="M87" s="4">
        <v>43.556241065815001</v>
      </c>
    </row>
    <row r="88" spans="1:13" hidden="1" x14ac:dyDescent="0.3">
      <c r="A88" s="13" t="str">
        <f t="shared" si="1"/>
        <v>Southern drySFH - average - all types1980-1990heating22</v>
      </c>
      <c r="B88" s="1" t="s">
        <v>30</v>
      </c>
      <c r="C88" s="2" t="s">
        <v>34</v>
      </c>
      <c r="D88" s="2" t="s">
        <v>8</v>
      </c>
      <c r="E88" s="3">
        <v>22</v>
      </c>
      <c r="F88" s="3" t="s">
        <v>3</v>
      </c>
      <c r="G88" s="3" t="s">
        <v>22</v>
      </c>
      <c r="H88" s="14"/>
      <c r="I88" s="14">
        <v>0.14077896838490592</v>
      </c>
      <c r="J88" s="4">
        <v>203.60291198514764</v>
      </c>
      <c r="K88" s="4">
        <v>254.50363998143453</v>
      </c>
      <c r="L88" s="4">
        <v>302.85933157790708</v>
      </c>
      <c r="M88" s="4">
        <v>55.990800795915597</v>
      </c>
    </row>
    <row r="89" spans="1:13" hidden="1" x14ac:dyDescent="0.3">
      <c r="A89" s="13" t="str">
        <f t="shared" si="1"/>
        <v>Southern drySFH - average - all types1980-1990heating24</v>
      </c>
      <c r="B89" s="1" t="s">
        <v>30</v>
      </c>
      <c r="C89" s="2" t="s">
        <v>34</v>
      </c>
      <c r="D89" s="2" t="s">
        <v>8</v>
      </c>
      <c r="E89" s="3">
        <v>24</v>
      </c>
      <c r="F89" s="3" t="s">
        <v>3</v>
      </c>
      <c r="G89" s="3" t="s">
        <v>22</v>
      </c>
      <c r="H89" s="14"/>
      <c r="I89" s="14">
        <v>0.14077896838490592</v>
      </c>
      <c r="J89" s="4">
        <v>259.36922430537533</v>
      </c>
      <c r="K89" s="4">
        <v>324.21153038171917</v>
      </c>
      <c r="L89" s="4">
        <v>385.81172115424579</v>
      </c>
      <c r="M89" s="4">
        <v>71.326536683978219</v>
      </c>
    </row>
    <row r="90" spans="1:13" hidden="1" x14ac:dyDescent="0.3">
      <c r="A90" s="13" t="str">
        <f t="shared" si="1"/>
        <v>Southern drySFH - average - all types1990-2000heating18</v>
      </c>
      <c r="B90" s="1" t="s">
        <v>30</v>
      </c>
      <c r="C90" s="2" t="s">
        <v>34</v>
      </c>
      <c r="D90" s="2" t="s">
        <v>9</v>
      </c>
      <c r="E90" s="3">
        <v>18</v>
      </c>
      <c r="F90" s="3" t="s">
        <v>3</v>
      </c>
      <c r="G90" s="3" t="s">
        <v>22</v>
      </c>
      <c r="H90" s="14"/>
      <c r="I90" s="14">
        <v>0.16808422628867944</v>
      </c>
      <c r="J90" s="4">
        <v>116.28630068809726</v>
      </c>
      <c r="K90" s="4">
        <v>145.35787586012157</v>
      </c>
      <c r="L90" s="4">
        <v>172.97587227354467</v>
      </c>
      <c r="M90" s="4">
        <v>31.978732689226746</v>
      </c>
    </row>
    <row r="91" spans="1:13" hidden="1" x14ac:dyDescent="0.3">
      <c r="A91" s="13" t="str">
        <f t="shared" si="1"/>
        <v>Southern drySFH - average - all types1990-2000heating20</v>
      </c>
      <c r="B91" s="1" t="s">
        <v>30</v>
      </c>
      <c r="C91" s="2" t="s">
        <v>34</v>
      </c>
      <c r="D91" s="2" t="s">
        <v>9</v>
      </c>
      <c r="E91" s="3">
        <v>20</v>
      </c>
      <c r="F91" s="3" t="s">
        <v>3</v>
      </c>
      <c r="G91" s="3" t="s">
        <v>22</v>
      </c>
      <c r="H91" s="14"/>
      <c r="I91" s="14">
        <v>0.16808422628867944</v>
      </c>
      <c r="J91" s="4">
        <v>155.9151934678334</v>
      </c>
      <c r="K91" s="4">
        <v>194.89399183479173</v>
      </c>
      <c r="L91" s="4">
        <v>231.92385028340215</v>
      </c>
      <c r="M91" s="4">
        <v>42.87667820365418</v>
      </c>
    </row>
    <row r="92" spans="1:13" hidden="1" x14ac:dyDescent="0.3">
      <c r="A92" s="13" t="str">
        <f t="shared" si="1"/>
        <v>Southern drySFH - average - all types1990-2000heating22</v>
      </c>
      <c r="B92" s="1" t="s">
        <v>30</v>
      </c>
      <c r="C92" s="2" t="s">
        <v>34</v>
      </c>
      <c r="D92" s="2" t="s">
        <v>9</v>
      </c>
      <c r="E92" s="3">
        <v>22</v>
      </c>
      <c r="F92" s="3" t="s">
        <v>3</v>
      </c>
      <c r="G92" s="3" t="s">
        <v>22</v>
      </c>
      <c r="H92" s="14"/>
      <c r="I92" s="14">
        <v>0.16808422628867944</v>
      </c>
      <c r="J92" s="4">
        <v>200.54157695232124</v>
      </c>
      <c r="K92" s="4">
        <v>250.67697119040153</v>
      </c>
      <c r="L92" s="4">
        <v>298.30559571657778</v>
      </c>
      <c r="M92" s="4">
        <v>55.148933661888336</v>
      </c>
    </row>
    <row r="93" spans="1:13" hidden="1" x14ac:dyDescent="0.3">
      <c r="A93" s="13" t="str">
        <f t="shared" si="1"/>
        <v>Southern drySFH - average - all types1990-2000heating24</v>
      </c>
      <c r="B93" s="1" t="s">
        <v>30</v>
      </c>
      <c r="C93" s="2" t="s">
        <v>34</v>
      </c>
      <c r="D93" s="2" t="s">
        <v>9</v>
      </c>
      <c r="E93" s="3">
        <v>24</v>
      </c>
      <c r="F93" s="3" t="s">
        <v>3</v>
      </c>
      <c r="G93" s="3" t="s">
        <v>22</v>
      </c>
      <c r="H93" s="14"/>
      <c r="I93" s="14">
        <v>0.16808422628867944</v>
      </c>
      <c r="J93" s="4">
        <v>255.68489940228994</v>
      </c>
      <c r="K93" s="4">
        <v>319.6061242528624</v>
      </c>
      <c r="L93" s="4">
        <v>380.33128786090623</v>
      </c>
      <c r="M93" s="4">
        <v>70.313347335629729</v>
      </c>
    </row>
    <row r="94" spans="1:13" hidden="1" x14ac:dyDescent="0.3">
      <c r="A94" s="13" t="str">
        <f t="shared" si="1"/>
        <v>Southern drySFH - average - all typespost 2000heating18</v>
      </c>
      <c r="B94" s="1" t="s">
        <v>30</v>
      </c>
      <c r="C94" s="2" t="s">
        <v>34</v>
      </c>
      <c r="D94" s="2" t="s">
        <v>10</v>
      </c>
      <c r="E94" s="3">
        <v>18</v>
      </c>
      <c r="F94" s="3" t="s">
        <v>3</v>
      </c>
      <c r="G94" s="3" t="s">
        <v>22</v>
      </c>
      <c r="H94" s="14"/>
      <c r="I94" s="14">
        <v>0.15269474209622649</v>
      </c>
      <c r="J94" s="4">
        <v>52.537710274990765</v>
      </c>
      <c r="K94" s="4">
        <v>65.672137843738454</v>
      </c>
      <c r="L94" s="4">
        <v>78.149844034048755</v>
      </c>
      <c r="M94" s="4">
        <v>14.447870325622461</v>
      </c>
    </row>
    <row r="95" spans="1:13" hidden="1" x14ac:dyDescent="0.3">
      <c r="A95" s="13" t="str">
        <f t="shared" si="1"/>
        <v>Southern drySFH - average - all typespost 2000heating20</v>
      </c>
      <c r="B95" s="1" t="s">
        <v>30</v>
      </c>
      <c r="C95" s="2" t="s">
        <v>34</v>
      </c>
      <c r="D95" s="2" t="s">
        <v>10</v>
      </c>
      <c r="E95" s="3">
        <v>20</v>
      </c>
      <c r="F95" s="3" t="s">
        <v>3</v>
      </c>
      <c r="G95" s="3" t="s">
        <v>22</v>
      </c>
      <c r="H95" s="14"/>
      <c r="I95" s="14">
        <v>0.15269474209622649</v>
      </c>
      <c r="J95" s="4">
        <v>74.874073560079665</v>
      </c>
      <c r="K95" s="4">
        <v>93.592591950099575</v>
      </c>
      <c r="L95" s="4">
        <v>111.3751844206185</v>
      </c>
      <c r="M95" s="4">
        <v>20.590370229021907</v>
      </c>
    </row>
    <row r="96" spans="1:13" hidden="1" x14ac:dyDescent="0.3">
      <c r="A96" s="13" t="str">
        <f t="shared" si="1"/>
        <v>Southern drySFH - average - all typespost 2000heating22</v>
      </c>
      <c r="B96" s="1" t="s">
        <v>30</v>
      </c>
      <c r="C96" s="2" t="s">
        <v>34</v>
      </c>
      <c r="D96" s="2" t="s">
        <v>10</v>
      </c>
      <c r="E96" s="3">
        <v>22</v>
      </c>
      <c r="F96" s="3" t="s">
        <v>3</v>
      </c>
      <c r="G96" s="3" t="s">
        <v>22</v>
      </c>
      <c r="H96" s="14"/>
      <c r="I96" s="14">
        <v>0.15269474209622649</v>
      </c>
      <c r="J96" s="4">
        <v>100.99825541393784</v>
      </c>
      <c r="K96" s="4">
        <v>126.2478192674223</v>
      </c>
      <c r="L96" s="4">
        <v>150.23490492823254</v>
      </c>
      <c r="M96" s="4">
        <v>27.774520238832906</v>
      </c>
    </row>
    <row r="97" spans="1:13" hidden="1" x14ac:dyDescent="0.3">
      <c r="A97" s="13" t="str">
        <f t="shared" si="1"/>
        <v>Southern drySFH - average - all typespost 2000heating24</v>
      </c>
      <c r="B97" s="1" t="s">
        <v>30</v>
      </c>
      <c r="C97" s="2" t="s">
        <v>34</v>
      </c>
      <c r="D97" s="2" t="s">
        <v>10</v>
      </c>
      <c r="E97" s="3">
        <v>24</v>
      </c>
      <c r="F97" s="3" t="s">
        <v>3</v>
      </c>
      <c r="G97" s="3" t="s">
        <v>22</v>
      </c>
      <c r="H97" s="14"/>
      <c r="I97" s="14">
        <v>0.15269474209622649</v>
      </c>
      <c r="J97" s="4">
        <v>134.21270412333874</v>
      </c>
      <c r="K97" s="4">
        <v>167.7658801541734</v>
      </c>
      <c r="L97" s="4">
        <v>199.64139738346634</v>
      </c>
      <c r="M97" s="4">
        <v>36.908493633918148</v>
      </c>
    </row>
    <row r="98" spans="1:13" hidden="1" x14ac:dyDescent="0.3">
      <c r="A98" s="13" t="str">
        <f t="shared" si="1"/>
        <v>Southern drySFH - average - all types - all agesheating18</v>
      </c>
      <c r="B98" s="1" t="s">
        <v>30</v>
      </c>
      <c r="C98" s="2" t="s">
        <v>35</v>
      </c>
      <c r="D98" s="2"/>
      <c r="E98" s="3">
        <v>18</v>
      </c>
      <c r="F98" s="3" t="s">
        <v>3</v>
      </c>
      <c r="G98" s="3" t="s">
        <v>22</v>
      </c>
      <c r="H98" s="14"/>
      <c r="I98" s="14"/>
      <c r="J98" s="4">
        <v>135.54397575339186</v>
      </c>
      <c r="K98" s="4">
        <v>169.42996969173981</v>
      </c>
      <c r="L98" s="4">
        <v>201.62166393317037</v>
      </c>
      <c r="M98" s="4">
        <v>37.274593332182761</v>
      </c>
    </row>
    <row r="99" spans="1:13" hidden="1" x14ac:dyDescent="0.3">
      <c r="A99" s="13" t="str">
        <f t="shared" si="1"/>
        <v>Southern drySFH - average - all types - all agesheating20</v>
      </c>
      <c r="B99" s="1" t="s">
        <v>30</v>
      </c>
      <c r="C99" s="2" t="s">
        <v>35</v>
      </c>
      <c r="D99" s="2"/>
      <c r="E99" s="3">
        <v>20</v>
      </c>
      <c r="F99" s="3" t="s">
        <v>3</v>
      </c>
      <c r="G99" s="3" t="s">
        <v>22</v>
      </c>
      <c r="H99" s="14"/>
      <c r="I99" s="14"/>
      <c r="J99" s="4">
        <v>180.12281762951193</v>
      </c>
      <c r="K99" s="4">
        <v>225.15352203688991</v>
      </c>
      <c r="L99" s="4">
        <v>267.93269122389898</v>
      </c>
      <c r="M99" s="4">
        <v>49.533774848115783</v>
      </c>
    </row>
    <row r="100" spans="1:13" hidden="1" x14ac:dyDescent="0.3">
      <c r="A100" s="13" t="str">
        <f t="shared" si="1"/>
        <v>Southern drySFH - average - all types - all agesheating22</v>
      </c>
      <c r="B100" s="1" t="s">
        <v>30</v>
      </c>
      <c r="C100" s="2" t="s">
        <v>35</v>
      </c>
      <c r="D100" s="2"/>
      <c r="E100" s="3">
        <v>22</v>
      </c>
      <c r="F100" s="3" t="s">
        <v>3</v>
      </c>
      <c r="G100" s="3" t="s">
        <v>22</v>
      </c>
      <c r="H100" s="14"/>
      <c r="I100" s="14"/>
      <c r="J100" s="4">
        <v>230.21816713819101</v>
      </c>
      <c r="K100" s="4">
        <v>287.77270892273873</v>
      </c>
      <c r="L100" s="4">
        <v>342.44952361805906</v>
      </c>
      <c r="M100" s="4">
        <v>63.309995963002521</v>
      </c>
    </row>
    <row r="101" spans="1:13" hidden="1" x14ac:dyDescent="0.3">
      <c r="A101" s="13" t="str">
        <f t="shared" si="1"/>
        <v>Southern drySFH - average - all types - all agesheating24</v>
      </c>
      <c r="B101" s="1" t="s">
        <v>30</v>
      </c>
      <c r="C101" s="2" t="s">
        <v>35</v>
      </c>
      <c r="D101" s="2"/>
      <c r="E101" s="3">
        <v>24</v>
      </c>
      <c r="F101" s="3" t="s">
        <v>3</v>
      </c>
      <c r="G101" s="3" t="s">
        <v>22</v>
      </c>
      <c r="H101" s="14"/>
      <c r="I101" s="14"/>
      <c r="J101" s="4">
        <v>290.7059877466549</v>
      </c>
      <c r="K101" s="4">
        <v>363.38248468331858</v>
      </c>
      <c r="L101" s="4">
        <v>432.42515677314907</v>
      </c>
      <c r="M101" s="4">
        <v>79.944146630330081</v>
      </c>
    </row>
    <row r="102" spans="1:13" hidden="1" x14ac:dyDescent="0.3">
      <c r="A102" s="13" t="str">
        <f t="shared" si="1"/>
        <v>MediterraneanSFH - detachedpre 1945heating18</v>
      </c>
      <c r="B102" s="1" t="s">
        <v>0</v>
      </c>
      <c r="C102" s="2" t="s">
        <v>31</v>
      </c>
      <c r="D102" s="2" t="s">
        <v>2</v>
      </c>
      <c r="E102" s="3">
        <v>18</v>
      </c>
      <c r="F102" s="3" t="s">
        <v>3</v>
      </c>
      <c r="G102" s="3">
        <v>0.87</v>
      </c>
      <c r="H102" s="14">
        <v>0.54333140696197479</v>
      </c>
      <c r="I102" s="14">
        <v>0.16892274890446698</v>
      </c>
      <c r="J102" s="4">
        <v>155.86256032706973</v>
      </c>
      <c r="K102" s="4">
        <v>194.82820040883715</v>
      </c>
      <c r="L102" s="4">
        <v>231.84555848651618</v>
      </c>
      <c r="M102" s="4">
        <v>42.862204089944171</v>
      </c>
    </row>
    <row r="103" spans="1:13" s="15" customFormat="1" hidden="1" x14ac:dyDescent="0.3">
      <c r="A103" s="13" t="str">
        <f t="shared" si="1"/>
        <v>MediterraneanSFH - semidetachedpre 1945heating18</v>
      </c>
      <c r="B103" s="1" t="s">
        <v>0</v>
      </c>
      <c r="C103" s="2" t="s">
        <v>32</v>
      </c>
      <c r="D103" s="2" t="s">
        <v>2</v>
      </c>
      <c r="E103" s="3">
        <v>18</v>
      </c>
      <c r="F103" s="3" t="s">
        <v>3</v>
      </c>
      <c r="G103" s="3">
        <v>0.73</v>
      </c>
      <c r="H103" s="14">
        <v>0.30816508377661539</v>
      </c>
      <c r="I103" s="14">
        <v>0.16892274890446698</v>
      </c>
      <c r="J103" s="4">
        <v>139.36106830359498</v>
      </c>
      <c r="K103" s="4">
        <v>174.20133537949371</v>
      </c>
      <c r="L103" s="4">
        <v>207.29958910159752</v>
      </c>
      <c r="M103" s="4">
        <v>38.324293783488621</v>
      </c>
    </row>
    <row r="104" spans="1:13" s="15" customFormat="1" hidden="1" x14ac:dyDescent="0.3">
      <c r="A104" s="13" t="str">
        <f t="shared" si="1"/>
        <v>MediterraneanSFH - rowpre 1945heating18</v>
      </c>
      <c r="B104" s="1" t="s">
        <v>0</v>
      </c>
      <c r="C104" s="2" t="s">
        <v>33</v>
      </c>
      <c r="D104" s="2" t="s">
        <v>2</v>
      </c>
      <c r="E104" s="3">
        <v>18</v>
      </c>
      <c r="F104" s="3" t="s">
        <v>3</v>
      </c>
      <c r="G104" s="3">
        <v>0.57999999999999996</v>
      </c>
      <c r="H104" s="14">
        <v>0.14850350926140984</v>
      </c>
      <c r="I104" s="14">
        <v>0.16892274890446698</v>
      </c>
      <c r="J104" s="4">
        <v>122.51303465264662</v>
      </c>
      <c r="K104" s="4">
        <v>153.14129331580827</v>
      </c>
      <c r="L104" s="4">
        <v>182.23813904581183</v>
      </c>
      <c r="M104" s="4">
        <v>33.69108452947782</v>
      </c>
    </row>
    <row r="105" spans="1:13" hidden="1" x14ac:dyDescent="0.3">
      <c r="A105" s="13" t="str">
        <f t="shared" si="1"/>
        <v>MediterraneanSFH - detachedpre 1945heating20</v>
      </c>
      <c r="B105" s="1" t="s">
        <v>0</v>
      </c>
      <c r="C105" s="2" t="s">
        <v>31</v>
      </c>
      <c r="D105" s="2" t="s">
        <v>2</v>
      </c>
      <c r="E105" s="3">
        <v>20</v>
      </c>
      <c r="F105" s="3" t="s">
        <v>3</v>
      </c>
      <c r="G105" s="3">
        <v>0.87</v>
      </c>
      <c r="H105" s="14">
        <v>0.54333140696197479</v>
      </c>
      <c r="I105" s="14">
        <v>0.16892274890446698</v>
      </c>
      <c r="J105" s="4">
        <v>214.85464958397549</v>
      </c>
      <c r="K105" s="4">
        <v>268.56831197996934</v>
      </c>
      <c r="L105" s="4">
        <v>319.59629125616351</v>
      </c>
      <c r="M105" s="4">
        <v>59.085028635593254</v>
      </c>
    </row>
    <row r="106" spans="1:13" hidden="1" x14ac:dyDescent="0.3">
      <c r="A106" s="13" t="str">
        <f t="shared" si="1"/>
        <v>MediterraneanSFH - semidetachedpre 1945heating20</v>
      </c>
      <c r="B106" s="1" t="s">
        <v>0</v>
      </c>
      <c r="C106" s="2" t="s">
        <v>32</v>
      </c>
      <c r="D106" s="2" t="s">
        <v>2</v>
      </c>
      <c r="E106" s="3">
        <v>20</v>
      </c>
      <c r="F106" s="3" t="s">
        <v>3</v>
      </c>
      <c r="G106" s="3">
        <v>0.73</v>
      </c>
      <c r="H106" s="14">
        <v>0.30816508377661539</v>
      </c>
      <c r="I106" s="14">
        <v>0.16892274890446698</v>
      </c>
      <c r="J106" s="4">
        <v>192.88273698354499</v>
      </c>
      <c r="K106" s="4">
        <v>241.10342122943123</v>
      </c>
      <c r="L106" s="4">
        <v>286.91307126302314</v>
      </c>
      <c r="M106" s="4">
        <v>53.042752670474869</v>
      </c>
    </row>
    <row r="107" spans="1:13" hidden="1" x14ac:dyDescent="0.3">
      <c r="A107" s="13" t="str">
        <f t="shared" si="1"/>
        <v>MediterraneanSFH - rowpre 1945heating20</v>
      </c>
      <c r="B107" s="1" t="s">
        <v>0</v>
      </c>
      <c r="C107" s="2" t="s">
        <v>33</v>
      </c>
      <c r="D107" s="2" t="s">
        <v>2</v>
      </c>
      <c r="E107" s="3">
        <v>20</v>
      </c>
      <c r="F107" s="3" t="s">
        <v>3</v>
      </c>
      <c r="G107" s="3">
        <v>0.57999999999999996</v>
      </c>
      <c r="H107" s="14">
        <v>0.14850350926140984</v>
      </c>
      <c r="I107" s="14">
        <v>0.16892274890446698</v>
      </c>
      <c r="J107" s="4">
        <v>170.33804371342077</v>
      </c>
      <c r="K107" s="4">
        <v>212.92255464177595</v>
      </c>
      <c r="L107" s="4">
        <v>253.37784002371336</v>
      </c>
      <c r="M107" s="4">
        <v>46.842962021190708</v>
      </c>
    </row>
    <row r="108" spans="1:13" hidden="1" x14ac:dyDescent="0.3">
      <c r="A108" s="13" t="str">
        <f t="shared" si="1"/>
        <v>MediterraneanSFH - detachedpre 1945heating22</v>
      </c>
      <c r="B108" s="1" t="s">
        <v>0</v>
      </c>
      <c r="C108" s="2" t="s">
        <v>31</v>
      </c>
      <c r="D108" s="2" t="s">
        <v>2</v>
      </c>
      <c r="E108" s="3">
        <v>22</v>
      </c>
      <c r="F108" s="3" t="s">
        <v>3</v>
      </c>
      <c r="G108" s="3">
        <v>0.87</v>
      </c>
      <c r="H108" s="14">
        <v>0.54333140696197479</v>
      </c>
      <c r="I108" s="14">
        <v>0.16892274890446698</v>
      </c>
      <c r="J108" s="4">
        <v>283.3689361477538</v>
      </c>
      <c r="K108" s="4">
        <v>354.21117018469221</v>
      </c>
      <c r="L108" s="4">
        <v>421.51129251978369</v>
      </c>
      <c r="M108" s="4">
        <v>77.926457440632291</v>
      </c>
    </row>
    <row r="109" spans="1:13" hidden="1" x14ac:dyDescent="0.3">
      <c r="A109" s="13" t="str">
        <f t="shared" si="1"/>
        <v>MediterraneanSFH - semidetachedpre 1945heating22</v>
      </c>
      <c r="B109" s="1" t="s">
        <v>0</v>
      </c>
      <c r="C109" s="2" t="s">
        <v>32</v>
      </c>
      <c r="D109" s="2" t="s">
        <v>2</v>
      </c>
      <c r="E109" s="3">
        <v>22</v>
      </c>
      <c r="F109" s="3" t="s">
        <v>3</v>
      </c>
      <c r="G109" s="3">
        <v>0.73</v>
      </c>
      <c r="H109" s="14">
        <v>0.30816508377661539</v>
      </c>
      <c r="I109" s="14">
        <v>0.16892274890446698</v>
      </c>
      <c r="J109" s="4">
        <v>255.17117218102123</v>
      </c>
      <c r="K109" s="4">
        <v>318.96396522627651</v>
      </c>
      <c r="L109" s="4">
        <v>379.56711861926902</v>
      </c>
      <c r="M109" s="4">
        <v>70.172072349780834</v>
      </c>
    </row>
    <row r="110" spans="1:13" hidden="1" x14ac:dyDescent="0.3">
      <c r="A110" s="13" t="str">
        <f t="shared" si="1"/>
        <v>MediterraneanSFH - rowpre 1945heating22</v>
      </c>
      <c r="B110" s="1" t="s">
        <v>0</v>
      </c>
      <c r="C110" s="2" t="s">
        <v>33</v>
      </c>
      <c r="D110" s="2" t="s">
        <v>2</v>
      </c>
      <c r="E110" s="3">
        <v>22</v>
      </c>
      <c r="F110" s="3" t="s">
        <v>3</v>
      </c>
      <c r="G110" s="3">
        <v>0.57999999999999996</v>
      </c>
      <c r="H110" s="14">
        <v>0.14850350926140984</v>
      </c>
      <c r="I110" s="14">
        <v>0.16892274890446698</v>
      </c>
      <c r="J110" s="4">
        <v>226.15596587811865</v>
      </c>
      <c r="K110" s="4">
        <v>282.69495734764831</v>
      </c>
      <c r="L110" s="4">
        <v>336.40699924370148</v>
      </c>
      <c r="M110" s="4">
        <v>62.192890616482629</v>
      </c>
    </row>
    <row r="111" spans="1:13" hidden="1" x14ac:dyDescent="0.3">
      <c r="A111" s="13" t="str">
        <f t="shared" si="1"/>
        <v>MediterraneanSFH - detachedpre 1945heating24</v>
      </c>
      <c r="B111" s="1" t="s">
        <v>0</v>
      </c>
      <c r="C111" s="2" t="s">
        <v>31</v>
      </c>
      <c r="D111" s="2" t="s">
        <v>2</v>
      </c>
      <c r="E111" s="3">
        <v>24</v>
      </c>
      <c r="F111" s="3" t="s">
        <v>3</v>
      </c>
      <c r="G111" s="3">
        <v>0.87</v>
      </c>
      <c r="H111" s="14">
        <v>0.54333140696197479</v>
      </c>
      <c r="I111" s="14">
        <v>0.16892274890446698</v>
      </c>
      <c r="J111" s="4">
        <v>367.78636311061729</v>
      </c>
      <c r="K111" s="4">
        <v>459.7329538882716</v>
      </c>
      <c r="L111" s="4">
        <v>547.08221512704313</v>
      </c>
      <c r="M111" s="4">
        <v>101.14124985541976</v>
      </c>
    </row>
    <row r="112" spans="1:13" hidden="1" x14ac:dyDescent="0.3">
      <c r="A112" s="13" t="str">
        <f t="shared" si="1"/>
        <v>MediterraneanSFH - semidetachedpre 1945heating24</v>
      </c>
      <c r="B112" s="1" t="s">
        <v>0</v>
      </c>
      <c r="C112" s="2" t="s">
        <v>32</v>
      </c>
      <c r="D112" s="2" t="s">
        <v>2</v>
      </c>
      <c r="E112" s="3">
        <v>24</v>
      </c>
      <c r="F112" s="3" t="s">
        <v>3</v>
      </c>
      <c r="G112" s="3">
        <v>0.73</v>
      </c>
      <c r="H112" s="14">
        <v>0.30816508377661539</v>
      </c>
      <c r="I112" s="14">
        <v>0.16892274890446698</v>
      </c>
      <c r="J112" s="4">
        <v>331.32026282044131</v>
      </c>
      <c r="K112" s="4">
        <v>414.15032852555163</v>
      </c>
      <c r="L112" s="4">
        <v>492.83889094540643</v>
      </c>
      <c r="M112" s="4">
        <v>91.113072275621363</v>
      </c>
    </row>
    <row r="113" spans="1:13" hidden="1" x14ac:dyDescent="0.3">
      <c r="A113" s="13" t="str">
        <f t="shared" si="1"/>
        <v>MediterraneanSFH - rowpre 1945heating24</v>
      </c>
      <c r="B113" s="1" t="s">
        <v>0</v>
      </c>
      <c r="C113" s="2" t="s">
        <v>33</v>
      </c>
      <c r="D113" s="2" t="s">
        <v>2</v>
      </c>
      <c r="E113" s="3">
        <v>24</v>
      </c>
      <c r="F113" s="3" t="s">
        <v>3</v>
      </c>
      <c r="G113" s="3">
        <v>0.57999999999999996</v>
      </c>
      <c r="H113" s="14">
        <v>0.14850350926140984</v>
      </c>
      <c r="I113" s="14">
        <v>0.16892274890446698</v>
      </c>
      <c r="J113" s="4">
        <v>293.63740196075616</v>
      </c>
      <c r="K113" s="4">
        <v>367.04675245094518</v>
      </c>
      <c r="L113" s="4">
        <v>436.78563541662476</v>
      </c>
      <c r="M113" s="4">
        <v>80.750285539207937</v>
      </c>
    </row>
    <row r="114" spans="1:13" hidden="1" x14ac:dyDescent="0.3">
      <c r="A114" s="13" t="str">
        <f t="shared" si="1"/>
        <v>MediterraneanSFH - detached1945-1970heating18</v>
      </c>
      <c r="B114" s="1" t="s">
        <v>0</v>
      </c>
      <c r="C114" s="2" t="s">
        <v>31</v>
      </c>
      <c r="D114" s="2" t="s">
        <v>6</v>
      </c>
      <c r="E114" s="3">
        <v>18</v>
      </c>
      <c r="F114" s="3" t="s">
        <v>3</v>
      </c>
      <c r="G114" s="3">
        <v>0.87</v>
      </c>
      <c r="H114" s="14">
        <v>0.54333140696197479</v>
      </c>
      <c r="I114" s="14">
        <v>0.38692024090870836</v>
      </c>
      <c r="J114" s="4">
        <v>122.28359934636256</v>
      </c>
      <c r="K114" s="4">
        <v>152.85449918295319</v>
      </c>
      <c r="L114" s="4">
        <v>181.89685402771428</v>
      </c>
      <c r="M114" s="4">
        <v>33.627989820249702</v>
      </c>
    </row>
    <row r="115" spans="1:13" hidden="1" x14ac:dyDescent="0.3">
      <c r="A115" s="13" t="str">
        <f t="shared" si="1"/>
        <v>MediterraneanSFH - semidetached1945-1970heating18</v>
      </c>
      <c r="B115" s="1" t="s">
        <v>0</v>
      </c>
      <c r="C115" s="2" t="s">
        <v>32</v>
      </c>
      <c r="D115" s="2" t="s">
        <v>6</v>
      </c>
      <c r="E115" s="3">
        <v>18</v>
      </c>
      <c r="F115" s="3" t="s">
        <v>3</v>
      </c>
      <c r="G115" s="3">
        <v>0.73</v>
      </c>
      <c r="H115" s="14">
        <v>0.30816508377661539</v>
      </c>
      <c r="I115" s="14">
        <v>0.38692024090870836</v>
      </c>
      <c r="J115" s="4">
        <v>105.59453302295111</v>
      </c>
      <c r="K115" s="4">
        <v>131.99316627868888</v>
      </c>
      <c r="L115" s="4">
        <v>157.07186787163977</v>
      </c>
      <c r="M115" s="4">
        <v>29.038496581311552</v>
      </c>
    </row>
    <row r="116" spans="1:13" hidden="1" x14ac:dyDescent="0.3">
      <c r="A116" s="13" t="str">
        <f t="shared" si="1"/>
        <v>MediterraneanSFH - row1945-1970heating18</v>
      </c>
      <c r="B116" s="1" t="s">
        <v>0</v>
      </c>
      <c r="C116" s="2" t="s">
        <v>33</v>
      </c>
      <c r="D116" s="2" t="s">
        <v>6</v>
      </c>
      <c r="E116" s="3">
        <v>18</v>
      </c>
      <c r="F116" s="3" t="s">
        <v>3</v>
      </c>
      <c r="G116" s="3">
        <v>0.57999999999999996</v>
      </c>
      <c r="H116" s="14">
        <v>0.14850350926140984</v>
      </c>
      <c r="I116" s="14">
        <v>0.38692024090870836</v>
      </c>
      <c r="J116" s="4">
        <v>88.147095481088712</v>
      </c>
      <c r="K116" s="4">
        <v>110.18386935136088</v>
      </c>
      <c r="L116" s="4">
        <v>131.11880452811945</v>
      </c>
      <c r="M116" s="4">
        <v>24.240451257299394</v>
      </c>
    </row>
    <row r="117" spans="1:13" hidden="1" x14ac:dyDescent="0.3">
      <c r="A117" s="13" t="str">
        <f t="shared" si="1"/>
        <v>MediterraneanSFH - detached1945-1970heating20</v>
      </c>
      <c r="B117" s="1" t="s">
        <v>0</v>
      </c>
      <c r="C117" s="2" t="s">
        <v>31</v>
      </c>
      <c r="D117" s="2" t="s">
        <v>6</v>
      </c>
      <c r="E117" s="3">
        <v>20</v>
      </c>
      <c r="F117" s="3" t="s">
        <v>3</v>
      </c>
      <c r="G117" s="3">
        <v>0.87</v>
      </c>
      <c r="H117" s="14">
        <v>0.54333140696197479</v>
      </c>
      <c r="I117" s="14">
        <v>0.38692024090870836</v>
      </c>
      <c r="J117" s="4">
        <v>171.22642836316595</v>
      </c>
      <c r="K117" s="4">
        <v>214.03303545395744</v>
      </c>
      <c r="L117" s="4">
        <v>254.69931219020933</v>
      </c>
      <c r="M117" s="4">
        <v>47.087267799870638</v>
      </c>
    </row>
    <row r="118" spans="1:13" hidden="1" x14ac:dyDescent="0.3">
      <c r="A118" s="13" t="str">
        <f t="shared" si="1"/>
        <v>MediterraneanSFH - semidetached1945-1970heating20</v>
      </c>
      <c r="B118" s="1" t="s">
        <v>0</v>
      </c>
      <c r="C118" s="2" t="s">
        <v>32</v>
      </c>
      <c r="D118" s="2" t="s">
        <v>6</v>
      </c>
      <c r="E118" s="3">
        <v>20</v>
      </c>
      <c r="F118" s="3" t="s">
        <v>3</v>
      </c>
      <c r="G118" s="3">
        <v>0.73</v>
      </c>
      <c r="H118" s="14">
        <v>0.30816508377661539</v>
      </c>
      <c r="I118" s="14">
        <v>0.38692024090870836</v>
      </c>
      <c r="J118" s="4">
        <v>148.97155508399297</v>
      </c>
      <c r="K118" s="4">
        <v>186.2144438549912</v>
      </c>
      <c r="L118" s="4">
        <v>221.59518818743953</v>
      </c>
      <c r="M118" s="4">
        <v>40.967177648098065</v>
      </c>
    </row>
    <row r="119" spans="1:13" hidden="1" x14ac:dyDescent="0.3">
      <c r="A119" s="13" t="str">
        <f t="shared" si="1"/>
        <v>MediterraneanSFH - row1945-1970heating20</v>
      </c>
      <c r="B119" s="1" t="s">
        <v>0</v>
      </c>
      <c r="C119" s="2" t="s">
        <v>33</v>
      </c>
      <c r="D119" s="2" t="s">
        <v>6</v>
      </c>
      <c r="E119" s="3">
        <v>20</v>
      </c>
      <c r="F119" s="3" t="s">
        <v>3</v>
      </c>
      <c r="G119" s="3">
        <v>0.57999999999999996</v>
      </c>
      <c r="H119" s="14">
        <v>0.14850350926140984</v>
      </c>
      <c r="I119" s="14">
        <v>0.38692024090870836</v>
      </c>
      <c r="J119" s="4">
        <v>125.62554396666934</v>
      </c>
      <c r="K119" s="4">
        <v>157.03192995833666</v>
      </c>
      <c r="L119" s="4">
        <v>186.86799665042062</v>
      </c>
      <c r="M119" s="4">
        <v>34.547024590834063</v>
      </c>
    </row>
    <row r="120" spans="1:13" hidden="1" x14ac:dyDescent="0.3">
      <c r="A120" s="13" t="str">
        <f t="shared" si="1"/>
        <v>MediterraneanSFH - detached1945-1970heating22</v>
      </c>
      <c r="B120" s="1" t="s">
        <v>0</v>
      </c>
      <c r="C120" s="2" t="s">
        <v>31</v>
      </c>
      <c r="D120" s="2" t="s">
        <v>6</v>
      </c>
      <c r="E120" s="3">
        <v>22</v>
      </c>
      <c r="F120" s="3" t="s">
        <v>3</v>
      </c>
      <c r="G120" s="3">
        <v>0.87</v>
      </c>
      <c r="H120" s="14">
        <v>0.54333140696197479</v>
      </c>
      <c r="I120" s="14">
        <v>0.38692024090870836</v>
      </c>
      <c r="J120" s="4">
        <v>228.05759582105694</v>
      </c>
      <c r="K120" s="4">
        <v>285.07199477632116</v>
      </c>
      <c r="L120" s="4">
        <v>339.23567378382216</v>
      </c>
      <c r="M120" s="4">
        <v>62.715838850790654</v>
      </c>
    </row>
    <row r="121" spans="1:13" hidden="1" x14ac:dyDescent="0.3">
      <c r="A121" s="13" t="str">
        <f t="shared" si="1"/>
        <v>MediterraneanSFH - semidetached1945-1970heating22</v>
      </c>
      <c r="B121" s="1" t="s">
        <v>0</v>
      </c>
      <c r="C121" s="2" t="s">
        <v>32</v>
      </c>
      <c r="D121" s="2" t="s">
        <v>6</v>
      </c>
      <c r="E121" s="3">
        <v>22</v>
      </c>
      <c r="F121" s="3" t="s">
        <v>3</v>
      </c>
      <c r="G121" s="3">
        <v>0.73</v>
      </c>
      <c r="H121" s="14">
        <v>0.30816508377661539</v>
      </c>
      <c r="I121" s="14">
        <v>0.38692024090870836</v>
      </c>
      <c r="J121" s="4">
        <v>199.34124687940354</v>
      </c>
      <c r="K121" s="4">
        <v>249.17655859925441</v>
      </c>
      <c r="L121" s="4">
        <v>296.5201047331127</v>
      </c>
      <c r="M121" s="4">
        <v>54.81884289183597</v>
      </c>
    </row>
    <row r="122" spans="1:13" hidden="1" x14ac:dyDescent="0.3">
      <c r="A122" s="13" t="str">
        <f t="shared" si="1"/>
        <v>MediterraneanSFH - row1945-1970heating22</v>
      </c>
      <c r="B122" s="1" t="s">
        <v>0</v>
      </c>
      <c r="C122" s="2" t="s">
        <v>33</v>
      </c>
      <c r="D122" s="2" t="s">
        <v>6</v>
      </c>
      <c r="E122" s="3">
        <v>22</v>
      </c>
      <c r="F122" s="3" t="s">
        <v>3</v>
      </c>
      <c r="G122" s="3">
        <v>0.57999999999999996</v>
      </c>
      <c r="H122" s="14">
        <v>0.14850350926140984</v>
      </c>
      <c r="I122" s="14">
        <v>0.38692024090870836</v>
      </c>
      <c r="J122" s="4">
        <v>169.21505701193274</v>
      </c>
      <c r="K122" s="4">
        <v>211.51882126491591</v>
      </c>
      <c r="L122" s="4">
        <v>251.70739730524991</v>
      </c>
      <c r="M122" s="4">
        <v>46.534140678281503</v>
      </c>
    </row>
    <row r="123" spans="1:13" hidden="1" x14ac:dyDescent="0.3">
      <c r="A123" s="13" t="str">
        <f t="shared" si="1"/>
        <v>MediterraneanSFH - detached1945-1970heating24</v>
      </c>
      <c r="B123" s="1" t="s">
        <v>0</v>
      </c>
      <c r="C123" s="2" t="s">
        <v>31</v>
      </c>
      <c r="D123" s="2" t="s">
        <v>6</v>
      </c>
      <c r="E123" s="3">
        <v>24</v>
      </c>
      <c r="F123" s="3" t="s">
        <v>3</v>
      </c>
      <c r="G123" s="3">
        <v>0.87</v>
      </c>
      <c r="H123" s="14">
        <v>0.54333140696197479</v>
      </c>
      <c r="I123" s="14">
        <v>0.38692024090870836</v>
      </c>
      <c r="J123" s="4">
        <v>300.07697566474849</v>
      </c>
      <c r="K123" s="4">
        <v>375.09621958093561</v>
      </c>
      <c r="L123" s="4">
        <v>446.36450130131334</v>
      </c>
      <c r="M123" s="4">
        <v>82.521168307805837</v>
      </c>
    </row>
    <row r="124" spans="1:13" hidden="1" x14ac:dyDescent="0.3">
      <c r="A124" s="13" t="str">
        <f t="shared" si="1"/>
        <v>MediterraneanSFH - semidetached1945-1970heating24</v>
      </c>
      <c r="B124" s="1" t="s">
        <v>0</v>
      </c>
      <c r="C124" s="2" t="s">
        <v>32</v>
      </c>
      <c r="D124" s="2" t="s">
        <v>6</v>
      </c>
      <c r="E124" s="3">
        <v>24</v>
      </c>
      <c r="F124" s="3" t="s">
        <v>3</v>
      </c>
      <c r="G124" s="3">
        <v>0.73</v>
      </c>
      <c r="H124" s="14">
        <v>0.30816508377661539</v>
      </c>
      <c r="I124" s="14">
        <v>0.38692024090870836</v>
      </c>
      <c r="J124" s="4">
        <v>262.50765200910377</v>
      </c>
      <c r="K124" s="4">
        <v>328.13456501137966</v>
      </c>
      <c r="L124" s="4">
        <v>390.48013236354177</v>
      </c>
      <c r="M124" s="4">
        <v>72.189604302503525</v>
      </c>
    </row>
    <row r="125" spans="1:13" hidden="1" x14ac:dyDescent="0.3">
      <c r="A125" s="13" t="str">
        <f t="shared" si="1"/>
        <v>MediterraneanSFH - row1945-1970heating24</v>
      </c>
      <c r="B125" s="1" t="s">
        <v>0</v>
      </c>
      <c r="C125" s="2" t="s">
        <v>33</v>
      </c>
      <c r="D125" s="2" t="s">
        <v>6</v>
      </c>
      <c r="E125" s="3">
        <v>24</v>
      </c>
      <c r="F125" s="3" t="s">
        <v>3</v>
      </c>
      <c r="G125" s="3">
        <v>0.57999999999999996</v>
      </c>
      <c r="H125" s="14">
        <v>0.14850350926140984</v>
      </c>
      <c r="I125" s="14">
        <v>0.38692024090870836</v>
      </c>
      <c r="J125" s="4">
        <v>223.70978598602687</v>
      </c>
      <c r="K125" s="4">
        <v>279.63723248253359</v>
      </c>
      <c r="L125" s="4">
        <v>332.76830665421494</v>
      </c>
      <c r="M125" s="4">
        <v>61.520191146157387</v>
      </c>
    </row>
    <row r="126" spans="1:13" hidden="1" x14ac:dyDescent="0.3">
      <c r="A126" s="13" t="str">
        <f t="shared" si="1"/>
        <v>MediterraneanSFH - detached1970-1980heating18</v>
      </c>
      <c r="B126" s="1" t="s">
        <v>0</v>
      </c>
      <c r="C126" s="2" t="s">
        <v>31</v>
      </c>
      <c r="D126" s="2" t="s">
        <v>7</v>
      </c>
      <c r="E126" s="3">
        <v>18</v>
      </c>
      <c r="F126" s="3" t="s">
        <v>3</v>
      </c>
      <c r="G126" s="3">
        <v>0.87</v>
      </c>
      <c r="H126" s="14">
        <v>0.54333140696197479</v>
      </c>
      <c r="I126" s="14">
        <v>0.19312833420855893</v>
      </c>
      <c r="J126" s="4">
        <v>109.20821112802292</v>
      </c>
      <c r="K126" s="4">
        <v>136.51026391002864</v>
      </c>
      <c r="L126" s="4">
        <v>162.44721405293407</v>
      </c>
      <c r="M126" s="4">
        <v>30.032258060206303</v>
      </c>
    </row>
    <row r="127" spans="1:13" hidden="1" x14ac:dyDescent="0.3">
      <c r="A127" s="13" t="str">
        <f t="shared" si="1"/>
        <v>MediterraneanSFH - semidetached1970-1980heating18</v>
      </c>
      <c r="B127" s="1" t="s">
        <v>0</v>
      </c>
      <c r="C127" s="2" t="s">
        <v>32</v>
      </c>
      <c r="D127" s="2" t="s">
        <v>7</v>
      </c>
      <c r="E127" s="3">
        <v>18</v>
      </c>
      <c r="F127" s="3" t="s">
        <v>3</v>
      </c>
      <c r="G127" s="3">
        <v>0.73</v>
      </c>
      <c r="H127" s="14">
        <v>0.30816508377661539</v>
      </c>
      <c r="I127" s="14">
        <v>0.19312833420855893</v>
      </c>
      <c r="J127" s="4">
        <v>93.810422215348552</v>
      </c>
      <c r="K127" s="4">
        <v>117.26302776918568</v>
      </c>
      <c r="L127" s="4">
        <v>139.54300304533095</v>
      </c>
      <c r="M127" s="4">
        <v>25.797866109220852</v>
      </c>
    </row>
    <row r="128" spans="1:13" hidden="1" x14ac:dyDescent="0.3">
      <c r="A128" s="13" t="str">
        <f t="shared" si="1"/>
        <v>MediterraneanSFH - row1970-1980heating18</v>
      </c>
      <c r="B128" s="1" t="s">
        <v>0</v>
      </c>
      <c r="C128" s="2" t="s">
        <v>33</v>
      </c>
      <c r="D128" s="2" t="s">
        <v>7</v>
      </c>
      <c r="E128" s="3">
        <v>18</v>
      </c>
      <c r="F128" s="3" t="s">
        <v>3</v>
      </c>
      <c r="G128" s="3">
        <v>0.57999999999999996</v>
      </c>
      <c r="H128" s="14">
        <v>0.14850350926140984</v>
      </c>
      <c r="I128" s="14">
        <v>0.19312833420855893</v>
      </c>
      <c r="J128" s="4">
        <v>78.033386154430303</v>
      </c>
      <c r="K128" s="4">
        <v>97.541732693037872</v>
      </c>
      <c r="L128" s="4">
        <v>116.07466190471506</v>
      </c>
      <c r="M128" s="4">
        <v>21.459181192468332</v>
      </c>
    </row>
    <row r="129" spans="1:13" hidden="1" x14ac:dyDescent="0.3">
      <c r="A129" s="13" t="str">
        <f t="shared" si="1"/>
        <v>MediterraneanSFH - detached1970-1980heating20</v>
      </c>
      <c r="B129" s="1" t="s">
        <v>0</v>
      </c>
      <c r="C129" s="2" t="s">
        <v>31</v>
      </c>
      <c r="D129" s="2" t="s">
        <v>7</v>
      </c>
      <c r="E129" s="3">
        <v>20</v>
      </c>
      <c r="F129" s="3" t="s">
        <v>3</v>
      </c>
      <c r="G129" s="3">
        <v>0.87</v>
      </c>
      <c r="H129" s="14">
        <v>0.54333140696197479</v>
      </c>
      <c r="I129" s="14">
        <v>0.19312833420855893</v>
      </c>
      <c r="J129" s="4">
        <v>154.3370000147213</v>
      </c>
      <c r="K129" s="4">
        <v>192.92125001840162</v>
      </c>
      <c r="L129" s="4">
        <v>229.57628752189791</v>
      </c>
      <c r="M129" s="4">
        <v>42.442675004048354</v>
      </c>
    </row>
    <row r="130" spans="1:13" hidden="1" x14ac:dyDescent="0.3">
      <c r="A130" s="13" t="str">
        <f t="shared" si="1"/>
        <v>MediterraneanSFH - semidetached1970-1980heating20</v>
      </c>
      <c r="B130" s="1" t="s">
        <v>0</v>
      </c>
      <c r="C130" s="2" t="s">
        <v>32</v>
      </c>
      <c r="D130" s="2" t="s">
        <v>7</v>
      </c>
      <c r="E130" s="3">
        <v>20</v>
      </c>
      <c r="F130" s="3" t="s">
        <v>3</v>
      </c>
      <c r="G130" s="3">
        <v>0.73</v>
      </c>
      <c r="H130" s="14">
        <v>0.30816508377661539</v>
      </c>
      <c r="I130" s="14">
        <v>0.19312833420855893</v>
      </c>
      <c r="J130" s="4">
        <v>133.74668635381144</v>
      </c>
      <c r="K130" s="4">
        <v>167.18335794226428</v>
      </c>
      <c r="L130" s="4">
        <v>198.94819595129448</v>
      </c>
      <c r="M130" s="4">
        <v>36.780338747298138</v>
      </c>
    </row>
    <row r="131" spans="1:13" hidden="1" x14ac:dyDescent="0.3">
      <c r="A131" s="13" t="str">
        <f t="shared" ref="A131:A194" si="2">CONCATENATE(B131,C131,D131,F131,E131)</f>
        <v>MediterraneanSFH - row1970-1980heating20</v>
      </c>
      <c r="B131" s="1" t="s">
        <v>0</v>
      </c>
      <c r="C131" s="2" t="s">
        <v>33</v>
      </c>
      <c r="D131" s="2" t="s">
        <v>7</v>
      </c>
      <c r="E131" s="3">
        <v>20</v>
      </c>
      <c r="F131" s="3" t="s">
        <v>3</v>
      </c>
      <c r="G131" s="3">
        <v>0.57999999999999996</v>
      </c>
      <c r="H131" s="14">
        <v>0.14850350926140984</v>
      </c>
      <c r="I131" s="14">
        <v>0.19312833420855893</v>
      </c>
      <c r="J131" s="4">
        <v>112.58256534358736</v>
      </c>
      <c r="K131" s="4">
        <v>140.7282066794842</v>
      </c>
      <c r="L131" s="4">
        <v>167.46656594858618</v>
      </c>
      <c r="M131" s="4">
        <v>30.960205469486525</v>
      </c>
    </row>
    <row r="132" spans="1:13" hidden="1" x14ac:dyDescent="0.3">
      <c r="A132" s="13" t="str">
        <f t="shared" si="2"/>
        <v>MediterraneanSFH - detached1970-1980heating22</v>
      </c>
      <c r="B132" s="1" t="s">
        <v>0</v>
      </c>
      <c r="C132" s="2" t="s">
        <v>31</v>
      </c>
      <c r="D132" s="2" t="s">
        <v>7</v>
      </c>
      <c r="E132" s="3">
        <v>22</v>
      </c>
      <c r="F132" s="3" t="s">
        <v>3</v>
      </c>
      <c r="G132" s="3">
        <v>0.87</v>
      </c>
      <c r="H132" s="14">
        <v>0.54333140696197479</v>
      </c>
      <c r="I132" s="14">
        <v>0.19312833420855893</v>
      </c>
      <c r="J132" s="4">
        <v>206.7765423496686</v>
      </c>
      <c r="K132" s="4">
        <v>258.47067793708572</v>
      </c>
      <c r="L132" s="4">
        <v>307.58010674513201</v>
      </c>
      <c r="M132" s="4">
        <v>56.86354914615886</v>
      </c>
    </row>
    <row r="133" spans="1:13" hidden="1" x14ac:dyDescent="0.3">
      <c r="A133" s="13" t="str">
        <f t="shared" si="2"/>
        <v>MediterraneanSFH - semidetached1970-1980heating22</v>
      </c>
      <c r="B133" s="1" t="s">
        <v>0</v>
      </c>
      <c r="C133" s="2" t="s">
        <v>32</v>
      </c>
      <c r="D133" s="2" t="s">
        <v>7</v>
      </c>
      <c r="E133" s="3">
        <v>22</v>
      </c>
      <c r="F133" s="3" t="s">
        <v>3</v>
      </c>
      <c r="G133" s="3">
        <v>0.73</v>
      </c>
      <c r="H133" s="14">
        <v>0.30816508377661539</v>
      </c>
      <c r="I133" s="14">
        <v>0.19312833420855893</v>
      </c>
      <c r="J133" s="4">
        <v>180.18144042577114</v>
      </c>
      <c r="K133" s="4">
        <v>225.22680053221393</v>
      </c>
      <c r="L133" s="4">
        <v>268.01989263333456</v>
      </c>
      <c r="M133" s="4">
        <v>49.549896117087066</v>
      </c>
    </row>
    <row r="134" spans="1:13" hidden="1" x14ac:dyDescent="0.3">
      <c r="A134" s="13" t="str">
        <f t="shared" si="2"/>
        <v>MediterraneanSFH - row1970-1980heating22</v>
      </c>
      <c r="B134" s="1" t="s">
        <v>0</v>
      </c>
      <c r="C134" s="2" t="s">
        <v>33</v>
      </c>
      <c r="D134" s="2" t="s">
        <v>7</v>
      </c>
      <c r="E134" s="3">
        <v>22</v>
      </c>
      <c r="F134" s="3" t="s">
        <v>3</v>
      </c>
      <c r="G134" s="3">
        <v>0.57999999999999996</v>
      </c>
      <c r="H134" s="14">
        <v>0.14850350926140984</v>
      </c>
      <c r="I134" s="14">
        <v>0.19312833420855893</v>
      </c>
      <c r="J134" s="4">
        <v>152.84479909196051</v>
      </c>
      <c r="K134" s="4">
        <v>191.05599886495062</v>
      </c>
      <c r="L134" s="4">
        <v>227.35663864929123</v>
      </c>
      <c r="M134" s="4">
        <v>42.03231975028914</v>
      </c>
    </row>
    <row r="135" spans="1:13" hidden="1" x14ac:dyDescent="0.3">
      <c r="A135" s="13" t="str">
        <f t="shared" si="2"/>
        <v>MediterraneanSFH - detached1970-1980heating24</v>
      </c>
      <c r="B135" s="1" t="s">
        <v>0</v>
      </c>
      <c r="C135" s="2" t="s">
        <v>31</v>
      </c>
      <c r="D135" s="2" t="s">
        <v>7</v>
      </c>
      <c r="E135" s="3">
        <v>24</v>
      </c>
      <c r="F135" s="3" t="s">
        <v>3</v>
      </c>
      <c r="G135" s="3">
        <v>0.87</v>
      </c>
      <c r="H135" s="14">
        <v>0.54333140696197479</v>
      </c>
      <c r="I135" s="14">
        <v>0.19312833420855893</v>
      </c>
      <c r="J135" s="4">
        <v>273.63217060117148</v>
      </c>
      <c r="K135" s="4">
        <v>342.04021325146431</v>
      </c>
      <c r="L135" s="4">
        <v>407.02785376924248</v>
      </c>
      <c r="M135" s="4">
        <v>75.248846915322147</v>
      </c>
    </row>
    <row r="136" spans="1:13" hidden="1" x14ac:dyDescent="0.3">
      <c r="A136" s="13" t="str">
        <f t="shared" si="2"/>
        <v>MediterraneanSFH - semidetached1970-1980heating24</v>
      </c>
      <c r="B136" s="1" t="s">
        <v>0</v>
      </c>
      <c r="C136" s="2" t="s">
        <v>32</v>
      </c>
      <c r="D136" s="2" t="s">
        <v>7</v>
      </c>
      <c r="E136" s="3">
        <v>24</v>
      </c>
      <c r="F136" s="3" t="s">
        <v>3</v>
      </c>
      <c r="G136" s="3">
        <v>0.73</v>
      </c>
      <c r="H136" s="14">
        <v>0.30816508377661539</v>
      </c>
      <c r="I136" s="14">
        <v>0.19312833420855893</v>
      </c>
      <c r="J136" s="4">
        <v>239.72688832285294</v>
      </c>
      <c r="K136" s="4">
        <v>299.65861040356617</v>
      </c>
      <c r="L136" s="4">
        <v>356.59374638024372</v>
      </c>
      <c r="M136" s="4">
        <v>65.924894288784557</v>
      </c>
    </row>
    <row r="137" spans="1:13" hidden="1" x14ac:dyDescent="0.3">
      <c r="A137" s="13" t="str">
        <f t="shared" si="2"/>
        <v>MediterraneanSFH - row1970-1980heating24</v>
      </c>
      <c r="B137" s="1" t="s">
        <v>0</v>
      </c>
      <c r="C137" s="2" t="s">
        <v>33</v>
      </c>
      <c r="D137" s="2" t="s">
        <v>7</v>
      </c>
      <c r="E137" s="3">
        <v>24</v>
      </c>
      <c r="F137" s="3" t="s">
        <v>3</v>
      </c>
      <c r="G137" s="3">
        <v>0.57999999999999996</v>
      </c>
      <c r="H137" s="14">
        <v>0.14850350926140984</v>
      </c>
      <c r="I137" s="14">
        <v>0.19312833420855893</v>
      </c>
      <c r="J137" s="4">
        <v>203.73502239827744</v>
      </c>
      <c r="K137" s="4">
        <v>254.66877799784677</v>
      </c>
      <c r="L137" s="4">
        <v>303.05584581743767</v>
      </c>
      <c r="M137" s="4">
        <v>56.027131159526292</v>
      </c>
    </row>
    <row r="138" spans="1:13" hidden="1" x14ac:dyDescent="0.3">
      <c r="A138" s="13" t="str">
        <f t="shared" si="2"/>
        <v>MediterraneanSFH - detached1980-1990heating18</v>
      </c>
      <c r="B138" s="1" t="s">
        <v>0</v>
      </c>
      <c r="C138" s="2" t="s">
        <v>31</v>
      </c>
      <c r="D138" s="2" t="s">
        <v>8</v>
      </c>
      <c r="E138" s="3">
        <v>18</v>
      </c>
      <c r="F138" s="3" t="s">
        <v>3</v>
      </c>
      <c r="G138" s="3">
        <v>0.87</v>
      </c>
      <c r="H138" s="14">
        <v>0.54333140696197479</v>
      </c>
      <c r="I138" s="14">
        <v>0.13245611114142788</v>
      </c>
      <c r="J138" s="4">
        <v>64.540917035173166</v>
      </c>
      <c r="K138" s="4">
        <v>80.676146293966454</v>
      </c>
      <c r="L138" s="4">
        <v>96.00461408982008</v>
      </c>
      <c r="M138" s="4">
        <v>17.748752184672622</v>
      </c>
    </row>
    <row r="139" spans="1:13" hidden="1" x14ac:dyDescent="0.3">
      <c r="A139" s="13" t="str">
        <f t="shared" si="2"/>
        <v>MediterraneanSFH - semidetached1980-1990heating18</v>
      </c>
      <c r="B139" s="1" t="s">
        <v>0</v>
      </c>
      <c r="C139" s="2" t="s">
        <v>32</v>
      </c>
      <c r="D139" s="2" t="s">
        <v>8</v>
      </c>
      <c r="E139" s="3">
        <v>18</v>
      </c>
      <c r="F139" s="3" t="s">
        <v>3</v>
      </c>
      <c r="G139" s="3">
        <v>0.73</v>
      </c>
      <c r="H139" s="14">
        <v>0.30816508377661539</v>
      </c>
      <c r="I139" s="14">
        <v>0.13245611114142788</v>
      </c>
      <c r="J139" s="4">
        <v>55.688597790708684</v>
      </c>
      <c r="K139" s="4">
        <v>69.610747238385855</v>
      </c>
      <c r="L139" s="4">
        <v>82.836789213679168</v>
      </c>
      <c r="M139" s="4">
        <v>15.314364392444888</v>
      </c>
    </row>
    <row r="140" spans="1:13" hidden="1" x14ac:dyDescent="0.3">
      <c r="A140" s="13" t="str">
        <f t="shared" si="2"/>
        <v>MediterraneanSFH - row1980-1990heating18</v>
      </c>
      <c r="B140" s="1" t="s">
        <v>0</v>
      </c>
      <c r="C140" s="2" t="s">
        <v>33</v>
      </c>
      <c r="D140" s="2" t="s">
        <v>8</v>
      </c>
      <c r="E140" s="3">
        <v>18</v>
      </c>
      <c r="F140" s="3" t="s">
        <v>3</v>
      </c>
      <c r="G140" s="3">
        <v>0.57999999999999996</v>
      </c>
      <c r="H140" s="14">
        <v>0.14850350926140984</v>
      </c>
      <c r="I140" s="14">
        <v>0.13245611114142788</v>
      </c>
      <c r="J140" s="4">
        <v>46.968823825756111</v>
      </c>
      <c r="K140" s="4">
        <v>58.711029782195133</v>
      </c>
      <c r="L140" s="4">
        <v>69.866125440812212</v>
      </c>
      <c r="M140" s="4">
        <v>12.91642655208293</v>
      </c>
    </row>
    <row r="141" spans="1:13" hidden="1" x14ac:dyDescent="0.3">
      <c r="A141" s="13" t="str">
        <f t="shared" si="2"/>
        <v>MediterraneanSFH - detached1980-1990heating20</v>
      </c>
      <c r="B141" s="1" t="s">
        <v>0</v>
      </c>
      <c r="C141" s="2" t="s">
        <v>31</v>
      </c>
      <c r="D141" s="2" t="s">
        <v>8</v>
      </c>
      <c r="E141" s="3">
        <v>20</v>
      </c>
      <c r="F141" s="3" t="s">
        <v>3</v>
      </c>
      <c r="G141" s="3">
        <v>0.87</v>
      </c>
      <c r="H141" s="14">
        <v>0.54333140696197479</v>
      </c>
      <c r="I141" s="14">
        <v>0.13245611114142788</v>
      </c>
      <c r="J141" s="4">
        <v>94.970412824961116</v>
      </c>
      <c r="K141" s="4">
        <v>118.71301603120139</v>
      </c>
      <c r="L141" s="4">
        <v>141.26848907712966</v>
      </c>
      <c r="M141" s="4">
        <v>26.116863526864307</v>
      </c>
    </row>
    <row r="142" spans="1:13" hidden="1" x14ac:dyDescent="0.3">
      <c r="A142" s="13" t="str">
        <f t="shared" si="2"/>
        <v>MediterraneanSFH - semidetached1980-1990heating20</v>
      </c>
      <c r="B142" s="1" t="s">
        <v>0</v>
      </c>
      <c r="C142" s="2" t="s">
        <v>32</v>
      </c>
      <c r="D142" s="2" t="s">
        <v>8</v>
      </c>
      <c r="E142" s="3">
        <v>20</v>
      </c>
      <c r="F142" s="3" t="s">
        <v>3</v>
      </c>
      <c r="G142" s="3">
        <v>0.73</v>
      </c>
      <c r="H142" s="14">
        <v>0.30816508377661539</v>
      </c>
      <c r="I142" s="14">
        <v>0.13245611114142788</v>
      </c>
      <c r="J142" s="4">
        <v>83.002278750843161</v>
      </c>
      <c r="K142" s="4">
        <v>103.75284843855394</v>
      </c>
      <c r="L142" s="4">
        <v>123.46588964187919</v>
      </c>
      <c r="M142" s="4">
        <v>22.825626656481866</v>
      </c>
    </row>
    <row r="143" spans="1:13" hidden="1" x14ac:dyDescent="0.3">
      <c r="A143" s="13" t="str">
        <f t="shared" si="2"/>
        <v>MediterraneanSFH - row1980-1990heating20</v>
      </c>
      <c r="B143" s="1" t="s">
        <v>0</v>
      </c>
      <c r="C143" s="2" t="s">
        <v>33</v>
      </c>
      <c r="D143" s="2" t="s">
        <v>8</v>
      </c>
      <c r="E143" s="3">
        <v>20</v>
      </c>
      <c r="F143" s="3" t="s">
        <v>3</v>
      </c>
      <c r="G143" s="3">
        <v>0.57999999999999996</v>
      </c>
      <c r="H143" s="14">
        <v>0.14850350926140984</v>
      </c>
      <c r="I143" s="14">
        <v>0.13245611114142788</v>
      </c>
      <c r="J143" s="4">
        <v>71.098242129007446</v>
      </c>
      <c r="K143" s="4">
        <v>88.8728026612593</v>
      </c>
      <c r="L143" s="4">
        <v>105.75863516689856</v>
      </c>
      <c r="M143" s="4">
        <v>19.552016585477045</v>
      </c>
    </row>
    <row r="144" spans="1:13" hidden="1" x14ac:dyDescent="0.3">
      <c r="A144" s="13" t="str">
        <f t="shared" si="2"/>
        <v>MediterraneanSFH - detached1980-1990heating22</v>
      </c>
      <c r="B144" s="1" t="s">
        <v>0</v>
      </c>
      <c r="C144" s="2" t="s">
        <v>31</v>
      </c>
      <c r="D144" s="2" t="s">
        <v>8</v>
      </c>
      <c r="E144" s="3">
        <v>22</v>
      </c>
      <c r="F144" s="3" t="s">
        <v>3</v>
      </c>
      <c r="G144" s="3">
        <v>0.87</v>
      </c>
      <c r="H144" s="14">
        <v>0.54333140696197479</v>
      </c>
      <c r="I144" s="14">
        <v>0.13245611114142788</v>
      </c>
      <c r="J144" s="4">
        <v>130.57353638731988</v>
      </c>
      <c r="K144" s="4">
        <v>163.21692048414982</v>
      </c>
      <c r="L144" s="4">
        <v>194.22813537613828</v>
      </c>
      <c r="M144" s="4">
        <v>35.907722506512961</v>
      </c>
    </row>
    <row r="145" spans="1:13" hidden="1" x14ac:dyDescent="0.3">
      <c r="A145" s="13" t="str">
        <f t="shared" si="2"/>
        <v>MediterraneanSFH - semidetached1980-1990heating22</v>
      </c>
      <c r="B145" s="1" t="s">
        <v>0</v>
      </c>
      <c r="C145" s="2" t="s">
        <v>32</v>
      </c>
      <c r="D145" s="2" t="s">
        <v>8</v>
      </c>
      <c r="E145" s="3">
        <v>22</v>
      </c>
      <c r="F145" s="3" t="s">
        <v>3</v>
      </c>
      <c r="G145" s="3">
        <v>0.73</v>
      </c>
      <c r="H145" s="14">
        <v>0.30816508377661539</v>
      </c>
      <c r="I145" s="14">
        <v>0.13245611114142788</v>
      </c>
      <c r="J145" s="4">
        <v>114.91232341476524</v>
      </c>
      <c r="K145" s="4">
        <v>143.64040426845654</v>
      </c>
      <c r="L145" s="4">
        <v>170.93208107946327</v>
      </c>
      <c r="M145" s="4">
        <v>31.600888939060439</v>
      </c>
    </row>
    <row r="146" spans="1:13" hidden="1" x14ac:dyDescent="0.3">
      <c r="A146" s="13" t="str">
        <f t="shared" si="2"/>
        <v>MediterraneanSFH - row1980-1990heating22</v>
      </c>
      <c r="B146" s="1" t="s">
        <v>0</v>
      </c>
      <c r="C146" s="2" t="s">
        <v>33</v>
      </c>
      <c r="D146" s="2" t="s">
        <v>8</v>
      </c>
      <c r="E146" s="3">
        <v>22</v>
      </c>
      <c r="F146" s="3" t="s">
        <v>3</v>
      </c>
      <c r="G146" s="3">
        <v>0.57999999999999996</v>
      </c>
      <c r="H146" s="14">
        <v>0.14850350926140984</v>
      </c>
      <c r="I146" s="14">
        <v>0.13245611114142788</v>
      </c>
      <c r="J146" s="4">
        <v>99.441777716505996</v>
      </c>
      <c r="K146" s="4">
        <v>124.30222214563248</v>
      </c>
      <c r="L146" s="4">
        <v>147.91964435330266</v>
      </c>
      <c r="M146" s="4">
        <v>27.346488872039146</v>
      </c>
    </row>
    <row r="147" spans="1:13" hidden="1" x14ac:dyDescent="0.3">
      <c r="A147" s="13" t="str">
        <f t="shared" si="2"/>
        <v>MediterraneanSFH - detached1980-1990heating24</v>
      </c>
      <c r="B147" s="1" t="s">
        <v>0</v>
      </c>
      <c r="C147" s="2" t="s">
        <v>31</v>
      </c>
      <c r="D147" s="2" t="s">
        <v>8</v>
      </c>
      <c r="E147" s="3">
        <v>24</v>
      </c>
      <c r="F147" s="3" t="s">
        <v>3</v>
      </c>
      <c r="G147" s="3">
        <v>0.87</v>
      </c>
      <c r="H147" s="14">
        <v>0.54333140696197479</v>
      </c>
      <c r="I147" s="14">
        <v>0.13245611114142788</v>
      </c>
      <c r="J147" s="4">
        <v>178.89641996630036</v>
      </c>
      <c r="K147" s="4">
        <v>223.62052495787543</v>
      </c>
      <c r="L147" s="4">
        <v>266.10842469987176</v>
      </c>
      <c r="M147" s="4">
        <v>49.196515490732594</v>
      </c>
    </row>
    <row r="148" spans="1:13" hidden="1" x14ac:dyDescent="0.3">
      <c r="A148" s="13" t="str">
        <f t="shared" si="2"/>
        <v>MediterraneanSFH - semidetached1980-1990heating24</v>
      </c>
      <c r="B148" s="1" t="s">
        <v>0</v>
      </c>
      <c r="C148" s="2" t="s">
        <v>32</v>
      </c>
      <c r="D148" s="2" t="s">
        <v>8</v>
      </c>
      <c r="E148" s="3">
        <v>24</v>
      </c>
      <c r="F148" s="3" t="s">
        <v>3</v>
      </c>
      <c r="G148" s="3">
        <v>0.73</v>
      </c>
      <c r="H148" s="14">
        <v>0.30816508377661539</v>
      </c>
      <c r="I148" s="14">
        <v>0.13245611114142788</v>
      </c>
      <c r="J148" s="4">
        <v>158.48451629096078</v>
      </c>
      <c r="K148" s="4">
        <v>198.10564536370097</v>
      </c>
      <c r="L148" s="4">
        <v>235.74571798280414</v>
      </c>
      <c r="M148" s="4">
        <v>43.583241980014215</v>
      </c>
    </row>
    <row r="149" spans="1:13" hidden="1" x14ac:dyDescent="0.3">
      <c r="A149" s="13" t="str">
        <f t="shared" si="2"/>
        <v>MediterraneanSFH - row1980-1990heating24</v>
      </c>
      <c r="B149" s="1" t="s">
        <v>0</v>
      </c>
      <c r="C149" s="2" t="s">
        <v>33</v>
      </c>
      <c r="D149" s="2" t="s">
        <v>8</v>
      </c>
      <c r="E149" s="3">
        <v>24</v>
      </c>
      <c r="F149" s="3" t="s">
        <v>3</v>
      </c>
      <c r="G149" s="3">
        <v>0.57999999999999996</v>
      </c>
      <c r="H149" s="14">
        <v>0.14850350926140984</v>
      </c>
      <c r="I149" s="14">
        <v>0.13245611114142788</v>
      </c>
      <c r="J149" s="4">
        <v>136.79965533303925</v>
      </c>
      <c r="K149" s="4">
        <v>170.99956916629907</v>
      </c>
      <c r="L149" s="4">
        <v>203.48948730789587</v>
      </c>
      <c r="M149" s="4">
        <v>37.619905216585792</v>
      </c>
    </row>
    <row r="150" spans="1:13" hidden="1" x14ac:dyDescent="0.3">
      <c r="A150" s="13" t="str">
        <f t="shared" si="2"/>
        <v>MediterraneanSFH - detached1990-2000heating18</v>
      </c>
      <c r="B150" s="1" t="s">
        <v>0</v>
      </c>
      <c r="C150" s="2" t="s">
        <v>31</v>
      </c>
      <c r="D150" s="2" t="s">
        <v>9</v>
      </c>
      <c r="E150" s="3">
        <v>18</v>
      </c>
      <c r="F150" s="3" t="s">
        <v>3</v>
      </c>
      <c r="G150" s="3">
        <v>0.87</v>
      </c>
      <c r="H150" s="14">
        <v>0.54333140696197479</v>
      </c>
      <c r="I150" s="14">
        <v>7.6783519339350043E-2</v>
      </c>
      <c r="J150" s="4">
        <v>64.665755011075021</v>
      </c>
      <c r="K150" s="4">
        <v>80.832193763843776</v>
      </c>
      <c r="L150" s="4">
        <v>96.190310578974092</v>
      </c>
      <c r="M150" s="4">
        <v>17.78308262804563</v>
      </c>
    </row>
    <row r="151" spans="1:13" hidden="1" x14ac:dyDescent="0.3">
      <c r="A151" s="13" t="str">
        <f t="shared" si="2"/>
        <v>MediterraneanSFH - semidetached1990-2000heating18</v>
      </c>
      <c r="B151" s="1" t="s">
        <v>0</v>
      </c>
      <c r="C151" s="2" t="s">
        <v>32</v>
      </c>
      <c r="D151" s="2" t="s">
        <v>9</v>
      </c>
      <c r="E151" s="3">
        <v>18</v>
      </c>
      <c r="F151" s="3" t="s">
        <v>3</v>
      </c>
      <c r="G151" s="3">
        <v>0.73</v>
      </c>
      <c r="H151" s="14">
        <v>0.30816508377661539</v>
      </c>
      <c r="I151" s="14">
        <v>7.6783519339350043E-2</v>
      </c>
      <c r="J151" s="4">
        <v>55.061590069680726</v>
      </c>
      <c r="K151" s="4">
        <v>68.826987587100902</v>
      </c>
      <c r="L151" s="4">
        <v>81.90411522865007</v>
      </c>
      <c r="M151" s="4">
        <v>15.141937269162199</v>
      </c>
    </row>
    <row r="152" spans="1:13" hidden="1" x14ac:dyDescent="0.3">
      <c r="A152" s="13" t="str">
        <f t="shared" si="2"/>
        <v>MediterraneanSFH - row1990-2000heating18</v>
      </c>
      <c r="B152" s="1" t="s">
        <v>0</v>
      </c>
      <c r="C152" s="2" t="s">
        <v>33</v>
      </c>
      <c r="D152" s="2" t="s">
        <v>9</v>
      </c>
      <c r="E152" s="3">
        <v>18</v>
      </c>
      <c r="F152" s="3" t="s">
        <v>3</v>
      </c>
      <c r="G152" s="3">
        <v>0.57999999999999996</v>
      </c>
      <c r="H152" s="14">
        <v>0.14850350926140984</v>
      </c>
      <c r="I152" s="14">
        <v>7.6783519339350043E-2</v>
      </c>
      <c r="J152" s="4">
        <v>45.524122215149774</v>
      </c>
      <c r="K152" s="4">
        <v>56.905152768937214</v>
      </c>
      <c r="L152" s="4">
        <v>67.717131795035286</v>
      </c>
      <c r="M152" s="4">
        <v>12.519133609166188</v>
      </c>
    </row>
    <row r="153" spans="1:13" hidden="1" x14ac:dyDescent="0.3">
      <c r="A153" s="13" t="str">
        <f t="shared" si="2"/>
        <v>MediterraneanSFH - detached1990-2000heating20</v>
      </c>
      <c r="B153" s="1" t="s">
        <v>0</v>
      </c>
      <c r="C153" s="2" t="s">
        <v>31</v>
      </c>
      <c r="D153" s="2" t="s">
        <v>9</v>
      </c>
      <c r="E153" s="3">
        <v>20</v>
      </c>
      <c r="F153" s="3" t="s">
        <v>3</v>
      </c>
      <c r="G153" s="3">
        <v>0.87</v>
      </c>
      <c r="H153" s="14">
        <v>0.54333140696197479</v>
      </c>
      <c r="I153" s="14">
        <v>7.6783519339350043E-2</v>
      </c>
      <c r="J153" s="4">
        <v>95.164363950394517</v>
      </c>
      <c r="K153" s="4">
        <v>118.95545493799314</v>
      </c>
      <c r="L153" s="4">
        <v>141.55699137621184</v>
      </c>
      <c r="M153" s="4">
        <v>26.170200086358491</v>
      </c>
    </row>
    <row r="154" spans="1:13" hidden="1" x14ac:dyDescent="0.3">
      <c r="A154" s="13" t="str">
        <f t="shared" si="2"/>
        <v>MediterraneanSFH - semidetached1990-2000heating20</v>
      </c>
      <c r="B154" s="1" t="s">
        <v>0</v>
      </c>
      <c r="C154" s="2" t="s">
        <v>32</v>
      </c>
      <c r="D154" s="2" t="s">
        <v>9</v>
      </c>
      <c r="E154" s="3">
        <v>20</v>
      </c>
      <c r="F154" s="3" t="s">
        <v>3</v>
      </c>
      <c r="G154" s="3">
        <v>0.73</v>
      </c>
      <c r="H154" s="14">
        <v>0.30816508377661539</v>
      </c>
      <c r="I154" s="14">
        <v>7.6783519339350043E-2</v>
      </c>
      <c r="J154" s="4">
        <v>82.208045711408147</v>
      </c>
      <c r="K154" s="4">
        <v>102.76005713926018</v>
      </c>
      <c r="L154" s="4">
        <v>122.28446799571961</v>
      </c>
      <c r="M154" s="4">
        <v>22.607212570637241</v>
      </c>
    </row>
    <row r="155" spans="1:13" hidden="1" x14ac:dyDescent="0.3">
      <c r="A155" s="13" t="str">
        <f t="shared" si="2"/>
        <v>MediterraneanSFH - row1990-2000heating20</v>
      </c>
      <c r="B155" s="1" t="s">
        <v>0</v>
      </c>
      <c r="C155" s="2" t="s">
        <v>33</v>
      </c>
      <c r="D155" s="2" t="s">
        <v>9</v>
      </c>
      <c r="E155" s="3">
        <v>20</v>
      </c>
      <c r="F155" s="3" t="s">
        <v>3</v>
      </c>
      <c r="G155" s="3">
        <v>0.57999999999999996</v>
      </c>
      <c r="H155" s="14">
        <v>0.14850350926140984</v>
      </c>
      <c r="I155" s="14">
        <v>7.6783519339350043E-2</v>
      </c>
      <c r="J155" s="4">
        <v>69.240009703526269</v>
      </c>
      <c r="K155" s="4">
        <v>86.550012129407833</v>
      </c>
      <c r="L155" s="4">
        <v>102.99451443399532</v>
      </c>
      <c r="M155" s="4">
        <v>19.041002668469723</v>
      </c>
    </row>
    <row r="156" spans="1:13" hidden="1" x14ac:dyDescent="0.3">
      <c r="A156" s="13" t="str">
        <f t="shared" si="2"/>
        <v>MediterraneanSFH - detached1990-2000heating22</v>
      </c>
      <c r="B156" s="1" t="s">
        <v>0</v>
      </c>
      <c r="C156" s="2" t="s">
        <v>31</v>
      </c>
      <c r="D156" s="2" t="s">
        <v>9</v>
      </c>
      <c r="E156" s="3">
        <v>22</v>
      </c>
      <c r="F156" s="3" t="s">
        <v>3</v>
      </c>
      <c r="G156" s="3">
        <v>0.87</v>
      </c>
      <c r="H156" s="14">
        <v>0.54333140696197479</v>
      </c>
      <c r="I156" s="14">
        <v>7.6783519339350043E-2</v>
      </c>
      <c r="J156" s="4">
        <v>130.79719680876212</v>
      </c>
      <c r="K156" s="4">
        <v>163.49649601095265</v>
      </c>
      <c r="L156" s="4">
        <v>194.56083025303366</v>
      </c>
      <c r="M156" s="4">
        <v>35.969229122409587</v>
      </c>
    </row>
    <row r="157" spans="1:13" hidden="1" x14ac:dyDescent="0.3">
      <c r="A157" s="13" t="str">
        <f t="shared" si="2"/>
        <v>MediterraneanSFH - semidetached1990-2000heating22</v>
      </c>
      <c r="B157" s="1" t="s">
        <v>0</v>
      </c>
      <c r="C157" s="2" t="s">
        <v>32</v>
      </c>
      <c r="D157" s="2" t="s">
        <v>9</v>
      </c>
      <c r="E157" s="3">
        <v>22</v>
      </c>
      <c r="F157" s="3" t="s">
        <v>3</v>
      </c>
      <c r="G157" s="3">
        <v>0.73</v>
      </c>
      <c r="H157" s="14">
        <v>0.30816508377661539</v>
      </c>
      <c r="I157" s="14">
        <v>7.6783519339350043E-2</v>
      </c>
      <c r="J157" s="4">
        <v>113.88602329287585</v>
      </c>
      <c r="K157" s="4">
        <v>142.35752911609481</v>
      </c>
      <c r="L157" s="4">
        <v>169.40545964815283</v>
      </c>
      <c r="M157" s="4">
        <v>31.318656405540857</v>
      </c>
    </row>
    <row r="158" spans="1:13" hidden="1" x14ac:dyDescent="0.3">
      <c r="A158" s="13" t="str">
        <f t="shared" si="2"/>
        <v>MediterraneanSFH - row1990-2000heating22</v>
      </c>
      <c r="B158" s="1" t="s">
        <v>0</v>
      </c>
      <c r="C158" s="2" t="s">
        <v>33</v>
      </c>
      <c r="D158" s="2" t="s">
        <v>9</v>
      </c>
      <c r="E158" s="3">
        <v>22</v>
      </c>
      <c r="F158" s="3" t="s">
        <v>3</v>
      </c>
      <c r="G158" s="3">
        <v>0.57999999999999996</v>
      </c>
      <c r="H158" s="14">
        <v>0.14850350926140984</v>
      </c>
      <c r="I158" s="14">
        <v>7.6783519339350043E-2</v>
      </c>
      <c r="J158" s="4">
        <v>97.064449635928085</v>
      </c>
      <c r="K158" s="4">
        <v>121.3305620449101</v>
      </c>
      <c r="L158" s="4">
        <v>144.383368833443</v>
      </c>
      <c r="M158" s="4">
        <v>26.692723649880222</v>
      </c>
    </row>
    <row r="159" spans="1:13" hidden="1" x14ac:dyDescent="0.3">
      <c r="A159" s="13" t="str">
        <f t="shared" si="2"/>
        <v>MediterraneanSFH - detached1990-2000heating24</v>
      </c>
      <c r="B159" s="1" t="s">
        <v>0</v>
      </c>
      <c r="C159" s="2" t="s">
        <v>31</v>
      </c>
      <c r="D159" s="2" t="s">
        <v>9</v>
      </c>
      <c r="E159" s="3">
        <v>24</v>
      </c>
      <c r="F159" s="3" t="s">
        <v>3</v>
      </c>
      <c r="G159" s="3">
        <v>0.87</v>
      </c>
      <c r="H159" s="14">
        <v>0.54333140696197479</v>
      </c>
      <c r="I159" s="14">
        <v>7.6783519339350043E-2</v>
      </c>
      <c r="J159" s="4">
        <v>179.55520315158199</v>
      </c>
      <c r="K159" s="4">
        <v>224.44400393947748</v>
      </c>
      <c r="L159" s="4">
        <v>267.08836468797818</v>
      </c>
      <c r="M159" s="4">
        <v>49.377680866685047</v>
      </c>
    </row>
    <row r="160" spans="1:13" hidden="1" x14ac:dyDescent="0.3">
      <c r="A160" s="13" t="str">
        <f t="shared" si="2"/>
        <v>MediterraneanSFH - semidetached1990-2000heating24</v>
      </c>
      <c r="B160" s="1" t="s">
        <v>0</v>
      </c>
      <c r="C160" s="2" t="s">
        <v>32</v>
      </c>
      <c r="D160" s="2" t="s">
        <v>9</v>
      </c>
      <c r="E160" s="3">
        <v>24</v>
      </c>
      <c r="F160" s="3" t="s">
        <v>3</v>
      </c>
      <c r="G160" s="3">
        <v>0.73</v>
      </c>
      <c r="H160" s="14">
        <v>0.30816508377661539</v>
      </c>
      <c r="I160" s="14">
        <v>7.6783519339350043E-2</v>
      </c>
      <c r="J160" s="4">
        <v>157.51187926961387</v>
      </c>
      <c r="K160" s="4">
        <v>196.88984908701732</v>
      </c>
      <c r="L160" s="4">
        <v>234.2989204135506</v>
      </c>
      <c r="M160" s="4">
        <v>43.315766799143809</v>
      </c>
    </row>
    <row r="161" spans="1:13" hidden="1" x14ac:dyDescent="0.3">
      <c r="A161" s="13" t="str">
        <f t="shared" si="2"/>
        <v>MediterraneanSFH - row1990-2000heating24</v>
      </c>
      <c r="B161" s="1" t="s">
        <v>0</v>
      </c>
      <c r="C161" s="2" t="s">
        <v>33</v>
      </c>
      <c r="D161" s="2" t="s">
        <v>9</v>
      </c>
      <c r="E161" s="3">
        <v>24</v>
      </c>
      <c r="F161" s="3" t="s">
        <v>3</v>
      </c>
      <c r="G161" s="3">
        <v>0.57999999999999996</v>
      </c>
      <c r="H161" s="14">
        <v>0.14850350926140984</v>
      </c>
      <c r="I161" s="14">
        <v>7.6783519339350043E-2</v>
      </c>
      <c r="J161" s="4">
        <v>134.07314046184817</v>
      </c>
      <c r="K161" s="4">
        <v>167.59142557731019</v>
      </c>
      <c r="L161" s="4">
        <v>199.43379643699913</v>
      </c>
      <c r="M161" s="4">
        <v>36.870113627008244</v>
      </c>
    </row>
    <row r="162" spans="1:13" hidden="1" x14ac:dyDescent="0.3">
      <c r="A162" s="13" t="str">
        <f t="shared" si="2"/>
        <v>MediterraneanSFH - detachedpost 2000heating18</v>
      </c>
      <c r="B162" s="1" t="s">
        <v>0</v>
      </c>
      <c r="C162" s="2" t="s">
        <v>31</v>
      </c>
      <c r="D162" s="2" t="s">
        <v>10</v>
      </c>
      <c r="E162" s="3">
        <v>18</v>
      </c>
      <c r="F162" s="3" t="s">
        <v>3</v>
      </c>
      <c r="G162" s="3">
        <v>0.87</v>
      </c>
      <c r="H162" s="14">
        <v>0.54333140696197479</v>
      </c>
      <c r="I162" s="14">
        <v>4.3271452789256648E-2</v>
      </c>
      <c r="J162" s="4">
        <v>59.407203639257375</v>
      </c>
      <c r="K162" s="4">
        <v>74.259004549071719</v>
      </c>
      <c r="L162" s="4">
        <v>88.368215413395347</v>
      </c>
      <c r="M162" s="4">
        <v>16.336981000795777</v>
      </c>
    </row>
    <row r="163" spans="1:13" hidden="1" x14ac:dyDescent="0.3">
      <c r="A163" s="13" t="str">
        <f t="shared" si="2"/>
        <v>MediterraneanSFH - semidetachedpost 2000heating18</v>
      </c>
      <c r="B163" s="1" t="s">
        <v>0</v>
      </c>
      <c r="C163" s="2" t="s">
        <v>32</v>
      </c>
      <c r="D163" s="2" t="s">
        <v>10</v>
      </c>
      <c r="E163" s="3">
        <v>18</v>
      </c>
      <c r="F163" s="3" t="s">
        <v>3</v>
      </c>
      <c r="G163" s="3">
        <v>0.73</v>
      </c>
      <c r="H163" s="14">
        <v>0.30816508377661539</v>
      </c>
      <c r="I163" s="14">
        <v>4.3271452789256648E-2</v>
      </c>
      <c r="J163" s="4">
        <v>49.724312252250542</v>
      </c>
      <c r="K163" s="4">
        <v>62.155390315313177</v>
      </c>
      <c r="L163" s="4">
        <v>73.96491447522267</v>
      </c>
      <c r="M163" s="4">
        <v>13.674185869368898</v>
      </c>
    </row>
    <row r="164" spans="1:13" hidden="1" x14ac:dyDescent="0.3">
      <c r="A164" s="13" t="str">
        <f t="shared" si="2"/>
        <v>MediterraneanSFH - rowpost 2000heating18</v>
      </c>
      <c r="B164" s="1" t="s">
        <v>0</v>
      </c>
      <c r="C164" s="2" t="s">
        <v>33</v>
      </c>
      <c r="D164" s="2" t="s">
        <v>10</v>
      </c>
      <c r="E164" s="3">
        <v>18</v>
      </c>
      <c r="F164" s="3" t="s">
        <v>3</v>
      </c>
      <c r="G164" s="3">
        <v>0.57999999999999996</v>
      </c>
      <c r="H164" s="14">
        <v>0.14850350926140984</v>
      </c>
      <c r="I164" s="14">
        <v>4.3271452789256648E-2</v>
      </c>
      <c r="J164" s="4">
        <v>40.106530197753216</v>
      </c>
      <c r="K164" s="4">
        <v>50.13316274719152</v>
      </c>
      <c r="L164" s="4">
        <v>59.658463669157904</v>
      </c>
      <c r="M164" s="4">
        <v>11.029295804382134</v>
      </c>
    </row>
    <row r="165" spans="1:13" hidden="1" x14ac:dyDescent="0.3">
      <c r="A165" s="13" t="str">
        <f t="shared" si="2"/>
        <v>MediterraneanSFH - detachedpost 2000heating20</v>
      </c>
      <c r="B165" s="1" t="s">
        <v>0</v>
      </c>
      <c r="C165" s="2" t="s">
        <v>31</v>
      </c>
      <c r="D165" s="2" t="s">
        <v>10</v>
      </c>
      <c r="E165" s="3">
        <v>20</v>
      </c>
      <c r="F165" s="3" t="s">
        <v>3</v>
      </c>
      <c r="G165" s="3">
        <v>0.87</v>
      </c>
      <c r="H165" s="14">
        <v>0.54333140696197479</v>
      </c>
      <c r="I165" s="14">
        <v>4.3271452789256648E-2</v>
      </c>
      <c r="J165" s="4">
        <v>88.045488280832259</v>
      </c>
      <c r="K165" s="4">
        <v>110.05686035104031</v>
      </c>
      <c r="L165" s="4">
        <v>130.96766381773796</v>
      </c>
      <c r="M165" s="4">
        <v>24.212509277228868</v>
      </c>
    </row>
    <row r="166" spans="1:13" hidden="1" x14ac:dyDescent="0.3">
      <c r="A166" s="13" t="str">
        <f t="shared" si="2"/>
        <v>MediterraneanSFH - semidetachedpost 2000heating20</v>
      </c>
      <c r="B166" s="1" t="s">
        <v>0</v>
      </c>
      <c r="C166" s="2" t="s">
        <v>32</v>
      </c>
      <c r="D166" s="2" t="s">
        <v>10</v>
      </c>
      <c r="E166" s="3">
        <v>20</v>
      </c>
      <c r="F166" s="3" t="s">
        <v>3</v>
      </c>
      <c r="G166" s="3">
        <v>0.73</v>
      </c>
      <c r="H166" s="14">
        <v>0.30816508377661539</v>
      </c>
      <c r="I166" s="14">
        <v>4.3271452789256648E-2</v>
      </c>
      <c r="J166" s="4">
        <v>74.978283425953265</v>
      </c>
      <c r="K166" s="4">
        <v>93.722854282441574</v>
      </c>
      <c r="L166" s="4">
        <v>111.53019659610547</v>
      </c>
      <c r="M166" s="4">
        <v>20.619027942137148</v>
      </c>
    </row>
    <row r="167" spans="1:13" hidden="1" x14ac:dyDescent="0.3">
      <c r="A167" s="13" t="str">
        <f t="shared" si="2"/>
        <v>MediterraneanSFH - rowpost 2000heating20</v>
      </c>
      <c r="B167" s="1" t="s">
        <v>0</v>
      </c>
      <c r="C167" s="2" t="s">
        <v>33</v>
      </c>
      <c r="D167" s="2" t="s">
        <v>10</v>
      </c>
      <c r="E167" s="3">
        <v>20</v>
      </c>
      <c r="F167" s="3" t="s">
        <v>3</v>
      </c>
      <c r="G167" s="3">
        <v>0.57999999999999996</v>
      </c>
      <c r="H167" s="14">
        <v>0.14850350926140984</v>
      </c>
      <c r="I167" s="14">
        <v>4.3271452789256648E-2</v>
      </c>
      <c r="J167" s="4">
        <v>61.893419055280674</v>
      </c>
      <c r="K167" s="4">
        <v>77.366773819100843</v>
      </c>
      <c r="L167" s="4">
        <v>92.066460844730003</v>
      </c>
      <c r="M167" s="4">
        <v>17.020690240202185</v>
      </c>
    </row>
    <row r="168" spans="1:13" hidden="1" x14ac:dyDescent="0.3">
      <c r="A168" s="13" t="str">
        <f t="shared" si="2"/>
        <v>MediterraneanSFH - detachedpost 2000heating22</v>
      </c>
      <c r="B168" s="1" t="s">
        <v>0</v>
      </c>
      <c r="C168" s="2" t="s">
        <v>31</v>
      </c>
      <c r="D168" s="2" t="s">
        <v>10</v>
      </c>
      <c r="E168" s="3">
        <v>22</v>
      </c>
      <c r="F168" s="3" t="s">
        <v>3</v>
      </c>
      <c r="G168" s="3">
        <v>0.87</v>
      </c>
      <c r="H168" s="14">
        <v>0.54333140696197479</v>
      </c>
      <c r="I168" s="14">
        <v>4.3271452789256648E-2</v>
      </c>
      <c r="J168" s="4">
        <v>121.65433879539455</v>
      </c>
      <c r="K168" s="4">
        <v>152.06792349424319</v>
      </c>
      <c r="L168" s="4">
        <v>180.96082895814939</v>
      </c>
      <c r="M168" s="4">
        <v>33.4549431687335</v>
      </c>
    </row>
    <row r="169" spans="1:13" hidden="1" x14ac:dyDescent="0.3">
      <c r="A169" s="13" t="str">
        <f t="shared" si="2"/>
        <v>MediterraneanSFH - semidetachedpost 2000heating22</v>
      </c>
      <c r="B169" s="1" t="s">
        <v>0</v>
      </c>
      <c r="C169" s="2" t="s">
        <v>32</v>
      </c>
      <c r="D169" s="2" t="s">
        <v>10</v>
      </c>
      <c r="E169" s="3">
        <v>22</v>
      </c>
      <c r="F169" s="3" t="s">
        <v>3</v>
      </c>
      <c r="G169" s="3">
        <v>0.73</v>
      </c>
      <c r="H169" s="14">
        <v>0.30816508377661539</v>
      </c>
      <c r="I169" s="14">
        <v>4.3271452789256648E-2</v>
      </c>
      <c r="J169" s="4">
        <v>104.53494390936248</v>
      </c>
      <c r="K169" s="4">
        <v>130.6686798867031</v>
      </c>
      <c r="L169" s="4">
        <v>155.49572906517668</v>
      </c>
      <c r="M169" s="4">
        <v>28.747109575074681</v>
      </c>
    </row>
    <row r="170" spans="1:13" hidden="1" x14ac:dyDescent="0.3">
      <c r="A170" s="13" t="str">
        <f t="shared" si="2"/>
        <v>MediterraneanSFH - rowpost 2000heating22</v>
      </c>
      <c r="B170" s="1" t="s">
        <v>0</v>
      </c>
      <c r="C170" s="2" t="s">
        <v>33</v>
      </c>
      <c r="D170" s="2" t="s">
        <v>10</v>
      </c>
      <c r="E170" s="3">
        <v>22</v>
      </c>
      <c r="F170" s="3" t="s">
        <v>3</v>
      </c>
      <c r="G170" s="3">
        <v>0.57999999999999996</v>
      </c>
      <c r="H170" s="14">
        <v>0.14850350926140984</v>
      </c>
      <c r="I170" s="14">
        <v>4.3271452789256648E-2</v>
      </c>
      <c r="J170" s="4">
        <v>87.535858912002809</v>
      </c>
      <c r="K170" s="4">
        <v>109.4198236400035</v>
      </c>
      <c r="L170" s="4">
        <v>130.20959013160416</v>
      </c>
      <c r="M170" s="4">
        <v>24.072361200800771</v>
      </c>
    </row>
    <row r="171" spans="1:13" hidden="1" x14ac:dyDescent="0.3">
      <c r="A171" s="13" t="str">
        <f t="shared" si="2"/>
        <v>MediterraneanSFH - detachedpost 2000heating24</v>
      </c>
      <c r="B171" s="1" t="s">
        <v>0</v>
      </c>
      <c r="C171" s="2" t="s">
        <v>31</v>
      </c>
      <c r="D171" s="2" t="s">
        <v>10</v>
      </c>
      <c r="E171" s="3">
        <v>24</v>
      </c>
      <c r="F171" s="3" t="s">
        <v>3</v>
      </c>
      <c r="G171" s="3">
        <v>0.87</v>
      </c>
      <c r="H171" s="14">
        <v>0.54333140696197479</v>
      </c>
      <c r="I171" s="14">
        <v>4.3271452789256648E-2</v>
      </c>
      <c r="J171" s="4">
        <v>167.62177527127025</v>
      </c>
      <c r="K171" s="4">
        <v>209.52721908908779</v>
      </c>
      <c r="L171" s="4">
        <v>249.33739071601445</v>
      </c>
      <c r="M171" s="4">
        <v>46.095988199599311</v>
      </c>
    </row>
    <row r="172" spans="1:13" hidden="1" x14ac:dyDescent="0.3">
      <c r="A172" s="13" t="str">
        <f t="shared" si="2"/>
        <v>MediterraneanSFH - semidetachedpost 2000heating24</v>
      </c>
      <c r="B172" s="1" t="s">
        <v>0</v>
      </c>
      <c r="C172" s="2" t="s">
        <v>32</v>
      </c>
      <c r="D172" s="2" t="s">
        <v>10</v>
      </c>
      <c r="E172" s="3">
        <v>24</v>
      </c>
      <c r="F172" s="3" t="s">
        <v>3</v>
      </c>
      <c r="G172" s="3">
        <v>0.73</v>
      </c>
      <c r="H172" s="14">
        <v>0.30816508377661539</v>
      </c>
      <c r="I172" s="14">
        <v>4.3271452789256648E-2</v>
      </c>
      <c r="J172" s="4">
        <v>145.36583232146575</v>
      </c>
      <c r="K172" s="4">
        <v>181.70729040183218</v>
      </c>
      <c r="L172" s="4">
        <v>216.2316755781803</v>
      </c>
      <c r="M172" s="4">
        <v>39.975603888403079</v>
      </c>
    </row>
    <row r="173" spans="1:13" hidden="1" x14ac:dyDescent="0.3">
      <c r="A173" s="13" t="str">
        <f t="shared" si="2"/>
        <v>MediterraneanSFH - rowpost 2000heating24</v>
      </c>
      <c r="B173" s="1" t="s">
        <v>0</v>
      </c>
      <c r="C173" s="2" t="s">
        <v>33</v>
      </c>
      <c r="D173" s="2" t="s">
        <v>10</v>
      </c>
      <c r="E173" s="3">
        <v>24</v>
      </c>
      <c r="F173" s="3" t="s">
        <v>3</v>
      </c>
      <c r="G173" s="3">
        <v>0.57999999999999996</v>
      </c>
      <c r="H173" s="14">
        <v>0.14850350926140984</v>
      </c>
      <c r="I173" s="14">
        <v>4.3271452789256648E-2</v>
      </c>
      <c r="J173" s="4">
        <v>122.70700132841678</v>
      </c>
      <c r="K173" s="4">
        <v>153.38375166052097</v>
      </c>
      <c r="L173" s="4">
        <v>182.52666447601996</v>
      </c>
      <c r="M173" s="4">
        <v>33.744425365314612</v>
      </c>
    </row>
    <row r="174" spans="1:13" hidden="1" x14ac:dyDescent="0.3">
      <c r="A174" s="13" t="str">
        <f t="shared" si="2"/>
        <v>MediterraneanSFH - average - all typespre 1945heating18</v>
      </c>
      <c r="B174" s="1" t="s">
        <v>0</v>
      </c>
      <c r="C174" s="2" t="s">
        <v>34</v>
      </c>
      <c r="D174" s="2" t="s">
        <v>2</v>
      </c>
      <c r="E174" s="3">
        <v>18</v>
      </c>
      <c r="F174" s="3" t="s">
        <v>3</v>
      </c>
      <c r="G174" s="3" t="s">
        <v>22</v>
      </c>
      <c r="H174" s="14"/>
      <c r="I174" s="14">
        <v>0.16892274890446698</v>
      </c>
      <c r="J174" s="4">
        <v>145.82485506036116</v>
      </c>
      <c r="K174" s="4">
        <v>182.28106882545143</v>
      </c>
      <c r="L174" s="4">
        <v>216.91447190228718</v>
      </c>
      <c r="M174" s="4">
        <v>40.101835141599317</v>
      </c>
    </row>
    <row r="175" spans="1:13" hidden="1" x14ac:dyDescent="0.3">
      <c r="A175" s="13" t="str">
        <f t="shared" si="2"/>
        <v>MediterraneanSFH - average - all typespre 1945heating20</v>
      </c>
      <c r="B175" s="1" t="s">
        <v>0</v>
      </c>
      <c r="C175" s="2" t="s">
        <v>34</v>
      </c>
      <c r="D175" s="2" t="s">
        <v>2</v>
      </c>
      <c r="E175" s="3">
        <v>20</v>
      </c>
      <c r="F175" s="3" t="s">
        <v>3</v>
      </c>
      <c r="G175" s="3" t="s">
        <v>22</v>
      </c>
      <c r="H175" s="14"/>
      <c r="I175" s="14">
        <v>0.16892274890446698</v>
      </c>
      <c r="J175" s="4">
        <v>201.4728011045469</v>
      </c>
      <c r="K175" s="4">
        <v>251.84100138068362</v>
      </c>
      <c r="L175" s="4">
        <v>299.69079164301348</v>
      </c>
      <c r="M175" s="4">
        <v>55.405020303750398</v>
      </c>
    </row>
    <row r="176" spans="1:13" hidden="1" x14ac:dyDescent="0.3">
      <c r="A176" s="13" t="str">
        <f t="shared" si="2"/>
        <v>MediterraneanSFH - average - all typespre 1945heating22</v>
      </c>
      <c r="B176" s="1" t="s">
        <v>0</v>
      </c>
      <c r="C176" s="2" t="s">
        <v>34</v>
      </c>
      <c r="D176" s="2" t="s">
        <v>2</v>
      </c>
      <c r="E176" s="3">
        <v>22</v>
      </c>
      <c r="F176" s="3" t="s">
        <v>3</v>
      </c>
      <c r="G176" s="3" t="s">
        <v>22</v>
      </c>
      <c r="H176" s="14"/>
      <c r="I176" s="14">
        <v>0.16892274890446698</v>
      </c>
      <c r="J176" s="4">
        <v>266.1830429923229</v>
      </c>
      <c r="K176" s="4">
        <v>332.72880374040358</v>
      </c>
      <c r="L176" s="4">
        <v>395.94727645108026</v>
      </c>
      <c r="M176" s="4">
        <v>73.200336822888787</v>
      </c>
    </row>
    <row r="177" spans="1:13" hidden="1" x14ac:dyDescent="0.3">
      <c r="A177" s="13" t="str">
        <f t="shared" si="2"/>
        <v>MediterraneanSFH - average - all typespre 1945heating24</v>
      </c>
      <c r="B177" s="1" t="s">
        <v>0</v>
      </c>
      <c r="C177" s="2" t="s">
        <v>34</v>
      </c>
      <c r="D177" s="2" t="s">
        <v>2</v>
      </c>
      <c r="E177" s="3">
        <v>24</v>
      </c>
      <c r="F177" s="3" t="s">
        <v>3</v>
      </c>
      <c r="G177" s="3" t="s">
        <v>22</v>
      </c>
      <c r="H177" s="14"/>
      <c r="I177" s="14">
        <v>0.16892274890446698</v>
      </c>
      <c r="J177" s="4">
        <v>345.53740332084641</v>
      </c>
      <c r="K177" s="4">
        <v>431.921754151058</v>
      </c>
      <c r="L177" s="4">
        <v>513.98688743975902</v>
      </c>
      <c r="M177" s="4">
        <v>95.022785913232767</v>
      </c>
    </row>
    <row r="178" spans="1:13" hidden="1" x14ac:dyDescent="0.3">
      <c r="A178" s="13" t="str">
        <f t="shared" si="2"/>
        <v>MediterraneanSFH - average - all types1945-1970heating18</v>
      </c>
      <c r="B178" s="1" t="s">
        <v>0</v>
      </c>
      <c r="C178" s="2" t="s">
        <v>34</v>
      </c>
      <c r="D178" s="2" t="s">
        <v>6</v>
      </c>
      <c r="E178" s="3">
        <v>18</v>
      </c>
      <c r="F178" s="3" t="s">
        <v>3</v>
      </c>
      <c r="G178" s="3" t="s">
        <v>22</v>
      </c>
      <c r="H178" s="14"/>
      <c r="I178" s="14">
        <v>0.38692024090870836</v>
      </c>
      <c r="J178" s="4">
        <v>112.07122120674615</v>
      </c>
      <c r="K178" s="4">
        <v>140.08902650843268</v>
      </c>
      <c r="L178" s="4">
        <v>166.70594154503488</v>
      </c>
      <c r="M178" s="4">
        <v>30.819585831855189</v>
      </c>
    </row>
    <row r="179" spans="1:13" hidden="1" x14ac:dyDescent="0.3">
      <c r="A179" s="13" t="str">
        <f t="shared" si="2"/>
        <v>MediterraneanSFH - average - all types1945-1970heating20</v>
      </c>
      <c r="B179" s="1" t="s">
        <v>0</v>
      </c>
      <c r="C179" s="2" t="s">
        <v>34</v>
      </c>
      <c r="D179" s="2" t="s">
        <v>6</v>
      </c>
      <c r="E179" s="3">
        <v>20</v>
      </c>
      <c r="F179" s="3" t="s">
        <v>3</v>
      </c>
      <c r="G179" s="3" t="s">
        <v>22</v>
      </c>
      <c r="H179" s="14"/>
      <c r="I179" s="14">
        <v>0.38692024090870836</v>
      </c>
      <c r="J179" s="4">
        <v>157.59636211634808</v>
      </c>
      <c r="K179" s="4">
        <v>196.99545264543508</v>
      </c>
      <c r="L179" s="4">
        <v>234.42458864806773</v>
      </c>
      <c r="M179" s="4">
        <v>43.338999581995715</v>
      </c>
    </row>
    <row r="180" spans="1:13" hidden="1" x14ac:dyDescent="0.3">
      <c r="A180" s="13" t="str">
        <f t="shared" si="2"/>
        <v>MediterraneanSFH - average - all types1945-1970heating22</v>
      </c>
      <c r="B180" s="1" t="s">
        <v>0</v>
      </c>
      <c r="C180" s="2" t="s">
        <v>34</v>
      </c>
      <c r="D180" s="2" t="s">
        <v>6</v>
      </c>
      <c r="E180" s="3">
        <v>22</v>
      </c>
      <c r="F180" s="3" t="s">
        <v>3</v>
      </c>
      <c r="G180" s="3" t="s">
        <v>22</v>
      </c>
      <c r="H180" s="14"/>
      <c r="I180" s="14">
        <v>0.38692024090870836</v>
      </c>
      <c r="J180" s="4">
        <v>210.46989623668816</v>
      </c>
      <c r="K180" s="4">
        <v>263.08737029586018</v>
      </c>
      <c r="L180" s="4">
        <v>313.07397065207363</v>
      </c>
      <c r="M180" s="4">
        <v>57.879221465089238</v>
      </c>
    </row>
    <row r="181" spans="1:13" hidden="1" x14ac:dyDescent="0.3">
      <c r="A181" s="13" t="str">
        <f t="shared" si="2"/>
        <v>MediterraneanSFH - average - all types1945-1970heating24</v>
      </c>
      <c r="B181" s="1" t="s">
        <v>0</v>
      </c>
      <c r="C181" s="2" t="s">
        <v>34</v>
      </c>
      <c r="D181" s="2" t="s">
        <v>6</v>
      </c>
      <c r="E181" s="3">
        <v>24</v>
      </c>
      <c r="F181" s="3" t="s">
        <v>3</v>
      </c>
      <c r="G181" s="3" t="s">
        <v>22</v>
      </c>
      <c r="H181" s="14"/>
      <c r="I181" s="14">
        <v>0.38692024090870836</v>
      </c>
      <c r="J181" s="4">
        <v>277.1586262332541</v>
      </c>
      <c r="K181" s="4">
        <v>346.44828279156758</v>
      </c>
      <c r="L181" s="4">
        <v>412.27345652196539</v>
      </c>
      <c r="M181" s="4">
        <v>76.218622214144872</v>
      </c>
    </row>
    <row r="182" spans="1:13" hidden="1" x14ac:dyDescent="0.3">
      <c r="A182" s="13" t="str">
        <f t="shared" si="2"/>
        <v>MediterraneanSFH - average - all types1970-1980heating18</v>
      </c>
      <c r="B182" s="1" t="s">
        <v>0</v>
      </c>
      <c r="C182" s="2" t="s">
        <v>34</v>
      </c>
      <c r="D182" s="2" t="s">
        <v>7</v>
      </c>
      <c r="E182" s="3">
        <v>18</v>
      </c>
      <c r="F182" s="3" t="s">
        <v>3</v>
      </c>
      <c r="G182" s="3" t="s">
        <v>22</v>
      </c>
      <c r="H182" s="14"/>
      <c r="I182" s="14">
        <v>0.19312833420855893</v>
      </c>
      <c r="J182" s="4">
        <v>99.833579308585243</v>
      </c>
      <c r="K182" s="4">
        <v>124.79197413573155</v>
      </c>
      <c r="L182" s="4">
        <v>148.50244922152055</v>
      </c>
      <c r="M182" s="4">
        <v>27.45423430986094</v>
      </c>
    </row>
    <row r="183" spans="1:13" hidden="1" x14ac:dyDescent="0.3">
      <c r="A183" s="13" t="str">
        <f t="shared" si="2"/>
        <v>MediterraneanSFH - average - all types1970-1980heating20</v>
      </c>
      <c r="B183" s="1" t="s">
        <v>0</v>
      </c>
      <c r="C183" s="2" t="s">
        <v>34</v>
      </c>
      <c r="D183" s="2" t="s">
        <v>7</v>
      </c>
      <c r="E183" s="3">
        <v>20</v>
      </c>
      <c r="F183" s="3" t="s">
        <v>3</v>
      </c>
      <c r="G183" s="3" t="s">
        <v>22</v>
      </c>
      <c r="H183" s="14"/>
      <c r="I183" s="14">
        <v>0.19312833420855893</v>
      </c>
      <c r="J183" s="4">
        <v>141.79110420453057</v>
      </c>
      <c r="K183" s="4">
        <v>177.23888025566319</v>
      </c>
      <c r="L183" s="4">
        <v>210.91426750423918</v>
      </c>
      <c r="M183" s="4">
        <v>38.992553656245903</v>
      </c>
    </row>
    <row r="184" spans="1:13" hidden="1" x14ac:dyDescent="0.3">
      <c r="A184" s="13" t="str">
        <f t="shared" si="2"/>
        <v>MediterraneanSFH - average - all types1970-1980heating22</v>
      </c>
      <c r="B184" s="1" t="s">
        <v>0</v>
      </c>
      <c r="C184" s="2" t="s">
        <v>34</v>
      </c>
      <c r="D184" s="2" t="s">
        <v>7</v>
      </c>
      <c r="E184" s="3">
        <v>22</v>
      </c>
      <c r="F184" s="3" t="s">
        <v>3</v>
      </c>
      <c r="G184" s="3" t="s">
        <v>22</v>
      </c>
      <c r="H184" s="14"/>
      <c r="I184" s="14">
        <v>0.19312833420855893</v>
      </c>
      <c r="J184" s="4">
        <v>190.57180740288808</v>
      </c>
      <c r="K184" s="4">
        <v>238.21475925361008</v>
      </c>
      <c r="L184" s="4">
        <v>283.475563511796</v>
      </c>
      <c r="M184" s="4">
        <v>52.407247035794221</v>
      </c>
    </row>
    <row r="185" spans="1:13" hidden="1" x14ac:dyDescent="0.3">
      <c r="A185" s="13" t="str">
        <f t="shared" si="2"/>
        <v>MediterraneanSFH - average - all types1970-1980heating24</v>
      </c>
      <c r="B185" s="1" t="s">
        <v>0</v>
      </c>
      <c r="C185" s="2" t="s">
        <v>34</v>
      </c>
      <c r="D185" s="2" t="s">
        <v>7</v>
      </c>
      <c r="E185" s="3">
        <v>24</v>
      </c>
      <c r="F185" s="3" t="s">
        <v>3</v>
      </c>
      <c r="G185" s="3" t="s">
        <v>22</v>
      </c>
      <c r="H185" s="14"/>
      <c r="I185" s="14">
        <v>0.19312833420855893</v>
      </c>
      <c r="J185" s="4">
        <v>252.80377465190907</v>
      </c>
      <c r="K185" s="4">
        <v>316.0047183148863</v>
      </c>
      <c r="L185" s="4">
        <v>376.04561479471471</v>
      </c>
      <c r="M185" s="4">
        <v>69.52103802927499</v>
      </c>
    </row>
    <row r="186" spans="1:13" hidden="1" x14ac:dyDescent="0.3">
      <c r="A186" s="13" t="str">
        <f t="shared" si="2"/>
        <v>MediterraneanSFH - average - all types1980-1990heating18</v>
      </c>
      <c r="B186" s="1" t="s">
        <v>0</v>
      </c>
      <c r="C186" s="2" t="s">
        <v>34</v>
      </c>
      <c r="D186" s="2" t="s">
        <v>8</v>
      </c>
      <c r="E186" s="3">
        <v>18</v>
      </c>
      <c r="F186" s="3" t="s">
        <v>3</v>
      </c>
      <c r="G186" s="3" t="s">
        <v>22</v>
      </c>
      <c r="H186" s="14"/>
      <c r="I186" s="14">
        <v>0.13245611114142788</v>
      </c>
      <c r="J186" s="4">
        <v>59.203423826918403</v>
      </c>
      <c r="K186" s="4">
        <v>74.004279783648002</v>
      </c>
      <c r="L186" s="4">
        <v>88.065092942541114</v>
      </c>
      <c r="M186" s="4">
        <v>16.28094155240256</v>
      </c>
    </row>
    <row r="187" spans="1:13" hidden="1" x14ac:dyDescent="0.3">
      <c r="A187" s="13" t="str">
        <f t="shared" si="2"/>
        <v>MediterraneanSFH - average - all types1980-1990heating20</v>
      </c>
      <c r="B187" s="1" t="s">
        <v>0</v>
      </c>
      <c r="C187" s="2" t="s">
        <v>34</v>
      </c>
      <c r="D187" s="2" t="s">
        <v>8</v>
      </c>
      <c r="E187" s="3">
        <v>20</v>
      </c>
      <c r="F187" s="3" t="s">
        <v>3</v>
      </c>
      <c r="G187" s="3" t="s">
        <v>22</v>
      </c>
      <c r="H187" s="14"/>
      <c r="I187" s="14">
        <v>0.13245611114142788</v>
      </c>
      <c r="J187" s="4">
        <v>87.737150663324286</v>
      </c>
      <c r="K187" s="4">
        <v>109.67143832915535</v>
      </c>
      <c r="L187" s="4">
        <v>130.50901161169486</v>
      </c>
      <c r="M187" s="4">
        <v>24.127716432414179</v>
      </c>
    </row>
    <row r="188" spans="1:13" hidden="1" x14ac:dyDescent="0.3">
      <c r="A188" s="13" t="str">
        <f t="shared" si="2"/>
        <v>MediterraneanSFH - average - all types1980-1990heating22</v>
      </c>
      <c r="B188" s="1" t="s">
        <v>0</v>
      </c>
      <c r="C188" s="2" t="s">
        <v>34</v>
      </c>
      <c r="D188" s="2" t="s">
        <v>8</v>
      </c>
      <c r="E188" s="3">
        <v>22</v>
      </c>
      <c r="F188" s="3" t="s">
        <v>3</v>
      </c>
      <c r="G188" s="3" t="s">
        <v>22</v>
      </c>
      <c r="H188" s="14"/>
      <c r="I188" s="14">
        <v>0.13245611114142788</v>
      </c>
      <c r="J188" s="4">
        <v>121.12412196749398</v>
      </c>
      <c r="K188" s="4">
        <v>151.40515245936746</v>
      </c>
      <c r="L188" s="4">
        <v>180.17213142664727</v>
      </c>
      <c r="M188" s="4">
        <v>33.309133541060838</v>
      </c>
    </row>
    <row r="189" spans="1:13" hidden="1" x14ac:dyDescent="0.3">
      <c r="A189" s="13" t="str">
        <f t="shared" si="2"/>
        <v>MediterraneanSFH - average - all types1980-1990heating24</v>
      </c>
      <c r="B189" s="1" t="s">
        <v>0</v>
      </c>
      <c r="C189" s="2" t="s">
        <v>34</v>
      </c>
      <c r="D189" s="2" t="s">
        <v>8</v>
      </c>
      <c r="E189" s="3">
        <v>24</v>
      </c>
      <c r="F189" s="3" t="s">
        <v>3</v>
      </c>
      <c r="G189" s="3" t="s">
        <v>22</v>
      </c>
      <c r="H189" s="14"/>
      <c r="I189" s="14">
        <v>0.13245611114142788</v>
      </c>
      <c r="J189" s="4">
        <v>166.35466668355826</v>
      </c>
      <c r="K189" s="4">
        <v>207.94333335444782</v>
      </c>
      <c r="L189" s="4">
        <v>247.4525666917929</v>
      </c>
      <c r="M189" s="4">
        <v>45.747533337978517</v>
      </c>
    </row>
    <row r="190" spans="1:13" hidden="1" x14ac:dyDescent="0.3">
      <c r="A190" s="13" t="str">
        <f t="shared" si="2"/>
        <v>MediterraneanSFH - average - all types1990-2000heating18</v>
      </c>
      <c r="B190" s="1" t="s">
        <v>0</v>
      </c>
      <c r="C190" s="2" t="s">
        <v>34</v>
      </c>
      <c r="D190" s="2" t="s">
        <v>9</v>
      </c>
      <c r="E190" s="3">
        <v>18</v>
      </c>
      <c r="F190" s="3" t="s">
        <v>3</v>
      </c>
      <c r="G190" s="3" t="s">
        <v>22</v>
      </c>
      <c r="H190" s="14"/>
      <c r="I190" s="14">
        <v>7.6783519339350043E-2</v>
      </c>
      <c r="J190" s="4">
        <v>58.863487074117621</v>
      </c>
      <c r="K190" s="4">
        <v>73.579358842647025</v>
      </c>
      <c r="L190" s="4">
        <v>87.559437022749961</v>
      </c>
      <c r="M190" s="4">
        <v>16.187458945382346</v>
      </c>
    </row>
    <row r="191" spans="1:13" hidden="1" x14ac:dyDescent="0.3">
      <c r="A191" s="13" t="str">
        <f t="shared" si="2"/>
        <v>MediterraneanSFH - average - all types1990-2000heating20</v>
      </c>
      <c r="B191" s="1" t="s">
        <v>0</v>
      </c>
      <c r="C191" s="2" t="s">
        <v>34</v>
      </c>
      <c r="D191" s="2" t="s">
        <v>9</v>
      </c>
      <c r="E191" s="3">
        <v>20</v>
      </c>
      <c r="F191" s="3" t="s">
        <v>3</v>
      </c>
      <c r="G191" s="3" t="s">
        <v>22</v>
      </c>
      <c r="H191" s="14"/>
      <c r="I191" s="14">
        <v>7.6783519339350043E-2</v>
      </c>
      <c r="J191" s="4">
        <v>87.321821473844921</v>
      </c>
      <c r="K191" s="4">
        <v>109.15227684230615</v>
      </c>
      <c r="L191" s="4">
        <v>129.89120944234432</v>
      </c>
      <c r="M191" s="4">
        <v>24.013500905307353</v>
      </c>
    </row>
    <row r="192" spans="1:13" hidden="1" x14ac:dyDescent="0.3">
      <c r="A192" s="13" t="str">
        <f t="shared" si="2"/>
        <v>MediterraneanSFH - average - all types1990-2000heating22</v>
      </c>
      <c r="B192" s="1" t="s">
        <v>0</v>
      </c>
      <c r="C192" s="2" t="s">
        <v>34</v>
      </c>
      <c r="D192" s="2" t="s">
        <v>9</v>
      </c>
      <c r="E192" s="3">
        <v>22</v>
      </c>
      <c r="F192" s="3" t="s">
        <v>3</v>
      </c>
      <c r="G192" s="3" t="s">
        <v>22</v>
      </c>
      <c r="H192" s="14"/>
      <c r="I192" s="14">
        <v>7.6783519339350043E-2</v>
      </c>
      <c r="J192" s="4">
        <v>120.57633227328438</v>
      </c>
      <c r="K192" s="4">
        <v>150.72041534160547</v>
      </c>
      <c r="L192" s="4">
        <v>179.3572942565105</v>
      </c>
      <c r="M192" s="4">
        <v>33.158491375153204</v>
      </c>
    </row>
    <row r="193" spans="1:13" hidden="1" x14ac:dyDescent="0.3">
      <c r="A193" s="13" t="str">
        <f t="shared" si="2"/>
        <v>MediterraneanSFH - average - all types1990-2000heating24</v>
      </c>
      <c r="B193" s="1" t="s">
        <v>0</v>
      </c>
      <c r="C193" s="2" t="s">
        <v>34</v>
      </c>
      <c r="D193" s="2" t="s">
        <v>9</v>
      </c>
      <c r="E193" s="3">
        <v>24</v>
      </c>
      <c r="F193" s="3" t="s">
        <v>3</v>
      </c>
      <c r="G193" s="3" t="s">
        <v>22</v>
      </c>
      <c r="H193" s="14"/>
      <c r="I193" s="14">
        <v>7.6783519339350043E-2</v>
      </c>
      <c r="J193" s="4">
        <v>166.00797448290731</v>
      </c>
      <c r="K193" s="4">
        <v>207.50996810363412</v>
      </c>
      <c r="L193" s="4">
        <v>246.9368620433246</v>
      </c>
      <c r="M193" s="4">
        <v>45.652192982799505</v>
      </c>
    </row>
    <row r="194" spans="1:13" hidden="1" x14ac:dyDescent="0.3">
      <c r="A194" s="13" t="str">
        <f t="shared" si="2"/>
        <v>MediterraneanSFH - average - all typespost 2000heating18</v>
      </c>
      <c r="B194" s="1" t="s">
        <v>0</v>
      </c>
      <c r="C194" s="2" t="s">
        <v>34</v>
      </c>
      <c r="D194" s="2" t="s">
        <v>10</v>
      </c>
      <c r="E194" s="3">
        <v>18</v>
      </c>
      <c r="F194" s="3" t="s">
        <v>3</v>
      </c>
      <c r="G194" s="3" t="s">
        <v>22</v>
      </c>
      <c r="H194" s="14"/>
      <c r="I194" s="14">
        <v>4.3271452789256648E-2</v>
      </c>
      <c r="J194" s="4">
        <v>53.55705686660869</v>
      </c>
      <c r="K194" s="4">
        <v>66.946321083260855</v>
      </c>
      <c r="L194" s="4">
        <v>79.666122089080417</v>
      </c>
      <c r="M194" s="4">
        <v>14.728190638317388</v>
      </c>
    </row>
    <row r="195" spans="1:13" hidden="1" x14ac:dyDescent="0.3">
      <c r="A195" s="13" t="str">
        <f t="shared" ref="A195:A258" si="3">CONCATENATE(B195,C195,D195,F195,E195)</f>
        <v>MediterraneanSFH - average - all typespost 2000heating20</v>
      </c>
      <c r="B195" s="1" t="s">
        <v>0</v>
      </c>
      <c r="C195" s="2" t="s">
        <v>34</v>
      </c>
      <c r="D195" s="2" t="s">
        <v>10</v>
      </c>
      <c r="E195" s="3">
        <v>20</v>
      </c>
      <c r="F195" s="3" t="s">
        <v>3</v>
      </c>
      <c r="G195" s="3" t="s">
        <v>22</v>
      </c>
      <c r="H195" s="14"/>
      <c r="I195" s="14">
        <v>4.3271452789256648E-2</v>
      </c>
      <c r="J195" s="4">
        <v>80.134957947560551</v>
      </c>
      <c r="K195" s="4">
        <v>100.16869743445068</v>
      </c>
      <c r="L195" s="4">
        <v>119.2007499469963</v>
      </c>
      <c r="M195" s="4">
        <v>22.037113435579148</v>
      </c>
    </row>
    <row r="196" spans="1:13" hidden="1" x14ac:dyDescent="0.3">
      <c r="A196" s="13" t="str">
        <f t="shared" si="3"/>
        <v>MediterraneanSFH - average - all typespost 2000heating22</v>
      </c>
      <c r="B196" s="1" t="s">
        <v>0</v>
      </c>
      <c r="C196" s="2" t="s">
        <v>34</v>
      </c>
      <c r="D196" s="2" t="s">
        <v>10</v>
      </c>
      <c r="E196" s="3">
        <v>22</v>
      </c>
      <c r="F196" s="3" t="s">
        <v>3</v>
      </c>
      <c r="G196" s="3" t="s">
        <v>22</v>
      </c>
      <c r="H196" s="14"/>
      <c r="I196" s="14">
        <v>4.3271452789256648E-2</v>
      </c>
      <c r="J196" s="4">
        <v>111.31202504278704</v>
      </c>
      <c r="K196" s="4">
        <v>139.14003130348379</v>
      </c>
      <c r="L196" s="4">
        <v>165.57663725114571</v>
      </c>
      <c r="M196" s="4">
        <v>30.610806886766436</v>
      </c>
    </row>
    <row r="197" spans="1:13" hidden="1" x14ac:dyDescent="0.3">
      <c r="A197" s="13" t="str">
        <f t="shared" si="3"/>
        <v>MediterraneanSFH - average - all typespost 2000heating24</v>
      </c>
      <c r="B197" s="1" t="s">
        <v>0</v>
      </c>
      <c r="C197" s="2" t="s">
        <v>34</v>
      </c>
      <c r="D197" s="2" t="s">
        <v>10</v>
      </c>
      <c r="E197" s="3">
        <v>24</v>
      </c>
      <c r="F197" s="3" t="s">
        <v>3</v>
      </c>
      <c r="G197" s="3" t="s">
        <v>22</v>
      </c>
      <c r="H197" s="14"/>
      <c r="I197" s="14">
        <v>4.3271452789256648E-2</v>
      </c>
      <c r="J197" s="4">
        <v>154.09326919941952</v>
      </c>
      <c r="K197" s="4">
        <v>192.61658649927438</v>
      </c>
      <c r="L197" s="4">
        <v>229.2137379341365</v>
      </c>
      <c r="M197" s="4">
        <v>42.375649029840361</v>
      </c>
    </row>
    <row r="198" spans="1:13" hidden="1" x14ac:dyDescent="0.3">
      <c r="A198" s="13" t="str">
        <f t="shared" si="3"/>
        <v>MediterraneanSFH - average - all types - all agesheating18</v>
      </c>
      <c r="B198" s="1" t="s">
        <v>0</v>
      </c>
      <c r="C198" s="2" t="s">
        <v>35</v>
      </c>
      <c r="D198" s="2"/>
      <c r="E198" s="3">
        <v>18</v>
      </c>
      <c r="F198" s="3" t="s">
        <v>3</v>
      </c>
      <c r="G198" s="3" t="s">
        <v>22</v>
      </c>
      <c r="H198" s="14"/>
      <c r="I198" s="14"/>
      <c r="J198" s="4">
        <v>101.80462887165247</v>
      </c>
      <c r="K198" s="4">
        <v>127.25578608956558</v>
      </c>
      <c r="L198" s="4">
        <v>151.43438544658304</v>
      </c>
      <c r="M198" s="4">
        <v>27.996272939704426</v>
      </c>
    </row>
    <row r="199" spans="1:13" hidden="1" x14ac:dyDescent="0.3">
      <c r="A199" s="13" t="str">
        <f t="shared" si="3"/>
        <v>MediterraneanSFH - average - all types - all agesheating20</v>
      </c>
      <c r="B199" s="1" t="s">
        <v>0</v>
      </c>
      <c r="C199" s="2" t="s">
        <v>35</v>
      </c>
      <c r="D199" s="2"/>
      <c r="E199" s="3">
        <v>20</v>
      </c>
      <c r="F199" s="3" t="s">
        <v>3</v>
      </c>
      <c r="G199" s="3" t="s">
        <v>22</v>
      </c>
      <c r="H199" s="14"/>
      <c r="I199" s="14"/>
      <c r="J199" s="4">
        <v>143.97476690175841</v>
      </c>
      <c r="K199" s="4">
        <v>179.968458627198</v>
      </c>
      <c r="L199" s="4">
        <v>214.16246576636561</v>
      </c>
      <c r="M199" s="4">
        <v>39.593060897983563</v>
      </c>
    </row>
    <row r="200" spans="1:13" hidden="1" x14ac:dyDescent="0.3">
      <c r="A200" s="13" t="str">
        <f t="shared" si="3"/>
        <v>MediterraneanSFH - average - all types - all agesheating22</v>
      </c>
      <c r="B200" s="1" t="s">
        <v>0</v>
      </c>
      <c r="C200" s="2" t="s">
        <v>35</v>
      </c>
      <c r="D200" s="2"/>
      <c r="E200" s="3">
        <v>22</v>
      </c>
      <c r="F200" s="3" t="s">
        <v>3</v>
      </c>
      <c r="G200" s="3" t="s">
        <v>22</v>
      </c>
      <c r="H200" s="14"/>
      <c r="I200" s="14"/>
      <c r="J200" s="4">
        <v>193.03662943245772</v>
      </c>
      <c r="K200" s="4">
        <v>241.29578679057212</v>
      </c>
      <c r="L200" s="4">
        <v>287.14198628078083</v>
      </c>
      <c r="M200" s="4">
        <v>53.085073093925864</v>
      </c>
    </row>
    <row r="201" spans="1:13" hidden="1" x14ac:dyDescent="0.3">
      <c r="A201" s="13" t="str">
        <f t="shared" si="3"/>
        <v>MediterraneanSFH - average - all types - all agesheating24</v>
      </c>
      <c r="B201" s="1" t="s">
        <v>0</v>
      </c>
      <c r="C201" s="2" t="s">
        <v>35</v>
      </c>
      <c r="D201" s="2"/>
      <c r="E201" s="3">
        <v>24</v>
      </c>
      <c r="F201" s="3" t="s">
        <v>3</v>
      </c>
      <c r="G201" s="3" t="s">
        <v>22</v>
      </c>
      <c r="H201" s="14"/>
      <c r="I201" s="14"/>
      <c r="J201" s="4">
        <v>255.50143350407367</v>
      </c>
      <c r="K201" s="4">
        <v>319.37679188009207</v>
      </c>
      <c r="L201" s="4">
        <v>380.05838233730952</v>
      </c>
      <c r="M201" s="4">
        <v>70.262894213620257</v>
      </c>
    </row>
    <row r="202" spans="1:13" hidden="1" x14ac:dyDescent="0.3">
      <c r="A202" s="13" t="str">
        <f t="shared" si="3"/>
        <v>Southern ContinentalSFH - detachedpre 1945heating18</v>
      </c>
      <c r="B202" s="2" t="s">
        <v>36</v>
      </c>
      <c r="C202" s="2" t="s">
        <v>31</v>
      </c>
      <c r="D202" s="2" t="s">
        <v>2</v>
      </c>
      <c r="E202" s="3">
        <v>18</v>
      </c>
      <c r="F202" s="3" t="s">
        <v>3</v>
      </c>
      <c r="G202" s="3">
        <v>0.87</v>
      </c>
      <c r="H202" s="14">
        <v>0.70546393411529673</v>
      </c>
      <c r="I202" s="14">
        <v>0.26935558206297783</v>
      </c>
      <c r="J202" s="4">
        <v>242.50368147983005</v>
      </c>
      <c r="K202" s="4">
        <v>303.12960184978755</v>
      </c>
      <c r="L202" s="4">
        <v>360.72422620124718</v>
      </c>
      <c r="M202" s="4">
        <v>66.688512406953265</v>
      </c>
    </row>
    <row r="203" spans="1:13" hidden="1" x14ac:dyDescent="0.3">
      <c r="A203" s="13" t="str">
        <f t="shared" si="3"/>
        <v>Southern ContinentalSFH - semidetachedpre 1945heating18</v>
      </c>
      <c r="B203" s="2" t="s">
        <v>36</v>
      </c>
      <c r="C203" s="2" t="s">
        <v>32</v>
      </c>
      <c r="D203" s="2" t="s">
        <v>2</v>
      </c>
      <c r="E203" s="3">
        <v>18</v>
      </c>
      <c r="F203" s="3" t="s">
        <v>3</v>
      </c>
      <c r="G203" s="3">
        <v>0.73</v>
      </c>
      <c r="H203" s="14">
        <v>0.1988118444721747</v>
      </c>
      <c r="I203" s="14">
        <v>0.26935558206297783</v>
      </c>
      <c r="J203" s="4">
        <v>206.56189899019839</v>
      </c>
      <c r="K203" s="4">
        <v>258.20237373774796</v>
      </c>
      <c r="L203" s="4">
        <v>307.26082474792008</v>
      </c>
      <c r="M203" s="4">
        <v>56.804522222304549</v>
      </c>
    </row>
    <row r="204" spans="1:13" hidden="1" x14ac:dyDescent="0.3">
      <c r="A204" s="13" t="str">
        <f t="shared" si="3"/>
        <v>Southern ContinentalSFH - rowpre 1945heating18</v>
      </c>
      <c r="B204" s="2" t="s">
        <v>36</v>
      </c>
      <c r="C204" s="2" t="s">
        <v>33</v>
      </c>
      <c r="D204" s="2" t="s">
        <v>2</v>
      </c>
      <c r="E204" s="3">
        <v>18</v>
      </c>
      <c r="F204" s="3" t="s">
        <v>3</v>
      </c>
      <c r="G204" s="3">
        <v>0.57999999999999996</v>
      </c>
      <c r="H204" s="14">
        <v>9.5724221412528565E-2</v>
      </c>
      <c r="I204" s="14">
        <v>0.26935558206297783</v>
      </c>
      <c r="J204" s="4">
        <v>169.46147020687468</v>
      </c>
      <c r="K204" s="4">
        <v>211.82683775859334</v>
      </c>
      <c r="L204" s="4">
        <v>252.07393693272607</v>
      </c>
      <c r="M204" s="4">
        <v>46.601904306890539</v>
      </c>
    </row>
    <row r="205" spans="1:13" hidden="1" x14ac:dyDescent="0.3">
      <c r="A205" s="13" t="str">
        <f t="shared" si="3"/>
        <v>Southern ContinentalSFH - detachedpre 1945heating20</v>
      </c>
      <c r="B205" s="2" t="s">
        <v>36</v>
      </c>
      <c r="C205" s="2" t="s">
        <v>31</v>
      </c>
      <c r="D205" s="2" t="s">
        <v>2</v>
      </c>
      <c r="E205" s="3">
        <v>20</v>
      </c>
      <c r="F205" s="3" t="s">
        <v>3</v>
      </c>
      <c r="G205" s="3">
        <v>0.87</v>
      </c>
      <c r="H205" s="14">
        <v>0.70546393411529673</v>
      </c>
      <c r="I205" s="14">
        <v>0.26935558206297783</v>
      </c>
      <c r="J205" s="4">
        <v>306.82599170051924</v>
      </c>
      <c r="K205" s="4">
        <v>383.53248962564902</v>
      </c>
      <c r="L205" s="4">
        <v>456.40366265452229</v>
      </c>
      <c r="M205" s="4">
        <v>84.377147717642785</v>
      </c>
    </row>
    <row r="206" spans="1:13" hidden="1" x14ac:dyDescent="0.3">
      <c r="A206" s="13" t="str">
        <f t="shared" si="3"/>
        <v>Southern ContinentalSFH - semidetachedpre 1945heating20</v>
      </c>
      <c r="B206" s="2" t="s">
        <v>36</v>
      </c>
      <c r="C206" s="2" t="s">
        <v>32</v>
      </c>
      <c r="D206" s="2" t="s">
        <v>2</v>
      </c>
      <c r="E206" s="3">
        <v>20</v>
      </c>
      <c r="F206" s="3" t="s">
        <v>3</v>
      </c>
      <c r="G206" s="3">
        <v>0.73</v>
      </c>
      <c r="H206" s="14">
        <v>0.1988118444721747</v>
      </c>
      <c r="I206" s="14">
        <v>0.26935558206297783</v>
      </c>
      <c r="J206" s="4">
        <v>262.73464342173895</v>
      </c>
      <c r="K206" s="4">
        <v>328.41830427717366</v>
      </c>
      <c r="L206" s="4">
        <v>390.81778208983661</v>
      </c>
      <c r="M206" s="4">
        <v>72.252026940978212</v>
      </c>
    </row>
    <row r="207" spans="1:13" hidden="1" x14ac:dyDescent="0.3">
      <c r="A207" s="13" t="str">
        <f t="shared" si="3"/>
        <v>Southern ContinentalSFH - rowpre 1945heating20</v>
      </c>
      <c r="B207" s="2" t="s">
        <v>36</v>
      </c>
      <c r="C207" s="2" t="s">
        <v>33</v>
      </c>
      <c r="D207" s="2" t="s">
        <v>2</v>
      </c>
      <c r="E207" s="3">
        <v>20</v>
      </c>
      <c r="F207" s="3" t="s">
        <v>3</v>
      </c>
      <c r="G207" s="3">
        <v>0.57999999999999996</v>
      </c>
      <c r="H207" s="14">
        <v>9.5724221412528565E-2</v>
      </c>
      <c r="I207" s="14">
        <v>0.26935558206297783</v>
      </c>
      <c r="J207" s="4">
        <v>217.1185138528399</v>
      </c>
      <c r="K207" s="4">
        <v>271.39814231604987</v>
      </c>
      <c r="L207" s="4">
        <v>322.96378935609931</v>
      </c>
      <c r="M207" s="4">
        <v>59.707591309530969</v>
      </c>
    </row>
    <row r="208" spans="1:13" hidden="1" x14ac:dyDescent="0.3">
      <c r="A208" s="13" t="str">
        <f t="shared" si="3"/>
        <v>Southern ContinentalSFH - detachedpre 1945heating22</v>
      </c>
      <c r="B208" s="2" t="s">
        <v>36</v>
      </c>
      <c r="C208" s="2" t="s">
        <v>31</v>
      </c>
      <c r="D208" s="2" t="s">
        <v>2</v>
      </c>
      <c r="E208" s="3">
        <v>22</v>
      </c>
      <c r="F208" s="3" t="s">
        <v>3</v>
      </c>
      <c r="G208" s="3">
        <v>0.87</v>
      </c>
      <c r="H208" s="14">
        <v>0.70546393411529673</v>
      </c>
      <c r="I208" s="14">
        <v>0.26935558206297783</v>
      </c>
      <c r="J208" s="4">
        <v>379.6266160140712</v>
      </c>
      <c r="K208" s="4">
        <v>474.53327001758896</v>
      </c>
      <c r="L208" s="4">
        <v>564.69459132093084</v>
      </c>
      <c r="M208" s="4">
        <v>104.39731940386957</v>
      </c>
    </row>
    <row r="209" spans="1:13" hidden="1" x14ac:dyDescent="0.3">
      <c r="A209" s="13" t="str">
        <f t="shared" si="3"/>
        <v>Southern ContinentalSFH - semidetachedpre 1945heating22</v>
      </c>
      <c r="B209" s="2" t="s">
        <v>36</v>
      </c>
      <c r="C209" s="2" t="s">
        <v>32</v>
      </c>
      <c r="D209" s="2" t="s">
        <v>2</v>
      </c>
      <c r="E209" s="3">
        <v>22</v>
      </c>
      <c r="F209" s="3" t="s">
        <v>3</v>
      </c>
      <c r="G209" s="3">
        <v>0.73</v>
      </c>
      <c r="H209" s="14">
        <v>0.1988118444721747</v>
      </c>
      <c r="I209" s="14">
        <v>0.26935558206297783</v>
      </c>
      <c r="J209" s="4">
        <v>326.49375413992374</v>
      </c>
      <c r="K209" s="4">
        <v>408.11719267490463</v>
      </c>
      <c r="L209" s="4">
        <v>485.65945928313647</v>
      </c>
      <c r="M209" s="4">
        <v>89.785782388479021</v>
      </c>
    </row>
    <row r="210" spans="1:13" hidden="1" x14ac:dyDescent="0.3">
      <c r="A210" s="13" t="str">
        <f t="shared" si="3"/>
        <v>Southern ContinentalSFH - rowpre 1945heating22</v>
      </c>
      <c r="B210" s="2" t="s">
        <v>36</v>
      </c>
      <c r="C210" s="2" t="s">
        <v>33</v>
      </c>
      <c r="D210" s="2" t="s">
        <v>2</v>
      </c>
      <c r="E210" s="3">
        <v>22</v>
      </c>
      <c r="F210" s="3" t="s">
        <v>3</v>
      </c>
      <c r="G210" s="3">
        <v>0.57999999999999996</v>
      </c>
      <c r="H210" s="14">
        <v>9.5724221412528565E-2</v>
      </c>
      <c r="I210" s="14">
        <v>0.26935558206297783</v>
      </c>
      <c r="J210" s="4">
        <v>271.35613266906267</v>
      </c>
      <c r="K210" s="4">
        <v>339.19516583632833</v>
      </c>
      <c r="L210" s="4">
        <v>403.64224734523071</v>
      </c>
      <c r="M210" s="4">
        <v>74.622936483992234</v>
      </c>
    </row>
    <row r="211" spans="1:13" hidden="1" x14ac:dyDescent="0.3">
      <c r="A211" s="13" t="str">
        <f t="shared" si="3"/>
        <v>Southern ContinentalSFH - detachedpre 1945heating24</v>
      </c>
      <c r="B211" s="2" t="s">
        <v>36</v>
      </c>
      <c r="C211" s="2" t="s">
        <v>31</v>
      </c>
      <c r="D211" s="2" t="s">
        <v>2</v>
      </c>
      <c r="E211" s="3">
        <v>24</v>
      </c>
      <c r="F211" s="3" t="s">
        <v>3</v>
      </c>
      <c r="G211" s="3">
        <v>0.87</v>
      </c>
      <c r="H211" s="14">
        <v>0.70546393411529673</v>
      </c>
      <c r="I211" s="14">
        <v>0.26935558206297783</v>
      </c>
      <c r="J211" s="4">
        <v>465.80387809120475</v>
      </c>
      <c r="K211" s="4">
        <v>582.25484761400594</v>
      </c>
      <c r="L211" s="4">
        <v>692.883268660667</v>
      </c>
      <c r="M211" s="4">
        <v>128.0960664750813</v>
      </c>
    </row>
    <row r="212" spans="1:13" hidden="1" x14ac:dyDescent="0.3">
      <c r="A212" s="13" t="str">
        <f t="shared" si="3"/>
        <v>Southern ContinentalSFH - semidetachedpre 1945heating24</v>
      </c>
      <c r="B212" s="2" t="s">
        <v>36</v>
      </c>
      <c r="C212" s="2" t="s">
        <v>32</v>
      </c>
      <c r="D212" s="2" t="s">
        <v>2</v>
      </c>
      <c r="E212" s="3">
        <v>24</v>
      </c>
      <c r="F212" s="3" t="s">
        <v>3</v>
      </c>
      <c r="G212" s="3">
        <v>0.73</v>
      </c>
      <c r="H212" s="14">
        <v>0.1988118444721747</v>
      </c>
      <c r="I212" s="14">
        <v>0.26935558206297783</v>
      </c>
      <c r="J212" s="4">
        <v>402.48655013661158</v>
      </c>
      <c r="K212" s="4">
        <v>503.10818767076444</v>
      </c>
      <c r="L212" s="4">
        <v>598.69874332820962</v>
      </c>
      <c r="M212" s="4">
        <v>110.68380128756817</v>
      </c>
    </row>
    <row r="213" spans="1:13" hidden="1" x14ac:dyDescent="0.3">
      <c r="A213" s="13" t="str">
        <f t="shared" si="3"/>
        <v>Southern ContinentalSFH - rowpre 1945heating24</v>
      </c>
      <c r="B213" s="2" t="s">
        <v>36</v>
      </c>
      <c r="C213" s="2" t="s">
        <v>33</v>
      </c>
      <c r="D213" s="2" t="s">
        <v>2</v>
      </c>
      <c r="E213" s="3">
        <v>24</v>
      </c>
      <c r="F213" s="3" t="s">
        <v>3</v>
      </c>
      <c r="G213" s="3">
        <v>0.57999999999999996</v>
      </c>
      <c r="H213" s="14">
        <v>9.5724221412528565E-2</v>
      </c>
      <c r="I213" s="14">
        <v>0.26935558206297783</v>
      </c>
      <c r="J213" s="4">
        <v>336.18111662588484</v>
      </c>
      <c r="K213" s="4">
        <v>420.22639578235601</v>
      </c>
      <c r="L213" s="4">
        <v>500.06941098100361</v>
      </c>
      <c r="M213" s="4">
        <v>92.449807072118318</v>
      </c>
    </row>
    <row r="214" spans="1:13" hidden="1" x14ac:dyDescent="0.3">
      <c r="A214" s="13" t="str">
        <f t="shared" si="3"/>
        <v>Southern ContinentalSFH - detached1945-1970heating18</v>
      </c>
      <c r="B214" s="2" t="s">
        <v>36</v>
      </c>
      <c r="C214" s="2" t="s">
        <v>31</v>
      </c>
      <c r="D214" s="2" t="s">
        <v>6</v>
      </c>
      <c r="E214" s="3">
        <v>18</v>
      </c>
      <c r="F214" s="3" t="s">
        <v>3</v>
      </c>
      <c r="G214" s="3">
        <v>0.87</v>
      </c>
      <c r="H214" s="14">
        <v>0.70546393411529673</v>
      </c>
      <c r="I214" s="14">
        <v>0.27020096503308511</v>
      </c>
      <c r="J214" s="4">
        <v>242.19253269012677</v>
      </c>
      <c r="K214" s="4">
        <v>302.74066586265843</v>
      </c>
      <c r="L214" s="4">
        <v>360.26139237656349</v>
      </c>
      <c r="M214" s="4">
        <v>66.602946489784856</v>
      </c>
    </row>
    <row r="215" spans="1:13" hidden="1" x14ac:dyDescent="0.3">
      <c r="A215" s="13" t="str">
        <f t="shared" si="3"/>
        <v>Southern ContinentalSFH - semidetached1945-1970heating18</v>
      </c>
      <c r="B215" s="2" t="s">
        <v>36</v>
      </c>
      <c r="C215" s="2" t="s">
        <v>32</v>
      </c>
      <c r="D215" s="2" t="s">
        <v>6</v>
      </c>
      <c r="E215" s="3">
        <v>18</v>
      </c>
      <c r="F215" s="3" t="s">
        <v>3</v>
      </c>
      <c r="G215" s="3">
        <v>0.73</v>
      </c>
      <c r="H215" s="14">
        <v>0.1988118444721747</v>
      </c>
      <c r="I215" s="14">
        <v>0.27020096503308511</v>
      </c>
      <c r="J215" s="4">
        <v>206.30691617066256</v>
      </c>
      <c r="K215" s="4">
        <v>257.88364521332818</v>
      </c>
      <c r="L215" s="4">
        <v>306.88153780386051</v>
      </c>
      <c r="M215" s="4">
        <v>56.734401946932202</v>
      </c>
    </row>
    <row r="216" spans="1:13" hidden="1" x14ac:dyDescent="0.3">
      <c r="A216" s="13" t="str">
        <f t="shared" si="3"/>
        <v>Southern ContinentalSFH - row1945-1970heating18</v>
      </c>
      <c r="B216" s="2" t="s">
        <v>36</v>
      </c>
      <c r="C216" s="2" t="s">
        <v>33</v>
      </c>
      <c r="D216" s="2" t="s">
        <v>6</v>
      </c>
      <c r="E216" s="3">
        <v>18</v>
      </c>
      <c r="F216" s="3" t="s">
        <v>3</v>
      </c>
      <c r="G216" s="3">
        <v>0.57999999999999996</v>
      </c>
      <c r="H216" s="14">
        <v>9.5724221412528565E-2</v>
      </c>
      <c r="I216" s="14">
        <v>0.27020096503308511</v>
      </c>
      <c r="J216" s="4">
        <v>169.27188967068759</v>
      </c>
      <c r="K216" s="4">
        <v>211.58986208835947</v>
      </c>
      <c r="L216" s="4">
        <v>251.79193588514775</v>
      </c>
      <c r="M216" s="4">
        <v>46.549769659439086</v>
      </c>
    </row>
    <row r="217" spans="1:13" hidden="1" x14ac:dyDescent="0.3">
      <c r="A217" s="13" t="str">
        <f t="shared" si="3"/>
        <v>Southern ContinentalSFH - detached1945-1970heating20</v>
      </c>
      <c r="B217" s="2" t="s">
        <v>36</v>
      </c>
      <c r="C217" s="2" t="s">
        <v>31</v>
      </c>
      <c r="D217" s="2" t="s">
        <v>6</v>
      </c>
      <c r="E217" s="3">
        <v>20</v>
      </c>
      <c r="F217" s="3" t="s">
        <v>3</v>
      </c>
      <c r="G217" s="3">
        <v>0.87</v>
      </c>
      <c r="H217" s="14">
        <v>0.70546393411529673</v>
      </c>
      <c r="I217" s="14">
        <v>0.27020096503308511</v>
      </c>
      <c r="J217" s="4">
        <v>306.44403372668438</v>
      </c>
      <c r="K217" s="4">
        <v>383.05504215835543</v>
      </c>
      <c r="L217" s="4">
        <v>455.83550016844293</v>
      </c>
      <c r="M217" s="4">
        <v>84.272109274838201</v>
      </c>
    </row>
    <row r="218" spans="1:13" hidden="1" x14ac:dyDescent="0.3">
      <c r="A218" s="13" t="str">
        <f t="shared" si="3"/>
        <v>Southern ContinentalSFH - semidetached1945-1970heating20</v>
      </c>
      <c r="B218" s="2" t="s">
        <v>36</v>
      </c>
      <c r="C218" s="2" t="s">
        <v>32</v>
      </c>
      <c r="D218" s="2" t="s">
        <v>6</v>
      </c>
      <c r="E218" s="3">
        <v>20</v>
      </c>
      <c r="F218" s="3" t="s">
        <v>3</v>
      </c>
      <c r="G218" s="3">
        <v>0.73</v>
      </c>
      <c r="H218" s="14">
        <v>0.1988118444721747</v>
      </c>
      <c r="I218" s="14">
        <v>0.27020096503308511</v>
      </c>
      <c r="J218" s="4">
        <v>262.42064773331424</v>
      </c>
      <c r="K218" s="4">
        <v>328.02580966664277</v>
      </c>
      <c r="L218" s="4">
        <v>390.35071350330486</v>
      </c>
      <c r="M218" s="4">
        <v>72.165678126661405</v>
      </c>
    </row>
    <row r="219" spans="1:13" hidden="1" x14ac:dyDescent="0.3">
      <c r="A219" s="13" t="str">
        <f t="shared" si="3"/>
        <v>Southern ContinentalSFH - row1945-1970heating20</v>
      </c>
      <c r="B219" s="2" t="s">
        <v>36</v>
      </c>
      <c r="C219" s="2" t="s">
        <v>33</v>
      </c>
      <c r="D219" s="2" t="s">
        <v>6</v>
      </c>
      <c r="E219" s="3">
        <v>20</v>
      </c>
      <c r="F219" s="3" t="s">
        <v>3</v>
      </c>
      <c r="G219" s="3">
        <v>0.57999999999999996</v>
      </c>
      <c r="H219" s="14">
        <v>9.5724221412528565E-2</v>
      </c>
      <c r="I219" s="14">
        <v>0.27020096503308511</v>
      </c>
      <c r="J219" s="4">
        <v>216.88460796738991</v>
      </c>
      <c r="K219" s="4">
        <v>271.10575995923739</v>
      </c>
      <c r="L219" s="4">
        <v>322.61585435149249</v>
      </c>
      <c r="M219" s="4">
        <v>59.643267191032223</v>
      </c>
    </row>
    <row r="220" spans="1:13" hidden="1" x14ac:dyDescent="0.3">
      <c r="A220" s="13" t="str">
        <f t="shared" si="3"/>
        <v>Southern ContinentalSFH - detached1945-1970heating22</v>
      </c>
      <c r="B220" s="2" t="s">
        <v>36</v>
      </c>
      <c r="C220" s="2" t="s">
        <v>31</v>
      </c>
      <c r="D220" s="2" t="s">
        <v>6</v>
      </c>
      <c r="E220" s="3">
        <v>22</v>
      </c>
      <c r="F220" s="3" t="s">
        <v>3</v>
      </c>
      <c r="G220" s="3">
        <v>0.87</v>
      </c>
      <c r="H220" s="14">
        <v>0.70546393411529673</v>
      </c>
      <c r="I220" s="14">
        <v>0.27020096503308511</v>
      </c>
      <c r="J220" s="4">
        <v>379.16570441799951</v>
      </c>
      <c r="K220" s="4">
        <v>473.95713052249937</v>
      </c>
      <c r="L220" s="4">
        <v>564.00898532177428</v>
      </c>
      <c r="M220" s="4">
        <v>104.27056871494986</v>
      </c>
    </row>
    <row r="221" spans="1:13" hidden="1" x14ac:dyDescent="0.3">
      <c r="A221" s="13" t="str">
        <f t="shared" si="3"/>
        <v>Southern ContinentalSFH - semidetached1945-1970heating22</v>
      </c>
      <c r="B221" s="2" t="s">
        <v>36</v>
      </c>
      <c r="C221" s="2" t="s">
        <v>32</v>
      </c>
      <c r="D221" s="2" t="s">
        <v>6</v>
      </c>
      <c r="E221" s="3">
        <v>22</v>
      </c>
      <c r="F221" s="3" t="s">
        <v>3</v>
      </c>
      <c r="G221" s="3">
        <v>0.73</v>
      </c>
      <c r="H221" s="14">
        <v>0.1988118444721747</v>
      </c>
      <c r="I221" s="14">
        <v>0.27020096503308511</v>
      </c>
      <c r="J221" s="4">
        <v>326.11504865852413</v>
      </c>
      <c r="K221" s="4">
        <v>407.64381082315515</v>
      </c>
      <c r="L221" s="4">
        <v>485.0961348795546</v>
      </c>
      <c r="M221" s="4">
        <v>89.681638381094132</v>
      </c>
    </row>
    <row r="222" spans="1:13" hidden="1" x14ac:dyDescent="0.3">
      <c r="A222" s="13" t="str">
        <f t="shared" si="3"/>
        <v>Southern ContinentalSFH - row1945-1970heating22</v>
      </c>
      <c r="B222" s="2" t="s">
        <v>36</v>
      </c>
      <c r="C222" s="2" t="s">
        <v>33</v>
      </c>
      <c r="D222" s="2" t="s">
        <v>6</v>
      </c>
      <c r="E222" s="3">
        <v>22</v>
      </c>
      <c r="F222" s="3" t="s">
        <v>3</v>
      </c>
      <c r="G222" s="3">
        <v>0.57999999999999996</v>
      </c>
      <c r="H222" s="14">
        <v>9.5724221412528565E-2</v>
      </c>
      <c r="I222" s="14">
        <v>0.27020096503308511</v>
      </c>
      <c r="J222" s="4">
        <v>271.0736073335396</v>
      </c>
      <c r="K222" s="4">
        <v>338.84200916692447</v>
      </c>
      <c r="L222" s="4">
        <v>403.22199090864012</v>
      </c>
      <c r="M222" s="4">
        <v>74.545242016723378</v>
      </c>
    </row>
    <row r="223" spans="1:13" hidden="1" x14ac:dyDescent="0.3">
      <c r="A223" s="13" t="str">
        <f t="shared" si="3"/>
        <v>Southern ContinentalSFH - detached1945-1970heating24</v>
      </c>
      <c r="B223" s="2" t="s">
        <v>36</v>
      </c>
      <c r="C223" s="2" t="s">
        <v>31</v>
      </c>
      <c r="D223" s="2" t="s">
        <v>6</v>
      </c>
      <c r="E223" s="3">
        <v>24</v>
      </c>
      <c r="F223" s="3" t="s">
        <v>3</v>
      </c>
      <c r="G223" s="3">
        <v>0.87</v>
      </c>
      <c r="H223" s="14">
        <v>0.70546393411529673</v>
      </c>
      <c r="I223" s="14">
        <v>0.27020096503308511</v>
      </c>
      <c r="J223" s="4">
        <v>465.25491036419692</v>
      </c>
      <c r="K223" s="4">
        <v>581.56863795524612</v>
      </c>
      <c r="L223" s="4">
        <v>692.0666791667428</v>
      </c>
      <c r="M223" s="4">
        <v>127.94510035015415</v>
      </c>
    </row>
    <row r="224" spans="1:13" hidden="1" x14ac:dyDescent="0.3">
      <c r="A224" s="13" t="str">
        <f t="shared" si="3"/>
        <v>Southern ContinentalSFH - semidetached1945-1970heating24</v>
      </c>
      <c r="B224" s="2" t="s">
        <v>36</v>
      </c>
      <c r="C224" s="2" t="s">
        <v>32</v>
      </c>
      <c r="D224" s="2" t="s">
        <v>6</v>
      </c>
      <c r="E224" s="3">
        <v>24</v>
      </c>
      <c r="F224" s="3" t="s">
        <v>3</v>
      </c>
      <c r="G224" s="3">
        <v>0.73</v>
      </c>
      <c r="H224" s="14">
        <v>0.1988118444721747</v>
      </c>
      <c r="I224" s="14">
        <v>0.27020096503308511</v>
      </c>
      <c r="J224" s="4">
        <v>402.03420901773978</v>
      </c>
      <c r="K224" s="4">
        <v>502.54276127217469</v>
      </c>
      <c r="L224" s="4">
        <v>598.02588591388781</v>
      </c>
      <c r="M224" s="4">
        <v>110.55940747987843</v>
      </c>
    </row>
    <row r="225" spans="1:13" hidden="1" x14ac:dyDescent="0.3">
      <c r="A225" s="13" t="str">
        <f t="shared" si="3"/>
        <v>Southern ContinentalSFH - row1945-1970heating24</v>
      </c>
      <c r="B225" s="2" t="s">
        <v>36</v>
      </c>
      <c r="C225" s="2" t="s">
        <v>33</v>
      </c>
      <c r="D225" s="2" t="s">
        <v>6</v>
      </c>
      <c r="E225" s="3">
        <v>24</v>
      </c>
      <c r="F225" s="3" t="s">
        <v>3</v>
      </c>
      <c r="G225" s="3">
        <v>0.57999999999999996</v>
      </c>
      <c r="H225" s="14">
        <v>9.5724221412528565E-2</v>
      </c>
      <c r="I225" s="14">
        <v>0.27020096503308511</v>
      </c>
      <c r="J225" s="4">
        <v>335.84272714775136</v>
      </c>
      <c r="K225" s="4">
        <v>419.80340893468917</v>
      </c>
      <c r="L225" s="4">
        <v>499.56605663228009</v>
      </c>
      <c r="M225" s="4">
        <v>92.356749965631622</v>
      </c>
    </row>
    <row r="226" spans="1:13" hidden="1" x14ac:dyDescent="0.3">
      <c r="A226" s="13" t="str">
        <f t="shared" si="3"/>
        <v>Southern ContinentalSFH - detached1970-1980heating18</v>
      </c>
      <c r="B226" s="2" t="s">
        <v>36</v>
      </c>
      <c r="C226" s="2" t="s">
        <v>31</v>
      </c>
      <c r="D226" s="2" t="s">
        <v>7</v>
      </c>
      <c r="E226" s="3">
        <v>18</v>
      </c>
      <c r="F226" s="3" t="s">
        <v>3</v>
      </c>
      <c r="G226" s="3">
        <v>0.87</v>
      </c>
      <c r="H226" s="14">
        <v>0.70546393411529673</v>
      </c>
      <c r="I226" s="14">
        <v>0.13571144953071718</v>
      </c>
      <c r="J226" s="4">
        <v>124.0852437217915</v>
      </c>
      <c r="K226" s="4">
        <v>155.10655465223937</v>
      </c>
      <c r="L226" s="4">
        <v>184.57680003616483</v>
      </c>
      <c r="M226" s="4">
        <v>34.123442023492665</v>
      </c>
    </row>
    <row r="227" spans="1:13" hidden="1" x14ac:dyDescent="0.3">
      <c r="A227" s="13" t="str">
        <f t="shared" si="3"/>
        <v>Southern ContinentalSFH - semidetached1970-1980heating18</v>
      </c>
      <c r="B227" s="2" t="s">
        <v>36</v>
      </c>
      <c r="C227" s="2" t="s">
        <v>32</v>
      </c>
      <c r="D227" s="2" t="s">
        <v>7</v>
      </c>
      <c r="E227" s="3">
        <v>18</v>
      </c>
      <c r="F227" s="3" t="s">
        <v>3</v>
      </c>
      <c r="G227" s="3">
        <v>0.73</v>
      </c>
      <c r="H227" s="14">
        <v>0.1988118444721747</v>
      </c>
      <c r="I227" s="14">
        <v>0.13571144953071718</v>
      </c>
      <c r="J227" s="4">
        <v>103.30159334507118</v>
      </c>
      <c r="K227" s="4">
        <v>129.12699168133898</v>
      </c>
      <c r="L227" s="4">
        <v>153.66112010079337</v>
      </c>
      <c r="M227" s="4">
        <v>28.407938169894575</v>
      </c>
    </row>
    <row r="228" spans="1:13" hidden="1" x14ac:dyDescent="0.3">
      <c r="A228" s="13" t="str">
        <f t="shared" si="3"/>
        <v>Southern ContinentalSFH - row1970-1980heating18</v>
      </c>
      <c r="B228" s="2" t="s">
        <v>36</v>
      </c>
      <c r="C228" s="2" t="s">
        <v>33</v>
      </c>
      <c r="D228" s="2" t="s">
        <v>7</v>
      </c>
      <c r="E228" s="3">
        <v>18</v>
      </c>
      <c r="F228" s="3" t="s">
        <v>3</v>
      </c>
      <c r="G228" s="3">
        <v>0.57999999999999996</v>
      </c>
      <c r="H228" s="14">
        <v>9.5724221412528565E-2</v>
      </c>
      <c r="I228" s="14">
        <v>0.13571144953071718</v>
      </c>
      <c r="J228" s="4">
        <v>82.900028535690709</v>
      </c>
      <c r="K228" s="4">
        <v>103.62503566961338</v>
      </c>
      <c r="L228" s="4">
        <v>123.31379244683993</v>
      </c>
      <c r="M228" s="4">
        <v>22.797507847314943</v>
      </c>
    </row>
    <row r="229" spans="1:13" hidden="1" x14ac:dyDescent="0.3">
      <c r="A229" s="13" t="str">
        <f t="shared" si="3"/>
        <v>Southern ContinentalSFH - detached1970-1980heating20</v>
      </c>
      <c r="B229" s="2" t="s">
        <v>36</v>
      </c>
      <c r="C229" s="2" t="s">
        <v>31</v>
      </c>
      <c r="D229" s="2" t="s">
        <v>7</v>
      </c>
      <c r="E229" s="3">
        <v>20</v>
      </c>
      <c r="F229" s="3" t="s">
        <v>3</v>
      </c>
      <c r="G229" s="3">
        <v>0.87</v>
      </c>
      <c r="H229" s="14">
        <v>0.70546393411529673</v>
      </c>
      <c r="I229" s="14">
        <v>0.13571144953071718</v>
      </c>
      <c r="J229" s="4">
        <v>159.1769564967052</v>
      </c>
      <c r="K229" s="4">
        <v>198.9711956208815</v>
      </c>
      <c r="L229" s="4">
        <v>236.77572278884898</v>
      </c>
      <c r="M229" s="4">
        <v>43.773663036593931</v>
      </c>
    </row>
    <row r="230" spans="1:13" hidden="1" x14ac:dyDescent="0.3">
      <c r="A230" s="13" t="str">
        <f t="shared" si="3"/>
        <v>Southern ContinentalSFH - semidetached1970-1980heating20</v>
      </c>
      <c r="B230" s="2" t="s">
        <v>36</v>
      </c>
      <c r="C230" s="2" t="s">
        <v>32</v>
      </c>
      <c r="D230" s="2" t="s">
        <v>7</v>
      </c>
      <c r="E230" s="3">
        <v>20</v>
      </c>
      <c r="F230" s="3" t="s">
        <v>3</v>
      </c>
      <c r="G230" s="3">
        <v>0.73</v>
      </c>
      <c r="H230" s="14">
        <v>0.1988118444721747</v>
      </c>
      <c r="I230" s="14">
        <v>0.13571144953071718</v>
      </c>
      <c r="J230" s="4">
        <v>133.57263053280903</v>
      </c>
      <c r="K230" s="4">
        <v>166.96578816601127</v>
      </c>
      <c r="L230" s="4">
        <v>198.6892879175534</v>
      </c>
      <c r="M230" s="4">
        <v>36.732473396522479</v>
      </c>
    </row>
    <row r="231" spans="1:13" hidden="1" x14ac:dyDescent="0.3">
      <c r="A231" s="13" t="str">
        <f t="shared" si="3"/>
        <v>Southern ContinentalSFH - row1970-1980heating20</v>
      </c>
      <c r="B231" s="2" t="s">
        <v>36</v>
      </c>
      <c r="C231" s="2" t="s">
        <v>33</v>
      </c>
      <c r="D231" s="2" t="s">
        <v>7</v>
      </c>
      <c r="E231" s="3">
        <v>20</v>
      </c>
      <c r="F231" s="3" t="s">
        <v>3</v>
      </c>
      <c r="G231" s="3">
        <v>0.57999999999999996</v>
      </c>
      <c r="H231" s="14">
        <v>9.5724221412528565E-2</v>
      </c>
      <c r="I231" s="14">
        <v>0.13571144953071718</v>
      </c>
      <c r="J231" s="4">
        <v>108.346950264131</v>
      </c>
      <c r="K231" s="4">
        <v>135.43368783016373</v>
      </c>
      <c r="L231" s="4">
        <v>161.16608851789485</v>
      </c>
      <c r="M231" s="4">
        <v>29.795411322636021</v>
      </c>
    </row>
    <row r="232" spans="1:13" hidden="1" x14ac:dyDescent="0.3">
      <c r="A232" s="13" t="str">
        <f t="shared" si="3"/>
        <v>Southern ContinentalSFH - detached1970-1980heating22</v>
      </c>
      <c r="B232" s="2" t="s">
        <v>36</v>
      </c>
      <c r="C232" s="2" t="s">
        <v>31</v>
      </c>
      <c r="D232" s="2" t="s">
        <v>7</v>
      </c>
      <c r="E232" s="3">
        <v>22</v>
      </c>
      <c r="F232" s="3" t="s">
        <v>3</v>
      </c>
      <c r="G232" s="3">
        <v>0.87</v>
      </c>
      <c r="H232" s="14">
        <v>0.70546393411529673</v>
      </c>
      <c r="I232" s="14">
        <v>0.13571144953071718</v>
      </c>
      <c r="J232" s="4">
        <v>199.70316970421337</v>
      </c>
      <c r="K232" s="4">
        <v>249.6289621302667</v>
      </c>
      <c r="L232" s="4">
        <v>297.05846493501735</v>
      </c>
      <c r="M232" s="4">
        <v>54.918371668658672</v>
      </c>
    </row>
    <row r="233" spans="1:13" hidden="1" x14ac:dyDescent="0.3">
      <c r="A233" s="13" t="str">
        <f t="shared" si="3"/>
        <v>Southern ContinentalSFH - semidetached1970-1980heating22</v>
      </c>
      <c r="B233" s="2" t="s">
        <v>36</v>
      </c>
      <c r="C233" s="2" t="s">
        <v>32</v>
      </c>
      <c r="D233" s="2" t="s">
        <v>7</v>
      </c>
      <c r="E233" s="3">
        <v>22</v>
      </c>
      <c r="F233" s="3" t="s">
        <v>3</v>
      </c>
      <c r="G233" s="3">
        <v>0.73</v>
      </c>
      <c r="H233" s="14">
        <v>0.1988118444721747</v>
      </c>
      <c r="I233" s="14">
        <v>0.13571144953071718</v>
      </c>
      <c r="J233" s="4">
        <v>168.65249469621415</v>
      </c>
      <c r="K233" s="4">
        <v>210.81561837026769</v>
      </c>
      <c r="L233" s="4">
        <v>250.87058586061855</v>
      </c>
      <c r="M233" s="4">
        <v>46.379436041458888</v>
      </c>
    </row>
    <row r="234" spans="1:13" hidden="1" x14ac:dyDescent="0.3">
      <c r="A234" s="13" t="str">
        <f t="shared" si="3"/>
        <v>Southern ContinentalSFH - row1970-1980heating22</v>
      </c>
      <c r="B234" s="2" t="s">
        <v>36</v>
      </c>
      <c r="C234" s="2" t="s">
        <v>33</v>
      </c>
      <c r="D234" s="2" t="s">
        <v>7</v>
      </c>
      <c r="E234" s="3">
        <v>22</v>
      </c>
      <c r="F234" s="3" t="s">
        <v>3</v>
      </c>
      <c r="G234" s="3">
        <v>0.57999999999999996</v>
      </c>
      <c r="H234" s="14">
        <v>9.5724221412528565E-2</v>
      </c>
      <c r="I234" s="14">
        <v>0.13571144953071718</v>
      </c>
      <c r="J234" s="4">
        <v>138.05906319344544</v>
      </c>
      <c r="K234" s="4">
        <v>172.57382899180678</v>
      </c>
      <c r="L234" s="4">
        <v>205.36285650025005</v>
      </c>
      <c r="M234" s="4">
        <v>37.966242378197492</v>
      </c>
    </row>
    <row r="235" spans="1:13" hidden="1" x14ac:dyDescent="0.3">
      <c r="A235" s="13" t="str">
        <f t="shared" si="3"/>
        <v>Southern ContinentalSFH - detached1970-1980heating24</v>
      </c>
      <c r="B235" s="2" t="s">
        <v>36</v>
      </c>
      <c r="C235" s="2" t="s">
        <v>31</v>
      </c>
      <c r="D235" s="2" t="s">
        <v>7</v>
      </c>
      <c r="E235" s="3">
        <v>24</v>
      </c>
      <c r="F235" s="3" t="s">
        <v>3</v>
      </c>
      <c r="G235" s="3">
        <v>0.87</v>
      </c>
      <c r="H235" s="14">
        <v>0.70546393411529673</v>
      </c>
      <c r="I235" s="14">
        <v>0.13571144953071718</v>
      </c>
      <c r="J235" s="4">
        <v>249.28990491100305</v>
      </c>
      <c r="K235" s="4">
        <v>311.61238113875379</v>
      </c>
      <c r="L235" s="4">
        <v>370.81873355511698</v>
      </c>
      <c r="M235" s="4">
        <v>68.554723850525832</v>
      </c>
    </row>
    <row r="236" spans="1:13" hidden="1" x14ac:dyDescent="0.3">
      <c r="A236" s="13" t="str">
        <f t="shared" si="3"/>
        <v>Southern ContinentalSFH - semidetached1970-1980heating24</v>
      </c>
      <c r="B236" s="2" t="s">
        <v>36</v>
      </c>
      <c r="C236" s="2" t="s">
        <v>32</v>
      </c>
      <c r="D236" s="2" t="s">
        <v>7</v>
      </c>
      <c r="E236" s="3">
        <v>24</v>
      </c>
      <c r="F236" s="3" t="s">
        <v>3</v>
      </c>
      <c r="G236" s="3">
        <v>0.73</v>
      </c>
      <c r="H236" s="14">
        <v>0.1988118444721747</v>
      </c>
      <c r="I236" s="14">
        <v>0.13571144953071718</v>
      </c>
      <c r="J236" s="4">
        <v>212.02267175700047</v>
      </c>
      <c r="K236" s="4">
        <v>265.02833969625055</v>
      </c>
      <c r="L236" s="4">
        <v>315.38372423853815</v>
      </c>
      <c r="M236" s="4">
        <v>58.306234733175124</v>
      </c>
    </row>
    <row r="237" spans="1:13" hidden="1" x14ac:dyDescent="0.3">
      <c r="A237" s="13" t="str">
        <f t="shared" si="3"/>
        <v>Southern ContinentalSFH - row1970-1980heating24</v>
      </c>
      <c r="B237" s="2" t="s">
        <v>36</v>
      </c>
      <c r="C237" s="2" t="s">
        <v>33</v>
      </c>
      <c r="D237" s="2" t="s">
        <v>7</v>
      </c>
      <c r="E237" s="3">
        <v>24</v>
      </c>
      <c r="F237" s="3" t="s">
        <v>3</v>
      </c>
      <c r="G237" s="3">
        <v>0.57999999999999996</v>
      </c>
      <c r="H237" s="14">
        <v>9.5724221412528565E-2</v>
      </c>
      <c r="I237" s="14">
        <v>0.13571144953071718</v>
      </c>
      <c r="J237" s="4">
        <v>174.72270226195857</v>
      </c>
      <c r="K237" s="4">
        <v>218.4033778274482</v>
      </c>
      <c r="L237" s="4">
        <v>259.90001961466334</v>
      </c>
      <c r="M237" s="4">
        <v>48.048743122038601</v>
      </c>
    </row>
    <row r="238" spans="1:13" hidden="1" x14ac:dyDescent="0.3">
      <c r="A238" s="13" t="str">
        <f t="shared" si="3"/>
        <v>Southern ContinentalSFH - detached1980-1990heating18</v>
      </c>
      <c r="B238" s="2" t="s">
        <v>36</v>
      </c>
      <c r="C238" s="2" t="s">
        <v>31</v>
      </c>
      <c r="D238" s="2" t="s">
        <v>8</v>
      </c>
      <c r="E238" s="3">
        <v>18</v>
      </c>
      <c r="F238" s="3" t="s">
        <v>3</v>
      </c>
      <c r="G238" s="3">
        <v>0.87</v>
      </c>
      <c r="H238" s="14">
        <v>0.70546393411529673</v>
      </c>
      <c r="I238" s="14">
        <v>0.12207221609637788</v>
      </c>
      <c r="J238" s="4">
        <v>98.732922400265949</v>
      </c>
      <c r="K238" s="4">
        <v>123.41615300033243</v>
      </c>
      <c r="L238" s="4">
        <v>146.86522207039559</v>
      </c>
      <c r="M238" s="4">
        <v>27.151553660073134</v>
      </c>
    </row>
    <row r="239" spans="1:13" hidden="1" x14ac:dyDescent="0.3">
      <c r="A239" s="13" t="str">
        <f t="shared" si="3"/>
        <v>Southern ContinentalSFH - semidetached1980-1990heating18</v>
      </c>
      <c r="B239" s="2" t="s">
        <v>36</v>
      </c>
      <c r="C239" s="2" t="s">
        <v>32</v>
      </c>
      <c r="D239" s="2" t="s">
        <v>8</v>
      </c>
      <c r="E239" s="3">
        <v>18</v>
      </c>
      <c r="F239" s="3" t="s">
        <v>3</v>
      </c>
      <c r="G239" s="3">
        <v>0.73</v>
      </c>
      <c r="H239" s="14">
        <v>0.1988118444721747</v>
      </c>
      <c r="I239" s="14">
        <v>0.12207221609637788</v>
      </c>
      <c r="J239" s="4">
        <v>81.533141811422439</v>
      </c>
      <c r="K239" s="4">
        <v>101.91642726427804</v>
      </c>
      <c r="L239" s="4">
        <v>121.28054844449086</v>
      </c>
      <c r="M239" s="4">
        <v>22.421613998141169</v>
      </c>
    </row>
    <row r="240" spans="1:13" hidden="1" x14ac:dyDescent="0.3">
      <c r="A240" s="13" t="str">
        <f t="shared" si="3"/>
        <v>Southern ContinentalSFH - row1980-1990heating18</v>
      </c>
      <c r="B240" s="2" t="s">
        <v>36</v>
      </c>
      <c r="C240" s="2" t="s">
        <v>33</v>
      </c>
      <c r="D240" s="2" t="s">
        <v>8</v>
      </c>
      <c r="E240" s="3">
        <v>18</v>
      </c>
      <c r="F240" s="3" t="s">
        <v>3</v>
      </c>
      <c r="G240" s="3">
        <v>0.57999999999999996</v>
      </c>
      <c r="H240" s="14">
        <v>9.5724221412528565E-2</v>
      </c>
      <c r="I240" s="14">
        <v>0.12207221609637788</v>
      </c>
      <c r="J240" s="4">
        <v>64.943145293537626</v>
      </c>
      <c r="K240" s="4">
        <v>81.178931616922029</v>
      </c>
      <c r="L240" s="4">
        <v>96.602928624137206</v>
      </c>
      <c r="M240" s="4">
        <v>17.859364955722846</v>
      </c>
    </row>
    <row r="241" spans="1:13" hidden="1" x14ac:dyDescent="0.3">
      <c r="A241" s="13" t="str">
        <f t="shared" si="3"/>
        <v>Southern ContinentalSFH - detached1980-1990heating20</v>
      </c>
      <c r="B241" s="2" t="s">
        <v>36</v>
      </c>
      <c r="C241" s="2" t="s">
        <v>31</v>
      </c>
      <c r="D241" s="2" t="s">
        <v>8</v>
      </c>
      <c r="E241" s="3">
        <v>20</v>
      </c>
      <c r="F241" s="3" t="s">
        <v>3</v>
      </c>
      <c r="G241" s="3">
        <v>0.87</v>
      </c>
      <c r="H241" s="14">
        <v>0.70546393411529673</v>
      </c>
      <c r="I241" s="14">
        <v>0.12207221609637788</v>
      </c>
      <c r="J241" s="4">
        <v>127.71914350556854</v>
      </c>
      <c r="K241" s="4">
        <v>159.64892938196067</v>
      </c>
      <c r="L241" s="4">
        <v>189.9822259645332</v>
      </c>
      <c r="M241" s="4">
        <v>35.122764464031349</v>
      </c>
    </row>
    <row r="242" spans="1:13" hidden="1" x14ac:dyDescent="0.3">
      <c r="A242" s="13" t="str">
        <f t="shared" si="3"/>
        <v>Southern ContinentalSFH - semidetached1980-1990heating20</v>
      </c>
      <c r="B242" s="2" t="s">
        <v>36</v>
      </c>
      <c r="C242" s="2" t="s">
        <v>32</v>
      </c>
      <c r="D242" s="2" t="s">
        <v>8</v>
      </c>
      <c r="E242" s="3">
        <v>20</v>
      </c>
      <c r="F242" s="3" t="s">
        <v>3</v>
      </c>
      <c r="G242" s="3">
        <v>0.73</v>
      </c>
      <c r="H242" s="14">
        <v>0.1988118444721747</v>
      </c>
      <c r="I242" s="14">
        <v>0.12207221609637788</v>
      </c>
      <c r="J242" s="4">
        <v>106.56175257708151</v>
      </c>
      <c r="K242" s="4">
        <v>133.20219072135188</v>
      </c>
      <c r="L242" s="4">
        <v>158.51060695840874</v>
      </c>
      <c r="M242" s="4">
        <v>29.304481958697416</v>
      </c>
    </row>
    <row r="243" spans="1:13" hidden="1" x14ac:dyDescent="0.3">
      <c r="A243" s="13" t="str">
        <f t="shared" si="3"/>
        <v>Southern ContinentalSFH - row1980-1990heating20</v>
      </c>
      <c r="B243" s="2" t="s">
        <v>36</v>
      </c>
      <c r="C243" s="2" t="s">
        <v>33</v>
      </c>
      <c r="D243" s="2" t="s">
        <v>8</v>
      </c>
      <c r="E243" s="3">
        <v>20</v>
      </c>
      <c r="F243" s="3" t="s">
        <v>3</v>
      </c>
      <c r="G243" s="3">
        <v>0.57999999999999996</v>
      </c>
      <c r="H243" s="14">
        <v>9.5724221412528565E-2</v>
      </c>
      <c r="I243" s="14">
        <v>0.12207221609637788</v>
      </c>
      <c r="J243" s="4">
        <v>86.040789335886757</v>
      </c>
      <c r="K243" s="4">
        <v>107.55098666985845</v>
      </c>
      <c r="L243" s="4">
        <v>127.98567413713154</v>
      </c>
      <c r="M243" s="4">
        <v>23.66121706736886</v>
      </c>
    </row>
    <row r="244" spans="1:13" hidden="1" x14ac:dyDescent="0.3">
      <c r="A244" s="13" t="str">
        <f t="shared" si="3"/>
        <v>Southern ContinentalSFH - detached1980-1990heating22</v>
      </c>
      <c r="B244" s="2" t="s">
        <v>36</v>
      </c>
      <c r="C244" s="2" t="s">
        <v>31</v>
      </c>
      <c r="D244" s="2" t="s">
        <v>8</v>
      </c>
      <c r="E244" s="3">
        <v>22</v>
      </c>
      <c r="F244" s="3" t="s">
        <v>3</v>
      </c>
      <c r="G244" s="3">
        <v>0.87</v>
      </c>
      <c r="H244" s="14">
        <v>0.70546393411529673</v>
      </c>
      <c r="I244" s="14">
        <v>0.12207221609637788</v>
      </c>
      <c r="J244" s="4">
        <v>161.30636039384095</v>
      </c>
      <c r="K244" s="4">
        <v>201.63295049230118</v>
      </c>
      <c r="L244" s="4">
        <v>239.94321108583839</v>
      </c>
      <c r="M244" s="4">
        <v>44.359249108306258</v>
      </c>
    </row>
    <row r="245" spans="1:13" hidden="1" x14ac:dyDescent="0.3">
      <c r="A245" s="13" t="str">
        <f t="shared" si="3"/>
        <v>Southern ContinentalSFH - semidetached1980-1990heating22</v>
      </c>
      <c r="B245" s="2" t="s">
        <v>36</v>
      </c>
      <c r="C245" s="2" t="s">
        <v>32</v>
      </c>
      <c r="D245" s="2" t="s">
        <v>8</v>
      </c>
      <c r="E245" s="3">
        <v>22</v>
      </c>
      <c r="F245" s="3" t="s">
        <v>3</v>
      </c>
      <c r="G245" s="3">
        <v>0.73</v>
      </c>
      <c r="H245" s="14">
        <v>0.1988118444721747</v>
      </c>
      <c r="I245" s="14">
        <v>0.12207221609637788</v>
      </c>
      <c r="J245" s="4">
        <v>135.62525430713106</v>
      </c>
      <c r="K245" s="4">
        <v>169.53156788391382</v>
      </c>
      <c r="L245" s="4">
        <v>201.74256578185745</v>
      </c>
      <c r="M245" s="4">
        <v>37.296944934461038</v>
      </c>
    </row>
    <row r="246" spans="1:13" hidden="1" x14ac:dyDescent="0.3">
      <c r="A246" s="13" t="str">
        <f t="shared" si="3"/>
        <v>Southern ContinentalSFH - row1980-1990heating22</v>
      </c>
      <c r="B246" s="2" t="s">
        <v>36</v>
      </c>
      <c r="C246" s="2" t="s">
        <v>33</v>
      </c>
      <c r="D246" s="2" t="s">
        <v>8</v>
      </c>
      <c r="E246" s="3">
        <v>22</v>
      </c>
      <c r="F246" s="3" t="s">
        <v>3</v>
      </c>
      <c r="G246" s="3">
        <v>0.57999999999999996</v>
      </c>
      <c r="H246" s="14">
        <v>9.5724221412528565E-2</v>
      </c>
      <c r="I246" s="14">
        <v>0.12207221609637788</v>
      </c>
      <c r="J246" s="4">
        <v>110.67834568122244</v>
      </c>
      <c r="K246" s="4">
        <v>138.34793210152804</v>
      </c>
      <c r="L246" s="4">
        <v>164.63403920081836</v>
      </c>
      <c r="M246" s="4">
        <v>30.436545062336169</v>
      </c>
    </row>
    <row r="247" spans="1:13" hidden="1" x14ac:dyDescent="0.3">
      <c r="A247" s="13" t="str">
        <f t="shared" si="3"/>
        <v>Southern ContinentalSFH - detached1980-1990heating24</v>
      </c>
      <c r="B247" s="2" t="s">
        <v>36</v>
      </c>
      <c r="C247" s="2" t="s">
        <v>31</v>
      </c>
      <c r="D247" s="2" t="s">
        <v>8</v>
      </c>
      <c r="E247" s="3">
        <v>24</v>
      </c>
      <c r="F247" s="3" t="s">
        <v>3</v>
      </c>
      <c r="G247" s="3">
        <v>0.87</v>
      </c>
      <c r="H247" s="14">
        <v>0.70546393411529673</v>
      </c>
      <c r="I247" s="14">
        <v>0.12207221609637788</v>
      </c>
      <c r="J247" s="4">
        <v>202.86418629228396</v>
      </c>
      <c r="K247" s="4">
        <v>253.58023286535493</v>
      </c>
      <c r="L247" s="4">
        <v>301.76047710977235</v>
      </c>
      <c r="M247" s="4">
        <v>55.787651230378081</v>
      </c>
    </row>
    <row r="248" spans="1:13" hidden="1" x14ac:dyDescent="0.3">
      <c r="A248" s="13" t="str">
        <f t="shared" si="3"/>
        <v>Southern ContinentalSFH - semidetached1980-1990heating24</v>
      </c>
      <c r="B248" s="2" t="s">
        <v>36</v>
      </c>
      <c r="C248" s="2" t="s">
        <v>32</v>
      </c>
      <c r="D248" s="2" t="s">
        <v>8</v>
      </c>
      <c r="E248" s="3">
        <v>24</v>
      </c>
      <c r="F248" s="3" t="s">
        <v>3</v>
      </c>
      <c r="G248" s="3">
        <v>0.73</v>
      </c>
      <c r="H248" s="14">
        <v>0.1988118444721747</v>
      </c>
      <c r="I248" s="14">
        <v>0.12207221609637788</v>
      </c>
      <c r="J248" s="4">
        <v>171.91302469574606</v>
      </c>
      <c r="K248" s="4">
        <v>214.89128086968256</v>
      </c>
      <c r="L248" s="4">
        <v>255.72062423492224</v>
      </c>
      <c r="M248" s="4">
        <v>47.276081791330164</v>
      </c>
    </row>
    <row r="249" spans="1:13" hidden="1" x14ac:dyDescent="0.3">
      <c r="A249" s="13" t="str">
        <f t="shared" si="3"/>
        <v>Southern ContinentalSFH - row1980-1990heating24</v>
      </c>
      <c r="B249" s="2" t="s">
        <v>36</v>
      </c>
      <c r="C249" s="2" t="s">
        <v>33</v>
      </c>
      <c r="D249" s="2" t="s">
        <v>8</v>
      </c>
      <c r="E249" s="3">
        <v>24</v>
      </c>
      <c r="F249" s="3" t="s">
        <v>3</v>
      </c>
      <c r="G249" s="3">
        <v>0.57999999999999996</v>
      </c>
      <c r="H249" s="14">
        <v>9.5724221412528565E-2</v>
      </c>
      <c r="I249" s="14">
        <v>0.12207221609637788</v>
      </c>
      <c r="J249" s="4">
        <v>141.56770120503589</v>
      </c>
      <c r="K249" s="4">
        <v>176.95962650629485</v>
      </c>
      <c r="L249" s="4">
        <v>210.58195554249087</v>
      </c>
      <c r="M249" s="4">
        <v>38.931117831384867</v>
      </c>
    </row>
    <row r="250" spans="1:13" hidden="1" x14ac:dyDescent="0.3">
      <c r="A250" s="13" t="str">
        <f t="shared" si="3"/>
        <v>Southern ContinentalSFH - detached1990-2000heating18</v>
      </c>
      <c r="B250" s="2" t="s">
        <v>36</v>
      </c>
      <c r="C250" s="2" t="s">
        <v>31</v>
      </c>
      <c r="D250" s="2" t="s">
        <v>9</v>
      </c>
      <c r="E250" s="3">
        <v>18</v>
      </c>
      <c r="F250" s="3" t="s">
        <v>3</v>
      </c>
      <c r="G250" s="3">
        <v>0.87</v>
      </c>
      <c r="H250" s="14">
        <v>0.70546393411529673</v>
      </c>
      <c r="I250" s="14">
        <v>0.12248022707962108</v>
      </c>
      <c r="J250" s="4">
        <v>78.279108498978019</v>
      </c>
      <c r="K250" s="4">
        <v>97.848885623722524</v>
      </c>
      <c r="L250" s="4">
        <v>116.44017389222979</v>
      </c>
      <c r="M250" s="4">
        <v>21.526754837218956</v>
      </c>
    </row>
    <row r="251" spans="1:13" hidden="1" x14ac:dyDescent="0.3">
      <c r="A251" s="13" t="str">
        <f t="shared" si="3"/>
        <v>Southern ContinentalSFH - semidetached1990-2000heating18</v>
      </c>
      <c r="B251" s="2" t="s">
        <v>36</v>
      </c>
      <c r="C251" s="2" t="s">
        <v>32</v>
      </c>
      <c r="D251" s="2" t="s">
        <v>9</v>
      </c>
      <c r="E251" s="3">
        <v>18</v>
      </c>
      <c r="F251" s="3" t="s">
        <v>3</v>
      </c>
      <c r="G251" s="3">
        <v>0.73</v>
      </c>
      <c r="H251" s="14">
        <v>0.1988118444721747</v>
      </c>
      <c r="I251" s="14">
        <v>0.12248022707962108</v>
      </c>
      <c r="J251" s="4">
        <v>64.436466445896585</v>
      </c>
      <c r="K251" s="4">
        <v>80.54558305737072</v>
      </c>
      <c r="L251" s="4">
        <v>95.84924383827115</v>
      </c>
      <c r="M251" s="4">
        <v>17.720028272621558</v>
      </c>
    </row>
    <row r="252" spans="1:13" hidden="1" x14ac:dyDescent="0.3">
      <c r="A252" s="13" t="str">
        <f t="shared" si="3"/>
        <v>Southern ContinentalSFH - row1990-2000heating18</v>
      </c>
      <c r="B252" s="2" t="s">
        <v>36</v>
      </c>
      <c r="C252" s="2" t="s">
        <v>33</v>
      </c>
      <c r="D252" s="2" t="s">
        <v>9</v>
      </c>
      <c r="E252" s="3">
        <v>18</v>
      </c>
      <c r="F252" s="3" t="s">
        <v>3</v>
      </c>
      <c r="G252" s="3">
        <v>0.57999999999999996</v>
      </c>
      <c r="H252" s="14">
        <v>9.5724221412528565E-2</v>
      </c>
      <c r="I252" s="14">
        <v>0.12248022707962108</v>
      </c>
      <c r="J252" s="4">
        <v>51.132313043235683</v>
      </c>
      <c r="K252" s="4">
        <v>63.915391304044604</v>
      </c>
      <c r="L252" s="4">
        <v>76.05931565181308</v>
      </c>
      <c r="M252" s="4">
        <v>14.061386086889813</v>
      </c>
    </row>
    <row r="253" spans="1:13" hidden="1" x14ac:dyDescent="0.3">
      <c r="A253" s="13" t="str">
        <f t="shared" si="3"/>
        <v>Southern ContinentalSFH - detached1990-2000heating20</v>
      </c>
      <c r="B253" s="2" t="s">
        <v>36</v>
      </c>
      <c r="C253" s="2" t="s">
        <v>31</v>
      </c>
      <c r="D253" s="2" t="s">
        <v>9</v>
      </c>
      <c r="E253" s="3">
        <v>20</v>
      </c>
      <c r="F253" s="3" t="s">
        <v>3</v>
      </c>
      <c r="G253" s="3">
        <v>0.87</v>
      </c>
      <c r="H253" s="14">
        <v>0.70546393411529673</v>
      </c>
      <c r="I253" s="14">
        <v>0.12248022707962108</v>
      </c>
      <c r="J253" s="4">
        <v>101.84922017111396</v>
      </c>
      <c r="K253" s="4">
        <v>127.31152521389244</v>
      </c>
      <c r="L253" s="4">
        <v>151.500715004532</v>
      </c>
      <c r="M253" s="4">
        <v>28.008535547056336</v>
      </c>
    </row>
    <row r="254" spans="1:13" hidden="1" x14ac:dyDescent="0.3">
      <c r="A254" s="13" t="str">
        <f t="shared" si="3"/>
        <v>Southern ContinentalSFH - semidetached1990-2000heating20</v>
      </c>
      <c r="B254" s="2" t="s">
        <v>36</v>
      </c>
      <c r="C254" s="2" t="s">
        <v>32</v>
      </c>
      <c r="D254" s="2" t="s">
        <v>9</v>
      </c>
      <c r="E254" s="3">
        <v>20</v>
      </c>
      <c r="F254" s="3" t="s">
        <v>3</v>
      </c>
      <c r="G254" s="3">
        <v>0.73</v>
      </c>
      <c r="H254" s="14">
        <v>0.1988118444721747</v>
      </c>
      <c r="I254" s="14">
        <v>0.12248022707962108</v>
      </c>
      <c r="J254" s="4">
        <v>84.843961718831423</v>
      </c>
      <c r="K254" s="4">
        <v>106.05495214853927</v>
      </c>
      <c r="L254" s="4">
        <v>126.20539305676172</v>
      </c>
      <c r="M254" s="4">
        <v>23.332089472678639</v>
      </c>
    </row>
    <row r="255" spans="1:13" hidden="1" x14ac:dyDescent="0.3">
      <c r="A255" s="13" t="str">
        <f t="shared" si="3"/>
        <v>Southern ContinentalSFH - row1990-2000heating20</v>
      </c>
      <c r="B255" s="2" t="s">
        <v>36</v>
      </c>
      <c r="C255" s="2" t="s">
        <v>33</v>
      </c>
      <c r="D255" s="2" t="s">
        <v>9</v>
      </c>
      <c r="E255" s="3">
        <v>20</v>
      </c>
      <c r="F255" s="3" t="s">
        <v>3</v>
      </c>
      <c r="G255" s="3">
        <v>0.57999999999999996</v>
      </c>
      <c r="H255" s="14">
        <v>9.5724221412528565E-2</v>
      </c>
      <c r="I255" s="14">
        <v>0.12248022707962108</v>
      </c>
      <c r="J255" s="4">
        <v>68.40317814765767</v>
      </c>
      <c r="K255" s="4">
        <v>85.503972684572076</v>
      </c>
      <c r="L255" s="4">
        <v>101.74972749464077</v>
      </c>
      <c r="M255" s="4">
        <v>18.810873990605856</v>
      </c>
    </row>
    <row r="256" spans="1:13" hidden="1" x14ac:dyDescent="0.3">
      <c r="A256" s="13" t="str">
        <f t="shared" si="3"/>
        <v>Southern ContinentalSFH - detached1990-2000heating22</v>
      </c>
      <c r="B256" s="2" t="s">
        <v>36</v>
      </c>
      <c r="C256" s="2" t="s">
        <v>31</v>
      </c>
      <c r="D256" s="2" t="s">
        <v>9</v>
      </c>
      <c r="E256" s="3">
        <v>22</v>
      </c>
      <c r="F256" s="3" t="s">
        <v>3</v>
      </c>
      <c r="G256" s="3">
        <v>0.87</v>
      </c>
      <c r="H256" s="14">
        <v>0.70546393411529673</v>
      </c>
      <c r="I256" s="14">
        <v>0.12248022707962108</v>
      </c>
      <c r="J256" s="4">
        <v>129.18762040621615</v>
      </c>
      <c r="K256" s="4">
        <v>161.48452550777017</v>
      </c>
      <c r="L256" s="4">
        <v>192.16658535424651</v>
      </c>
      <c r="M256" s="4">
        <v>35.526595611709439</v>
      </c>
    </row>
    <row r="257" spans="1:13" hidden="1" x14ac:dyDescent="0.3">
      <c r="A257" s="13" t="str">
        <f t="shared" si="3"/>
        <v>Southern ContinentalSFH - semidetached1990-2000heating22</v>
      </c>
      <c r="B257" s="2" t="s">
        <v>36</v>
      </c>
      <c r="C257" s="2" t="s">
        <v>32</v>
      </c>
      <c r="D257" s="2" t="s">
        <v>9</v>
      </c>
      <c r="E257" s="3">
        <v>22</v>
      </c>
      <c r="F257" s="3" t="s">
        <v>3</v>
      </c>
      <c r="G257" s="3">
        <v>0.73</v>
      </c>
      <c r="H257" s="14">
        <v>0.1988118444721747</v>
      </c>
      <c r="I257" s="14">
        <v>0.12248022707962108</v>
      </c>
      <c r="J257" s="4">
        <v>108.49650084928379</v>
      </c>
      <c r="K257" s="4">
        <v>135.62062606160472</v>
      </c>
      <c r="L257" s="4">
        <v>161.38854501330962</v>
      </c>
      <c r="M257" s="4">
        <v>29.83653773355304</v>
      </c>
    </row>
    <row r="258" spans="1:13" hidden="1" x14ac:dyDescent="0.3">
      <c r="A258" s="13" t="str">
        <f t="shared" si="3"/>
        <v>Southern ContinentalSFH - row1990-2000heating22</v>
      </c>
      <c r="B258" s="2" t="s">
        <v>36</v>
      </c>
      <c r="C258" s="2" t="s">
        <v>33</v>
      </c>
      <c r="D258" s="2" t="s">
        <v>9</v>
      </c>
      <c r="E258" s="3">
        <v>22</v>
      </c>
      <c r="F258" s="3" t="s">
        <v>3</v>
      </c>
      <c r="G258" s="3">
        <v>0.57999999999999996</v>
      </c>
      <c r="H258" s="14">
        <v>9.5724221412528565E-2</v>
      </c>
      <c r="I258" s="14">
        <v>0.12248022707962108</v>
      </c>
      <c r="J258" s="4">
        <v>88.393186633317072</v>
      </c>
      <c r="K258" s="4">
        <v>110.49148329164633</v>
      </c>
      <c r="L258" s="4">
        <v>131.48486511705914</v>
      </c>
      <c r="M258" s="4">
        <v>24.308126324162192</v>
      </c>
    </row>
    <row r="259" spans="1:13" hidden="1" x14ac:dyDescent="0.3">
      <c r="A259" s="13" t="str">
        <f t="shared" ref="A259:A322" si="4">CONCATENATE(B259,C259,D259,F259,E259)</f>
        <v>Southern ContinentalSFH - detached1990-2000heating24</v>
      </c>
      <c r="B259" s="2" t="s">
        <v>36</v>
      </c>
      <c r="C259" s="2" t="s">
        <v>31</v>
      </c>
      <c r="D259" s="2" t="s">
        <v>9</v>
      </c>
      <c r="E259" s="3">
        <v>24</v>
      </c>
      <c r="F259" s="3" t="s">
        <v>3</v>
      </c>
      <c r="G259" s="3">
        <v>0.87</v>
      </c>
      <c r="H259" s="14">
        <v>0.70546393411529673</v>
      </c>
      <c r="I259" s="14">
        <v>0.12248022707962108</v>
      </c>
      <c r="J259" s="4">
        <v>163.03993985331627</v>
      </c>
      <c r="K259" s="4">
        <v>203.79992481664533</v>
      </c>
      <c r="L259" s="4">
        <v>242.52191053180792</v>
      </c>
      <c r="M259" s="4">
        <v>44.835983459661975</v>
      </c>
    </row>
    <row r="260" spans="1:13" hidden="1" x14ac:dyDescent="0.3">
      <c r="A260" s="13" t="str">
        <f t="shared" si="4"/>
        <v>Southern ContinentalSFH - semidetached1990-2000heating24</v>
      </c>
      <c r="B260" s="2" t="s">
        <v>36</v>
      </c>
      <c r="C260" s="2" t="s">
        <v>32</v>
      </c>
      <c r="D260" s="2" t="s">
        <v>9</v>
      </c>
      <c r="E260" s="3">
        <v>24</v>
      </c>
      <c r="F260" s="3" t="s">
        <v>3</v>
      </c>
      <c r="G260" s="3">
        <v>0.73</v>
      </c>
      <c r="H260" s="14">
        <v>0.1988118444721747</v>
      </c>
      <c r="I260" s="14">
        <v>0.12248022707962108</v>
      </c>
      <c r="J260" s="4">
        <v>138.03360175392274</v>
      </c>
      <c r="K260" s="4">
        <v>172.5420021924034</v>
      </c>
      <c r="L260" s="4">
        <v>205.32498260896003</v>
      </c>
      <c r="M260" s="4">
        <v>37.959240482328745</v>
      </c>
    </row>
    <row r="261" spans="1:13" hidden="1" x14ac:dyDescent="0.3">
      <c r="A261" s="13" t="str">
        <f t="shared" si="4"/>
        <v>Southern ContinentalSFH - row1990-2000heating24</v>
      </c>
      <c r="B261" s="2" t="s">
        <v>36</v>
      </c>
      <c r="C261" s="2" t="s">
        <v>33</v>
      </c>
      <c r="D261" s="2" t="s">
        <v>9</v>
      </c>
      <c r="E261" s="3">
        <v>24</v>
      </c>
      <c r="F261" s="3" t="s">
        <v>3</v>
      </c>
      <c r="G261" s="3">
        <v>0.57999999999999996</v>
      </c>
      <c r="H261" s="14">
        <v>9.5724221412528565E-2</v>
      </c>
      <c r="I261" s="14">
        <v>0.12248022707962108</v>
      </c>
      <c r="J261" s="4">
        <v>113.57998195142295</v>
      </c>
      <c r="K261" s="4">
        <v>141.97497743927869</v>
      </c>
      <c r="L261" s="4">
        <v>168.95022315274164</v>
      </c>
      <c r="M261" s="4">
        <v>31.234495036641313</v>
      </c>
    </row>
    <row r="262" spans="1:13" hidden="1" x14ac:dyDescent="0.3">
      <c r="A262" s="13" t="str">
        <f t="shared" si="4"/>
        <v>Southern ContinentalSFH - detachedpost 2000heating18</v>
      </c>
      <c r="B262" s="2" t="s">
        <v>36</v>
      </c>
      <c r="C262" s="2" t="s">
        <v>31</v>
      </c>
      <c r="D262" s="2" t="s">
        <v>10</v>
      </c>
      <c r="E262" s="3">
        <v>18</v>
      </c>
      <c r="F262" s="3" t="s">
        <v>3</v>
      </c>
      <c r="G262" s="3">
        <v>0.87</v>
      </c>
      <c r="H262" s="14">
        <v>0.70546393411529673</v>
      </c>
      <c r="I262" s="14">
        <v>8.0179560197220875E-2</v>
      </c>
      <c r="J262" s="4">
        <v>48.112439390929389</v>
      </c>
      <c r="K262" s="4">
        <v>60.140549238661734</v>
      </c>
      <c r="L262" s="4">
        <v>71.567253594007454</v>
      </c>
      <c r="M262" s="4">
        <v>13.230920832505582</v>
      </c>
    </row>
    <row r="263" spans="1:13" hidden="1" x14ac:dyDescent="0.3">
      <c r="A263" s="13" t="str">
        <f t="shared" si="4"/>
        <v>Southern ContinentalSFH - semidetachedpost 2000heating18</v>
      </c>
      <c r="B263" s="2" t="s">
        <v>36</v>
      </c>
      <c r="C263" s="2" t="s">
        <v>32</v>
      </c>
      <c r="D263" s="2" t="s">
        <v>10</v>
      </c>
      <c r="E263" s="3">
        <v>18</v>
      </c>
      <c r="F263" s="3" t="s">
        <v>3</v>
      </c>
      <c r="G263" s="3">
        <v>0.73</v>
      </c>
      <c r="H263" s="14">
        <v>0.1988118444721747</v>
      </c>
      <c r="I263" s="14">
        <v>8.0179560197220875E-2</v>
      </c>
      <c r="J263" s="4">
        <v>38.119866197413828</v>
      </c>
      <c r="K263" s="4">
        <v>47.649832746767281</v>
      </c>
      <c r="L263" s="4">
        <v>56.70330096865306</v>
      </c>
      <c r="M263" s="4">
        <v>10.482963204288803</v>
      </c>
    </row>
    <row r="264" spans="1:13" hidden="1" x14ac:dyDescent="0.3">
      <c r="A264" s="13" t="str">
        <f t="shared" si="4"/>
        <v>Southern ContinentalSFH - rowpost 2000heating18</v>
      </c>
      <c r="B264" s="2" t="s">
        <v>36</v>
      </c>
      <c r="C264" s="2" t="s">
        <v>33</v>
      </c>
      <c r="D264" s="2" t="s">
        <v>10</v>
      </c>
      <c r="E264" s="3">
        <v>18</v>
      </c>
      <c r="F264" s="3" t="s">
        <v>3</v>
      </c>
      <c r="G264" s="3">
        <v>0.57999999999999996</v>
      </c>
      <c r="H264" s="14">
        <v>9.5724221412528565E-2</v>
      </c>
      <c r="I264" s="14">
        <v>8.0179560197220875E-2</v>
      </c>
      <c r="J264" s="4">
        <v>28.837635295402436</v>
      </c>
      <c r="K264" s="4">
        <v>36.047044119253044</v>
      </c>
      <c r="L264" s="4">
        <v>42.895982501911121</v>
      </c>
      <c r="M264" s="4">
        <v>7.9303497062356696</v>
      </c>
    </row>
    <row r="265" spans="1:13" hidden="1" x14ac:dyDescent="0.3">
      <c r="A265" s="13" t="str">
        <f t="shared" si="4"/>
        <v>Southern ContinentalSFH - detachedpost 2000heating20</v>
      </c>
      <c r="B265" s="2" t="s">
        <v>36</v>
      </c>
      <c r="C265" s="2" t="s">
        <v>31</v>
      </c>
      <c r="D265" s="2" t="s">
        <v>10</v>
      </c>
      <c r="E265" s="3">
        <v>20</v>
      </c>
      <c r="F265" s="3" t="s">
        <v>3</v>
      </c>
      <c r="G265" s="3">
        <v>0.87</v>
      </c>
      <c r="H265" s="14">
        <v>0.70546393411529673</v>
      </c>
      <c r="I265" s="14">
        <v>8.0179560197220875E-2</v>
      </c>
      <c r="J265" s="4">
        <v>64.183448262373588</v>
      </c>
      <c r="K265" s="4">
        <v>80.229310327966985</v>
      </c>
      <c r="L265" s="4">
        <v>95.472879290280702</v>
      </c>
      <c r="M265" s="4">
        <v>17.650448272152737</v>
      </c>
    </row>
    <row r="266" spans="1:13" hidden="1" x14ac:dyDescent="0.3">
      <c r="A266" s="13" t="str">
        <f t="shared" si="4"/>
        <v>Southern ContinentalSFH - semidetachedpost 2000heating20</v>
      </c>
      <c r="B266" s="2" t="s">
        <v>36</v>
      </c>
      <c r="C266" s="2" t="s">
        <v>32</v>
      </c>
      <c r="D266" s="2" t="s">
        <v>10</v>
      </c>
      <c r="E266" s="3">
        <v>20</v>
      </c>
      <c r="F266" s="3" t="s">
        <v>3</v>
      </c>
      <c r="G266" s="3">
        <v>0.73</v>
      </c>
      <c r="H266" s="14">
        <v>0.1988118444721747</v>
      </c>
      <c r="I266" s="14">
        <v>8.0179560197220875E-2</v>
      </c>
      <c r="J266" s="4">
        <v>52.005845149980736</v>
      </c>
      <c r="K266" s="4">
        <v>65.007306437475918</v>
      </c>
      <c r="L266" s="4">
        <v>77.358694660596342</v>
      </c>
      <c r="M266" s="4">
        <v>14.301607416244702</v>
      </c>
    </row>
    <row r="267" spans="1:13" hidden="1" x14ac:dyDescent="0.3">
      <c r="A267" s="13" t="str">
        <f t="shared" si="4"/>
        <v>Southern ContinentalSFH - rowpost 2000heating20</v>
      </c>
      <c r="B267" s="2" t="s">
        <v>36</v>
      </c>
      <c r="C267" s="2" t="s">
        <v>33</v>
      </c>
      <c r="D267" s="2" t="s">
        <v>10</v>
      </c>
      <c r="E267" s="3">
        <v>20</v>
      </c>
      <c r="F267" s="3" t="s">
        <v>3</v>
      </c>
      <c r="G267" s="3">
        <v>0.57999999999999996</v>
      </c>
      <c r="H267" s="14">
        <v>9.5724221412528565E-2</v>
      </c>
      <c r="I267" s="14">
        <v>8.0179560197220875E-2</v>
      </c>
      <c r="J267" s="4">
        <v>40.694098502660303</v>
      </c>
      <c r="K267" s="4">
        <v>50.867623128325377</v>
      </c>
      <c r="L267" s="4">
        <v>60.532471522707198</v>
      </c>
      <c r="M267" s="4">
        <v>11.190877088231582</v>
      </c>
    </row>
    <row r="268" spans="1:13" hidden="1" x14ac:dyDescent="0.3">
      <c r="A268" s="13" t="str">
        <f t="shared" si="4"/>
        <v>Southern ContinentalSFH - detachedpost 2000heating22</v>
      </c>
      <c r="B268" s="2" t="s">
        <v>36</v>
      </c>
      <c r="C268" s="2" t="s">
        <v>31</v>
      </c>
      <c r="D268" s="2" t="s">
        <v>10</v>
      </c>
      <c r="E268" s="3">
        <v>22</v>
      </c>
      <c r="F268" s="3" t="s">
        <v>3</v>
      </c>
      <c r="G268" s="3">
        <v>0.87</v>
      </c>
      <c r="H268" s="14">
        <v>0.70546393411529673</v>
      </c>
      <c r="I268" s="14">
        <v>8.0179560197220875E-2</v>
      </c>
      <c r="J268" s="4">
        <v>82.888125313707292</v>
      </c>
      <c r="K268" s="4">
        <v>103.61015664213411</v>
      </c>
      <c r="L268" s="4">
        <v>123.29608640413959</v>
      </c>
      <c r="M268" s="4">
        <v>22.794234461269504</v>
      </c>
    </row>
    <row r="269" spans="1:13" hidden="1" x14ac:dyDescent="0.3">
      <c r="A269" s="13" t="str">
        <f t="shared" si="4"/>
        <v>Southern ContinentalSFH - semidetachedpost 2000heating22</v>
      </c>
      <c r="B269" s="2" t="s">
        <v>36</v>
      </c>
      <c r="C269" s="2" t="s">
        <v>32</v>
      </c>
      <c r="D269" s="2" t="s">
        <v>10</v>
      </c>
      <c r="E269" s="3">
        <v>22</v>
      </c>
      <c r="F269" s="3" t="s">
        <v>3</v>
      </c>
      <c r="G269" s="3">
        <v>0.73</v>
      </c>
      <c r="H269" s="14">
        <v>0.1988118444721747</v>
      </c>
      <c r="I269" s="14">
        <v>8.0179560197220875E-2</v>
      </c>
      <c r="J269" s="4">
        <v>68.195981376562202</v>
      </c>
      <c r="K269" s="4">
        <v>85.244976720702752</v>
      </c>
      <c r="L269" s="4">
        <v>101.44152229763627</v>
      </c>
      <c r="M269" s="4">
        <v>18.753894878554604</v>
      </c>
    </row>
    <row r="270" spans="1:13" hidden="1" x14ac:dyDescent="0.3">
      <c r="A270" s="13" t="str">
        <f t="shared" si="4"/>
        <v>Southern ContinentalSFH - rowpost 2000heating22</v>
      </c>
      <c r="B270" s="2" t="s">
        <v>36</v>
      </c>
      <c r="C270" s="2" t="s">
        <v>33</v>
      </c>
      <c r="D270" s="2" t="s">
        <v>10</v>
      </c>
      <c r="E270" s="3">
        <v>22</v>
      </c>
      <c r="F270" s="3" t="s">
        <v>3</v>
      </c>
      <c r="G270" s="3">
        <v>0.57999999999999996</v>
      </c>
      <c r="H270" s="14">
        <v>9.5724221412528565E-2</v>
      </c>
      <c r="I270" s="14">
        <v>8.0179560197220875E-2</v>
      </c>
      <c r="J270" s="4">
        <v>54.365689328772021</v>
      </c>
      <c r="K270" s="4">
        <v>67.957111660965026</v>
      </c>
      <c r="L270" s="4">
        <v>80.86896287654838</v>
      </c>
      <c r="M270" s="4">
        <v>14.950564565412305</v>
      </c>
    </row>
    <row r="271" spans="1:13" hidden="1" x14ac:dyDescent="0.3">
      <c r="A271" s="13" t="str">
        <f t="shared" si="4"/>
        <v>Southern ContinentalSFH - detachedpost 2000heating24</v>
      </c>
      <c r="B271" s="2" t="s">
        <v>36</v>
      </c>
      <c r="C271" s="2" t="s">
        <v>31</v>
      </c>
      <c r="D271" s="2" t="s">
        <v>10</v>
      </c>
      <c r="E271" s="3">
        <v>24</v>
      </c>
      <c r="F271" s="3" t="s">
        <v>3</v>
      </c>
      <c r="G271" s="3">
        <v>0.87</v>
      </c>
      <c r="H271" s="14">
        <v>0.70546393411529673</v>
      </c>
      <c r="I271" s="14">
        <v>8.0179560197220875E-2</v>
      </c>
      <c r="J271" s="4">
        <v>105.95592893516648</v>
      </c>
      <c r="K271" s="4">
        <v>132.4449111689581</v>
      </c>
      <c r="L271" s="4">
        <v>157.60944429106013</v>
      </c>
      <c r="M271" s="4">
        <v>29.137880457170784</v>
      </c>
    </row>
    <row r="272" spans="1:13" hidden="1" x14ac:dyDescent="0.3">
      <c r="A272" s="13" t="str">
        <f t="shared" si="4"/>
        <v>Southern ContinentalSFH - semidetachedpost 2000heating24</v>
      </c>
      <c r="B272" s="2" t="s">
        <v>36</v>
      </c>
      <c r="C272" s="2" t="s">
        <v>32</v>
      </c>
      <c r="D272" s="2" t="s">
        <v>10</v>
      </c>
      <c r="E272" s="3">
        <v>24</v>
      </c>
      <c r="F272" s="3" t="s">
        <v>3</v>
      </c>
      <c r="G272" s="3">
        <v>0.73</v>
      </c>
      <c r="H272" s="14">
        <v>0.1988118444721747</v>
      </c>
      <c r="I272" s="14">
        <v>8.0179560197220875E-2</v>
      </c>
      <c r="J272" s="4">
        <v>88.189264240441688</v>
      </c>
      <c r="K272" s="4">
        <v>110.23658030055211</v>
      </c>
      <c r="L272" s="4">
        <v>131.181530557657</v>
      </c>
      <c r="M272" s="4">
        <v>24.252047666121463</v>
      </c>
    </row>
    <row r="273" spans="1:13" hidden="1" x14ac:dyDescent="0.3">
      <c r="A273" s="13" t="str">
        <f t="shared" si="4"/>
        <v>Southern ContinentalSFH - rowpost 2000heating24</v>
      </c>
      <c r="B273" s="2" t="s">
        <v>36</v>
      </c>
      <c r="C273" s="2" t="s">
        <v>33</v>
      </c>
      <c r="D273" s="2" t="s">
        <v>10</v>
      </c>
      <c r="E273" s="3">
        <v>24</v>
      </c>
      <c r="F273" s="3" t="s">
        <v>3</v>
      </c>
      <c r="G273" s="3">
        <v>0.57999999999999996</v>
      </c>
      <c r="H273" s="14">
        <v>9.5724221412528565E-2</v>
      </c>
      <c r="I273" s="14">
        <v>8.0179560197220875E-2</v>
      </c>
      <c r="J273" s="4">
        <v>71.526894764742821</v>
      </c>
      <c r="K273" s="4">
        <v>89.408618455928519</v>
      </c>
      <c r="L273" s="4">
        <v>106.39625596255493</v>
      </c>
      <c r="M273" s="4">
        <v>19.669896060304275</v>
      </c>
    </row>
    <row r="274" spans="1:13" hidden="1" x14ac:dyDescent="0.3">
      <c r="A274" s="13" t="str">
        <f t="shared" si="4"/>
        <v>Southern ContinentalSFH - average - all typespre 1945heating18</v>
      </c>
      <c r="B274" s="2" t="s">
        <v>36</v>
      </c>
      <c r="C274" s="2" t="s">
        <v>34</v>
      </c>
      <c r="D274" s="2" t="s">
        <v>2</v>
      </c>
      <c r="E274" s="3">
        <v>18</v>
      </c>
      <c r="F274" s="3" t="s">
        <v>3</v>
      </c>
      <c r="G274" s="3" t="s">
        <v>22</v>
      </c>
      <c r="H274" s="14"/>
      <c r="I274" s="14">
        <v>0.26935558206297783</v>
      </c>
      <c r="J274" s="4">
        <v>228.3661206050956</v>
      </c>
      <c r="K274" s="4">
        <v>285.4576507563695</v>
      </c>
      <c r="L274" s="4">
        <v>339.6946044000797</v>
      </c>
      <c r="M274" s="4">
        <v>62.800683166401292</v>
      </c>
    </row>
    <row r="275" spans="1:13" hidden="1" x14ac:dyDescent="0.3">
      <c r="A275" s="13" t="str">
        <f t="shared" si="4"/>
        <v>Southern ContinentalSFH - average - all typespre 1945heating20</v>
      </c>
      <c r="B275" s="2" t="s">
        <v>36</v>
      </c>
      <c r="C275" s="2" t="s">
        <v>34</v>
      </c>
      <c r="D275" s="2" t="s">
        <v>2</v>
      </c>
      <c r="E275" s="3">
        <v>20</v>
      </c>
      <c r="F275" s="3" t="s">
        <v>3</v>
      </c>
      <c r="G275" s="3" t="s">
        <v>22</v>
      </c>
      <c r="H275" s="14"/>
      <c r="I275" s="14">
        <v>0.26935558206297783</v>
      </c>
      <c r="J275" s="4">
        <v>289.47293095209915</v>
      </c>
      <c r="K275" s="4">
        <v>361.84116369012389</v>
      </c>
      <c r="L275" s="4">
        <v>430.59098479124742</v>
      </c>
      <c r="M275" s="4">
        <v>79.605056011827259</v>
      </c>
    </row>
    <row r="276" spans="1:13" hidden="1" x14ac:dyDescent="0.3">
      <c r="A276" s="13" t="str">
        <f t="shared" si="4"/>
        <v>Southern ContinentalSFH - average - all typespre 1945heating22</v>
      </c>
      <c r="B276" s="2" t="s">
        <v>36</v>
      </c>
      <c r="C276" s="2" t="s">
        <v>34</v>
      </c>
      <c r="D276" s="2" t="s">
        <v>2</v>
      </c>
      <c r="E276" s="3">
        <v>22</v>
      </c>
      <c r="F276" s="3" t="s">
        <v>3</v>
      </c>
      <c r="G276" s="3" t="s">
        <v>22</v>
      </c>
      <c r="H276" s="14"/>
      <c r="I276" s="14">
        <v>0.26935558206297783</v>
      </c>
      <c r="J276" s="4">
        <v>358.69906602262756</v>
      </c>
      <c r="K276" s="4">
        <v>448.37383252828442</v>
      </c>
      <c r="L276" s="4">
        <v>533.56486070865844</v>
      </c>
      <c r="M276" s="4">
        <v>98.642243156222577</v>
      </c>
    </row>
    <row r="277" spans="1:13" hidden="1" x14ac:dyDescent="0.3">
      <c r="A277" s="13" t="str">
        <f t="shared" si="4"/>
        <v>Southern ContinentalSFH - average - all typespre 1945heating24</v>
      </c>
      <c r="B277" s="2" t="s">
        <v>36</v>
      </c>
      <c r="C277" s="2" t="s">
        <v>34</v>
      </c>
      <c r="D277" s="2" t="s">
        <v>2</v>
      </c>
      <c r="E277" s="3">
        <v>24</v>
      </c>
      <c r="F277" s="3" t="s">
        <v>3</v>
      </c>
      <c r="G277" s="3" t="s">
        <v>22</v>
      </c>
      <c r="H277" s="14"/>
      <c r="I277" s="14">
        <v>0.26935558206297783</v>
      </c>
      <c r="J277" s="4">
        <v>440.80760541489281</v>
      </c>
      <c r="K277" s="4">
        <v>551.00950676861601</v>
      </c>
      <c r="L277" s="4">
        <v>655.70131305465304</v>
      </c>
      <c r="M277" s="4">
        <v>121.22209148909552</v>
      </c>
    </row>
    <row r="278" spans="1:13" hidden="1" x14ac:dyDescent="0.3">
      <c r="A278" s="13" t="str">
        <f t="shared" si="4"/>
        <v>Southern ContinentalSFH - average - all types1945-1970heating18</v>
      </c>
      <c r="B278" s="2" t="s">
        <v>36</v>
      </c>
      <c r="C278" s="2" t="s">
        <v>34</v>
      </c>
      <c r="D278" s="2" t="s">
        <v>6</v>
      </c>
      <c r="E278" s="3">
        <v>18</v>
      </c>
      <c r="F278" s="3" t="s">
        <v>3</v>
      </c>
      <c r="G278" s="3" t="s">
        <v>22</v>
      </c>
      <c r="H278" s="14"/>
      <c r="I278" s="14">
        <v>0.27020096503308511</v>
      </c>
      <c r="J278" s="4">
        <v>228.07777530193422</v>
      </c>
      <c r="K278" s="4">
        <v>285.09721912741776</v>
      </c>
      <c r="L278" s="4">
        <v>339.26569076162713</v>
      </c>
      <c r="M278" s="4">
        <v>62.721388208031904</v>
      </c>
    </row>
    <row r="279" spans="1:13" hidden="1" x14ac:dyDescent="0.3">
      <c r="A279" s="13" t="str">
        <f t="shared" si="4"/>
        <v>Southern ContinentalSFH - average - all types1945-1970heating20</v>
      </c>
      <c r="B279" s="2" t="s">
        <v>36</v>
      </c>
      <c r="C279" s="2" t="s">
        <v>34</v>
      </c>
      <c r="D279" s="2" t="s">
        <v>6</v>
      </c>
      <c r="E279" s="3">
        <v>20</v>
      </c>
      <c r="F279" s="3" t="s">
        <v>3</v>
      </c>
      <c r="G279" s="3" t="s">
        <v>22</v>
      </c>
      <c r="H279" s="14"/>
      <c r="I279" s="14">
        <v>0.27020096503308511</v>
      </c>
      <c r="J279" s="4">
        <v>289.1186568564703</v>
      </c>
      <c r="K279" s="4">
        <v>361.39832107058788</v>
      </c>
      <c r="L279" s="4">
        <v>430.06400207399957</v>
      </c>
      <c r="M279" s="4">
        <v>79.507630635529338</v>
      </c>
    </row>
    <row r="280" spans="1:13" hidden="1" x14ac:dyDescent="0.3">
      <c r="A280" s="13" t="str">
        <f t="shared" si="4"/>
        <v>Southern ContinentalSFH - average - all types1945-1970heating22</v>
      </c>
      <c r="B280" s="2" t="s">
        <v>36</v>
      </c>
      <c r="C280" s="2" t="s">
        <v>34</v>
      </c>
      <c r="D280" s="2" t="s">
        <v>6</v>
      </c>
      <c r="E280" s="3">
        <v>22</v>
      </c>
      <c r="F280" s="3" t="s">
        <v>3</v>
      </c>
      <c r="G280" s="3" t="s">
        <v>22</v>
      </c>
      <c r="H280" s="14"/>
      <c r="I280" s="14">
        <v>0.27020096503308511</v>
      </c>
      <c r="J280" s="4">
        <v>358.27157386174241</v>
      </c>
      <c r="K280" s="4">
        <v>447.839467327178</v>
      </c>
      <c r="L280" s="4">
        <v>532.92896611934179</v>
      </c>
      <c r="M280" s="4">
        <v>98.524682811979162</v>
      </c>
    </row>
    <row r="281" spans="1:13" hidden="1" x14ac:dyDescent="0.3">
      <c r="A281" s="13" t="str">
        <f t="shared" si="4"/>
        <v>Southern ContinentalSFH - average - all types1945-1970heating24</v>
      </c>
      <c r="B281" s="2" t="s">
        <v>36</v>
      </c>
      <c r="C281" s="2" t="s">
        <v>34</v>
      </c>
      <c r="D281" s="2" t="s">
        <v>6</v>
      </c>
      <c r="E281" s="3">
        <v>24</v>
      </c>
      <c r="F281" s="3" t="s">
        <v>3</v>
      </c>
      <c r="G281" s="3" t="s">
        <v>22</v>
      </c>
      <c r="H281" s="14"/>
      <c r="I281" s="14">
        <v>0.27020096503308511</v>
      </c>
      <c r="J281" s="4">
        <v>440.29800564099355</v>
      </c>
      <c r="K281" s="4">
        <v>550.37250705124188</v>
      </c>
      <c r="L281" s="4">
        <v>654.94328339097785</v>
      </c>
      <c r="M281" s="4">
        <v>121.08195155127322</v>
      </c>
    </row>
    <row r="282" spans="1:13" hidden="1" x14ac:dyDescent="0.3">
      <c r="A282" s="13" t="str">
        <f t="shared" si="4"/>
        <v>Southern ContinentalSFH - average - all types1970-1980heating18</v>
      </c>
      <c r="B282" s="2" t="s">
        <v>36</v>
      </c>
      <c r="C282" s="2" t="s">
        <v>34</v>
      </c>
      <c r="D282" s="2" t="s">
        <v>7</v>
      </c>
      <c r="E282" s="3">
        <v>18</v>
      </c>
      <c r="F282" s="3" t="s">
        <v>3</v>
      </c>
      <c r="G282" s="3" t="s">
        <v>22</v>
      </c>
      <c r="H282" s="14"/>
      <c r="I282" s="14">
        <v>0.13571144953071718</v>
      </c>
      <c r="J282" s="4">
        <v>116.01078519813399</v>
      </c>
      <c r="K282" s="4">
        <v>145.01348149766747</v>
      </c>
      <c r="L282" s="4">
        <v>172.56604298222427</v>
      </c>
      <c r="M282" s="4">
        <v>31.902965929486843</v>
      </c>
    </row>
    <row r="283" spans="1:13" hidden="1" x14ac:dyDescent="0.3">
      <c r="A283" s="13" t="str">
        <f t="shared" si="4"/>
        <v>Southern ContinentalSFH - average - all types1970-1980heating20</v>
      </c>
      <c r="B283" s="2" t="s">
        <v>36</v>
      </c>
      <c r="C283" s="2" t="s">
        <v>34</v>
      </c>
      <c r="D283" s="2" t="s">
        <v>7</v>
      </c>
      <c r="E283" s="3">
        <v>20</v>
      </c>
      <c r="F283" s="3" t="s">
        <v>3</v>
      </c>
      <c r="G283" s="3" t="s">
        <v>22</v>
      </c>
      <c r="H283" s="14"/>
      <c r="I283" s="14">
        <v>0.13571144953071718</v>
      </c>
      <c r="J283" s="4">
        <v>149.22085045434906</v>
      </c>
      <c r="K283" s="4">
        <v>186.52606306793632</v>
      </c>
      <c r="L283" s="4">
        <v>221.96601505084422</v>
      </c>
      <c r="M283" s="4">
        <v>41.03573387494599</v>
      </c>
    </row>
    <row r="284" spans="1:13" hidden="1" x14ac:dyDescent="0.3">
      <c r="A284" s="13" t="str">
        <f t="shared" si="4"/>
        <v>Southern ContinentalSFH - average - all types1970-1980heating22</v>
      </c>
      <c r="B284" s="2" t="s">
        <v>36</v>
      </c>
      <c r="C284" s="2" t="s">
        <v>34</v>
      </c>
      <c r="D284" s="2" t="s">
        <v>7</v>
      </c>
      <c r="E284" s="3">
        <v>22</v>
      </c>
      <c r="F284" s="3" t="s">
        <v>3</v>
      </c>
      <c r="G284" s="3" t="s">
        <v>22</v>
      </c>
      <c r="H284" s="14"/>
      <c r="I284" s="14">
        <v>0.13571144953071718</v>
      </c>
      <c r="J284" s="4">
        <v>187.62909363335277</v>
      </c>
      <c r="K284" s="4">
        <v>234.53636704169094</v>
      </c>
      <c r="L284" s="4">
        <v>279.09827677961221</v>
      </c>
      <c r="M284" s="4">
        <v>51.598000749172009</v>
      </c>
    </row>
    <row r="285" spans="1:13" hidden="1" x14ac:dyDescent="0.3">
      <c r="A285" s="13" t="str">
        <f t="shared" si="4"/>
        <v>Southern ContinentalSFH - average - all types1970-1980heating24</v>
      </c>
      <c r="B285" s="2" t="s">
        <v>36</v>
      </c>
      <c r="C285" s="2" t="s">
        <v>34</v>
      </c>
      <c r="D285" s="2" t="s">
        <v>7</v>
      </c>
      <c r="E285" s="3">
        <v>24</v>
      </c>
      <c r="F285" s="3" t="s">
        <v>3</v>
      </c>
      <c r="G285" s="3" t="s">
        <v>22</v>
      </c>
      <c r="H285" s="14"/>
      <c r="I285" s="14">
        <v>0.13571144953071718</v>
      </c>
      <c r="J285" s="4">
        <v>234.7428501327912</v>
      </c>
      <c r="K285" s="4">
        <v>293.42856266598898</v>
      </c>
      <c r="L285" s="4">
        <v>349.17998957252689</v>
      </c>
      <c r="M285" s="4">
        <v>64.554283786517573</v>
      </c>
    </row>
    <row r="286" spans="1:13" hidden="1" x14ac:dyDescent="0.3">
      <c r="A286" s="13" t="str">
        <f t="shared" si="4"/>
        <v>Southern ContinentalSFH - average - all types1980-1990heating18</v>
      </c>
      <c r="B286" s="2" t="s">
        <v>36</v>
      </c>
      <c r="C286" s="2" t="s">
        <v>34</v>
      </c>
      <c r="D286" s="2" t="s">
        <v>8</v>
      </c>
      <c r="E286" s="3">
        <v>18</v>
      </c>
      <c r="F286" s="3" t="s">
        <v>3</v>
      </c>
      <c r="G286" s="3" t="s">
        <v>22</v>
      </c>
      <c r="H286" s="14"/>
      <c r="I286" s="14">
        <v>0.12207221609637788</v>
      </c>
      <c r="J286" s="4">
        <v>92.078902191636814</v>
      </c>
      <c r="K286" s="4">
        <v>115.09862773954602</v>
      </c>
      <c r="L286" s="4">
        <v>136.96736701005975</v>
      </c>
      <c r="M286" s="4">
        <v>25.321698102700125</v>
      </c>
    </row>
    <row r="287" spans="1:13" hidden="1" x14ac:dyDescent="0.3">
      <c r="A287" s="13" t="str">
        <f t="shared" si="4"/>
        <v>Southern ContinentalSFH - average - all types1980-1990heating20</v>
      </c>
      <c r="B287" s="2" t="s">
        <v>36</v>
      </c>
      <c r="C287" s="2" t="s">
        <v>34</v>
      </c>
      <c r="D287" s="2" t="s">
        <v>8</v>
      </c>
      <c r="E287" s="3">
        <v>20</v>
      </c>
      <c r="F287" s="3" t="s">
        <v>3</v>
      </c>
      <c r="G287" s="3" t="s">
        <v>22</v>
      </c>
      <c r="H287" s="14"/>
      <c r="I287" s="14">
        <v>0.12207221609637788</v>
      </c>
      <c r="J287" s="4">
        <v>119.52317558820879</v>
      </c>
      <c r="K287" s="4">
        <v>149.40396948526097</v>
      </c>
      <c r="L287" s="4">
        <v>177.79072368746054</v>
      </c>
      <c r="M287" s="4">
        <v>32.868873286757413</v>
      </c>
    </row>
    <row r="288" spans="1:13" hidden="1" x14ac:dyDescent="0.3">
      <c r="A288" s="13" t="str">
        <f t="shared" si="4"/>
        <v>Southern ContinentalSFH - average - all types1980-1990heating22</v>
      </c>
      <c r="B288" s="2" t="s">
        <v>36</v>
      </c>
      <c r="C288" s="2" t="s">
        <v>34</v>
      </c>
      <c r="D288" s="2" t="s">
        <v>8</v>
      </c>
      <c r="E288" s="3">
        <v>22</v>
      </c>
      <c r="F288" s="3" t="s">
        <v>3</v>
      </c>
      <c r="G288" s="3" t="s">
        <v>22</v>
      </c>
      <c r="H288" s="14"/>
      <c r="I288" s="14">
        <v>0.12207221609637788</v>
      </c>
      <c r="J288" s="4">
        <v>151.35432503462911</v>
      </c>
      <c r="K288" s="4">
        <v>189.1929062932864</v>
      </c>
      <c r="L288" s="4">
        <v>225.1395584890108</v>
      </c>
      <c r="M288" s="4">
        <v>41.622439384523005</v>
      </c>
    </row>
    <row r="289" spans="1:13" hidden="1" x14ac:dyDescent="0.3">
      <c r="A289" s="13" t="str">
        <f t="shared" si="4"/>
        <v>Southern ContinentalSFH - average - all types1980-1990heating24</v>
      </c>
      <c r="B289" s="2" t="s">
        <v>36</v>
      </c>
      <c r="C289" s="2" t="s">
        <v>34</v>
      </c>
      <c r="D289" s="2" t="s">
        <v>8</v>
      </c>
      <c r="E289" s="3">
        <v>24</v>
      </c>
      <c r="F289" s="3" t="s">
        <v>3</v>
      </c>
      <c r="G289" s="3" t="s">
        <v>22</v>
      </c>
      <c r="H289" s="14"/>
      <c r="I289" s="14">
        <v>0.12207221609637788</v>
      </c>
      <c r="J289" s="4">
        <v>190.84317045641842</v>
      </c>
      <c r="K289" s="4">
        <v>238.55396307052303</v>
      </c>
      <c r="L289" s="4">
        <v>283.87921605392239</v>
      </c>
      <c r="M289" s="4">
        <v>52.481871875515068</v>
      </c>
    </row>
    <row r="290" spans="1:13" hidden="1" x14ac:dyDescent="0.3">
      <c r="A290" s="13" t="str">
        <f t="shared" si="4"/>
        <v>Southern ContinentalSFH - average - all types1990-2000heating18</v>
      </c>
      <c r="B290" s="2" t="s">
        <v>36</v>
      </c>
      <c r="C290" s="2" t="s">
        <v>34</v>
      </c>
      <c r="D290" s="2" t="s">
        <v>9</v>
      </c>
      <c r="E290" s="3">
        <v>18</v>
      </c>
      <c r="F290" s="3" t="s">
        <v>3</v>
      </c>
      <c r="G290" s="3" t="s">
        <v>22</v>
      </c>
      <c r="H290" s="14"/>
      <c r="I290" s="14">
        <v>0.12248022707962108</v>
      </c>
      <c r="J290" s="4">
        <v>72.928421441190707</v>
      </c>
      <c r="K290" s="4">
        <v>91.160526801488373</v>
      </c>
      <c r="L290" s="4">
        <v>108.48102689377116</v>
      </c>
      <c r="M290" s="4">
        <v>20.055315896327443</v>
      </c>
    </row>
    <row r="291" spans="1:13" hidden="1" x14ac:dyDescent="0.3">
      <c r="A291" s="13" t="str">
        <f t="shared" si="4"/>
        <v>Southern ContinentalSFH - average - all types1990-2000heating20</v>
      </c>
      <c r="B291" s="2" t="s">
        <v>36</v>
      </c>
      <c r="C291" s="2" t="s">
        <v>34</v>
      </c>
      <c r="D291" s="2" t="s">
        <v>9</v>
      </c>
      <c r="E291" s="3">
        <v>20</v>
      </c>
      <c r="F291" s="3" t="s">
        <v>3</v>
      </c>
      <c r="G291" s="3" t="s">
        <v>22</v>
      </c>
      <c r="H291" s="14"/>
      <c r="I291" s="14">
        <v>0.12248022707962108</v>
      </c>
      <c r="J291" s="4">
        <v>95.266777040463552</v>
      </c>
      <c r="K291" s="4">
        <v>119.08347130057943</v>
      </c>
      <c r="L291" s="4">
        <v>141.70933084768953</v>
      </c>
      <c r="M291" s="4">
        <v>26.198363686127475</v>
      </c>
    </row>
    <row r="292" spans="1:13" hidden="1" x14ac:dyDescent="0.3">
      <c r="A292" s="13" t="str">
        <f t="shared" si="4"/>
        <v>Southern ContinentalSFH - average - all types1990-2000heating22</v>
      </c>
      <c r="B292" s="2" t="s">
        <v>36</v>
      </c>
      <c r="C292" s="2" t="s">
        <v>34</v>
      </c>
      <c r="D292" s="2" t="s">
        <v>9</v>
      </c>
      <c r="E292" s="3">
        <v>22</v>
      </c>
      <c r="F292" s="3" t="s">
        <v>3</v>
      </c>
      <c r="G292" s="3" t="s">
        <v>22</v>
      </c>
      <c r="H292" s="14"/>
      <c r="I292" s="14">
        <v>0.12248022707962108</v>
      </c>
      <c r="J292" s="4">
        <v>121.16896535203242</v>
      </c>
      <c r="K292" s="4">
        <v>151.46120669004051</v>
      </c>
      <c r="L292" s="4">
        <v>180.2388359611482</v>
      </c>
      <c r="M292" s="4">
        <v>33.321465471808914</v>
      </c>
    </row>
    <row r="293" spans="1:13" hidden="1" x14ac:dyDescent="0.3">
      <c r="A293" s="13" t="str">
        <f t="shared" si="4"/>
        <v>Southern ContinentalSFH - average - all types1990-2000heating24</v>
      </c>
      <c r="B293" s="2" t="s">
        <v>36</v>
      </c>
      <c r="C293" s="2" t="s">
        <v>34</v>
      </c>
      <c r="D293" s="2" t="s">
        <v>9</v>
      </c>
      <c r="E293" s="3">
        <v>24</v>
      </c>
      <c r="F293" s="3" t="s">
        <v>3</v>
      </c>
      <c r="G293" s="3" t="s">
        <v>22</v>
      </c>
      <c r="H293" s="14"/>
      <c r="I293" s="14">
        <v>0.12248022707962108</v>
      </c>
      <c r="J293" s="4">
        <v>153.33386769102586</v>
      </c>
      <c r="K293" s="4">
        <v>191.66733461378232</v>
      </c>
      <c r="L293" s="4">
        <v>228.08412819040095</v>
      </c>
      <c r="M293" s="4">
        <v>42.166813615032112</v>
      </c>
    </row>
    <row r="294" spans="1:13" hidden="1" x14ac:dyDescent="0.3">
      <c r="A294" s="13" t="str">
        <f t="shared" si="4"/>
        <v>Southern ContinentalSFH - average - all typespost 2000heating18</v>
      </c>
      <c r="B294" s="2" t="s">
        <v>36</v>
      </c>
      <c r="C294" s="2" t="s">
        <v>34</v>
      </c>
      <c r="D294" s="2" t="s">
        <v>10</v>
      </c>
      <c r="E294" s="3">
        <v>18</v>
      </c>
      <c r="F294" s="3" t="s">
        <v>3</v>
      </c>
      <c r="G294" s="3" t="s">
        <v>22</v>
      </c>
      <c r="H294" s="14"/>
      <c r="I294" s="14">
        <v>8.0179560197220875E-2</v>
      </c>
      <c r="J294" s="4">
        <v>44.280731868380016</v>
      </c>
      <c r="K294" s="4">
        <v>55.350914835475017</v>
      </c>
      <c r="L294" s="4">
        <v>65.867588654215268</v>
      </c>
      <c r="M294" s="4">
        <v>12.177201263804504</v>
      </c>
    </row>
    <row r="295" spans="1:13" hidden="1" x14ac:dyDescent="0.3">
      <c r="A295" s="13" t="str">
        <f t="shared" si="4"/>
        <v>Southern ContinentalSFH - average - all typespost 2000heating20</v>
      </c>
      <c r="B295" s="2" t="s">
        <v>36</v>
      </c>
      <c r="C295" s="2" t="s">
        <v>34</v>
      </c>
      <c r="D295" s="2" t="s">
        <v>10</v>
      </c>
      <c r="E295" s="3">
        <v>20</v>
      </c>
      <c r="F295" s="3" t="s">
        <v>3</v>
      </c>
      <c r="G295" s="3" t="s">
        <v>22</v>
      </c>
      <c r="H295" s="14"/>
      <c r="I295" s="14">
        <v>8.0179560197220875E-2</v>
      </c>
      <c r="J295" s="4">
        <v>59.513896809113561</v>
      </c>
      <c r="K295" s="4">
        <v>74.392371011391944</v>
      </c>
      <c r="L295" s="4">
        <v>88.526921503556409</v>
      </c>
      <c r="M295" s="4">
        <v>16.366321622506227</v>
      </c>
    </row>
    <row r="296" spans="1:13" hidden="1" x14ac:dyDescent="0.3">
      <c r="A296" s="13" t="str">
        <f t="shared" si="4"/>
        <v>Southern ContinentalSFH - average - all typespost 2000heating22</v>
      </c>
      <c r="B296" s="2" t="s">
        <v>36</v>
      </c>
      <c r="C296" s="2" t="s">
        <v>34</v>
      </c>
      <c r="D296" s="2" t="s">
        <v>10</v>
      </c>
      <c r="E296" s="3">
        <v>22</v>
      </c>
      <c r="F296" s="3" t="s">
        <v>3</v>
      </c>
      <c r="G296" s="3" t="s">
        <v>22</v>
      </c>
      <c r="H296" s="14"/>
      <c r="I296" s="14">
        <v>8.0179560197220875E-2</v>
      </c>
      <c r="J296" s="4">
        <v>77.236865100866183</v>
      </c>
      <c r="K296" s="4">
        <v>96.546081376082725</v>
      </c>
      <c r="L296" s="4">
        <v>114.88983683753844</v>
      </c>
      <c r="M296" s="4">
        <v>21.240137902738201</v>
      </c>
    </row>
    <row r="297" spans="1:13" hidden="1" x14ac:dyDescent="0.3">
      <c r="A297" s="13" t="str">
        <f t="shared" si="4"/>
        <v>Southern ContinentalSFH - average - all typespost 2000heating24</v>
      </c>
      <c r="B297" s="2" t="s">
        <v>36</v>
      </c>
      <c r="C297" s="2" t="s">
        <v>34</v>
      </c>
      <c r="D297" s="2" t="s">
        <v>10</v>
      </c>
      <c r="E297" s="3">
        <v>24</v>
      </c>
      <c r="F297" s="3" t="s">
        <v>3</v>
      </c>
      <c r="G297" s="3" t="s">
        <v>22</v>
      </c>
      <c r="H297" s="14"/>
      <c r="I297" s="14">
        <v>8.0179560197220875E-2</v>
      </c>
      <c r="J297" s="4">
        <v>99.128013067140444</v>
      </c>
      <c r="K297" s="4">
        <v>123.91001633392554</v>
      </c>
      <c r="L297" s="4">
        <v>147.45291943737138</v>
      </c>
      <c r="M297" s="4">
        <v>27.260203593463618</v>
      </c>
    </row>
    <row r="298" spans="1:13" hidden="1" x14ac:dyDescent="0.3">
      <c r="A298" s="13" t="str">
        <f t="shared" si="4"/>
        <v>Southern ContinentalSFH - average - all types - all agesheating18</v>
      </c>
      <c r="B298" s="2" t="s">
        <v>36</v>
      </c>
      <c r="C298" s="2" t="s">
        <v>35</v>
      </c>
      <c r="D298" s="2"/>
      <c r="E298" s="3">
        <v>18</v>
      </c>
      <c r="F298" s="3" t="s">
        <v>3</v>
      </c>
      <c r="G298" s="3" t="s">
        <v>22</v>
      </c>
      <c r="H298" s="14"/>
      <c r="I298" s="14"/>
      <c r="J298" s="4">
        <v>162.60549102001485</v>
      </c>
      <c r="K298" s="4">
        <v>203.25686377501856</v>
      </c>
      <c r="L298" s="4">
        <v>241.87566789227208</v>
      </c>
      <c r="M298" s="4">
        <v>44.716510030504082</v>
      </c>
    </row>
    <row r="299" spans="1:13" hidden="1" x14ac:dyDescent="0.3">
      <c r="A299" s="13" t="str">
        <f t="shared" si="4"/>
        <v>Southern ContinentalSFH - average - all types - all agesheating20</v>
      </c>
      <c r="B299" s="2" t="s">
        <v>36</v>
      </c>
      <c r="C299" s="2" t="s">
        <v>35</v>
      </c>
      <c r="D299" s="2"/>
      <c r="E299" s="3">
        <v>20</v>
      </c>
      <c r="F299" s="3" t="s">
        <v>3</v>
      </c>
      <c r="G299" s="3" t="s">
        <v>22</v>
      </c>
      <c r="H299" s="14"/>
      <c r="I299" s="14"/>
      <c r="J299" s="4">
        <v>207.37282129089891</v>
      </c>
      <c r="K299" s="4">
        <v>259.21602661362363</v>
      </c>
      <c r="L299" s="4">
        <v>308.46707167021208</v>
      </c>
      <c r="M299" s="4">
        <v>57.027525854997201</v>
      </c>
    </row>
    <row r="300" spans="1:13" hidden="1" x14ac:dyDescent="0.3">
      <c r="A300" s="13" t="str">
        <f t="shared" si="4"/>
        <v>Southern ContinentalSFH - average - all types - all agesheating22</v>
      </c>
      <c r="B300" s="2" t="s">
        <v>36</v>
      </c>
      <c r="C300" s="2" t="s">
        <v>35</v>
      </c>
      <c r="D300" s="2"/>
      <c r="E300" s="3">
        <v>22</v>
      </c>
      <c r="F300" s="3" t="s">
        <v>3</v>
      </c>
      <c r="G300" s="3" t="s">
        <v>22</v>
      </c>
      <c r="H300" s="14"/>
      <c r="I300" s="14"/>
      <c r="J300" s="4">
        <v>258.39611512532127</v>
      </c>
      <c r="K300" s="4">
        <v>322.99514390665161</v>
      </c>
      <c r="L300" s="4">
        <v>384.36422124891538</v>
      </c>
      <c r="M300" s="4">
        <v>71.058931659463354</v>
      </c>
    </row>
    <row r="301" spans="1:13" hidden="1" x14ac:dyDescent="0.3">
      <c r="A301" s="13" t="str">
        <f t="shared" si="4"/>
        <v>Southern ContinentalSFH - average - all types - all agesheating24</v>
      </c>
      <c r="B301" s="2" t="s">
        <v>36</v>
      </c>
      <c r="C301" s="2" t="s">
        <v>35</v>
      </c>
      <c r="D301" s="2"/>
      <c r="E301" s="3">
        <v>24</v>
      </c>
      <c r="F301" s="3" t="s">
        <v>3</v>
      </c>
      <c r="G301" s="3" t="s">
        <v>22</v>
      </c>
      <c r="H301" s="14"/>
      <c r="I301" s="14"/>
      <c r="J301" s="4">
        <v>319.58528378836309</v>
      </c>
      <c r="K301" s="4">
        <v>399.48160473545386</v>
      </c>
      <c r="L301" s="4">
        <v>475.38310963519007</v>
      </c>
      <c r="M301" s="4">
        <v>87.885953041799851</v>
      </c>
    </row>
    <row r="302" spans="1:13" hidden="1" x14ac:dyDescent="0.3">
      <c r="A302" s="13" t="str">
        <f t="shared" si="4"/>
        <v>OceanicSFH - detachedpre 1945heating18</v>
      </c>
      <c r="B302" s="2" t="s">
        <v>37</v>
      </c>
      <c r="C302" s="2" t="s">
        <v>31</v>
      </c>
      <c r="D302" s="2" t="s">
        <v>2</v>
      </c>
      <c r="E302" s="3">
        <v>18</v>
      </c>
      <c r="F302" s="3" t="s">
        <v>3</v>
      </c>
      <c r="G302" s="3">
        <v>0.87</v>
      </c>
      <c r="H302" s="14">
        <v>0.27271153157700251</v>
      </c>
      <c r="I302" s="14">
        <v>0.30011105310379449</v>
      </c>
      <c r="J302" s="4">
        <v>249.11723382349524</v>
      </c>
      <c r="K302" s="4">
        <v>311.39654227936904</v>
      </c>
      <c r="L302" s="4">
        <v>370.56188531244914</v>
      </c>
      <c r="M302" s="4">
        <v>68.507239301461183</v>
      </c>
    </row>
    <row r="303" spans="1:13" hidden="1" x14ac:dyDescent="0.3">
      <c r="A303" s="13" t="str">
        <f t="shared" si="4"/>
        <v>OceanicSFH - semidetachedpre 1945heating18</v>
      </c>
      <c r="B303" s="2" t="s">
        <v>37</v>
      </c>
      <c r="C303" s="2" t="s">
        <v>32</v>
      </c>
      <c r="D303" s="2" t="s">
        <v>2</v>
      </c>
      <c r="E303" s="3">
        <v>18</v>
      </c>
      <c r="F303" s="3" t="s">
        <v>3</v>
      </c>
      <c r="G303" s="3">
        <v>0.73</v>
      </c>
      <c r="H303" s="14">
        <v>0.48023723118469391</v>
      </c>
      <c r="I303" s="14">
        <v>0.30011105310379449</v>
      </c>
      <c r="J303" s="4">
        <v>215.49629254525649</v>
      </c>
      <c r="K303" s="4">
        <v>269.3703656815706</v>
      </c>
      <c r="L303" s="4">
        <v>320.55073516106899</v>
      </c>
      <c r="M303" s="4">
        <v>59.26148044994553</v>
      </c>
    </row>
    <row r="304" spans="1:13" hidden="1" x14ac:dyDescent="0.3">
      <c r="A304" s="13" t="str">
        <f t="shared" si="4"/>
        <v>OceanicSFH - rowpre 1945heating18</v>
      </c>
      <c r="B304" s="2" t="s">
        <v>37</v>
      </c>
      <c r="C304" s="2" t="s">
        <v>33</v>
      </c>
      <c r="D304" s="2" t="s">
        <v>2</v>
      </c>
      <c r="E304" s="3">
        <v>18</v>
      </c>
      <c r="F304" s="3" t="s">
        <v>3</v>
      </c>
      <c r="G304" s="3">
        <v>0.57999999999999996</v>
      </c>
      <c r="H304" s="14">
        <v>0.23640614107928648</v>
      </c>
      <c r="I304" s="14">
        <v>0.30011105310379449</v>
      </c>
      <c r="J304" s="4">
        <v>180.76544545183361</v>
      </c>
      <c r="K304" s="4">
        <v>225.956806814792</v>
      </c>
      <c r="L304" s="4">
        <v>268.88860010960246</v>
      </c>
      <c r="M304" s="4">
        <v>49.710497499254238</v>
      </c>
    </row>
    <row r="305" spans="1:13" hidden="1" x14ac:dyDescent="0.3">
      <c r="A305" s="13" t="str">
        <f t="shared" si="4"/>
        <v>OceanicSFH - detachedpre 1945heating20</v>
      </c>
      <c r="B305" s="2" t="s">
        <v>37</v>
      </c>
      <c r="C305" s="2" t="s">
        <v>31</v>
      </c>
      <c r="D305" s="2" t="s">
        <v>2</v>
      </c>
      <c r="E305" s="3">
        <v>20</v>
      </c>
      <c r="F305" s="3" t="s">
        <v>3</v>
      </c>
      <c r="G305" s="3">
        <v>0.87</v>
      </c>
      <c r="H305" s="14">
        <v>0.27271153157700251</v>
      </c>
      <c r="I305" s="14">
        <v>0.30011105310379449</v>
      </c>
      <c r="J305" s="4">
        <v>321.41514473008414</v>
      </c>
      <c r="K305" s="4">
        <v>401.76893091260513</v>
      </c>
      <c r="L305" s="4">
        <v>478.10502778600011</v>
      </c>
      <c r="M305" s="4">
        <v>88.389164800773131</v>
      </c>
    </row>
    <row r="306" spans="1:13" hidden="1" x14ac:dyDescent="0.3">
      <c r="A306" s="13" t="str">
        <f t="shared" si="4"/>
        <v>OceanicSFH - semidetachedpre 1945heating20</v>
      </c>
      <c r="B306" s="2" t="s">
        <v>37</v>
      </c>
      <c r="C306" s="2" t="s">
        <v>32</v>
      </c>
      <c r="D306" s="2" t="s">
        <v>2</v>
      </c>
      <c r="E306" s="3">
        <v>20</v>
      </c>
      <c r="F306" s="3" t="s">
        <v>3</v>
      </c>
      <c r="G306" s="3">
        <v>0.73</v>
      </c>
      <c r="H306" s="14">
        <v>0.48023723118469391</v>
      </c>
      <c r="I306" s="14">
        <v>0.30011105310379449</v>
      </c>
      <c r="J306" s="4">
        <v>279.5727824039015</v>
      </c>
      <c r="K306" s="4">
        <v>349.46597800487683</v>
      </c>
      <c r="L306" s="4">
        <v>415.86451382580339</v>
      </c>
      <c r="M306" s="4">
        <v>76.882515161072902</v>
      </c>
    </row>
    <row r="307" spans="1:13" hidden="1" x14ac:dyDescent="0.3">
      <c r="A307" s="13" t="str">
        <f t="shared" si="4"/>
        <v>OceanicSFH - rowpre 1945heating20</v>
      </c>
      <c r="B307" s="2" t="s">
        <v>37</v>
      </c>
      <c r="C307" s="2" t="s">
        <v>33</v>
      </c>
      <c r="D307" s="2" t="s">
        <v>2</v>
      </c>
      <c r="E307" s="3">
        <v>20</v>
      </c>
      <c r="F307" s="3" t="s">
        <v>3</v>
      </c>
      <c r="G307" s="3">
        <v>0.57999999999999996</v>
      </c>
      <c r="H307" s="14">
        <v>0.23640614107928648</v>
      </c>
      <c r="I307" s="14">
        <v>0.30011105310379449</v>
      </c>
      <c r="J307" s="4">
        <v>236.04594552882133</v>
      </c>
      <c r="K307" s="4">
        <v>295.05743191102664</v>
      </c>
      <c r="L307" s="4">
        <v>351.11834397412167</v>
      </c>
      <c r="M307" s="4">
        <v>64.912635020425867</v>
      </c>
    </row>
    <row r="308" spans="1:13" hidden="1" x14ac:dyDescent="0.3">
      <c r="A308" s="13" t="str">
        <f t="shared" si="4"/>
        <v>OceanicSFH - detachedpre 1945heating22</v>
      </c>
      <c r="B308" s="2" t="s">
        <v>37</v>
      </c>
      <c r="C308" s="2" t="s">
        <v>31</v>
      </c>
      <c r="D308" s="2" t="s">
        <v>2</v>
      </c>
      <c r="E308" s="3">
        <v>22</v>
      </c>
      <c r="F308" s="3" t="s">
        <v>3</v>
      </c>
      <c r="G308" s="3">
        <v>0.87</v>
      </c>
      <c r="H308" s="14">
        <v>0.27271153157700251</v>
      </c>
      <c r="I308" s="14">
        <v>0.30011105310379449</v>
      </c>
      <c r="J308" s="4">
        <v>404.35065240064336</v>
      </c>
      <c r="K308" s="4">
        <v>505.43831550080415</v>
      </c>
      <c r="L308" s="4">
        <v>601.47159544595695</v>
      </c>
      <c r="M308" s="4">
        <v>111.19642941017692</v>
      </c>
    </row>
    <row r="309" spans="1:13" hidden="1" x14ac:dyDescent="0.3">
      <c r="A309" s="13" t="str">
        <f t="shared" si="4"/>
        <v>OceanicSFH - semidetachedpre 1945heating22</v>
      </c>
      <c r="B309" s="2" t="s">
        <v>37</v>
      </c>
      <c r="C309" s="2" t="s">
        <v>32</v>
      </c>
      <c r="D309" s="2" t="s">
        <v>2</v>
      </c>
      <c r="E309" s="3">
        <v>22</v>
      </c>
      <c r="F309" s="3" t="s">
        <v>3</v>
      </c>
      <c r="G309" s="3">
        <v>0.73</v>
      </c>
      <c r="H309" s="14">
        <v>0.48023723118469391</v>
      </c>
      <c r="I309" s="14">
        <v>0.30011105310379449</v>
      </c>
      <c r="J309" s="4">
        <v>353.12508218876286</v>
      </c>
      <c r="K309" s="4">
        <v>441.40635273595353</v>
      </c>
      <c r="L309" s="4">
        <v>525.27355975578473</v>
      </c>
      <c r="M309" s="4">
        <v>97.109397601909777</v>
      </c>
    </row>
    <row r="310" spans="1:13" hidden="1" x14ac:dyDescent="0.3">
      <c r="A310" s="13" t="str">
        <f t="shared" si="4"/>
        <v>OceanicSFH - rowpre 1945heating22</v>
      </c>
      <c r="B310" s="2" t="s">
        <v>37</v>
      </c>
      <c r="C310" s="2" t="s">
        <v>33</v>
      </c>
      <c r="D310" s="2" t="s">
        <v>2</v>
      </c>
      <c r="E310" s="3">
        <v>22</v>
      </c>
      <c r="F310" s="3" t="s">
        <v>3</v>
      </c>
      <c r="G310" s="3">
        <v>0.57999999999999996</v>
      </c>
      <c r="H310" s="14">
        <v>0.23640614107928648</v>
      </c>
      <c r="I310" s="14">
        <v>0.30011105310379449</v>
      </c>
      <c r="J310" s="4">
        <v>299.62710097543493</v>
      </c>
      <c r="K310" s="4">
        <v>374.53387621929363</v>
      </c>
      <c r="L310" s="4">
        <v>445.69531270095939</v>
      </c>
      <c r="M310" s="4">
        <v>82.397452768244605</v>
      </c>
    </row>
    <row r="311" spans="1:13" hidden="1" x14ac:dyDescent="0.3">
      <c r="A311" s="13" t="str">
        <f t="shared" si="4"/>
        <v>OceanicSFH - detachedpre 1945heating24</v>
      </c>
      <c r="B311" s="2" t="s">
        <v>37</v>
      </c>
      <c r="C311" s="2" t="s">
        <v>31</v>
      </c>
      <c r="D311" s="2" t="s">
        <v>2</v>
      </c>
      <c r="E311" s="3">
        <v>24</v>
      </c>
      <c r="F311" s="3" t="s">
        <v>3</v>
      </c>
      <c r="G311" s="3">
        <v>0.87</v>
      </c>
      <c r="H311" s="14">
        <v>0.27271153157700251</v>
      </c>
      <c r="I311" s="14">
        <v>0.30011105310379449</v>
      </c>
      <c r="J311" s="4">
        <v>496.67511584762315</v>
      </c>
      <c r="K311" s="4">
        <v>620.84389480952893</v>
      </c>
      <c r="L311" s="4">
        <v>738.80423482333936</v>
      </c>
      <c r="M311" s="4">
        <v>136.58565685809637</v>
      </c>
    </row>
    <row r="312" spans="1:13" hidden="1" x14ac:dyDescent="0.3">
      <c r="A312" s="13" t="str">
        <f t="shared" si="4"/>
        <v>OceanicSFH - semidetachedpre 1945heating24</v>
      </c>
      <c r="B312" s="2" t="s">
        <v>37</v>
      </c>
      <c r="C312" s="2" t="s">
        <v>32</v>
      </c>
      <c r="D312" s="2" t="s">
        <v>2</v>
      </c>
      <c r="E312" s="3">
        <v>24</v>
      </c>
      <c r="F312" s="3" t="s">
        <v>3</v>
      </c>
      <c r="G312" s="3">
        <v>0.73</v>
      </c>
      <c r="H312" s="14">
        <v>0.48023723118469391</v>
      </c>
      <c r="I312" s="14">
        <v>0.30011105310379449</v>
      </c>
      <c r="J312" s="4">
        <v>434.97459360287422</v>
      </c>
      <c r="K312" s="4">
        <v>543.71824200359276</v>
      </c>
      <c r="L312" s="4">
        <v>647.02470798427532</v>
      </c>
      <c r="M312" s="4">
        <v>119.6180132407904</v>
      </c>
    </row>
    <row r="313" spans="1:13" hidden="1" x14ac:dyDescent="0.3">
      <c r="A313" s="13" t="str">
        <f t="shared" si="4"/>
        <v>OceanicSFH - rowpre 1945heating24</v>
      </c>
      <c r="B313" s="2" t="s">
        <v>37</v>
      </c>
      <c r="C313" s="2" t="s">
        <v>33</v>
      </c>
      <c r="D313" s="2" t="s">
        <v>2</v>
      </c>
      <c r="E313" s="3">
        <v>24</v>
      </c>
      <c r="F313" s="3" t="s">
        <v>3</v>
      </c>
      <c r="G313" s="3">
        <v>0.57999999999999996</v>
      </c>
      <c r="H313" s="14">
        <v>0.23640614107928648</v>
      </c>
      <c r="I313" s="14">
        <v>0.30011105310379449</v>
      </c>
      <c r="J313" s="4">
        <v>370.38369608747263</v>
      </c>
      <c r="K313" s="4">
        <v>462.97962010934077</v>
      </c>
      <c r="L313" s="4">
        <v>550.94574793011554</v>
      </c>
      <c r="M313" s="4">
        <v>101.85551642405497</v>
      </c>
    </row>
    <row r="314" spans="1:13" hidden="1" x14ac:dyDescent="0.3">
      <c r="A314" s="13" t="str">
        <f t="shared" si="4"/>
        <v>OceanicSFH - detached1945-1970heating18</v>
      </c>
      <c r="B314" s="2" t="s">
        <v>37</v>
      </c>
      <c r="C314" s="2" t="s">
        <v>31</v>
      </c>
      <c r="D314" s="2" t="s">
        <v>6</v>
      </c>
      <c r="E314" s="3">
        <v>18</v>
      </c>
      <c r="F314" s="3" t="s">
        <v>3</v>
      </c>
      <c r="G314" s="3">
        <v>0.87</v>
      </c>
      <c r="H314" s="14">
        <v>0.27271153157700251</v>
      </c>
      <c r="I314" s="14">
        <v>0.35003745556781629</v>
      </c>
      <c r="J314" s="4">
        <v>248.86541857487614</v>
      </c>
      <c r="K314" s="4">
        <v>311.08177321859517</v>
      </c>
      <c r="L314" s="4">
        <v>370.18731013012825</v>
      </c>
      <c r="M314" s="4">
        <v>68.437990108090943</v>
      </c>
    </row>
    <row r="315" spans="1:13" hidden="1" x14ac:dyDescent="0.3">
      <c r="A315" s="13" t="str">
        <f t="shared" si="4"/>
        <v>OceanicSFH - semidetached1945-1970heating18</v>
      </c>
      <c r="B315" s="2" t="s">
        <v>37</v>
      </c>
      <c r="C315" s="2" t="s">
        <v>32</v>
      </c>
      <c r="D315" s="2" t="s">
        <v>6</v>
      </c>
      <c r="E315" s="3">
        <v>18</v>
      </c>
      <c r="F315" s="3" t="s">
        <v>3</v>
      </c>
      <c r="G315" s="3">
        <v>0.73</v>
      </c>
      <c r="H315" s="14">
        <v>0.48023723118469391</v>
      </c>
      <c r="I315" s="14">
        <v>0.35003745556781629</v>
      </c>
      <c r="J315" s="4">
        <v>214.39165214597307</v>
      </c>
      <c r="K315" s="4">
        <v>267.98956518246632</v>
      </c>
      <c r="L315" s="4">
        <v>318.90758256713491</v>
      </c>
      <c r="M315" s="4">
        <v>58.957704340142591</v>
      </c>
    </row>
    <row r="316" spans="1:13" hidden="1" x14ac:dyDescent="0.3">
      <c r="A316" s="13" t="str">
        <f t="shared" si="4"/>
        <v>OceanicSFH - row1945-1970heating18</v>
      </c>
      <c r="B316" s="2" t="s">
        <v>37</v>
      </c>
      <c r="C316" s="2" t="s">
        <v>33</v>
      </c>
      <c r="D316" s="2" t="s">
        <v>6</v>
      </c>
      <c r="E316" s="3">
        <v>18</v>
      </c>
      <c r="F316" s="3" t="s">
        <v>3</v>
      </c>
      <c r="G316" s="3">
        <v>0.57999999999999996</v>
      </c>
      <c r="H316" s="14">
        <v>0.23640614107928648</v>
      </c>
      <c r="I316" s="14">
        <v>0.35003745556781629</v>
      </c>
      <c r="J316" s="4">
        <v>178.67625578932919</v>
      </c>
      <c r="K316" s="4">
        <v>223.34531973666148</v>
      </c>
      <c r="L316" s="4">
        <v>265.78093048662714</v>
      </c>
      <c r="M316" s="4">
        <v>49.135970342065526</v>
      </c>
    </row>
    <row r="317" spans="1:13" hidden="1" x14ac:dyDescent="0.3">
      <c r="A317" s="13" t="str">
        <f t="shared" si="4"/>
        <v>OceanicSFH - detached1945-1970heating20</v>
      </c>
      <c r="B317" s="2" t="s">
        <v>37</v>
      </c>
      <c r="C317" s="2" t="s">
        <v>31</v>
      </c>
      <c r="D317" s="2" t="s">
        <v>6</v>
      </c>
      <c r="E317" s="3">
        <v>20</v>
      </c>
      <c r="F317" s="3" t="s">
        <v>3</v>
      </c>
      <c r="G317" s="3">
        <v>0.87</v>
      </c>
      <c r="H317" s="14">
        <v>0.27271153157700251</v>
      </c>
      <c r="I317" s="14">
        <v>0.35003745556781629</v>
      </c>
      <c r="J317" s="4">
        <v>320.96202001207786</v>
      </c>
      <c r="K317" s="4">
        <v>401.20252501509731</v>
      </c>
      <c r="L317" s="4">
        <v>477.43100476796576</v>
      </c>
      <c r="M317" s="4">
        <v>88.264555503321404</v>
      </c>
    </row>
    <row r="318" spans="1:13" hidden="1" x14ac:dyDescent="0.3">
      <c r="A318" s="13" t="str">
        <f t="shared" si="4"/>
        <v>OceanicSFH - semidetached1945-1970heating20</v>
      </c>
      <c r="B318" s="2" t="s">
        <v>37</v>
      </c>
      <c r="C318" s="2" t="s">
        <v>32</v>
      </c>
      <c r="D318" s="2" t="s">
        <v>6</v>
      </c>
      <c r="E318" s="3">
        <v>20</v>
      </c>
      <c r="F318" s="3" t="s">
        <v>3</v>
      </c>
      <c r="G318" s="3">
        <v>0.73</v>
      </c>
      <c r="H318" s="14">
        <v>0.48023723118469391</v>
      </c>
      <c r="I318" s="14">
        <v>0.35003745556781629</v>
      </c>
      <c r="J318" s="4">
        <v>278.03220319815148</v>
      </c>
      <c r="K318" s="4">
        <v>347.54025399768932</v>
      </c>
      <c r="L318" s="4">
        <v>413.57290225725029</v>
      </c>
      <c r="M318" s="4">
        <v>76.458855879491651</v>
      </c>
    </row>
    <row r="319" spans="1:13" hidden="1" x14ac:dyDescent="0.3">
      <c r="A319" s="13" t="str">
        <f t="shared" si="4"/>
        <v>OceanicSFH - row1945-1970heating20</v>
      </c>
      <c r="B319" s="2" t="s">
        <v>37</v>
      </c>
      <c r="C319" s="2" t="s">
        <v>33</v>
      </c>
      <c r="D319" s="2" t="s">
        <v>6</v>
      </c>
      <c r="E319" s="3">
        <v>20</v>
      </c>
      <c r="F319" s="3" t="s">
        <v>3</v>
      </c>
      <c r="G319" s="3">
        <v>0.57999999999999996</v>
      </c>
      <c r="H319" s="14">
        <v>0.23640614107928648</v>
      </c>
      <c r="I319" s="14">
        <v>0.35003745556781629</v>
      </c>
      <c r="J319" s="4">
        <v>233.25303280360868</v>
      </c>
      <c r="K319" s="4">
        <v>291.56629100451084</v>
      </c>
      <c r="L319" s="4">
        <v>346.9638862953679</v>
      </c>
      <c r="M319" s="4">
        <v>64.144584020992383</v>
      </c>
    </row>
    <row r="320" spans="1:13" hidden="1" x14ac:dyDescent="0.3">
      <c r="A320" s="13" t="str">
        <f t="shared" si="4"/>
        <v>OceanicSFH - detached1945-1970heating22</v>
      </c>
      <c r="B320" s="2" t="s">
        <v>37</v>
      </c>
      <c r="C320" s="2" t="s">
        <v>31</v>
      </c>
      <c r="D320" s="2" t="s">
        <v>6</v>
      </c>
      <c r="E320" s="3">
        <v>22</v>
      </c>
      <c r="F320" s="3" t="s">
        <v>3</v>
      </c>
      <c r="G320" s="3">
        <v>0.87</v>
      </c>
      <c r="H320" s="14">
        <v>0.27271153157700251</v>
      </c>
      <c r="I320" s="14">
        <v>0.35003745556781629</v>
      </c>
      <c r="J320" s="4">
        <v>403.57289592055469</v>
      </c>
      <c r="K320" s="4">
        <v>504.46611990069334</v>
      </c>
      <c r="L320" s="4">
        <v>600.31468268182505</v>
      </c>
      <c r="M320" s="4">
        <v>110.98254637815253</v>
      </c>
    </row>
    <row r="321" spans="1:13" hidden="1" x14ac:dyDescent="0.3">
      <c r="A321" s="13" t="str">
        <f t="shared" si="4"/>
        <v>OceanicSFH - semidetached1945-1970heating22</v>
      </c>
      <c r="B321" s="2" t="s">
        <v>37</v>
      </c>
      <c r="C321" s="2" t="s">
        <v>32</v>
      </c>
      <c r="D321" s="2" t="s">
        <v>6</v>
      </c>
      <c r="E321" s="3">
        <v>22</v>
      </c>
      <c r="F321" s="3" t="s">
        <v>3</v>
      </c>
      <c r="G321" s="3">
        <v>0.73</v>
      </c>
      <c r="H321" s="14">
        <v>0.48023723118469391</v>
      </c>
      <c r="I321" s="14">
        <v>0.35003745556781629</v>
      </c>
      <c r="J321" s="4">
        <v>350.99275431833945</v>
      </c>
      <c r="K321" s="4">
        <v>438.7409428979243</v>
      </c>
      <c r="L321" s="4">
        <v>522.10172204852984</v>
      </c>
      <c r="M321" s="4">
        <v>96.523007437543342</v>
      </c>
    </row>
    <row r="322" spans="1:13" hidden="1" x14ac:dyDescent="0.3">
      <c r="A322" s="13" t="str">
        <f t="shared" si="4"/>
        <v>OceanicSFH - row1945-1970heating22</v>
      </c>
      <c r="B322" s="2" t="s">
        <v>37</v>
      </c>
      <c r="C322" s="2" t="s">
        <v>33</v>
      </c>
      <c r="D322" s="2" t="s">
        <v>6</v>
      </c>
      <c r="E322" s="3">
        <v>22</v>
      </c>
      <c r="F322" s="3" t="s">
        <v>3</v>
      </c>
      <c r="G322" s="3">
        <v>0.57999999999999996</v>
      </c>
      <c r="H322" s="14">
        <v>0.23640614107928648</v>
      </c>
      <c r="I322" s="14">
        <v>0.35003745556781629</v>
      </c>
      <c r="J322" s="4">
        <v>295.94621285003825</v>
      </c>
      <c r="K322" s="4">
        <v>369.93276606254778</v>
      </c>
      <c r="L322" s="4">
        <v>440.21999161443182</v>
      </c>
      <c r="M322" s="4">
        <v>81.385208533760519</v>
      </c>
    </row>
    <row r="323" spans="1:13" hidden="1" x14ac:dyDescent="0.3">
      <c r="A323" s="13" t="str">
        <f t="shared" ref="A323:A386" si="5">CONCATENATE(B323,C323,D323,F323,E323)</f>
        <v>OceanicSFH - detached1945-1970heating24</v>
      </c>
      <c r="B323" s="2" t="s">
        <v>37</v>
      </c>
      <c r="C323" s="2" t="s">
        <v>31</v>
      </c>
      <c r="D323" s="2" t="s">
        <v>6</v>
      </c>
      <c r="E323" s="3">
        <v>24</v>
      </c>
      <c r="F323" s="3" t="s">
        <v>3</v>
      </c>
      <c r="G323" s="3">
        <v>0.87</v>
      </c>
      <c r="H323" s="14">
        <v>0.27271153157700251</v>
      </c>
      <c r="I323" s="14">
        <v>0.35003745556781629</v>
      </c>
      <c r="J323" s="4">
        <v>496.57213636935461</v>
      </c>
      <c r="K323" s="4">
        <v>620.71517046169322</v>
      </c>
      <c r="L323" s="4">
        <v>738.6510528494149</v>
      </c>
      <c r="M323" s="4">
        <v>136.5573375015725</v>
      </c>
    </row>
    <row r="324" spans="1:13" hidden="1" x14ac:dyDescent="0.3">
      <c r="A324" s="13" t="str">
        <f t="shared" si="5"/>
        <v>OceanicSFH - semidetached1945-1970heating24</v>
      </c>
      <c r="B324" s="2" t="s">
        <v>37</v>
      </c>
      <c r="C324" s="2" t="s">
        <v>32</v>
      </c>
      <c r="D324" s="2" t="s">
        <v>6</v>
      </c>
      <c r="E324" s="3">
        <v>24</v>
      </c>
      <c r="F324" s="3" t="s">
        <v>3</v>
      </c>
      <c r="G324" s="3">
        <v>0.73</v>
      </c>
      <c r="H324" s="14">
        <v>0.48023723118469391</v>
      </c>
      <c r="I324" s="14">
        <v>0.35003745556781629</v>
      </c>
      <c r="J324" s="4">
        <v>432.93217170135307</v>
      </c>
      <c r="K324" s="4">
        <v>541.1652146266913</v>
      </c>
      <c r="L324" s="4">
        <v>643.98660540576259</v>
      </c>
      <c r="M324" s="4">
        <v>119.05634721787209</v>
      </c>
    </row>
    <row r="325" spans="1:13" hidden="1" x14ac:dyDescent="0.3">
      <c r="A325" s="13" t="str">
        <f t="shared" si="5"/>
        <v>OceanicSFH - row1945-1970heating24</v>
      </c>
      <c r="B325" s="2" t="s">
        <v>37</v>
      </c>
      <c r="C325" s="2" t="s">
        <v>33</v>
      </c>
      <c r="D325" s="2" t="s">
        <v>6</v>
      </c>
      <c r="E325" s="3">
        <v>24</v>
      </c>
      <c r="F325" s="3" t="s">
        <v>3</v>
      </c>
      <c r="G325" s="3">
        <v>0.57999999999999996</v>
      </c>
      <c r="H325" s="14">
        <v>0.23640614107928648</v>
      </c>
      <c r="I325" s="14">
        <v>0.35003745556781629</v>
      </c>
      <c r="J325" s="4">
        <v>366.19532831802888</v>
      </c>
      <c r="K325" s="4">
        <v>457.74416039753606</v>
      </c>
      <c r="L325" s="4">
        <v>544.71555087306785</v>
      </c>
      <c r="M325" s="4">
        <v>100.70371528745794</v>
      </c>
    </row>
    <row r="326" spans="1:13" hidden="1" x14ac:dyDescent="0.3">
      <c r="A326" s="13" t="str">
        <f t="shared" si="5"/>
        <v>OceanicSFH - detached1970-1980heating18</v>
      </c>
      <c r="B326" s="2" t="s">
        <v>37</v>
      </c>
      <c r="C326" s="2" t="s">
        <v>31</v>
      </c>
      <c r="D326" s="2" t="s">
        <v>7</v>
      </c>
      <c r="E326" s="3">
        <v>18</v>
      </c>
      <c r="F326" s="3" t="s">
        <v>3</v>
      </c>
      <c r="G326" s="3">
        <v>0.87</v>
      </c>
      <c r="H326" s="14">
        <v>0.27271153157700251</v>
      </c>
      <c r="I326" s="14">
        <v>0.13035235847405352</v>
      </c>
      <c r="J326" s="4">
        <v>198.28850081872713</v>
      </c>
      <c r="K326" s="4">
        <v>247.86062602340891</v>
      </c>
      <c r="L326" s="4">
        <v>294.95414496785656</v>
      </c>
      <c r="M326" s="4">
        <v>54.529337725149958</v>
      </c>
    </row>
    <row r="327" spans="1:13" hidden="1" x14ac:dyDescent="0.3">
      <c r="A327" s="13" t="str">
        <f t="shared" si="5"/>
        <v>OceanicSFH - semidetached1970-1980heating18</v>
      </c>
      <c r="B327" s="2" t="s">
        <v>37</v>
      </c>
      <c r="C327" s="2" t="s">
        <v>32</v>
      </c>
      <c r="D327" s="2" t="s">
        <v>7</v>
      </c>
      <c r="E327" s="3">
        <v>18</v>
      </c>
      <c r="F327" s="3" t="s">
        <v>3</v>
      </c>
      <c r="G327" s="3">
        <v>0.73</v>
      </c>
      <c r="H327" s="14">
        <v>0.48023723118469391</v>
      </c>
      <c r="I327" s="14">
        <v>0.13035235847405352</v>
      </c>
      <c r="J327" s="4">
        <v>166.29381208377896</v>
      </c>
      <c r="K327" s="4">
        <v>207.86726510472369</v>
      </c>
      <c r="L327" s="4">
        <v>247.36204547462117</v>
      </c>
      <c r="M327" s="4">
        <v>45.73079832303921</v>
      </c>
    </row>
    <row r="328" spans="1:13" hidden="1" x14ac:dyDescent="0.3">
      <c r="A328" s="13" t="str">
        <f t="shared" si="5"/>
        <v>OceanicSFH - row1970-1980heating18</v>
      </c>
      <c r="B328" s="2" t="s">
        <v>37</v>
      </c>
      <c r="C328" s="2" t="s">
        <v>33</v>
      </c>
      <c r="D328" s="2" t="s">
        <v>7</v>
      </c>
      <c r="E328" s="3">
        <v>18</v>
      </c>
      <c r="F328" s="3" t="s">
        <v>3</v>
      </c>
      <c r="G328" s="3">
        <v>0.57999999999999996</v>
      </c>
      <c r="H328" s="14">
        <v>0.23640614107928648</v>
      </c>
      <c r="I328" s="14">
        <v>0.13035235847405352</v>
      </c>
      <c r="J328" s="4">
        <v>133.5826278872012</v>
      </c>
      <c r="K328" s="4">
        <v>166.97828485900149</v>
      </c>
      <c r="L328" s="4">
        <v>198.70415898221177</v>
      </c>
      <c r="M328" s="4">
        <v>36.735222668980327</v>
      </c>
    </row>
    <row r="329" spans="1:13" hidden="1" x14ac:dyDescent="0.3">
      <c r="A329" s="13" t="str">
        <f t="shared" si="5"/>
        <v>OceanicSFH - detached1970-1980heating20</v>
      </c>
      <c r="B329" s="2" t="s">
        <v>37</v>
      </c>
      <c r="C329" s="2" t="s">
        <v>31</v>
      </c>
      <c r="D329" s="2" t="s">
        <v>7</v>
      </c>
      <c r="E329" s="3">
        <v>20</v>
      </c>
      <c r="F329" s="3" t="s">
        <v>3</v>
      </c>
      <c r="G329" s="3">
        <v>0.87</v>
      </c>
      <c r="H329" s="14">
        <v>0.27271153157700251</v>
      </c>
      <c r="I329" s="14">
        <v>0.13035235847405352</v>
      </c>
      <c r="J329" s="4">
        <v>257.05954665658822</v>
      </c>
      <c r="K329" s="4">
        <v>321.32443332073524</v>
      </c>
      <c r="L329" s="4">
        <v>382.37607565167491</v>
      </c>
      <c r="M329" s="4">
        <v>70.691375330561755</v>
      </c>
    </row>
    <row r="330" spans="1:13" hidden="1" x14ac:dyDescent="0.3">
      <c r="A330" s="13" t="str">
        <f t="shared" si="5"/>
        <v>OceanicSFH - semidetached1970-1980heating20</v>
      </c>
      <c r="B330" s="2" t="s">
        <v>37</v>
      </c>
      <c r="C330" s="2" t="s">
        <v>32</v>
      </c>
      <c r="D330" s="2" t="s">
        <v>7</v>
      </c>
      <c r="E330" s="3">
        <v>20</v>
      </c>
      <c r="F330" s="3" t="s">
        <v>3</v>
      </c>
      <c r="G330" s="3">
        <v>0.73</v>
      </c>
      <c r="H330" s="14">
        <v>0.48023723118469391</v>
      </c>
      <c r="I330" s="14">
        <v>0.13035235847405352</v>
      </c>
      <c r="J330" s="4">
        <v>217.3178530429856</v>
      </c>
      <c r="K330" s="4">
        <v>271.647316303732</v>
      </c>
      <c r="L330" s="4">
        <v>323.26030640144108</v>
      </c>
      <c r="M330" s="4">
        <v>59.762409586821043</v>
      </c>
    </row>
    <row r="331" spans="1:13" hidden="1" x14ac:dyDescent="0.3">
      <c r="A331" s="13" t="str">
        <f t="shared" si="5"/>
        <v>OceanicSFH - row1970-1980heating20</v>
      </c>
      <c r="B331" s="2" t="s">
        <v>37</v>
      </c>
      <c r="C331" s="2" t="s">
        <v>33</v>
      </c>
      <c r="D331" s="2" t="s">
        <v>7</v>
      </c>
      <c r="E331" s="3">
        <v>20</v>
      </c>
      <c r="F331" s="3" t="s">
        <v>3</v>
      </c>
      <c r="G331" s="3">
        <v>0.57999999999999996</v>
      </c>
      <c r="H331" s="14">
        <v>0.23640614107928648</v>
      </c>
      <c r="I331" s="14">
        <v>0.13035235847405352</v>
      </c>
      <c r="J331" s="4">
        <v>176.28732467759221</v>
      </c>
      <c r="K331" s="4">
        <v>220.35915584699026</v>
      </c>
      <c r="L331" s="4">
        <v>262.22739545791842</v>
      </c>
      <c r="M331" s="4">
        <v>48.479014286337858</v>
      </c>
    </row>
    <row r="332" spans="1:13" hidden="1" x14ac:dyDescent="0.3">
      <c r="A332" s="13" t="str">
        <f t="shared" si="5"/>
        <v>OceanicSFH - detached1970-1980heating22</v>
      </c>
      <c r="B332" s="2" t="s">
        <v>37</v>
      </c>
      <c r="C332" s="2" t="s">
        <v>31</v>
      </c>
      <c r="D332" s="2" t="s">
        <v>7</v>
      </c>
      <c r="E332" s="3">
        <v>22</v>
      </c>
      <c r="F332" s="3" t="s">
        <v>3</v>
      </c>
      <c r="G332" s="3">
        <v>0.87</v>
      </c>
      <c r="H332" s="14">
        <v>0.27271153157700251</v>
      </c>
      <c r="I332" s="14">
        <v>0.13035235847405352</v>
      </c>
      <c r="J332" s="4">
        <v>324.99815455645921</v>
      </c>
      <c r="K332" s="4">
        <v>406.24769319557402</v>
      </c>
      <c r="L332" s="4">
        <v>483.43475490273306</v>
      </c>
      <c r="M332" s="4">
        <v>89.374492503026289</v>
      </c>
    </row>
    <row r="333" spans="1:13" hidden="1" x14ac:dyDescent="0.3">
      <c r="A333" s="13" t="str">
        <f t="shared" si="5"/>
        <v>OceanicSFH - semidetached1970-1980heating22</v>
      </c>
      <c r="B333" s="2" t="s">
        <v>37</v>
      </c>
      <c r="C333" s="2" t="s">
        <v>32</v>
      </c>
      <c r="D333" s="2" t="s">
        <v>7</v>
      </c>
      <c r="E333" s="3">
        <v>22</v>
      </c>
      <c r="F333" s="3" t="s">
        <v>3</v>
      </c>
      <c r="G333" s="3">
        <v>0.73</v>
      </c>
      <c r="H333" s="14">
        <v>0.48023723118469391</v>
      </c>
      <c r="I333" s="14">
        <v>0.13035235847405352</v>
      </c>
      <c r="J333" s="4">
        <v>276.50274802364243</v>
      </c>
      <c r="K333" s="4">
        <v>345.62843502955303</v>
      </c>
      <c r="L333" s="4">
        <v>411.29783768516808</v>
      </c>
      <c r="M333" s="4">
        <v>76.038255706501673</v>
      </c>
    </row>
    <row r="334" spans="1:13" hidden="1" x14ac:dyDescent="0.3">
      <c r="A334" s="13" t="str">
        <f t="shared" si="5"/>
        <v>OceanicSFH - row1970-1980heating22</v>
      </c>
      <c r="B334" s="2" t="s">
        <v>37</v>
      </c>
      <c r="C334" s="2" t="s">
        <v>33</v>
      </c>
      <c r="D334" s="2" t="s">
        <v>7</v>
      </c>
      <c r="E334" s="3">
        <v>22</v>
      </c>
      <c r="F334" s="3" t="s">
        <v>3</v>
      </c>
      <c r="G334" s="3">
        <v>0.57999999999999996</v>
      </c>
      <c r="H334" s="14">
        <v>0.23640614107928648</v>
      </c>
      <c r="I334" s="14">
        <v>0.13035235847405352</v>
      </c>
      <c r="J334" s="4">
        <v>226.12229794131019</v>
      </c>
      <c r="K334" s="4">
        <v>282.65287242663771</v>
      </c>
      <c r="L334" s="4">
        <v>336.35691818769885</v>
      </c>
      <c r="M334" s="4">
        <v>62.183631933860298</v>
      </c>
    </row>
    <row r="335" spans="1:13" hidden="1" x14ac:dyDescent="0.3">
      <c r="A335" s="13" t="str">
        <f t="shared" si="5"/>
        <v>OceanicSFH - detached1970-1980heating24</v>
      </c>
      <c r="B335" s="2" t="s">
        <v>37</v>
      </c>
      <c r="C335" s="2" t="s">
        <v>31</v>
      </c>
      <c r="D335" s="2" t="s">
        <v>7</v>
      </c>
      <c r="E335" s="3">
        <v>24</v>
      </c>
      <c r="F335" s="3" t="s">
        <v>3</v>
      </c>
      <c r="G335" s="3">
        <v>0.87</v>
      </c>
      <c r="H335" s="14">
        <v>0.27271153157700251</v>
      </c>
      <c r="I335" s="14">
        <v>0.13035235847405352</v>
      </c>
      <c r="J335" s="4">
        <v>402.70937298157418</v>
      </c>
      <c r="K335" s="4">
        <v>503.38671622696768</v>
      </c>
      <c r="L335" s="4">
        <v>599.03019231009148</v>
      </c>
      <c r="M335" s="4">
        <v>110.74507756993289</v>
      </c>
    </row>
    <row r="336" spans="1:13" hidden="1" x14ac:dyDescent="0.3">
      <c r="A336" s="13" t="str">
        <f t="shared" si="5"/>
        <v>OceanicSFH - semidetached1970-1980heating24</v>
      </c>
      <c r="B336" s="2" t="s">
        <v>37</v>
      </c>
      <c r="C336" s="2" t="s">
        <v>32</v>
      </c>
      <c r="D336" s="2" t="s">
        <v>7</v>
      </c>
      <c r="E336" s="3">
        <v>24</v>
      </c>
      <c r="F336" s="3" t="s">
        <v>3</v>
      </c>
      <c r="G336" s="3">
        <v>0.73</v>
      </c>
      <c r="H336" s="14">
        <v>0.48023723118469391</v>
      </c>
      <c r="I336" s="14">
        <v>0.13035235847405352</v>
      </c>
      <c r="J336" s="4">
        <v>344.07850950112271</v>
      </c>
      <c r="K336" s="4">
        <v>430.09813687640337</v>
      </c>
      <c r="L336" s="4">
        <v>511.81678288291999</v>
      </c>
      <c r="M336" s="4">
        <v>94.621590112808747</v>
      </c>
    </row>
    <row r="337" spans="1:13" hidden="1" x14ac:dyDescent="0.3">
      <c r="A337" s="13" t="str">
        <f t="shared" si="5"/>
        <v>OceanicSFH - row1970-1980heating24</v>
      </c>
      <c r="B337" s="2" t="s">
        <v>37</v>
      </c>
      <c r="C337" s="2" t="s">
        <v>33</v>
      </c>
      <c r="D337" s="2" t="s">
        <v>7</v>
      </c>
      <c r="E337" s="3">
        <v>24</v>
      </c>
      <c r="F337" s="3" t="s">
        <v>3</v>
      </c>
      <c r="G337" s="3">
        <v>0.57999999999999996</v>
      </c>
      <c r="H337" s="14">
        <v>0.23640614107928648</v>
      </c>
      <c r="I337" s="14">
        <v>0.13035235847405352</v>
      </c>
      <c r="J337" s="4">
        <v>283.0479363935296</v>
      </c>
      <c r="K337" s="4">
        <v>353.80992049191195</v>
      </c>
      <c r="L337" s="4">
        <v>421.03380538537522</v>
      </c>
      <c r="M337" s="4">
        <v>77.838182508220626</v>
      </c>
    </row>
    <row r="338" spans="1:13" hidden="1" x14ac:dyDescent="0.3">
      <c r="A338" s="13" t="str">
        <f t="shared" si="5"/>
        <v>OceanicSFH - detached1980-1990heating18</v>
      </c>
      <c r="B338" s="2" t="s">
        <v>37</v>
      </c>
      <c r="C338" s="2" t="s">
        <v>31</v>
      </c>
      <c r="D338" s="2" t="s">
        <v>8</v>
      </c>
      <c r="E338" s="3">
        <v>18</v>
      </c>
      <c r="F338" s="3" t="s">
        <v>3</v>
      </c>
      <c r="G338" s="3">
        <v>0.87</v>
      </c>
      <c r="H338" s="14">
        <v>0.27271153157700251</v>
      </c>
      <c r="I338" s="14">
        <v>8.2039603235185193E-2</v>
      </c>
      <c r="J338" s="4">
        <v>144.84156302099484</v>
      </c>
      <c r="K338" s="4">
        <v>181.05195377624355</v>
      </c>
      <c r="L338" s="4">
        <v>215.45182499372982</v>
      </c>
      <c r="M338" s="4">
        <v>39.83142983077358</v>
      </c>
    </row>
    <row r="339" spans="1:13" hidden="1" x14ac:dyDescent="0.3">
      <c r="A339" s="13" t="str">
        <f t="shared" si="5"/>
        <v>OceanicSFH - semidetached1980-1990heating18</v>
      </c>
      <c r="B339" s="2" t="s">
        <v>37</v>
      </c>
      <c r="C339" s="2" t="s">
        <v>32</v>
      </c>
      <c r="D339" s="2" t="s">
        <v>8</v>
      </c>
      <c r="E339" s="3">
        <v>18</v>
      </c>
      <c r="F339" s="3" t="s">
        <v>3</v>
      </c>
      <c r="G339" s="3">
        <v>0.73</v>
      </c>
      <c r="H339" s="14">
        <v>0.48023723118469391</v>
      </c>
      <c r="I339" s="14">
        <v>8.2039603235185193E-2</v>
      </c>
      <c r="J339" s="4">
        <v>119.66908866754193</v>
      </c>
      <c r="K339" s="4">
        <v>149.58636083442741</v>
      </c>
      <c r="L339" s="4">
        <v>178.00776939296861</v>
      </c>
      <c r="M339" s="4">
        <v>32.908999383574027</v>
      </c>
    </row>
    <row r="340" spans="1:13" hidden="1" x14ac:dyDescent="0.3">
      <c r="A340" s="13" t="str">
        <f t="shared" si="5"/>
        <v>OceanicSFH - row1980-1990heating18</v>
      </c>
      <c r="B340" s="2" t="s">
        <v>37</v>
      </c>
      <c r="C340" s="2" t="s">
        <v>33</v>
      </c>
      <c r="D340" s="2" t="s">
        <v>8</v>
      </c>
      <c r="E340" s="3">
        <v>18</v>
      </c>
      <c r="F340" s="3" t="s">
        <v>3</v>
      </c>
      <c r="G340" s="3">
        <v>0.57999999999999996</v>
      </c>
      <c r="H340" s="14">
        <v>0.23640614107928648</v>
      </c>
      <c r="I340" s="14">
        <v>8.2039603235185193E-2</v>
      </c>
      <c r="J340" s="4">
        <v>95.769319350749413</v>
      </c>
      <c r="K340" s="4">
        <v>119.71164918843677</v>
      </c>
      <c r="L340" s="4">
        <v>142.45686253423975</v>
      </c>
      <c r="M340" s="4">
        <v>26.336562821456088</v>
      </c>
    </row>
    <row r="341" spans="1:13" hidden="1" x14ac:dyDescent="0.3">
      <c r="A341" s="13" t="str">
        <f t="shared" si="5"/>
        <v>OceanicSFH - detached1980-1990heating20</v>
      </c>
      <c r="B341" s="2" t="s">
        <v>37</v>
      </c>
      <c r="C341" s="2" t="s">
        <v>31</v>
      </c>
      <c r="D341" s="2" t="s">
        <v>8</v>
      </c>
      <c r="E341" s="3">
        <v>20</v>
      </c>
      <c r="F341" s="3" t="s">
        <v>3</v>
      </c>
      <c r="G341" s="3">
        <v>0.87</v>
      </c>
      <c r="H341" s="14">
        <v>0.27271153157700251</v>
      </c>
      <c r="I341" s="14">
        <v>8.2039603235185193E-2</v>
      </c>
      <c r="J341" s="4">
        <v>189.47027437966398</v>
      </c>
      <c r="K341" s="4">
        <v>236.83784297457996</v>
      </c>
      <c r="L341" s="4">
        <v>281.83703313975013</v>
      </c>
      <c r="M341" s="4">
        <v>52.104325454407594</v>
      </c>
    </row>
    <row r="342" spans="1:13" hidden="1" x14ac:dyDescent="0.3">
      <c r="A342" s="13" t="str">
        <f t="shared" si="5"/>
        <v>OceanicSFH - semidetached1980-1990heating20</v>
      </c>
      <c r="B342" s="2" t="s">
        <v>37</v>
      </c>
      <c r="C342" s="2" t="s">
        <v>32</v>
      </c>
      <c r="D342" s="2" t="s">
        <v>8</v>
      </c>
      <c r="E342" s="3">
        <v>20</v>
      </c>
      <c r="F342" s="3" t="s">
        <v>3</v>
      </c>
      <c r="G342" s="3">
        <v>0.73</v>
      </c>
      <c r="H342" s="14">
        <v>0.48023723118469391</v>
      </c>
      <c r="I342" s="14">
        <v>8.2039603235185193E-2</v>
      </c>
      <c r="J342" s="4">
        <v>158.11144184644203</v>
      </c>
      <c r="K342" s="4">
        <v>197.63930230805252</v>
      </c>
      <c r="L342" s="4">
        <v>235.19076974658248</v>
      </c>
      <c r="M342" s="4">
        <v>43.480646507771553</v>
      </c>
    </row>
    <row r="343" spans="1:13" hidden="1" x14ac:dyDescent="0.3">
      <c r="A343" s="13" t="str">
        <f t="shared" si="5"/>
        <v>OceanicSFH - row1980-1990heating20</v>
      </c>
      <c r="B343" s="2" t="s">
        <v>37</v>
      </c>
      <c r="C343" s="2" t="s">
        <v>33</v>
      </c>
      <c r="D343" s="2" t="s">
        <v>8</v>
      </c>
      <c r="E343" s="3">
        <v>20</v>
      </c>
      <c r="F343" s="3" t="s">
        <v>3</v>
      </c>
      <c r="G343" s="3">
        <v>0.57999999999999996</v>
      </c>
      <c r="H343" s="14">
        <v>0.23640614107928648</v>
      </c>
      <c r="I343" s="14">
        <v>8.2039603235185193E-2</v>
      </c>
      <c r="J343" s="4">
        <v>128.08300682635127</v>
      </c>
      <c r="K343" s="4">
        <v>160.10375853293908</v>
      </c>
      <c r="L343" s="4">
        <v>190.52347265419749</v>
      </c>
      <c r="M343" s="4">
        <v>35.222826877246597</v>
      </c>
    </row>
    <row r="344" spans="1:13" hidden="1" x14ac:dyDescent="0.3">
      <c r="A344" s="13" t="str">
        <f t="shared" si="5"/>
        <v>OceanicSFH - detached1980-1990heating22</v>
      </c>
      <c r="B344" s="2" t="s">
        <v>37</v>
      </c>
      <c r="C344" s="2" t="s">
        <v>31</v>
      </c>
      <c r="D344" s="2" t="s">
        <v>8</v>
      </c>
      <c r="E344" s="3">
        <v>22</v>
      </c>
      <c r="F344" s="3" t="s">
        <v>3</v>
      </c>
      <c r="G344" s="3">
        <v>0.87</v>
      </c>
      <c r="H344" s="14">
        <v>0.27271153157700251</v>
      </c>
      <c r="I344" s="14">
        <v>8.2039603235185193E-2</v>
      </c>
      <c r="J344" s="4">
        <v>240.67446732607374</v>
      </c>
      <c r="K344" s="4">
        <v>300.84308415759216</v>
      </c>
      <c r="L344" s="4">
        <v>358.00327014753464</v>
      </c>
      <c r="M344" s="4">
        <v>66.18547851467028</v>
      </c>
    </row>
    <row r="345" spans="1:13" hidden="1" x14ac:dyDescent="0.3">
      <c r="A345" s="13" t="str">
        <f t="shared" si="5"/>
        <v>OceanicSFH - semidetached1980-1990heating22</v>
      </c>
      <c r="B345" s="2" t="s">
        <v>37</v>
      </c>
      <c r="C345" s="2" t="s">
        <v>32</v>
      </c>
      <c r="D345" s="2" t="s">
        <v>8</v>
      </c>
      <c r="E345" s="3">
        <v>22</v>
      </c>
      <c r="F345" s="3" t="s">
        <v>3</v>
      </c>
      <c r="G345" s="3">
        <v>0.73</v>
      </c>
      <c r="H345" s="14">
        <v>0.48023723118469391</v>
      </c>
      <c r="I345" s="14">
        <v>8.2039603235185193E-2</v>
      </c>
      <c r="J345" s="4">
        <v>202.52017030573231</v>
      </c>
      <c r="K345" s="4">
        <v>253.15021288216536</v>
      </c>
      <c r="L345" s="4">
        <v>301.24875332977678</v>
      </c>
      <c r="M345" s="4">
        <v>55.693046834076377</v>
      </c>
    </row>
    <row r="346" spans="1:13" hidden="1" x14ac:dyDescent="0.3">
      <c r="A346" s="13" t="str">
        <f t="shared" si="5"/>
        <v>OceanicSFH - row1980-1990heating22</v>
      </c>
      <c r="B346" s="2" t="s">
        <v>37</v>
      </c>
      <c r="C346" s="2" t="s">
        <v>33</v>
      </c>
      <c r="D346" s="2" t="s">
        <v>8</v>
      </c>
      <c r="E346" s="3">
        <v>22</v>
      </c>
      <c r="F346" s="3" t="s">
        <v>3</v>
      </c>
      <c r="G346" s="3">
        <v>0.57999999999999996</v>
      </c>
      <c r="H346" s="14">
        <v>0.23640614107928648</v>
      </c>
      <c r="I346" s="14">
        <v>8.2039603235185193E-2</v>
      </c>
      <c r="J346" s="4">
        <v>165.92953831788293</v>
      </c>
      <c r="K346" s="4">
        <v>207.41192289735366</v>
      </c>
      <c r="L346" s="4">
        <v>246.82018824785084</v>
      </c>
      <c r="M346" s="4">
        <v>45.630623037417806</v>
      </c>
    </row>
    <row r="347" spans="1:13" hidden="1" x14ac:dyDescent="0.3">
      <c r="A347" s="13" t="str">
        <f t="shared" si="5"/>
        <v>OceanicSFH - detached1980-1990heating24</v>
      </c>
      <c r="B347" s="2" t="s">
        <v>37</v>
      </c>
      <c r="C347" s="2" t="s">
        <v>31</v>
      </c>
      <c r="D347" s="2" t="s">
        <v>8</v>
      </c>
      <c r="E347" s="3">
        <v>24</v>
      </c>
      <c r="F347" s="3" t="s">
        <v>3</v>
      </c>
      <c r="G347" s="3">
        <v>0.87</v>
      </c>
      <c r="H347" s="14">
        <v>0.27271153157700251</v>
      </c>
      <c r="I347" s="14">
        <v>8.2039603235185193E-2</v>
      </c>
      <c r="J347" s="4">
        <v>300.85478228730256</v>
      </c>
      <c r="K347" s="4">
        <v>376.06847785912817</v>
      </c>
      <c r="L347" s="4">
        <v>447.52148865236251</v>
      </c>
      <c r="M347" s="4">
        <v>82.735065129008191</v>
      </c>
    </row>
    <row r="348" spans="1:13" hidden="1" x14ac:dyDescent="0.3">
      <c r="A348" s="13" t="str">
        <f t="shared" si="5"/>
        <v>OceanicSFH - semidetached1980-1990heating24</v>
      </c>
      <c r="B348" s="2" t="s">
        <v>37</v>
      </c>
      <c r="C348" s="2" t="s">
        <v>32</v>
      </c>
      <c r="D348" s="2" t="s">
        <v>8</v>
      </c>
      <c r="E348" s="3">
        <v>24</v>
      </c>
      <c r="F348" s="3" t="s">
        <v>3</v>
      </c>
      <c r="G348" s="3">
        <v>0.73</v>
      </c>
      <c r="H348" s="14">
        <v>0.48023723118469391</v>
      </c>
      <c r="I348" s="14">
        <v>8.2039603235185193E-2</v>
      </c>
      <c r="J348" s="4">
        <v>254.8829289399215</v>
      </c>
      <c r="K348" s="4">
        <v>318.60366117490184</v>
      </c>
      <c r="L348" s="4">
        <v>379.1383567981332</v>
      </c>
      <c r="M348" s="4">
        <v>70.092805458478409</v>
      </c>
    </row>
    <row r="349" spans="1:13" hidden="1" x14ac:dyDescent="0.3">
      <c r="A349" s="13" t="str">
        <f t="shared" si="5"/>
        <v>OceanicSFH - row1980-1990heating24</v>
      </c>
      <c r="B349" s="2" t="s">
        <v>37</v>
      </c>
      <c r="C349" s="2" t="s">
        <v>33</v>
      </c>
      <c r="D349" s="2" t="s">
        <v>8</v>
      </c>
      <c r="E349" s="3">
        <v>24</v>
      </c>
      <c r="F349" s="3" t="s">
        <v>3</v>
      </c>
      <c r="G349" s="3">
        <v>0.57999999999999996</v>
      </c>
      <c r="H349" s="14">
        <v>0.23640614107928648</v>
      </c>
      <c r="I349" s="14">
        <v>8.2039603235185193E-2</v>
      </c>
      <c r="J349" s="4">
        <v>210.40031207093321</v>
      </c>
      <c r="K349" s="4">
        <v>263.00039008866651</v>
      </c>
      <c r="L349" s="4">
        <v>312.97046420551311</v>
      </c>
      <c r="M349" s="4">
        <v>57.860085819506629</v>
      </c>
    </row>
    <row r="350" spans="1:13" hidden="1" x14ac:dyDescent="0.3">
      <c r="A350" s="13" t="str">
        <f t="shared" si="5"/>
        <v>OceanicSFH - detached1990-2000heating18</v>
      </c>
      <c r="B350" s="2" t="s">
        <v>37</v>
      </c>
      <c r="C350" s="2" t="s">
        <v>31</v>
      </c>
      <c r="D350" s="2" t="s">
        <v>9</v>
      </c>
      <c r="E350" s="3">
        <v>18</v>
      </c>
      <c r="F350" s="3" t="s">
        <v>3</v>
      </c>
      <c r="G350" s="3">
        <v>0.87</v>
      </c>
      <c r="H350" s="14">
        <v>0.27271153157700251</v>
      </c>
      <c r="I350" s="14">
        <v>7.4758808336643445E-2</v>
      </c>
      <c r="J350" s="4">
        <v>84.932294129299038</v>
      </c>
      <c r="K350" s="4">
        <v>106.16536766162379</v>
      </c>
      <c r="L350" s="4">
        <v>126.33678751733231</v>
      </c>
      <c r="M350" s="4">
        <v>23.356380885557233</v>
      </c>
    </row>
    <row r="351" spans="1:13" hidden="1" x14ac:dyDescent="0.3">
      <c r="A351" s="13" t="str">
        <f t="shared" si="5"/>
        <v>OceanicSFH - semidetached1990-2000heating18</v>
      </c>
      <c r="B351" s="2" t="s">
        <v>37</v>
      </c>
      <c r="C351" s="2" t="s">
        <v>32</v>
      </c>
      <c r="D351" s="2" t="s">
        <v>9</v>
      </c>
      <c r="E351" s="3">
        <v>18</v>
      </c>
      <c r="F351" s="3" t="s">
        <v>3</v>
      </c>
      <c r="G351" s="3">
        <v>0.73</v>
      </c>
      <c r="H351" s="14">
        <v>0.48023723118469391</v>
      </c>
      <c r="I351" s="14">
        <v>7.4758808336643445E-2</v>
      </c>
      <c r="J351" s="4">
        <v>69.117578945762588</v>
      </c>
      <c r="K351" s="4">
        <v>86.396973682203225</v>
      </c>
      <c r="L351" s="4">
        <v>102.81239868182183</v>
      </c>
      <c r="M351" s="4">
        <v>19.007334210084711</v>
      </c>
    </row>
    <row r="352" spans="1:13" hidden="1" x14ac:dyDescent="0.3">
      <c r="A352" s="13" t="str">
        <f t="shared" si="5"/>
        <v>OceanicSFH - row1990-2000heating18</v>
      </c>
      <c r="B352" s="2" t="s">
        <v>37</v>
      </c>
      <c r="C352" s="2" t="s">
        <v>33</v>
      </c>
      <c r="D352" s="2" t="s">
        <v>9</v>
      </c>
      <c r="E352" s="3">
        <v>18</v>
      </c>
      <c r="F352" s="3" t="s">
        <v>3</v>
      </c>
      <c r="G352" s="3">
        <v>0.57999999999999996</v>
      </c>
      <c r="H352" s="14">
        <v>0.23640614107928648</v>
      </c>
      <c r="I352" s="14">
        <v>7.4758808336643445E-2</v>
      </c>
      <c r="J352" s="4">
        <v>53.770971881884265</v>
      </c>
      <c r="K352" s="4">
        <v>67.213714852355324</v>
      </c>
      <c r="L352" s="4">
        <v>79.984320674302836</v>
      </c>
      <c r="M352" s="4">
        <v>14.787017267518172</v>
      </c>
    </row>
    <row r="353" spans="1:13" hidden="1" x14ac:dyDescent="0.3">
      <c r="A353" s="13" t="str">
        <f t="shared" si="5"/>
        <v>OceanicSFH - detached1990-2000heating20</v>
      </c>
      <c r="B353" s="2" t="s">
        <v>37</v>
      </c>
      <c r="C353" s="2" t="s">
        <v>31</v>
      </c>
      <c r="D353" s="2" t="s">
        <v>9</v>
      </c>
      <c r="E353" s="3">
        <v>20</v>
      </c>
      <c r="F353" s="3" t="s">
        <v>3</v>
      </c>
      <c r="G353" s="3">
        <v>0.87</v>
      </c>
      <c r="H353" s="14">
        <v>0.27271153157700251</v>
      </c>
      <c r="I353" s="14">
        <v>7.4758808336643445E-2</v>
      </c>
      <c r="J353" s="4">
        <v>113.28156121564257</v>
      </c>
      <c r="K353" s="4">
        <v>141.60195151955321</v>
      </c>
      <c r="L353" s="4">
        <v>168.50632230826832</v>
      </c>
      <c r="M353" s="4">
        <v>31.152429334301708</v>
      </c>
    </row>
    <row r="354" spans="1:13" hidden="1" x14ac:dyDescent="0.3">
      <c r="A354" s="13" t="str">
        <f t="shared" si="5"/>
        <v>OceanicSFH - semidetached1990-2000heating20</v>
      </c>
      <c r="B354" s="2" t="s">
        <v>37</v>
      </c>
      <c r="C354" s="2" t="s">
        <v>32</v>
      </c>
      <c r="D354" s="2" t="s">
        <v>9</v>
      </c>
      <c r="E354" s="3">
        <v>20</v>
      </c>
      <c r="F354" s="3" t="s">
        <v>3</v>
      </c>
      <c r="G354" s="3">
        <v>0.73</v>
      </c>
      <c r="H354" s="14">
        <v>0.48023723118469391</v>
      </c>
      <c r="I354" s="14">
        <v>7.4758808336643445E-2</v>
      </c>
      <c r="J354" s="4">
        <v>93.3803646959784</v>
      </c>
      <c r="K354" s="4">
        <v>116.72545586997299</v>
      </c>
      <c r="L354" s="4">
        <v>138.90329248526785</v>
      </c>
      <c r="M354" s="4">
        <v>25.679600291394056</v>
      </c>
    </row>
    <row r="355" spans="1:13" hidden="1" x14ac:dyDescent="0.3">
      <c r="A355" s="13" t="str">
        <f t="shared" si="5"/>
        <v>OceanicSFH - row1990-2000heating20</v>
      </c>
      <c r="B355" s="2" t="s">
        <v>37</v>
      </c>
      <c r="C355" s="2" t="s">
        <v>33</v>
      </c>
      <c r="D355" s="2" t="s">
        <v>9</v>
      </c>
      <c r="E355" s="3">
        <v>20</v>
      </c>
      <c r="F355" s="3" t="s">
        <v>3</v>
      </c>
      <c r="G355" s="3">
        <v>0.57999999999999996</v>
      </c>
      <c r="H355" s="14">
        <v>0.23640614107928648</v>
      </c>
      <c r="I355" s="14">
        <v>7.4758808336643445E-2</v>
      </c>
      <c r="J355" s="4">
        <v>74.207590959323923</v>
      </c>
      <c r="K355" s="4">
        <v>92.7594886991549</v>
      </c>
      <c r="L355" s="4">
        <v>110.38379155199432</v>
      </c>
      <c r="M355" s="4">
        <v>20.40708751381408</v>
      </c>
    </row>
    <row r="356" spans="1:13" hidden="1" x14ac:dyDescent="0.3">
      <c r="A356" s="13" t="str">
        <f t="shared" si="5"/>
        <v>OceanicSFH - detached1990-2000heating22</v>
      </c>
      <c r="B356" s="2" t="s">
        <v>37</v>
      </c>
      <c r="C356" s="2" t="s">
        <v>31</v>
      </c>
      <c r="D356" s="2" t="s">
        <v>9</v>
      </c>
      <c r="E356" s="3">
        <v>22</v>
      </c>
      <c r="F356" s="3" t="s">
        <v>3</v>
      </c>
      <c r="G356" s="3">
        <v>0.87</v>
      </c>
      <c r="H356" s="14">
        <v>0.27271153157700251</v>
      </c>
      <c r="I356" s="14">
        <v>7.4758808336643445E-2</v>
      </c>
      <c r="J356" s="4">
        <v>145.72790895473983</v>
      </c>
      <c r="K356" s="4">
        <v>182.15988619342477</v>
      </c>
      <c r="L356" s="4">
        <v>216.77026457017547</v>
      </c>
      <c r="M356" s="4">
        <v>40.075174962553447</v>
      </c>
    </row>
    <row r="357" spans="1:13" hidden="1" x14ac:dyDescent="0.3">
      <c r="A357" s="13" t="str">
        <f t="shared" si="5"/>
        <v>OceanicSFH - semidetached1990-2000heating22</v>
      </c>
      <c r="B357" s="2" t="s">
        <v>37</v>
      </c>
      <c r="C357" s="2" t="s">
        <v>32</v>
      </c>
      <c r="D357" s="2" t="s">
        <v>9</v>
      </c>
      <c r="E357" s="3">
        <v>22</v>
      </c>
      <c r="F357" s="3" t="s">
        <v>3</v>
      </c>
      <c r="G357" s="3">
        <v>0.73</v>
      </c>
      <c r="H357" s="14">
        <v>0.48023723118469391</v>
      </c>
      <c r="I357" s="14">
        <v>7.4758808336643445E-2</v>
      </c>
      <c r="J357" s="4">
        <v>121.48425115925598</v>
      </c>
      <c r="K357" s="4">
        <v>151.85531394906997</v>
      </c>
      <c r="L357" s="4">
        <v>180.70782359939327</v>
      </c>
      <c r="M357" s="4">
        <v>33.408169068795395</v>
      </c>
    </row>
    <row r="358" spans="1:13" hidden="1" x14ac:dyDescent="0.3">
      <c r="A358" s="13" t="str">
        <f t="shared" si="5"/>
        <v>OceanicSFH - row1990-2000heating22</v>
      </c>
      <c r="B358" s="2" t="s">
        <v>37</v>
      </c>
      <c r="C358" s="2" t="s">
        <v>33</v>
      </c>
      <c r="D358" s="2" t="s">
        <v>9</v>
      </c>
      <c r="E358" s="3">
        <v>22</v>
      </c>
      <c r="F358" s="3" t="s">
        <v>3</v>
      </c>
      <c r="G358" s="3">
        <v>0.57999999999999996</v>
      </c>
      <c r="H358" s="14">
        <v>0.23640614107928648</v>
      </c>
      <c r="I358" s="14">
        <v>7.4758808336643445E-2</v>
      </c>
      <c r="J358" s="4">
        <v>97.966866565364668</v>
      </c>
      <c r="K358" s="4">
        <v>122.45858320670582</v>
      </c>
      <c r="L358" s="4">
        <v>145.72571401597992</v>
      </c>
      <c r="M358" s="4">
        <v>26.94088830547528</v>
      </c>
    </row>
    <row r="359" spans="1:13" hidden="1" x14ac:dyDescent="0.3">
      <c r="A359" s="13" t="str">
        <f t="shared" si="5"/>
        <v>OceanicSFH - detached1990-2000heating24</v>
      </c>
      <c r="B359" s="2" t="s">
        <v>37</v>
      </c>
      <c r="C359" s="2" t="s">
        <v>31</v>
      </c>
      <c r="D359" s="2" t="s">
        <v>9</v>
      </c>
      <c r="E359" s="3">
        <v>24</v>
      </c>
      <c r="F359" s="3" t="s">
        <v>3</v>
      </c>
      <c r="G359" s="3">
        <v>0.87</v>
      </c>
      <c r="H359" s="14">
        <v>0.27271153157700251</v>
      </c>
      <c r="I359" s="14">
        <v>7.4758808336643445E-2</v>
      </c>
      <c r="J359" s="4">
        <v>183.94912814566356</v>
      </c>
      <c r="K359" s="4">
        <v>229.93641018207944</v>
      </c>
      <c r="L359" s="4">
        <v>273.62432811667452</v>
      </c>
      <c r="M359" s="4">
        <v>50.586010240057476</v>
      </c>
    </row>
    <row r="360" spans="1:13" hidden="1" x14ac:dyDescent="0.3">
      <c r="A360" s="13" t="str">
        <f t="shared" si="5"/>
        <v>OceanicSFH - semidetached1990-2000heating24</v>
      </c>
      <c r="B360" s="2" t="s">
        <v>37</v>
      </c>
      <c r="C360" s="2" t="s">
        <v>32</v>
      </c>
      <c r="D360" s="2" t="s">
        <v>9</v>
      </c>
      <c r="E360" s="3">
        <v>24</v>
      </c>
      <c r="F360" s="3" t="s">
        <v>3</v>
      </c>
      <c r="G360" s="3">
        <v>0.73</v>
      </c>
      <c r="H360" s="14">
        <v>0.48023723118469391</v>
      </c>
      <c r="I360" s="14">
        <v>7.4758808336643445E-2</v>
      </c>
      <c r="J360" s="4">
        <v>154.89577684474224</v>
      </c>
      <c r="K360" s="4">
        <v>193.61972105592778</v>
      </c>
      <c r="L360" s="4">
        <v>230.40746805655405</v>
      </c>
      <c r="M360" s="4">
        <v>42.596338632304111</v>
      </c>
    </row>
    <row r="361" spans="1:13" hidden="1" x14ac:dyDescent="0.3">
      <c r="A361" s="13" t="str">
        <f t="shared" si="5"/>
        <v>OceanicSFH - row1990-2000heating24</v>
      </c>
      <c r="B361" s="2" t="s">
        <v>37</v>
      </c>
      <c r="C361" s="2" t="s">
        <v>33</v>
      </c>
      <c r="D361" s="2" t="s">
        <v>9</v>
      </c>
      <c r="E361" s="3">
        <v>24</v>
      </c>
      <c r="F361" s="3" t="s">
        <v>3</v>
      </c>
      <c r="G361" s="3">
        <v>0.57999999999999996</v>
      </c>
      <c r="H361" s="14">
        <v>0.23640614107928648</v>
      </c>
      <c r="I361" s="14">
        <v>7.4758808336643445E-2</v>
      </c>
      <c r="J361" s="4">
        <v>126.63721976134987</v>
      </c>
      <c r="K361" s="4">
        <v>158.29652470168733</v>
      </c>
      <c r="L361" s="4">
        <v>188.37286439500792</v>
      </c>
      <c r="M361" s="4">
        <v>34.825235434371216</v>
      </c>
    </row>
    <row r="362" spans="1:13" hidden="1" x14ac:dyDescent="0.3">
      <c r="A362" s="13" t="str">
        <f t="shared" si="5"/>
        <v>OceanicSFH - detachedpost 2000heating18</v>
      </c>
      <c r="B362" s="2" t="s">
        <v>37</v>
      </c>
      <c r="C362" s="2" t="s">
        <v>31</v>
      </c>
      <c r="D362" s="2" t="s">
        <v>10</v>
      </c>
      <c r="E362" s="3">
        <v>18</v>
      </c>
      <c r="F362" s="3" t="s">
        <v>3</v>
      </c>
      <c r="G362" s="3">
        <v>0.87</v>
      </c>
      <c r="H362" s="14">
        <v>0.27271153157700251</v>
      </c>
      <c r="I362" s="14">
        <v>6.0114192980039068E-2</v>
      </c>
      <c r="J362" s="4">
        <v>52.242445070018761</v>
      </c>
      <c r="K362" s="4">
        <v>65.303056337523444</v>
      </c>
      <c r="L362" s="4">
        <v>77.710637041652888</v>
      </c>
      <c r="M362" s="4">
        <v>14.366672394255158</v>
      </c>
    </row>
    <row r="363" spans="1:13" hidden="1" x14ac:dyDescent="0.3">
      <c r="A363" s="13" t="str">
        <f t="shared" si="5"/>
        <v>OceanicSFH - semidetachedpost 2000heating18</v>
      </c>
      <c r="B363" s="2" t="s">
        <v>37</v>
      </c>
      <c r="C363" s="2" t="s">
        <v>32</v>
      </c>
      <c r="D363" s="2" t="s">
        <v>10</v>
      </c>
      <c r="E363" s="3">
        <v>18</v>
      </c>
      <c r="F363" s="3" t="s">
        <v>3</v>
      </c>
      <c r="G363" s="3">
        <v>0.73</v>
      </c>
      <c r="H363" s="14">
        <v>0.48023723118469391</v>
      </c>
      <c r="I363" s="14">
        <v>6.0114192980039068E-2</v>
      </c>
      <c r="J363" s="4">
        <v>41.424843616236863</v>
      </c>
      <c r="K363" s="4">
        <v>51.781054520296074</v>
      </c>
      <c r="L363" s="4">
        <v>61.619454879152322</v>
      </c>
      <c r="M363" s="4">
        <v>11.391831994465136</v>
      </c>
    </row>
    <row r="364" spans="1:13" hidden="1" x14ac:dyDescent="0.3">
      <c r="A364" s="13" t="str">
        <f t="shared" si="5"/>
        <v>OceanicSFH - rowpost 2000heating18</v>
      </c>
      <c r="B364" s="2" t="s">
        <v>37</v>
      </c>
      <c r="C364" s="2" t="s">
        <v>33</v>
      </c>
      <c r="D364" s="2" t="s">
        <v>10</v>
      </c>
      <c r="E364" s="3">
        <v>18</v>
      </c>
      <c r="F364" s="3" t="s">
        <v>3</v>
      </c>
      <c r="G364" s="3">
        <v>0.57999999999999996</v>
      </c>
      <c r="H364" s="14">
        <v>0.23640614107928648</v>
      </c>
      <c r="I364" s="14">
        <v>6.0114192980039068E-2</v>
      </c>
      <c r="J364" s="4">
        <v>31.116001430088041</v>
      </c>
      <c r="K364" s="4">
        <v>38.895001787610049</v>
      </c>
      <c r="L364" s="4">
        <v>46.285052127255959</v>
      </c>
      <c r="M364" s="4">
        <v>8.5569003932742103</v>
      </c>
    </row>
    <row r="365" spans="1:13" hidden="1" x14ac:dyDescent="0.3">
      <c r="A365" s="13" t="str">
        <f t="shared" si="5"/>
        <v>OceanicSFH - detachedpost 2000heating20</v>
      </c>
      <c r="B365" s="2" t="s">
        <v>37</v>
      </c>
      <c r="C365" s="2" t="s">
        <v>31</v>
      </c>
      <c r="D365" s="2" t="s">
        <v>10</v>
      </c>
      <c r="E365" s="3">
        <v>20</v>
      </c>
      <c r="F365" s="3" t="s">
        <v>3</v>
      </c>
      <c r="G365" s="3">
        <v>0.87</v>
      </c>
      <c r="H365" s="14">
        <v>0.27271153157700251</v>
      </c>
      <c r="I365" s="14">
        <v>6.0114192980039068E-2</v>
      </c>
      <c r="J365" s="4">
        <v>71.101460404891952</v>
      </c>
      <c r="K365" s="4">
        <v>88.87682550611494</v>
      </c>
      <c r="L365" s="4">
        <v>105.76342235227678</v>
      </c>
      <c r="M365" s="4">
        <v>19.552901611345288</v>
      </c>
    </row>
    <row r="366" spans="1:13" hidden="1" x14ac:dyDescent="0.3">
      <c r="A366" s="13" t="str">
        <f t="shared" si="5"/>
        <v>OceanicSFH - semidetachedpost 2000heating20</v>
      </c>
      <c r="B366" s="2" t="s">
        <v>37</v>
      </c>
      <c r="C366" s="2" t="s">
        <v>32</v>
      </c>
      <c r="D366" s="2" t="s">
        <v>10</v>
      </c>
      <c r="E366" s="3">
        <v>20</v>
      </c>
      <c r="F366" s="3" t="s">
        <v>3</v>
      </c>
      <c r="G366" s="3">
        <v>0.73</v>
      </c>
      <c r="H366" s="14">
        <v>0.48023723118469391</v>
      </c>
      <c r="I366" s="14">
        <v>6.0114192980039068E-2</v>
      </c>
      <c r="J366" s="4">
        <v>57.473829565433007</v>
      </c>
      <c r="K366" s="4">
        <v>71.842286956791256</v>
      </c>
      <c r="L366" s="4">
        <v>85.492321478581587</v>
      </c>
      <c r="M366" s="4">
        <v>15.805303130494076</v>
      </c>
    </row>
    <row r="367" spans="1:13" hidden="1" x14ac:dyDescent="0.3">
      <c r="A367" s="13" t="str">
        <f t="shared" si="5"/>
        <v>OceanicSFH - rowpost 2000heating20</v>
      </c>
      <c r="B367" s="2" t="s">
        <v>37</v>
      </c>
      <c r="C367" s="2" t="s">
        <v>33</v>
      </c>
      <c r="D367" s="2" t="s">
        <v>10</v>
      </c>
      <c r="E367" s="3">
        <v>20</v>
      </c>
      <c r="F367" s="3" t="s">
        <v>3</v>
      </c>
      <c r="G367" s="3">
        <v>0.57999999999999996</v>
      </c>
      <c r="H367" s="14">
        <v>0.23640614107928648</v>
      </c>
      <c r="I367" s="14">
        <v>6.0114192980039068E-2</v>
      </c>
      <c r="J367" s="4">
        <v>44.688179231252882</v>
      </c>
      <c r="K367" s="4">
        <v>55.860224039066097</v>
      </c>
      <c r="L367" s="4">
        <v>66.473666606488649</v>
      </c>
      <c r="M367" s="4">
        <v>12.289249288594542</v>
      </c>
    </row>
    <row r="368" spans="1:13" hidden="1" x14ac:dyDescent="0.3">
      <c r="A368" s="13" t="str">
        <f t="shared" si="5"/>
        <v>OceanicSFH - detachedpost 2000heating22</v>
      </c>
      <c r="B368" s="2" t="s">
        <v>37</v>
      </c>
      <c r="C368" s="2" t="s">
        <v>31</v>
      </c>
      <c r="D368" s="2" t="s">
        <v>10</v>
      </c>
      <c r="E368" s="3">
        <v>22</v>
      </c>
      <c r="F368" s="3" t="s">
        <v>3</v>
      </c>
      <c r="G368" s="3">
        <v>0.87</v>
      </c>
      <c r="H368" s="14">
        <v>0.27271153157700251</v>
      </c>
      <c r="I368" s="14">
        <v>6.0114192980039068E-2</v>
      </c>
      <c r="J368" s="4">
        <v>93.262456199956858</v>
      </c>
      <c r="K368" s="4">
        <v>116.57807024994607</v>
      </c>
      <c r="L368" s="4">
        <v>138.72790359743581</v>
      </c>
      <c r="M368" s="4">
        <v>25.647175454988133</v>
      </c>
    </row>
    <row r="369" spans="1:13" hidden="1" x14ac:dyDescent="0.3">
      <c r="A369" s="13" t="str">
        <f t="shared" si="5"/>
        <v>OceanicSFH - semidetachedpost 2000heating22</v>
      </c>
      <c r="B369" s="2" t="s">
        <v>37</v>
      </c>
      <c r="C369" s="2" t="s">
        <v>32</v>
      </c>
      <c r="D369" s="2" t="s">
        <v>10</v>
      </c>
      <c r="E369" s="3">
        <v>22</v>
      </c>
      <c r="F369" s="3" t="s">
        <v>3</v>
      </c>
      <c r="G369" s="3">
        <v>0.73</v>
      </c>
      <c r="H369" s="14">
        <v>0.48023723118469391</v>
      </c>
      <c r="I369" s="14">
        <v>6.0114192980039068E-2</v>
      </c>
      <c r="J369" s="4">
        <v>76.535583877135238</v>
      </c>
      <c r="K369" s="4">
        <v>95.669479846419037</v>
      </c>
      <c r="L369" s="4">
        <v>113.84668101723865</v>
      </c>
      <c r="M369" s="4">
        <v>21.047285566212189</v>
      </c>
    </row>
    <row r="370" spans="1:13" hidden="1" x14ac:dyDescent="0.3">
      <c r="A370" s="13" t="str">
        <f t="shared" si="5"/>
        <v>OceanicSFH - rowpost 2000heating22</v>
      </c>
      <c r="B370" s="2" t="s">
        <v>37</v>
      </c>
      <c r="C370" s="2" t="s">
        <v>33</v>
      </c>
      <c r="D370" s="2" t="s">
        <v>10</v>
      </c>
      <c r="E370" s="3">
        <v>22</v>
      </c>
      <c r="F370" s="3" t="s">
        <v>3</v>
      </c>
      <c r="G370" s="3">
        <v>0.57999999999999996</v>
      </c>
      <c r="H370" s="14">
        <v>0.23640614107928648</v>
      </c>
      <c r="I370" s="14">
        <v>6.0114192980039068E-2</v>
      </c>
      <c r="J370" s="4">
        <v>60.882523435134345</v>
      </c>
      <c r="K370" s="4">
        <v>76.103154293917925</v>
      </c>
      <c r="L370" s="4">
        <v>90.562753609762325</v>
      </c>
      <c r="M370" s="4">
        <v>16.742693944661944</v>
      </c>
    </row>
    <row r="371" spans="1:13" hidden="1" x14ac:dyDescent="0.3">
      <c r="A371" s="13" t="str">
        <f t="shared" si="5"/>
        <v>OceanicSFH - detachedpost 2000heating24</v>
      </c>
      <c r="B371" s="2" t="s">
        <v>37</v>
      </c>
      <c r="C371" s="2" t="s">
        <v>31</v>
      </c>
      <c r="D371" s="2" t="s">
        <v>10</v>
      </c>
      <c r="E371" s="3">
        <v>24</v>
      </c>
      <c r="F371" s="3" t="s">
        <v>3</v>
      </c>
      <c r="G371" s="3">
        <v>0.87</v>
      </c>
      <c r="H371" s="14">
        <v>0.27271153157700251</v>
      </c>
      <c r="I371" s="14">
        <v>6.0114192980039068E-2</v>
      </c>
      <c r="J371" s="4">
        <v>118.98824638701895</v>
      </c>
      <c r="K371" s="4">
        <v>148.73530798377368</v>
      </c>
      <c r="L371" s="4">
        <v>176.99501650069067</v>
      </c>
      <c r="M371" s="4">
        <v>32.721767756430211</v>
      </c>
    </row>
    <row r="372" spans="1:13" hidden="1" x14ac:dyDescent="0.3">
      <c r="A372" s="13" t="str">
        <f t="shared" si="5"/>
        <v>OceanicSFH - semidetachedpost 2000heating24</v>
      </c>
      <c r="B372" s="2" t="s">
        <v>37</v>
      </c>
      <c r="C372" s="2" t="s">
        <v>32</v>
      </c>
      <c r="D372" s="2" t="s">
        <v>10</v>
      </c>
      <c r="E372" s="3">
        <v>24</v>
      </c>
      <c r="F372" s="3" t="s">
        <v>3</v>
      </c>
      <c r="G372" s="3">
        <v>0.73</v>
      </c>
      <c r="H372" s="14">
        <v>0.48023723118469391</v>
      </c>
      <c r="I372" s="14">
        <v>6.0114192980039068E-2</v>
      </c>
      <c r="J372" s="4">
        <v>98.90314660098052</v>
      </c>
      <c r="K372" s="4">
        <v>123.62893325122565</v>
      </c>
      <c r="L372" s="4">
        <v>147.1184305689585</v>
      </c>
      <c r="M372" s="4">
        <v>27.198365315269644</v>
      </c>
    </row>
    <row r="373" spans="1:13" hidden="1" x14ac:dyDescent="0.3">
      <c r="A373" s="13" t="str">
        <f t="shared" si="5"/>
        <v>OceanicSFH - rowpost 2000heating24</v>
      </c>
      <c r="B373" s="2" t="s">
        <v>37</v>
      </c>
      <c r="C373" s="2" t="s">
        <v>33</v>
      </c>
      <c r="D373" s="2" t="s">
        <v>10</v>
      </c>
      <c r="E373" s="3">
        <v>24</v>
      </c>
      <c r="F373" s="3" t="s">
        <v>3</v>
      </c>
      <c r="G373" s="3">
        <v>0.57999999999999996</v>
      </c>
      <c r="H373" s="14">
        <v>0.23640614107928648</v>
      </c>
      <c r="I373" s="14">
        <v>6.0114192980039068E-2</v>
      </c>
      <c r="J373" s="4">
        <v>80.013275694949741</v>
      </c>
      <c r="K373" s="4">
        <v>100.01659461868717</v>
      </c>
      <c r="L373" s="4">
        <v>119.01974759623772</v>
      </c>
      <c r="M373" s="4">
        <v>22.003650816111175</v>
      </c>
    </row>
    <row r="374" spans="1:13" hidden="1" x14ac:dyDescent="0.3">
      <c r="A374" s="13" t="str">
        <f t="shared" si="5"/>
        <v>OceanicSFH - average - all typespre 1945heating18</v>
      </c>
      <c r="B374" s="2" t="s">
        <v>37</v>
      </c>
      <c r="C374" s="2" t="s">
        <v>34</v>
      </c>
      <c r="D374" s="2" t="s">
        <v>2</v>
      </c>
      <c r="E374" s="3">
        <v>18</v>
      </c>
      <c r="F374" s="3" t="s">
        <v>3</v>
      </c>
      <c r="G374" s="3" t="s">
        <v>22</v>
      </c>
      <c r="H374" s="14"/>
      <c r="I374" s="14">
        <v>0.30011105310379449</v>
      </c>
      <c r="J374" s="4">
        <v>216.46483563081449</v>
      </c>
      <c r="K374" s="4">
        <v>270.58104453851809</v>
      </c>
      <c r="L374" s="4">
        <v>321.99144300083651</v>
      </c>
      <c r="M374" s="4">
        <v>59.527829798473981</v>
      </c>
    </row>
    <row r="375" spans="1:13" hidden="1" x14ac:dyDescent="0.3">
      <c r="A375" s="13" t="str">
        <f t="shared" si="5"/>
        <v>OceanicSFH - average - all typespre 1945heating20</v>
      </c>
      <c r="B375" s="2" t="s">
        <v>37</v>
      </c>
      <c r="C375" s="2" t="s">
        <v>34</v>
      </c>
      <c r="D375" s="2" t="s">
        <v>2</v>
      </c>
      <c r="E375" s="3">
        <v>20</v>
      </c>
      <c r="F375" s="3" t="s">
        <v>3</v>
      </c>
      <c r="G375" s="3" t="s">
        <v>22</v>
      </c>
      <c r="H375" s="14"/>
      <c r="I375" s="14">
        <v>0.30011105310379449</v>
      </c>
      <c r="J375" s="4">
        <v>280.70572587180794</v>
      </c>
      <c r="K375" s="4">
        <v>350.88215733975989</v>
      </c>
      <c r="L375" s="4">
        <v>417.54976723431423</v>
      </c>
      <c r="M375" s="4">
        <v>77.19407461474718</v>
      </c>
    </row>
    <row r="376" spans="1:13" hidden="1" x14ac:dyDescent="0.3">
      <c r="A376" s="13" t="str">
        <f t="shared" si="5"/>
        <v>OceanicSFH - average - all typespre 1945heating22</v>
      </c>
      <c r="B376" s="2" t="s">
        <v>37</v>
      </c>
      <c r="C376" s="2" t="s">
        <v>34</v>
      </c>
      <c r="D376" s="2" t="s">
        <v>2</v>
      </c>
      <c r="E376" s="3">
        <v>22</v>
      </c>
      <c r="F376" s="3" t="s">
        <v>3</v>
      </c>
      <c r="G376" s="3" t="s">
        <v>22</v>
      </c>
      <c r="H376" s="14"/>
      <c r="I376" s="14">
        <v>0.30011105310379449</v>
      </c>
      <c r="J376" s="4">
        <v>354.46186478222614</v>
      </c>
      <c r="K376" s="4">
        <v>443.07733097778265</v>
      </c>
      <c r="L376" s="4">
        <v>527.26202386356135</v>
      </c>
      <c r="M376" s="4">
        <v>97.47701281511219</v>
      </c>
    </row>
    <row r="377" spans="1:13" hidden="1" x14ac:dyDescent="0.3">
      <c r="A377" s="13" t="str">
        <f t="shared" si="5"/>
        <v>OceanicSFH - average - all typespre 1945heating24</v>
      </c>
      <c r="B377" s="2" t="s">
        <v>37</v>
      </c>
      <c r="C377" s="2" t="s">
        <v>34</v>
      </c>
      <c r="D377" s="2" t="s">
        <v>2</v>
      </c>
      <c r="E377" s="3">
        <v>24</v>
      </c>
      <c r="F377" s="3" t="s">
        <v>3</v>
      </c>
      <c r="G377" s="3" t="s">
        <v>22</v>
      </c>
      <c r="H377" s="14"/>
      <c r="I377" s="14">
        <v>0.30011105310379449</v>
      </c>
      <c r="J377" s="4">
        <v>436.54810285012093</v>
      </c>
      <c r="K377" s="4">
        <v>545.68512856265113</v>
      </c>
      <c r="L377" s="4">
        <v>649.36530298955483</v>
      </c>
      <c r="M377" s="4">
        <v>120.05072828378324</v>
      </c>
    </row>
    <row r="378" spans="1:13" hidden="1" x14ac:dyDescent="0.3">
      <c r="A378" s="13" t="str">
        <f t="shared" si="5"/>
        <v>OceanicSFH - average - all types1945-1970heating18</v>
      </c>
      <c r="B378" s="2" t="s">
        <v>37</v>
      </c>
      <c r="C378" s="2" t="s">
        <v>34</v>
      </c>
      <c r="D378" s="2" t="s">
        <v>6</v>
      </c>
      <c r="E378" s="3">
        <v>18</v>
      </c>
      <c r="F378" s="3" t="s">
        <v>3</v>
      </c>
      <c r="G378" s="3" t="s">
        <v>22</v>
      </c>
      <c r="H378" s="14"/>
      <c r="I378" s="14">
        <v>0.35003745556781629</v>
      </c>
      <c r="J378" s="4">
        <v>215.36001507472912</v>
      </c>
      <c r="K378" s="4">
        <v>269.20001884341139</v>
      </c>
      <c r="L378" s="4">
        <v>320.34802242365953</v>
      </c>
      <c r="M378" s="4">
        <v>59.224004145550502</v>
      </c>
    </row>
    <row r="379" spans="1:13" hidden="1" x14ac:dyDescent="0.3">
      <c r="A379" s="13" t="str">
        <f t="shared" si="5"/>
        <v>OceanicSFH - average - all types1945-1970heating20</v>
      </c>
      <c r="B379" s="2" t="s">
        <v>37</v>
      </c>
      <c r="C379" s="2" t="s">
        <v>34</v>
      </c>
      <c r="D379" s="2" t="s">
        <v>6</v>
      </c>
      <c r="E379" s="3">
        <v>20</v>
      </c>
      <c r="F379" s="3" t="s">
        <v>3</v>
      </c>
      <c r="G379" s="3" t="s">
        <v>22</v>
      </c>
      <c r="H379" s="14"/>
      <c r="I379" s="14">
        <v>0.35003745556781629</v>
      </c>
      <c r="J379" s="4">
        <v>279.16565411206187</v>
      </c>
      <c r="K379" s="4">
        <v>348.95706764007736</v>
      </c>
      <c r="L379" s="4">
        <v>415.25891049169201</v>
      </c>
      <c r="M379" s="4">
        <v>76.770554880817016</v>
      </c>
    </row>
    <row r="380" spans="1:13" hidden="1" x14ac:dyDescent="0.3">
      <c r="A380" s="13" t="str">
        <f t="shared" si="5"/>
        <v>OceanicSFH - average - all types1945-1970heating22</v>
      </c>
      <c r="B380" s="2" t="s">
        <v>37</v>
      </c>
      <c r="C380" s="2" t="s">
        <v>34</v>
      </c>
      <c r="D380" s="2" t="s">
        <v>6</v>
      </c>
      <c r="E380" s="3">
        <v>22</v>
      </c>
      <c r="F380" s="3" t="s">
        <v>3</v>
      </c>
      <c r="G380" s="3" t="s">
        <v>22</v>
      </c>
      <c r="H380" s="14"/>
      <c r="I380" s="14">
        <v>0.35003745556781629</v>
      </c>
      <c r="J380" s="4">
        <v>352.33289069755619</v>
      </c>
      <c r="K380" s="4">
        <v>440.41611337194519</v>
      </c>
      <c r="L380" s="4">
        <v>524.09517491261477</v>
      </c>
      <c r="M380" s="4">
        <v>96.891544941827945</v>
      </c>
    </row>
    <row r="381" spans="1:13" hidden="1" x14ac:dyDescent="0.3">
      <c r="A381" s="13" t="str">
        <f t="shared" si="5"/>
        <v>OceanicSFH - average - all types1945-1970heating24</v>
      </c>
      <c r="B381" s="2" t="s">
        <v>37</v>
      </c>
      <c r="C381" s="2" t="s">
        <v>34</v>
      </c>
      <c r="D381" s="2" t="s">
        <v>6</v>
      </c>
      <c r="E381" s="3">
        <v>24</v>
      </c>
      <c r="F381" s="3" t="s">
        <v>3</v>
      </c>
      <c r="G381" s="3" t="s">
        <v>22</v>
      </c>
      <c r="H381" s="14"/>
      <c r="I381" s="14">
        <v>0.35003745556781629</v>
      </c>
      <c r="J381" s="4">
        <v>434.52750681914034</v>
      </c>
      <c r="K381" s="4">
        <v>543.15938352392538</v>
      </c>
      <c r="L381" s="4">
        <v>646.35966639347123</v>
      </c>
      <c r="M381" s="4">
        <v>119.49506437526358</v>
      </c>
    </row>
    <row r="382" spans="1:13" hidden="1" x14ac:dyDescent="0.3">
      <c r="A382" s="13" t="str">
        <f t="shared" si="5"/>
        <v>OceanicSFH - average - all types1970-1980heating18</v>
      </c>
      <c r="B382" s="2" t="s">
        <v>37</v>
      </c>
      <c r="C382" s="2" t="s">
        <v>34</v>
      </c>
      <c r="D382" s="2" t="s">
        <v>7</v>
      </c>
      <c r="E382" s="3">
        <v>18</v>
      </c>
      <c r="F382" s="3" t="s">
        <v>3</v>
      </c>
      <c r="G382" s="3" t="s">
        <v>22</v>
      </c>
      <c r="H382" s="14"/>
      <c r="I382" s="14">
        <v>0.13035235847405352</v>
      </c>
      <c r="J382" s="4">
        <v>167.29668348749715</v>
      </c>
      <c r="K382" s="4">
        <v>209.12085435937144</v>
      </c>
      <c r="L382" s="4">
        <v>248.853816687652</v>
      </c>
      <c r="M382" s="4">
        <v>46.006587959061719</v>
      </c>
    </row>
    <row r="383" spans="1:13" hidden="1" x14ac:dyDescent="0.3">
      <c r="A383" s="13" t="str">
        <f t="shared" si="5"/>
        <v>OceanicSFH - average - all types1970-1980heating20</v>
      </c>
      <c r="B383" s="2" t="s">
        <v>37</v>
      </c>
      <c r="C383" s="2" t="s">
        <v>34</v>
      </c>
      <c r="D383" s="2" t="s">
        <v>7</v>
      </c>
      <c r="E383" s="3">
        <v>20</v>
      </c>
      <c r="F383" s="3" t="s">
        <v>3</v>
      </c>
      <c r="G383" s="3" t="s">
        <v>22</v>
      </c>
      <c r="H383" s="14"/>
      <c r="I383" s="14">
        <v>0.13035235847405352</v>
      </c>
      <c r="J383" s="4">
        <v>218.46824836735706</v>
      </c>
      <c r="K383" s="4">
        <v>273.08531045919631</v>
      </c>
      <c r="L383" s="4">
        <v>324.97151944644361</v>
      </c>
      <c r="M383" s="4">
        <v>60.078768301023189</v>
      </c>
    </row>
    <row r="384" spans="1:13" hidden="1" x14ac:dyDescent="0.3">
      <c r="A384" s="13" t="str">
        <f t="shared" si="5"/>
        <v>OceanicSFH - average - all types1970-1980heating22</v>
      </c>
      <c r="B384" s="2" t="s">
        <v>37</v>
      </c>
      <c r="C384" s="2" t="s">
        <v>34</v>
      </c>
      <c r="D384" s="2" t="s">
        <v>7</v>
      </c>
      <c r="E384" s="3">
        <v>22</v>
      </c>
      <c r="F384" s="3" t="s">
        <v>3</v>
      </c>
      <c r="G384" s="3" t="s">
        <v>22</v>
      </c>
      <c r="H384" s="14"/>
      <c r="I384" s="14">
        <v>0.13035235847405352</v>
      </c>
      <c r="J384" s="4">
        <v>277.83190583658376</v>
      </c>
      <c r="K384" s="4">
        <v>347.28988229572968</v>
      </c>
      <c r="L384" s="4">
        <v>413.27495993191832</v>
      </c>
      <c r="M384" s="4">
        <v>76.403774105060535</v>
      </c>
    </row>
    <row r="385" spans="1:13" hidden="1" x14ac:dyDescent="0.3">
      <c r="A385" s="13" t="str">
        <f t="shared" si="5"/>
        <v>OceanicSFH - average - all types1970-1980heating24</v>
      </c>
      <c r="B385" s="2" t="s">
        <v>37</v>
      </c>
      <c r="C385" s="2" t="s">
        <v>34</v>
      </c>
      <c r="D385" s="2" t="s">
        <v>7</v>
      </c>
      <c r="E385" s="3">
        <v>24</v>
      </c>
      <c r="F385" s="3" t="s">
        <v>3</v>
      </c>
      <c r="G385" s="3" t="s">
        <v>22</v>
      </c>
      <c r="H385" s="14"/>
      <c r="I385" s="14">
        <v>0.13035235847405352</v>
      </c>
      <c r="J385" s="4">
        <v>345.656618928944</v>
      </c>
      <c r="K385" s="4">
        <v>432.07077366117994</v>
      </c>
      <c r="L385" s="4">
        <v>514.1642206568041</v>
      </c>
      <c r="M385" s="4">
        <v>95.055570205459588</v>
      </c>
    </row>
    <row r="386" spans="1:13" hidden="1" x14ac:dyDescent="0.3">
      <c r="A386" s="13" t="str">
        <f t="shared" si="5"/>
        <v>OceanicSFH - average - all types1980-1990heating18</v>
      </c>
      <c r="B386" s="2" t="s">
        <v>37</v>
      </c>
      <c r="C386" s="2" t="s">
        <v>34</v>
      </c>
      <c r="D386" s="2" t="s">
        <v>8</v>
      </c>
      <c r="E386" s="3">
        <v>18</v>
      </c>
      <c r="F386" s="3" t="s">
        <v>3</v>
      </c>
      <c r="G386" s="3" t="s">
        <v>22</v>
      </c>
      <c r="H386" s="14"/>
      <c r="I386" s="14">
        <v>8.2039603235185193E-2</v>
      </c>
      <c r="J386" s="4">
        <v>120.89693096450611</v>
      </c>
      <c r="K386" s="4">
        <v>151.12116370563263</v>
      </c>
      <c r="L386" s="4">
        <v>179.8341848097028</v>
      </c>
      <c r="M386" s="4">
        <v>33.246656015239175</v>
      </c>
    </row>
    <row r="387" spans="1:13" hidden="1" x14ac:dyDescent="0.3">
      <c r="A387" s="13" t="str">
        <f t="shared" ref="A387:A450" si="6">CONCATENATE(B387,C387,D387,F387,E387)</f>
        <v>OceanicSFH - average - all types1980-1990heating20</v>
      </c>
      <c r="B387" s="2" t="s">
        <v>37</v>
      </c>
      <c r="C387" s="2" t="s">
        <v>34</v>
      </c>
      <c r="D387" s="2" t="s">
        <v>8</v>
      </c>
      <c r="E387" s="3">
        <v>20</v>
      </c>
      <c r="F387" s="3" t="s">
        <v>3</v>
      </c>
      <c r="G387" s="3" t="s">
        <v>22</v>
      </c>
      <c r="H387" s="14"/>
      <c r="I387" s="14">
        <v>8.2039603235185193E-2</v>
      </c>
      <c r="J387" s="4">
        <v>159.58008449147351</v>
      </c>
      <c r="K387" s="4">
        <v>199.47510561434189</v>
      </c>
      <c r="L387" s="4">
        <v>237.37537568106683</v>
      </c>
      <c r="M387" s="4">
        <v>43.884523235155214</v>
      </c>
    </row>
    <row r="388" spans="1:13" hidden="1" x14ac:dyDescent="0.3">
      <c r="A388" s="13" t="str">
        <f t="shared" si="6"/>
        <v>OceanicSFH - average - all types1980-1990heating22</v>
      </c>
      <c r="B388" s="2" t="s">
        <v>37</v>
      </c>
      <c r="C388" s="2" t="s">
        <v>34</v>
      </c>
      <c r="D388" s="2" t="s">
        <v>8</v>
      </c>
      <c r="E388" s="3">
        <v>22</v>
      </c>
      <c r="F388" s="3" t="s">
        <v>3</v>
      </c>
      <c r="G388" s="3" t="s">
        <v>22</v>
      </c>
      <c r="H388" s="14"/>
      <c r="I388" s="14">
        <v>8.2039603235185193E-2</v>
      </c>
      <c r="J388" s="4">
        <v>204.29391869667722</v>
      </c>
      <c r="K388" s="4">
        <v>255.3673983708465</v>
      </c>
      <c r="L388" s="4">
        <v>303.88720406130733</v>
      </c>
      <c r="M388" s="4">
        <v>56.180827641586234</v>
      </c>
    </row>
    <row r="389" spans="1:13" hidden="1" x14ac:dyDescent="0.3">
      <c r="A389" s="13" t="str">
        <f t="shared" si="6"/>
        <v>OceanicSFH - average - all types1980-1990heating24</v>
      </c>
      <c r="B389" s="2" t="s">
        <v>37</v>
      </c>
      <c r="C389" s="2" t="s">
        <v>34</v>
      </c>
      <c r="D389" s="2" t="s">
        <v>8</v>
      </c>
      <c r="E389" s="3">
        <v>24</v>
      </c>
      <c r="F389" s="3" t="s">
        <v>3</v>
      </c>
      <c r="G389" s="3" t="s">
        <v>22</v>
      </c>
      <c r="H389" s="14"/>
      <c r="I389" s="14">
        <v>8.2039603235185193E-2</v>
      </c>
      <c r="J389" s="4">
        <v>256.92576587219446</v>
      </c>
      <c r="K389" s="4">
        <v>321.15720734024308</v>
      </c>
      <c r="L389" s="4">
        <v>382.17707673488923</v>
      </c>
      <c r="M389" s="4">
        <v>70.654585614853474</v>
      </c>
    </row>
    <row r="390" spans="1:13" hidden="1" x14ac:dyDescent="0.3">
      <c r="A390" s="13" t="str">
        <f t="shared" si="6"/>
        <v>OceanicSFH - average - all types1990-2000heating18</v>
      </c>
      <c r="B390" s="2" t="s">
        <v>37</v>
      </c>
      <c r="C390" s="2" t="s">
        <v>34</v>
      </c>
      <c r="D390" s="2" t="s">
        <v>9</v>
      </c>
      <c r="E390" s="3">
        <v>18</v>
      </c>
      <c r="F390" s="3" t="s">
        <v>3</v>
      </c>
      <c r="G390" s="3" t="s">
        <v>22</v>
      </c>
      <c r="H390" s="14"/>
      <c r="I390" s="14">
        <v>7.4758808336643445E-2</v>
      </c>
      <c r="J390" s="4">
        <v>69.80977043525337</v>
      </c>
      <c r="K390" s="4">
        <v>87.262213044066712</v>
      </c>
      <c r="L390" s="4">
        <v>103.84203352243938</v>
      </c>
      <c r="M390" s="4">
        <v>19.197686869694678</v>
      </c>
    </row>
    <row r="391" spans="1:13" hidden="1" x14ac:dyDescent="0.3">
      <c r="A391" s="13" t="str">
        <f t="shared" si="6"/>
        <v>OceanicSFH - average - all types1990-2000heating20</v>
      </c>
      <c r="B391" s="2" t="s">
        <v>37</v>
      </c>
      <c r="C391" s="2" t="s">
        <v>34</v>
      </c>
      <c r="D391" s="2" t="s">
        <v>9</v>
      </c>
      <c r="E391" s="3">
        <v>20</v>
      </c>
      <c r="F391" s="3" t="s">
        <v>3</v>
      </c>
      <c r="G391" s="3" t="s">
        <v>22</v>
      </c>
      <c r="H391" s="14"/>
      <c r="I391" s="14">
        <v>7.4758808336643445E-2</v>
      </c>
      <c r="J391" s="4">
        <v>94.28471593207189</v>
      </c>
      <c r="K391" s="4">
        <v>117.85589491508985</v>
      </c>
      <c r="L391" s="4">
        <v>140.24851494895691</v>
      </c>
      <c r="M391" s="4">
        <v>25.928296881319767</v>
      </c>
    </row>
    <row r="392" spans="1:13" hidden="1" x14ac:dyDescent="0.3">
      <c r="A392" s="13" t="str">
        <f t="shared" si="6"/>
        <v>OceanicSFH - average - all types1990-2000heating22</v>
      </c>
      <c r="B392" s="2" t="s">
        <v>37</v>
      </c>
      <c r="C392" s="2" t="s">
        <v>34</v>
      </c>
      <c r="D392" s="2" t="s">
        <v>9</v>
      </c>
      <c r="E392" s="3">
        <v>22</v>
      </c>
      <c r="F392" s="3" t="s">
        <v>3</v>
      </c>
      <c r="G392" s="3" t="s">
        <v>22</v>
      </c>
      <c r="H392" s="14"/>
      <c r="I392" s="14">
        <v>7.4758808336643445E-2</v>
      </c>
      <c r="J392" s="4">
        <v>122.54743981302636</v>
      </c>
      <c r="K392" s="4">
        <v>153.18429976628295</v>
      </c>
      <c r="L392" s="4">
        <v>182.2893167218767</v>
      </c>
      <c r="M392" s="4">
        <v>33.700545948582246</v>
      </c>
    </row>
    <row r="393" spans="1:13" hidden="1" x14ac:dyDescent="0.3">
      <c r="A393" s="13" t="str">
        <f t="shared" si="6"/>
        <v>OceanicSFH - average - all types1990-2000heating24</v>
      </c>
      <c r="B393" s="2" t="s">
        <v>37</v>
      </c>
      <c r="C393" s="2" t="s">
        <v>34</v>
      </c>
      <c r="D393" s="2" t="s">
        <v>9</v>
      </c>
      <c r="E393" s="3">
        <v>24</v>
      </c>
      <c r="F393" s="3" t="s">
        <v>3</v>
      </c>
      <c r="G393" s="3" t="s">
        <v>22</v>
      </c>
      <c r="H393" s="14"/>
      <c r="I393" s="14">
        <v>7.4758808336643445E-2</v>
      </c>
      <c r="J393" s="4">
        <v>156.15183520493323</v>
      </c>
      <c r="K393" s="4">
        <v>195.18979400616652</v>
      </c>
      <c r="L393" s="4">
        <v>232.27585486733815</v>
      </c>
      <c r="M393" s="4">
        <v>42.941754681356635</v>
      </c>
    </row>
    <row r="394" spans="1:13" hidden="1" x14ac:dyDescent="0.3">
      <c r="A394" s="13" t="str">
        <f t="shared" si="6"/>
        <v>OceanicSFH - average - all typespost 2000heating18</v>
      </c>
      <c r="B394" s="2" t="s">
        <v>37</v>
      </c>
      <c r="C394" s="2" t="s">
        <v>34</v>
      </c>
      <c r="D394" s="2" t="s">
        <v>10</v>
      </c>
      <c r="E394" s="3">
        <v>18</v>
      </c>
      <c r="F394" s="3" t="s">
        <v>3</v>
      </c>
      <c r="G394" s="3" t="s">
        <v>22</v>
      </c>
      <c r="H394" s="14"/>
      <c r="I394" s="14">
        <v>6.0114192980039068E-2</v>
      </c>
      <c r="J394" s="4">
        <v>41.943374487450015</v>
      </c>
      <c r="K394" s="4">
        <v>52.429218109312515</v>
      </c>
      <c r="L394" s="4">
        <v>62.390769550081892</v>
      </c>
      <c r="M394" s="4">
        <v>11.534427984048753</v>
      </c>
    </row>
    <row r="395" spans="1:13" hidden="1" x14ac:dyDescent="0.3">
      <c r="A395" s="13" t="str">
        <f t="shared" si="6"/>
        <v>OceanicSFH - average - all typespost 2000heating20</v>
      </c>
      <c r="B395" s="2" t="s">
        <v>37</v>
      </c>
      <c r="C395" s="2" t="s">
        <v>34</v>
      </c>
      <c r="D395" s="2" t="s">
        <v>10</v>
      </c>
      <c r="E395" s="3">
        <v>20</v>
      </c>
      <c r="F395" s="3" t="s">
        <v>3</v>
      </c>
      <c r="G395" s="3" t="s">
        <v>22</v>
      </c>
      <c r="H395" s="14"/>
      <c r="I395" s="14">
        <v>6.0114192980039068E-2</v>
      </c>
      <c r="J395" s="4">
        <v>58.175100483087171</v>
      </c>
      <c r="K395" s="4">
        <v>72.718875603858962</v>
      </c>
      <c r="L395" s="4">
        <v>86.535461968592159</v>
      </c>
      <c r="M395" s="4">
        <v>15.998152632848972</v>
      </c>
    </row>
    <row r="396" spans="1:13" hidden="1" x14ac:dyDescent="0.3">
      <c r="A396" s="13" t="str">
        <f t="shared" si="6"/>
        <v>OceanicSFH - average - all typespost 2000heating22</v>
      </c>
      <c r="B396" s="2" t="s">
        <v>37</v>
      </c>
      <c r="C396" s="2" t="s">
        <v>34</v>
      </c>
      <c r="D396" s="2" t="s">
        <v>10</v>
      </c>
      <c r="E396" s="3">
        <v>22</v>
      </c>
      <c r="F396" s="3" t="s">
        <v>3</v>
      </c>
      <c r="G396" s="3" t="s">
        <v>22</v>
      </c>
      <c r="H396" s="14"/>
      <c r="I396" s="14">
        <v>6.0114192980039068E-2</v>
      </c>
      <c r="J396" s="4">
        <v>77.405980689373393</v>
      </c>
      <c r="K396" s="4">
        <v>96.757475861716728</v>
      </c>
      <c r="L396" s="4">
        <v>115.1413962754429</v>
      </c>
      <c r="M396" s="4">
        <v>21.286644689577681</v>
      </c>
    </row>
    <row r="397" spans="1:13" hidden="1" x14ac:dyDescent="0.3">
      <c r="A397" s="13" t="str">
        <f t="shared" si="6"/>
        <v>OceanicSFH - average - all typespost 2000heating24</v>
      </c>
      <c r="B397" s="2" t="s">
        <v>37</v>
      </c>
      <c r="C397" s="2" t="s">
        <v>34</v>
      </c>
      <c r="D397" s="2" t="s">
        <v>10</v>
      </c>
      <c r="E397" s="3">
        <v>24</v>
      </c>
      <c r="F397" s="3" t="s">
        <v>3</v>
      </c>
      <c r="G397" s="3" t="s">
        <v>22</v>
      </c>
      <c r="H397" s="14"/>
      <c r="I397" s="14">
        <v>6.0114192980039068E-2</v>
      </c>
      <c r="J397" s="4">
        <v>99.925789571889027</v>
      </c>
      <c r="K397" s="4">
        <v>124.90723696486127</v>
      </c>
      <c r="L397" s="4">
        <v>148.6396119881849</v>
      </c>
      <c r="M397" s="4">
        <v>27.479592132269481</v>
      </c>
    </row>
    <row r="398" spans="1:13" hidden="1" x14ac:dyDescent="0.3">
      <c r="A398" s="13" t="str">
        <f t="shared" si="6"/>
        <v>OceanicSFH - average - all types - all agesheating18</v>
      </c>
      <c r="B398" s="2" t="s">
        <v>37</v>
      </c>
      <c r="C398" s="2" t="s">
        <v>35</v>
      </c>
      <c r="D398" s="2"/>
      <c r="E398" s="3">
        <v>18</v>
      </c>
      <c r="F398" s="3" t="s">
        <v>3</v>
      </c>
      <c r="G398" s="3" t="s">
        <v>22</v>
      </c>
      <c r="H398" s="14"/>
      <c r="I398" s="14"/>
      <c r="J398" s="4">
        <v>180.28000167794619</v>
      </c>
      <c r="K398" s="4">
        <v>225.35000209743274</v>
      </c>
      <c r="L398" s="4">
        <v>268.16650249594494</v>
      </c>
      <c r="M398" s="4">
        <v>49.577000461435205</v>
      </c>
    </row>
    <row r="399" spans="1:13" hidden="1" x14ac:dyDescent="0.3">
      <c r="A399" s="13" t="str">
        <f t="shared" si="6"/>
        <v>OceanicSFH - average - all types - all agesheating20</v>
      </c>
      <c r="B399" s="2" t="s">
        <v>37</v>
      </c>
      <c r="C399" s="2" t="s">
        <v>35</v>
      </c>
      <c r="D399" s="2"/>
      <c r="E399" s="3">
        <v>20</v>
      </c>
      <c r="F399" s="3" t="s">
        <v>3</v>
      </c>
      <c r="G399" s="3" t="s">
        <v>22</v>
      </c>
      <c r="H399" s="14"/>
      <c r="I399" s="14"/>
      <c r="J399" s="4">
        <v>234.68384312013896</v>
      </c>
      <c r="K399" s="4">
        <v>293.35480390017369</v>
      </c>
      <c r="L399" s="4">
        <v>349.09221664120668</v>
      </c>
      <c r="M399" s="4">
        <v>64.538056858038217</v>
      </c>
    </row>
    <row r="400" spans="1:13" hidden="1" x14ac:dyDescent="0.3">
      <c r="A400" s="13" t="str">
        <f t="shared" si="6"/>
        <v>OceanicSFH - average - all types - all agesheating22</v>
      </c>
      <c r="B400" s="2" t="s">
        <v>37</v>
      </c>
      <c r="C400" s="2" t="s">
        <v>35</v>
      </c>
      <c r="D400" s="2"/>
      <c r="E400" s="3">
        <v>22</v>
      </c>
      <c r="F400" s="3" t="s">
        <v>3</v>
      </c>
      <c r="G400" s="3" t="s">
        <v>22</v>
      </c>
      <c r="H400" s="14"/>
      <c r="I400" s="14"/>
      <c r="J400" s="4">
        <v>297.26745763460434</v>
      </c>
      <c r="K400" s="4">
        <v>371.58432204325544</v>
      </c>
      <c r="L400" s="4">
        <v>442.18534323147395</v>
      </c>
      <c r="M400" s="4">
        <v>81.748550849516192</v>
      </c>
    </row>
    <row r="401" spans="1:13" hidden="1" x14ac:dyDescent="0.3">
      <c r="A401" s="13" t="str">
        <f t="shared" si="6"/>
        <v>OceanicSFH - average - all types - all agesheating24</v>
      </c>
      <c r="B401" s="2" t="s">
        <v>37</v>
      </c>
      <c r="C401" s="2" t="s">
        <v>35</v>
      </c>
      <c r="D401" s="2"/>
      <c r="E401" s="3">
        <v>24</v>
      </c>
      <c r="F401" s="3" t="s">
        <v>3</v>
      </c>
      <c r="G401" s="3" t="s">
        <v>22</v>
      </c>
      <c r="H401" s="14"/>
      <c r="I401" s="14"/>
      <c r="J401" s="4">
        <v>367.88127577987888</v>
      </c>
      <c r="K401" s="4">
        <v>459.85159472484855</v>
      </c>
      <c r="L401" s="4">
        <v>547.22339772256976</v>
      </c>
      <c r="M401" s="4">
        <v>101.16735083946668</v>
      </c>
    </row>
    <row r="402" spans="1:13" hidden="1" x14ac:dyDescent="0.3">
      <c r="A402" s="13" t="str">
        <f t="shared" si="6"/>
        <v>ContinentalSFH - detachedpre 1945heating18</v>
      </c>
      <c r="B402" s="2" t="s">
        <v>38</v>
      </c>
      <c r="C402" s="2" t="s">
        <v>31</v>
      </c>
      <c r="D402" s="2" t="s">
        <v>2</v>
      </c>
      <c r="E402" s="3">
        <v>18</v>
      </c>
      <c r="F402" s="3" t="s">
        <v>3</v>
      </c>
      <c r="G402" s="3">
        <v>0.87</v>
      </c>
      <c r="H402" s="14">
        <v>0.64664740036314894</v>
      </c>
      <c r="I402" s="14">
        <v>0.24241732914612435</v>
      </c>
      <c r="J402" s="4">
        <v>264.13754269087815</v>
      </c>
      <c r="K402" s="4">
        <v>330.17192836359766</v>
      </c>
      <c r="L402" s="4">
        <v>392.90459475268119</v>
      </c>
      <c r="M402" s="4">
        <v>72.637824239991488</v>
      </c>
    </row>
    <row r="403" spans="1:13" hidden="1" x14ac:dyDescent="0.3">
      <c r="A403" s="13" t="str">
        <f t="shared" si="6"/>
        <v>ContinentalSFH - semidetachedpre 1945heating18</v>
      </c>
      <c r="B403" s="2" t="s">
        <v>38</v>
      </c>
      <c r="C403" s="2" t="s">
        <v>32</v>
      </c>
      <c r="D403" s="2" t="s">
        <v>2</v>
      </c>
      <c r="E403" s="3">
        <v>18</v>
      </c>
      <c r="F403" s="3" t="s">
        <v>3</v>
      </c>
      <c r="G403" s="3">
        <v>0.73</v>
      </c>
      <c r="H403" s="14">
        <v>0.2156872704831696</v>
      </c>
      <c r="I403" s="14">
        <v>0.24241732914612435</v>
      </c>
      <c r="J403" s="4">
        <v>224.31018634225097</v>
      </c>
      <c r="K403" s="4">
        <v>280.38773292781372</v>
      </c>
      <c r="L403" s="4">
        <v>333.66140218409828</v>
      </c>
      <c r="M403" s="4">
        <v>61.685301244119017</v>
      </c>
    </row>
    <row r="404" spans="1:13" hidden="1" x14ac:dyDescent="0.3">
      <c r="A404" s="13" t="str">
        <f t="shared" si="6"/>
        <v>ContinentalSFH - rowpre 1945heating18</v>
      </c>
      <c r="B404" s="2" t="s">
        <v>38</v>
      </c>
      <c r="C404" s="2" t="s">
        <v>33</v>
      </c>
      <c r="D404" s="2" t="s">
        <v>2</v>
      </c>
      <c r="E404" s="3">
        <v>18</v>
      </c>
      <c r="F404" s="3" t="s">
        <v>3</v>
      </c>
      <c r="G404" s="3">
        <v>0.57999999999999996</v>
      </c>
      <c r="H404" s="14">
        <v>0.13931947064536457</v>
      </c>
      <c r="I404" s="14">
        <v>0.24241732914612435</v>
      </c>
      <c r="J404" s="4">
        <v>184.26965735732065</v>
      </c>
      <c r="K404" s="4">
        <v>230.33707169665081</v>
      </c>
      <c r="L404" s="4">
        <v>274.10111531901447</v>
      </c>
      <c r="M404" s="4">
        <v>50.67415577326318</v>
      </c>
    </row>
    <row r="405" spans="1:13" hidden="1" x14ac:dyDescent="0.3">
      <c r="A405" s="13" t="str">
        <f t="shared" si="6"/>
        <v>ContinentalSFH - detachedpre 1945heating20</v>
      </c>
      <c r="B405" s="2" t="s">
        <v>38</v>
      </c>
      <c r="C405" s="2" t="s">
        <v>31</v>
      </c>
      <c r="D405" s="2" t="s">
        <v>2</v>
      </c>
      <c r="E405" s="3">
        <v>20</v>
      </c>
      <c r="F405" s="3" t="s">
        <v>3</v>
      </c>
      <c r="G405" s="3">
        <v>0.87</v>
      </c>
      <c r="H405" s="14">
        <v>0.64664740036314894</v>
      </c>
      <c r="I405" s="14">
        <v>0.24241732914612435</v>
      </c>
      <c r="J405" s="4">
        <v>325.19295831442776</v>
      </c>
      <c r="K405" s="4">
        <v>406.49119789303467</v>
      </c>
      <c r="L405" s="4">
        <v>483.72452549271122</v>
      </c>
      <c r="M405" s="4">
        <v>89.428063536467633</v>
      </c>
    </row>
    <row r="406" spans="1:13" hidden="1" x14ac:dyDescent="0.3">
      <c r="A406" s="13" t="str">
        <f t="shared" si="6"/>
        <v>ContinentalSFH - semidetachedpre 1945heating20</v>
      </c>
      <c r="B406" s="2" t="s">
        <v>38</v>
      </c>
      <c r="C406" s="2" t="s">
        <v>32</v>
      </c>
      <c r="D406" s="2" t="s">
        <v>2</v>
      </c>
      <c r="E406" s="3">
        <v>20</v>
      </c>
      <c r="F406" s="3" t="s">
        <v>3</v>
      </c>
      <c r="G406" s="3">
        <v>0.73</v>
      </c>
      <c r="H406" s="14">
        <v>0.2156872704831696</v>
      </c>
      <c r="I406" s="14">
        <v>0.24241732914612435</v>
      </c>
      <c r="J406" s="4">
        <v>277.61550521638537</v>
      </c>
      <c r="K406" s="4">
        <v>347.01938152048172</v>
      </c>
      <c r="L406" s="4">
        <v>412.95306400937324</v>
      </c>
      <c r="M406" s="4">
        <v>76.344263934505975</v>
      </c>
    </row>
    <row r="407" spans="1:13" hidden="1" x14ac:dyDescent="0.3">
      <c r="A407" s="13" t="str">
        <f t="shared" si="6"/>
        <v>ContinentalSFH - rowpre 1945heating20</v>
      </c>
      <c r="B407" s="2" t="s">
        <v>38</v>
      </c>
      <c r="C407" s="2" t="s">
        <v>33</v>
      </c>
      <c r="D407" s="2" t="s">
        <v>2</v>
      </c>
      <c r="E407" s="3">
        <v>20</v>
      </c>
      <c r="F407" s="3" t="s">
        <v>3</v>
      </c>
      <c r="G407" s="3">
        <v>0.57999999999999996</v>
      </c>
      <c r="H407" s="14">
        <v>0.13931947064536457</v>
      </c>
      <c r="I407" s="14">
        <v>0.24241732914612435</v>
      </c>
      <c r="J407" s="4">
        <v>229.69647293769003</v>
      </c>
      <c r="K407" s="4">
        <v>287.12059117211254</v>
      </c>
      <c r="L407" s="4">
        <v>341.67350349481393</v>
      </c>
      <c r="M407" s="4">
        <v>63.166530057864762</v>
      </c>
    </row>
    <row r="408" spans="1:13" hidden="1" x14ac:dyDescent="0.3">
      <c r="A408" s="13" t="str">
        <f t="shared" si="6"/>
        <v>ContinentalSFH - detachedpre 1945heating22</v>
      </c>
      <c r="B408" s="2" t="s">
        <v>38</v>
      </c>
      <c r="C408" s="2" t="s">
        <v>31</v>
      </c>
      <c r="D408" s="2" t="s">
        <v>2</v>
      </c>
      <c r="E408" s="3">
        <v>22</v>
      </c>
      <c r="F408" s="3" t="s">
        <v>3</v>
      </c>
      <c r="G408" s="3">
        <v>0.87</v>
      </c>
      <c r="H408" s="14">
        <v>0.64664740036314894</v>
      </c>
      <c r="I408" s="14">
        <v>0.24241732914612435</v>
      </c>
      <c r="J408" s="4">
        <v>393.60315832897453</v>
      </c>
      <c r="K408" s="4">
        <v>492.00394791121812</v>
      </c>
      <c r="L408" s="4">
        <v>585.48469801434953</v>
      </c>
      <c r="M408" s="4">
        <v>108.24086854046799</v>
      </c>
    </row>
    <row r="409" spans="1:13" hidden="1" x14ac:dyDescent="0.3">
      <c r="A409" s="13" t="str">
        <f t="shared" si="6"/>
        <v>ContinentalSFH - semidetachedpre 1945heating22</v>
      </c>
      <c r="B409" s="2" t="s">
        <v>38</v>
      </c>
      <c r="C409" s="2" t="s">
        <v>32</v>
      </c>
      <c r="D409" s="2" t="s">
        <v>2</v>
      </c>
      <c r="E409" s="3">
        <v>22</v>
      </c>
      <c r="F409" s="3" t="s">
        <v>3</v>
      </c>
      <c r="G409" s="3">
        <v>0.73</v>
      </c>
      <c r="H409" s="14">
        <v>0.2156872704831696</v>
      </c>
      <c r="I409" s="14">
        <v>0.24241732914612435</v>
      </c>
      <c r="J409" s="4">
        <v>337.61985833390895</v>
      </c>
      <c r="K409" s="4">
        <v>422.02482291738619</v>
      </c>
      <c r="L409" s="4">
        <v>502.20953927168955</v>
      </c>
      <c r="M409" s="4">
        <v>92.845461041824962</v>
      </c>
    </row>
    <row r="410" spans="1:13" hidden="1" x14ac:dyDescent="0.3">
      <c r="A410" s="13" t="str">
        <f t="shared" si="6"/>
        <v>ContinentalSFH - rowpre 1945heating22</v>
      </c>
      <c r="B410" s="2" t="s">
        <v>38</v>
      </c>
      <c r="C410" s="2" t="s">
        <v>33</v>
      </c>
      <c r="D410" s="2" t="s">
        <v>2</v>
      </c>
      <c r="E410" s="3">
        <v>22</v>
      </c>
      <c r="F410" s="3" t="s">
        <v>3</v>
      </c>
      <c r="G410" s="3">
        <v>0.57999999999999996</v>
      </c>
      <c r="H410" s="14">
        <v>0.13931947064536457</v>
      </c>
      <c r="I410" s="14">
        <v>0.24241732914612435</v>
      </c>
      <c r="J410" s="4">
        <v>280.88827321071875</v>
      </c>
      <c r="K410" s="4">
        <v>351.1103415133984</v>
      </c>
      <c r="L410" s="4">
        <v>417.82130640094408</v>
      </c>
      <c r="M410" s="4">
        <v>77.244275132947649</v>
      </c>
    </row>
    <row r="411" spans="1:13" hidden="1" x14ac:dyDescent="0.3">
      <c r="A411" s="13" t="str">
        <f t="shared" si="6"/>
        <v>ContinentalSFH - detachedpre 1945heating24</v>
      </c>
      <c r="B411" s="2" t="s">
        <v>38</v>
      </c>
      <c r="C411" s="2" t="s">
        <v>31</v>
      </c>
      <c r="D411" s="2" t="s">
        <v>2</v>
      </c>
      <c r="E411" s="3">
        <v>24</v>
      </c>
      <c r="F411" s="3" t="s">
        <v>3</v>
      </c>
      <c r="G411" s="3">
        <v>0.87</v>
      </c>
      <c r="H411" s="14">
        <v>0.64664740036314894</v>
      </c>
      <c r="I411" s="14">
        <v>0.24241732914612435</v>
      </c>
      <c r="J411" s="4">
        <v>470.32751037895696</v>
      </c>
      <c r="K411" s="4">
        <v>587.9093879736962</v>
      </c>
      <c r="L411" s="4">
        <v>699.61217168869848</v>
      </c>
      <c r="M411" s="4">
        <v>129.34006535421315</v>
      </c>
    </row>
    <row r="412" spans="1:13" hidden="1" x14ac:dyDescent="0.3">
      <c r="A412" s="13" t="str">
        <f t="shared" si="6"/>
        <v>ContinentalSFH - semidetachedpre 1945heating24</v>
      </c>
      <c r="B412" s="2" t="s">
        <v>38</v>
      </c>
      <c r="C412" s="2" t="s">
        <v>32</v>
      </c>
      <c r="D412" s="2" t="s">
        <v>2</v>
      </c>
      <c r="E412" s="3">
        <v>24</v>
      </c>
      <c r="F412" s="3" t="s">
        <v>3</v>
      </c>
      <c r="G412" s="3">
        <v>0.73</v>
      </c>
      <c r="H412" s="14">
        <v>0.2156872704831696</v>
      </c>
      <c r="I412" s="14">
        <v>0.24241732914612435</v>
      </c>
      <c r="J412" s="4">
        <v>405.50002004098292</v>
      </c>
      <c r="K412" s="4">
        <v>506.87502505122865</v>
      </c>
      <c r="L412" s="4">
        <v>603.18127981096211</v>
      </c>
      <c r="M412" s="4">
        <v>111.51250551127031</v>
      </c>
    </row>
    <row r="413" spans="1:13" hidden="1" x14ac:dyDescent="0.3">
      <c r="A413" s="13" t="str">
        <f t="shared" si="6"/>
        <v>ContinentalSFH - rowpre 1945heating24</v>
      </c>
      <c r="B413" s="2" t="s">
        <v>38</v>
      </c>
      <c r="C413" s="2" t="s">
        <v>33</v>
      </c>
      <c r="D413" s="2" t="s">
        <v>2</v>
      </c>
      <c r="E413" s="3">
        <v>24</v>
      </c>
      <c r="F413" s="3" t="s">
        <v>3</v>
      </c>
      <c r="G413" s="3">
        <v>0.57999999999999996</v>
      </c>
      <c r="H413" s="14">
        <v>0.13931947064536457</v>
      </c>
      <c r="I413" s="14">
        <v>0.24241732914612435</v>
      </c>
      <c r="J413" s="4">
        <v>338.79988106546512</v>
      </c>
      <c r="K413" s="4">
        <v>423.49985133183139</v>
      </c>
      <c r="L413" s="4">
        <v>503.96482308487936</v>
      </c>
      <c r="M413" s="4">
        <v>93.169967293002912</v>
      </c>
    </row>
    <row r="414" spans="1:13" hidden="1" x14ac:dyDescent="0.3">
      <c r="A414" s="13" t="str">
        <f t="shared" si="6"/>
        <v>ContinentalSFH - detached1945-1970heating18</v>
      </c>
      <c r="B414" s="2" t="s">
        <v>38</v>
      </c>
      <c r="C414" s="2" t="s">
        <v>31</v>
      </c>
      <c r="D414" s="2" t="s">
        <v>6</v>
      </c>
      <c r="E414" s="3">
        <v>18</v>
      </c>
      <c r="F414" s="3" t="s">
        <v>3</v>
      </c>
      <c r="G414" s="3">
        <v>0.87</v>
      </c>
      <c r="H414" s="14">
        <v>0.64664740036314894</v>
      </c>
      <c r="I414" s="14">
        <v>0.23509480154721851</v>
      </c>
      <c r="J414" s="4">
        <v>230.18959418066709</v>
      </c>
      <c r="K414" s="4">
        <v>287.73699272583383</v>
      </c>
      <c r="L414" s="4">
        <v>342.40702134374226</v>
      </c>
      <c r="M414" s="4">
        <v>63.302138399683443</v>
      </c>
    </row>
    <row r="415" spans="1:13" hidden="1" x14ac:dyDescent="0.3">
      <c r="A415" s="13" t="str">
        <f t="shared" si="6"/>
        <v>ContinentalSFH - semidetached1945-1970heating18</v>
      </c>
      <c r="B415" s="2" t="s">
        <v>38</v>
      </c>
      <c r="C415" s="2" t="s">
        <v>32</v>
      </c>
      <c r="D415" s="2" t="s">
        <v>6</v>
      </c>
      <c r="E415" s="3">
        <v>18</v>
      </c>
      <c r="F415" s="3" t="s">
        <v>3</v>
      </c>
      <c r="G415" s="3">
        <v>0.73</v>
      </c>
      <c r="H415" s="14">
        <v>0.2156872704831696</v>
      </c>
      <c r="I415" s="14">
        <v>0.23509480154721851</v>
      </c>
      <c r="J415" s="4">
        <v>196.23565562942625</v>
      </c>
      <c r="K415" s="4">
        <v>245.2945695367828</v>
      </c>
      <c r="L415" s="4">
        <v>291.90053774877151</v>
      </c>
      <c r="M415" s="4">
        <v>53.964805298092216</v>
      </c>
    </row>
    <row r="416" spans="1:13" hidden="1" x14ac:dyDescent="0.3">
      <c r="A416" s="13" t="str">
        <f t="shared" si="6"/>
        <v>ContinentalSFH - row1945-1970heating18</v>
      </c>
      <c r="B416" s="2" t="s">
        <v>38</v>
      </c>
      <c r="C416" s="2" t="s">
        <v>33</v>
      </c>
      <c r="D416" s="2" t="s">
        <v>6</v>
      </c>
      <c r="E416" s="3">
        <v>18</v>
      </c>
      <c r="F416" s="3" t="s">
        <v>3</v>
      </c>
      <c r="G416" s="3">
        <v>0.57999999999999996</v>
      </c>
      <c r="H416" s="14">
        <v>0.13931947064536457</v>
      </c>
      <c r="I416" s="14">
        <v>0.23509480154721851</v>
      </c>
      <c r="J416" s="4">
        <v>162.69222782036661</v>
      </c>
      <c r="K416" s="4">
        <v>203.36528477545826</v>
      </c>
      <c r="L416" s="4">
        <v>242.00468888279534</v>
      </c>
      <c r="M416" s="4">
        <v>44.740362650600815</v>
      </c>
    </row>
    <row r="417" spans="1:13" hidden="1" x14ac:dyDescent="0.3">
      <c r="A417" s="13" t="str">
        <f t="shared" si="6"/>
        <v>ContinentalSFH - detached1945-1970heating20</v>
      </c>
      <c r="B417" s="2" t="s">
        <v>38</v>
      </c>
      <c r="C417" s="2" t="s">
        <v>31</v>
      </c>
      <c r="D417" s="2" t="s">
        <v>6</v>
      </c>
      <c r="E417" s="3">
        <v>20</v>
      </c>
      <c r="F417" s="3" t="s">
        <v>3</v>
      </c>
      <c r="G417" s="3">
        <v>0.87</v>
      </c>
      <c r="H417" s="14">
        <v>0.64664740036314894</v>
      </c>
      <c r="I417" s="14">
        <v>0.23509480154721851</v>
      </c>
      <c r="J417" s="4">
        <v>284.54910631791279</v>
      </c>
      <c r="K417" s="4">
        <v>355.68638289739096</v>
      </c>
      <c r="L417" s="4">
        <v>423.26679564789521</v>
      </c>
      <c r="M417" s="4">
        <v>78.251004237426017</v>
      </c>
    </row>
    <row r="418" spans="1:13" hidden="1" x14ac:dyDescent="0.3">
      <c r="A418" s="13" t="str">
        <f t="shared" si="6"/>
        <v>ContinentalSFH - semidetached1945-1970heating20</v>
      </c>
      <c r="B418" s="2" t="s">
        <v>38</v>
      </c>
      <c r="C418" s="2" t="s">
        <v>32</v>
      </c>
      <c r="D418" s="2" t="s">
        <v>6</v>
      </c>
      <c r="E418" s="3">
        <v>20</v>
      </c>
      <c r="F418" s="3" t="s">
        <v>3</v>
      </c>
      <c r="G418" s="3">
        <v>0.73</v>
      </c>
      <c r="H418" s="14">
        <v>0.2156872704831696</v>
      </c>
      <c r="I418" s="14">
        <v>0.23509480154721851</v>
      </c>
      <c r="J418" s="4">
        <v>243.93074790802567</v>
      </c>
      <c r="K418" s="4">
        <v>304.91343488503207</v>
      </c>
      <c r="L418" s="4">
        <v>362.84698751318814</v>
      </c>
      <c r="M418" s="4">
        <v>67.080955674707056</v>
      </c>
    </row>
    <row r="419" spans="1:13" hidden="1" x14ac:dyDescent="0.3">
      <c r="A419" s="13" t="str">
        <f t="shared" si="6"/>
        <v>ContinentalSFH - row1945-1970heating20</v>
      </c>
      <c r="B419" s="2" t="s">
        <v>38</v>
      </c>
      <c r="C419" s="2" t="s">
        <v>33</v>
      </c>
      <c r="D419" s="2" t="s">
        <v>6</v>
      </c>
      <c r="E419" s="3">
        <v>20</v>
      </c>
      <c r="F419" s="3" t="s">
        <v>3</v>
      </c>
      <c r="G419" s="3">
        <v>0.57999999999999996</v>
      </c>
      <c r="H419" s="14">
        <v>0.13931947064536457</v>
      </c>
      <c r="I419" s="14">
        <v>0.23509480154721851</v>
      </c>
      <c r="J419" s="4">
        <v>203.7577508496276</v>
      </c>
      <c r="K419" s="4">
        <v>254.69718856203448</v>
      </c>
      <c r="L419" s="4">
        <v>303.08965438882103</v>
      </c>
      <c r="M419" s="4">
        <v>56.033381483647588</v>
      </c>
    </row>
    <row r="420" spans="1:13" hidden="1" x14ac:dyDescent="0.3">
      <c r="A420" s="13" t="str">
        <f t="shared" si="6"/>
        <v>ContinentalSFH - detached1945-1970heating22</v>
      </c>
      <c r="B420" s="2" t="s">
        <v>38</v>
      </c>
      <c r="C420" s="2" t="s">
        <v>31</v>
      </c>
      <c r="D420" s="2" t="s">
        <v>6</v>
      </c>
      <c r="E420" s="3">
        <v>22</v>
      </c>
      <c r="F420" s="3" t="s">
        <v>3</v>
      </c>
      <c r="G420" s="3">
        <v>0.87</v>
      </c>
      <c r="H420" s="14">
        <v>0.64664740036314894</v>
      </c>
      <c r="I420" s="14">
        <v>0.23509480154721851</v>
      </c>
      <c r="J420" s="4">
        <v>344.99847383419279</v>
      </c>
      <c r="K420" s="4">
        <v>431.24809229274098</v>
      </c>
      <c r="L420" s="4">
        <v>513.18522982836168</v>
      </c>
      <c r="M420" s="4">
        <v>94.874580304403011</v>
      </c>
    </row>
    <row r="421" spans="1:13" hidden="1" x14ac:dyDescent="0.3">
      <c r="A421" s="13" t="str">
        <f t="shared" si="6"/>
        <v>ContinentalSFH - semidetached1945-1970heating22</v>
      </c>
      <c r="B421" s="2" t="s">
        <v>38</v>
      </c>
      <c r="C421" s="2" t="s">
        <v>32</v>
      </c>
      <c r="D421" s="2" t="s">
        <v>6</v>
      </c>
      <c r="E421" s="3">
        <v>22</v>
      </c>
      <c r="F421" s="3" t="s">
        <v>3</v>
      </c>
      <c r="G421" s="3">
        <v>0.73</v>
      </c>
      <c r="H421" s="14">
        <v>0.2156872704831696</v>
      </c>
      <c r="I421" s="14">
        <v>0.23509480154721851</v>
      </c>
      <c r="J421" s="4">
        <v>297.27478495404284</v>
      </c>
      <c r="K421" s="4">
        <v>371.59348119255355</v>
      </c>
      <c r="L421" s="4">
        <v>442.19624261913873</v>
      </c>
      <c r="M421" s="4">
        <v>81.750565862361782</v>
      </c>
    </row>
    <row r="422" spans="1:13" hidden="1" x14ac:dyDescent="0.3">
      <c r="A422" s="13" t="str">
        <f t="shared" si="6"/>
        <v>ContinentalSFH - row1945-1970heating22</v>
      </c>
      <c r="B422" s="2" t="s">
        <v>38</v>
      </c>
      <c r="C422" s="2" t="s">
        <v>33</v>
      </c>
      <c r="D422" s="2" t="s">
        <v>6</v>
      </c>
      <c r="E422" s="3">
        <v>22</v>
      </c>
      <c r="F422" s="3" t="s">
        <v>3</v>
      </c>
      <c r="G422" s="3">
        <v>0.57999999999999996</v>
      </c>
      <c r="H422" s="14">
        <v>0.13931947064536457</v>
      </c>
      <c r="I422" s="14">
        <v>0.23509480154721851</v>
      </c>
      <c r="J422" s="4">
        <v>249.81042529377032</v>
      </c>
      <c r="K422" s="4">
        <v>312.2630316172129</v>
      </c>
      <c r="L422" s="4">
        <v>371.59300762448333</v>
      </c>
      <c r="M422" s="4">
        <v>68.697866955786836</v>
      </c>
    </row>
    <row r="423" spans="1:13" hidden="1" x14ac:dyDescent="0.3">
      <c r="A423" s="13" t="str">
        <f t="shared" si="6"/>
        <v>ContinentalSFH - detached1945-1970heating24</v>
      </c>
      <c r="B423" s="2" t="s">
        <v>38</v>
      </c>
      <c r="C423" s="2" t="s">
        <v>31</v>
      </c>
      <c r="D423" s="2" t="s">
        <v>6</v>
      </c>
      <c r="E423" s="3">
        <v>24</v>
      </c>
      <c r="F423" s="3" t="s">
        <v>3</v>
      </c>
      <c r="G423" s="3">
        <v>0.87</v>
      </c>
      <c r="H423" s="14">
        <v>0.64664740036314894</v>
      </c>
      <c r="I423" s="14">
        <v>0.23509480154721851</v>
      </c>
      <c r="J423" s="4">
        <v>413.70521241522493</v>
      </c>
      <c r="K423" s="4">
        <v>517.13151551903115</v>
      </c>
      <c r="L423" s="4">
        <v>615.386503467647</v>
      </c>
      <c r="M423" s="4">
        <v>113.76893341418686</v>
      </c>
    </row>
    <row r="424" spans="1:13" hidden="1" x14ac:dyDescent="0.3">
      <c r="A424" s="13" t="str">
        <f t="shared" si="6"/>
        <v>ContinentalSFH - semidetached1945-1970heating24</v>
      </c>
      <c r="B424" s="2" t="s">
        <v>38</v>
      </c>
      <c r="C424" s="2" t="s">
        <v>32</v>
      </c>
      <c r="D424" s="2" t="s">
        <v>6</v>
      </c>
      <c r="E424" s="3">
        <v>24</v>
      </c>
      <c r="F424" s="3" t="s">
        <v>3</v>
      </c>
      <c r="G424" s="3">
        <v>0.73</v>
      </c>
      <c r="H424" s="14">
        <v>0.2156872704831696</v>
      </c>
      <c r="I424" s="14">
        <v>0.23509480154721851</v>
      </c>
      <c r="J424" s="4">
        <v>358.34647653495671</v>
      </c>
      <c r="K424" s="4">
        <v>447.93309566869584</v>
      </c>
      <c r="L424" s="4">
        <v>533.04038384574801</v>
      </c>
      <c r="M424" s="4">
        <v>98.545281047113079</v>
      </c>
    </row>
    <row r="425" spans="1:13" hidden="1" x14ac:dyDescent="0.3">
      <c r="A425" s="13" t="str">
        <f t="shared" si="6"/>
        <v>ContinentalSFH - row1945-1970heating24</v>
      </c>
      <c r="B425" s="2" t="s">
        <v>38</v>
      </c>
      <c r="C425" s="2" t="s">
        <v>33</v>
      </c>
      <c r="D425" s="2" t="s">
        <v>6</v>
      </c>
      <c r="E425" s="3">
        <v>24</v>
      </c>
      <c r="F425" s="3" t="s">
        <v>3</v>
      </c>
      <c r="G425" s="3">
        <v>0.57999999999999996</v>
      </c>
      <c r="H425" s="14">
        <v>0.13931947064536457</v>
      </c>
      <c r="I425" s="14">
        <v>0.23509480154721851</v>
      </c>
      <c r="J425" s="4">
        <v>302.42328214530312</v>
      </c>
      <c r="K425" s="4">
        <v>378.0291026816289</v>
      </c>
      <c r="L425" s="4">
        <v>449.85463219113836</v>
      </c>
      <c r="M425" s="4">
        <v>83.166402589958352</v>
      </c>
    </row>
    <row r="426" spans="1:13" hidden="1" x14ac:dyDescent="0.3">
      <c r="A426" s="13" t="str">
        <f t="shared" si="6"/>
        <v>ContinentalSFH - detached1970-1980heating18</v>
      </c>
      <c r="B426" s="2" t="s">
        <v>38</v>
      </c>
      <c r="C426" s="2" t="s">
        <v>31</v>
      </c>
      <c r="D426" s="2" t="s">
        <v>7</v>
      </c>
      <c r="E426" s="3">
        <v>18</v>
      </c>
      <c r="F426" s="3" t="s">
        <v>3</v>
      </c>
      <c r="G426" s="3">
        <v>0.87</v>
      </c>
      <c r="H426" s="14">
        <v>0.64664740036314894</v>
      </c>
      <c r="I426" s="14">
        <v>0.14606860439992128</v>
      </c>
      <c r="J426" s="4">
        <v>159.16038813099672</v>
      </c>
      <c r="K426" s="4">
        <v>198.9504851637459</v>
      </c>
      <c r="L426" s="4">
        <v>236.75107734485761</v>
      </c>
      <c r="M426" s="4">
        <v>43.769106736024099</v>
      </c>
    </row>
    <row r="427" spans="1:13" hidden="1" x14ac:dyDescent="0.3">
      <c r="A427" s="13" t="str">
        <f t="shared" si="6"/>
        <v>ContinentalSFH - semidetached1970-1980heating18</v>
      </c>
      <c r="B427" s="2" t="s">
        <v>38</v>
      </c>
      <c r="C427" s="2" t="s">
        <v>32</v>
      </c>
      <c r="D427" s="2" t="s">
        <v>7</v>
      </c>
      <c r="E427" s="3">
        <v>18</v>
      </c>
      <c r="F427" s="3" t="s">
        <v>3</v>
      </c>
      <c r="G427" s="3">
        <v>0.73</v>
      </c>
      <c r="H427" s="14">
        <v>0.2156872704831696</v>
      </c>
      <c r="I427" s="14">
        <v>0.14606860439992128</v>
      </c>
      <c r="J427" s="4">
        <v>130.15552103384803</v>
      </c>
      <c r="K427" s="4">
        <v>162.69440129231003</v>
      </c>
      <c r="L427" s="4">
        <v>193.60633753784893</v>
      </c>
      <c r="M427" s="4">
        <v>35.79276828430821</v>
      </c>
    </row>
    <row r="428" spans="1:13" hidden="1" x14ac:dyDescent="0.3">
      <c r="A428" s="13" t="str">
        <f t="shared" si="6"/>
        <v>ContinentalSFH - row1970-1980heating18</v>
      </c>
      <c r="B428" s="2" t="s">
        <v>38</v>
      </c>
      <c r="C428" s="2" t="s">
        <v>33</v>
      </c>
      <c r="D428" s="2" t="s">
        <v>7</v>
      </c>
      <c r="E428" s="3">
        <v>18</v>
      </c>
      <c r="F428" s="3" t="s">
        <v>3</v>
      </c>
      <c r="G428" s="3">
        <v>0.57999999999999996</v>
      </c>
      <c r="H428" s="14">
        <v>0.13931947064536457</v>
      </c>
      <c r="I428" s="14">
        <v>0.14606860439992128</v>
      </c>
      <c r="J428" s="4">
        <v>101.87306147100279</v>
      </c>
      <c r="K428" s="4">
        <v>127.34132683875347</v>
      </c>
      <c r="L428" s="4">
        <v>151.53617893811662</v>
      </c>
      <c r="M428" s="4">
        <v>28.015091904525764</v>
      </c>
    </row>
    <row r="429" spans="1:13" hidden="1" x14ac:dyDescent="0.3">
      <c r="A429" s="13" t="str">
        <f t="shared" si="6"/>
        <v>ContinentalSFH - detached1970-1980heating20</v>
      </c>
      <c r="B429" s="2" t="s">
        <v>38</v>
      </c>
      <c r="C429" s="2" t="s">
        <v>31</v>
      </c>
      <c r="D429" s="2" t="s">
        <v>7</v>
      </c>
      <c r="E429" s="3">
        <v>20</v>
      </c>
      <c r="F429" s="3" t="s">
        <v>3</v>
      </c>
      <c r="G429" s="3">
        <v>0.87</v>
      </c>
      <c r="H429" s="14">
        <v>0.64664740036314894</v>
      </c>
      <c r="I429" s="14">
        <v>0.14606860439992128</v>
      </c>
      <c r="J429" s="4">
        <v>198.51890878117456</v>
      </c>
      <c r="K429" s="4">
        <v>248.1486359764682</v>
      </c>
      <c r="L429" s="4">
        <v>295.29687681199715</v>
      </c>
      <c r="M429" s="4">
        <v>54.592699914823001</v>
      </c>
    </row>
    <row r="430" spans="1:13" hidden="1" x14ac:dyDescent="0.3">
      <c r="A430" s="13" t="str">
        <f t="shared" si="6"/>
        <v>ContinentalSFH - semidetached1970-1980heating20</v>
      </c>
      <c r="B430" s="2" t="s">
        <v>38</v>
      </c>
      <c r="C430" s="2" t="s">
        <v>32</v>
      </c>
      <c r="D430" s="2" t="s">
        <v>7</v>
      </c>
      <c r="E430" s="3">
        <v>20</v>
      </c>
      <c r="F430" s="3" t="s">
        <v>3</v>
      </c>
      <c r="G430" s="3">
        <v>0.73</v>
      </c>
      <c r="H430" s="14">
        <v>0.2156872704831696</v>
      </c>
      <c r="I430" s="14">
        <v>0.14606860439992128</v>
      </c>
      <c r="J430" s="4">
        <v>163.65538166491515</v>
      </c>
      <c r="K430" s="4">
        <v>204.56922708114394</v>
      </c>
      <c r="L430" s="4">
        <v>243.43738022656126</v>
      </c>
      <c r="M430" s="4">
        <v>45.005229957851668</v>
      </c>
    </row>
    <row r="431" spans="1:13" hidden="1" x14ac:dyDescent="0.3">
      <c r="A431" s="13" t="str">
        <f t="shared" si="6"/>
        <v>ContinentalSFH - row1970-1980heating20</v>
      </c>
      <c r="B431" s="2" t="s">
        <v>38</v>
      </c>
      <c r="C431" s="2" t="s">
        <v>33</v>
      </c>
      <c r="D431" s="2" t="s">
        <v>7</v>
      </c>
      <c r="E431" s="3">
        <v>20</v>
      </c>
      <c r="F431" s="3" t="s">
        <v>3</v>
      </c>
      <c r="G431" s="3">
        <v>0.57999999999999996</v>
      </c>
      <c r="H431" s="14">
        <v>0.13931947064536457</v>
      </c>
      <c r="I431" s="14">
        <v>0.14606860439992128</v>
      </c>
      <c r="J431" s="4">
        <v>129.59262024806844</v>
      </c>
      <c r="K431" s="4">
        <v>161.99077531008555</v>
      </c>
      <c r="L431" s="4">
        <v>192.76902261900179</v>
      </c>
      <c r="M431" s="4">
        <v>35.637970568218819</v>
      </c>
    </row>
    <row r="432" spans="1:13" hidden="1" x14ac:dyDescent="0.3">
      <c r="A432" s="13" t="str">
        <f t="shared" si="6"/>
        <v>ContinentalSFH - detached1970-1980heating22</v>
      </c>
      <c r="B432" s="2" t="s">
        <v>38</v>
      </c>
      <c r="C432" s="2" t="s">
        <v>31</v>
      </c>
      <c r="D432" s="2" t="s">
        <v>7</v>
      </c>
      <c r="E432" s="3">
        <v>22</v>
      </c>
      <c r="F432" s="3" t="s">
        <v>3</v>
      </c>
      <c r="G432" s="3">
        <v>0.87</v>
      </c>
      <c r="H432" s="14">
        <v>0.64664740036314894</v>
      </c>
      <c r="I432" s="14">
        <v>0.14606860439992128</v>
      </c>
      <c r="J432" s="4">
        <v>241.91396875751312</v>
      </c>
      <c r="K432" s="4">
        <v>302.39246094689139</v>
      </c>
      <c r="L432" s="4">
        <v>359.84702852680073</v>
      </c>
      <c r="M432" s="4">
        <v>66.5263414083161</v>
      </c>
    </row>
    <row r="433" spans="1:13" hidden="1" x14ac:dyDescent="0.3">
      <c r="A433" s="13" t="str">
        <f t="shared" si="6"/>
        <v>ContinentalSFH - semidetached1970-1980heating22</v>
      </c>
      <c r="B433" s="2" t="s">
        <v>38</v>
      </c>
      <c r="C433" s="2" t="s">
        <v>32</v>
      </c>
      <c r="D433" s="2" t="s">
        <v>7</v>
      </c>
      <c r="E433" s="3">
        <v>22</v>
      </c>
      <c r="F433" s="3" t="s">
        <v>3</v>
      </c>
      <c r="G433" s="3">
        <v>0.73</v>
      </c>
      <c r="H433" s="14">
        <v>0.2156872704831696</v>
      </c>
      <c r="I433" s="14">
        <v>0.14606860439992128</v>
      </c>
      <c r="J433" s="4">
        <v>200.79497720460782</v>
      </c>
      <c r="K433" s="4">
        <v>250.99372150575977</v>
      </c>
      <c r="L433" s="4">
        <v>298.68252859185412</v>
      </c>
      <c r="M433" s="4">
        <v>55.218618731267149</v>
      </c>
    </row>
    <row r="434" spans="1:13" hidden="1" x14ac:dyDescent="0.3">
      <c r="A434" s="13" t="str">
        <f t="shared" si="6"/>
        <v>ContinentalSFH - row1970-1980heating22</v>
      </c>
      <c r="B434" s="2" t="s">
        <v>38</v>
      </c>
      <c r="C434" s="2" t="s">
        <v>33</v>
      </c>
      <c r="D434" s="2" t="s">
        <v>7</v>
      </c>
      <c r="E434" s="3">
        <v>22</v>
      </c>
      <c r="F434" s="3" t="s">
        <v>3</v>
      </c>
      <c r="G434" s="3">
        <v>0.57999999999999996</v>
      </c>
      <c r="H434" s="14">
        <v>0.13931947064536457</v>
      </c>
      <c r="I434" s="14">
        <v>0.14606860439992128</v>
      </c>
      <c r="J434" s="4">
        <v>160.53220285477056</v>
      </c>
      <c r="K434" s="4">
        <v>200.66525356846319</v>
      </c>
      <c r="L434" s="4">
        <v>238.79165174647119</v>
      </c>
      <c r="M434" s="4">
        <v>44.1463557850619</v>
      </c>
    </row>
    <row r="435" spans="1:13" hidden="1" x14ac:dyDescent="0.3">
      <c r="A435" s="13" t="str">
        <f t="shared" si="6"/>
        <v>ContinentalSFH - detached1970-1980heating24</v>
      </c>
      <c r="B435" s="2" t="s">
        <v>38</v>
      </c>
      <c r="C435" s="2" t="s">
        <v>31</v>
      </c>
      <c r="D435" s="2" t="s">
        <v>7</v>
      </c>
      <c r="E435" s="3">
        <v>24</v>
      </c>
      <c r="F435" s="3" t="s">
        <v>3</v>
      </c>
      <c r="G435" s="3">
        <v>0.87</v>
      </c>
      <c r="H435" s="14">
        <v>0.64664740036314894</v>
      </c>
      <c r="I435" s="14">
        <v>0.14606860439992128</v>
      </c>
      <c r="J435" s="4">
        <v>291.8543320746312</v>
      </c>
      <c r="K435" s="4">
        <v>364.817915093289</v>
      </c>
      <c r="L435" s="4">
        <v>434.13331896101391</v>
      </c>
      <c r="M435" s="4">
        <v>80.259941320523581</v>
      </c>
    </row>
    <row r="436" spans="1:13" hidden="1" x14ac:dyDescent="0.3">
      <c r="A436" s="13" t="str">
        <f t="shared" si="6"/>
        <v>ContinentalSFH - semidetached1970-1980heating24</v>
      </c>
      <c r="B436" s="2" t="s">
        <v>38</v>
      </c>
      <c r="C436" s="2" t="s">
        <v>32</v>
      </c>
      <c r="D436" s="2" t="s">
        <v>7</v>
      </c>
      <c r="E436" s="3">
        <v>24</v>
      </c>
      <c r="F436" s="3" t="s">
        <v>3</v>
      </c>
      <c r="G436" s="3">
        <v>0.73</v>
      </c>
      <c r="H436" s="14">
        <v>0.2156872704831696</v>
      </c>
      <c r="I436" s="14">
        <v>0.14606860439992128</v>
      </c>
      <c r="J436" s="4">
        <v>243.98211912463421</v>
      </c>
      <c r="K436" s="4">
        <v>304.97764890579276</v>
      </c>
      <c r="L436" s="4">
        <v>362.92340219789338</v>
      </c>
      <c r="M436" s="4">
        <v>67.095082759274405</v>
      </c>
    </row>
    <row r="437" spans="1:13" hidden="1" x14ac:dyDescent="0.3">
      <c r="A437" s="13" t="str">
        <f t="shared" si="6"/>
        <v>ContinentalSFH - row1970-1980heating24</v>
      </c>
      <c r="B437" s="2" t="s">
        <v>38</v>
      </c>
      <c r="C437" s="2" t="s">
        <v>33</v>
      </c>
      <c r="D437" s="2" t="s">
        <v>7</v>
      </c>
      <c r="E437" s="3">
        <v>24</v>
      </c>
      <c r="F437" s="3" t="s">
        <v>3</v>
      </c>
      <c r="G437" s="3">
        <v>0.57999999999999996</v>
      </c>
      <c r="H437" s="14">
        <v>0.13931947064536457</v>
      </c>
      <c r="I437" s="14">
        <v>0.14606860439992128</v>
      </c>
      <c r="J437" s="4">
        <v>196.47876767595011</v>
      </c>
      <c r="K437" s="4">
        <v>245.59845959493762</v>
      </c>
      <c r="L437" s="4">
        <v>292.26216691797578</v>
      </c>
      <c r="M437" s="4">
        <v>54.031661110886276</v>
      </c>
    </row>
    <row r="438" spans="1:13" hidden="1" x14ac:dyDescent="0.3">
      <c r="A438" s="13" t="str">
        <f t="shared" si="6"/>
        <v>ContinentalSFH - detached1980-1990heating18</v>
      </c>
      <c r="B438" s="2" t="s">
        <v>38</v>
      </c>
      <c r="C438" s="2" t="s">
        <v>31</v>
      </c>
      <c r="D438" s="2" t="s">
        <v>8</v>
      </c>
      <c r="E438" s="3">
        <v>18</v>
      </c>
      <c r="F438" s="3" t="s">
        <v>3</v>
      </c>
      <c r="G438" s="3">
        <v>0.87</v>
      </c>
      <c r="H438" s="14">
        <v>0.64664740036314894</v>
      </c>
      <c r="I438" s="14">
        <v>0.14228035199303113</v>
      </c>
      <c r="J438" s="4">
        <v>99.062626981372716</v>
      </c>
      <c r="K438" s="4">
        <v>123.8282837267159</v>
      </c>
      <c r="L438" s="4">
        <v>147.3556576347919</v>
      </c>
      <c r="M438" s="4">
        <v>27.242222419877496</v>
      </c>
    </row>
    <row r="439" spans="1:13" hidden="1" x14ac:dyDescent="0.3">
      <c r="A439" s="13" t="str">
        <f t="shared" si="6"/>
        <v>ContinentalSFH - semidetached1980-1990heating18</v>
      </c>
      <c r="B439" s="2" t="s">
        <v>38</v>
      </c>
      <c r="C439" s="2" t="s">
        <v>32</v>
      </c>
      <c r="D439" s="2" t="s">
        <v>8</v>
      </c>
      <c r="E439" s="3">
        <v>18</v>
      </c>
      <c r="F439" s="3" t="s">
        <v>3</v>
      </c>
      <c r="G439" s="3">
        <v>0.73</v>
      </c>
      <c r="H439" s="14">
        <v>0.2156872704831696</v>
      </c>
      <c r="I439" s="14">
        <v>0.14228035199303113</v>
      </c>
      <c r="J439" s="4">
        <v>80.919695551497909</v>
      </c>
      <c r="K439" s="4">
        <v>101.14961943937239</v>
      </c>
      <c r="L439" s="4">
        <v>120.36804713285314</v>
      </c>
      <c r="M439" s="4">
        <v>22.252916276661924</v>
      </c>
    </row>
    <row r="440" spans="1:13" hidden="1" x14ac:dyDescent="0.3">
      <c r="A440" s="13" t="str">
        <f t="shared" si="6"/>
        <v>ContinentalSFH - row1980-1990heating18</v>
      </c>
      <c r="B440" s="2" t="s">
        <v>38</v>
      </c>
      <c r="C440" s="2" t="s">
        <v>33</v>
      </c>
      <c r="D440" s="2" t="s">
        <v>8</v>
      </c>
      <c r="E440" s="3">
        <v>18</v>
      </c>
      <c r="F440" s="3" t="s">
        <v>3</v>
      </c>
      <c r="G440" s="3">
        <v>0.57999999999999996</v>
      </c>
      <c r="H440" s="14">
        <v>0.13931947064536457</v>
      </c>
      <c r="I440" s="14">
        <v>0.14228035199303113</v>
      </c>
      <c r="J440" s="4">
        <v>63.9934950517628</v>
      </c>
      <c r="K440" s="4">
        <v>79.991868814703494</v>
      </c>
      <c r="L440" s="4">
        <v>95.190323889497151</v>
      </c>
      <c r="M440" s="4">
        <v>17.59821113923477</v>
      </c>
    </row>
    <row r="441" spans="1:13" hidden="1" x14ac:dyDescent="0.3">
      <c r="A441" s="13" t="str">
        <f t="shared" si="6"/>
        <v>ContinentalSFH - detached1980-1990heating20</v>
      </c>
      <c r="B441" s="2" t="s">
        <v>38</v>
      </c>
      <c r="C441" s="2" t="s">
        <v>31</v>
      </c>
      <c r="D441" s="2" t="s">
        <v>8</v>
      </c>
      <c r="E441" s="3">
        <v>20</v>
      </c>
      <c r="F441" s="3" t="s">
        <v>3</v>
      </c>
      <c r="G441" s="3">
        <v>0.87</v>
      </c>
      <c r="H441" s="14">
        <v>0.64664740036314894</v>
      </c>
      <c r="I441" s="14">
        <v>0.14228035199303113</v>
      </c>
      <c r="J441" s="4">
        <v>125.3992061472655</v>
      </c>
      <c r="K441" s="4">
        <v>156.74900768408187</v>
      </c>
      <c r="L441" s="4">
        <v>186.53131914405742</v>
      </c>
      <c r="M441" s="4">
        <v>34.484781690498011</v>
      </c>
    </row>
    <row r="442" spans="1:13" hidden="1" x14ac:dyDescent="0.3">
      <c r="A442" s="13" t="str">
        <f t="shared" si="6"/>
        <v>ContinentalSFH - semidetached1980-1990heating20</v>
      </c>
      <c r="B442" s="2" t="s">
        <v>38</v>
      </c>
      <c r="C442" s="2" t="s">
        <v>32</v>
      </c>
      <c r="D442" s="2" t="s">
        <v>8</v>
      </c>
      <c r="E442" s="3">
        <v>20</v>
      </c>
      <c r="F442" s="3" t="s">
        <v>3</v>
      </c>
      <c r="G442" s="3">
        <v>0.73</v>
      </c>
      <c r="H442" s="14">
        <v>0.2156872704831696</v>
      </c>
      <c r="I442" s="14">
        <v>0.14228035199303113</v>
      </c>
      <c r="J442" s="4">
        <v>103.45657757038971</v>
      </c>
      <c r="K442" s="4">
        <v>129.32072196298714</v>
      </c>
      <c r="L442" s="4">
        <v>153.89165913595468</v>
      </c>
      <c r="M442" s="4">
        <v>28.450558831857169</v>
      </c>
    </row>
    <row r="443" spans="1:13" hidden="1" x14ac:dyDescent="0.3">
      <c r="A443" s="13" t="str">
        <f t="shared" si="6"/>
        <v>ContinentalSFH - row1980-1990heating20</v>
      </c>
      <c r="B443" s="2" t="s">
        <v>38</v>
      </c>
      <c r="C443" s="2" t="s">
        <v>33</v>
      </c>
      <c r="D443" s="2" t="s">
        <v>8</v>
      </c>
      <c r="E443" s="3">
        <v>20</v>
      </c>
      <c r="F443" s="3" t="s">
        <v>3</v>
      </c>
      <c r="G443" s="3">
        <v>0.57999999999999996</v>
      </c>
      <c r="H443" s="14">
        <v>0.13931947064536457</v>
      </c>
      <c r="I443" s="14">
        <v>0.14228035199303113</v>
      </c>
      <c r="J443" s="4">
        <v>83.188038119579716</v>
      </c>
      <c r="K443" s="4">
        <v>103.98504764947464</v>
      </c>
      <c r="L443" s="4">
        <v>123.74220670287481</v>
      </c>
      <c r="M443" s="4">
        <v>22.87671048288442</v>
      </c>
    </row>
    <row r="444" spans="1:13" hidden="1" x14ac:dyDescent="0.3">
      <c r="A444" s="13" t="str">
        <f t="shared" si="6"/>
        <v>ContinentalSFH - detached1980-1990heating22</v>
      </c>
      <c r="B444" s="2" t="s">
        <v>38</v>
      </c>
      <c r="C444" s="2" t="s">
        <v>31</v>
      </c>
      <c r="D444" s="2" t="s">
        <v>8</v>
      </c>
      <c r="E444" s="3">
        <v>22</v>
      </c>
      <c r="F444" s="3" t="s">
        <v>3</v>
      </c>
      <c r="G444" s="3">
        <v>0.87</v>
      </c>
      <c r="H444" s="14">
        <v>0.64664740036314894</v>
      </c>
      <c r="I444" s="14">
        <v>0.14228035199303113</v>
      </c>
      <c r="J444" s="4">
        <v>155.39785814346155</v>
      </c>
      <c r="K444" s="4">
        <v>194.24732267932691</v>
      </c>
      <c r="L444" s="4">
        <v>231.15431398839902</v>
      </c>
      <c r="M444" s="4">
        <v>42.734410989451924</v>
      </c>
    </row>
    <row r="445" spans="1:13" hidden="1" x14ac:dyDescent="0.3">
      <c r="A445" s="13" t="str">
        <f t="shared" si="6"/>
        <v>ContinentalSFH - semidetached1980-1990heating22</v>
      </c>
      <c r="B445" s="2" t="s">
        <v>38</v>
      </c>
      <c r="C445" s="2" t="s">
        <v>32</v>
      </c>
      <c r="D445" s="2" t="s">
        <v>8</v>
      </c>
      <c r="E445" s="3">
        <v>22</v>
      </c>
      <c r="F445" s="3" t="s">
        <v>3</v>
      </c>
      <c r="G445" s="3">
        <v>0.73</v>
      </c>
      <c r="H445" s="14">
        <v>0.2156872704831696</v>
      </c>
      <c r="I445" s="14">
        <v>0.14228035199303113</v>
      </c>
      <c r="J445" s="4">
        <v>129.28347751190006</v>
      </c>
      <c r="K445" s="4">
        <v>161.60434688987507</v>
      </c>
      <c r="L445" s="4">
        <v>192.30917279895132</v>
      </c>
      <c r="M445" s="4">
        <v>35.552956315772519</v>
      </c>
    </row>
    <row r="446" spans="1:13" hidden="1" x14ac:dyDescent="0.3">
      <c r="A446" s="13" t="str">
        <f t="shared" si="6"/>
        <v>ContinentalSFH - row1980-1990heating22</v>
      </c>
      <c r="B446" s="2" t="s">
        <v>38</v>
      </c>
      <c r="C446" s="2" t="s">
        <v>33</v>
      </c>
      <c r="D446" s="2" t="s">
        <v>8</v>
      </c>
      <c r="E446" s="3">
        <v>22</v>
      </c>
      <c r="F446" s="3" t="s">
        <v>3</v>
      </c>
      <c r="G446" s="3">
        <v>0.57999999999999996</v>
      </c>
      <c r="H446" s="14">
        <v>0.13931947064536457</v>
      </c>
      <c r="I446" s="14">
        <v>0.14228035199303113</v>
      </c>
      <c r="J446" s="4">
        <v>105.07893663117316</v>
      </c>
      <c r="K446" s="4">
        <v>131.34867078896644</v>
      </c>
      <c r="L446" s="4">
        <v>156.30491823887007</v>
      </c>
      <c r="M446" s="4">
        <v>28.896707573572616</v>
      </c>
    </row>
    <row r="447" spans="1:13" hidden="1" x14ac:dyDescent="0.3">
      <c r="A447" s="13" t="str">
        <f t="shared" si="6"/>
        <v>ContinentalSFH - detached1980-1990heating24</v>
      </c>
      <c r="B447" s="2" t="s">
        <v>38</v>
      </c>
      <c r="C447" s="2" t="s">
        <v>31</v>
      </c>
      <c r="D447" s="2" t="s">
        <v>8</v>
      </c>
      <c r="E447" s="3">
        <v>24</v>
      </c>
      <c r="F447" s="3" t="s">
        <v>3</v>
      </c>
      <c r="G447" s="3">
        <v>0.87</v>
      </c>
      <c r="H447" s="14">
        <v>0.64664740036314894</v>
      </c>
      <c r="I447" s="14">
        <v>0.14228035199303113</v>
      </c>
      <c r="J447" s="4">
        <v>189.02517198114603</v>
      </c>
      <c r="K447" s="4">
        <v>236.28146497643252</v>
      </c>
      <c r="L447" s="4">
        <v>281.17494332195469</v>
      </c>
      <c r="M447" s="4">
        <v>51.981922294815156</v>
      </c>
    </row>
    <row r="448" spans="1:13" hidden="1" x14ac:dyDescent="0.3">
      <c r="A448" s="13" t="str">
        <f t="shared" si="6"/>
        <v>ContinentalSFH - semidetached1980-1990heating24</v>
      </c>
      <c r="B448" s="2" t="s">
        <v>38</v>
      </c>
      <c r="C448" s="2" t="s">
        <v>32</v>
      </c>
      <c r="D448" s="2" t="s">
        <v>8</v>
      </c>
      <c r="E448" s="3">
        <v>24</v>
      </c>
      <c r="F448" s="3" t="s">
        <v>3</v>
      </c>
      <c r="G448" s="3">
        <v>0.73</v>
      </c>
      <c r="H448" s="14">
        <v>0.2156872704831696</v>
      </c>
      <c r="I448" s="14">
        <v>0.14228035199303113</v>
      </c>
      <c r="J448" s="4">
        <v>158.51814778292984</v>
      </c>
      <c r="K448" s="4">
        <v>198.14768472866228</v>
      </c>
      <c r="L448" s="4">
        <v>235.79574482710811</v>
      </c>
      <c r="M448" s="4">
        <v>43.592490640305705</v>
      </c>
    </row>
    <row r="449" spans="1:13" hidden="1" x14ac:dyDescent="0.3">
      <c r="A449" s="13" t="str">
        <f t="shared" si="6"/>
        <v>ContinentalSFH - row1980-1990heating24</v>
      </c>
      <c r="B449" s="2" t="s">
        <v>38</v>
      </c>
      <c r="C449" s="2" t="s">
        <v>33</v>
      </c>
      <c r="D449" s="2" t="s">
        <v>8</v>
      </c>
      <c r="E449" s="3">
        <v>24</v>
      </c>
      <c r="F449" s="3" t="s">
        <v>3</v>
      </c>
      <c r="G449" s="3">
        <v>0.57999999999999996</v>
      </c>
      <c r="H449" s="14">
        <v>0.13931947064536457</v>
      </c>
      <c r="I449" s="14">
        <v>0.14228035199303113</v>
      </c>
      <c r="J449" s="4">
        <v>130.18440754167358</v>
      </c>
      <c r="K449" s="4">
        <v>162.73050942709196</v>
      </c>
      <c r="L449" s="4">
        <v>193.64930621823942</v>
      </c>
      <c r="M449" s="4">
        <v>35.800712073960234</v>
      </c>
    </row>
    <row r="450" spans="1:13" hidden="1" x14ac:dyDescent="0.3">
      <c r="A450" s="13" t="str">
        <f t="shared" si="6"/>
        <v>ContinentalSFH - detached1990-2000heating18</v>
      </c>
      <c r="B450" s="2" t="s">
        <v>38</v>
      </c>
      <c r="C450" s="2" t="s">
        <v>31</v>
      </c>
      <c r="D450" s="2" t="s">
        <v>9</v>
      </c>
      <c r="E450" s="3">
        <v>18</v>
      </c>
      <c r="F450" s="3" t="s">
        <v>3</v>
      </c>
      <c r="G450" s="3">
        <v>0.87</v>
      </c>
      <c r="H450" s="14">
        <v>0.64664740036314894</v>
      </c>
      <c r="I450" s="14">
        <v>0.17340580991094642</v>
      </c>
      <c r="J450" s="4">
        <v>65.030693091291354</v>
      </c>
      <c r="K450" s="4">
        <v>81.288366364114182</v>
      </c>
      <c r="L450" s="4">
        <v>96.733155973295879</v>
      </c>
      <c r="M450" s="4">
        <v>17.883440600105121</v>
      </c>
    </row>
    <row r="451" spans="1:13" hidden="1" x14ac:dyDescent="0.3">
      <c r="A451" s="13" t="str">
        <f t="shared" ref="A451:A514" si="7">CONCATENATE(B451,C451,D451,F451,E451)</f>
        <v>ContinentalSFH - semidetached1990-2000heating18</v>
      </c>
      <c r="B451" s="2" t="s">
        <v>38</v>
      </c>
      <c r="C451" s="2" t="s">
        <v>32</v>
      </c>
      <c r="D451" s="2" t="s">
        <v>9</v>
      </c>
      <c r="E451" s="3">
        <v>18</v>
      </c>
      <c r="F451" s="3" t="s">
        <v>3</v>
      </c>
      <c r="G451" s="3">
        <v>0.73</v>
      </c>
      <c r="H451" s="14">
        <v>0.2156872704831696</v>
      </c>
      <c r="I451" s="14">
        <v>0.17340580991094642</v>
      </c>
      <c r="J451" s="4">
        <v>54.084311666890279</v>
      </c>
      <c r="K451" s="4">
        <v>67.605389583612848</v>
      </c>
      <c r="L451" s="4">
        <v>80.450413604499289</v>
      </c>
      <c r="M451" s="4">
        <v>14.873185708394827</v>
      </c>
    </row>
    <row r="452" spans="1:13" hidden="1" x14ac:dyDescent="0.3">
      <c r="A452" s="13" t="str">
        <f t="shared" si="7"/>
        <v>ContinentalSFH - row1990-2000heating18</v>
      </c>
      <c r="B452" s="2" t="s">
        <v>38</v>
      </c>
      <c r="C452" s="2" t="s">
        <v>33</v>
      </c>
      <c r="D452" s="2" t="s">
        <v>9</v>
      </c>
      <c r="E452" s="3">
        <v>18</v>
      </c>
      <c r="F452" s="3" t="s">
        <v>3</v>
      </c>
      <c r="G452" s="3">
        <v>0.57999999999999996</v>
      </c>
      <c r="H452" s="14">
        <v>0.13931947064536457</v>
      </c>
      <c r="I452" s="14">
        <v>0.17340580991094642</v>
      </c>
      <c r="J452" s="4">
        <v>44.288765579640042</v>
      </c>
      <c r="K452" s="4">
        <v>55.360956974550049</v>
      </c>
      <c r="L452" s="4">
        <v>65.879538799714553</v>
      </c>
      <c r="M452" s="4">
        <v>12.179410534401011</v>
      </c>
    </row>
    <row r="453" spans="1:13" hidden="1" x14ac:dyDescent="0.3">
      <c r="A453" s="13" t="str">
        <f t="shared" si="7"/>
        <v>ContinentalSFH - detached1990-2000heating20</v>
      </c>
      <c r="B453" s="2" t="s">
        <v>38</v>
      </c>
      <c r="C453" s="2" t="s">
        <v>31</v>
      </c>
      <c r="D453" s="2" t="s">
        <v>9</v>
      </c>
      <c r="E453" s="3">
        <v>20</v>
      </c>
      <c r="F453" s="3" t="s">
        <v>3</v>
      </c>
      <c r="G453" s="3">
        <v>0.87</v>
      </c>
      <c r="H453" s="14">
        <v>0.64664740036314894</v>
      </c>
      <c r="I453" s="14">
        <v>0.17340580991094642</v>
      </c>
      <c r="J453" s="4">
        <v>83.126051517936631</v>
      </c>
      <c r="K453" s="4">
        <v>103.90756439742078</v>
      </c>
      <c r="L453" s="4">
        <v>123.65000163293072</v>
      </c>
      <c r="M453" s="4">
        <v>22.859664167432573</v>
      </c>
    </row>
    <row r="454" spans="1:13" hidden="1" x14ac:dyDescent="0.3">
      <c r="A454" s="13" t="str">
        <f t="shared" si="7"/>
        <v>ContinentalSFH - semidetached1990-2000heating20</v>
      </c>
      <c r="B454" s="2" t="s">
        <v>38</v>
      </c>
      <c r="C454" s="2" t="s">
        <v>32</v>
      </c>
      <c r="D454" s="2" t="s">
        <v>9</v>
      </c>
      <c r="E454" s="3">
        <v>20</v>
      </c>
      <c r="F454" s="3" t="s">
        <v>3</v>
      </c>
      <c r="G454" s="3">
        <v>0.73</v>
      </c>
      <c r="H454" s="14">
        <v>0.2156872704831696</v>
      </c>
      <c r="I454" s="14">
        <v>0.17340580991094642</v>
      </c>
      <c r="J454" s="4">
        <v>69.941090901935524</v>
      </c>
      <c r="K454" s="4">
        <v>87.426363627419406</v>
      </c>
      <c r="L454" s="4">
        <v>104.03737271662909</v>
      </c>
      <c r="M454" s="4">
        <v>19.233799998032268</v>
      </c>
    </row>
    <row r="455" spans="1:13" hidden="1" x14ac:dyDescent="0.3">
      <c r="A455" s="13" t="str">
        <f t="shared" si="7"/>
        <v>ContinentalSFH - row1990-2000heating20</v>
      </c>
      <c r="B455" s="2" t="s">
        <v>38</v>
      </c>
      <c r="C455" s="2" t="s">
        <v>33</v>
      </c>
      <c r="D455" s="2" t="s">
        <v>9</v>
      </c>
      <c r="E455" s="3">
        <v>20</v>
      </c>
      <c r="F455" s="3" t="s">
        <v>3</v>
      </c>
      <c r="G455" s="3">
        <v>0.57999999999999996</v>
      </c>
      <c r="H455" s="14">
        <v>0.13931947064536457</v>
      </c>
      <c r="I455" s="14">
        <v>0.17340580991094642</v>
      </c>
      <c r="J455" s="4">
        <v>58.386178975857199</v>
      </c>
      <c r="K455" s="4">
        <v>72.982723719821493</v>
      </c>
      <c r="L455" s="4">
        <v>86.849441226587572</v>
      </c>
      <c r="M455" s="4">
        <v>16.056199218360728</v>
      </c>
    </row>
    <row r="456" spans="1:13" hidden="1" x14ac:dyDescent="0.3">
      <c r="A456" s="13" t="str">
        <f t="shared" si="7"/>
        <v>ContinentalSFH - detached1990-2000heating22</v>
      </c>
      <c r="B456" s="2" t="s">
        <v>38</v>
      </c>
      <c r="C456" s="2" t="s">
        <v>31</v>
      </c>
      <c r="D456" s="2" t="s">
        <v>9</v>
      </c>
      <c r="E456" s="3">
        <v>22</v>
      </c>
      <c r="F456" s="3" t="s">
        <v>3</v>
      </c>
      <c r="G456" s="3">
        <v>0.87</v>
      </c>
      <c r="H456" s="14">
        <v>0.64664740036314894</v>
      </c>
      <c r="I456" s="14">
        <v>0.17340580991094642</v>
      </c>
      <c r="J456" s="4">
        <v>104.39466774465309</v>
      </c>
      <c r="K456" s="4">
        <v>130.49333468081636</v>
      </c>
      <c r="L456" s="4">
        <v>155.28706827017146</v>
      </c>
      <c r="M456" s="4">
        <v>28.708533629779598</v>
      </c>
    </row>
    <row r="457" spans="1:13" hidden="1" x14ac:dyDescent="0.3">
      <c r="A457" s="13" t="str">
        <f t="shared" si="7"/>
        <v>ContinentalSFH - semidetached1990-2000heating22</v>
      </c>
      <c r="B457" s="2" t="s">
        <v>38</v>
      </c>
      <c r="C457" s="2" t="s">
        <v>32</v>
      </c>
      <c r="D457" s="2" t="s">
        <v>9</v>
      </c>
      <c r="E457" s="3">
        <v>22</v>
      </c>
      <c r="F457" s="3" t="s">
        <v>3</v>
      </c>
      <c r="G457" s="3">
        <v>0.73</v>
      </c>
      <c r="H457" s="14">
        <v>0.2156872704831696</v>
      </c>
      <c r="I457" s="14">
        <v>0.17340580991094642</v>
      </c>
      <c r="J457" s="4">
        <v>88.67270508259773</v>
      </c>
      <c r="K457" s="4">
        <v>110.84088135324716</v>
      </c>
      <c r="L457" s="4">
        <v>131.90064881036412</v>
      </c>
      <c r="M457" s="4">
        <v>24.384993897714374</v>
      </c>
    </row>
    <row r="458" spans="1:13" hidden="1" x14ac:dyDescent="0.3">
      <c r="A458" s="13" t="str">
        <f t="shared" si="7"/>
        <v>ContinentalSFH - row1990-2000heating22</v>
      </c>
      <c r="B458" s="2" t="s">
        <v>38</v>
      </c>
      <c r="C458" s="2" t="s">
        <v>33</v>
      </c>
      <c r="D458" s="2" t="s">
        <v>9</v>
      </c>
      <c r="E458" s="3">
        <v>22</v>
      </c>
      <c r="F458" s="3" t="s">
        <v>3</v>
      </c>
      <c r="G458" s="3">
        <v>0.57999999999999996</v>
      </c>
      <c r="H458" s="14">
        <v>0.13931947064536457</v>
      </c>
      <c r="I458" s="14">
        <v>0.17340580991094642</v>
      </c>
      <c r="J458" s="4">
        <v>74.993765569528435</v>
      </c>
      <c r="K458" s="4">
        <v>93.74220696191054</v>
      </c>
      <c r="L458" s="4">
        <v>111.55322628467354</v>
      </c>
      <c r="M458" s="4">
        <v>20.623285531620319</v>
      </c>
    </row>
    <row r="459" spans="1:13" hidden="1" x14ac:dyDescent="0.3">
      <c r="A459" s="13" t="str">
        <f t="shared" si="7"/>
        <v>ContinentalSFH - detached1990-2000heating24</v>
      </c>
      <c r="B459" s="2" t="s">
        <v>38</v>
      </c>
      <c r="C459" s="2" t="s">
        <v>31</v>
      </c>
      <c r="D459" s="2" t="s">
        <v>9</v>
      </c>
      <c r="E459" s="3">
        <v>24</v>
      </c>
      <c r="F459" s="3" t="s">
        <v>3</v>
      </c>
      <c r="G459" s="3">
        <v>0.87</v>
      </c>
      <c r="H459" s="14">
        <v>0.64664740036314894</v>
      </c>
      <c r="I459" s="14">
        <v>0.17340580991094642</v>
      </c>
      <c r="J459" s="4">
        <v>128.83466291618851</v>
      </c>
      <c r="K459" s="4">
        <v>161.04332864523562</v>
      </c>
      <c r="L459" s="4">
        <v>191.64156108783038</v>
      </c>
      <c r="M459" s="4">
        <v>35.429532301951838</v>
      </c>
    </row>
    <row r="460" spans="1:13" hidden="1" x14ac:dyDescent="0.3">
      <c r="A460" s="13" t="str">
        <f t="shared" si="7"/>
        <v>ContinentalSFH - semidetached1990-2000heating24</v>
      </c>
      <c r="B460" s="2" t="s">
        <v>38</v>
      </c>
      <c r="C460" s="2" t="s">
        <v>32</v>
      </c>
      <c r="D460" s="2" t="s">
        <v>9</v>
      </c>
      <c r="E460" s="3">
        <v>24</v>
      </c>
      <c r="F460" s="3" t="s">
        <v>3</v>
      </c>
      <c r="G460" s="3">
        <v>0.73</v>
      </c>
      <c r="H460" s="14">
        <v>0.2156872704831696</v>
      </c>
      <c r="I460" s="14">
        <v>0.17340580991094642</v>
      </c>
      <c r="J460" s="4">
        <v>110.19247236930633</v>
      </c>
      <c r="K460" s="4">
        <v>137.74059046163291</v>
      </c>
      <c r="L460" s="4">
        <v>163.91130264934316</v>
      </c>
      <c r="M460" s="4">
        <v>30.302929901559239</v>
      </c>
    </row>
    <row r="461" spans="1:13" hidden="1" x14ac:dyDescent="0.3">
      <c r="A461" s="13" t="str">
        <f t="shared" si="7"/>
        <v>ContinentalSFH - row1990-2000heating24</v>
      </c>
      <c r="B461" s="2" t="s">
        <v>38</v>
      </c>
      <c r="C461" s="2" t="s">
        <v>33</v>
      </c>
      <c r="D461" s="2" t="s">
        <v>9</v>
      </c>
      <c r="E461" s="3">
        <v>24</v>
      </c>
      <c r="F461" s="3" t="s">
        <v>3</v>
      </c>
      <c r="G461" s="3">
        <v>0.57999999999999996</v>
      </c>
      <c r="H461" s="14">
        <v>0.13931947064536457</v>
      </c>
      <c r="I461" s="14">
        <v>0.17340580991094642</v>
      </c>
      <c r="J461" s="4">
        <v>93.985007135283496</v>
      </c>
      <c r="K461" s="4">
        <v>117.48125891910436</v>
      </c>
      <c r="L461" s="4">
        <v>139.80269811373418</v>
      </c>
      <c r="M461" s="4">
        <v>25.845876962202961</v>
      </c>
    </row>
    <row r="462" spans="1:13" hidden="1" x14ac:dyDescent="0.3">
      <c r="A462" s="13" t="str">
        <f t="shared" si="7"/>
        <v>ContinentalSFH - detachedpost 2000heating18</v>
      </c>
      <c r="B462" s="2" t="s">
        <v>38</v>
      </c>
      <c r="C462" s="2" t="s">
        <v>31</v>
      </c>
      <c r="D462" s="2" t="s">
        <v>10</v>
      </c>
      <c r="E462" s="3">
        <v>18</v>
      </c>
      <c r="F462" s="3" t="s">
        <v>3</v>
      </c>
      <c r="G462" s="3">
        <v>0.87</v>
      </c>
      <c r="H462" s="14">
        <v>0.64664740036314894</v>
      </c>
      <c r="I462" s="14">
        <v>6.073310300275838E-2</v>
      </c>
      <c r="J462" s="4">
        <v>48.619171871587078</v>
      </c>
      <c r="K462" s="4">
        <v>60.773964839483845</v>
      </c>
      <c r="L462" s="4">
        <v>72.32101815898578</v>
      </c>
      <c r="M462" s="4">
        <v>13.370272264686447</v>
      </c>
    </row>
    <row r="463" spans="1:13" hidden="1" x14ac:dyDescent="0.3">
      <c r="A463" s="13" t="str">
        <f t="shared" si="7"/>
        <v>ContinentalSFH - semidetachedpost 2000heating18</v>
      </c>
      <c r="B463" s="2" t="s">
        <v>38</v>
      </c>
      <c r="C463" s="2" t="s">
        <v>32</v>
      </c>
      <c r="D463" s="2" t="s">
        <v>10</v>
      </c>
      <c r="E463" s="3">
        <v>18</v>
      </c>
      <c r="F463" s="3" t="s">
        <v>3</v>
      </c>
      <c r="G463" s="3">
        <v>0.73</v>
      </c>
      <c r="H463" s="14">
        <v>0.2156872704831696</v>
      </c>
      <c r="I463" s="14">
        <v>6.073310300275838E-2</v>
      </c>
      <c r="J463" s="4">
        <v>39.727803183862882</v>
      </c>
      <c r="K463" s="4">
        <v>49.659753979828601</v>
      </c>
      <c r="L463" s="4">
        <v>59.095107235996032</v>
      </c>
      <c r="M463" s="4">
        <v>10.925145875562292</v>
      </c>
    </row>
    <row r="464" spans="1:13" hidden="1" x14ac:dyDescent="0.3">
      <c r="A464" s="13" t="str">
        <f t="shared" si="7"/>
        <v>ContinentalSFH - rowpost 2000heating18</v>
      </c>
      <c r="B464" s="2" t="s">
        <v>38</v>
      </c>
      <c r="C464" s="2" t="s">
        <v>33</v>
      </c>
      <c r="D464" s="2" t="s">
        <v>10</v>
      </c>
      <c r="E464" s="3">
        <v>18</v>
      </c>
      <c r="F464" s="3" t="s">
        <v>3</v>
      </c>
      <c r="G464" s="3">
        <v>0.57999999999999996</v>
      </c>
      <c r="H464" s="14">
        <v>0.13931947064536457</v>
      </c>
      <c r="I464" s="14">
        <v>6.073310300275838E-2</v>
      </c>
      <c r="J464" s="4">
        <v>31.889834881900704</v>
      </c>
      <c r="K464" s="4">
        <v>39.862293602375878</v>
      </c>
      <c r="L464" s="4">
        <v>47.43612938682729</v>
      </c>
      <c r="M464" s="4">
        <v>8.7697045925226931</v>
      </c>
    </row>
    <row r="465" spans="1:13" hidden="1" x14ac:dyDescent="0.3">
      <c r="A465" s="13" t="str">
        <f t="shared" si="7"/>
        <v>ContinentalSFH - detachedpost 2000heating20</v>
      </c>
      <c r="B465" s="2" t="s">
        <v>38</v>
      </c>
      <c r="C465" s="2" t="s">
        <v>31</v>
      </c>
      <c r="D465" s="2" t="s">
        <v>10</v>
      </c>
      <c r="E465" s="3">
        <v>20</v>
      </c>
      <c r="F465" s="3" t="s">
        <v>3</v>
      </c>
      <c r="G465" s="3">
        <v>0.87</v>
      </c>
      <c r="H465" s="14">
        <v>0.64664740036314894</v>
      </c>
      <c r="I465" s="14">
        <v>6.073310300275838E-2</v>
      </c>
      <c r="J465" s="4">
        <v>62.454925151739275</v>
      </c>
      <c r="K465" s="4">
        <v>78.068656439674086</v>
      </c>
      <c r="L465" s="4">
        <v>92.901701163212152</v>
      </c>
      <c r="M465" s="4">
        <v>17.175104416728299</v>
      </c>
    </row>
    <row r="466" spans="1:13" hidden="1" x14ac:dyDescent="0.3">
      <c r="A466" s="13" t="str">
        <f t="shared" si="7"/>
        <v>ContinentalSFH - semidetachedpost 2000heating20</v>
      </c>
      <c r="B466" s="2" t="s">
        <v>38</v>
      </c>
      <c r="C466" s="2" t="s">
        <v>32</v>
      </c>
      <c r="D466" s="2" t="s">
        <v>10</v>
      </c>
      <c r="E466" s="3">
        <v>20</v>
      </c>
      <c r="F466" s="3" t="s">
        <v>3</v>
      </c>
      <c r="G466" s="3">
        <v>0.73</v>
      </c>
      <c r="H466" s="14">
        <v>0.2156872704831696</v>
      </c>
      <c r="I466" s="14">
        <v>6.073310300275838E-2</v>
      </c>
      <c r="J466" s="4">
        <v>51.868063509968685</v>
      </c>
      <c r="K466" s="4">
        <v>64.835079387460851</v>
      </c>
      <c r="L466" s="4">
        <v>77.153744471078411</v>
      </c>
      <c r="M466" s="4">
        <v>14.263717465241387</v>
      </c>
    </row>
    <row r="467" spans="1:13" hidden="1" x14ac:dyDescent="0.3">
      <c r="A467" s="13" t="str">
        <f t="shared" si="7"/>
        <v>ContinentalSFH - rowpost 2000heating20</v>
      </c>
      <c r="B467" s="2" t="s">
        <v>38</v>
      </c>
      <c r="C467" s="2" t="s">
        <v>33</v>
      </c>
      <c r="D467" s="2" t="s">
        <v>10</v>
      </c>
      <c r="E467" s="3">
        <v>20</v>
      </c>
      <c r="F467" s="3" t="s">
        <v>3</v>
      </c>
      <c r="G467" s="3">
        <v>0.57999999999999996</v>
      </c>
      <c r="H467" s="14">
        <v>0.13931947064536457</v>
      </c>
      <c r="I467" s="14">
        <v>6.073310300275838E-2</v>
      </c>
      <c r="J467" s="4">
        <v>42.759712591777678</v>
      </c>
      <c r="K467" s="4">
        <v>53.449640739722092</v>
      </c>
      <c r="L467" s="4">
        <v>63.605072480269286</v>
      </c>
      <c r="M467" s="4">
        <v>11.758920962738861</v>
      </c>
    </row>
    <row r="468" spans="1:13" hidden="1" x14ac:dyDescent="0.3">
      <c r="A468" s="13" t="str">
        <f t="shared" si="7"/>
        <v>ContinentalSFH - detachedpost 2000heating22</v>
      </c>
      <c r="B468" s="2" t="s">
        <v>38</v>
      </c>
      <c r="C468" s="2" t="s">
        <v>31</v>
      </c>
      <c r="D468" s="2" t="s">
        <v>10</v>
      </c>
      <c r="E468" s="3">
        <v>22</v>
      </c>
      <c r="F468" s="3" t="s">
        <v>3</v>
      </c>
      <c r="G468" s="3">
        <v>0.87</v>
      </c>
      <c r="H468" s="14">
        <v>0.64664740036314894</v>
      </c>
      <c r="I468" s="14">
        <v>6.073310300275838E-2</v>
      </c>
      <c r="J468" s="4">
        <v>78.761298288007396</v>
      </c>
      <c r="K468" s="4">
        <v>98.451622860009238</v>
      </c>
      <c r="L468" s="4">
        <v>117.15743120341099</v>
      </c>
      <c r="M468" s="4">
        <v>21.659357029202031</v>
      </c>
    </row>
    <row r="469" spans="1:13" hidden="1" x14ac:dyDescent="0.3">
      <c r="A469" s="13" t="str">
        <f t="shared" si="7"/>
        <v>ContinentalSFH - semidetachedpost 2000heating22</v>
      </c>
      <c r="B469" s="2" t="s">
        <v>38</v>
      </c>
      <c r="C469" s="2" t="s">
        <v>32</v>
      </c>
      <c r="D469" s="2" t="s">
        <v>10</v>
      </c>
      <c r="E469" s="3">
        <v>22</v>
      </c>
      <c r="F469" s="3" t="s">
        <v>3</v>
      </c>
      <c r="G469" s="3">
        <v>0.73</v>
      </c>
      <c r="H469" s="14">
        <v>0.2156872704831696</v>
      </c>
      <c r="I469" s="14">
        <v>6.073310300275838E-2</v>
      </c>
      <c r="J469" s="4">
        <v>66.21953406014606</v>
      </c>
      <c r="K469" s="4">
        <v>82.774417575182568</v>
      </c>
      <c r="L469" s="4">
        <v>98.501556914467258</v>
      </c>
      <c r="M469" s="4">
        <v>18.210371866540164</v>
      </c>
    </row>
    <row r="470" spans="1:13" hidden="1" x14ac:dyDescent="0.3">
      <c r="A470" s="13" t="str">
        <f t="shared" si="7"/>
        <v>ContinentalSFH - rowpost 2000heating22</v>
      </c>
      <c r="B470" s="2" t="s">
        <v>38</v>
      </c>
      <c r="C470" s="2" t="s">
        <v>33</v>
      </c>
      <c r="D470" s="2" t="s">
        <v>10</v>
      </c>
      <c r="E470" s="3">
        <v>22</v>
      </c>
      <c r="F470" s="3" t="s">
        <v>3</v>
      </c>
      <c r="G470" s="3">
        <v>0.57999999999999996</v>
      </c>
      <c r="H470" s="14">
        <v>0.13931947064536457</v>
      </c>
      <c r="I470" s="14">
        <v>6.073310300275838E-2</v>
      </c>
      <c r="J470" s="4">
        <v>55.708918187448539</v>
      </c>
      <c r="K470" s="4">
        <v>69.636147734310669</v>
      </c>
      <c r="L470" s="4">
        <v>82.867015803829688</v>
      </c>
      <c r="M470" s="4">
        <v>15.319952501548347</v>
      </c>
    </row>
    <row r="471" spans="1:13" hidden="1" x14ac:dyDescent="0.3">
      <c r="A471" s="13" t="str">
        <f t="shared" si="7"/>
        <v>ContinentalSFH - detachedpost 2000heating24</v>
      </c>
      <c r="B471" s="2" t="s">
        <v>38</v>
      </c>
      <c r="C471" s="2" t="s">
        <v>31</v>
      </c>
      <c r="D471" s="2" t="s">
        <v>10</v>
      </c>
      <c r="E471" s="3">
        <v>24</v>
      </c>
      <c r="F471" s="3" t="s">
        <v>3</v>
      </c>
      <c r="G471" s="3">
        <v>0.87</v>
      </c>
      <c r="H471" s="14">
        <v>0.64664740036314894</v>
      </c>
      <c r="I471" s="14">
        <v>6.073310300275838E-2</v>
      </c>
      <c r="J471" s="4">
        <v>98.235154244908571</v>
      </c>
      <c r="K471" s="4">
        <v>122.7939428061357</v>
      </c>
      <c r="L471" s="4">
        <v>146.12479193930147</v>
      </c>
      <c r="M471" s="4">
        <v>27.014667417349855</v>
      </c>
    </row>
    <row r="472" spans="1:13" hidden="1" x14ac:dyDescent="0.3">
      <c r="A472" s="13" t="str">
        <f t="shared" si="7"/>
        <v>ContinentalSFH - semidetachedpost 2000heating24</v>
      </c>
      <c r="B472" s="2" t="s">
        <v>38</v>
      </c>
      <c r="C472" s="2" t="s">
        <v>32</v>
      </c>
      <c r="D472" s="2" t="s">
        <v>10</v>
      </c>
      <c r="E472" s="3">
        <v>24</v>
      </c>
      <c r="F472" s="3" t="s">
        <v>3</v>
      </c>
      <c r="G472" s="3">
        <v>0.73</v>
      </c>
      <c r="H472" s="14">
        <v>0.2156872704831696</v>
      </c>
      <c r="I472" s="14">
        <v>6.073310300275838E-2</v>
      </c>
      <c r="J472" s="4">
        <v>83.304177478699444</v>
      </c>
      <c r="K472" s="4">
        <v>104.1302218483743</v>
      </c>
      <c r="L472" s="4">
        <v>123.91496399956542</v>
      </c>
      <c r="M472" s="4">
        <v>22.908648806642347</v>
      </c>
    </row>
    <row r="473" spans="1:13" hidden="1" x14ac:dyDescent="0.3">
      <c r="A473" s="13" t="str">
        <f t="shared" si="7"/>
        <v>ContinentalSFH - rowpost 2000heating24</v>
      </c>
      <c r="B473" s="2" t="s">
        <v>38</v>
      </c>
      <c r="C473" s="2" t="s">
        <v>33</v>
      </c>
      <c r="D473" s="2" t="s">
        <v>10</v>
      </c>
      <c r="E473" s="3">
        <v>24</v>
      </c>
      <c r="F473" s="3" t="s">
        <v>3</v>
      </c>
      <c r="G473" s="3">
        <v>0.57999999999999996</v>
      </c>
      <c r="H473" s="14">
        <v>0.13931947064536457</v>
      </c>
      <c r="I473" s="14">
        <v>6.073310300275838E-2</v>
      </c>
      <c r="J473" s="4">
        <v>70.871848136392103</v>
      </c>
      <c r="K473" s="4">
        <v>88.589810170490125</v>
      </c>
      <c r="L473" s="4">
        <v>105.42187410288325</v>
      </c>
      <c r="M473" s="4">
        <v>19.489758237507829</v>
      </c>
    </row>
    <row r="474" spans="1:13" hidden="1" x14ac:dyDescent="0.3">
      <c r="A474" s="13" t="str">
        <f t="shared" si="7"/>
        <v>ContinentalSFH - average - all typespre 1945heating18</v>
      </c>
      <c r="B474" s="2" t="s">
        <v>38</v>
      </c>
      <c r="C474" s="2" t="s">
        <v>34</v>
      </c>
      <c r="D474" s="2" t="s">
        <v>2</v>
      </c>
      <c r="E474" s="3">
        <v>18</v>
      </c>
      <c r="F474" s="3" t="s">
        <v>3</v>
      </c>
      <c r="G474" s="3" t="s">
        <v>22</v>
      </c>
      <c r="H474" s="14"/>
      <c r="I474" s="14">
        <v>0.24241732914612435</v>
      </c>
      <c r="J474" s="4">
        <v>244.45269892008488</v>
      </c>
      <c r="K474" s="4">
        <v>305.56587365010608</v>
      </c>
      <c r="L474" s="4">
        <v>363.62338964362624</v>
      </c>
      <c r="M474" s="4">
        <v>67.224492203023345</v>
      </c>
    </row>
    <row r="475" spans="1:13" hidden="1" x14ac:dyDescent="0.3">
      <c r="A475" s="13" t="str">
        <f t="shared" si="7"/>
        <v>ContinentalSFH - average - all typespre 1945heating20</v>
      </c>
      <c r="B475" s="2" t="s">
        <v>38</v>
      </c>
      <c r="C475" s="2" t="s">
        <v>34</v>
      </c>
      <c r="D475" s="2" t="s">
        <v>2</v>
      </c>
      <c r="E475" s="3">
        <v>20</v>
      </c>
      <c r="F475" s="3" t="s">
        <v>3</v>
      </c>
      <c r="G475" s="3" t="s">
        <v>22</v>
      </c>
      <c r="H475" s="14"/>
      <c r="I475" s="14">
        <v>0.24241732914612435</v>
      </c>
      <c r="J475" s="4">
        <v>301.66550526427392</v>
      </c>
      <c r="K475" s="4">
        <v>377.08188158034238</v>
      </c>
      <c r="L475" s="4">
        <v>448.72743908060744</v>
      </c>
      <c r="M475" s="4">
        <v>82.958013947675326</v>
      </c>
    </row>
    <row r="476" spans="1:13" hidden="1" x14ac:dyDescent="0.3">
      <c r="A476" s="13" t="str">
        <f t="shared" si="7"/>
        <v>ContinentalSFH - average - all typespre 1945heating22</v>
      </c>
      <c r="B476" s="2" t="s">
        <v>38</v>
      </c>
      <c r="C476" s="2" t="s">
        <v>34</v>
      </c>
      <c r="D476" s="2" t="s">
        <v>2</v>
      </c>
      <c r="E476" s="3">
        <v>22</v>
      </c>
      <c r="F476" s="3" t="s">
        <v>3</v>
      </c>
      <c r="G476" s="3" t="s">
        <v>22</v>
      </c>
      <c r="H476" s="14"/>
      <c r="I476" s="14">
        <v>0.24241732914612435</v>
      </c>
      <c r="J476" s="4">
        <v>365.8707683288327</v>
      </c>
      <c r="K476" s="4">
        <v>457.33846041104084</v>
      </c>
      <c r="L476" s="4">
        <v>544.23276788913859</v>
      </c>
      <c r="M476" s="4">
        <v>100.61446129042899</v>
      </c>
    </row>
    <row r="477" spans="1:13" hidden="1" x14ac:dyDescent="0.3">
      <c r="A477" s="13" t="str">
        <f t="shared" si="7"/>
        <v>ContinentalSFH - average - all typespre 1945heating24</v>
      </c>
      <c r="B477" s="2" t="s">
        <v>38</v>
      </c>
      <c r="C477" s="2" t="s">
        <v>34</v>
      </c>
      <c r="D477" s="2" t="s">
        <v>2</v>
      </c>
      <c r="E477" s="3">
        <v>24</v>
      </c>
      <c r="F477" s="3" t="s">
        <v>3</v>
      </c>
      <c r="G477" s="3" t="s">
        <v>22</v>
      </c>
      <c r="H477" s="14"/>
      <c r="I477" s="14">
        <v>0.24241732914612435</v>
      </c>
      <c r="J477" s="4">
        <v>438.07403805131781</v>
      </c>
      <c r="K477" s="4">
        <v>547.59254756414725</v>
      </c>
      <c r="L477" s="4">
        <v>651.63513160133516</v>
      </c>
      <c r="M477" s="4">
        <v>120.4703604641124</v>
      </c>
    </row>
    <row r="478" spans="1:13" hidden="1" x14ac:dyDescent="0.3">
      <c r="A478" s="13" t="str">
        <f t="shared" si="7"/>
        <v>ContinentalSFH - average - all types1945-1970heating18</v>
      </c>
      <c r="B478" s="2" t="s">
        <v>38</v>
      </c>
      <c r="C478" s="2" t="s">
        <v>34</v>
      </c>
      <c r="D478" s="2" t="s">
        <v>6</v>
      </c>
      <c r="E478" s="3">
        <v>18</v>
      </c>
      <c r="F478" s="3" t="s">
        <v>3</v>
      </c>
      <c r="G478" s="3" t="s">
        <v>22</v>
      </c>
      <c r="H478" s="14"/>
      <c r="I478" s="14">
        <v>0.23509480154721851</v>
      </c>
      <c r="J478" s="4">
        <v>213.49008784743978</v>
      </c>
      <c r="K478" s="4">
        <v>266.86260980929973</v>
      </c>
      <c r="L478" s="4">
        <v>317.56650567306667</v>
      </c>
      <c r="M478" s="4">
        <v>58.709774158045938</v>
      </c>
    </row>
    <row r="479" spans="1:13" hidden="1" x14ac:dyDescent="0.3">
      <c r="A479" s="13" t="str">
        <f t="shared" si="7"/>
        <v>ContinentalSFH - average - all types1945-1970heating20</v>
      </c>
      <c r="B479" s="2" t="s">
        <v>38</v>
      </c>
      <c r="C479" s="2" t="s">
        <v>34</v>
      </c>
      <c r="D479" s="2" t="s">
        <v>6</v>
      </c>
      <c r="E479" s="3">
        <v>20</v>
      </c>
      <c r="F479" s="3" t="s">
        <v>3</v>
      </c>
      <c r="G479" s="3" t="s">
        <v>22</v>
      </c>
      <c r="H479" s="14"/>
      <c r="I479" s="14">
        <v>0.23509480154721851</v>
      </c>
      <c r="J479" s="4">
        <v>264.56549031280213</v>
      </c>
      <c r="K479" s="4">
        <v>330.70686289100263</v>
      </c>
      <c r="L479" s="4">
        <v>393.5411668402931</v>
      </c>
      <c r="M479" s="4">
        <v>72.755509836020579</v>
      </c>
    </row>
    <row r="480" spans="1:13" hidden="1" x14ac:dyDescent="0.3">
      <c r="A480" s="13" t="str">
        <f t="shared" si="7"/>
        <v>ContinentalSFH - average - all types1945-1970heating22</v>
      </c>
      <c r="B480" s="2" t="s">
        <v>38</v>
      </c>
      <c r="C480" s="2" t="s">
        <v>34</v>
      </c>
      <c r="D480" s="2" t="s">
        <v>6</v>
      </c>
      <c r="E480" s="3">
        <v>22</v>
      </c>
      <c r="F480" s="3" t="s">
        <v>3</v>
      </c>
      <c r="G480" s="3" t="s">
        <v>22</v>
      </c>
      <c r="H480" s="14"/>
      <c r="I480" s="14">
        <v>0.23509480154721851</v>
      </c>
      <c r="J480" s="4">
        <v>321.48243196839871</v>
      </c>
      <c r="K480" s="4">
        <v>401.85303996049839</v>
      </c>
      <c r="L480" s="4">
        <v>478.20511755299304</v>
      </c>
      <c r="M480" s="4">
        <v>88.407668791309646</v>
      </c>
    </row>
    <row r="481" spans="1:13" hidden="1" x14ac:dyDescent="0.3">
      <c r="A481" s="13" t="str">
        <f t="shared" si="7"/>
        <v>ContinentalSFH - average - all types1945-1970heating24</v>
      </c>
      <c r="B481" s="2" t="s">
        <v>38</v>
      </c>
      <c r="C481" s="2" t="s">
        <v>34</v>
      </c>
      <c r="D481" s="2" t="s">
        <v>6</v>
      </c>
      <c r="E481" s="3">
        <v>24</v>
      </c>
      <c r="F481" s="3" t="s">
        <v>3</v>
      </c>
      <c r="G481" s="3" t="s">
        <v>22</v>
      </c>
      <c r="H481" s="14"/>
      <c r="I481" s="14">
        <v>0.23509480154721851</v>
      </c>
      <c r="J481" s="4">
        <v>386.30661930788392</v>
      </c>
      <c r="K481" s="4">
        <v>482.88327413485484</v>
      </c>
      <c r="L481" s="4">
        <v>574.63109622047727</v>
      </c>
      <c r="M481" s="4">
        <v>106.23432030966806</v>
      </c>
    </row>
    <row r="482" spans="1:13" hidden="1" x14ac:dyDescent="0.3">
      <c r="A482" s="13" t="str">
        <f t="shared" si="7"/>
        <v>ContinentalSFH - average - all types1970-1980heating18</v>
      </c>
      <c r="B482" s="2" t="s">
        <v>38</v>
      </c>
      <c r="C482" s="2" t="s">
        <v>34</v>
      </c>
      <c r="D482" s="2" t="s">
        <v>7</v>
      </c>
      <c r="E482" s="3">
        <v>18</v>
      </c>
      <c r="F482" s="3" t="s">
        <v>3</v>
      </c>
      <c r="G482" s="3" t="s">
        <v>22</v>
      </c>
      <c r="H482" s="14"/>
      <c r="I482" s="14">
        <v>0.14606860439992128</v>
      </c>
      <c r="J482" s="4">
        <v>144.94667897718924</v>
      </c>
      <c r="K482" s="4">
        <v>181.18334872148654</v>
      </c>
      <c r="L482" s="4">
        <v>215.60818497856897</v>
      </c>
      <c r="M482" s="4">
        <v>39.860336718727041</v>
      </c>
    </row>
    <row r="483" spans="1:13" hidden="1" x14ac:dyDescent="0.3">
      <c r="A483" s="13" t="str">
        <f t="shared" si="7"/>
        <v>ContinentalSFH - average - all types1970-1980heating20</v>
      </c>
      <c r="B483" s="2" t="s">
        <v>38</v>
      </c>
      <c r="C483" s="2" t="s">
        <v>34</v>
      </c>
      <c r="D483" s="2" t="s">
        <v>7</v>
      </c>
      <c r="E483" s="3">
        <v>20</v>
      </c>
      <c r="F483" s="3" t="s">
        <v>3</v>
      </c>
      <c r="G483" s="3" t="s">
        <v>22</v>
      </c>
      <c r="H483" s="14"/>
      <c r="I483" s="14">
        <v>0.14606860439992128</v>
      </c>
      <c r="J483" s="4">
        <v>181.42479183417632</v>
      </c>
      <c r="K483" s="4">
        <v>226.78098979272039</v>
      </c>
      <c r="L483" s="4">
        <v>269.86937785333726</v>
      </c>
      <c r="M483" s="4">
        <v>49.891817754398488</v>
      </c>
    </row>
    <row r="484" spans="1:13" hidden="1" x14ac:dyDescent="0.3">
      <c r="A484" s="13" t="str">
        <f t="shared" si="7"/>
        <v>ContinentalSFH - average - all types1970-1980heating22</v>
      </c>
      <c r="B484" s="2" t="s">
        <v>38</v>
      </c>
      <c r="C484" s="2" t="s">
        <v>34</v>
      </c>
      <c r="D484" s="2" t="s">
        <v>7</v>
      </c>
      <c r="E484" s="3">
        <v>22</v>
      </c>
      <c r="F484" s="3" t="s">
        <v>3</v>
      </c>
      <c r="G484" s="3" t="s">
        <v>22</v>
      </c>
      <c r="H484" s="14"/>
      <c r="I484" s="14">
        <v>0.14606860439992128</v>
      </c>
      <c r="J484" s="4">
        <v>221.74043104445656</v>
      </c>
      <c r="K484" s="4">
        <v>277.17553880557068</v>
      </c>
      <c r="L484" s="4">
        <v>329.83889117862907</v>
      </c>
      <c r="M484" s="4">
        <v>60.97861853722555</v>
      </c>
    </row>
    <row r="485" spans="1:13" hidden="1" x14ac:dyDescent="0.3">
      <c r="A485" s="13" t="str">
        <f t="shared" si="7"/>
        <v>ContinentalSFH - average - all types1970-1980heating24</v>
      </c>
      <c r="B485" s="2" t="s">
        <v>38</v>
      </c>
      <c r="C485" s="2" t="s">
        <v>34</v>
      </c>
      <c r="D485" s="2" t="s">
        <v>7</v>
      </c>
      <c r="E485" s="3">
        <v>24</v>
      </c>
      <c r="F485" s="3" t="s">
        <v>3</v>
      </c>
      <c r="G485" s="3" t="s">
        <v>22</v>
      </c>
      <c r="H485" s="14"/>
      <c r="I485" s="14">
        <v>0.14606860439992128</v>
      </c>
      <c r="J485" s="4">
        <v>268.28022689244136</v>
      </c>
      <c r="K485" s="4">
        <v>335.35028361555169</v>
      </c>
      <c r="L485" s="4">
        <v>399.06683750250647</v>
      </c>
      <c r="M485" s="4">
        <v>73.777062395421368</v>
      </c>
    </row>
    <row r="486" spans="1:13" hidden="1" x14ac:dyDescent="0.3">
      <c r="A486" s="13" t="str">
        <f t="shared" si="7"/>
        <v>ContinentalSFH - average - all types1980-1990heating18</v>
      </c>
      <c r="B486" s="2" t="s">
        <v>38</v>
      </c>
      <c r="C486" s="2" t="s">
        <v>34</v>
      </c>
      <c r="D486" s="2" t="s">
        <v>8</v>
      </c>
      <c r="E486" s="3">
        <v>18</v>
      </c>
      <c r="F486" s="3" t="s">
        <v>3</v>
      </c>
      <c r="G486" s="3" t="s">
        <v>22</v>
      </c>
      <c r="H486" s="14"/>
      <c r="I486" s="14">
        <v>0.14228035199303113</v>
      </c>
      <c r="J486" s="4">
        <v>90.278145501572666</v>
      </c>
      <c r="K486" s="4">
        <v>112.84768187696582</v>
      </c>
      <c r="L486" s="4">
        <v>134.28874143358931</v>
      </c>
      <c r="M486" s="4">
        <v>24.826490012932481</v>
      </c>
    </row>
    <row r="487" spans="1:13" hidden="1" x14ac:dyDescent="0.3">
      <c r="A487" s="13" t="str">
        <f t="shared" si="7"/>
        <v>ContinentalSFH - average - all types1980-1990heating20</v>
      </c>
      <c r="B487" s="2" t="s">
        <v>38</v>
      </c>
      <c r="C487" s="2" t="s">
        <v>34</v>
      </c>
      <c r="D487" s="2" t="s">
        <v>8</v>
      </c>
      <c r="E487" s="3">
        <v>20</v>
      </c>
      <c r="F487" s="3" t="s">
        <v>3</v>
      </c>
      <c r="G487" s="3" t="s">
        <v>22</v>
      </c>
      <c r="H487" s="14"/>
      <c r="I487" s="14">
        <v>0.14228035199303113</v>
      </c>
      <c r="J487" s="4">
        <v>114.80315027302321</v>
      </c>
      <c r="K487" s="4">
        <v>143.503937841279</v>
      </c>
      <c r="L487" s="4">
        <v>170.76968603112201</v>
      </c>
      <c r="M487" s="4">
        <v>31.570866325081379</v>
      </c>
    </row>
    <row r="488" spans="1:13" hidden="1" x14ac:dyDescent="0.3">
      <c r="A488" s="13" t="str">
        <f t="shared" si="7"/>
        <v>ContinentalSFH - average - all types1980-1990heating22</v>
      </c>
      <c r="B488" s="2" t="s">
        <v>38</v>
      </c>
      <c r="C488" s="2" t="s">
        <v>34</v>
      </c>
      <c r="D488" s="2" t="s">
        <v>8</v>
      </c>
      <c r="E488" s="3">
        <v>22</v>
      </c>
      <c r="F488" s="3" t="s">
        <v>3</v>
      </c>
      <c r="G488" s="3" t="s">
        <v>22</v>
      </c>
      <c r="H488" s="14"/>
      <c r="I488" s="14">
        <v>0.14228035199303113</v>
      </c>
      <c r="J488" s="4">
        <v>142.77579183972759</v>
      </c>
      <c r="K488" s="4">
        <v>178.46973979965949</v>
      </c>
      <c r="L488" s="4">
        <v>212.37899036159479</v>
      </c>
      <c r="M488" s="4">
        <v>39.263342755925088</v>
      </c>
    </row>
    <row r="489" spans="1:13" hidden="1" x14ac:dyDescent="0.3">
      <c r="A489" s="13" t="str">
        <f t="shared" si="7"/>
        <v>ContinentalSFH - average - all types1980-1990heating24</v>
      </c>
      <c r="B489" s="2" t="s">
        <v>38</v>
      </c>
      <c r="C489" s="2" t="s">
        <v>34</v>
      </c>
      <c r="D489" s="2" t="s">
        <v>8</v>
      </c>
      <c r="E489" s="3">
        <v>24</v>
      </c>
      <c r="F489" s="3" t="s">
        <v>3</v>
      </c>
      <c r="G489" s="3" t="s">
        <v>22</v>
      </c>
      <c r="H489" s="14"/>
      <c r="I489" s="14">
        <v>0.14228035199303113</v>
      </c>
      <c r="J489" s="4">
        <v>174.2719349886388</v>
      </c>
      <c r="K489" s="4">
        <v>217.83991873579851</v>
      </c>
      <c r="L489" s="4">
        <v>259.22950329560018</v>
      </c>
      <c r="M489" s="4">
        <v>47.924782121875673</v>
      </c>
    </row>
    <row r="490" spans="1:13" hidden="1" x14ac:dyDescent="0.3">
      <c r="A490" s="13" t="str">
        <f t="shared" si="7"/>
        <v>ContinentalSFH - average - all types1990-2000heating18</v>
      </c>
      <c r="B490" s="2" t="s">
        <v>38</v>
      </c>
      <c r="C490" s="2" t="s">
        <v>34</v>
      </c>
      <c r="D490" s="2" t="s">
        <v>9</v>
      </c>
      <c r="E490" s="3">
        <v>18</v>
      </c>
      <c r="F490" s="3" t="s">
        <v>3</v>
      </c>
      <c r="G490" s="3" t="s">
        <v>22</v>
      </c>
      <c r="H490" s="14"/>
      <c r="I490" s="14">
        <v>0.17340580991094642</v>
      </c>
      <c r="J490" s="4">
        <v>59.788614738412981</v>
      </c>
      <c r="K490" s="4">
        <v>74.735768423016225</v>
      </c>
      <c r="L490" s="4">
        <v>88.935564423389309</v>
      </c>
      <c r="M490" s="4">
        <v>16.44186905306357</v>
      </c>
    </row>
    <row r="491" spans="1:13" hidden="1" x14ac:dyDescent="0.3">
      <c r="A491" s="13" t="str">
        <f t="shared" si="7"/>
        <v>ContinentalSFH - average - all types1990-2000heating20</v>
      </c>
      <c r="B491" s="2" t="s">
        <v>38</v>
      </c>
      <c r="C491" s="2" t="s">
        <v>34</v>
      </c>
      <c r="D491" s="2" t="s">
        <v>9</v>
      </c>
      <c r="E491" s="3">
        <v>20</v>
      </c>
      <c r="F491" s="3" t="s">
        <v>3</v>
      </c>
      <c r="G491" s="3" t="s">
        <v>22</v>
      </c>
      <c r="H491" s="14"/>
      <c r="I491" s="14">
        <v>0.17340580991094642</v>
      </c>
      <c r="J491" s="4">
        <v>76.845865720749586</v>
      </c>
      <c r="K491" s="4">
        <v>96.057332150936972</v>
      </c>
      <c r="L491" s="4">
        <v>114.30822525961499</v>
      </c>
      <c r="M491" s="4">
        <v>21.132613073206134</v>
      </c>
    </row>
    <row r="492" spans="1:13" hidden="1" x14ac:dyDescent="0.3">
      <c r="A492" s="13" t="str">
        <f t="shared" si="7"/>
        <v>ContinentalSFH - average - all types1990-2000heating22</v>
      </c>
      <c r="B492" s="2" t="s">
        <v>38</v>
      </c>
      <c r="C492" s="2" t="s">
        <v>34</v>
      </c>
      <c r="D492" s="2" t="s">
        <v>9</v>
      </c>
      <c r="E492" s="3">
        <v>22</v>
      </c>
      <c r="F492" s="3" t="s">
        <v>3</v>
      </c>
      <c r="G492" s="3" t="s">
        <v>22</v>
      </c>
      <c r="H492" s="14"/>
      <c r="I492" s="14">
        <v>0.17340580991094642</v>
      </c>
      <c r="J492" s="4">
        <v>96.91988674928723</v>
      </c>
      <c r="K492" s="4">
        <v>121.14985843660902</v>
      </c>
      <c r="L492" s="4">
        <v>144.16833153956472</v>
      </c>
      <c r="M492" s="4">
        <v>26.652968856053985</v>
      </c>
    </row>
    <row r="493" spans="1:13" hidden="1" x14ac:dyDescent="0.3">
      <c r="A493" s="13" t="str">
        <f t="shared" si="7"/>
        <v>ContinentalSFH - average - all types1990-2000heating24</v>
      </c>
      <c r="B493" s="2" t="s">
        <v>38</v>
      </c>
      <c r="C493" s="2" t="s">
        <v>34</v>
      </c>
      <c r="D493" s="2" t="s">
        <v>9</v>
      </c>
      <c r="E493" s="3">
        <v>24</v>
      </c>
      <c r="F493" s="3" t="s">
        <v>3</v>
      </c>
      <c r="G493" s="3" t="s">
        <v>22</v>
      </c>
      <c r="H493" s="14"/>
      <c r="I493" s="14">
        <v>0.17340580991094642</v>
      </c>
      <c r="J493" s="4">
        <v>119.97320223552431</v>
      </c>
      <c r="K493" s="4">
        <v>149.96650279440539</v>
      </c>
      <c r="L493" s="4">
        <v>178.4601383253424</v>
      </c>
      <c r="M493" s="4">
        <v>32.992630614769183</v>
      </c>
    </row>
    <row r="494" spans="1:13" hidden="1" x14ac:dyDescent="0.3">
      <c r="A494" s="13" t="str">
        <f t="shared" si="7"/>
        <v>ContinentalSFH - average - all typespost 2000heating18</v>
      </c>
      <c r="B494" s="2" t="s">
        <v>38</v>
      </c>
      <c r="C494" s="2" t="s">
        <v>34</v>
      </c>
      <c r="D494" s="2" t="s">
        <v>10</v>
      </c>
      <c r="E494" s="3">
        <v>18</v>
      </c>
      <c r="F494" s="3" t="s">
        <v>3</v>
      </c>
      <c r="G494" s="3" t="s">
        <v>22</v>
      </c>
      <c r="H494" s="14"/>
      <c r="I494" s="14">
        <v>6.073310300275838E-2</v>
      </c>
      <c r="J494" s="4">
        <v>44.377710432173615</v>
      </c>
      <c r="K494" s="4">
        <v>55.472138040217011</v>
      </c>
      <c r="L494" s="4">
        <v>66.011844267858237</v>
      </c>
      <c r="M494" s="4">
        <v>12.203870368847742</v>
      </c>
    </row>
    <row r="495" spans="1:13" hidden="1" x14ac:dyDescent="0.3">
      <c r="A495" s="13" t="str">
        <f t="shared" si="7"/>
        <v>ContinentalSFH - average - all typespost 2000heating20</v>
      </c>
      <c r="B495" s="2" t="s">
        <v>38</v>
      </c>
      <c r="C495" s="2" t="s">
        <v>34</v>
      </c>
      <c r="D495" s="2" t="s">
        <v>10</v>
      </c>
      <c r="E495" s="3">
        <v>20</v>
      </c>
      <c r="F495" s="3" t="s">
        <v>3</v>
      </c>
      <c r="G495" s="3" t="s">
        <v>22</v>
      </c>
      <c r="H495" s="14"/>
      <c r="I495" s="14">
        <v>6.073310300275838E-2</v>
      </c>
      <c r="J495" s="4">
        <v>57.435849534369595</v>
      </c>
      <c r="K495" s="4">
        <v>71.794811917961994</v>
      </c>
      <c r="L495" s="4">
        <v>85.435826182374768</v>
      </c>
      <c r="M495" s="4">
        <v>15.794858621951638</v>
      </c>
    </row>
    <row r="496" spans="1:13" hidden="1" x14ac:dyDescent="0.3">
      <c r="A496" s="13" t="str">
        <f t="shared" si="7"/>
        <v>ContinentalSFH - average - all typespost 2000heating22</v>
      </c>
      <c r="B496" s="2" t="s">
        <v>38</v>
      </c>
      <c r="C496" s="2" t="s">
        <v>34</v>
      </c>
      <c r="D496" s="2" t="s">
        <v>10</v>
      </c>
      <c r="E496" s="3">
        <v>22</v>
      </c>
      <c r="F496" s="3" t="s">
        <v>3</v>
      </c>
      <c r="G496" s="3" t="s">
        <v>22</v>
      </c>
      <c r="H496" s="14"/>
      <c r="I496" s="14">
        <v>6.073310300275838E-2</v>
      </c>
      <c r="J496" s="4">
        <v>72.854324971583878</v>
      </c>
      <c r="K496" s="4">
        <v>91.067906214479848</v>
      </c>
      <c r="L496" s="4">
        <v>108.37080839523101</v>
      </c>
      <c r="M496" s="4">
        <v>20.034939367185565</v>
      </c>
    </row>
    <row r="497" spans="1:13" hidden="1" x14ac:dyDescent="0.3">
      <c r="A497" s="13" t="str">
        <f t="shared" si="7"/>
        <v>ContinentalSFH - average - all typespost 2000heating24</v>
      </c>
      <c r="B497" s="2" t="s">
        <v>38</v>
      </c>
      <c r="C497" s="2" t="s">
        <v>34</v>
      </c>
      <c r="D497" s="2" t="s">
        <v>10</v>
      </c>
      <c r="E497" s="3">
        <v>24</v>
      </c>
      <c r="F497" s="3" t="s">
        <v>3</v>
      </c>
      <c r="G497" s="3" t="s">
        <v>22</v>
      </c>
      <c r="H497" s="14"/>
      <c r="I497" s="14">
        <v>6.073310300275838E-2</v>
      </c>
      <c r="J497" s="4">
        <v>91.214105107105709</v>
      </c>
      <c r="K497" s="4">
        <v>114.01763138388213</v>
      </c>
      <c r="L497" s="4">
        <v>135.68098134681972</v>
      </c>
      <c r="M497" s="4">
        <v>25.083878904454071</v>
      </c>
    </row>
    <row r="498" spans="1:13" hidden="1" x14ac:dyDescent="0.3">
      <c r="A498" s="13" t="str">
        <f t="shared" si="7"/>
        <v>ContinentalSFH - average - all types - all agesheating18</v>
      </c>
      <c r="B498" s="2" t="s">
        <v>38</v>
      </c>
      <c r="C498" s="2" t="s">
        <v>35</v>
      </c>
      <c r="D498" s="2"/>
      <c r="E498" s="3">
        <v>18</v>
      </c>
      <c r="F498" s="3" t="s">
        <v>3</v>
      </c>
      <c r="G498" s="3" t="s">
        <v>22</v>
      </c>
      <c r="H498" s="14"/>
      <c r="I498" s="14"/>
      <c r="J498" s="4">
        <v>156.52983486027583</v>
      </c>
      <c r="K498" s="4">
        <v>195.66229357534476</v>
      </c>
      <c r="L498" s="4">
        <v>232.83812935466025</v>
      </c>
      <c r="M498" s="4">
        <v>43.045704586575845</v>
      </c>
    </row>
    <row r="499" spans="1:13" hidden="1" x14ac:dyDescent="0.3">
      <c r="A499" s="13" t="str">
        <f t="shared" si="7"/>
        <v>ContinentalSFH - average - all types - all agesheating20</v>
      </c>
      <c r="B499" s="2" t="s">
        <v>38</v>
      </c>
      <c r="C499" s="2" t="s">
        <v>35</v>
      </c>
      <c r="D499" s="2"/>
      <c r="E499" s="3">
        <v>20</v>
      </c>
      <c r="F499" s="3" t="s">
        <v>3</v>
      </c>
      <c r="G499" s="3" t="s">
        <v>22</v>
      </c>
      <c r="H499" s="14"/>
      <c r="I499" s="14"/>
      <c r="J499" s="4">
        <v>194.97539324996728</v>
      </c>
      <c r="K499" s="4">
        <v>243.7192415624591</v>
      </c>
      <c r="L499" s="4">
        <v>290.0258974593263</v>
      </c>
      <c r="M499" s="4">
        <v>53.618233143741001</v>
      </c>
    </row>
    <row r="500" spans="1:13" hidden="1" x14ac:dyDescent="0.3">
      <c r="A500" s="13" t="str">
        <f t="shared" si="7"/>
        <v>ContinentalSFH - average - all types - all agesheating22</v>
      </c>
      <c r="B500" s="2" t="s">
        <v>38</v>
      </c>
      <c r="C500" s="2" t="s">
        <v>35</v>
      </c>
      <c r="D500" s="2"/>
      <c r="E500" s="3">
        <v>22</v>
      </c>
      <c r="F500" s="3" t="s">
        <v>3</v>
      </c>
      <c r="G500" s="3" t="s">
        <v>22</v>
      </c>
      <c r="H500" s="14"/>
      <c r="I500" s="14"/>
      <c r="J500" s="4">
        <v>238.20690891711786</v>
      </c>
      <c r="K500" s="4">
        <v>297.75863614639729</v>
      </c>
      <c r="L500" s="4">
        <v>354.33277701421275</v>
      </c>
      <c r="M500" s="4">
        <v>65.506899952207405</v>
      </c>
    </row>
    <row r="501" spans="1:13" hidden="1" x14ac:dyDescent="0.3">
      <c r="A501" s="13" t="str">
        <f t="shared" si="7"/>
        <v>ContinentalSFH - average - all types - all agesheating24</v>
      </c>
      <c r="B501" s="2" t="s">
        <v>38</v>
      </c>
      <c r="C501" s="2" t="s">
        <v>35</v>
      </c>
      <c r="D501" s="2"/>
      <c r="E501" s="3">
        <v>24</v>
      </c>
      <c r="F501" s="3" t="s">
        <v>3</v>
      </c>
      <c r="G501" s="3" t="s">
        <v>22</v>
      </c>
      <c r="H501" s="14"/>
      <c r="I501" s="14"/>
      <c r="J501" s="4">
        <v>287.34197280022039</v>
      </c>
      <c r="K501" s="4">
        <v>359.17746600027544</v>
      </c>
      <c r="L501" s="4">
        <v>427.42118454032777</v>
      </c>
      <c r="M501" s="4">
        <v>79.019042520060594</v>
      </c>
    </row>
    <row r="502" spans="1:13" hidden="1" x14ac:dyDescent="0.3">
      <c r="A502" s="13" t="str">
        <f t="shared" si="7"/>
        <v>Northern ContinentalSFH - detachedpre 1945heating18</v>
      </c>
      <c r="B502" s="2" t="s">
        <v>39</v>
      </c>
      <c r="C502" s="2" t="s">
        <v>31</v>
      </c>
      <c r="D502" s="2" t="s">
        <v>2</v>
      </c>
      <c r="E502" s="3">
        <v>18</v>
      </c>
      <c r="F502" s="3" t="s">
        <v>3</v>
      </c>
      <c r="G502" s="3">
        <v>0.87</v>
      </c>
      <c r="H502" s="14">
        <v>0.84007752271545211</v>
      </c>
      <c r="I502" s="14">
        <v>0.16497677643771649</v>
      </c>
      <c r="J502" s="4">
        <v>304.12660548698778</v>
      </c>
      <c r="K502" s="4">
        <v>380.15825685873472</v>
      </c>
      <c r="L502" s="4">
        <v>452.38832566189427</v>
      </c>
      <c r="M502" s="4">
        <v>83.634816508921645</v>
      </c>
    </row>
    <row r="503" spans="1:13" hidden="1" x14ac:dyDescent="0.3">
      <c r="A503" s="13" t="str">
        <f t="shared" si="7"/>
        <v>Northern ContinentalSFH - semidetachedpre 1945heating18</v>
      </c>
      <c r="B503" s="2" t="s">
        <v>39</v>
      </c>
      <c r="C503" s="2" t="s">
        <v>32</v>
      </c>
      <c r="D503" s="2" t="s">
        <v>2</v>
      </c>
      <c r="E503" s="3">
        <v>18</v>
      </c>
      <c r="F503" s="3" t="s">
        <v>3</v>
      </c>
      <c r="G503" s="3">
        <v>0.73</v>
      </c>
      <c r="H503" s="14">
        <v>8.3440429652710799E-2</v>
      </c>
      <c r="I503" s="14">
        <v>0.16497677643771649</v>
      </c>
      <c r="J503" s="4">
        <v>255.76429352000582</v>
      </c>
      <c r="K503" s="4">
        <v>319.70536690000728</v>
      </c>
      <c r="L503" s="4">
        <v>380.44938661100866</v>
      </c>
      <c r="M503" s="4">
        <v>70.335180718001595</v>
      </c>
    </row>
    <row r="504" spans="1:13" hidden="1" x14ac:dyDescent="0.3">
      <c r="A504" s="13" t="str">
        <f t="shared" si="7"/>
        <v>Northern ContinentalSFH - rowpre 1945heating18</v>
      </c>
      <c r="B504" s="2" t="s">
        <v>39</v>
      </c>
      <c r="C504" s="2" t="s">
        <v>33</v>
      </c>
      <c r="D504" s="2" t="s">
        <v>2</v>
      </c>
      <c r="E504" s="3">
        <v>18</v>
      </c>
      <c r="F504" s="3" t="s">
        <v>3</v>
      </c>
      <c r="G504" s="3">
        <v>0.57999999999999996</v>
      </c>
      <c r="H504" s="14">
        <v>7.603249823540463E-2</v>
      </c>
      <c r="I504" s="14">
        <v>0.16497677643771649</v>
      </c>
      <c r="J504" s="4">
        <v>206.02258908514992</v>
      </c>
      <c r="K504" s="4">
        <v>257.52823635643739</v>
      </c>
      <c r="L504" s="4">
        <v>306.45860126416051</v>
      </c>
      <c r="M504" s="4">
        <v>56.656211998416225</v>
      </c>
    </row>
    <row r="505" spans="1:13" hidden="1" x14ac:dyDescent="0.3">
      <c r="A505" s="13" t="str">
        <f t="shared" si="7"/>
        <v>Northern ContinentalSFH - detachedpre 1945heating20</v>
      </c>
      <c r="B505" s="2" t="s">
        <v>39</v>
      </c>
      <c r="C505" s="2" t="s">
        <v>31</v>
      </c>
      <c r="D505" s="2" t="s">
        <v>2</v>
      </c>
      <c r="E505" s="3">
        <v>20</v>
      </c>
      <c r="F505" s="3" t="s">
        <v>3</v>
      </c>
      <c r="G505" s="3">
        <v>0.87</v>
      </c>
      <c r="H505" s="14">
        <v>0.84007752271545211</v>
      </c>
      <c r="I505" s="14">
        <v>0.16497677643771649</v>
      </c>
      <c r="J505" s="4">
        <v>365.77966988799881</v>
      </c>
      <c r="K505" s="4">
        <v>457.22458735999851</v>
      </c>
      <c r="L505" s="4">
        <v>544.09725895839824</v>
      </c>
      <c r="M505" s="4">
        <v>100.58940921919967</v>
      </c>
    </row>
    <row r="506" spans="1:13" hidden="1" x14ac:dyDescent="0.3">
      <c r="A506" s="13" t="str">
        <f t="shared" si="7"/>
        <v>Northern ContinentalSFH - semidetachedpre 1945heating20</v>
      </c>
      <c r="B506" s="2" t="s">
        <v>39</v>
      </c>
      <c r="C506" s="2" t="s">
        <v>32</v>
      </c>
      <c r="D506" s="2" t="s">
        <v>2</v>
      </c>
      <c r="E506" s="3">
        <v>20</v>
      </c>
      <c r="F506" s="3" t="s">
        <v>3</v>
      </c>
      <c r="G506" s="3">
        <v>0.73</v>
      </c>
      <c r="H506" s="14">
        <v>8.3440429652710799E-2</v>
      </c>
      <c r="I506" s="14">
        <v>0.16497677643771649</v>
      </c>
      <c r="J506" s="4">
        <v>309.56382878706552</v>
      </c>
      <c r="K506" s="4">
        <v>386.95478598383187</v>
      </c>
      <c r="L506" s="4">
        <v>460.47619532075993</v>
      </c>
      <c r="M506" s="4">
        <v>85.130052916443006</v>
      </c>
    </row>
    <row r="507" spans="1:13" hidden="1" x14ac:dyDescent="0.3">
      <c r="A507" s="13" t="str">
        <f t="shared" si="7"/>
        <v>Northern ContinentalSFH - rowpre 1945heating20</v>
      </c>
      <c r="B507" s="2" t="s">
        <v>39</v>
      </c>
      <c r="C507" s="2" t="s">
        <v>33</v>
      </c>
      <c r="D507" s="2" t="s">
        <v>2</v>
      </c>
      <c r="E507" s="3">
        <v>20</v>
      </c>
      <c r="F507" s="3" t="s">
        <v>3</v>
      </c>
      <c r="G507" s="3">
        <v>0.57999999999999996</v>
      </c>
      <c r="H507" s="14">
        <v>7.603249823540463E-2</v>
      </c>
      <c r="I507" s="14">
        <v>0.16497677643771649</v>
      </c>
      <c r="J507" s="4">
        <v>251.05121435536077</v>
      </c>
      <c r="K507" s="4">
        <v>313.81401794420094</v>
      </c>
      <c r="L507" s="4">
        <v>373.43868135359912</v>
      </c>
      <c r="M507" s="4">
        <v>69.039083947724208</v>
      </c>
    </row>
    <row r="508" spans="1:13" hidden="1" x14ac:dyDescent="0.3">
      <c r="A508" s="13" t="str">
        <f t="shared" si="7"/>
        <v>Northern ContinentalSFH - detachedpre 1945heating22</v>
      </c>
      <c r="B508" s="2" t="s">
        <v>39</v>
      </c>
      <c r="C508" s="2" t="s">
        <v>31</v>
      </c>
      <c r="D508" s="2" t="s">
        <v>2</v>
      </c>
      <c r="E508" s="3">
        <v>22</v>
      </c>
      <c r="F508" s="3" t="s">
        <v>3</v>
      </c>
      <c r="G508" s="3">
        <v>0.87</v>
      </c>
      <c r="H508" s="14">
        <v>0.84007752271545211</v>
      </c>
      <c r="I508" s="14">
        <v>0.16497677643771649</v>
      </c>
      <c r="J508" s="4">
        <v>435.1084726307264</v>
      </c>
      <c r="K508" s="4">
        <v>543.88559078840797</v>
      </c>
      <c r="L508" s="4">
        <v>647.22385303820545</v>
      </c>
      <c r="M508" s="4">
        <v>119.65482997344975</v>
      </c>
    </row>
    <row r="509" spans="1:13" hidden="1" x14ac:dyDescent="0.3">
      <c r="A509" s="13" t="str">
        <f t="shared" si="7"/>
        <v>Northern ContinentalSFH - semidetachedpre 1945heating22</v>
      </c>
      <c r="B509" s="2" t="s">
        <v>39</v>
      </c>
      <c r="C509" s="2" t="s">
        <v>32</v>
      </c>
      <c r="D509" s="2" t="s">
        <v>2</v>
      </c>
      <c r="E509" s="3">
        <v>22</v>
      </c>
      <c r="F509" s="3" t="s">
        <v>3</v>
      </c>
      <c r="G509" s="3">
        <v>0.73</v>
      </c>
      <c r="H509" s="14">
        <v>8.3440429652710799E-2</v>
      </c>
      <c r="I509" s="14">
        <v>0.16497677643771649</v>
      </c>
      <c r="J509" s="4">
        <v>370.19473491000031</v>
      </c>
      <c r="K509" s="4">
        <v>462.74341863750038</v>
      </c>
      <c r="L509" s="4">
        <v>550.66466817862545</v>
      </c>
      <c r="M509" s="4">
        <v>101.80355210025009</v>
      </c>
    </row>
    <row r="510" spans="1:13" hidden="1" x14ac:dyDescent="0.3">
      <c r="A510" s="13" t="str">
        <f t="shared" si="7"/>
        <v>Northern ContinentalSFH - rowpre 1945heating22</v>
      </c>
      <c r="B510" s="2" t="s">
        <v>39</v>
      </c>
      <c r="C510" s="2" t="s">
        <v>33</v>
      </c>
      <c r="D510" s="2" t="s">
        <v>2</v>
      </c>
      <c r="E510" s="3">
        <v>22</v>
      </c>
      <c r="F510" s="3" t="s">
        <v>3</v>
      </c>
      <c r="G510" s="3">
        <v>0.57999999999999996</v>
      </c>
      <c r="H510" s="14">
        <v>7.603249823540463E-2</v>
      </c>
      <c r="I510" s="14">
        <v>0.16497677643771649</v>
      </c>
      <c r="J510" s="4">
        <v>301.99139531760153</v>
      </c>
      <c r="K510" s="4">
        <v>377.4892441470019</v>
      </c>
      <c r="L510" s="4">
        <v>449.21220053493226</v>
      </c>
      <c r="M510" s="4">
        <v>83.047633712340414</v>
      </c>
    </row>
    <row r="511" spans="1:13" hidden="1" x14ac:dyDescent="0.3">
      <c r="A511" s="13" t="str">
        <f t="shared" si="7"/>
        <v>Northern ContinentalSFH - detachedpre 1945heating24</v>
      </c>
      <c r="B511" s="2" t="s">
        <v>39</v>
      </c>
      <c r="C511" s="2" t="s">
        <v>31</v>
      </c>
      <c r="D511" s="2" t="s">
        <v>2</v>
      </c>
      <c r="E511" s="3">
        <v>24</v>
      </c>
      <c r="F511" s="3" t="s">
        <v>3</v>
      </c>
      <c r="G511" s="3">
        <v>0.87</v>
      </c>
      <c r="H511" s="14">
        <v>0.84007752271545211</v>
      </c>
      <c r="I511" s="14">
        <v>0.16497677643771649</v>
      </c>
      <c r="J511" s="4">
        <v>511.50813360096481</v>
      </c>
      <c r="K511" s="4">
        <v>639.38516700120601</v>
      </c>
      <c r="L511" s="4">
        <v>760.86834873143516</v>
      </c>
      <c r="M511" s="4">
        <v>140.66473674026531</v>
      </c>
    </row>
    <row r="512" spans="1:13" hidden="1" x14ac:dyDescent="0.3">
      <c r="A512" s="13" t="str">
        <f t="shared" si="7"/>
        <v>Northern ContinentalSFH - semidetachedpre 1945heating24</v>
      </c>
      <c r="B512" s="2" t="s">
        <v>39</v>
      </c>
      <c r="C512" s="2" t="s">
        <v>32</v>
      </c>
      <c r="D512" s="2" t="s">
        <v>2</v>
      </c>
      <c r="E512" s="3">
        <v>24</v>
      </c>
      <c r="F512" s="3" t="s">
        <v>3</v>
      </c>
      <c r="G512" s="3">
        <v>0.73</v>
      </c>
      <c r="H512" s="14">
        <v>8.3440429652710799E-2</v>
      </c>
      <c r="I512" s="14">
        <v>0.16497677643771649</v>
      </c>
      <c r="J512" s="4">
        <v>437.13389755719555</v>
      </c>
      <c r="K512" s="4">
        <v>546.41737194649443</v>
      </c>
      <c r="L512" s="4">
        <v>650.23667261632829</v>
      </c>
      <c r="M512" s="4">
        <v>120.21182182822878</v>
      </c>
    </row>
    <row r="513" spans="1:13" hidden="1" x14ac:dyDescent="0.3">
      <c r="A513" s="13" t="str">
        <f t="shared" si="7"/>
        <v>Northern ContinentalSFH - rowpre 1945heating24</v>
      </c>
      <c r="B513" s="2" t="s">
        <v>39</v>
      </c>
      <c r="C513" s="2" t="s">
        <v>33</v>
      </c>
      <c r="D513" s="2" t="s">
        <v>2</v>
      </c>
      <c r="E513" s="3">
        <v>24</v>
      </c>
      <c r="F513" s="3" t="s">
        <v>3</v>
      </c>
      <c r="G513" s="3">
        <v>0.57999999999999996</v>
      </c>
      <c r="H513" s="14">
        <v>7.603249823540463E-2</v>
      </c>
      <c r="I513" s="14">
        <v>0.16497677643771649</v>
      </c>
      <c r="J513" s="4">
        <v>358.34244167934332</v>
      </c>
      <c r="K513" s="4">
        <v>447.92805209917913</v>
      </c>
      <c r="L513" s="4">
        <v>533.03438199802315</v>
      </c>
      <c r="M513" s="4">
        <v>98.544171461819403</v>
      </c>
    </row>
    <row r="514" spans="1:13" hidden="1" x14ac:dyDescent="0.3">
      <c r="A514" s="13" t="str">
        <f t="shared" si="7"/>
        <v>Northern ContinentalSFH - detached1945-1970heating18</v>
      </c>
      <c r="B514" s="2" t="s">
        <v>39</v>
      </c>
      <c r="C514" s="2" t="s">
        <v>31</v>
      </c>
      <c r="D514" s="2" t="s">
        <v>6</v>
      </c>
      <c r="E514" s="3">
        <v>18</v>
      </c>
      <c r="F514" s="3" t="s">
        <v>3</v>
      </c>
      <c r="G514" s="3">
        <v>0.87</v>
      </c>
      <c r="H514" s="14">
        <v>0.84007752271545211</v>
      </c>
      <c r="I514" s="14">
        <v>0.39051514551016336</v>
      </c>
      <c r="J514" s="4">
        <v>271.4780655161486</v>
      </c>
      <c r="K514" s="4">
        <v>339.34758189518573</v>
      </c>
      <c r="L514" s="4">
        <v>403.82362245527099</v>
      </c>
      <c r="M514" s="4">
        <v>74.656468016940863</v>
      </c>
    </row>
    <row r="515" spans="1:13" hidden="1" x14ac:dyDescent="0.3">
      <c r="A515" s="13" t="str">
        <f t="shared" ref="A515:A578" si="8">CONCATENATE(B515,C515,D515,F515,E515)</f>
        <v>Northern ContinentalSFH - semidetached1945-1970heating18</v>
      </c>
      <c r="B515" s="2" t="s">
        <v>39</v>
      </c>
      <c r="C515" s="2" t="s">
        <v>32</v>
      </c>
      <c r="D515" s="2" t="s">
        <v>6</v>
      </c>
      <c r="E515" s="3">
        <v>18</v>
      </c>
      <c r="F515" s="3" t="s">
        <v>3</v>
      </c>
      <c r="G515" s="3">
        <v>0.73</v>
      </c>
      <c r="H515" s="14">
        <v>8.3440429652710799E-2</v>
      </c>
      <c r="I515" s="14">
        <v>0.39051514551016336</v>
      </c>
      <c r="J515" s="4">
        <v>227.08897676684251</v>
      </c>
      <c r="K515" s="4">
        <v>283.86122095855313</v>
      </c>
      <c r="L515" s="4">
        <v>337.7948529406782</v>
      </c>
      <c r="M515" s="4">
        <v>62.449468610881688</v>
      </c>
    </row>
    <row r="516" spans="1:13" hidden="1" x14ac:dyDescent="0.3">
      <c r="A516" s="13" t="str">
        <f t="shared" si="8"/>
        <v>Northern ContinentalSFH - row1945-1970heating18</v>
      </c>
      <c r="B516" s="2" t="s">
        <v>39</v>
      </c>
      <c r="C516" s="2" t="s">
        <v>33</v>
      </c>
      <c r="D516" s="2" t="s">
        <v>6</v>
      </c>
      <c r="E516" s="3">
        <v>18</v>
      </c>
      <c r="F516" s="3" t="s">
        <v>3</v>
      </c>
      <c r="G516" s="3">
        <v>0.57999999999999996</v>
      </c>
      <c r="H516" s="14">
        <v>7.603249823540463E-2</v>
      </c>
      <c r="I516" s="14">
        <v>0.39051514551016336</v>
      </c>
      <c r="J516" s="4">
        <v>181.95656626449627</v>
      </c>
      <c r="K516" s="4">
        <v>227.44570783062034</v>
      </c>
      <c r="L516" s="4">
        <v>270.6603923184382</v>
      </c>
      <c r="M516" s="4">
        <v>50.038055722736473</v>
      </c>
    </row>
    <row r="517" spans="1:13" hidden="1" x14ac:dyDescent="0.3">
      <c r="A517" s="13" t="str">
        <f t="shared" si="8"/>
        <v>Northern ContinentalSFH - detached1945-1970heating20</v>
      </c>
      <c r="B517" s="2" t="s">
        <v>39</v>
      </c>
      <c r="C517" s="2" t="s">
        <v>31</v>
      </c>
      <c r="D517" s="2" t="s">
        <v>6</v>
      </c>
      <c r="E517" s="3">
        <v>20</v>
      </c>
      <c r="F517" s="3" t="s">
        <v>3</v>
      </c>
      <c r="G517" s="3">
        <v>0.87</v>
      </c>
      <c r="H517" s="14">
        <v>0.84007752271545211</v>
      </c>
      <c r="I517" s="14">
        <v>0.39051514551016336</v>
      </c>
      <c r="J517" s="4">
        <v>326.60725066990767</v>
      </c>
      <c r="K517" s="4">
        <v>408.25906333738459</v>
      </c>
      <c r="L517" s="4">
        <v>485.82828537148765</v>
      </c>
      <c r="M517" s="4">
        <v>89.816993934224612</v>
      </c>
    </row>
    <row r="518" spans="1:13" hidden="1" x14ac:dyDescent="0.3">
      <c r="A518" s="13" t="str">
        <f t="shared" si="8"/>
        <v>Northern ContinentalSFH - semidetached1945-1970heating20</v>
      </c>
      <c r="B518" s="2" t="s">
        <v>39</v>
      </c>
      <c r="C518" s="2" t="s">
        <v>32</v>
      </c>
      <c r="D518" s="2" t="s">
        <v>6</v>
      </c>
      <c r="E518" s="3">
        <v>20</v>
      </c>
      <c r="F518" s="3" t="s">
        <v>3</v>
      </c>
      <c r="G518" s="3">
        <v>0.73</v>
      </c>
      <c r="H518" s="14">
        <v>8.3440429652710799E-2</v>
      </c>
      <c r="I518" s="14">
        <v>0.39051514551016336</v>
      </c>
      <c r="J518" s="4">
        <v>274.93261139221539</v>
      </c>
      <c r="K518" s="4">
        <v>343.6657642402692</v>
      </c>
      <c r="L518" s="4">
        <v>408.96225944592032</v>
      </c>
      <c r="M518" s="4">
        <v>75.60646813285922</v>
      </c>
    </row>
    <row r="519" spans="1:13" hidden="1" x14ac:dyDescent="0.3">
      <c r="A519" s="13" t="str">
        <f t="shared" si="8"/>
        <v>Northern ContinentalSFH - row1945-1970heating20</v>
      </c>
      <c r="B519" s="2" t="s">
        <v>39</v>
      </c>
      <c r="C519" s="2" t="s">
        <v>33</v>
      </c>
      <c r="D519" s="2" t="s">
        <v>6</v>
      </c>
      <c r="E519" s="3">
        <v>20</v>
      </c>
      <c r="F519" s="3" t="s">
        <v>3</v>
      </c>
      <c r="G519" s="3">
        <v>0.57999999999999996</v>
      </c>
      <c r="H519" s="14">
        <v>7.603249823540463E-2</v>
      </c>
      <c r="I519" s="14">
        <v>0.39051514551016336</v>
      </c>
      <c r="J519" s="4">
        <v>221.8917419943067</v>
      </c>
      <c r="K519" s="4">
        <v>277.36467749288335</v>
      </c>
      <c r="L519" s="4">
        <v>330.06396621653118</v>
      </c>
      <c r="M519" s="4">
        <v>61.020229048434338</v>
      </c>
    </row>
    <row r="520" spans="1:13" hidden="1" x14ac:dyDescent="0.3">
      <c r="A520" s="13" t="str">
        <f t="shared" si="8"/>
        <v>Northern ContinentalSFH - detached1945-1970heating22</v>
      </c>
      <c r="B520" s="2" t="s">
        <v>39</v>
      </c>
      <c r="C520" s="2" t="s">
        <v>31</v>
      </c>
      <c r="D520" s="2" t="s">
        <v>6</v>
      </c>
      <c r="E520" s="3">
        <v>22</v>
      </c>
      <c r="F520" s="3" t="s">
        <v>3</v>
      </c>
      <c r="G520" s="3">
        <v>0.87</v>
      </c>
      <c r="H520" s="14">
        <v>0.84007752271545211</v>
      </c>
      <c r="I520" s="14">
        <v>0.39051514551016336</v>
      </c>
      <c r="J520" s="4">
        <v>388.55012259935705</v>
      </c>
      <c r="K520" s="4">
        <v>485.68765324919627</v>
      </c>
      <c r="L520" s="4">
        <v>577.96830736654351</v>
      </c>
      <c r="M520" s="4">
        <v>106.85128371482318</v>
      </c>
    </row>
    <row r="521" spans="1:13" hidden="1" x14ac:dyDescent="0.3">
      <c r="A521" s="13" t="str">
        <f t="shared" si="8"/>
        <v>Northern ContinentalSFH - semidetached1945-1970heating22</v>
      </c>
      <c r="B521" s="2" t="s">
        <v>39</v>
      </c>
      <c r="C521" s="2" t="s">
        <v>32</v>
      </c>
      <c r="D521" s="2" t="s">
        <v>6</v>
      </c>
      <c r="E521" s="3">
        <v>22</v>
      </c>
      <c r="F521" s="3" t="s">
        <v>3</v>
      </c>
      <c r="G521" s="3">
        <v>0.73</v>
      </c>
      <c r="H521" s="14">
        <v>8.3440429652710799E-2</v>
      </c>
      <c r="I521" s="14">
        <v>0.39051514551016336</v>
      </c>
      <c r="J521" s="4">
        <v>329.07181574965432</v>
      </c>
      <c r="K521" s="4">
        <v>411.33976968706787</v>
      </c>
      <c r="L521" s="4">
        <v>489.49432592761076</v>
      </c>
      <c r="M521" s="4">
        <v>90.494749331154935</v>
      </c>
    </row>
    <row r="522" spans="1:13" hidden="1" x14ac:dyDescent="0.3">
      <c r="A522" s="13" t="str">
        <f t="shared" si="8"/>
        <v>Northern ContinentalSFH - row1945-1970heating22</v>
      </c>
      <c r="B522" s="2" t="s">
        <v>39</v>
      </c>
      <c r="C522" s="2" t="s">
        <v>33</v>
      </c>
      <c r="D522" s="2" t="s">
        <v>6</v>
      </c>
      <c r="E522" s="3">
        <v>22</v>
      </c>
      <c r="F522" s="3" t="s">
        <v>3</v>
      </c>
      <c r="G522" s="3">
        <v>0.57999999999999996</v>
      </c>
      <c r="H522" s="14">
        <v>7.603249823540463E-2</v>
      </c>
      <c r="I522" s="14">
        <v>0.39051514551016336</v>
      </c>
      <c r="J522" s="4">
        <v>267.25717885431766</v>
      </c>
      <c r="K522" s="4">
        <v>334.07147356789704</v>
      </c>
      <c r="L522" s="4">
        <v>397.54505354579749</v>
      </c>
      <c r="M522" s="4">
        <v>73.495724184937345</v>
      </c>
    </row>
    <row r="523" spans="1:13" hidden="1" x14ac:dyDescent="0.3">
      <c r="A523" s="13" t="str">
        <f t="shared" si="8"/>
        <v>Northern ContinentalSFH - detached1945-1970heating24</v>
      </c>
      <c r="B523" s="2" t="s">
        <v>39</v>
      </c>
      <c r="C523" s="2" t="s">
        <v>31</v>
      </c>
      <c r="D523" s="2" t="s">
        <v>6</v>
      </c>
      <c r="E523" s="3">
        <v>24</v>
      </c>
      <c r="F523" s="3" t="s">
        <v>3</v>
      </c>
      <c r="G523" s="3">
        <v>0.87</v>
      </c>
      <c r="H523" s="14">
        <v>0.84007752271545211</v>
      </c>
      <c r="I523" s="14">
        <v>0.39051514551016336</v>
      </c>
      <c r="J523" s="4">
        <v>457.91775063494754</v>
      </c>
      <c r="K523" s="4">
        <v>572.39718829368439</v>
      </c>
      <c r="L523" s="4">
        <v>681.15265406948436</v>
      </c>
      <c r="M523" s="4">
        <v>125.92738142461057</v>
      </c>
    </row>
    <row r="524" spans="1:13" hidden="1" x14ac:dyDescent="0.3">
      <c r="A524" s="13" t="str">
        <f t="shared" si="8"/>
        <v>Northern ContinentalSFH - semidetached1945-1970heating24</v>
      </c>
      <c r="B524" s="2" t="s">
        <v>39</v>
      </c>
      <c r="C524" s="2" t="s">
        <v>32</v>
      </c>
      <c r="D524" s="2" t="s">
        <v>6</v>
      </c>
      <c r="E524" s="3">
        <v>24</v>
      </c>
      <c r="F524" s="3" t="s">
        <v>3</v>
      </c>
      <c r="G524" s="3">
        <v>0.73</v>
      </c>
      <c r="H524" s="14">
        <v>8.3440429652710799E-2</v>
      </c>
      <c r="I524" s="14">
        <v>0.39051514551016336</v>
      </c>
      <c r="J524" s="4">
        <v>389.64174502533825</v>
      </c>
      <c r="K524" s="4">
        <v>487.0521812816728</v>
      </c>
      <c r="L524" s="4">
        <v>579.59209572519057</v>
      </c>
      <c r="M524" s="4">
        <v>107.15147988196802</v>
      </c>
    </row>
    <row r="525" spans="1:13" hidden="1" x14ac:dyDescent="0.3">
      <c r="A525" s="13" t="str">
        <f t="shared" si="8"/>
        <v>Northern ContinentalSFH - row1945-1970heating24</v>
      </c>
      <c r="B525" s="2" t="s">
        <v>39</v>
      </c>
      <c r="C525" s="2" t="s">
        <v>33</v>
      </c>
      <c r="D525" s="2" t="s">
        <v>6</v>
      </c>
      <c r="E525" s="3">
        <v>24</v>
      </c>
      <c r="F525" s="3" t="s">
        <v>3</v>
      </c>
      <c r="G525" s="3">
        <v>0.57999999999999996</v>
      </c>
      <c r="H525" s="14">
        <v>7.603249823540463E-2</v>
      </c>
      <c r="I525" s="14">
        <v>0.39051514551016336</v>
      </c>
      <c r="J525" s="4">
        <v>318.08313389377997</v>
      </c>
      <c r="K525" s="4">
        <v>397.60391736722494</v>
      </c>
      <c r="L525" s="4">
        <v>473.14866166699767</v>
      </c>
      <c r="M525" s="4">
        <v>87.47286182078949</v>
      </c>
    </row>
    <row r="526" spans="1:13" hidden="1" x14ac:dyDescent="0.3">
      <c r="A526" s="13" t="str">
        <f t="shared" si="8"/>
        <v>Northern ContinentalSFH - detached1970-1980heating18</v>
      </c>
      <c r="B526" s="2" t="s">
        <v>39</v>
      </c>
      <c r="C526" s="2" t="s">
        <v>31</v>
      </c>
      <c r="D526" s="2" t="s">
        <v>7</v>
      </c>
      <c r="E526" s="3">
        <v>18</v>
      </c>
      <c r="F526" s="3" t="s">
        <v>3</v>
      </c>
      <c r="G526" s="3">
        <v>0.87</v>
      </c>
      <c r="H526" s="14">
        <v>0.84007752271545211</v>
      </c>
      <c r="I526" s="14">
        <v>0.15714226859384561</v>
      </c>
      <c r="J526" s="4">
        <v>212.48409927442623</v>
      </c>
      <c r="K526" s="4">
        <v>265.60512409303277</v>
      </c>
      <c r="L526" s="4">
        <v>316.070097670709</v>
      </c>
      <c r="M526" s="4">
        <v>58.433127300467213</v>
      </c>
    </row>
    <row r="527" spans="1:13" hidden="1" x14ac:dyDescent="0.3">
      <c r="A527" s="13" t="str">
        <f t="shared" si="8"/>
        <v>Northern ContinentalSFH - semidetached1970-1980heating18</v>
      </c>
      <c r="B527" s="2" t="s">
        <v>39</v>
      </c>
      <c r="C527" s="2" t="s">
        <v>32</v>
      </c>
      <c r="D527" s="2" t="s">
        <v>7</v>
      </c>
      <c r="E527" s="3">
        <v>18</v>
      </c>
      <c r="F527" s="3" t="s">
        <v>3</v>
      </c>
      <c r="G527" s="3">
        <v>0.73</v>
      </c>
      <c r="H527" s="14">
        <v>8.3440429652710799E-2</v>
      </c>
      <c r="I527" s="14">
        <v>0.15714226859384561</v>
      </c>
      <c r="J527" s="4">
        <v>178.11241945960751</v>
      </c>
      <c r="K527" s="4">
        <v>222.64052432450939</v>
      </c>
      <c r="L527" s="4">
        <v>264.94222394616617</v>
      </c>
      <c r="M527" s="4">
        <v>48.980915351392063</v>
      </c>
    </row>
    <row r="528" spans="1:13" hidden="1" x14ac:dyDescent="0.3">
      <c r="A528" s="13" t="str">
        <f t="shared" si="8"/>
        <v>Northern ContinentalSFH - row1970-1980heating18</v>
      </c>
      <c r="B528" s="2" t="s">
        <v>39</v>
      </c>
      <c r="C528" s="2" t="s">
        <v>33</v>
      </c>
      <c r="D528" s="2" t="s">
        <v>7</v>
      </c>
      <c r="E528" s="3">
        <v>18</v>
      </c>
      <c r="F528" s="3" t="s">
        <v>3</v>
      </c>
      <c r="G528" s="3">
        <v>0.57999999999999996</v>
      </c>
      <c r="H528" s="14">
        <v>7.603249823540463E-2</v>
      </c>
      <c r="I528" s="14">
        <v>0.15714226859384561</v>
      </c>
      <c r="J528" s="4">
        <v>144.34312448122151</v>
      </c>
      <c r="K528" s="4">
        <v>180.42890560152688</v>
      </c>
      <c r="L528" s="4">
        <v>214.71039766581697</v>
      </c>
      <c r="M528" s="4">
        <v>39.694359232335913</v>
      </c>
    </row>
    <row r="529" spans="1:13" hidden="1" x14ac:dyDescent="0.3">
      <c r="A529" s="13" t="str">
        <f t="shared" si="8"/>
        <v>Northern ContinentalSFH - detached1970-1980heating20</v>
      </c>
      <c r="B529" s="2" t="s">
        <v>39</v>
      </c>
      <c r="C529" s="2" t="s">
        <v>31</v>
      </c>
      <c r="D529" s="2" t="s">
        <v>7</v>
      </c>
      <c r="E529" s="3">
        <v>20</v>
      </c>
      <c r="F529" s="3" t="s">
        <v>3</v>
      </c>
      <c r="G529" s="3">
        <v>0.87</v>
      </c>
      <c r="H529" s="14">
        <v>0.84007752271545211</v>
      </c>
      <c r="I529" s="14">
        <v>0.15714226859384561</v>
      </c>
      <c r="J529" s="4">
        <v>256.35643522557359</v>
      </c>
      <c r="K529" s="4">
        <v>320.44554403196696</v>
      </c>
      <c r="L529" s="4">
        <v>381.33019739804064</v>
      </c>
      <c r="M529" s="4">
        <v>70.498019687032738</v>
      </c>
    </row>
    <row r="530" spans="1:13" hidden="1" x14ac:dyDescent="0.3">
      <c r="A530" s="13" t="str">
        <f t="shared" si="8"/>
        <v>Northern ContinentalSFH - semidetached1970-1980heating20</v>
      </c>
      <c r="B530" s="2" t="s">
        <v>39</v>
      </c>
      <c r="C530" s="2" t="s">
        <v>32</v>
      </c>
      <c r="D530" s="2" t="s">
        <v>7</v>
      </c>
      <c r="E530" s="3">
        <v>20</v>
      </c>
      <c r="F530" s="3" t="s">
        <v>3</v>
      </c>
      <c r="G530" s="3">
        <v>0.73</v>
      </c>
      <c r="H530" s="14">
        <v>8.3440429652710799E-2</v>
      </c>
      <c r="I530" s="14">
        <v>0.15714226859384561</v>
      </c>
      <c r="J530" s="4">
        <v>216.28968009165931</v>
      </c>
      <c r="K530" s="4">
        <v>270.3621001145741</v>
      </c>
      <c r="L530" s="4">
        <v>321.73089913634317</v>
      </c>
      <c r="M530" s="4">
        <v>59.479662025206302</v>
      </c>
    </row>
    <row r="531" spans="1:13" hidden="1" x14ac:dyDescent="0.3">
      <c r="A531" s="13" t="str">
        <f t="shared" si="8"/>
        <v>Northern ContinentalSFH - row1970-1980heating20</v>
      </c>
      <c r="B531" s="2" t="s">
        <v>39</v>
      </c>
      <c r="C531" s="2" t="s">
        <v>33</v>
      </c>
      <c r="D531" s="2" t="s">
        <v>7</v>
      </c>
      <c r="E531" s="3">
        <v>20</v>
      </c>
      <c r="F531" s="3" t="s">
        <v>3</v>
      </c>
      <c r="G531" s="3">
        <v>0.57999999999999996</v>
      </c>
      <c r="H531" s="14">
        <v>7.603249823540463E-2</v>
      </c>
      <c r="I531" s="14">
        <v>0.15714226859384561</v>
      </c>
      <c r="J531" s="4">
        <v>176.74719248377238</v>
      </c>
      <c r="K531" s="4">
        <v>220.93399060471546</v>
      </c>
      <c r="L531" s="4">
        <v>262.91144881961139</v>
      </c>
      <c r="M531" s="4">
        <v>48.605477933037399</v>
      </c>
    </row>
    <row r="532" spans="1:13" hidden="1" x14ac:dyDescent="0.3">
      <c r="A532" s="13" t="str">
        <f t="shared" si="8"/>
        <v>Northern ContinentalSFH - detached1970-1980heating22</v>
      </c>
      <c r="B532" s="2" t="s">
        <v>39</v>
      </c>
      <c r="C532" s="2" t="s">
        <v>31</v>
      </c>
      <c r="D532" s="2" t="s">
        <v>7</v>
      </c>
      <c r="E532" s="3">
        <v>22</v>
      </c>
      <c r="F532" s="3" t="s">
        <v>3</v>
      </c>
      <c r="G532" s="3">
        <v>0.87</v>
      </c>
      <c r="H532" s="14">
        <v>0.84007752271545211</v>
      </c>
      <c r="I532" s="14">
        <v>0.15714226859384561</v>
      </c>
      <c r="J532" s="4">
        <v>305.19717389388438</v>
      </c>
      <c r="K532" s="4">
        <v>381.49646736735548</v>
      </c>
      <c r="L532" s="4">
        <v>453.98079616715302</v>
      </c>
      <c r="M532" s="4">
        <v>83.929222820818211</v>
      </c>
    </row>
    <row r="533" spans="1:13" hidden="1" x14ac:dyDescent="0.3">
      <c r="A533" s="13" t="str">
        <f t="shared" si="8"/>
        <v>Northern ContinentalSFH - semidetached1970-1980heating22</v>
      </c>
      <c r="B533" s="2" t="s">
        <v>39</v>
      </c>
      <c r="C533" s="2" t="s">
        <v>32</v>
      </c>
      <c r="D533" s="2" t="s">
        <v>7</v>
      </c>
      <c r="E533" s="3">
        <v>22</v>
      </c>
      <c r="F533" s="3" t="s">
        <v>3</v>
      </c>
      <c r="G533" s="3">
        <v>0.73</v>
      </c>
      <c r="H533" s="14">
        <v>8.3440429652710799E-2</v>
      </c>
      <c r="I533" s="14">
        <v>0.15714226859384561</v>
      </c>
      <c r="J533" s="4">
        <v>259.2985296844293</v>
      </c>
      <c r="K533" s="4">
        <v>324.12316210553661</v>
      </c>
      <c r="L533" s="4">
        <v>385.70656290558856</v>
      </c>
      <c r="M533" s="4">
        <v>71.30709566321805</v>
      </c>
    </row>
    <row r="534" spans="1:13" hidden="1" x14ac:dyDescent="0.3">
      <c r="A534" s="13" t="str">
        <f t="shared" si="8"/>
        <v>Northern ContinentalSFH - row1970-1980heating22</v>
      </c>
      <c r="B534" s="2" t="s">
        <v>39</v>
      </c>
      <c r="C534" s="2" t="s">
        <v>33</v>
      </c>
      <c r="D534" s="2" t="s">
        <v>7</v>
      </c>
      <c r="E534" s="3">
        <v>22</v>
      </c>
      <c r="F534" s="3" t="s">
        <v>3</v>
      </c>
      <c r="G534" s="3">
        <v>0.57999999999999996</v>
      </c>
      <c r="H534" s="14">
        <v>7.603249823540463E-2</v>
      </c>
      <c r="I534" s="14">
        <v>0.15714226859384561</v>
      </c>
      <c r="J534" s="4">
        <v>213.49564798503667</v>
      </c>
      <c r="K534" s="4">
        <v>266.86955998129582</v>
      </c>
      <c r="L534" s="4">
        <v>317.57477637774201</v>
      </c>
      <c r="M534" s="4">
        <v>58.71130319588508</v>
      </c>
    </row>
    <row r="535" spans="1:13" hidden="1" x14ac:dyDescent="0.3">
      <c r="A535" s="13" t="str">
        <f t="shared" si="8"/>
        <v>Northern ContinentalSFH - detached1970-1980heating24</v>
      </c>
      <c r="B535" s="2" t="s">
        <v>39</v>
      </c>
      <c r="C535" s="2" t="s">
        <v>31</v>
      </c>
      <c r="D535" s="2" t="s">
        <v>7</v>
      </c>
      <c r="E535" s="3">
        <v>24</v>
      </c>
      <c r="F535" s="3" t="s">
        <v>3</v>
      </c>
      <c r="G535" s="3">
        <v>0.87</v>
      </c>
      <c r="H535" s="14">
        <v>0.84007752271545211</v>
      </c>
      <c r="I535" s="14">
        <v>0.15714226859384561</v>
      </c>
      <c r="J535" s="4">
        <v>360.95143000702427</v>
      </c>
      <c r="K535" s="4">
        <v>451.1892875087803</v>
      </c>
      <c r="L535" s="4">
        <v>536.91525213544855</v>
      </c>
      <c r="M535" s="4">
        <v>99.261643251931659</v>
      </c>
    </row>
    <row r="536" spans="1:13" hidden="1" x14ac:dyDescent="0.3">
      <c r="A536" s="13" t="str">
        <f t="shared" si="8"/>
        <v>Northern ContinentalSFH - semidetached1970-1980heating24</v>
      </c>
      <c r="B536" s="2" t="s">
        <v>39</v>
      </c>
      <c r="C536" s="2" t="s">
        <v>32</v>
      </c>
      <c r="D536" s="2" t="s">
        <v>7</v>
      </c>
      <c r="E536" s="3">
        <v>24</v>
      </c>
      <c r="F536" s="3" t="s">
        <v>3</v>
      </c>
      <c r="G536" s="3">
        <v>0.73</v>
      </c>
      <c r="H536" s="14">
        <v>8.3440429652710799E-2</v>
      </c>
      <c r="I536" s="14">
        <v>0.15714226859384561</v>
      </c>
      <c r="J536" s="4">
        <v>308.72554024247853</v>
      </c>
      <c r="K536" s="4">
        <v>385.90692530309815</v>
      </c>
      <c r="L536" s="4">
        <v>459.22924111068676</v>
      </c>
      <c r="M536" s="4">
        <v>84.899523566681594</v>
      </c>
    </row>
    <row r="537" spans="1:13" hidden="1" x14ac:dyDescent="0.3">
      <c r="A537" s="13" t="str">
        <f t="shared" si="8"/>
        <v>Northern ContinentalSFH - row1970-1980heating24</v>
      </c>
      <c r="B537" s="2" t="s">
        <v>39</v>
      </c>
      <c r="C537" s="2" t="s">
        <v>33</v>
      </c>
      <c r="D537" s="2" t="s">
        <v>7</v>
      </c>
      <c r="E537" s="3">
        <v>24</v>
      </c>
      <c r="F537" s="3" t="s">
        <v>3</v>
      </c>
      <c r="G537" s="3">
        <v>0.57999999999999996</v>
      </c>
      <c r="H537" s="14">
        <v>7.603249823540463E-2</v>
      </c>
      <c r="I537" s="14">
        <v>0.15714226859384561</v>
      </c>
      <c r="J537" s="4">
        <v>255.82929703844039</v>
      </c>
      <c r="K537" s="4">
        <v>319.78662129805048</v>
      </c>
      <c r="L537" s="4">
        <v>380.54607934468004</v>
      </c>
      <c r="M537" s="4">
        <v>70.353056685571104</v>
      </c>
    </row>
    <row r="538" spans="1:13" hidden="1" x14ac:dyDescent="0.3">
      <c r="A538" s="13" t="str">
        <f t="shared" si="8"/>
        <v>Northern ContinentalSFH - detached1980-1990heating18</v>
      </c>
      <c r="B538" s="2" t="s">
        <v>39</v>
      </c>
      <c r="C538" s="2" t="s">
        <v>31</v>
      </c>
      <c r="D538" s="2" t="s">
        <v>8</v>
      </c>
      <c r="E538" s="3">
        <v>18</v>
      </c>
      <c r="F538" s="3" t="s">
        <v>3</v>
      </c>
      <c r="G538" s="3">
        <v>0.87</v>
      </c>
      <c r="H538" s="14">
        <v>0.84007752271545211</v>
      </c>
      <c r="I538" s="14">
        <v>0.12149845326601798</v>
      </c>
      <c r="J538" s="4">
        <v>178.75995290459213</v>
      </c>
      <c r="K538" s="4">
        <v>223.44994113074014</v>
      </c>
      <c r="L538" s="4">
        <v>265.90542994558075</v>
      </c>
      <c r="M538" s="4">
        <v>49.158987048762832</v>
      </c>
    </row>
    <row r="539" spans="1:13" hidden="1" x14ac:dyDescent="0.3">
      <c r="A539" s="13" t="str">
        <f t="shared" si="8"/>
        <v>Northern ContinentalSFH - semidetached1980-1990heating18</v>
      </c>
      <c r="B539" s="2" t="s">
        <v>39</v>
      </c>
      <c r="C539" s="2" t="s">
        <v>32</v>
      </c>
      <c r="D539" s="2" t="s">
        <v>8</v>
      </c>
      <c r="E539" s="3">
        <v>18</v>
      </c>
      <c r="F539" s="3" t="s">
        <v>3</v>
      </c>
      <c r="G539" s="3">
        <v>0.73</v>
      </c>
      <c r="H539" s="14">
        <v>8.3440429652710799E-2</v>
      </c>
      <c r="I539" s="14">
        <v>0.12149845326601798</v>
      </c>
      <c r="J539" s="4">
        <v>148.34608127069828</v>
      </c>
      <c r="K539" s="4">
        <v>185.43260158837285</v>
      </c>
      <c r="L539" s="4">
        <v>220.66479589016367</v>
      </c>
      <c r="M539" s="4">
        <v>40.795172349442026</v>
      </c>
    </row>
    <row r="540" spans="1:13" hidden="1" x14ac:dyDescent="0.3">
      <c r="A540" s="13" t="str">
        <f t="shared" si="8"/>
        <v>Northern ContinentalSFH - row1980-1990heating18</v>
      </c>
      <c r="B540" s="2" t="s">
        <v>39</v>
      </c>
      <c r="C540" s="2" t="s">
        <v>33</v>
      </c>
      <c r="D540" s="2" t="s">
        <v>8</v>
      </c>
      <c r="E540" s="3">
        <v>18</v>
      </c>
      <c r="F540" s="3" t="s">
        <v>3</v>
      </c>
      <c r="G540" s="3">
        <v>0.57999999999999996</v>
      </c>
      <c r="H540" s="14">
        <v>7.603249823540463E-2</v>
      </c>
      <c r="I540" s="14">
        <v>0.12149845326601798</v>
      </c>
      <c r="J540" s="4">
        <v>118.96617589204519</v>
      </c>
      <c r="K540" s="4">
        <v>148.70771986505648</v>
      </c>
      <c r="L540" s="4">
        <v>176.96218663941721</v>
      </c>
      <c r="M540" s="4">
        <v>32.715698370312424</v>
      </c>
    </row>
    <row r="541" spans="1:13" hidden="1" x14ac:dyDescent="0.3">
      <c r="A541" s="13" t="str">
        <f t="shared" si="8"/>
        <v>Northern ContinentalSFH - detached1980-1990heating20</v>
      </c>
      <c r="B541" s="2" t="s">
        <v>39</v>
      </c>
      <c r="C541" s="2" t="s">
        <v>31</v>
      </c>
      <c r="D541" s="2" t="s">
        <v>8</v>
      </c>
      <c r="E541" s="3">
        <v>20</v>
      </c>
      <c r="F541" s="3" t="s">
        <v>3</v>
      </c>
      <c r="G541" s="3">
        <v>0.87</v>
      </c>
      <c r="H541" s="14">
        <v>0.84007752271545211</v>
      </c>
      <c r="I541" s="14">
        <v>0.12149845326601798</v>
      </c>
      <c r="J541" s="4">
        <v>216.52966876401479</v>
      </c>
      <c r="K541" s="4">
        <v>270.66208595501848</v>
      </c>
      <c r="L541" s="4">
        <v>322.087882286472</v>
      </c>
      <c r="M541" s="4">
        <v>59.545658910104066</v>
      </c>
    </row>
    <row r="542" spans="1:13" hidden="1" x14ac:dyDescent="0.3">
      <c r="A542" s="13" t="str">
        <f t="shared" si="8"/>
        <v>Northern ContinentalSFH - semidetached1980-1990heating20</v>
      </c>
      <c r="B542" s="2" t="s">
        <v>39</v>
      </c>
      <c r="C542" s="2" t="s">
        <v>32</v>
      </c>
      <c r="D542" s="2" t="s">
        <v>8</v>
      </c>
      <c r="E542" s="3">
        <v>20</v>
      </c>
      <c r="F542" s="3" t="s">
        <v>3</v>
      </c>
      <c r="G542" s="3">
        <v>0.73</v>
      </c>
      <c r="H542" s="14">
        <v>8.3440429652710799E-2</v>
      </c>
      <c r="I542" s="14">
        <v>0.12149845326601798</v>
      </c>
      <c r="J542" s="4">
        <v>181.04892109852045</v>
      </c>
      <c r="K542" s="4">
        <v>226.31115137315055</v>
      </c>
      <c r="L542" s="4">
        <v>269.31027013404912</v>
      </c>
      <c r="M542" s="4">
        <v>49.788453302093124</v>
      </c>
    </row>
    <row r="543" spans="1:13" hidden="1" x14ac:dyDescent="0.3">
      <c r="A543" s="13" t="str">
        <f t="shared" si="8"/>
        <v>Northern ContinentalSFH - row1980-1990heating20</v>
      </c>
      <c r="B543" s="2" t="s">
        <v>39</v>
      </c>
      <c r="C543" s="2" t="s">
        <v>33</v>
      </c>
      <c r="D543" s="2" t="s">
        <v>8</v>
      </c>
      <c r="E543" s="3">
        <v>20</v>
      </c>
      <c r="F543" s="3" t="s">
        <v>3</v>
      </c>
      <c r="G543" s="3">
        <v>0.57999999999999996</v>
      </c>
      <c r="H543" s="14">
        <v>7.603249823540463E-2</v>
      </c>
      <c r="I543" s="14">
        <v>0.12149845326601798</v>
      </c>
      <c r="J543" s="4">
        <v>146.62297899333888</v>
      </c>
      <c r="K543" s="4">
        <v>183.27872374167359</v>
      </c>
      <c r="L543" s="4">
        <v>218.10168125259156</v>
      </c>
      <c r="M543" s="4">
        <v>40.321319223168189</v>
      </c>
    </row>
    <row r="544" spans="1:13" hidden="1" x14ac:dyDescent="0.3">
      <c r="A544" s="13" t="str">
        <f t="shared" si="8"/>
        <v>Northern ContinentalSFH - detached1980-1990heating22</v>
      </c>
      <c r="B544" s="2" t="s">
        <v>39</v>
      </c>
      <c r="C544" s="2" t="s">
        <v>31</v>
      </c>
      <c r="D544" s="2" t="s">
        <v>8</v>
      </c>
      <c r="E544" s="3">
        <v>22</v>
      </c>
      <c r="F544" s="3" t="s">
        <v>3</v>
      </c>
      <c r="G544" s="3">
        <v>0.87</v>
      </c>
      <c r="H544" s="14">
        <v>0.84007752271545211</v>
      </c>
      <c r="I544" s="14">
        <v>0.12149845326601798</v>
      </c>
      <c r="J544" s="4">
        <v>258.27606455631815</v>
      </c>
      <c r="K544" s="4">
        <v>322.84508069539766</v>
      </c>
      <c r="L544" s="4">
        <v>384.18564602752321</v>
      </c>
      <c r="M544" s="4">
        <v>71.025917752987482</v>
      </c>
    </row>
    <row r="545" spans="1:13" hidden="1" x14ac:dyDescent="0.3">
      <c r="A545" s="13" t="str">
        <f t="shared" si="8"/>
        <v>Northern ContinentalSFH - semidetached1980-1990heating22</v>
      </c>
      <c r="B545" s="2" t="s">
        <v>39</v>
      </c>
      <c r="C545" s="2" t="s">
        <v>32</v>
      </c>
      <c r="D545" s="2" t="s">
        <v>8</v>
      </c>
      <c r="E545" s="3">
        <v>22</v>
      </c>
      <c r="F545" s="3" t="s">
        <v>3</v>
      </c>
      <c r="G545" s="3">
        <v>0.73</v>
      </c>
      <c r="H545" s="14">
        <v>8.3440429652710799E-2</v>
      </c>
      <c r="I545" s="14">
        <v>0.12149845326601798</v>
      </c>
      <c r="J545" s="4">
        <v>217.56168451226256</v>
      </c>
      <c r="K545" s="4">
        <v>271.95210564032817</v>
      </c>
      <c r="L545" s="4">
        <v>323.62300571199052</v>
      </c>
      <c r="M545" s="4">
        <v>59.829463240872201</v>
      </c>
    </row>
    <row r="546" spans="1:13" hidden="1" x14ac:dyDescent="0.3">
      <c r="A546" s="13" t="str">
        <f t="shared" si="8"/>
        <v>Northern ContinentalSFH - row1980-1990heating22</v>
      </c>
      <c r="B546" s="2" t="s">
        <v>39</v>
      </c>
      <c r="C546" s="2" t="s">
        <v>33</v>
      </c>
      <c r="D546" s="2" t="s">
        <v>8</v>
      </c>
      <c r="E546" s="3">
        <v>22</v>
      </c>
      <c r="F546" s="3" t="s">
        <v>3</v>
      </c>
      <c r="G546" s="3">
        <v>0.57999999999999996</v>
      </c>
      <c r="H546" s="14">
        <v>7.603249823540463E-2</v>
      </c>
      <c r="I546" s="14">
        <v>0.12149845326601798</v>
      </c>
      <c r="J546" s="4">
        <v>177.83107853843052</v>
      </c>
      <c r="K546" s="4">
        <v>222.28884817303813</v>
      </c>
      <c r="L546" s="4">
        <v>264.52372932591538</v>
      </c>
      <c r="M546" s="4">
        <v>48.903546598068388</v>
      </c>
    </row>
    <row r="547" spans="1:13" hidden="1" x14ac:dyDescent="0.3">
      <c r="A547" s="13" t="str">
        <f t="shared" si="8"/>
        <v>Northern ContinentalSFH - detached1980-1990heating24</v>
      </c>
      <c r="B547" s="2" t="s">
        <v>39</v>
      </c>
      <c r="C547" s="2" t="s">
        <v>31</v>
      </c>
      <c r="D547" s="2" t="s">
        <v>8</v>
      </c>
      <c r="E547" s="3">
        <v>24</v>
      </c>
      <c r="F547" s="3" t="s">
        <v>3</v>
      </c>
      <c r="G547" s="3">
        <v>0.87</v>
      </c>
      <c r="H547" s="14">
        <v>0.84007752271545211</v>
      </c>
      <c r="I547" s="14">
        <v>0.12149845326601798</v>
      </c>
      <c r="J547" s="4">
        <v>306.12193055628489</v>
      </c>
      <c r="K547" s="4">
        <v>382.65241319535608</v>
      </c>
      <c r="L547" s="4">
        <v>455.35637170247372</v>
      </c>
      <c r="M547" s="4">
        <v>84.183530902978333</v>
      </c>
    </row>
    <row r="548" spans="1:13" hidden="1" x14ac:dyDescent="0.3">
      <c r="A548" s="13" t="str">
        <f t="shared" si="8"/>
        <v>Northern ContinentalSFH - semidetached1980-1990heating24</v>
      </c>
      <c r="B548" s="2" t="s">
        <v>39</v>
      </c>
      <c r="C548" s="2" t="s">
        <v>32</v>
      </c>
      <c r="D548" s="2" t="s">
        <v>8</v>
      </c>
      <c r="E548" s="3">
        <v>24</v>
      </c>
      <c r="F548" s="3" t="s">
        <v>3</v>
      </c>
      <c r="G548" s="3">
        <v>0.73</v>
      </c>
      <c r="H548" s="14">
        <v>8.3440429652710799E-2</v>
      </c>
      <c r="I548" s="14">
        <v>0.12149845326601798</v>
      </c>
      <c r="J548" s="4">
        <v>260.01198782833649</v>
      </c>
      <c r="K548" s="4">
        <v>325.01498478542061</v>
      </c>
      <c r="L548" s="4">
        <v>386.7678318946505</v>
      </c>
      <c r="M548" s="4">
        <v>71.503296652792528</v>
      </c>
    </row>
    <row r="549" spans="1:13" hidden="1" x14ac:dyDescent="0.3">
      <c r="A549" s="13" t="str">
        <f t="shared" si="8"/>
        <v>Northern ContinentalSFH - row1980-1990heating24</v>
      </c>
      <c r="B549" s="2" t="s">
        <v>39</v>
      </c>
      <c r="C549" s="2" t="s">
        <v>33</v>
      </c>
      <c r="D549" s="2" t="s">
        <v>8</v>
      </c>
      <c r="E549" s="3">
        <v>24</v>
      </c>
      <c r="F549" s="3" t="s">
        <v>3</v>
      </c>
      <c r="G549" s="3">
        <v>0.57999999999999996</v>
      </c>
      <c r="H549" s="14">
        <v>7.603249823540463E-2</v>
      </c>
      <c r="I549" s="14">
        <v>0.12149845326601798</v>
      </c>
      <c r="J549" s="4">
        <v>214.28360828426844</v>
      </c>
      <c r="K549" s="4">
        <v>267.85451035533555</v>
      </c>
      <c r="L549" s="4">
        <v>318.74686732284931</v>
      </c>
      <c r="M549" s="4">
        <v>58.927992278173818</v>
      </c>
    </row>
    <row r="550" spans="1:13" hidden="1" x14ac:dyDescent="0.3">
      <c r="A550" s="13" t="str">
        <f t="shared" si="8"/>
        <v>Northern ContinentalSFH - detached1990-2000heating18</v>
      </c>
      <c r="B550" s="2" t="s">
        <v>39</v>
      </c>
      <c r="C550" s="2" t="s">
        <v>31</v>
      </c>
      <c r="D550" s="2" t="s">
        <v>9</v>
      </c>
      <c r="E550" s="3">
        <v>18</v>
      </c>
      <c r="F550" s="3" t="s">
        <v>3</v>
      </c>
      <c r="G550" s="3">
        <v>0.87</v>
      </c>
      <c r="H550" s="14">
        <v>0.84007752271545211</v>
      </c>
      <c r="I550" s="14">
        <v>8.7398782617163093E-2</v>
      </c>
      <c r="J550" s="4">
        <v>161.30317740106665</v>
      </c>
      <c r="K550" s="4">
        <v>201.6289717513333</v>
      </c>
      <c r="L550" s="4">
        <v>239.93847638408661</v>
      </c>
      <c r="M550" s="4">
        <v>44.358373785293324</v>
      </c>
    </row>
    <row r="551" spans="1:13" hidden="1" x14ac:dyDescent="0.3">
      <c r="A551" s="13" t="str">
        <f t="shared" si="8"/>
        <v>Northern ContinentalSFH - semidetached1990-2000heating18</v>
      </c>
      <c r="B551" s="2" t="s">
        <v>39</v>
      </c>
      <c r="C551" s="2" t="s">
        <v>32</v>
      </c>
      <c r="D551" s="2" t="s">
        <v>9</v>
      </c>
      <c r="E551" s="3">
        <v>18</v>
      </c>
      <c r="F551" s="3" t="s">
        <v>3</v>
      </c>
      <c r="G551" s="3">
        <v>0.73</v>
      </c>
      <c r="H551" s="14">
        <v>8.3440429652710799E-2</v>
      </c>
      <c r="I551" s="14">
        <v>8.7398782617163093E-2</v>
      </c>
      <c r="J551" s="4">
        <v>136.0754882617706</v>
      </c>
      <c r="K551" s="4">
        <v>170.09436032721325</v>
      </c>
      <c r="L551" s="4">
        <v>202.41228878938375</v>
      </c>
      <c r="M551" s="4">
        <v>37.420759271986917</v>
      </c>
    </row>
    <row r="552" spans="1:13" hidden="1" x14ac:dyDescent="0.3">
      <c r="A552" s="13" t="str">
        <f t="shared" si="8"/>
        <v>Northern ContinentalSFH - row1990-2000heating18</v>
      </c>
      <c r="B552" s="2" t="s">
        <v>39</v>
      </c>
      <c r="C552" s="2" t="s">
        <v>33</v>
      </c>
      <c r="D552" s="2" t="s">
        <v>9</v>
      </c>
      <c r="E552" s="3">
        <v>18</v>
      </c>
      <c r="F552" s="3" t="s">
        <v>3</v>
      </c>
      <c r="G552" s="3">
        <v>0.57999999999999996</v>
      </c>
      <c r="H552" s="14">
        <v>7.603249823540463E-2</v>
      </c>
      <c r="I552" s="14">
        <v>8.7398782617163093E-2</v>
      </c>
      <c r="J552" s="4">
        <v>112.25386188368178</v>
      </c>
      <c r="K552" s="4">
        <v>140.31732735460221</v>
      </c>
      <c r="L552" s="4">
        <v>166.97761955197663</v>
      </c>
      <c r="M552" s="4">
        <v>30.869812018012485</v>
      </c>
    </row>
    <row r="553" spans="1:13" hidden="1" x14ac:dyDescent="0.3">
      <c r="A553" s="13" t="str">
        <f t="shared" si="8"/>
        <v>Northern ContinentalSFH - detached1990-2000heating20</v>
      </c>
      <c r="B553" s="2" t="s">
        <v>39</v>
      </c>
      <c r="C553" s="2" t="s">
        <v>31</v>
      </c>
      <c r="D553" s="2" t="s">
        <v>9</v>
      </c>
      <c r="E553" s="3">
        <v>20</v>
      </c>
      <c r="F553" s="3" t="s">
        <v>3</v>
      </c>
      <c r="G553" s="3">
        <v>0.87</v>
      </c>
      <c r="H553" s="14">
        <v>0.84007752271545211</v>
      </c>
      <c r="I553" s="14">
        <v>8.7398782617163093E-2</v>
      </c>
      <c r="J553" s="4">
        <v>195.65753271087343</v>
      </c>
      <c r="K553" s="4">
        <v>244.57191588859178</v>
      </c>
      <c r="L553" s="4">
        <v>291.04057990742422</v>
      </c>
      <c r="M553" s="4">
        <v>53.805821495490193</v>
      </c>
    </row>
    <row r="554" spans="1:13" hidden="1" x14ac:dyDescent="0.3">
      <c r="A554" s="13" t="str">
        <f t="shared" si="8"/>
        <v>Northern ContinentalSFH - semidetached1990-2000heating20</v>
      </c>
      <c r="B554" s="2" t="s">
        <v>39</v>
      </c>
      <c r="C554" s="2" t="s">
        <v>32</v>
      </c>
      <c r="D554" s="2" t="s">
        <v>9</v>
      </c>
      <c r="E554" s="3">
        <v>20</v>
      </c>
      <c r="F554" s="3" t="s">
        <v>3</v>
      </c>
      <c r="G554" s="3">
        <v>0.73</v>
      </c>
      <c r="H554" s="14">
        <v>8.3440429652710799E-2</v>
      </c>
      <c r="I554" s="14">
        <v>8.7398782617163093E-2</v>
      </c>
      <c r="J554" s="4">
        <v>166.27624129794759</v>
      </c>
      <c r="K554" s="4">
        <v>207.84530162243448</v>
      </c>
      <c r="L554" s="4">
        <v>247.335908930697</v>
      </c>
      <c r="M554" s="4">
        <v>45.725966356935587</v>
      </c>
    </row>
    <row r="555" spans="1:13" hidden="1" x14ac:dyDescent="0.3">
      <c r="A555" s="13" t="str">
        <f t="shared" si="8"/>
        <v>Northern ContinentalSFH - row1990-2000heating20</v>
      </c>
      <c r="B555" s="2" t="s">
        <v>39</v>
      </c>
      <c r="C555" s="2" t="s">
        <v>33</v>
      </c>
      <c r="D555" s="2" t="s">
        <v>9</v>
      </c>
      <c r="E555" s="3">
        <v>20</v>
      </c>
      <c r="F555" s="3" t="s">
        <v>3</v>
      </c>
      <c r="G555" s="3">
        <v>0.57999999999999996</v>
      </c>
      <c r="H555" s="14">
        <v>7.603249823540463E-2</v>
      </c>
      <c r="I555" s="14">
        <v>8.7398782617163093E-2</v>
      </c>
      <c r="J555" s="4">
        <v>138.3577758946011</v>
      </c>
      <c r="K555" s="4">
        <v>172.94721986825138</v>
      </c>
      <c r="L555" s="4">
        <v>205.80719164321914</v>
      </c>
      <c r="M555" s="4">
        <v>38.048388371015307</v>
      </c>
    </row>
    <row r="556" spans="1:13" hidden="1" x14ac:dyDescent="0.3">
      <c r="A556" s="13" t="str">
        <f t="shared" si="8"/>
        <v>Northern ContinentalSFH - detached1990-2000heating22</v>
      </c>
      <c r="B556" s="2" t="s">
        <v>39</v>
      </c>
      <c r="C556" s="2" t="s">
        <v>31</v>
      </c>
      <c r="D556" s="2" t="s">
        <v>9</v>
      </c>
      <c r="E556" s="3">
        <v>22</v>
      </c>
      <c r="F556" s="3" t="s">
        <v>3</v>
      </c>
      <c r="G556" s="3">
        <v>0.87</v>
      </c>
      <c r="H556" s="14">
        <v>0.84007752271545211</v>
      </c>
      <c r="I556" s="14">
        <v>8.7398782617163093E-2</v>
      </c>
      <c r="J556" s="4">
        <v>233.46554772942437</v>
      </c>
      <c r="K556" s="4">
        <v>291.83193466178045</v>
      </c>
      <c r="L556" s="4">
        <v>347.28000224751872</v>
      </c>
      <c r="M556" s="4">
        <v>64.203025625591707</v>
      </c>
    </row>
    <row r="557" spans="1:13" hidden="1" x14ac:dyDescent="0.3">
      <c r="A557" s="13" t="str">
        <f t="shared" si="8"/>
        <v>Northern ContinentalSFH - semidetached1990-2000heating22</v>
      </c>
      <c r="B557" s="2" t="s">
        <v>39</v>
      </c>
      <c r="C557" s="2" t="s">
        <v>32</v>
      </c>
      <c r="D557" s="2" t="s">
        <v>9</v>
      </c>
      <c r="E557" s="3">
        <v>22</v>
      </c>
      <c r="F557" s="3" t="s">
        <v>3</v>
      </c>
      <c r="G557" s="3">
        <v>0.73</v>
      </c>
      <c r="H557" s="14">
        <v>8.3440429652710799E-2</v>
      </c>
      <c r="I557" s="14">
        <v>8.7398782617163093E-2</v>
      </c>
      <c r="J557" s="4">
        <v>199.77513401893509</v>
      </c>
      <c r="K557" s="4">
        <v>249.71891752366886</v>
      </c>
      <c r="L557" s="4">
        <v>297.16551185316592</v>
      </c>
      <c r="M557" s="4">
        <v>54.938161855207149</v>
      </c>
    </row>
    <row r="558" spans="1:13" hidden="1" x14ac:dyDescent="0.3">
      <c r="A558" s="13" t="str">
        <f t="shared" si="8"/>
        <v>Northern ContinentalSFH - row1990-2000heating22</v>
      </c>
      <c r="B558" s="2" t="s">
        <v>39</v>
      </c>
      <c r="C558" s="2" t="s">
        <v>33</v>
      </c>
      <c r="D558" s="2" t="s">
        <v>9</v>
      </c>
      <c r="E558" s="3">
        <v>22</v>
      </c>
      <c r="F558" s="3" t="s">
        <v>3</v>
      </c>
      <c r="G558" s="3">
        <v>0.57999999999999996</v>
      </c>
      <c r="H558" s="14">
        <v>7.603249823540463E-2</v>
      </c>
      <c r="I558" s="14">
        <v>8.7398782617163093E-2</v>
      </c>
      <c r="J558" s="4">
        <v>167.62044091168113</v>
      </c>
      <c r="K558" s="4">
        <v>209.52555113960139</v>
      </c>
      <c r="L558" s="4">
        <v>249.33540585612565</v>
      </c>
      <c r="M558" s="4">
        <v>46.095621250712306</v>
      </c>
    </row>
    <row r="559" spans="1:13" hidden="1" x14ac:dyDescent="0.3">
      <c r="A559" s="13" t="str">
        <f t="shared" si="8"/>
        <v>Northern ContinentalSFH - detached1990-2000heating24</v>
      </c>
      <c r="B559" s="2" t="s">
        <v>39</v>
      </c>
      <c r="C559" s="2" t="s">
        <v>31</v>
      </c>
      <c r="D559" s="2" t="s">
        <v>9</v>
      </c>
      <c r="E559" s="3">
        <v>24</v>
      </c>
      <c r="F559" s="3" t="s">
        <v>3</v>
      </c>
      <c r="G559" s="3">
        <v>0.87</v>
      </c>
      <c r="H559" s="14">
        <v>0.84007752271545211</v>
      </c>
      <c r="I559" s="14">
        <v>8.7398782617163093E-2</v>
      </c>
      <c r="J559" s="4">
        <v>276.59858221050803</v>
      </c>
      <c r="K559" s="4">
        <v>345.74822776313499</v>
      </c>
      <c r="L559" s="4">
        <v>411.4403910381306</v>
      </c>
      <c r="M559" s="4">
        <v>76.064610107889692</v>
      </c>
    </row>
    <row r="560" spans="1:13" hidden="1" x14ac:dyDescent="0.3">
      <c r="A560" s="13" t="str">
        <f t="shared" si="8"/>
        <v>Northern ContinentalSFH - semidetached1990-2000heating24</v>
      </c>
      <c r="B560" s="2" t="s">
        <v>39</v>
      </c>
      <c r="C560" s="2" t="s">
        <v>32</v>
      </c>
      <c r="D560" s="2" t="s">
        <v>9</v>
      </c>
      <c r="E560" s="3">
        <v>24</v>
      </c>
      <c r="F560" s="3" t="s">
        <v>3</v>
      </c>
      <c r="G560" s="3">
        <v>0.73</v>
      </c>
      <c r="H560" s="14">
        <v>8.3440429652710799E-2</v>
      </c>
      <c r="I560" s="14">
        <v>8.7398782617163093E-2</v>
      </c>
      <c r="J560" s="4">
        <v>238.63597206997562</v>
      </c>
      <c r="K560" s="4">
        <v>298.29496508746951</v>
      </c>
      <c r="L560" s="4">
        <v>354.97100845408869</v>
      </c>
      <c r="M560" s="4">
        <v>65.624892319243287</v>
      </c>
    </row>
    <row r="561" spans="1:13" hidden="1" x14ac:dyDescent="0.3">
      <c r="A561" s="13" t="str">
        <f t="shared" si="8"/>
        <v>Northern ContinentalSFH - row1990-2000heating24</v>
      </c>
      <c r="B561" s="2" t="s">
        <v>39</v>
      </c>
      <c r="C561" s="2" t="s">
        <v>33</v>
      </c>
      <c r="D561" s="2" t="s">
        <v>9</v>
      </c>
      <c r="E561" s="3">
        <v>24</v>
      </c>
      <c r="F561" s="3" t="s">
        <v>3</v>
      </c>
      <c r="G561" s="3">
        <v>0.57999999999999996</v>
      </c>
      <c r="H561" s="14">
        <v>7.603249823540463E-2</v>
      </c>
      <c r="I561" s="14">
        <v>8.7398782617163093E-2</v>
      </c>
      <c r="J561" s="4">
        <v>201.86854552147656</v>
      </c>
      <c r="K561" s="4">
        <v>252.3356819018457</v>
      </c>
      <c r="L561" s="4">
        <v>300.27946146319636</v>
      </c>
      <c r="M561" s="4">
        <v>55.513850018406053</v>
      </c>
    </row>
    <row r="562" spans="1:13" hidden="1" x14ac:dyDescent="0.3">
      <c r="A562" s="13" t="str">
        <f t="shared" si="8"/>
        <v>Northern ContinentalSFH - detachedpost 2000heating18</v>
      </c>
      <c r="B562" s="2" t="s">
        <v>39</v>
      </c>
      <c r="C562" s="2" t="s">
        <v>31</v>
      </c>
      <c r="D562" s="2" t="s">
        <v>10</v>
      </c>
      <c r="E562" s="3">
        <v>18</v>
      </c>
      <c r="F562" s="3" t="s">
        <v>3</v>
      </c>
      <c r="G562" s="3">
        <v>0.87</v>
      </c>
      <c r="H562" s="14">
        <v>0.84007752271545211</v>
      </c>
      <c r="I562" s="14">
        <v>7.9204843302811884E-2</v>
      </c>
      <c r="J562" s="4">
        <v>102.69709154555346</v>
      </c>
      <c r="K562" s="4">
        <v>128.37136443194183</v>
      </c>
      <c r="L562" s="4">
        <v>152.76192367401077</v>
      </c>
      <c r="M562" s="4">
        <v>28.241700175027201</v>
      </c>
    </row>
    <row r="563" spans="1:13" hidden="1" x14ac:dyDescent="0.3">
      <c r="A563" s="13" t="str">
        <f t="shared" si="8"/>
        <v>Northern ContinentalSFH - semidetachedpost 2000heating18</v>
      </c>
      <c r="B563" s="2" t="s">
        <v>39</v>
      </c>
      <c r="C563" s="2" t="s">
        <v>32</v>
      </c>
      <c r="D563" s="2" t="s">
        <v>10</v>
      </c>
      <c r="E563" s="3">
        <v>18</v>
      </c>
      <c r="F563" s="3" t="s">
        <v>3</v>
      </c>
      <c r="G563" s="3">
        <v>0.73</v>
      </c>
      <c r="H563" s="14">
        <v>8.3440429652710799E-2</v>
      </c>
      <c r="I563" s="14">
        <v>7.9204843302811884E-2</v>
      </c>
      <c r="J563" s="4">
        <v>83.820053111426901</v>
      </c>
      <c r="K563" s="4">
        <v>104.77506638928362</v>
      </c>
      <c r="L563" s="4">
        <v>124.6823290032475</v>
      </c>
      <c r="M563" s="4">
        <v>23.050514605642398</v>
      </c>
    </row>
    <row r="564" spans="1:13" hidden="1" x14ac:dyDescent="0.3">
      <c r="A564" s="13" t="str">
        <f t="shared" si="8"/>
        <v>Northern ContinentalSFH - rowpost 2000heating18</v>
      </c>
      <c r="B564" s="2" t="s">
        <v>39</v>
      </c>
      <c r="C564" s="2" t="s">
        <v>33</v>
      </c>
      <c r="D564" s="2" t="s">
        <v>10</v>
      </c>
      <c r="E564" s="3">
        <v>18</v>
      </c>
      <c r="F564" s="3" t="s">
        <v>3</v>
      </c>
      <c r="G564" s="3">
        <v>0.57999999999999996</v>
      </c>
      <c r="H564" s="14">
        <v>7.603249823540463E-2</v>
      </c>
      <c r="I564" s="14">
        <v>7.9204843302811884E-2</v>
      </c>
      <c r="J564" s="4">
        <v>66.413119173132017</v>
      </c>
      <c r="K564" s="4">
        <v>83.016398966415011</v>
      </c>
      <c r="L564" s="4">
        <v>98.789514770033861</v>
      </c>
      <c r="M564" s="4">
        <v>18.263607772611302</v>
      </c>
    </row>
    <row r="565" spans="1:13" hidden="1" x14ac:dyDescent="0.3">
      <c r="A565" s="13" t="str">
        <f t="shared" si="8"/>
        <v>Northern ContinentalSFH - detachedpost 2000heating20</v>
      </c>
      <c r="B565" s="2" t="s">
        <v>39</v>
      </c>
      <c r="C565" s="2" t="s">
        <v>31</v>
      </c>
      <c r="D565" s="2" t="s">
        <v>10</v>
      </c>
      <c r="E565" s="3">
        <v>20</v>
      </c>
      <c r="F565" s="3" t="s">
        <v>3</v>
      </c>
      <c r="G565" s="3">
        <v>0.87</v>
      </c>
      <c r="H565" s="14">
        <v>0.84007752271545211</v>
      </c>
      <c r="I565" s="14">
        <v>7.9204843302811884E-2</v>
      </c>
      <c r="J565" s="4">
        <v>125.40304420789001</v>
      </c>
      <c r="K565" s="4">
        <v>156.7538052598625</v>
      </c>
      <c r="L565" s="4">
        <v>186.53702825923637</v>
      </c>
      <c r="M565" s="4">
        <v>34.485837157169748</v>
      </c>
    </row>
    <row r="566" spans="1:13" hidden="1" x14ac:dyDescent="0.3">
      <c r="A566" s="13" t="str">
        <f t="shared" si="8"/>
        <v>Northern ContinentalSFH - semidetachedpost 2000heating20</v>
      </c>
      <c r="B566" s="2" t="s">
        <v>39</v>
      </c>
      <c r="C566" s="2" t="s">
        <v>32</v>
      </c>
      <c r="D566" s="2" t="s">
        <v>10</v>
      </c>
      <c r="E566" s="3">
        <v>20</v>
      </c>
      <c r="F566" s="3" t="s">
        <v>3</v>
      </c>
      <c r="G566" s="3">
        <v>0.73</v>
      </c>
      <c r="H566" s="14">
        <v>8.3440429652710799E-2</v>
      </c>
      <c r="I566" s="14">
        <v>7.9204843302811884E-2</v>
      </c>
      <c r="J566" s="4">
        <v>103.34350860142584</v>
      </c>
      <c r="K566" s="4">
        <v>129.17938575178229</v>
      </c>
      <c r="L566" s="4">
        <v>153.72346904462091</v>
      </c>
      <c r="M566" s="4">
        <v>28.419464865392104</v>
      </c>
    </row>
    <row r="567" spans="1:13" hidden="1" x14ac:dyDescent="0.3">
      <c r="A567" s="13" t="str">
        <f t="shared" si="8"/>
        <v>Northern ContinentalSFH - rowpost 2000heating20</v>
      </c>
      <c r="B567" s="2" t="s">
        <v>39</v>
      </c>
      <c r="C567" s="2" t="s">
        <v>33</v>
      </c>
      <c r="D567" s="2" t="s">
        <v>10</v>
      </c>
      <c r="E567" s="3">
        <v>20</v>
      </c>
      <c r="F567" s="3" t="s">
        <v>3</v>
      </c>
      <c r="G567" s="3">
        <v>0.57999999999999996</v>
      </c>
      <c r="H567" s="14">
        <v>7.603249823540463E-2</v>
      </c>
      <c r="I567" s="14">
        <v>7.9204843302811884E-2</v>
      </c>
      <c r="J567" s="4">
        <v>83.042435117726328</v>
      </c>
      <c r="K567" s="4">
        <v>103.80304389715791</v>
      </c>
      <c r="L567" s="4">
        <v>123.52562223761791</v>
      </c>
      <c r="M567" s="4">
        <v>22.836669657374738</v>
      </c>
    </row>
    <row r="568" spans="1:13" hidden="1" x14ac:dyDescent="0.3">
      <c r="A568" s="13" t="str">
        <f t="shared" si="8"/>
        <v>Northern ContinentalSFH - detachedpost 2000heating22</v>
      </c>
      <c r="B568" s="2" t="s">
        <v>39</v>
      </c>
      <c r="C568" s="2" t="s">
        <v>31</v>
      </c>
      <c r="D568" s="2" t="s">
        <v>10</v>
      </c>
      <c r="E568" s="3">
        <v>22</v>
      </c>
      <c r="F568" s="3" t="s">
        <v>3</v>
      </c>
      <c r="G568" s="3">
        <v>0.87</v>
      </c>
      <c r="H568" s="14">
        <v>0.84007752271545211</v>
      </c>
      <c r="I568" s="14">
        <v>7.9204843302811884E-2</v>
      </c>
      <c r="J568" s="4">
        <v>150.89197500625193</v>
      </c>
      <c r="K568" s="4">
        <v>188.61496875781489</v>
      </c>
      <c r="L568" s="4">
        <v>224.45181282179971</v>
      </c>
      <c r="M568" s="4">
        <v>41.495293126719275</v>
      </c>
    </row>
    <row r="569" spans="1:13" hidden="1" x14ac:dyDescent="0.3">
      <c r="A569" s="13" t="str">
        <f t="shared" si="8"/>
        <v>Northern ContinentalSFH - semidetachedpost 2000heating22</v>
      </c>
      <c r="B569" s="2" t="s">
        <v>39</v>
      </c>
      <c r="C569" s="2" t="s">
        <v>32</v>
      </c>
      <c r="D569" s="2" t="s">
        <v>10</v>
      </c>
      <c r="E569" s="3">
        <v>22</v>
      </c>
      <c r="F569" s="3" t="s">
        <v>3</v>
      </c>
      <c r="G569" s="3">
        <v>0.73</v>
      </c>
      <c r="H569" s="14">
        <v>8.3440429652710799E-2</v>
      </c>
      <c r="I569" s="14">
        <v>7.9204843302811884E-2</v>
      </c>
      <c r="J569" s="4">
        <v>125.52519910016764</v>
      </c>
      <c r="K569" s="4">
        <v>156.90649887520954</v>
      </c>
      <c r="L569" s="4">
        <v>186.71873366149933</v>
      </c>
      <c r="M569" s="4">
        <v>34.519429752546095</v>
      </c>
    </row>
    <row r="570" spans="1:13" hidden="1" x14ac:dyDescent="0.3">
      <c r="A570" s="13" t="str">
        <f t="shared" si="8"/>
        <v>Northern ContinentalSFH - rowpost 2000heating22</v>
      </c>
      <c r="B570" s="2" t="s">
        <v>39</v>
      </c>
      <c r="C570" s="2" t="s">
        <v>33</v>
      </c>
      <c r="D570" s="2" t="s">
        <v>10</v>
      </c>
      <c r="E570" s="3">
        <v>22</v>
      </c>
      <c r="F570" s="3" t="s">
        <v>3</v>
      </c>
      <c r="G570" s="3">
        <v>0.57999999999999996</v>
      </c>
      <c r="H570" s="14">
        <v>7.603249823540463E-2</v>
      </c>
      <c r="I570" s="14">
        <v>7.9204843302811884E-2</v>
      </c>
      <c r="J570" s="4">
        <v>102.04532707755681</v>
      </c>
      <c r="K570" s="4">
        <v>127.55665884694601</v>
      </c>
      <c r="L570" s="4">
        <v>151.79242402786574</v>
      </c>
      <c r="M570" s="4">
        <v>28.06246494632812</v>
      </c>
    </row>
    <row r="571" spans="1:13" hidden="1" x14ac:dyDescent="0.3">
      <c r="A571" s="13" t="str">
        <f t="shared" si="8"/>
        <v>Northern ContinentalSFH - detachedpost 2000heating24</v>
      </c>
      <c r="B571" s="2" t="s">
        <v>39</v>
      </c>
      <c r="C571" s="2" t="s">
        <v>31</v>
      </c>
      <c r="D571" s="2" t="s">
        <v>10</v>
      </c>
      <c r="E571" s="3">
        <v>24</v>
      </c>
      <c r="F571" s="3" t="s">
        <v>3</v>
      </c>
      <c r="G571" s="3">
        <v>0.87</v>
      </c>
      <c r="H571" s="14">
        <v>0.84007752271545211</v>
      </c>
      <c r="I571" s="14">
        <v>7.9204843302811884E-2</v>
      </c>
      <c r="J571" s="4">
        <v>179.3752092870742</v>
      </c>
      <c r="K571" s="4">
        <v>224.21901160884275</v>
      </c>
      <c r="L571" s="4">
        <v>266.82062381452283</v>
      </c>
      <c r="M571" s="4">
        <v>49.328182553945403</v>
      </c>
    </row>
    <row r="572" spans="1:13" hidden="1" x14ac:dyDescent="0.3">
      <c r="A572" s="13" t="str">
        <f t="shared" si="8"/>
        <v>Northern ContinentalSFH - semidetachedpost 2000heating24</v>
      </c>
      <c r="B572" s="2" t="s">
        <v>39</v>
      </c>
      <c r="C572" s="2" t="s">
        <v>32</v>
      </c>
      <c r="D572" s="2" t="s">
        <v>10</v>
      </c>
      <c r="E572" s="3">
        <v>24</v>
      </c>
      <c r="F572" s="3" t="s">
        <v>3</v>
      </c>
      <c r="G572" s="3">
        <v>0.73</v>
      </c>
      <c r="H572" s="14">
        <v>8.3440429652710799E-2</v>
      </c>
      <c r="I572" s="14">
        <v>7.9204843302811884E-2</v>
      </c>
      <c r="J572" s="4">
        <v>150.62504899902717</v>
      </c>
      <c r="K572" s="4">
        <v>188.28131124878396</v>
      </c>
      <c r="L572" s="4">
        <v>224.05476038605292</v>
      </c>
      <c r="M572" s="4">
        <v>41.421888474732469</v>
      </c>
    </row>
    <row r="573" spans="1:13" hidden="1" x14ac:dyDescent="0.3">
      <c r="A573" s="13" t="str">
        <f t="shared" si="8"/>
        <v>Northern ContinentalSFH - rowpost 2000heating24</v>
      </c>
      <c r="B573" s="2" t="s">
        <v>39</v>
      </c>
      <c r="C573" s="2" t="s">
        <v>33</v>
      </c>
      <c r="D573" s="2" t="s">
        <v>10</v>
      </c>
      <c r="E573" s="3">
        <v>24</v>
      </c>
      <c r="F573" s="3" t="s">
        <v>3</v>
      </c>
      <c r="G573" s="3">
        <v>0.57999999999999996</v>
      </c>
      <c r="H573" s="14">
        <v>7.603249823540463E-2</v>
      </c>
      <c r="I573" s="14">
        <v>7.9204843302811884E-2</v>
      </c>
      <c r="J573" s="4">
        <v>124.04693485338979</v>
      </c>
      <c r="K573" s="4">
        <v>155.05866856673723</v>
      </c>
      <c r="L573" s="4">
        <v>184.51981559441728</v>
      </c>
      <c r="M573" s="4">
        <v>34.112907084682192</v>
      </c>
    </row>
    <row r="574" spans="1:13" hidden="1" x14ac:dyDescent="0.3">
      <c r="A574" s="13" t="str">
        <f t="shared" si="8"/>
        <v>Northern ContinentalSFH - average - all typespre 1945heating18</v>
      </c>
      <c r="B574" s="2" t="s">
        <v>39</v>
      </c>
      <c r="C574" s="2" t="s">
        <v>34</v>
      </c>
      <c r="D574" s="2" t="s">
        <v>2</v>
      </c>
      <c r="E574" s="3">
        <v>18</v>
      </c>
      <c r="F574" s="3" t="s">
        <v>3</v>
      </c>
      <c r="G574" s="3" t="s">
        <v>22</v>
      </c>
      <c r="H574" s="14"/>
      <c r="I574" s="14">
        <v>0.16497677643771649</v>
      </c>
      <c r="J574" s="4">
        <v>292.62697028944325</v>
      </c>
      <c r="K574" s="4">
        <v>365.78371286180408</v>
      </c>
      <c r="L574" s="4">
        <v>435.28261830554681</v>
      </c>
      <c r="M574" s="4">
        <v>80.472416829596895</v>
      </c>
    </row>
    <row r="575" spans="1:13" hidden="1" x14ac:dyDescent="0.3">
      <c r="A575" s="13" t="str">
        <f t="shared" si="8"/>
        <v>Northern ContinentalSFH - average - all typespre 1945heating20</v>
      </c>
      <c r="B575" s="2" t="s">
        <v>39</v>
      </c>
      <c r="C575" s="2" t="s">
        <v>34</v>
      </c>
      <c r="D575" s="2" t="s">
        <v>2</v>
      </c>
      <c r="E575" s="3">
        <v>20</v>
      </c>
      <c r="F575" s="3" t="s">
        <v>3</v>
      </c>
      <c r="G575" s="3" t="s">
        <v>22</v>
      </c>
      <c r="H575" s="14"/>
      <c r="I575" s="14">
        <v>0.16497677643771649</v>
      </c>
      <c r="J575" s="4">
        <v>352.35987199837092</v>
      </c>
      <c r="K575" s="4">
        <v>440.44983999796364</v>
      </c>
      <c r="L575" s="4">
        <v>524.13530959757668</v>
      </c>
      <c r="M575" s="4">
        <v>96.898964799552004</v>
      </c>
    </row>
    <row r="576" spans="1:13" hidden="1" x14ac:dyDescent="0.3">
      <c r="A576" s="13" t="str">
        <f t="shared" si="8"/>
        <v>Northern ContinentalSFH - average - all typespre 1945heating22</v>
      </c>
      <c r="B576" s="2" t="s">
        <v>39</v>
      </c>
      <c r="C576" s="2" t="s">
        <v>34</v>
      </c>
      <c r="D576" s="2" t="s">
        <v>2</v>
      </c>
      <c r="E576" s="3">
        <v>22</v>
      </c>
      <c r="F576" s="3" t="s">
        <v>3</v>
      </c>
      <c r="G576" s="3" t="s">
        <v>22</v>
      </c>
      <c r="H576" s="14"/>
      <c r="I576" s="14">
        <v>0.16497677643771649</v>
      </c>
      <c r="J576" s="4">
        <v>419.56383043451615</v>
      </c>
      <c r="K576" s="4">
        <v>524.45478804314519</v>
      </c>
      <c r="L576" s="4">
        <v>624.10119777134275</v>
      </c>
      <c r="M576" s="4">
        <v>115.38005336949195</v>
      </c>
    </row>
    <row r="577" spans="1:13" hidden="1" x14ac:dyDescent="0.3">
      <c r="A577" s="13" t="str">
        <f t="shared" si="8"/>
        <v>Northern ContinentalSFH - average - all typespre 1945heating24</v>
      </c>
      <c r="B577" s="2" t="s">
        <v>39</v>
      </c>
      <c r="C577" s="2" t="s">
        <v>34</v>
      </c>
      <c r="D577" s="2" t="s">
        <v>2</v>
      </c>
      <c r="E577" s="3">
        <v>24</v>
      </c>
      <c r="F577" s="3" t="s">
        <v>3</v>
      </c>
      <c r="G577" s="3" t="s">
        <v>22</v>
      </c>
      <c r="H577" s="14"/>
      <c r="I577" s="14">
        <v>0.16497677643771649</v>
      </c>
      <c r="J577" s="4">
        <v>493.64871649944683</v>
      </c>
      <c r="K577" s="4">
        <v>617.0608956243085</v>
      </c>
      <c r="L577" s="4">
        <v>734.30246579292714</v>
      </c>
      <c r="M577" s="4">
        <v>135.75339703734787</v>
      </c>
    </row>
    <row r="578" spans="1:13" hidden="1" x14ac:dyDescent="0.3">
      <c r="A578" s="13" t="str">
        <f t="shared" si="8"/>
        <v>Northern ContinentalSFH - average - all types1945-1970heating18</v>
      </c>
      <c r="B578" s="2" t="s">
        <v>39</v>
      </c>
      <c r="C578" s="2" t="s">
        <v>34</v>
      </c>
      <c r="D578" s="2" t="s">
        <v>6</v>
      </c>
      <c r="E578" s="3">
        <v>18</v>
      </c>
      <c r="F578" s="3" t="s">
        <v>3</v>
      </c>
      <c r="G578" s="3" t="s">
        <v>22</v>
      </c>
      <c r="H578" s="14"/>
      <c r="I578" s="14">
        <v>0.39051514551016336</v>
      </c>
      <c r="J578" s="4">
        <v>260.96295058155988</v>
      </c>
      <c r="K578" s="4">
        <v>326.20368822694985</v>
      </c>
      <c r="L578" s="4">
        <v>388.18238899007031</v>
      </c>
      <c r="M578" s="4">
        <v>71.764811409928967</v>
      </c>
    </row>
    <row r="579" spans="1:13" hidden="1" x14ac:dyDescent="0.3">
      <c r="A579" s="13" t="str">
        <f t="shared" ref="A579:A642" si="9">CONCATENATE(B579,C579,D579,F579,E579)</f>
        <v>Northern ContinentalSFH - average - all types1945-1970heating20</v>
      </c>
      <c r="B579" s="2" t="s">
        <v>39</v>
      </c>
      <c r="C579" s="2" t="s">
        <v>34</v>
      </c>
      <c r="D579" s="2" t="s">
        <v>6</v>
      </c>
      <c r="E579" s="3">
        <v>20</v>
      </c>
      <c r="F579" s="3" t="s">
        <v>3</v>
      </c>
      <c r="G579" s="3" t="s">
        <v>22</v>
      </c>
      <c r="H579" s="14"/>
      <c r="I579" s="14">
        <v>0.39051514551016336</v>
      </c>
      <c r="J579" s="4">
        <v>314.32819479567411</v>
      </c>
      <c r="K579" s="4">
        <v>392.91024349459258</v>
      </c>
      <c r="L579" s="4">
        <v>467.56318975856516</v>
      </c>
      <c r="M579" s="4">
        <v>86.440253568810363</v>
      </c>
    </row>
    <row r="580" spans="1:13" hidden="1" x14ac:dyDescent="0.3">
      <c r="A580" s="13" t="str">
        <f t="shared" si="9"/>
        <v>Northern ContinentalSFH - average - all types1945-1970heating22</v>
      </c>
      <c r="B580" s="2" t="s">
        <v>39</v>
      </c>
      <c r="C580" s="2" t="s">
        <v>34</v>
      </c>
      <c r="D580" s="2" t="s">
        <v>6</v>
      </c>
      <c r="E580" s="3">
        <v>22</v>
      </c>
      <c r="F580" s="3" t="s">
        <v>3</v>
      </c>
      <c r="G580" s="3" t="s">
        <v>22</v>
      </c>
      <c r="H580" s="14"/>
      <c r="I580" s="14">
        <v>0.39051514551016336</v>
      </c>
      <c r="J580" s="4">
        <v>374.35864181792056</v>
      </c>
      <c r="K580" s="4">
        <v>467.94830227240067</v>
      </c>
      <c r="L580" s="4">
        <v>556.85847970415682</v>
      </c>
      <c r="M580" s="4">
        <v>102.94862649992815</v>
      </c>
    </row>
    <row r="581" spans="1:13" hidden="1" x14ac:dyDescent="0.3">
      <c r="A581" s="13" t="str">
        <f t="shared" si="9"/>
        <v>Northern ContinentalSFH - average - all types1945-1970heating24</v>
      </c>
      <c r="B581" s="2" t="s">
        <v>39</v>
      </c>
      <c r="C581" s="2" t="s">
        <v>34</v>
      </c>
      <c r="D581" s="2" t="s">
        <v>6</v>
      </c>
      <c r="E581" s="3">
        <v>24</v>
      </c>
      <c r="F581" s="3" t="s">
        <v>3</v>
      </c>
      <c r="G581" s="3" t="s">
        <v>22</v>
      </c>
      <c r="H581" s="14"/>
      <c r="I581" s="14">
        <v>0.39051514551016336</v>
      </c>
      <c r="J581" s="4">
        <v>441.58145216817394</v>
      </c>
      <c r="K581" s="4">
        <v>551.97681521021741</v>
      </c>
      <c r="L581" s="4">
        <v>656.85241010015864</v>
      </c>
      <c r="M581" s="4">
        <v>121.43489934624783</v>
      </c>
    </row>
    <row r="582" spans="1:13" hidden="1" x14ac:dyDescent="0.3">
      <c r="A582" s="13" t="str">
        <f t="shared" si="9"/>
        <v>Northern ContinentalSFH - average - all types1970-1980heating18</v>
      </c>
      <c r="B582" s="2" t="s">
        <v>39</v>
      </c>
      <c r="C582" s="2" t="s">
        <v>34</v>
      </c>
      <c r="D582" s="2" t="s">
        <v>7</v>
      </c>
      <c r="E582" s="3">
        <v>18</v>
      </c>
      <c r="F582" s="3" t="s">
        <v>3</v>
      </c>
      <c r="G582" s="3" t="s">
        <v>22</v>
      </c>
      <c r="H582" s="14"/>
      <c r="I582" s="14">
        <v>0.15714226859384561</v>
      </c>
      <c r="J582" s="4">
        <v>204.43156298424029</v>
      </c>
      <c r="K582" s="4">
        <v>255.53945373030035</v>
      </c>
      <c r="L582" s="4">
        <v>304.09194993905743</v>
      </c>
      <c r="M582" s="4">
        <v>56.218679820666075</v>
      </c>
    </row>
    <row r="583" spans="1:13" hidden="1" x14ac:dyDescent="0.3">
      <c r="A583" s="13" t="str">
        <f t="shared" si="9"/>
        <v>Northern ContinentalSFH - average - all types1970-1980heating20</v>
      </c>
      <c r="B583" s="2" t="s">
        <v>39</v>
      </c>
      <c r="C583" s="2" t="s">
        <v>34</v>
      </c>
      <c r="D583" s="2" t="s">
        <v>7</v>
      </c>
      <c r="E583" s="3">
        <v>20</v>
      </c>
      <c r="F583" s="3" t="s">
        <v>3</v>
      </c>
      <c r="G583" s="3" t="s">
        <v>22</v>
      </c>
      <c r="H583" s="14"/>
      <c r="I583" s="14">
        <v>0.15714226859384561</v>
      </c>
      <c r="J583" s="4">
        <v>246.9561324536846</v>
      </c>
      <c r="K583" s="4">
        <v>308.69516556710573</v>
      </c>
      <c r="L583" s="4">
        <v>367.34724702485579</v>
      </c>
      <c r="M583" s="4">
        <v>67.912936424763259</v>
      </c>
    </row>
    <row r="584" spans="1:13" hidden="1" x14ac:dyDescent="0.3">
      <c r="A584" s="13" t="str">
        <f t="shared" si="9"/>
        <v>Northern ContinentalSFH - average - all types1970-1980heating22</v>
      </c>
      <c r="B584" s="2" t="s">
        <v>39</v>
      </c>
      <c r="C584" s="2" t="s">
        <v>34</v>
      </c>
      <c r="D584" s="2" t="s">
        <v>7</v>
      </c>
      <c r="E584" s="3">
        <v>22</v>
      </c>
      <c r="F584" s="3" t="s">
        <v>3</v>
      </c>
      <c r="G584" s="3" t="s">
        <v>22</v>
      </c>
      <c r="H584" s="14"/>
      <c r="I584" s="14">
        <v>0.15714226859384561</v>
      </c>
      <c r="J584" s="4">
        <v>294.39021693274304</v>
      </c>
      <c r="K584" s="4">
        <v>367.98777116592879</v>
      </c>
      <c r="L584" s="4">
        <v>437.90544768745525</v>
      </c>
      <c r="M584" s="4">
        <v>80.957309656504336</v>
      </c>
    </row>
    <row r="585" spans="1:13" hidden="1" x14ac:dyDescent="0.3">
      <c r="A585" s="13" t="str">
        <f t="shared" si="9"/>
        <v>Northern ContinentalSFH - average - all types1970-1980heating24</v>
      </c>
      <c r="B585" s="2" t="s">
        <v>39</v>
      </c>
      <c r="C585" s="2" t="s">
        <v>34</v>
      </c>
      <c r="D585" s="2" t="s">
        <v>7</v>
      </c>
      <c r="E585" s="3">
        <v>24</v>
      </c>
      <c r="F585" s="3" t="s">
        <v>3</v>
      </c>
      <c r="G585" s="3" t="s">
        <v>22</v>
      </c>
      <c r="H585" s="14"/>
      <c r="I585" s="14">
        <v>0.15714226859384561</v>
      </c>
      <c r="J585" s="4">
        <v>348.59542630263201</v>
      </c>
      <c r="K585" s="4">
        <v>435.74428287828999</v>
      </c>
      <c r="L585" s="4">
        <v>518.53569662516509</v>
      </c>
      <c r="M585" s="4">
        <v>95.863742233223803</v>
      </c>
    </row>
    <row r="586" spans="1:13" hidden="1" x14ac:dyDescent="0.3">
      <c r="A586" s="13" t="str">
        <f t="shared" si="9"/>
        <v>Northern ContinentalSFH - average - all types1980-1990heating18</v>
      </c>
      <c r="B586" s="2" t="s">
        <v>39</v>
      </c>
      <c r="C586" s="2" t="s">
        <v>34</v>
      </c>
      <c r="D586" s="2" t="s">
        <v>8</v>
      </c>
      <c r="E586" s="3">
        <v>18</v>
      </c>
      <c r="F586" s="3" t="s">
        <v>3</v>
      </c>
      <c r="G586" s="3" t="s">
        <v>22</v>
      </c>
      <c r="H586" s="14"/>
      <c r="I586" s="14">
        <v>0.12149845326601798</v>
      </c>
      <c r="J586" s="4">
        <v>171.67275009511758</v>
      </c>
      <c r="K586" s="4">
        <v>214.59093761889696</v>
      </c>
      <c r="L586" s="4">
        <v>255.36321576648737</v>
      </c>
      <c r="M586" s="4">
        <v>47.21000627615733</v>
      </c>
    </row>
    <row r="587" spans="1:13" hidden="1" x14ac:dyDescent="0.3">
      <c r="A587" s="13" t="str">
        <f t="shared" si="9"/>
        <v>Northern ContinentalSFH - average - all types1980-1990heating20</v>
      </c>
      <c r="B587" s="2" t="s">
        <v>39</v>
      </c>
      <c r="C587" s="2" t="s">
        <v>34</v>
      </c>
      <c r="D587" s="2" t="s">
        <v>8</v>
      </c>
      <c r="E587" s="3">
        <v>20</v>
      </c>
      <c r="F587" s="3" t="s">
        <v>3</v>
      </c>
      <c r="G587" s="3" t="s">
        <v>22</v>
      </c>
      <c r="H587" s="14"/>
      <c r="I587" s="14">
        <v>0.12149845326601798</v>
      </c>
      <c r="J587" s="4">
        <v>208.25023765451658</v>
      </c>
      <c r="K587" s="4">
        <v>260.3127970681457</v>
      </c>
      <c r="L587" s="4">
        <v>309.77222851109337</v>
      </c>
      <c r="M587" s="4">
        <v>57.268815354992057</v>
      </c>
    </row>
    <row r="588" spans="1:13" hidden="1" x14ac:dyDescent="0.3">
      <c r="A588" s="13" t="str">
        <f t="shared" si="9"/>
        <v>Northern ContinentalSFH - average - all types1980-1990heating22</v>
      </c>
      <c r="B588" s="2" t="s">
        <v>39</v>
      </c>
      <c r="C588" s="2" t="s">
        <v>34</v>
      </c>
      <c r="D588" s="2" t="s">
        <v>8</v>
      </c>
      <c r="E588" s="3">
        <v>22</v>
      </c>
      <c r="F588" s="3" t="s">
        <v>3</v>
      </c>
      <c r="G588" s="3" t="s">
        <v>22</v>
      </c>
      <c r="H588" s="14"/>
      <c r="I588" s="14">
        <v>0.12149845326601798</v>
      </c>
      <c r="J588" s="4">
        <v>248.75812715193081</v>
      </c>
      <c r="K588" s="4">
        <v>310.94765893991348</v>
      </c>
      <c r="L588" s="4">
        <v>370.027714138497</v>
      </c>
      <c r="M588" s="4">
        <v>68.408484966780961</v>
      </c>
    </row>
    <row r="589" spans="1:13" hidden="1" x14ac:dyDescent="0.3">
      <c r="A589" s="13" t="str">
        <f t="shared" si="9"/>
        <v>Northern ContinentalSFH - average - all types1980-1990heating24</v>
      </c>
      <c r="B589" s="2" t="s">
        <v>39</v>
      </c>
      <c r="C589" s="2" t="s">
        <v>34</v>
      </c>
      <c r="D589" s="2" t="s">
        <v>8</v>
      </c>
      <c r="E589" s="3">
        <v>24</v>
      </c>
      <c r="F589" s="3" t="s">
        <v>3</v>
      </c>
      <c r="G589" s="3" t="s">
        <v>22</v>
      </c>
      <c r="H589" s="14"/>
      <c r="I589" s="14">
        <v>0.12149845326601798</v>
      </c>
      <c r="J589" s="4">
        <v>295.286929179384</v>
      </c>
      <c r="K589" s="4">
        <v>369.10866147423002</v>
      </c>
      <c r="L589" s="4">
        <v>439.23930715433369</v>
      </c>
      <c r="M589" s="4">
        <v>81.203905524330608</v>
      </c>
    </row>
    <row r="590" spans="1:13" hidden="1" x14ac:dyDescent="0.3">
      <c r="A590" s="13" t="str">
        <f t="shared" si="9"/>
        <v>Northern ContinentalSFH - average - all types1990-2000heating18</v>
      </c>
      <c r="B590" s="2" t="s">
        <v>39</v>
      </c>
      <c r="C590" s="2" t="s">
        <v>34</v>
      </c>
      <c r="D590" s="2" t="s">
        <v>9</v>
      </c>
      <c r="E590" s="3">
        <v>18</v>
      </c>
      <c r="F590" s="3" t="s">
        <v>3</v>
      </c>
      <c r="G590" s="3" t="s">
        <v>22</v>
      </c>
      <c r="H590" s="14"/>
      <c r="I590" s="14">
        <v>8.7398782617163093E-2</v>
      </c>
      <c r="J590" s="4">
        <v>155.46620217592593</v>
      </c>
      <c r="K590" s="4">
        <v>194.3327527199074</v>
      </c>
      <c r="L590" s="4">
        <v>231.25597573668981</v>
      </c>
      <c r="M590" s="4">
        <v>42.75320559837963</v>
      </c>
    </row>
    <row r="591" spans="1:13" hidden="1" x14ac:dyDescent="0.3">
      <c r="A591" s="13" t="str">
        <f t="shared" si="9"/>
        <v>Northern ContinentalSFH - average - all types1990-2000heating20</v>
      </c>
      <c r="B591" s="2" t="s">
        <v>39</v>
      </c>
      <c r="C591" s="2" t="s">
        <v>34</v>
      </c>
      <c r="D591" s="2" t="s">
        <v>9</v>
      </c>
      <c r="E591" s="3">
        <v>20</v>
      </c>
      <c r="F591" s="3" t="s">
        <v>3</v>
      </c>
      <c r="G591" s="3" t="s">
        <v>22</v>
      </c>
      <c r="H591" s="14"/>
      <c r="I591" s="14">
        <v>8.7398782617163093E-2</v>
      </c>
      <c r="J591" s="4">
        <v>188.84623945983515</v>
      </c>
      <c r="K591" s="4">
        <v>236.0577993247939</v>
      </c>
      <c r="L591" s="4">
        <v>280.90878119650472</v>
      </c>
      <c r="M591" s="4">
        <v>51.93271585145466</v>
      </c>
    </row>
    <row r="592" spans="1:13" hidden="1" x14ac:dyDescent="0.3">
      <c r="A592" s="13" t="str">
        <f t="shared" si="9"/>
        <v>Northern ContinentalSFH - average - all types1990-2000heating22</v>
      </c>
      <c r="B592" s="2" t="s">
        <v>39</v>
      </c>
      <c r="C592" s="2" t="s">
        <v>34</v>
      </c>
      <c r="D592" s="2" t="s">
        <v>9</v>
      </c>
      <c r="E592" s="3">
        <v>22</v>
      </c>
      <c r="F592" s="3" t="s">
        <v>3</v>
      </c>
      <c r="G592" s="3" t="s">
        <v>22</v>
      </c>
      <c r="H592" s="14"/>
      <c r="I592" s="14">
        <v>8.7398782617163093E-2</v>
      </c>
      <c r="J592" s="4">
        <v>225.64452122857051</v>
      </c>
      <c r="K592" s="4">
        <v>282.05565153571314</v>
      </c>
      <c r="L592" s="4">
        <v>335.6462253274986</v>
      </c>
      <c r="M592" s="4">
        <v>62.052243337856893</v>
      </c>
    </row>
    <row r="593" spans="1:13" hidden="1" x14ac:dyDescent="0.3">
      <c r="A593" s="13" t="str">
        <f t="shared" si="9"/>
        <v>Northern ContinentalSFH - average - all types1990-2000heating24</v>
      </c>
      <c r="B593" s="2" t="s">
        <v>39</v>
      </c>
      <c r="C593" s="2" t="s">
        <v>34</v>
      </c>
      <c r="D593" s="2" t="s">
        <v>9</v>
      </c>
      <c r="E593" s="3">
        <v>24</v>
      </c>
      <c r="F593" s="3" t="s">
        <v>3</v>
      </c>
      <c r="G593" s="3" t="s">
        <v>22</v>
      </c>
      <c r="H593" s="14"/>
      <c r="I593" s="14">
        <v>8.7398782617163093E-2</v>
      </c>
      <c r="J593" s="4">
        <v>267.74507423778772</v>
      </c>
      <c r="K593" s="4">
        <v>334.68134279723466</v>
      </c>
      <c r="L593" s="4">
        <v>398.27079792870921</v>
      </c>
      <c r="M593" s="4">
        <v>73.62989541539163</v>
      </c>
    </row>
    <row r="594" spans="1:13" hidden="1" x14ac:dyDescent="0.3">
      <c r="A594" s="13" t="str">
        <f t="shared" si="9"/>
        <v>Northern ContinentalSFH - average - all typespost 2000heating18</v>
      </c>
      <c r="B594" s="2" t="s">
        <v>39</v>
      </c>
      <c r="C594" s="2" t="s">
        <v>34</v>
      </c>
      <c r="D594" s="2" t="s">
        <v>10</v>
      </c>
      <c r="E594" s="3">
        <v>18</v>
      </c>
      <c r="F594" s="3" t="s">
        <v>3</v>
      </c>
      <c r="G594" s="3" t="s">
        <v>22</v>
      </c>
      <c r="H594" s="14"/>
      <c r="I594" s="14">
        <v>7.9204843302811884E-2</v>
      </c>
      <c r="J594" s="4">
        <v>98.361273118102517</v>
      </c>
      <c r="K594" s="4">
        <v>122.95159139762814</v>
      </c>
      <c r="L594" s="4">
        <v>146.31239376317748</v>
      </c>
      <c r="M594" s="4">
        <v>27.04935010747819</v>
      </c>
    </row>
    <row r="595" spans="1:13" hidden="1" x14ac:dyDescent="0.3">
      <c r="A595" s="13" t="str">
        <f t="shared" si="9"/>
        <v>Northern ContinentalSFH - average - all typespost 2000heating20</v>
      </c>
      <c r="B595" s="2" t="s">
        <v>39</v>
      </c>
      <c r="C595" s="2" t="s">
        <v>34</v>
      </c>
      <c r="D595" s="2" t="s">
        <v>10</v>
      </c>
      <c r="E595" s="3">
        <v>20</v>
      </c>
      <c r="F595" s="3" t="s">
        <v>3</v>
      </c>
      <c r="G595" s="3" t="s">
        <v>22</v>
      </c>
      <c r="H595" s="14"/>
      <c r="I595" s="14">
        <v>7.9204843302811884E-2</v>
      </c>
      <c r="J595" s="4">
        <v>120.33932775237254</v>
      </c>
      <c r="K595" s="4">
        <v>150.42415969046567</v>
      </c>
      <c r="L595" s="4">
        <v>179.00475003165414</v>
      </c>
      <c r="M595" s="4">
        <v>33.09331513190245</v>
      </c>
    </row>
    <row r="596" spans="1:13" hidden="1" x14ac:dyDescent="0.3">
      <c r="A596" s="13" t="str">
        <f t="shared" si="9"/>
        <v>Northern ContinentalSFH - average - all typespost 2000heating22</v>
      </c>
      <c r="B596" s="2" t="s">
        <v>39</v>
      </c>
      <c r="C596" s="2" t="s">
        <v>34</v>
      </c>
      <c r="D596" s="2" t="s">
        <v>10</v>
      </c>
      <c r="E596" s="3">
        <v>22</v>
      </c>
      <c r="F596" s="3" t="s">
        <v>3</v>
      </c>
      <c r="G596" s="3" t="s">
        <v>22</v>
      </c>
      <c r="H596" s="14"/>
      <c r="I596" s="14">
        <v>7.9204843302811884E-2</v>
      </c>
      <c r="J596" s="4">
        <v>145.05880535540447</v>
      </c>
      <c r="K596" s="4">
        <v>181.32350669425557</v>
      </c>
      <c r="L596" s="4">
        <v>215.77497296616411</v>
      </c>
      <c r="M596" s="4">
        <v>39.891171472736225</v>
      </c>
    </row>
    <row r="597" spans="1:13" hidden="1" x14ac:dyDescent="0.3">
      <c r="A597" s="13" t="str">
        <f t="shared" si="9"/>
        <v>Northern ContinentalSFH - average - all typespost 2000heating24</v>
      </c>
      <c r="B597" s="2" t="s">
        <v>39</v>
      </c>
      <c r="C597" s="2" t="s">
        <v>34</v>
      </c>
      <c r="D597" s="2" t="s">
        <v>10</v>
      </c>
      <c r="E597" s="3">
        <v>24</v>
      </c>
      <c r="F597" s="3" t="s">
        <v>3</v>
      </c>
      <c r="G597" s="3" t="s">
        <v>22</v>
      </c>
      <c r="H597" s="14"/>
      <c r="I597" s="14">
        <v>7.9204843302811884E-2</v>
      </c>
      <c r="J597" s="4">
        <v>172.76656572008139</v>
      </c>
      <c r="K597" s="4">
        <v>215.95820715010171</v>
      </c>
      <c r="L597" s="4">
        <v>256.990266508621</v>
      </c>
      <c r="M597" s="4">
        <v>47.510805573022374</v>
      </c>
    </row>
    <row r="598" spans="1:13" hidden="1" x14ac:dyDescent="0.3">
      <c r="A598" s="13" t="str">
        <f t="shared" si="9"/>
        <v>Northern ContinentalSFH - average - all types - all agesheating18</v>
      </c>
      <c r="B598" s="2" t="s">
        <v>39</v>
      </c>
      <c r="C598" s="2" t="s">
        <v>35</v>
      </c>
      <c r="D598" s="2"/>
      <c r="E598" s="3">
        <v>18</v>
      </c>
      <c r="F598" s="3" t="s">
        <v>3</v>
      </c>
      <c r="G598" s="3" t="s">
        <v>22</v>
      </c>
      <c r="H598" s="14"/>
      <c r="I598" s="14"/>
      <c r="J598" s="4">
        <v>224.38249205655967</v>
      </c>
      <c r="K598" s="4">
        <v>280.47811507069957</v>
      </c>
      <c r="L598" s="4">
        <v>333.76895693413246</v>
      </c>
      <c r="M598" s="4">
        <v>61.705185315553905</v>
      </c>
    </row>
    <row r="599" spans="1:13" hidden="1" x14ac:dyDescent="0.3">
      <c r="A599" s="13" t="str">
        <f t="shared" si="9"/>
        <v>Northern ContinentalSFH - average - all types - all agesheating20</v>
      </c>
      <c r="B599" s="2" t="s">
        <v>39</v>
      </c>
      <c r="C599" s="2" t="s">
        <v>35</v>
      </c>
      <c r="D599" s="2"/>
      <c r="E599" s="3">
        <v>20</v>
      </c>
      <c r="F599" s="3" t="s">
        <v>3</v>
      </c>
      <c r="G599" s="3" t="s">
        <v>22</v>
      </c>
      <c r="H599" s="14"/>
      <c r="I599" s="14"/>
      <c r="J599" s="4">
        <v>270.82743220975539</v>
      </c>
      <c r="K599" s="4">
        <v>338.53429026219425</v>
      </c>
      <c r="L599" s="4">
        <v>402.85580541201114</v>
      </c>
      <c r="M599" s="4">
        <v>74.477543857682733</v>
      </c>
    </row>
    <row r="600" spans="1:13" hidden="1" x14ac:dyDescent="0.3">
      <c r="A600" s="13" t="str">
        <f t="shared" si="9"/>
        <v>Northern ContinentalSFH - average - all types - all agesheating22</v>
      </c>
      <c r="B600" s="2" t="s">
        <v>39</v>
      </c>
      <c r="C600" s="2" t="s">
        <v>35</v>
      </c>
      <c r="D600" s="2"/>
      <c r="E600" s="3">
        <v>22</v>
      </c>
      <c r="F600" s="3" t="s">
        <v>3</v>
      </c>
      <c r="G600" s="3" t="s">
        <v>22</v>
      </c>
      <c r="H600" s="14"/>
      <c r="I600" s="14"/>
      <c r="J600" s="4">
        <v>322.86858001040065</v>
      </c>
      <c r="K600" s="4">
        <v>403.5857250130008</v>
      </c>
      <c r="L600" s="4">
        <v>480.26701276547095</v>
      </c>
      <c r="M600" s="4">
        <v>88.788859502860177</v>
      </c>
    </row>
    <row r="601" spans="1:13" hidden="1" x14ac:dyDescent="0.3">
      <c r="A601" s="13" t="str">
        <f t="shared" si="9"/>
        <v>Northern ContinentalSFH - average - all types - all agesheating24</v>
      </c>
      <c r="B601" s="2" t="s">
        <v>39</v>
      </c>
      <c r="C601" s="2" t="s">
        <v>35</v>
      </c>
      <c r="D601" s="2"/>
      <c r="E601" s="3">
        <v>24</v>
      </c>
      <c r="F601" s="3" t="s">
        <v>3</v>
      </c>
      <c r="G601" s="3" t="s">
        <v>22</v>
      </c>
      <c r="H601" s="14"/>
      <c r="I601" s="14"/>
      <c r="J601" s="4">
        <v>381.34457010748895</v>
      </c>
      <c r="K601" s="4">
        <v>476.68071263436116</v>
      </c>
      <c r="L601" s="4">
        <v>567.2500480348898</v>
      </c>
      <c r="M601" s="4">
        <v>104.86975677955945</v>
      </c>
    </row>
    <row r="602" spans="1:13" hidden="1" x14ac:dyDescent="0.3">
      <c r="A602" s="13" t="str">
        <f t="shared" si="9"/>
        <v>NordicSFH - detachedpre 1945heating18</v>
      </c>
      <c r="B602" s="2" t="s">
        <v>40</v>
      </c>
      <c r="C602" s="2" t="s">
        <v>31</v>
      </c>
      <c r="D602" s="2" t="s">
        <v>2</v>
      </c>
      <c r="E602" s="3">
        <v>18</v>
      </c>
      <c r="F602" s="3" t="s">
        <v>3</v>
      </c>
      <c r="G602" s="3">
        <v>0.87</v>
      </c>
      <c r="H602" s="14">
        <v>0.81688986899004401</v>
      </c>
      <c r="I602" s="14">
        <v>0.18475236225452474</v>
      </c>
      <c r="J602" s="4">
        <v>158.38227986960484</v>
      </c>
      <c r="K602" s="4">
        <v>197.97784983700603</v>
      </c>
      <c r="L602" s="4">
        <v>235.59364130603717</v>
      </c>
      <c r="M602" s="4">
        <v>43.55512696414133</v>
      </c>
    </row>
    <row r="603" spans="1:13" hidden="1" x14ac:dyDescent="0.3">
      <c r="A603" s="13" t="str">
        <f t="shared" si="9"/>
        <v>NordicSFH - semidetachedpre 1945heating18</v>
      </c>
      <c r="B603" s="2" t="s">
        <v>40</v>
      </c>
      <c r="C603" s="2" t="s">
        <v>32</v>
      </c>
      <c r="D603" s="2" t="s">
        <v>2</v>
      </c>
      <c r="E603" s="3">
        <v>18</v>
      </c>
      <c r="F603" s="3" t="s">
        <v>3</v>
      </c>
      <c r="G603" s="3">
        <v>0.73</v>
      </c>
      <c r="H603" s="14">
        <v>0.12359933843172022</v>
      </c>
      <c r="I603" s="14">
        <v>0.18475236225452474</v>
      </c>
      <c r="J603" s="4">
        <v>130.27410468283719</v>
      </c>
      <c r="K603" s="4">
        <v>162.84263085354647</v>
      </c>
      <c r="L603" s="4">
        <v>193.78273071572028</v>
      </c>
      <c r="M603" s="4">
        <v>35.825378787780224</v>
      </c>
    </row>
    <row r="604" spans="1:13" hidden="1" x14ac:dyDescent="0.3">
      <c r="A604" s="13" t="str">
        <f t="shared" si="9"/>
        <v>NordicSFH - rowpre 1945heating18</v>
      </c>
      <c r="B604" s="2" t="s">
        <v>40</v>
      </c>
      <c r="C604" s="2" t="s">
        <v>33</v>
      </c>
      <c r="D604" s="2" t="s">
        <v>2</v>
      </c>
      <c r="E604" s="3">
        <v>18</v>
      </c>
      <c r="F604" s="3" t="s">
        <v>3</v>
      </c>
      <c r="G604" s="3">
        <v>0.57999999999999996</v>
      </c>
      <c r="H604" s="14">
        <v>5.9510792578235668E-2</v>
      </c>
      <c r="I604" s="14">
        <v>0.18475236225452474</v>
      </c>
      <c r="J604" s="4">
        <v>102.10669993262388</v>
      </c>
      <c r="K604" s="4">
        <v>127.63337491577985</v>
      </c>
      <c r="L604" s="4">
        <v>151.88371614977802</v>
      </c>
      <c r="M604" s="4">
        <v>28.079342481471567</v>
      </c>
    </row>
    <row r="605" spans="1:13" hidden="1" x14ac:dyDescent="0.3">
      <c r="A605" s="13" t="str">
        <f t="shared" si="9"/>
        <v>NordicSFH - detachedpre 1945heating20</v>
      </c>
      <c r="B605" s="2" t="s">
        <v>40</v>
      </c>
      <c r="C605" s="2" t="s">
        <v>31</v>
      </c>
      <c r="D605" s="2" t="s">
        <v>2</v>
      </c>
      <c r="E605" s="3">
        <v>20</v>
      </c>
      <c r="F605" s="3" t="s">
        <v>3</v>
      </c>
      <c r="G605" s="3">
        <v>0.87</v>
      </c>
      <c r="H605" s="14">
        <v>0.81688986899004401</v>
      </c>
      <c r="I605" s="14">
        <v>0.18475236225452474</v>
      </c>
      <c r="J605" s="4">
        <v>189.4607444014986</v>
      </c>
      <c r="K605" s="4">
        <v>236.82593050187324</v>
      </c>
      <c r="L605" s="4">
        <v>281.82285729722912</v>
      </c>
      <c r="M605" s="4">
        <v>52.101704710412115</v>
      </c>
    </row>
    <row r="606" spans="1:13" hidden="1" x14ac:dyDescent="0.3">
      <c r="A606" s="13" t="str">
        <f t="shared" si="9"/>
        <v>NordicSFH - semidetachedpre 1945heating20</v>
      </c>
      <c r="B606" s="2" t="s">
        <v>40</v>
      </c>
      <c r="C606" s="2" t="s">
        <v>32</v>
      </c>
      <c r="D606" s="2" t="s">
        <v>2</v>
      </c>
      <c r="E606" s="3">
        <v>20</v>
      </c>
      <c r="F606" s="3" t="s">
        <v>3</v>
      </c>
      <c r="G606" s="3">
        <v>0.73</v>
      </c>
      <c r="H606" s="14">
        <v>0.12359933843172022</v>
      </c>
      <c r="I606" s="14">
        <v>0.18475236225452474</v>
      </c>
      <c r="J606" s="4">
        <v>157.09055493738808</v>
      </c>
      <c r="K606" s="4">
        <v>196.36319367173508</v>
      </c>
      <c r="L606" s="4">
        <v>233.67220046936472</v>
      </c>
      <c r="M606" s="4">
        <v>43.199902607781716</v>
      </c>
    </row>
    <row r="607" spans="1:13" hidden="1" x14ac:dyDescent="0.3">
      <c r="A607" s="13" t="str">
        <f t="shared" si="9"/>
        <v>NordicSFH - rowpre 1945heating20</v>
      </c>
      <c r="B607" s="2" t="s">
        <v>40</v>
      </c>
      <c r="C607" s="2" t="s">
        <v>33</v>
      </c>
      <c r="D607" s="2" t="s">
        <v>2</v>
      </c>
      <c r="E607" s="3">
        <v>20</v>
      </c>
      <c r="F607" s="3" t="s">
        <v>3</v>
      </c>
      <c r="G607" s="3">
        <v>0.57999999999999996</v>
      </c>
      <c r="H607" s="14">
        <v>5.9510792578235668E-2</v>
      </c>
      <c r="I607" s="14">
        <v>0.18475236225452474</v>
      </c>
      <c r="J607" s="4">
        <v>124.57411954389416</v>
      </c>
      <c r="K607" s="4">
        <v>155.71764942986769</v>
      </c>
      <c r="L607" s="4">
        <v>185.30400282154255</v>
      </c>
      <c r="M607" s="4">
        <v>34.257882874570889</v>
      </c>
    </row>
    <row r="608" spans="1:13" hidden="1" x14ac:dyDescent="0.3">
      <c r="A608" s="13" t="str">
        <f t="shared" si="9"/>
        <v>NordicSFH - detachedpre 1945heating22</v>
      </c>
      <c r="B608" s="2" t="s">
        <v>40</v>
      </c>
      <c r="C608" s="2" t="s">
        <v>31</v>
      </c>
      <c r="D608" s="2" t="s">
        <v>2</v>
      </c>
      <c r="E608" s="3">
        <v>22</v>
      </c>
      <c r="F608" s="3" t="s">
        <v>3</v>
      </c>
      <c r="G608" s="3">
        <v>0.87</v>
      </c>
      <c r="H608" s="14">
        <v>0.81688986899004401</v>
      </c>
      <c r="I608" s="14">
        <v>0.18475236225452474</v>
      </c>
      <c r="J608" s="4">
        <v>223.931456620007</v>
      </c>
      <c r="K608" s="4">
        <v>279.91432077500872</v>
      </c>
      <c r="L608" s="4">
        <v>333.09804172226035</v>
      </c>
      <c r="M608" s="4">
        <v>61.581150570501919</v>
      </c>
    </row>
    <row r="609" spans="1:13" hidden="1" x14ac:dyDescent="0.3">
      <c r="A609" s="13" t="str">
        <f t="shared" si="9"/>
        <v>NordicSFH - semidetachedpre 1945heating22</v>
      </c>
      <c r="B609" s="2" t="s">
        <v>40</v>
      </c>
      <c r="C609" s="2" t="s">
        <v>32</v>
      </c>
      <c r="D609" s="2" t="s">
        <v>2</v>
      </c>
      <c r="E609" s="3">
        <v>22</v>
      </c>
      <c r="F609" s="3" t="s">
        <v>3</v>
      </c>
      <c r="G609" s="3">
        <v>0.73</v>
      </c>
      <c r="H609" s="14">
        <v>0.12359933843172022</v>
      </c>
      <c r="I609" s="14">
        <v>0.18475236225452474</v>
      </c>
      <c r="J609" s="4">
        <v>186.84272593615441</v>
      </c>
      <c r="K609" s="4">
        <v>233.553407420193</v>
      </c>
      <c r="L609" s="4">
        <v>277.92855483002967</v>
      </c>
      <c r="M609" s="4">
        <v>51.381749632442457</v>
      </c>
    </row>
    <row r="610" spans="1:13" hidden="1" x14ac:dyDescent="0.3">
      <c r="A610" s="13" t="str">
        <f t="shared" si="9"/>
        <v>NordicSFH - rowpre 1945heating22</v>
      </c>
      <c r="B610" s="2" t="s">
        <v>40</v>
      </c>
      <c r="C610" s="2" t="s">
        <v>33</v>
      </c>
      <c r="D610" s="2" t="s">
        <v>2</v>
      </c>
      <c r="E610" s="3">
        <v>22</v>
      </c>
      <c r="F610" s="3" t="s">
        <v>3</v>
      </c>
      <c r="G610" s="3">
        <v>0.57999999999999996</v>
      </c>
      <c r="H610" s="14">
        <v>5.9510792578235668E-2</v>
      </c>
      <c r="I610" s="14">
        <v>0.18475236225452474</v>
      </c>
      <c r="J610" s="4">
        <v>149.61330128579385</v>
      </c>
      <c r="K610" s="4">
        <v>187.0166266072423</v>
      </c>
      <c r="L610" s="4">
        <v>222.54978566261832</v>
      </c>
      <c r="M610" s="4">
        <v>41.143657853593304</v>
      </c>
    </row>
    <row r="611" spans="1:13" hidden="1" x14ac:dyDescent="0.3">
      <c r="A611" s="13" t="str">
        <f t="shared" si="9"/>
        <v>NordicSFH - detachedpre 1945heating24</v>
      </c>
      <c r="B611" s="2" t="s">
        <v>40</v>
      </c>
      <c r="C611" s="2" t="s">
        <v>31</v>
      </c>
      <c r="D611" s="2" t="s">
        <v>2</v>
      </c>
      <c r="E611" s="3">
        <v>24</v>
      </c>
      <c r="F611" s="3" t="s">
        <v>3</v>
      </c>
      <c r="G611" s="3">
        <v>0.87</v>
      </c>
      <c r="H611" s="14">
        <v>0.81688986899004401</v>
      </c>
      <c r="I611" s="14">
        <v>0.18475236225452474</v>
      </c>
      <c r="J611" s="4">
        <v>264.28264842153595</v>
      </c>
      <c r="K611" s="4">
        <v>330.35331052691993</v>
      </c>
      <c r="L611" s="4">
        <v>393.1204395270347</v>
      </c>
      <c r="M611" s="4">
        <v>72.67772831592238</v>
      </c>
    </row>
    <row r="612" spans="1:13" hidden="1" x14ac:dyDescent="0.3">
      <c r="A612" s="13" t="str">
        <f t="shared" si="9"/>
        <v>NordicSFH - semidetachedpre 1945heating24</v>
      </c>
      <c r="B612" s="2" t="s">
        <v>40</v>
      </c>
      <c r="C612" s="2" t="s">
        <v>32</v>
      </c>
      <c r="D612" s="2" t="s">
        <v>2</v>
      </c>
      <c r="E612" s="3">
        <v>24</v>
      </c>
      <c r="F612" s="3" t="s">
        <v>3</v>
      </c>
      <c r="G612" s="3">
        <v>0.73</v>
      </c>
      <c r="H612" s="14">
        <v>0.12359933843172022</v>
      </c>
      <c r="I612" s="14">
        <v>0.18475236225452474</v>
      </c>
      <c r="J612" s="4">
        <v>221.83866279991935</v>
      </c>
      <c r="K612" s="4">
        <v>277.29832849989918</v>
      </c>
      <c r="L612" s="4">
        <v>329.98501091488004</v>
      </c>
      <c r="M612" s="4">
        <v>61.005632269977824</v>
      </c>
    </row>
    <row r="613" spans="1:13" hidden="1" x14ac:dyDescent="0.3">
      <c r="A613" s="13" t="str">
        <f t="shared" si="9"/>
        <v>NordicSFH - rowpre 1945heating24</v>
      </c>
      <c r="B613" s="2" t="s">
        <v>40</v>
      </c>
      <c r="C613" s="2" t="s">
        <v>33</v>
      </c>
      <c r="D613" s="2" t="s">
        <v>2</v>
      </c>
      <c r="E613" s="3">
        <v>24</v>
      </c>
      <c r="F613" s="3" t="s">
        <v>3</v>
      </c>
      <c r="G613" s="3">
        <v>0.57999999999999996</v>
      </c>
      <c r="H613" s="14">
        <v>5.9510792578235668E-2</v>
      </c>
      <c r="I613" s="14">
        <v>0.18475236225452474</v>
      </c>
      <c r="J613" s="4">
        <v>178.47027920537471</v>
      </c>
      <c r="K613" s="4">
        <v>223.08784900671839</v>
      </c>
      <c r="L613" s="4">
        <v>265.47454031799487</v>
      </c>
      <c r="M613" s="4">
        <v>49.079326781478045</v>
      </c>
    </row>
    <row r="614" spans="1:13" hidden="1" x14ac:dyDescent="0.3">
      <c r="A614" s="13" t="str">
        <f t="shared" si="9"/>
        <v>NordicSFH - detached1945-1970heating18</v>
      </c>
      <c r="B614" s="2" t="s">
        <v>40</v>
      </c>
      <c r="C614" s="2" t="s">
        <v>31</v>
      </c>
      <c r="D614" s="2" t="s">
        <v>6</v>
      </c>
      <c r="E614" s="3">
        <v>18</v>
      </c>
      <c r="F614" s="3" t="s">
        <v>3</v>
      </c>
      <c r="G614" s="3">
        <v>0.87</v>
      </c>
      <c r="H614" s="14">
        <v>0.81688986899004401</v>
      </c>
      <c r="I614" s="14">
        <v>0.28849215248568039</v>
      </c>
      <c r="J614" s="4">
        <v>145.16330234779772</v>
      </c>
      <c r="K614" s="4">
        <v>181.45412793474713</v>
      </c>
      <c r="L614" s="4">
        <v>215.93041224234909</v>
      </c>
      <c r="M614" s="4">
        <v>39.919908145644371</v>
      </c>
    </row>
    <row r="615" spans="1:13" hidden="1" x14ac:dyDescent="0.3">
      <c r="A615" s="13" t="str">
        <f t="shared" si="9"/>
        <v>NordicSFH - semidetached1945-1970heating18</v>
      </c>
      <c r="B615" s="2" t="s">
        <v>40</v>
      </c>
      <c r="C615" s="2" t="s">
        <v>32</v>
      </c>
      <c r="D615" s="2" t="s">
        <v>6</v>
      </c>
      <c r="E615" s="3">
        <v>18</v>
      </c>
      <c r="F615" s="3" t="s">
        <v>3</v>
      </c>
      <c r="G615" s="3">
        <v>0.73</v>
      </c>
      <c r="H615" s="14">
        <v>0.12359933843172022</v>
      </c>
      <c r="I615" s="14">
        <v>0.28849215248568039</v>
      </c>
      <c r="J615" s="4">
        <v>119.93640002530589</v>
      </c>
      <c r="K615" s="4">
        <v>149.92050003163234</v>
      </c>
      <c r="L615" s="4">
        <v>178.40539503764248</v>
      </c>
      <c r="M615" s="4">
        <v>32.982510006959117</v>
      </c>
    </row>
    <row r="616" spans="1:13" hidden="1" x14ac:dyDescent="0.3">
      <c r="A616" s="13" t="str">
        <f t="shared" si="9"/>
        <v>NordicSFH - row1945-1970heating18</v>
      </c>
      <c r="B616" s="2" t="s">
        <v>40</v>
      </c>
      <c r="C616" s="2" t="s">
        <v>33</v>
      </c>
      <c r="D616" s="2" t="s">
        <v>6</v>
      </c>
      <c r="E616" s="3">
        <v>18</v>
      </c>
      <c r="F616" s="3" t="s">
        <v>3</v>
      </c>
      <c r="G616" s="3">
        <v>0.57999999999999996</v>
      </c>
      <c r="H616" s="14">
        <v>5.9510792578235668E-2</v>
      </c>
      <c r="I616" s="14">
        <v>0.28849215248568039</v>
      </c>
      <c r="J616" s="4">
        <v>94.887383709124535</v>
      </c>
      <c r="K616" s="4">
        <v>118.60922963640566</v>
      </c>
      <c r="L616" s="4">
        <v>141.14498326732271</v>
      </c>
      <c r="M616" s="4">
        <v>26.094030520009245</v>
      </c>
    </row>
    <row r="617" spans="1:13" hidden="1" x14ac:dyDescent="0.3">
      <c r="A617" s="13" t="str">
        <f t="shared" si="9"/>
        <v>NordicSFH - detached1945-1970heating20</v>
      </c>
      <c r="B617" s="2" t="s">
        <v>40</v>
      </c>
      <c r="C617" s="2" t="s">
        <v>31</v>
      </c>
      <c r="D617" s="2" t="s">
        <v>6</v>
      </c>
      <c r="E617" s="3">
        <v>20</v>
      </c>
      <c r="F617" s="3" t="s">
        <v>3</v>
      </c>
      <c r="G617" s="3">
        <v>0.87</v>
      </c>
      <c r="H617" s="14">
        <v>0.81688986899004401</v>
      </c>
      <c r="I617" s="14">
        <v>0.28849215248568039</v>
      </c>
      <c r="J617" s="4">
        <v>173.88134509495089</v>
      </c>
      <c r="K617" s="4">
        <v>217.35168136868859</v>
      </c>
      <c r="L617" s="4">
        <v>258.64850082873943</v>
      </c>
      <c r="M617" s="4">
        <v>47.817369901111491</v>
      </c>
    </row>
    <row r="618" spans="1:13" hidden="1" x14ac:dyDescent="0.3">
      <c r="A618" s="13" t="str">
        <f t="shared" si="9"/>
        <v>NordicSFH - semidetached1945-1970heating20</v>
      </c>
      <c r="B618" s="2" t="s">
        <v>40</v>
      </c>
      <c r="C618" s="2" t="s">
        <v>32</v>
      </c>
      <c r="D618" s="2" t="s">
        <v>6</v>
      </c>
      <c r="E618" s="3">
        <v>20</v>
      </c>
      <c r="F618" s="3" t="s">
        <v>3</v>
      </c>
      <c r="G618" s="3">
        <v>0.73</v>
      </c>
      <c r="H618" s="14">
        <v>0.12359933843172022</v>
      </c>
      <c r="I618" s="14">
        <v>0.28849215248568039</v>
      </c>
      <c r="J618" s="4">
        <v>144.8922664607546</v>
      </c>
      <c r="K618" s="4">
        <v>181.11533307594323</v>
      </c>
      <c r="L618" s="4">
        <v>215.52724636037243</v>
      </c>
      <c r="M618" s="4">
        <v>39.845373276707512</v>
      </c>
    </row>
    <row r="619" spans="1:13" hidden="1" x14ac:dyDescent="0.3">
      <c r="A619" s="13" t="str">
        <f t="shared" si="9"/>
        <v>NordicSFH - row1945-1970heating20</v>
      </c>
      <c r="B619" s="2" t="s">
        <v>40</v>
      </c>
      <c r="C619" s="2" t="s">
        <v>33</v>
      </c>
      <c r="D619" s="2" t="s">
        <v>6</v>
      </c>
      <c r="E619" s="3">
        <v>20</v>
      </c>
      <c r="F619" s="3" t="s">
        <v>3</v>
      </c>
      <c r="G619" s="3">
        <v>0.57999999999999996</v>
      </c>
      <c r="H619" s="14">
        <v>5.9510792578235668E-2</v>
      </c>
      <c r="I619" s="14">
        <v>0.28849215248568039</v>
      </c>
      <c r="J619" s="4">
        <v>115.99106029328262</v>
      </c>
      <c r="K619" s="4">
        <v>144.98882536660327</v>
      </c>
      <c r="L619" s="4">
        <v>172.53670218625788</v>
      </c>
      <c r="M619" s="4">
        <v>31.897541580652717</v>
      </c>
    </row>
    <row r="620" spans="1:13" hidden="1" x14ac:dyDescent="0.3">
      <c r="A620" s="13" t="str">
        <f t="shared" si="9"/>
        <v>NordicSFH - detached1945-1970heating22</v>
      </c>
      <c r="B620" s="2" t="s">
        <v>40</v>
      </c>
      <c r="C620" s="2" t="s">
        <v>31</v>
      </c>
      <c r="D620" s="2" t="s">
        <v>6</v>
      </c>
      <c r="E620" s="3">
        <v>22</v>
      </c>
      <c r="F620" s="3" t="s">
        <v>3</v>
      </c>
      <c r="G620" s="3">
        <v>0.87</v>
      </c>
      <c r="H620" s="14">
        <v>0.81688986899004401</v>
      </c>
      <c r="I620" s="14">
        <v>0.28849215248568039</v>
      </c>
      <c r="J620" s="4">
        <v>205.6604386937112</v>
      </c>
      <c r="K620" s="4">
        <v>257.07554836713899</v>
      </c>
      <c r="L620" s="4">
        <v>305.91990255689541</v>
      </c>
      <c r="M620" s="4">
        <v>56.556620640770582</v>
      </c>
    </row>
    <row r="621" spans="1:13" hidden="1" x14ac:dyDescent="0.3">
      <c r="A621" s="13" t="str">
        <f t="shared" si="9"/>
        <v>NordicSFH - semidetached1945-1970heating22</v>
      </c>
      <c r="B621" s="2" t="s">
        <v>40</v>
      </c>
      <c r="C621" s="2" t="s">
        <v>32</v>
      </c>
      <c r="D621" s="2" t="s">
        <v>6</v>
      </c>
      <c r="E621" s="3">
        <v>22</v>
      </c>
      <c r="F621" s="3" t="s">
        <v>3</v>
      </c>
      <c r="G621" s="3">
        <v>0.73</v>
      </c>
      <c r="H621" s="14">
        <v>0.12359933843172022</v>
      </c>
      <c r="I621" s="14">
        <v>0.28849215248568039</v>
      </c>
      <c r="J621" s="4">
        <v>172.48763724053595</v>
      </c>
      <c r="K621" s="4">
        <v>215.60954655066993</v>
      </c>
      <c r="L621" s="4">
        <v>256.5753603952972</v>
      </c>
      <c r="M621" s="4">
        <v>47.434100241147384</v>
      </c>
    </row>
    <row r="622" spans="1:13" hidden="1" x14ac:dyDescent="0.3">
      <c r="A622" s="13" t="str">
        <f t="shared" si="9"/>
        <v>NordicSFH - row1945-1970heating22</v>
      </c>
      <c r="B622" s="2" t="s">
        <v>40</v>
      </c>
      <c r="C622" s="2" t="s">
        <v>33</v>
      </c>
      <c r="D622" s="2" t="s">
        <v>6</v>
      </c>
      <c r="E622" s="3">
        <v>22</v>
      </c>
      <c r="F622" s="3" t="s">
        <v>3</v>
      </c>
      <c r="G622" s="3">
        <v>0.57999999999999996</v>
      </c>
      <c r="H622" s="14">
        <v>5.9510792578235668E-2</v>
      </c>
      <c r="I622" s="14">
        <v>0.28849215248568039</v>
      </c>
      <c r="J622" s="4">
        <v>139.49663570881802</v>
      </c>
      <c r="K622" s="4">
        <v>174.37079463602251</v>
      </c>
      <c r="L622" s="4">
        <v>207.50124561686678</v>
      </c>
      <c r="M622" s="4">
        <v>38.361574819924954</v>
      </c>
    </row>
    <row r="623" spans="1:13" hidden="1" x14ac:dyDescent="0.3">
      <c r="A623" s="13" t="str">
        <f t="shared" si="9"/>
        <v>NordicSFH - detached1945-1970heating24</v>
      </c>
      <c r="B623" s="2" t="s">
        <v>40</v>
      </c>
      <c r="C623" s="2" t="s">
        <v>31</v>
      </c>
      <c r="D623" s="2" t="s">
        <v>6</v>
      </c>
      <c r="E623" s="3">
        <v>24</v>
      </c>
      <c r="F623" s="3" t="s">
        <v>3</v>
      </c>
      <c r="G623" s="3">
        <v>0.87</v>
      </c>
      <c r="H623" s="14">
        <v>0.81688986899004401</v>
      </c>
      <c r="I623" s="14">
        <v>0.28849215248568039</v>
      </c>
      <c r="J623" s="4">
        <v>243.03214257342285</v>
      </c>
      <c r="K623" s="4">
        <v>303.79017821677854</v>
      </c>
      <c r="L623" s="4">
        <v>361.51031207796643</v>
      </c>
      <c r="M623" s="4">
        <v>66.833839207691284</v>
      </c>
    </row>
    <row r="624" spans="1:13" hidden="1" x14ac:dyDescent="0.3">
      <c r="A624" s="13" t="str">
        <f t="shared" si="9"/>
        <v>NordicSFH - semidetached1945-1970heating24</v>
      </c>
      <c r="B624" s="2" t="s">
        <v>40</v>
      </c>
      <c r="C624" s="2" t="s">
        <v>32</v>
      </c>
      <c r="D624" s="2" t="s">
        <v>6</v>
      </c>
      <c r="E624" s="3">
        <v>24</v>
      </c>
      <c r="F624" s="3" t="s">
        <v>3</v>
      </c>
      <c r="G624" s="3">
        <v>0.73</v>
      </c>
      <c r="H624" s="14">
        <v>0.12359933843172022</v>
      </c>
      <c r="I624" s="14">
        <v>0.28849215248568039</v>
      </c>
      <c r="J624" s="4">
        <v>205.08642466375056</v>
      </c>
      <c r="K624" s="4">
        <v>256.35803082968818</v>
      </c>
      <c r="L624" s="4">
        <v>305.06605668732891</v>
      </c>
      <c r="M624" s="4">
        <v>56.398766782531396</v>
      </c>
    </row>
    <row r="625" spans="1:13" hidden="1" x14ac:dyDescent="0.3">
      <c r="A625" s="13" t="str">
        <f t="shared" si="9"/>
        <v>NordicSFH - row1945-1970heating24</v>
      </c>
      <c r="B625" s="2" t="s">
        <v>40</v>
      </c>
      <c r="C625" s="2" t="s">
        <v>33</v>
      </c>
      <c r="D625" s="2" t="s">
        <v>6</v>
      </c>
      <c r="E625" s="3">
        <v>24</v>
      </c>
      <c r="F625" s="3" t="s">
        <v>3</v>
      </c>
      <c r="G625" s="3">
        <v>0.57999999999999996</v>
      </c>
      <c r="H625" s="14">
        <v>5.9510792578235668E-2</v>
      </c>
      <c r="I625" s="14">
        <v>0.28849215248568039</v>
      </c>
      <c r="J625" s="4">
        <v>166.60039669675407</v>
      </c>
      <c r="K625" s="4">
        <v>208.25049587094259</v>
      </c>
      <c r="L625" s="4">
        <v>247.81809008642168</v>
      </c>
      <c r="M625" s="4">
        <v>45.815109091607368</v>
      </c>
    </row>
    <row r="626" spans="1:13" hidden="1" x14ac:dyDescent="0.3">
      <c r="A626" s="13" t="str">
        <f t="shared" si="9"/>
        <v>NordicSFH - detached1970-1980heating18</v>
      </c>
      <c r="B626" s="2" t="s">
        <v>40</v>
      </c>
      <c r="C626" s="2" t="s">
        <v>31</v>
      </c>
      <c r="D626" s="2" t="s">
        <v>7</v>
      </c>
      <c r="E626" s="3">
        <v>18</v>
      </c>
      <c r="F626" s="3" t="s">
        <v>3</v>
      </c>
      <c r="G626" s="3">
        <v>0.87</v>
      </c>
      <c r="H626" s="14">
        <v>0.81688986899004401</v>
      </c>
      <c r="I626" s="14">
        <v>0.19785760442651656</v>
      </c>
      <c r="J626" s="4">
        <v>119.50269828464815</v>
      </c>
      <c r="K626" s="4">
        <v>149.37837285581017</v>
      </c>
      <c r="L626" s="4">
        <v>177.76026369841409</v>
      </c>
      <c r="M626" s="4">
        <v>32.863242028278236</v>
      </c>
    </row>
    <row r="627" spans="1:13" hidden="1" x14ac:dyDescent="0.3">
      <c r="A627" s="13" t="str">
        <f t="shared" si="9"/>
        <v>NordicSFH - semidetached1970-1980heating18</v>
      </c>
      <c r="B627" s="2" t="s">
        <v>40</v>
      </c>
      <c r="C627" s="2" t="s">
        <v>32</v>
      </c>
      <c r="D627" s="2" t="s">
        <v>7</v>
      </c>
      <c r="E627" s="3">
        <v>18</v>
      </c>
      <c r="F627" s="3" t="s">
        <v>3</v>
      </c>
      <c r="G627" s="3">
        <v>0.73</v>
      </c>
      <c r="H627" s="14">
        <v>0.12359933843172022</v>
      </c>
      <c r="I627" s="14">
        <v>0.19785760442651656</v>
      </c>
      <c r="J627" s="4">
        <v>97.887088382974895</v>
      </c>
      <c r="K627" s="4">
        <v>122.35886047871861</v>
      </c>
      <c r="L627" s="4">
        <v>145.60704396967515</v>
      </c>
      <c r="M627" s="4">
        <v>26.918949305318094</v>
      </c>
    </row>
    <row r="628" spans="1:13" hidden="1" x14ac:dyDescent="0.3">
      <c r="A628" s="13" t="str">
        <f t="shared" si="9"/>
        <v>NordicSFH - row1970-1980heating18</v>
      </c>
      <c r="B628" s="2" t="s">
        <v>40</v>
      </c>
      <c r="C628" s="2" t="s">
        <v>33</v>
      </c>
      <c r="D628" s="2" t="s">
        <v>7</v>
      </c>
      <c r="E628" s="3">
        <v>18</v>
      </c>
      <c r="F628" s="3" t="s">
        <v>3</v>
      </c>
      <c r="G628" s="3">
        <v>0.57999999999999996</v>
      </c>
      <c r="H628" s="14">
        <v>5.9510792578235668E-2</v>
      </c>
      <c r="I628" s="14">
        <v>0.19785760442651656</v>
      </c>
      <c r="J628" s="4">
        <v>76.652897731321445</v>
      </c>
      <c r="K628" s="4">
        <v>95.816122164151807</v>
      </c>
      <c r="L628" s="4">
        <v>114.02118537534065</v>
      </c>
      <c r="M628" s="4">
        <v>21.079546876113398</v>
      </c>
    </row>
    <row r="629" spans="1:13" hidden="1" x14ac:dyDescent="0.3">
      <c r="A629" s="13" t="str">
        <f t="shared" si="9"/>
        <v>NordicSFH - detached1970-1980heating20</v>
      </c>
      <c r="B629" s="2" t="s">
        <v>40</v>
      </c>
      <c r="C629" s="2" t="s">
        <v>31</v>
      </c>
      <c r="D629" s="2" t="s">
        <v>7</v>
      </c>
      <c r="E629" s="3">
        <v>20</v>
      </c>
      <c r="F629" s="3" t="s">
        <v>3</v>
      </c>
      <c r="G629" s="3">
        <v>0.87</v>
      </c>
      <c r="H629" s="14">
        <v>0.81688986899004401</v>
      </c>
      <c r="I629" s="14">
        <v>0.19785760442651656</v>
      </c>
      <c r="J629" s="4">
        <v>143.69339769681019</v>
      </c>
      <c r="K629" s="4">
        <v>179.61674712101274</v>
      </c>
      <c r="L629" s="4">
        <v>213.74392907400514</v>
      </c>
      <c r="M629" s="4">
        <v>39.5156843666228</v>
      </c>
    </row>
    <row r="630" spans="1:13" hidden="1" x14ac:dyDescent="0.3">
      <c r="A630" s="13" t="str">
        <f t="shared" si="9"/>
        <v>NordicSFH - semidetached1970-1980heating20</v>
      </c>
      <c r="B630" s="2" t="s">
        <v>40</v>
      </c>
      <c r="C630" s="2" t="s">
        <v>32</v>
      </c>
      <c r="D630" s="2" t="s">
        <v>7</v>
      </c>
      <c r="E630" s="3">
        <v>20</v>
      </c>
      <c r="F630" s="3" t="s">
        <v>3</v>
      </c>
      <c r="G630" s="3">
        <v>0.73</v>
      </c>
      <c r="H630" s="14">
        <v>0.12359933843172022</v>
      </c>
      <c r="I630" s="14">
        <v>0.19785760442651656</v>
      </c>
      <c r="J630" s="4">
        <v>118.83067629331029</v>
      </c>
      <c r="K630" s="4">
        <v>148.53834536663786</v>
      </c>
      <c r="L630" s="4">
        <v>176.76063098629905</v>
      </c>
      <c r="M630" s="4">
        <v>32.678435980660332</v>
      </c>
    </row>
    <row r="631" spans="1:13" hidden="1" x14ac:dyDescent="0.3">
      <c r="A631" s="13" t="str">
        <f t="shared" si="9"/>
        <v>NordicSFH - row1970-1980heating20</v>
      </c>
      <c r="B631" s="2" t="s">
        <v>40</v>
      </c>
      <c r="C631" s="2" t="s">
        <v>33</v>
      </c>
      <c r="D631" s="2" t="s">
        <v>7</v>
      </c>
      <c r="E631" s="3">
        <v>20</v>
      </c>
      <c r="F631" s="3" t="s">
        <v>3</v>
      </c>
      <c r="G631" s="3">
        <v>0.57999999999999996</v>
      </c>
      <c r="H631" s="14">
        <v>5.9510792578235668E-2</v>
      </c>
      <c r="I631" s="14">
        <v>0.19785760442651656</v>
      </c>
      <c r="J631" s="4">
        <v>94.366905482891482</v>
      </c>
      <c r="K631" s="4">
        <v>117.95863185361435</v>
      </c>
      <c r="L631" s="4">
        <v>140.37077190580106</v>
      </c>
      <c r="M631" s="4">
        <v>25.950899007795158</v>
      </c>
    </row>
    <row r="632" spans="1:13" hidden="1" x14ac:dyDescent="0.3">
      <c r="A632" s="13" t="str">
        <f t="shared" si="9"/>
        <v>NordicSFH - detached1970-1980heating22</v>
      </c>
      <c r="B632" s="2" t="s">
        <v>40</v>
      </c>
      <c r="C632" s="2" t="s">
        <v>31</v>
      </c>
      <c r="D632" s="2" t="s">
        <v>7</v>
      </c>
      <c r="E632" s="3">
        <v>22</v>
      </c>
      <c r="F632" s="3" t="s">
        <v>3</v>
      </c>
      <c r="G632" s="3">
        <v>0.87</v>
      </c>
      <c r="H632" s="14">
        <v>0.81688986899004401</v>
      </c>
      <c r="I632" s="14">
        <v>0.19785760442651656</v>
      </c>
      <c r="J632" s="4">
        <v>170.0982884785673</v>
      </c>
      <c r="K632" s="4">
        <v>212.62286059820912</v>
      </c>
      <c r="L632" s="4">
        <v>253.02120411186883</v>
      </c>
      <c r="M632" s="4">
        <v>46.777029331606009</v>
      </c>
    </row>
    <row r="633" spans="1:13" hidden="1" x14ac:dyDescent="0.3">
      <c r="A633" s="13" t="str">
        <f t="shared" si="9"/>
        <v>NordicSFH - semidetached1970-1980heating22</v>
      </c>
      <c r="B633" s="2" t="s">
        <v>40</v>
      </c>
      <c r="C633" s="2" t="s">
        <v>32</v>
      </c>
      <c r="D633" s="2" t="s">
        <v>7</v>
      </c>
      <c r="E633" s="3">
        <v>22</v>
      </c>
      <c r="F633" s="3" t="s">
        <v>3</v>
      </c>
      <c r="G633" s="3">
        <v>0.73</v>
      </c>
      <c r="H633" s="14">
        <v>0.12359933843172022</v>
      </c>
      <c r="I633" s="14">
        <v>0.19785760442651656</v>
      </c>
      <c r="J633" s="4">
        <v>141.7930630767774</v>
      </c>
      <c r="K633" s="4">
        <v>177.24132884597174</v>
      </c>
      <c r="L633" s="4">
        <v>210.91718132670636</v>
      </c>
      <c r="M633" s="4">
        <v>38.993092346113784</v>
      </c>
    </row>
    <row r="634" spans="1:13" hidden="1" x14ac:dyDescent="0.3">
      <c r="A634" s="13" t="str">
        <f t="shared" si="9"/>
        <v>NordicSFH - row1970-1980heating22</v>
      </c>
      <c r="B634" s="2" t="s">
        <v>40</v>
      </c>
      <c r="C634" s="2" t="s">
        <v>33</v>
      </c>
      <c r="D634" s="2" t="s">
        <v>7</v>
      </c>
      <c r="E634" s="3">
        <v>22</v>
      </c>
      <c r="F634" s="3" t="s">
        <v>3</v>
      </c>
      <c r="G634" s="3">
        <v>0.57999999999999996</v>
      </c>
      <c r="H634" s="14">
        <v>5.9510792578235668E-2</v>
      </c>
      <c r="I634" s="14">
        <v>0.19785760442651656</v>
      </c>
      <c r="J634" s="4">
        <v>114.02044158822342</v>
      </c>
      <c r="K634" s="4">
        <v>142.52555198527926</v>
      </c>
      <c r="L634" s="4">
        <v>169.60540686248231</v>
      </c>
      <c r="M634" s="4">
        <v>31.355621436761439</v>
      </c>
    </row>
    <row r="635" spans="1:13" hidden="1" x14ac:dyDescent="0.3">
      <c r="A635" s="13" t="str">
        <f t="shared" si="9"/>
        <v>NordicSFH - detached1970-1980heating24</v>
      </c>
      <c r="B635" s="2" t="s">
        <v>40</v>
      </c>
      <c r="C635" s="2" t="s">
        <v>31</v>
      </c>
      <c r="D635" s="2" t="s">
        <v>7</v>
      </c>
      <c r="E635" s="3">
        <v>24</v>
      </c>
      <c r="F635" s="3" t="s">
        <v>3</v>
      </c>
      <c r="G635" s="3">
        <v>0.87</v>
      </c>
      <c r="H635" s="14">
        <v>0.81688986899004401</v>
      </c>
      <c r="I635" s="14">
        <v>0.19785760442651656</v>
      </c>
      <c r="J635" s="4">
        <v>200.74472959609207</v>
      </c>
      <c r="K635" s="4">
        <v>250.93091199511508</v>
      </c>
      <c r="L635" s="4">
        <v>298.60778527418694</v>
      </c>
      <c r="M635" s="4">
        <v>55.20480063892532</v>
      </c>
    </row>
    <row r="636" spans="1:13" hidden="1" x14ac:dyDescent="0.3">
      <c r="A636" s="13" t="str">
        <f t="shared" si="9"/>
        <v>NordicSFH - semidetached1970-1980heating24</v>
      </c>
      <c r="B636" s="2" t="s">
        <v>40</v>
      </c>
      <c r="C636" s="2" t="s">
        <v>32</v>
      </c>
      <c r="D636" s="2" t="s">
        <v>7</v>
      </c>
      <c r="E636" s="3">
        <v>24</v>
      </c>
      <c r="F636" s="3" t="s">
        <v>3</v>
      </c>
      <c r="G636" s="3">
        <v>0.73</v>
      </c>
      <c r="H636" s="14">
        <v>0.12359933843172022</v>
      </c>
      <c r="I636" s="14">
        <v>0.19785760442651656</v>
      </c>
      <c r="J636" s="4">
        <v>168.43105406530205</v>
      </c>
      <c r="K636" s="4">
        <v>210.53881758162754</v>
      </c>
      <c r="L636" s="4">
        <v>250.54119292213676</v>
      </c>
      <c r="M636" s="4">
        <v>46.318539867958059</v>
      </c>
    </row>
    <row r="637" spans="1:13" hidden="1" x14ac:dyDescent="0.3">
      <c r="A637" s="13" t="str">
        <f t="shared" si="9"/>
        <v>NordicSFH - row1970-1980heating24</v>
      </c>
      <c r="B637" s="2" t="s">
        <v>40</v>
      </c>
      <c r="C637" s="2" t="s">
        <v>33</v>
      </c>
      <c r="D637" s="2" t="s">
        <v>7</v>
      </c>
      <c r="E637" s="3">
        <v>24</v>
      </c>
      <c r="F637" s="3" t="s">
        <v>3</v>
      </c>
      <c r="G637" s="3">
        <v>0.57999999999999996</v>
      </c>
      <c r="H637" s="14">
        <v>5.9510792578235668E-2</v>
      </c>
      <c r="I637" s="14">
        <v>0.19785760442651656</v>
      </c>
      <c r="J637" s="4">
        <v>136.47702515255844</v>
      </c>
      <c r="K637" s="4">
        <v>170.59628144069805</v>
      </c>
      <c r="L637" s="4">
        <v>203.00957491443066</v>
      </c>
      <c r="M637" s="4">
        <v>37.531181916953571</v>
      </c>
    </row>
    <row r="638" spans="1:13" hidden="1" x14ac:dyDescent="0.3">
      <c r="A638" s="13" t="str">
        <f t="shared" si="9"/>
        <v>NordicSFH - detached1980-1990heating18</v>
      </c>
      <c r="B638" s="2" t="s">
        <v>40</v>
      </c>
      <c r="C638" s="2" t="s">
        <v>31</v>
      </c>
      <c r="D638" s="2" t="s">
        <v>8</v>
      </c>
      <c r="E638" s="3">
        <v>18</v>
      </c>
      <c r="F638" s="3" t="s">
        <v>3</v>
      </c>
      <c r="G638" s="3">
        <v>0.87</v>
      </c>
      <c r="H638" s="14">
        <v>0.81688986899004401</v>
      </c>
      <c r="I638" s="14">
        <v>0.15314456633952517</v>
      </c>
      <c r="J638" s="4">
        <v>100.16873799073491</v>
      </c>
      <c r="K638" s="4">
        <v>125.21092248841863</v>
      </c>
      <c r="L638" s="4">
        <v>149.00099776121817</v>
      </c>
      <c r="M638" s="4">
        <v>27.546402947452098</v>
      </c>
    </row>
    <row r="639" spans="1:13" hidden="1" x14ac:dyDescent="0.3">
      <c r="A639" s="13" t="str">
        <f t="shared" si="9"/>
        <v>NordicSFH - semidetached1980-1990heating18</v>
      </c>
      <c r="B639" s="2" t="s">
        <v>40</v>
      </c>
      <c r="C639" s="2" t="s">
        <v>32</v>
      </c>
      <c r="D639" s="2" t="s">
        <v>8</v>
      </c>
      <c r="E639" s="3">
        <v>18</v>
      </c>
      <c r="F639" s="3" t="s">
        <v>3</v>
      </c>
      <c r="G639" s="3">
        <v>0.73</v>
      </c>
      <c r="H639" s="14">
        <v>0.12359933843172022</v>
      </c>
      <c r="I639" s="14">
        <v>0.15314456633952517</v>
      </c>
      <c r="J639" s="4">
        <v>82.115057003453657</v>
      </c>
      <c r="K639" s="4">
        <v>102.64382125431706</v>
      </c>
      <c r="L639" s="4">
        <v>122.14614729263729</v>
      </c>
      <c r="M639" s="4">
        <v>22.581640675949753</v>
      </c>
    </row>
    <row r="640" spans="1:13" hidden="1" x14ac:dyDescent="0.3">
      <c r="A640" s="13" t="str">
        <f t="shared" si="9"/>
        <v>NordicSFH - row1980-1990heating18</v>
      </c>
      <c r="B640" s="2" t="s">
        <v>40</v>
      </c>
      <c r="C640" s="2" t="s">
        <v>33</v>
      </c>
      <c r="D640" s="2" t="s">
        <v>8</v>
      </c>
      <c r="E640" s="3">
        <v>18</v>
      </c>
      <c r="F640" s="3" t="s">
        <v>3</v>
      </c>
      <c r="G640" s="3">
        <v>0.57999999999999996</v>
      </c>
      <c r="H640" s="14">
        <v>5.9510792578235668E-2</v>
      </c>
      <c r="I640" s="14">
        <v>0.15314456633952517</v>
      </c>
      <c r="J640" s="4">
        <v>64.603618921467586</v>
      </c>
      <c r="K640" s="4">
        <v>80.754523651834475</v>
      </c>
      <c r="L640" s="4">
        <v>96.097883145683028</v>
      </c>
      <c r="M640" s="4">
        <v>17.765995203403584</v>
      </c>
    </row>
    <row r="641" spans="1:13" hidden="1" x14ac:dyDescent="0.3">
      <c r="A641" s="13" t="str">
        <f t="shared" si="9"/>
        <v>NordicSFH - detached1980-1990heating20</v>
      </c>
      <c r="B641" s="2" t="s">
        <v>40</v>
      </c>
      <c r="C641" s="2" t="s">
        <v>31</v>
      </c>
      <c r="D641" s="2" t="s">
        <v>8</v>
      </c>
      <c r="E641" s="3">
        <v>20</v>
      </c>
      <c r="F641" s="3" t="s">
        <v>3</v>
      </c>
      <c r="G641" s="3">
        <v>0.87</v>
      </c>
      <c r="H641" s="14">
        <v>0.81688986899004401</v>
      </c>
      <c r="I641" s="14">
        <v>0.15314456633952517</v>
      </c>
      <c r="J641" s="4">
        <v>120.99951389433301</v>
      </c>
      <c r="K641" s="4">
        <v>151.24939236791624</v>
      </c>
      <c r="L641" s="4">
        <v>179.98677691782032</v>
      </c>
      <c r="M641" s="4">
        <v>33.274866320941577</v>
      </c>
    </row>
    <row r="642" spans="1:13" hidden="1" x14ac:dyDescent="0.3">
      <c r="A642" s="13" t="str">
        <f t="shared" si="9"/>
        <v>NordicSFH - semidetached1980-1990heating20</v>
      </c>
      <c r="B642" s="2" t="s">
        <v>40</v>
      </c>
      <c r="C642" s="2" t="s">
        <v>32</v>
      </c>
      <c r="D642" s="2" t="s">
        <v>8</v>
      </c>
      <c r="E642" s="3">
        <v>20</v>
      </c>
      <c r="F642" s="3" t="s">
        <v>3</v>
      </c>
      <c r="G642" s="3">
        <v>0.73</v>
      </c>
      <c r="H642" s="14">
        <v>0.12359933843172022</v>
      </c>
      <c r="I642" s="14">
        <v>0.15314456633952517</v>
      </c>
      <c r="J642" s="4">
        <v>100.19169452775843</v>
      </c>
      <c r="K642" s="4">
        <v>125.23961815969803</v>
      </c>
      <c r="L642" s="4">
        <v>149.03514561004064</v>
      </c>
      <c r="M642" s="4">
        <v>27.552715995133564</v>
      </c>
    </row>
    <row r="643" spans="1:13" hidden="1" x14ac:dyDescent="0.3">
      <c r="A643" s="13" t="str">
        <f t="shared" ref="A643:A706" si="10">CONCATENATE(B643,C643,D643,F643,E643)</f>
        <v>NordicSFH - row1980-1990heating20</v>
      </c>
      <c r="B643" s="2" t="s">
        <v>40</v>
      </c>
      <c r="C643" s="2" t="s">
        <v>33</v>
      </c>
      <c r="D643" s="2" t="s">
        <v>8</v>
      </c>
      <c r="E643" s="3">
        <v>20</v>
      </c>
      <c r="F643" s="3" t="s">
        <v>3</v>
      </c>
      <c r="G643" s="3">
        <v>0.57999999999999996</v>
      </c>
      <c r="H643" s="14">
        <v>5.9510792578235668E-2</v>
      </c>
      <c r="I643" s="14">
        <v>0.15314456633952517</v>
      </c>
      <c r="J643" s="4">
        <v>80.063362709357065</v>
      </c>
      <c r="K643" s="4">
        <v>100.07920338669632</v>
      </c>
      <c r="L643" s="4">
        <v>119.09425203016862</v>
      </c>
      <c r="M643" s="4">
        <v>22.017424745073189</v>
      </c>
    </row>
    <row r="644" spans="1:13" hidden="1" x14ac:dyDescent="0.3">
      <c r="A644" s="13" t="str">
        <f t="shared" si="10"/>
        <v>NordicSFH - detached1980-1990heating22</v>
      </c>
      <c r="B644" s="2" t="s">
        <v>40</v>
      </c>
      <c r="C644" s="2" t="s">
        <v>31</v>
      </c>
      <c r="D644" s="2" t="s">
        <v>8</v>
      </c>
      <c r="E644" s="3">
        <v>22</v>
      </c>
      <c r="F644" s="3" t="s">
        <v>3</v>
      </c>
      <c r="G644" s="3">
        <v>0.87</v>
      </c>
      <c r="H644" s="14">
        <v>0.81688986899004401</v>
      </c>
      <c r="I644" s="14">
        <v>0.15314456633952517</v>
      </c>
      <c r="J644" s="4">
        <v>143.60692779909246</v>
      </c>
      <c r="K644" s="4">
        <v>179.50865974886557</v>
      </c>
      <c r="L644" s="4">
        <v>213.61530510115003</v>
      </c>
      <c r="M644" s="4">
        <v>39.491905144750426</v>
      </c>
    </row>
    <row r="645" spans="1:13" hidden="1" x14ac:dyDescent="0.3">
      <c r="A645" s="13" t="str">
        <f t="shared" si="10"/>
        <v>NordicSFH - semidetached1980-1990heating22</v>
      </c>
      <c r="B645" s="2" t="s">
        <v>40</v>
      </c>
      <c r="C645" s="2" t="s">
        <v>32</v>
      </c>
      <c r="D645" s="2" t="s">
        <v>8</v>
      </c>
      <c r="E645" s="3">
        <v>22</v>
      </c>
      <c r="F645" s="3" t="s">
        <v>3</v>
      </c>
      <c r="G645" s="3">
        <v>0.73</v>
      </c>
      <c r="H645" s="14">
        <v>0.12359933843172022</v>
      </c>
      <c r="I645" s="14">
        <v>0.15314456633952517</v>
      </c>
      <c r="J645" s="4">
        <v>119.99972201968311</v>
      </c>
      <c r="K645" s="4">
        <v>149.99965252460387</v>
      </c>
      <c r="L645" s="4">
        <v>178.4995865042786</v>
      </c>
      <c r="M645" s="4">
        <v>32.999923555412856</v>
      </c>
    </row>
    <row r="646" spans="1:13" hidden="1" x14ac:dyDescent="0.3">
      <c r="A646" s="13" t="str">
        <f t="shared" si="10"/>
        <v>NordicSFH - row1980-1990heating22</v>
      </c>
      <c r="B646" s="2" t="s">
        <v>40</v>
      </c>
      <c r="C646" s="2" t="s">
        <v>33</v>
      </c>
      <c r="D646" s="2" t="s">
        <v>8</v>
      </c>
      <c r="E646" s="3">
        <v>22</v>
      </c>
      <c r="F646" s="3" t="s">
        <v>3</v>
      </c>
      <c r="G646" s="3">
        <v>0.57999999999999996</v>
      </c>
      <c r="H646" s="14">
        <v>5.9510792578235668E-2</v>
      </c>
      <c r="I646" s="14">
        <v>0.15314456633952517</v>
      </c>
      <c r="J646" s="4">
        <v>97.177205534595927</v>
      </c>
      <c r="K646" s="4">
        <v>121.4715069182449</v>
      </c>
      <c r="L646" s="4">
        <v>144.55109323271142</v>
      </c>
      <c r="M646" s="4">
        <v>26.723731522013878</v>
      </c>
    </row>
    <row r="647" spans="1:13" hidden="1" x14ac:dyDescent="0.3">
      <c r="A647" s="13" t="str">
        <f t="shared" si="10"/>
        <v>NordicSFH - detached1980-1990heating24</v>
      </c>
      <c r="B647" s="2" t="s">
        <v>40</v>
      </c>
      <c r="C647" s="2" t="s">
        <v>31</v>
      </c>
      <c r="D647" s="2" t="s">
        <v>8</v>
      </c>
      <c r="E647" s="3">
        <v>24</v>
      </c>
      <c r="F647" s="3" t="s">
        <v>3</v>
      </c>
      <c r="G647" s="3">
        <v>0.87</v>
      </c>
      <c r="H647" s="14">
        <v>0.81688986899004401</v>
      </c>
      <c r="I647" s="14">
        <v>0.15314456633952517</v>
      </c>
      <c r="J647" s="4">
        <v>170.0135169869838</v>
      </c>
      <c r="K647" s="4">
        <v>212.51689623372974</v>
      </c>
      <c r="L647" s="4">
        <v>252.89510651813839</v>
      </c>
      <c r="M647" s="4">
        <v>46.75371717142054</v>
      </c>
    </row>
    <row r="648" spans="1:13" hidden="1" x14ac:dyDescent="0.3">
      <c r="A648" s="13" t="str">
        <f t="shared" si="10"/>
        <v>NordicSFH - semidetached1980-1990heating24</v>
      </c>
      <c r="B648" s="2" t="s">
        <v>40</v>
      </c>
      <c r="C648" s="2" t="s">
        <v>32</v>
      </c>
      <c r="D648" s="2" t="s">
        <v>8</v>
      </c>
      <c r="E648" s="3">
        <v>24</v>
      </c>
      <c r="F648" s="3" t="s">
        <v>3</v>
      </c>
      <c r="G648" s="3">
        <v>0.73</v>
      </c>
      <c r="H648" s="14">
        <v>0.12359933843172022</v>
      </c>
      <c r="I648" s="14">
        <v>0.15314456633952517</v>
      </c>
      <c r="J648" s="4">
        <v>143.06353810705144</v>
      </c>
      <c r="K648" s="4">
        <v>178.82942263381429</v>
      </c>
      <c r="L648" s="4">
        <v>212.807012934239</v>
      </c>
      <c r="M648" s="4">
        <v>39.342472979439144</v>
      </c>
    </row>
    <row r="649" spans="1:13" hidden="1" x14ac:dyDescent="0.3">
      <c r="A649" s="13" t="str">
        <f t="shared" si="10"/>
        <v>NordicSFH - row1980-1990heating24</v>
      </c>
      <c r="B649" s="2" t="s">
        <v>40</v>
      </c>
      <c r="C649" s="2" t="s">
        <v>33</v>
      </c>
      <c r="D649" s="2" t="s">
        <v>8</v>
      </c>
      <c r="E649" s="3">
        <v>24</v>
      </c>
      <c r="F649" s="3" t="s">
        <v>3</v>
      </c>
      <c r="G649" s="3">
        <v>0.57999999999999996</v>
      </c>
      <c r="H649" s="14">
        <v>5.9510792578235668E-2</v>
      </c>
      <c r="I649" s="14">
        <v>0.15314456633952517</v>
      </c>
      <c r="J649" s="4">
        <v>116.7580150177819</v>
      </c>
      <c r="K649" s="4">
        <v>145.94751877222737</v>
      </c>
      <c r="L649" s="4">
        <v>173.67754733895057</v>
      </c>
      <c r="M649" s="4">
        <v>32.108454129890021</v>
      </c>
    </row>
    <row r="650" spans="1:13" hidden="1" x14ac:dyDescent="0.3">
      <c r="A650" s="13" t="str">
        <f t="shared" si="10"/>
        <v>NordicSFH - detached1990-2000heating18</v>
      </c>
      <c r="B650" s="2" t="s">
        <v>40</v>
      </c>
      <c r="C650" s="2" t="s">
        <v>31</v>
      </c>
      <c r="D650" s="2" t="s">
        <v>9</v>
      </c>
      <c r="E650" s="3">
        <v>18</v>
      </c>
      <c r="F650" s="3" t="s">
        <v>3</v>
      </c>
      <c r="G650" s="3">
        <v>0.87</v>
      </c>
      <c r="H650" s="14">
        <v>0.81688986899004401</v>
      </c>
      <c r="I650" s="14">
        <v>8.2746089113628879E-2</v>
      </c>
      <c r="J650" s="4">
        <v>96.434467765826355</v>
      </c>
      <c r="K650" s="4">
        <v>120.54308470728294</v>
      </c>
      <c r="L650" s="4">
        <v>143.44627080166669</v>
      </c>
      <c r="M650" s="4">
        <v>26.519478635602248</v>
      </c>
    </row>
    <row r="651" spans="1:13" hidden="1" x14ac:dyDescent="0.3">
      <c r="A651" s="13" t="str">
        <f t="shared" si="10"/>
        <v>NordicSFH - semidetached1990-2000heating18</v>
      </c>
      <c r="B651" s="2" t="s">
        <v>40</v>
      </c>
      <c r="C651" s="2" t="s">
        <v>32</v>
      </c>
      <c r="D651" s="2" t="s">
        <v>9</v>
      </c>
      <c r="E651" s="3">
        <v>18</v>
      </c>
      <c r="F651" s="3" t="s">
        <v>3</v>
      </c>
      <c r="G651" s="3">
        <v>0.73</v>
      </c>
      <c r="H651" s="14">
        <v>0.12359933843172022</v>
      </c>
      <c r="I651" s="14">
        <v>8.2746089113628879E-2</v>
      </c>
      <c r="J651" s="4">
        <v>78.976509503624825</v>
      </c>
      <c r="K651" s="4">
        <v>98.720636879531028</v>
      </c>
      <c r="L651" s="4">
        <v>117.47755788664192</v>
      </c>
      <c r="M651" s="4">
        <v>21.718540113496825</v>
      </c>
    </row>
    <row r="652" spans="1:13" hidden="1" x14ac:dyDescent="0.3">
      <c r="A652" s="13" t="str">
        <f t="shared" si="10"/>
        <v>NordicSFH - row1990-2000heating18</v>
      </c>
      <c r="B652" s="2" t="s">
        <v>40</v>
      </c>
      <c r="C652" s="2" t="s">
        <v>33</v>
      </c>
      <c r="D652" s="2" t="s">
        <v>9</v>
      </c>
      <c r="E652" s="3">
        <v>18</v>
      </c>
      <c r="F652" s="3" t="s">
        <v>3</v>
      </c>
      <c r="G652" s="3">
        <v>0.57999999999999996</v>
      </c>
      <c r="H652" s="14">
        <v>5.9510792578235668E-2</v>
      </c>
      <c r="I652" s="14">
        <v>8.2746089113628879E-2</v>
      </c>
      <c r="J652" s="4">
        <v>62.104240985581988</v>
      </c>
      <c r="K652" s="4">
        <v>77.630301231977484</v>
      </c>
      <c r="L652" s="4">
        <v>92.3800584660532</v>
      </c>
      <c r="M652" s="4">
        <v>17.078666271035047</v>
      </c>
    </row>
    <row r="653" spans="1:13" hidden="1" x14ac:dyDescent="0.3">
      <c r="A653" s="13" t="str">
        <f t="shared" si="10"/>
        <v>NordicSFH - detached1990-2000heating20</v>
      </c>
      <c r="B653" s="2" t="s">
        <v>40</v>
      </c>
      <c r="C653" s="2" t="s">
        <v>31</v>
      </c>
      <c r="D653" s="2" t="s">
        <v>9</v>
      </c>
      <c r="E653" s="3">
        <v>20</v>
      </c>
      <c r="F653" s="3" t="s">
        <v>3</v>
      </c>
      <c r="G653" s="3">
        <v>0.87</v>
      </c>
      <c r="H653" s="14">
        <v>0.81688986899004401</v>
      </c>
      <c r="I653" s="14">
        <v>8.2746089113628879E-2</v>
      </c>
      <c r="J653" s="4">
        <v>116.83017574348889</v>
      </c>
      <c r="K653" s="4">
        <v>146.03771967936112</v>
      </c>
      <c r="L653" s="4">
        <v>173.78488641843973</v>
      </c>
      <c r="M653" s="4">
        <v>32.128298329459447</v>
      </c>
    </row>
    <row r="654" spans="1:13" hidden="1" x14ac:dyDescent="0.3">
      <c r="A654" s="13" t="str">
        <f t="shared" si="10"/>
        <v>NordicSFH - semidetached1990-2000heating20</v>
      </c>
      <c r="B654" s="2" t="s">
        <v>40</v>
      </c>
      <c r="C654" s="2" t="s">
        <v>32</v>
      </c>
      <c r="D654" s="2" t="s">
        <v>9</v>
      </c>
      <c r="E654" s="3">
        <v>20</v>
      </c>
      <c r="F654" s="3" t="s">
        <v>3</v>
      </c>
      <c r="G654" s="3">
        <v>0.73</v>
      </c>
      <c r="H654" s="14">
        <v>0.12359933843172022</v>
      </c>
      <c r="I654" s="14">
        <v>8.2746089113628879E-2</v>
      </c>
      <c r="J654" s="4">
        <v>96.691969392472828</v>
      </c>
      <c r="K654" s="4">
        <v>120.86496174059103</v>
      </c>
      <c r="L654" s="4">
        <v>143.82930447130332</v>
      </c>
      <c r="M654" s="4">
        <v>26.590291582930025</v>
      </c>
    </row>
    <row r="655" spans="1:13" hidden="1" x14ac:dyDescent="0.3">
      <c r="A655" s="13" t="str">
        <f t="shared" si="10"/>
        <v>NordicSFH - row1990-2000heating20</v>
      </c>
      <c r="B655" s="2" t="s">
        <v>40</v>
      </c>
      <c r="C655" s="2" t="s">
        <v>33</v>
      </c>
      <c r="D655" s="2" t="s">
        <v>9</v>
      </c>
      <c r="E655" s="3">
        <v>20</v>
      </c>
      <c r="F655" s="3" t="s">
        <v>3</v>
      </c>
      <c r="G655" s="3">
        <v>0.57999999999999996</v>
      </c>
      <c r="H655" s="14">
        <v>5.9510792578235668E-2</v>
      </c>
      <c r="I655" s="14">
        <v>8.2746089113628879E-2</v>
      </c>
      <c r="J655" s="4">
        <v>77.325882257864961</v>
      </c>
      <c r="K655" s="4">
        <v>96.657352822331191</v>
      </c>
      <c r="L655" s="4">
        <v>115.02224985857411</v>
      </c>
      <c r="M655" s="4">
        <v>21.264617620912862</v>
      </c>
    </row>
    <row r="656" spans="1:13" hidden="1" x14ac:dyDescent="0.3">
      <c r="A656" s="13" t="str">
        <f t="shared" si="10"/>
        <v>NordicSFH - detached1990-2000heating22</v>
      </c>
      <c r="B656" s="2" t="s">
        <v>40</v>
      </c>
      <c r="C656" s="2" t="s">
        <v>31</v>
      </c>
      <c r="D656" s="2" t="s">
        <v>9</v>
      </c>
      <c r="E656" s="3">
        <v>22</v>
      </c>
      <c r="F656" s="3" t="s">
        <v>3</v>
      </c>
      <c r="G656" s="3">
        <v>0.87</v>
      </c>
      <c r="H656" s="14">
        <v>0.81688986899004401</v>
      </c>
      <c r="I656" s="14">
        <v>8.2746089113628879E-2</v>
      </c>
      <c r="J656" s="4">
        <v>138.90384725159754</v>
      </c>
      <c r="K656" s="4">
        <v>173.62980906449692</v>
      </c>
      <c r="L656" s="4">
        <v>206.61947278675134</v>
      </c>
      <c r="M656" s="4">
        <v>38.198557994189322</v>
      </c>
    </row>
    <row r="657" spans="1:13" hidden="1" x14ac:dyDescent="0.3">
      <c r="A657" s="13" t="str">
        <f t="shared" si="10"/>
        <v>NordicSFH - semidetached1990-2000heating22</v>
      </c>
      <c r="B657" s="2" t="s">
        <v>40</v>
      </c>
      <c r="C657" s="2" t="s">
        <v>32</v>
      </c>
      <c r="D657" s="2" t="s">
        <v>9</v>
      </c>
      <c r="E657" s="3">
        <v>22</v>
      </c>
      <c r="F657" s="3" t="s">
        <v>3</v>
      </c>
      <c r="G657" s="3">
        <v>0.73</v>
      </c>
      <c r="H657" s="14">
        <v>0.12359933843172022</v>
      </c>
      <c r="I657" s="14">
        <v>8.2746089113628879E-2</v>
      </c>
      <c r="J657" s="4">
        <v>116.08272737294931</v>
      </c>
      <c r="K657" s="4">
        <v>145.10340921618663</v>
      </c>
      <c r="L657" s="4">
        <v>172.67305696726208</v>
      </c>
      <c r="M657" s="4">
        <v>31.922750027561058</v>
      </c>
    </row>
    <row r="658" spans="1:13" hidden="1" x14ac:dyDescent="0.3">
      <c r="A658" s="13" t="str">
        <f t="shared" si="10"/>
        <v>NordicSFH - row1990-2000heating22</v>
      </c>
      <c r="B658" s="2" t="s">
        <v>40</v>
      </c>
      <c r="C658" s="2" t="s">
        <v>33</v>
      </c>
      <c r="D658" s="2" t="s">
        <v>9</v>
      </c>
      <c r="E658" s="3">
        <v>22</v>
      </c>
      <c r="F658" s="3" t="s">
        <v>3</v>
      </c>
      <c r="G658" s="3">
        <v>0.57999999999999996</v>
      </c>
      <c r="H658" s="14">
        <v>5.9510792578235668E-2</v>
      </c>
      <c r="I658" s="14">
        <v>8.2746089113628879E-2</v>
      </c>
      <c r="J658" s="4">
        <v>94.182429350175099</v>
      </c>
      <c r="K658" s="4">
        <v>117.72803668771887</v>
      </c>
      <c r="L658" s="4">
        <v>140.09636365838546</v>
      </c>
      <c r="M658" s="4">
        <v>25.90016807129815</v>
      </c>
    </row>
    <row r="659" spans="1:13" hidden="1" x14ac:dyDescent="0.3">
      <c r="A659" s="13" t="str">
        <f t="shared" si="10"/>
        <v>NordicSFH - detached1990-2000heating24</v>
      </c>
      <c r="B659" s="2" t="s">
        <v>40</v>
      </c>
      <c r="C659" s="2" t="s">
        <v>31</v>
      </c>
      <c r="D659" s="2" t="s">
        <v>9</v>
      </c>
      <c r="E659" s="3">
        <v>24</v>
      </c>
      <c r="F659" s="3" t="s">
        <v>3</v>
      </c>
      <c r="G659" s="3">
        <v>0.87</v>
      </c>
      <c r="H659" s="14">
        <v>0.81688986899004401</v>
      </c>
      <c r="I659" s="14">
        <v>8.2746089113628879E-2</v>
      </c>
      <c r="J659" s="4">
        <v>164.31462583591713</v>
      </c>
      <c r="K659" s="4">
        <v>205.39328229489641</v>
      </c>
      <c r="L659" s="4">
        <v>244.41800593092671</v>
      </c>
      <c r="M659" s="4">
        <v>45.186522104877213</v>
      </c>
    </row>
    <row r="660" spans="1:13" hidden="1" x14ac:dyDescent="0.3">
      <c r="A660" s="13" t="str">
        <f t="shared" si="10"/>
        <v>NordicSFH - semidetached1990-2000heating24</v>
      </c>
      <c r="B660" s="2" t="s">
        <v>40</v>
      </c>
      <c r="C660" s="2" t="s">
        <v>32</v>
      </c>
      <c r="D660" s="2" t="s">
        <v>9</v>
      </c>
      <c r="E660" s="3">
        <v>24</v>
      </c>
      <c r="F660" s="3" t="s">
        <v>3</v>
      </c>
      <c r="G660" s="3">
        <v>0.73</v>
      </c>
      <c r="H660" s="14">
        <v>0.12359933843172022</v>
      </c>
      <c r="I660" s="14">
        <v>8.2746089113628879E-2</v>
      </c>
      <c r="J660" s="4">
        <v>138.29456164807121</v>
      </c>
      <c r="K660" s="4">
        <v>172.868202060089</v>
      </c>
      <c r="L660" s="4">
        <v>205.7131604515059</v>
      </c>
      <c r="M660" s="4">
        <v>38.03100445321958</v>
      </c>
    </row>
    <row r="661" spans="1:13" hidden="1" x14ac:dyDescent="0.3">
      <c r="A661" s="13" t="str">
        <f t="shared" si="10"/>
        <v>NordicSFH - row1990-2000heating24</v>
      </c>
      <c r="B661" s="2" t="s">
        <v>40</v>
      </c>
      <c r="C661" s="2" t="s">
        <v>33</v>
      </c>
      <c r="D661" s="2" t="s">
        <v>9</v>
      </c>
      <c r="E661" s="3">
        <v>24</v>
      </c>
      <c r="F661" s="3" t="s">
        <v>3</v>
      </c>
      <c r="G661" s="3">
        <v>0.57999999999999996</v>
      </c>
      <c r="H661" s="14">
        <v>5.9510792578235668E-2</v>
      </c>
      <c r="I661" s="14">
        <v>8.2746089113628879E-2</v>
      </c>
      <c r="J661" s="4">
        <v>113.351252634226</v>
      </c>
      <c r="K661" s="4">
        <v>141.68906579278249</v>
      </c>
      <c r="L661" s="4">
        <v>168.60998829341116</v>
      </c>
      <c r="M661" s="4">
        <v>31.171594474412146</v>
      </c>
    </row>
    <row r="662" spans="1:13" hidden="1" x14ac:dyDescent="0.3">
      <c r="A662" s="13" t="str">
        <f t="shared" si="10"/>
        <v>NordicSFH - detachedpost 2000heating18</v>
      </c>
      <c r="B662" s="2" t="s">
        <v>40</v>
      </c>
      <c r="C662" s="2" t="s">
        <v>31</v>
      </c>
      <c r="D662" s="2" t="s">
        <v>10</v>
      </c>
      <c r="E662" s="3">
        <v>18</v>
      </c>
      <c r="F662" s="3" t="s">
        <v>3</v>
      </c>
      <c r="G662" s="3">
        <v>0.87</v>
      </c>
      <c r="H662" s="14">
        <v>0.81688986899004401</v>
      </c>
      <c r="I662" s="14">
        <v>8.6980003726951929E-2</v>
      </c>
      <c r="J662" s="4">
        <v>65.618054730678551</v>
      </c>
      <c r="K662" s="4">
        <v>82.022568413348182</v>
      </c>
      <c r="L662" s="4">
        <v>97.606856411884337</v>
      </c>
      <c r="M662" s="4">
        <v>18.0449650509366</v>
      </c>
    </row>
    <row r="663" spans="1:13" hidden="1" x14ac:dyDescent="0.3">
      <c r="A663" s="13" t="str">
        <f t="shared" si="10"/>
        <v>NordicSFH - semidetachedpost 2000heating18</v>
      </c>
      <c r="B663" s="2" t="s">
        <v>40</v>
      </c>
      <c r="C663" s="2" t="s">
        <v>32</v>
      </c>
      <c r="D663" s="2" t="s">
        <v>10</v>
      </c>
      <c r="E663" s="3">
        <v>18</v>
      </c>
      <c r="F663" s="3" t="s">
        <v>3</v>
      </c>
      <c r="G663" s="3">
        <v>0.73</v>
      </c>
      <c r="H663" s="14">
        <v>0.12359933843172022</v>
      </c>
      <c r="I663" s="14">
        <v>8.6980003726951929E-2</v>
      </c>
      <c r="J663" s="4">
        <v>54.824297785474087</v>
      </c>
      <c r="K663" s="4">
        <v>68.530372231842605</v>
      </c>
      <c r="L663" s="4">
        <v>81.551142955892701</v>
      </c>
      <c r="M663" s="4">
        <v>15.076681891005373</v>
      </c>
    </row>
    <row r="664" spans="1:13" hidden="1" x14ac:dyDescent="0.3">
      <c r="A664" s="13" t="str">
        <f t="shared" si="10"/>
        <v>NordicSFH - rowpost 2000heating18</v>
      </c>
      <c r="B664" s="2" t="s">
        <v>40</v>
      </c>
      <c r="C664" s="2" t="s">
        <v>33</v>
      </c>
      <c r="D664" s="2" t="s">
        <v>10</v>
      </c>
      <c r="E664" s="3">
        <v>18</v>
      </c>
      <c r="F664" s="3" t="s">
        <v>3</v>
      </c>
      <c r="G664" s="3">
        <v>0.57999999999999996</v>
      </c>
      <c r="H664" s="14">
        <v>5.9510792578235668E-2</v>
      </c>
      <c r="I664" s="14">
        <v>8.6980003726951929E-2</v>
      </c>
      <c r="J664" s="4">
        <v>44.596005376687302</v>
      </c>
      <c r="K664" s="4">
        <v>55.745006720859124</v>
      </c>
      <c r="L664" s="4">
        <v>66.336557997822354</v>
      </c>
      <c r="M664" s="4">
        <v>12.263901478589007</v>
      </c>
    </row>
    <row r="665" spans="1:13" hidden="1" x14ac:dyDescent="0.3">
      <c r="A665" s="13" t="str">
        <f t="shared" si="10"/>
        <v>NordicSFH - detachedpost 2000heating20</v>
      </c>
      <c r="B665" s="2" t="s">
        <v>40</v>
      </c>
      <c r="C665" s="2" t="s">
        <v>31</v>
      </c>
      <c r="D665" s="2" t="s">
        <v>10</v>
      </c>
      <c r="E665" s="3">
        <v>20</v>
      </c>
      <c r="F665" s="3" t="s">
        <v>3</v>
      </c>
      <c r="G665" s="3">
        <v>0.87</v>
      </c>
      <c r="H665" s="14">
        <v>0.81688986899004401</v>
      </c>
      <c r="I665" s="14">
        <v>8.6980003726951929E-2</v>
      </c>
      <c r="J665" s="4">
        <v>80.90944841139482</v>
      </c>
      <c r="K665" s="4">
        <v>101.13681051424352</v>
      </c>
      <c r="L665" s="4">
        <v>120.35280451194978</v>
      </c>
      <c r="M665" s="4">
        <v>22.250098313133574</v>
      </c>
    </row>
    <row r="666" spans="1:13" hidden="1" x14ac:dyDescent="0.3">
      <c r="A666" s="13" t="str">
        <f t="shared" si="10"/>
        <v>NordicSFH - semidetachedpost 2000heating20</v>
      </c>
      <c r="B666" s="2" t="s">
        <v>40</v>
      </c>
      <c r="C666" s="2" t="s">
        <v>32</v>
      </c>
      <c r="D666" s="2" t="s">
        <v>10</v>
      </c>
      <c r="E666" s="3">
        <v>20</v>
      </c>
      <c r="F666" s="3" t="s">
        <v>3</v>
      </c>
      <c r="G666" s="3">
        <v>0.73</v>
      </c>
      <c r="H666" s="14">
        <v>0.12359933843172022</v>
      </c>
      <c r="I666" s="14">
        <v>8.6980003726951929E-2</v>
      </c>
      <c r="J666" s="4">
        <v>68.245074400593666</v>
      </c>
      <c r="K666" s="4">
        <v>85.306343000742075</v>
      </c>
      <c r="L666" s="4">
        <v>101.51454817088306</v>
      </c>
      <c r="M666" s="4">
        <v>18.767395460163257</v>
      </c>
    </row>
    <row r="667" spans="1:13" hidden="1" x14ac:dyDescent="0.3">
      <c r="A667" s="13" t="str">
        <f t="shared" si="10"/>
        <v>NordicSFH - rowpost 2000heating20</v>
      </c>
      <c r="B667" s="2" t="s">
        <v>40</v>
      </c>
      <c r="C667" s="2" t="s">
        <v>33</v>
      </c>
      <c r="D667" s="2" t="s">
        <v>10</v>
      </c>
      <c r="E667" s="3">
        <v>20</v>
      </c>
      <c r="F667" s="3" t="s">
        <v>3</v>
      </c>
      <c r="G667" s="3">
        <v>0.57999999999999996</v>
      </c>
      <c r="H667" s="14">
        <v>5.9510792578235668E-2</v>
      </c>
      <c r="I667" s="14">
        <v>8.6980003726951929E-2</v>
      </c>
      <c r="J667" s="4">
        <v>56.427022156924124</v>
      </c>
      <c r="K667" s="4">
        <v>70.533777696155155</v>
      </c>
      <c r="L667" s="4">
        <v>83.93519545842463</v>
      </c>
      <c r="M667" s="4">
        <v>15.517431093154133</v>
      </c>
    </row>
    <row r="668" spans="1:13" hidden="1" x14ac:dyDescent="0.3">
      <c r="A668" s="13" t="str">
        <f t="shared" si="10"/>
        <v>NordicSFH - detachedpost 2000heating22</v>
      </c>
      <c r="B668" s="2" t="s">
        <v>40</v>
      </c>
      <c r="C668" s="2" t="s">
        <v>31</v>
      </c>
      <c r="D668" s="2" t="s">
        <v>10</v>
      </c>
      <c r="E668" s="3">
        <v>22</v>
      </c>
      <c r="F668" s="3" t="s">
        <v>3</v>
      </c>
      <c r="G668" s="3">
        <v>0.87</v>
      </c>
      <c r="H668" s="14">
        <v>0.81688986899004401</v>
      </c>
      <c r="I668" s="14">
        <v>8.6980003726951929E-2</v>
      </c>
      <c r="J668" s="4">
        <v>97.614129377852251</v>
      </c>
      <c r="K668" s="4">
        <v>122.01766172231531</v>
      </c>
      <c r="L668" s="4">
        <v>145.20101744955522</v>
      </c>
      <c r="M668" s="4">
        <v>26.843885578909369</v>
      </c>
    </row>
    <row r="669" spans="1:13" hidden="1" x14ac:dyDescent="0.3">
      <c r="A669" s="13" t="str">
        <f t="shared" si="10"/>
        <v>NordicSFH - semidetachedpost 2000heating22</v>
      </c>
      <c r="B669" s="2" t="s">
        <v>40</v>
      </c>
      <c r="C669" s="2" t="s">
        <v>32</v>
      </c>
      <c r="D669" s="2" t="s">
        <v>10</v>
      </c>
      <c r="E669" s="3">
        <v>22</v>
      </c>
      <c r="F669" s="3" t="s">
        <v>3</v>
      </c>
      <c r="G669" s="3">
        <v>0.73</v>
      </c>
      <c r="H669" s="14">
        <v>0.12359933843172022</v>
      </c>
      <c r="I669" s="14">
        <v>8.6980003726951929E-2</v>
      </c>
      <c r="J669" s="4">
        <v>83.069678960670473</v>
      </c>
      <c r="K669" s="4">
        <v>103.83709870083808</v>
      </c>
      <c r="L669" s="4">
        <v>123.56614745399732</v>
      </c>
      <c r="M669" s="4">
        <v>22.844161714184377</v>
      </c>
    </row>
    <row r="670" spans="1:13" hidden="1" x14ac:dyDescent="0.3">
      <c r="A670" s="13" t="str">
        <f t="shared" si="10"/>
        <v>NordicSFH - rowpost 2000heating22</v>
      </c>
      <c r="B670" s="2" t="s">
        <v>40</v>
      </c>
      <c r="C670" s="2" t="s">
        <v>33</v>
      </c>
      <c r="D670" s="2" t="s">
        <v>10</v>
      </c>
      <c r="E670" s="3">
        <v>22</v>
      </c>
      <c r="F670" s="3" t="s">
        <v>3</v>
      </c>
      <c r="G670" s="3">
        <v>0.57999999999999996</v>
      </c>
      <c r="H670" s="14">
        <v>5.9510792578235668E-2</v>
      </c>
      <c r="I670" s="14">
        <v>8.6980003726951929E-2</v>
      </c>
      <c r="J670" s="4">
        <v>69.583298919046484</v>
      </c>
      <c r="K670" s="4">
        <v>86.979123648808098</v>
      </c>
      <c r="L670" s="4">
        <v>103.50515714208163</v>
      </c>
      <c r="M670" s="4">
        <v>19.135407202737781</v>
      </c>
    </row>
    <row r="671" spans="1:13" hidden="1" x14ac:dyDescent="0.3">
      <c r="A671" s="13" t="str">
        <f t="shared" si="10"/>
        <v>NordicSFH - detachedpost 2000heating24</v>
      </c>
      <c r="B671" s="2" t="s">
        <v>40</v>
      </c>
      <c r="C671" s="2" t="s">
        <v>31</v>
      </c>
      <c r="D671" s="2" t="s">
        <v>10</v>
      </c>
      <c r="E671" s="3">
        <v>24</v>
      </c>
      <c r="F671" s="3" t="s">
        <v>3</v>
      </c>
      <c r="G671" s="3">
        <v>0.87</v>
      </c>
      <c r="H671" s="14">
        <v>0.81688986899004401</v>
      </c>
      <c r="I671" s="14">
        <v>8.6980003726951929E-2</v>
      </c>
      <c r="J671" s="4">
        <v>116.35196971332351</v>
      </c>
      <c r="K671" s="4">
        <v>145.43996214165438</v>
      </c>
      <c r="L671" s="4">
        <v>173.0735549485687</v>
      </c>
      <c r="M671" s="4">
        <v>31.996791671163962</v>
      </c>
    </row>
    <row r="672" spans="1:13" hidden="1" x14ac:dyDescent="0.3">
      <c r="A672" s="13" t="str">
        <f t="shared" si="10"/>
        <v>NordicSFH - semidetachedpost 2000heating24</v>
      </c>
      <c r="B672" s="2" t="s">
        <v>40</v>
      </c>
      <c r="C672" s="2" t="s">
        <v>32</v>
      </c>
      <c r="D672" s="2" t="s">
        <v>10</v>
      </c>
      <c r="E672" s="3">
        <v>24</v>
      </c>
      <c r="F672" s="3" t="s">
        <v>3</v>
      </c>
      <c r="G672" s="3">
        <v>0.73</v>
      </c>
      <c r="H672" s="14">
        <v>0.12359933843172022</v>
      </c>
      <c r="I672" s="14">
        <v>8.6980003726951929E-2</v>
      </c>
      <c r="J672" s="4">
        <v>99.810026270887235</v>
      </c>
      <c r="K672" s="4">
        <v>124.76253283860903</v>
      </c>
      <c r="L672" s="4">
        <v>148.46741407794474</v>
      </c>
      <c r="M672" s="4">
        <v>27.447757224493987</v>
      </c>
    </row>
    <row r="673" spans="1:13" hidden="1" x14ac:dyDescent="0.3">
      <c r="A673" s="13" t="str">
        <f t="shared" si="10"/>
        <v>NordicSFH - rowpost 2000heating24</v>
      </c>
      <c r="B673" s="2" t="s">
        <v>40</v>
      </c>
      <c r="C673" s="2" t="s">
        <v>33</v>
      </c>
      <c r="D673" s="2" t="s">
        <v>10</v>
      </c>
      <c r="E673" s="3">
        <v>24</v>
      </c>
      <c r="F673" s="3" t="s">
        <v>3</v>
      </c>
      <c r="G673" s="3">
        <v>0.57999999999999996</v>
      </c>
      <c r="H673" s="14">
        <v>5.9510792578235668E-2</v>
      </c>
      <c r="I673" s="14">
        <v>8.6980003726951929E-2</v>
      </c>
      <c r="J673" s="4">
        <v>84.55160344334638</v>
      </c>
      <c r="K673" s="4">
        <v>105.68950430418298</v>
      </c>
      <c r="L673" s="4">
        <v>125.77051012197774</v>
      </c>
      <c r="M673" s="4">
        <v>23.251690946920256</v>
      </c>
    </row>
    <row r="674" spans="1:13" hidden="1" x14ac:dyDescent="0.3">
      <c r="A674" s="13" t="str">
        <f t="shared" si="10"/>
        <v>NordicSFH - average - all typespre 1945heating18</v>
      </c>
      <c r="B674" s="2" t="s">
        <v>40</v>
      </c>
      <c r="C674" s="2" t="s">
        <v>34</v>
      </c>
      <c r="D674" s="2" t="s">
        <v>2</v>
      </c>
      <c r="E674" s="3">
        <v>18</v>
      </c>
      <c r="F674" s="3" t="s">
        <v>3</v>
      </c>
      <c r="G674" s="3" t="s">
        <v>22</v>
      </c>
      <c r="H674" s="14"/>
      <c r="I674" s="14">
        <v>0.18475236225452474</v>
      </c>
      <c r="J674" s="4">
        <v>151.55912364714786</v>
      </c>
      <c r="K674" s="4">
        <v>189.44890455893483</v>
      </c>
      <c r="L674" s="4">
        <v>225.44419642513245</v>
      </c>
      <c r="M674" s="4">
        <v>41.678759002965663</v>
      </c>
    </row>
    <row r="675" spans="1:13" hidden="1" x14ac:dyDescent="0.3">
      <c r="A675" s="13" t="str">
        <f t="shared" si="10"/>
        <v>NordicSFH - average - all typespre 1945heating20</v>
      </c>
      <c r="B675" s="2" t="s">
        <v>40</v>
      </c>
      <c r="C675" s="2" t="s">
        <v>34</v>
      </c>
      <c r="D675" s="2" t="s">
        <v>2</v>
      </c>
      <c r="E675" s="3">
        <v>20</v>
      </c>
      <c r="F675" s="3" t="s">
        <v>3</v>
      </c>
      <c r="G675" s="3" t="s">
        <v>22</v>
      </c>
      <c r="H675" s="14"/>
      <c r="I675" s="14">
        <v>0.18475236225452474</v>
      </c>
      <c r="J675" s="4">
        <v>181.5983559258224</v>
      </c>
      <c r="K675" s="4">
        <v>226.997944907278</v>
      </c>
      <c r="L675" s="4">
        <v>270.1275544396608</v>
      </c>
      <c r="M675" s="4">
        <v>49.939547879601157</v>
      </c>
    </row>
    <row r="676" spans="1:13" hidden="1" x14ac:dyDescent="0.3">
      <c r="A676" s="13" t="str">
        <f t="shared" si="10"/>
        <v>NordicSFH - average - all typespre 1945heating22</v>
      </c>
      <c r="B676" s="2" t="s">
        <v>40</v>
      </c>
      <c r="C676" s="2" t="s">
        <v>34</v>
      </c>
      <c r="D676" s="2" t="s">
        <v>2</v>
      </c>
      <c r="E676" s="3">
        <v>22</v>
      </c>
      <c r="F676" s="3" t="s">
        <v>3</v>
      </c>
      <c r="G676" s="3" t="s">
        <v>22</v>
      </c>
      <c r="H676" s="14"/>
      <c r="I676" s="14">
        <v>0.18475236225452474</v>
      </c>
      <c r="J676" s="4">
        <v>214.92458171731911</v>
      </c>
      <c r="K676" s="4">
        <v>268.65572714664887</v>
      </c>
      <c r="L676" s="4">
        <v>319.70031530451212</v>
      </c>
      <c r="M676" s="4">
        <v>59.104259972262753</v>
      </c>
    </row>
    <row r="677" spans="1:13" hidden="1" x14ac:dyDescent="0.3">
      <c r="A677" s="13" t="str">
        <f t="shared" si="10"/>
        <v>NordicSFH - average - all typespre 1945heating24</v>
      </c>
      <c r="B677" s="2" t="s">
        <v>40</v>
      </c>
      <c r="C677" s="2" t="s">
        <v>34</v>
      </c>
      <c r="D677" s="2" t="s">
        <v>2</v>
      </c>
      <c r="E677" s="3">
        <v>24</v>
      </c>
      <c r="F677" s="3" t="s">
        <v>3</v>
      </c>
      <c r="G677" s="3" t="s">
        <v>22</v>
      </c>
      <c r="H677" s="14"/>
      <c r="I677" s="14">
        <v>0.18475236225452474</v>
      </c>
      <c r="J677" s="4">
        <v>253.92983777322877</v>
      </c>
      <c r="K677" s="4">
        <v>317.41229721653593</v>
      </c>
      <c r="L677" s="4">
        <v>377.72063368767772</v>
      </c>
      <c r="M677" s="4">
        <v>69.830705387637906</v>
      </c>
    </row>
    <row r="678" spans="1:13" hidden="1" x14ac:dyDescent="0.3">
      <c r="A678" s="13" t="str">
        <f t="shared" si="10"/>
        <v>NordicSFH - average - all types1945-1970heating18</v>
      </c>
      <c r="B678" s="2" t="s">
        <v>40</v>
      </c>
      <c r="C678" s="2" t="s">
        <v>34</v>
      </c>
      <c r="D678" s="2" t="s">
        <v>6</v>
      </c>
      <c r="E678" s="3">
        <v>18</v>
      </c>
      <c r="F678" s="3" t="s">
        <v>3</v>
      </c>
      <c r="G678" s="3" t="s">
        <v>22</v>
      </c>
      <c r="H678" s="14"/>
      <c r="I678" s="14">
        <v>0.28849215248568039</v>
      </c>
      <c r="J678" s="4">
        <v>139.05331414426976</v>
      </c>
      <c r="K678" s="4">
        <v>173.8166426803372</v>
      </c>
      <c r="L678" s="4">
        <v>206.84180478960124</v>
      </c>
      <c r="M678" s="4">
        <v>38.239661389674183</v>
      </c>
    </row>
    <row r="679" spans="1:13" hidden="1" x14ac:dyDescent="0.3">
      <c r="A679" s="13" t="str">
        <f t="shared" si="10"/>
        <v>NordicSFH - average - all types1945-1970heating20</v>
      </c>
      <c r="B679" s="2" t="s">
        <v>40</v>
      </c>
      <c r="C679" s="2" t="s">
        <v>34</v>
      </c>
      <c r="D679" s="2" t="s">
        <v>6</v>
      </c>
      <c r="E679" s="3">
        <v>20</v>
      </c>
      <c r="F679" s="3" t="s">
        <v>3</v>
      </c>
      <c r="G679" s="3" t="s">
        <v>22</v>
      </c>
      <c r="H679" s="14"/>
      <c r="I679" s="14">
        <v>0.28849215248568039</v>
      </c>
      <c r="J679" s="4">
        <v>166.85321742289204</v>
      </c>
      <c r="K679" s="4">
        <v>208.56652177861503</v>
      </c>
      <c r="L679" s="4">
        <v>248.19416091655188</v>
      </c>
      <c r="M679" s="4">
        <v>45.884634791295305</v>
      </c>
    </row>
    <row r="680" spans="1:13" hidden="1" x14ac:dyDescent="0.3">
      <c r="A680" s="13" t="str">
        <f t="shared" si="10"/>
        <v>NordicSFH - average - all types1945-1970heating22</v>
      </c>
      <c r="B680" s="2" t="s">
        <v>40</v>
      </c>
      <c r="C680" s="2" t="s">
        <v>34</v>
      </c>
      <c r="D680" s="2" t="s">
        <v>6</v>
      </c>
      <c r="E680" s="3">
        <v>22</v>
      </c>
      <c r="F680" s="3" t="s">
        <v>3</v>
      </c>
      <c r="G680" s="3" t="s">
        <v>22</v>
      </c>
      <c r="H680" s="14"/>
      <c r="I680" s="14">
        <v>0.28849215248568039</v>
      </c>
      <c r="J680" s="4">
        <v>197.62284202455072</v>
      </c>
      <c r="K680" s="4">
        <v>247.02855253068839</v>
      </c>
      <c r="L680" s="4">
        <v>293.96397751151915</v>
      </c>
      <c r="M680" s="4">
        <v>54.346281556751443</v>
      </c>
    </row>
    <row r="681" spans="1:13" hidden="1" x14ac:dyDescent="0.3">
      <c r="A681" s="13" t="str">
        <f t="shared" si="10"/>
        <v>NordicSFH - average - all types1945-1970heating24</v>
      </c>
      <c r="B681" s="2" t="s">
        <v>40</v>
      </c>
      <c r="C681" s="2" t="s">
        <v>34</v>
      </c>
      <c r="D681" s="2" t="s">
        <v>6</v>
      </c>
      <c r="E681" s="3">
        <v>24</v>
      </c>
      <c r="F681" s="3" t="s">
        <v>3</v>
      </c>
      <c r="G681" s="3" t="s">
        <v>22</v>
      </c>
      <c r="H681" s="14"/>
      <c r="I681" s="14">
        <v>0.28849215248568039</v>
      </c>
      <c r="J681" s="4">
        <v>233.79356316821182</v>
      </c>
      <c r="K681" s="4">
        <v>292.24195396026477</v>
      </c>
      <c r="L681" s="4">
        <v>347.76792521271506</v>
      </c>
      <c r="M681" s="4">
        <v>64.293229871258248</v>
      </c>
    </row>
    <row r="682" spans="1:13" hidden="1" x14ac:dyDescent="0.3">
      <c r="A682" s="13" t="str">
        <f t="shared" si="10"/>
        <v>NordicSFH - average - all types1970-1980heating18</v>
      </c>
      <c r="B682" s="2" t="s">
        <v>40</v>
      </c>
      <c r="C682" s="2" t="s">
        <v>34</v>
      </c>
      <c r="D682" s="2" t="s">
        <v>7</v>
      </c>
      <c r="E682" s="3">
        <v>18</v>
      </c>
      <c r="F682" s="3" t="s">
        <v>3</v>
      </c>
      <c r="G682" s="3" t="s">
        <v>22</v>
      </c>
      <c r="H682" s="14"/>
      <c r="I682" s="14">
        <v>0.19785760442651656</v>
      </c>
      <c r="J682" s="4">
        <v>114.2809976082554</v>
      </c>
      <c r="K682" s="4">
        <v>142.85124701031924</v>
      </c>
      <c r="L682" s="4">
        <v>169.99298394227989</v>
      </c>
      <c r="M682" s="4">
        <v>31.427274342270234</v>
      </c>
    </row>
    <row r="683" spans="1:13" hidden="1" x14ac:dyDescent="0.3">
      <c r="A683" s="13" t="str">
        <f t="shared" si="10"/>
        <v>NordicSFH - average - all types1970-1980heating20</v>
      </c>
      <c r="B683" s="2" t="s">
        <v>40</v>
      </c>
      <c r="C683" s="2" t="s">
        <v>34</v>
      </c>
      <c r="D683" s="2" t="s">
        <v>7</v>
      </c>
      <c r="E683" s="3">
        <v>20</v>
      </c>
      <c r="F683" s="3" t="s">
        <v>3</v>
      </c>
      <c r="G683" s="3" t="s">
        <v>22</v>
      </c>
      <c r="H683" s="14"/>
      <c r="I683" s="14">
        <v>0.19785760442651656</v>
      </c>
      <c r="J683" s="4">
        <v>137.68492313297097</v>
      </c>
      <c r="K683" s="4">
        <v>172.10615391621371</v>
      </c>
      <c r="L683" s="4">
        <v>204.80632316029431</v>
      </c>
      <c r="M683" s="4">
        <v>37.86335386156702</v>
      </c>
    </row>
    <row r="684" spans="1:13" hidden="1" x14ac:dyDescent="0.3">
      <c r="A684" s="13" t="str">
        <f t="shared" si="10"/>
        <v>NordicSFH - average - all types1970-1980heating22</v>
      </c>
      <c r="B684" s="2" t="s">
        <v>40</v>
      </c>
      <c r="C684" s="2" t="s">
        <v>34</v>
      </c>
      <c r="D684" s="2" t="s">
        <v>7</v>
      </c>
      <c r="E684" s="3">
        <v>22</v>
      </c>
      <c r="F684" s="3" t="s">
        <v>3</v>
      </c>
      <c r="G684" s="3" t="s">
        <v>22</v>
      </c>
      <c r="H684" s="14"/>
      <c r="I684" s="14">
        <v>0.19785760442651656</v>
      </c>
      <c r="J684" s="4">
        <v>163.26254423022004</v>
      </c>
      <c r="K684" s="4">
        <v>204.07818028777504</v>
      </c>
      <c r="L684" s="4">
        <v>242.85303454245229</v>
      </c>
      <c r="M684" s="4">
        <v>44.897199663310509</v>
      </c>
    </row>
    <row r="685" spans="1:13" hidden="1" x14ac:dyDescent="0.3">
      <c r="A685" s="13" t="str">
        <f t="shared" si="10"/>
        <v>NordicSFH - average - all types1970-1980heating24</v>
      </c>
      <c r="B685" s="2" t="s">
        <v>40</v>
      </c>
      <c r="C685" s="2" t="s">
        <v>34</v>
      </c>
      <c r="D685" s="2" t="s">
        <v>7</v>
      </c>
      <c r="E685" s="3">
        <v>24</v>
      </c>
      <c r="F685" s="3" t="s">
        <v>3</v>
      </c>
      <c r="G685" s="3" t="s">
        <v>22</v>
      </c>
      <c r="H685" s="14"/>
      <c r="I685" s="14">
        <v>0.19785760442651656</v>
      </c>
      <c r="J685" s="4">
        <v>192.92615864957065</v>
      </c>
      <c r="K685" s="4">
        <v>241.15769831196332</v>
      </c>
      <c r="L685" s="4">
        <v>286.97766099123635</v>
      </c>
      <c r="M685" s="4">
        <v>53.054693628631931</v>
      </c>
    </row>
    <row r="686" spans="1:13" hidden="1" x14ac:dyDescent="0.3">
      <c r="A686" s="13" t="str">
        <f t="shared" si="10"/>
        <v>NordicSFH - average - all types1980-1990heating18</v>
      </c>
      <c r="B686" s="2" t="s">
        <v>40</v>
      </c>
      <c r="C686" s="2" t="s">
        <v>34</v>
      </c>
      <c r="D686" s="2" t="s">
        <v>8</v>
      </c>
      <c r="E686" s="3">
        <v>18</v>
      </c>
      <c r="F686" s="3" t="s">
        <v>3</v>
      </c>
      <c r="G686" s="3" t="s">
        <v>22</v>
      </c>
      <c r="H686" s="14"/>
      <c r="I686" s="14">
        <v>0.15314456633952517</v>
      </c>
      <c r="J686" s="4">
        <v>95.820806540498211</v>
      </c>
      <c r="K686" s="4">
        <v>119.77600817562275</v>
      </c>
      <c r="L686" s="4">
        <v>142.53344972899106</v>
      </c>
      <c r="M686" s="4">
        <v>26.350721798637004</v>
      </c>
    </row>
    <row r="687" spans="1:13" hidden="1" x14ac:dyDescent="0.3">
      <c r="A687" s="13" t="str">
        <f t="shared" si="10"/>
        <v>NordicSFH - average - all types1980-1990heating20</v>
      </c>
      <c r="B687" s="2" t="s">
        <v>40</v>
      </c>
      <c r="C687" s="2" t="s">
        <v>34</v>
      </c>
      <c r="D687" s="2" t="s">
        <v>8</v>
      </c>
      <c r="E687" s="3">
        <v>20</v>
      </c>
      <c r="F687" s="3" t="s">
        <v>3</v>
      </c>
      <c r="G687" s="3" t="s">
        <v>22</v>
      </c>
      <c r="H687" s="14"/>
      <c r="I687" s="14">
        <v>0.15314456633952517</v>
      </c>
      <c r="J687" s="4">
        <v>115.99153838429727</v>
      </c>
      <c r="K687" s="4">
        <v>144.98942298037159</v>
      </c>
      <c r="L687" s="4">
        <v>172.53741334664218</v>
      </c>
      <c r="M687" s="4">
        <v>31.89767305568175</v>
      </c>
    </row>
    <row r="688" spans="1:13" hidden="1" x14ac:dyDescent="0.3">
      <c r="A688" s="13" t="str">
        <f t="shared" si="10"/>
        <v>NordicSFH - average - all types1980-1990heating22</v>
      </c>
      <c r="B688" s="2" t="s">
        <v>40</v>
      </c>
      <c r="C688" s="2" t="s">
        <v>34</v>
      </c>
      <c r="D688" s="2" t="s">
        <v>8</v>
      </c>
      <c r="E688" s="3">
        <v>22</v>
      </c>
      <c r="F688" s="3" t="s">
        <v>3</v>
      </c>
      <c r="G688" s="3" t="s">
        <v>22</v>
      </c>
      <c r="H688" s="14"/>
      <c r="I688" s="14">
        <v>0.15314456633952517</v>
      </c>
      <c r="J688" s="4">
        <v>137.92602321138844</v>
      </c>
      <c r="K688" s="4">
        <v>172.40752901423554</v>
      </c>
      <c r="L688" s="4">
        <v>205.16495952694027</v>
      </c>
      <c r="M688" s="4">
        <v>37.929656383131821</v>
      </c>
    </row>
    <row r="689" spans="1:13" hidden="1" x14ac:dyDescent="0.3">
      <c r="A689" s="13" t="str">
        <f t="shared" si="10"/>
        <v>NordicSFH - average - all types1980-1990heating24</v>
      </c>
      <c r="B689" s="2" t="s">
        <v>40</v>
      </c>
      <c r="C689" s="2" t="s">
        <v>34</v>
      </c>
      <c r="D689" s="2" t="s">
        <v>8</v>
      </c>
      <c r="E689" s="3">
        <v>24</v>
      </c>
      <c r="F689" s="3" t="s">
        <v>3</v>
      </c>
      <c r="G689" s="3" t="s">
        <v>22</v>
      </c>
      <c r="H689" s="14"/>
      <c r="I689" s="14">
        <v>0.15314456633952517</v>
      </c>
      <c r="J689" s="4">
        <v>163.51324029533635</v>
      </c>
      <c r="K689" s="4">
        <v>204.3915503691704</v>
      </c>
      <c r="L689" s="4">
        <v>243.22594493931277</v>
      </c>
      <c r="M689" s="4">
        <v>44.966141081217486</v>
      </c>
    </row>
    <row r="690" spans="1:13" hidden="1" x14ac:dyDescent="0.3">
      <c r="A690" s="13" t="str">
        <f t="shared" si="10"/>
        <v>NordicSFH - average - all types1990-2000heating18</v>
      </c>
      <c r="B690" s="2" t="s">
        <v>40</v>
      </c>
      <c r="C690" s="2" t="s">
        <v>34</v>
      </c>
      <c r="D690" s="2" t="s">
        <v>9</v>
      </c>
      <c r="E690" s="3">
        <v>18</v>
      </c>
      <c r="F690" s="3" t="s">
        <v>3</v>
      </c>
      <c r="G690" s="3" t="s">
        <v>22</v>
      </c>
      <c r="H690" s="14"/>
      <c r="I690" s="14">
        <v>8.2746089113628879E-2</v>
      </c>
      <c r="J690" s="4">
        <v>92.233656669166749</v>
      </c>
      <c r="K690" s="4">
        <v>115.29207083645844</v>
      </c>
      <c r="L690" s="4">
        <v>137.19756429538552</v>
      </c>
      <c r="M690" s="4">
        <v>25.364255584020857</v>
      </c>
    </row>
    <row r="691" spans="1:13" hidden="1" x14ac:dyDescent="0.3">
      <c r="A691" s="13" t="str">
        <f t="shared" si="10"/>
        <v>NordicSFH - average - all types1990-2000heating20</v>
      </c>
      <c r="B691" s="2" t="s">
        <v>40</v>
      </c>
      <c r="C691" s="2" t="s">
        <v>34</v>
      </c>
      <c r="D691" s="2" t="s">
        <v>9</v>
      </c>
      <c r="E691" s="3">
        <v>20</v>
      </c>
      <c r="F691" s="3" t="s">
        <v>3</v>
      </c>
      <c r="G691" s="3" t="s">
        <v>22</v>
      </c>
      <c r="H691" s="14"/>
      <c r="I691" s="14">
        <v>8.2746089113628879E-2</v>
      </c>
      <c r="J691" s="4">
        <v>111.99017494572917</v>
      </c>
      <c r="K691" s="4">
        <v>139.98771868216144</v>
      </c>
      <c r="L691" s="4">
        <v>166.58538523177211</v>
      </c>
      <c r="M691" s="4">
        <v>30.797298110075516</v>
      </c>
    </row>
    <row r="692" spans="1:13" hidden="1" x14ac:dyDescent="0.3">
      <c r="A692" s="13" t="str">
        <f t="shared" si="10"/>
        <v>NordicSFH - average - all types1990-2000heating22</v>
      </c>
      <c r="B692" s="2" t="s">
        <v>40</v>
      </c>
      <c r="C692" s="2" t="s">
        <v>34</v>
      </c>
      <c r="D692" s="2" t="s">
        <v>9</v>
      </c>
      <c r="E692" s="3">
        <v>22</v>
      </c>
      <c r="F692" s="3" t="s">
        <v>3</v>
      </c>
      <c r="G692" s="3" t="s">
        <v>22</v>
      </c>
      <c r="H692" s="14"/>
      <c r="I692" s="14">
        <v>8.2746089113628879E-2</v>
      </c>
      <c r="J692" s="4">
        <v>133.42176490778951</v>
      </c>
      <c r="K692" s="4">
        <v>166.77720613473687</v>
      </c>
      <c r="L692" s="4">
        <v>198.46487530033687</v>
      </c>
      <c r="M692" s="4">
        <v>36.690985349642112</v>
      </c>
    </row>
    <row r="693" spans="1:13" hidden="1" x14ac:dyDescent="0.3">
      <c r="A693" s="13" t="str">
        <f t="shared" si="10"/>
        <v>NordicSFH - average - all types1990-2000heating24</v>
      </c>
      <c r="B693" s="2" t="s">
        <v>40</v>
      </c>
      <c r="C693" s="2" t="s">
        <v>34</v>
      </c>
      <c r="D693" s="2" t="s">
        <v>9</v>
      </c>
      <c r="E693" s="3">
        <v>24</v>
      </c>
      <c r="F693" s="3" t="s">
        <v>3</v>
      </c>
      <c r="G693" s="3" t="s">
        <v>22</v>
      </c>
      <c r="H693" s="14"/>
      <c r="I693" s="14">
        <v>8.2746089113628879E-2</v>
      </c>
      <c r="J693" s="4">
        <v>158.06569238465545</v>
      </c>
      <c r="K693" s="4">
        <v>197.58211548081928</v>
      </c>
      <c r="L693" s="4">
        <v>235.12271742217493</v>
      </c>
      <c r="M693" s="4">
        <v>43.468065405780244</v>
      </c>
    </row>
    <row r="694" spans="1:13" hidden="1" x14ac:dyDescent="0.3">
      <c r="A694" s="13" t="str">
        <f t="shared" si="10"/>
        <v>NordicSFH - average - all typespost 2000heating18</v>
      </c>
      <c r="B694" s="2" t="s">
        <v>40</v>
      </c>
      <c r="C694" s="2" t="s">
        <v>34</v>
      </c>
      <c r="D694" s="2" t="s">
        <v>10</v>
      </c>
      <c r="E694" s="3">
        <v>18</v>
      </c>
      <c r="F694" s="3" t="s">
        <v>3</v>
      </c>
      <c r="G694" s="3" t="s">
        <v>22</v>
      </c>
      <c r="H694" s="14"/>
      <c r="I694" s="14">
        <v>7.9204843302811884E-2</v>
      </c>
      <c r="J694" s="4">
        <v>63.032914694383685</v>
      </c>
      <c r="K694" s="4">
        <v>78.7911433679796</v>
      </c>
      <c r="L694" s="4">
        <v>93.761460607895714</v>
      </c>
      <c r="M694" s="4">
        <v>17.334051540955514</v>
      </c>
    </row>
    <row r="695" spans="1:13" hidden="1" x14ac:dyDescent="0.3">
      <c r="A695" s="13" t="str">
        <f t="shared" si="10"/>
        <v>NordicSFH - average - all typespost 2000heating20</v>
      </c>
      <c r="B695" s="2" t="s">
        <v>40</v>
      </c>
      <c r="C695" s="2" t="s">
        <v>34</v>
      </c>
      <c r="D695" s="2" t="s">
        <v>10</v>
      </c>
      <c r="E695" s="3">
        <v>20</v>
      </c>
      <c r="F695" s="3" t="s">
        <v>3</v>
      </c>
      <c r="G695" s="3" t="s">
        <v>22</v>
      </c>
      <c r="H695" s="14"/>
      <c r="I695" s="14">
        <v>7.9204843302811884E-2</v>
      </c>
      <c r="J695" s="4">
        <v>77.887171571366181</v>
      </c>
      <c r="K695" s="4">
        <v>97.358964464207716</v>
      </c>
      <c r="L695" s="4">
        <v>115.85716771240718</v>
      </c>
      <c r="M695" s="4">
        <v>21.418972182125696</v>
      </c>
    </row>
    <row r="696" spans="1:13" hidden="1" x14ac:dyDescent="0.3">
      <c r="A696" s="13" t="str">
        <f t="shared" si="10"/>
        <v>NordicSFH - average - all typespost 2000heating22</v>
      </c>
      <c r="B696" s="2" t="s">
        <v>40</v>
      </c>
      <c r="C696" s="2" t="s">
        <v>34</v>
      </c>
      <c r="D696" s="2" t="s">
        <v>10</v>
      </c>
      <c r="E696" s="3">
        <v>22</v>
      </c>
      <c r="F696" s="3" t="s">
        <v>3</v>
      </c>
      <c r="G696" s="3" t="s">
        <v>22</v>
      </c>
      <c r="H696" s="14"/>
      <c r="I696" s="14">
        <v>7.9204843302811884E-2</v>
      </c>
      <c r="J696" s="4">
        <v>94.14830799120594</v>
      </c>
      <c r="K696" s="4">
        <v>117.68538498900742</v>
      </c>
      <c r="L696" s="4">
        <v>140.04560813691882</v>
      </c>
      <c r="M696" s="4">
        <v>25.890784697581633</v>
      </c>
    </row>
    <row r="697" spans="1:13" hidden="1" x14ac:dyDescent="0.3">
      <c r="A697" s="13" t="str">
        <f t="shared" si="10"/>
        <v>NordicSFH - average - all typespost 2000heating24</v>
      </c>
      <c r="B697" s="2" t="s">
        <v>40</v>
      </c>
      <c r="C697" s="2" t="s">
        <v>34</v>
      </c>
      <c r="D697" s="2" t="s">
        <v>10</v>
      </c>
      <c r="E697" s="3">
        <v>24</v>
      </c>
      <c r="F697" s="3" t="s">
        <v>3</v>
      </c>
      <c r="G697" s="3" t="s">
        <v>22</v>
      </c>
      <c r="H697" s="14"/>
      <c r="I697" s="14">
        <v>7.9204843302811884E-2</v>
      </c>
      <c r="J697" s="4">
        <v>112.41493144645895</v>
      </c>
      <c r="K697" s="4">
        <v>140.51866430807368</v>
      </c>
      <c r="L697" s="4">
        <v>167.21721052660769</v>
      </c>
      <c r="M697" s="4">
        <v>30.914106147776209</v>
      </c>
    </row>
    <row r="698" spans="1:13" hidden="1" x14ac:dyDescent="0.3">
      <c r="A698" s="13" t="str">
        <f t="shared" si="10"/>
        <v>NordicSFH - average - all types - all agesheating18</v>
      </c>
      <c r="B698" s="2" t="s">
        <v>40</v>
      </c>
      <c r="C698" s="2" t="s">
        <v>35</v>
      </c>
      <c r="D698" s="2"/>
      <c r="E698" s="3">
        <v>18</v>
      </c>
      <c r="F698" s="3" t="s">
        <v>3</v>
      </c>
      <c r="G698" s="3" t="s">
        <v>22</v>
      </c>
      <c r="H698" s="14"/>
      <c r="I698" s="14"/>
      <c r="J698" s="4">
        <v>119.23573403202464</v>
      </c>
      <c r="K698" s="4">
        <v>149.04466754003079</v>
      </c>
      <c r="L698" s="4">
        <v>177.36315437263661</v>
      </c>
      <c r="M698" s="4">
        <v>32.789826858806776</v>
      </c>
    </row>
    <row r="699" spans="1:13" hidden="1" x14ac:dyDescent="0.3">
      <c r="A699" s="13" t="str">
        <f t="shared" si="10"/>
        <v>NordicSFH - average - all types - all agesheating20</v>
      </c>
      <c r="B699" s="2" t="s">
        <v>40</v>
      </c>
      <c r="C699" s="2" t="s">
        <v>35</v>
      </c>
      <c r="D699" s="2"/>
      <c r="E699" s="3">
        <v>20</v>
      </c>
      <c r="F699" s="3" t="s">
        <v>3</v>
      </c>
      <c r="G699" s="3" t="s">
        <v>22</v>
      </c>
      <c r="H699" s="14"/>
      <c r="I699" s="14"/>
      <c r="J699" s="4">
        <v>143.59893003392352</v>
      </c>
      <c r="K699" s="4">
        <v>179.49866254240439</v>
      </c>
      <c r="L699" s="4">
        <v>213.60340842546123</v>
      </c>
      <c r="M699" s="4">
        <v>39.489705759328963</v>
      </c>
    </row>
    <row r="700" spans="1:13" hidden="1" x14ac:dyDescent="0.3">
      <c r="A700" s="13" t="str">
        <f t="shared" si="10"/>
        <v>NordicSFH - average - all types - all agesheating22</v>
      </c>
      <c r="B700" s="2" t="s">
        <v>40</v>
      </c>
      <c r="C700" s="2" t="s">
        <v>35</v>
      </c>
      <c r="D700" s="2"/>
      <c r="E700" s="3">
        <v>22</v>
      </c>
      <c r="F700" s="3" t="s">
        <v>3</v>
      </c>
      <c r="G700" s="3" t="s">
        <v>22</v>
      </c>
      <c r="H700" s="14"/>
      <c r="I700" s="14"/>
      <c r="J700" s="4">
        <v>170.40202033588511</v>
      </c>
      <c r="K700" s="4">
        <v>213.00252541985637</v>
      </c>
      <c r="L700" s="4">
        <v>253.47300524962907</v>
      </c>
      <c r="M700" s="4">
        <v>46.860555592368399</v>
      </c>
    </row>
    <row r="701" spans="1:13" hidden="1" x14ac:dyDescent="0.3">
      <c r="A701" s="13" t="str">
        <f t="shared" si="10"/>
        <v>NordicSFH - average - all types - all agesheating24</v>
      </c>
      <c r="B701" s="2" t="s">
        <v>40</v>
      </c>
      <c r="C701" s="2" t="s">
        <v>35</v>
      </c>
      <c r="D701" s="2"/>
      <c r="E701" s="3">
        <v>24</v>
      </c>
      <c r="F701" s="3" t="s">
        <v>3</v>
      </c>
      <c r="G701" s="3" t="s">
        <v>22</v>
      </c>
      <c r="H701" s="14"/>
      <c r="I701" s="14"/>
      <c r="J701" s="4">
        <v>201.6473598663583</v>
      </c>
      <c r="K701" s="4">
        <v>252.05919983294785</v>
      </c>
      <c r="L701" s="4">
        <v>299.95044780120793</v>
      </c>
      <c r="M701" s="4">
        <v>55.453023963248526</v>
      </c>
    </row>
    <row r="702" spans="1:13" hidden="1" x14ac:dyDescent="0.3">
      <c r="A702" s="13" t="str">
        <f t="shared" si="10"/>
        <v>Southern drySFH - detachedpre 1945cooling20</v>
      </c>
      <c r="B702" s="1" t="s">
        <v>30</v>
      </c>
      <c r="C702" s="2" t="s">
        <v>31</v>
      </c>
      <c r="D702" s="2" t="s">
        <v>2</v>
      </c>
      <c r="E702" s="3">
        <v>20</v>
      </c>
      <c r="F702" s="3" t="s">
        <v>26</v>
      </c>
      <c r="G702" s="3">
        <v>0.87</v>
      </c>
      <c r="H702" s="14">
        <v>0.47275803659811499</v>
      </c>
      <c r="I702" s="14">
        <v>7.9053587501921492E-3</v>
      </c>
      <c r="J702" s="4">
        <v>144.28085662240574</v>
      </c>
      <c r="K702" s="4">
        <v>57.712342648962291</v>
      </c>
      <c r="L702" s="4">
        <v>166.21154682901138</v>
      </c>
      <c r="M702" s="4">
        <v>27.701924471501901</v>
      </c>
    </row>
    <row r="703" spans="1:13" hidden="1" x14ac:dyDescent="0.3">
      <c r="A703" s="13" t="str">
        <f t="shared" si="10"/>
        <v>Southern drySFH - semidetachedpre 1945cooling20</v>
      </c>
      <c r="B703" s="1" t="s">
        <v>30</v>
      </c>
      <c r="C703" s="2" t="s">
        <v>32</v>
      </c>
      <c r="D703" s="2" t="s">
        <v>2</v>
      </c>
      <c r="E703" s="3">
        <v>20</v>
      </c>
      <c r="F703" s="3" t="s">
        <v>26</v>
      </c>
      <c r="G703" s="3">
        <v>0.73</v>
      </c>
      <c r="H703" s="14">
        <v>0.3558883252962724</v>
      </c>
      <c r="I703" s="14">
        <v>7.9053587501921492E-3</v>
      </c>
      <c r="J703" s="4">
        <v>118.10249854794034</v>
      </c>
      <c r="K703" s="4">
        <v>47.240999419176134</v>
      </c>
      <c r="L703" s="4">
        <v>136.05407832722727</v>
      </c>
      <c r="M703" s="4">
        <v>22.675679721204542</v>
      </c>
    </row>
    <row r="704" spans="1:13" hidden="1" x14ac:dyDescent="0.3">
      <c r="A704" s="13" t="str">
        <f t="shared" si="10"/>
        <v>Southern drySFH - rowpre 1945cooling20</v>
      </c>
      <c r="B704" s="1" t="s">
        <v>30</v>
      </c>
      <c r="C704" s="2" t="s">
        <v>33</v>
      </c>
      <c r="D704" s="2" t="s">
        <v>2</v>
      </c>
      <c r="E704" s="3">
        <v>20</v>
      </c>
      <c r="F704" s="3" t="s">
        <v>26</v>
      </c>
      <c r="G704" s="3">
        <v>0.57999999999999996</v>
      </c>
      <c r="H704" s="14">
        <v>0.17135363810561266</v>
      </c>
      <c r="I704" s="14">
        <v>7.9053587501921492E-3</v>
      </c>
      <c r="J704" s="4">
        <v>89.104219067637999</v>
      </c>
      <c r="K704" s="4">
        <v>35.641687627055198</v>
      </c>
      <c r="L704" s="4">
        <v>102.64806036591897</v>
      </c>
      <c r="M704" s="4">
        <v>17.108010060986494</v>
      </c>
    </row>
    <row r="705" spans="1:13" hidden="1" x14ac:dyDescent="0.3">
      <c r="A705" s="13" t="str">
        <f t="shared" si="10"/>
        <v>Southern drySFH - detachedpre 1945cooling22</v>
      </c>
      <c r="B705" s="1" t="s">
        <v>30</v>
      </c>
      <c r="C705" s="2" t="s">
        <v>31</v>
      </c>
      <c r="D705" s="2" t="s">
        <v>2</v>
      </c>
      <c r="E705" s="3">
        <v>22</v>
      </c>
      <c r="F705" s="3" t="s">
        <v>26</v>
      </c>
      <c r="G705" s="3">
        <v>0.87</v>
      </c>
      <c r="H705" s="14">
        <v>0.47275803659811499</v>
      </c>
      <c r="I705" s="14">
        <v>7.9053587501921492E-3</v>
      </c>
      <c r="J705" s="4">
        <v>102.18719708017861</v>
      </c>
      <c r="K705" s="4">
        <v>40.874878832071445</v>
      </c>
      <c r="L705" s="4">
        <v>117.71965103636576</v>
      </c>
      <c r="M705" s="4">
        <v>19.619941839394293</v>
      </c>
    </row>
    <row r="706" spans="1:13" hidden="1" x14ac:dyDescent="0.3">
      <c r="A706" s="13" t="str">
        <f t="shared" si="10"/>
        <v>Southern drySFH - semidetachedpre 1945cooling22</v>
      </c>
      <c r="B706" s="1" t="s">
        <v>30</v>
      </c>
      <c r="C706" s="2" t="s">
        <v>32</v>
      </c>
      <c r="D706" s="2" t="s">
        <v>2</v>
      </c>
      <c r="E706" s="3">
        <v>22</v>
      </c>
      <c r="F706" s="3" t="s">
        <v>26</v>
      </c>
      <c r="G706" s="3">
        <v>0.73</v>
      </c>
      <c r="H706" s="14">
        <v>0.3558883252962724</v>
      </c>
      <c r="I706" s="14">
        <v>7.9053587501921492E-3</v>
      </c>
      <c r="J706" s="4">
        <v>81.823879979889455</v>
      </c>
      <c r="K706" s="4">
        <v>32.72955199195578</v>
      </c>
      <c r="L706" s="4">
        <v>94.261109736832651</v>
      </c>
      <c r="M706" s="4">
        <v>15.710184956138773</v>
      </c>
    </row>
    <row r="707" spans="1:13" hidden="1" x14ac:dyDescent="0.3">
      <c r="A707" s="13" t="str">
        <f t="shared" ref="A707:A770" si="11">CONCATENATE(B707,C707,D707,F707,E707)</f>
        <v>Southern drySFH - rowpre 1945cooling22</v>
      </c>
      <c r="B707" s="1" t="s">
        <v>30</v>
      </c>
      <c r="C707" s="2" t="s">
        <v>33</v>
      </c>
      <c r="D707" s="2" t="s">
        <v>2</v>
      </c>
      <c r="E707" s="3">
        <v>22</v>
      </c>
      <c r="F707" s="3" t="s">
        <v>26</v>
      </c>
      <c r="G707" s="3">
        <v>0.57999999999999996</v>
      </c>
      <c r="H707" s="14">
        <v>0.17135363810561266</v>
      </c>
      <c r="I707" s="14">
        <v>7.9053587501921492E-3</v>
      </c>
      <c r="J707" s="4">
        <v>59.500982786823059</v>
      </c>
      <c r="K707" s="4">
        <v>23.800393114729225</v>
      </c>
      <c r="L707" s="4">
        <v>68.54513217042016</v>
      </c>
      <c r="M707" s="4">
        <v>11.424188695070027</v>
      </c>
    </row>
    <row r="708" spans="1:13" hidden="1" x14ac:dyDescent="0.3">
      <c r="A708" s="13" t="str">
        <f t="shared" si="11"/>
        <v>Southern drySFH - detachedpre 1945cooling24</v>
      </c>
      <c r="B708" s="1" t="s">
        <v>30</v>
      </c>
      <c r="C708" s="2" t="s">
        <v>31</v>
      </c>
      <c r="D708" s="2" t="s">
        <v>2</v>
      </c>
      <c r="E708" s="3">
        <v>24</v>
      </c>
      <c r="F708" s="3" t="s">
        <v>26</v>
      </c>
      <c r="G708" s="3">
        <v>0.87</v>
      </c>
      <c r="H708" s="14">
        <v>0.47275803659811499</v>
      </c>
      <c r="I708" s="14">
        <v>7.9053587501921492E-3</v>
      </c>
      <c r="J708" s="4">
        <v>68.061387661541033</v>
      </c>
      <c r="K708" s="4">
        <v>27.224555064616414</v>
      </c>
      <c r="L708" s="4">
        <v>78.406718586095266</v>
      </c>
      <c r="M708" s="4">
        <v>13.067786431015879</v>
      </c>
    </row>
    <row r="709" spans="1:13" hidden="1" x14ac:dyDescent="0.3">
      <c r="A709" s="13" t="str">
        <f t="shared" si="11"/>
        <v>Southern drySFH - semidetachedpre 1945cooling24</v>
      </c>
      <c r="B709" s="1" t="s">
        <v>30</v>
      </c>
      <c r="C709" s="2" t="s">
        <v>32</v>
      </c>
      <c r="D709" s="2" t="s">
        <v>2</v>
      </c>
      <c r="E709" s="3">
        <v>24</v>
      </c>
      <c r="F709" s="3" t="s">
        <v>26</v>
      </c>
      <c r="G709" s="3">
        <v>0.73</v>
      </c>
      <c r="H709" s="14">
        <v>0.3558883252962724</v>
      </c>
      <c r="I709" s="14">
        <v>7.9053587501921492E-3</v>
      </c>
      <c r="J709" s="4">
        <v>52.956063653442428</v>
      </c>
      <c r="K709" s="4">
        <v>21.182425461376972</v>
      </c>
      <c r="L709" s="4">
        <v>61.005385328765676</v>
      </c>
      <c r="M709" s="4">
        <v>10.167564221460946</v>
      </c>
    </row>
    <row r="710" spans="1:13" hidden="1" x14ac:dyDescent="0.3">
      <c r="A710" s="13" t="str">
        <f t="shared" si="11"/>
        <v>Southern drySFH - rowpre 1945cooling24</v>
      </c>
      <c r="B710" s="1" t="s">
        <v>30</v>
      </c>
      <c r="C710" s="2" t="s">
        <v>33</v>
      </c>
      <c r="D710" s="2" t="s">
        <v>2</v>
      </c>
      <c r="E710" s="3">
        <v>24</v>
      </c>
      <c r="F710" s="3" t="s">
        <v>26</v>
      </c>
      <c r="G710" s="3">
        <v>0.57999999999999996</v>
      </c>
      <c r="H710" s="14">
        <v>0.17135363810561266</v>
      </c>
      <c r="I710" s="14">
        <v>7.9053587501921492E-3</v>
      </c>
      <c r="J710" s="4">
        <v>36.43062779326619</v>
      </c>
      <c r="K710" s="4">
        <v>14.572251117306475</v>
      </c>
      <c r="L710" s="4">
        <v>41.968083217842647</v>
      </c>
      <c r="M710" s="4">
        <v>6.9946805363071078</v>
      </c>
    </row>
    <row r="711" spans="1:13" x14ac:dyDescent="0.3">
      <c r="A711" s="13" t="str">
        <f t="shared" si="11"/>
        <v>Southern drySFH - detachedpre 1945cooling26</v>
      </c>
      <c r="B711" s="1" t="s">
        <v>30</v>
      </c>
      <c r="C711" s="2" t="s">
        <v>31</v>
      </c>
      <c r="D711" s="2" t="s">
        <v>2</v>
      </c>
      <c r="E711" s="3">
        <v>26</v>
      </c>
      <c r="F711" s="3" t="s">
        <v>26</v>
      </c>
      <c r="G711" s="3">
        <v>0.87</v>
      </c>
      <c r="H711" s="14">
        <v>0.47275803659811499</v>
      </c>
      <c r="I711" s="14">
        <v>7.9053587501921492E-3</v>
      </c>
      <c r="J711" s="4">
        <v>33.971660014805202</v>
      </c>
      <c r="K711" s="4">
        <v>13.58866400592208</v>
      </c>
      <c r="L711" s="4">
        <v>39.135352337055586</v>
      </c>
      <c r="M711" s="4">
        <v>6.5225587228425983</v>
      </c>
    </row>
    <row r="712" spans="1:13" x14ac:dyDescent="0.3">
      <c r="A712" s="13" t="str">
        <f t="shared" si="11"/>
        <v>Southern drySFH - semidetachedpre 1945cooling26</v>
      </c>
      <c r="B712" s="1" t="s">
        <v>30</v>
      </c>
      <c r="C712" s="2" t="s">
        <v>32</v>
      </c>
      <c r="D712" s="2" t="s">
        <v>2</v>
      </c>
      <c r="E712" s="3">
        <v>26</v>
      </c>
      <c r="F712" s="3" t="s">
        <v>26</v>
      </c>
      <c r="G712" s="3">
        <v>0.73</v>
      </c>
      <c r="H712" s="14">
        <v>0.3558883252962724</v>
      </c>
      <c r="I712" s="14">
        <v>7.9053587501921492E-3</v>
      </c>
      <c r="J712" s="4">
        <v>25.767758505481375</v>
      </c>
      <c r="K712" s="4">
        <v>10.307103402192549</v>
      </c>
      <c r="L712" s="4">
        <v>29.68445779831454</v>
      </c>
      <c r="M712" s="4">
        <v>4.9474096330524233</v>
      </c>
    </row>
    <row r="713" spans="1:13" x14ac:dyDescent="0.3">
      <c r="A713" s="13" t="str">
        <f t="shared" si="11"/>
        <v>Southern drySFH - rowpre 1945cooling26</v>
      </c>
      <c r="B713" s="1" t="s">
        <v>30</v>
      </c>
      <c r="C713" s="2" t="s">
        <v>33</v>
      </c>
      <c r="D713" s="2" t="s">
        <v>2</v>
      </c>
      <c r="E713" s="3">
        <v>26</v>
      </c>
      <c r="F713" s="3" t="s">
        <v>26</v>
      </c>
      <c r="G713" s="3">
        <v>0.57999999999999996</v>
      </c>
      <c r="H713" s="14">
        <v>0.17135363810561266</v>
      </c>
      <c r="I713" s="14">
        <v>7.9053587501921492E-3</v>
      </c>
      <c r="J713" s="4">
        <v>16.990859001847472</v>
      </c>
      <c r="K713" s="4">
        <v>6.7963436007389886</v>
      </c>
      <c r="L713" s="4">
        <v>19.573469570128285</v>
      </c>
      <c r="M713" s="4">
        <v>3.2622449283547144</v>
      </c>
    </row>
    <row r="714" spans="1:13" hidden="1" x14ac:dyDescent="0.3">
      <c r="A714" s="13" t="str">
        <f t="shared" si="11"/>
        <v>Southern drySFH - detached1945-1970cooling20</v>
      </c>
      <c r="B714" s="1" t="s">
        <v>30</v>
      </c>
      <c r="C714" s="2" t="s">
        <v>31</v>
      </c>
      <c r="D714" s="2" t="s">
        <v>6</v>
      </c>
      <c r="E714" s="3">
        <v>20</v>
      </c>
      <c r="F714" s="3" t="s">
        <v>26</v>
      </c>
      <c r="G714" s="3">
        <v>0.87</v>
      </c>
      <c r="H714" s="14">
        <v>0.47275803659811499</v>
      </c>
      <c r="I714" s="14">
        <v>0.32985462128414722</v>
      </c>
      <c r="J714" s="4">
        <v>135.99580390313244</v>
      </c>
      <c r="K714" s="4">
        <v>54.398321561252978</v>
      </c>
      <c r="L714" s="4">
        <v>156.66716609640858</v>
      </c>
      <c r="M714" s="4">
        <v>26.11119434940143</v>
      </c>
    </row>
    <row r="715" spans="1:13" hidden="1" x14ac:dyDescent="0.3">
      <c r="A715" s="13" t="str">
        <f t="shared" si="11"/>
        <v>Southern drySFH - semidetached1945-1970cooling20</v>
      </c>
      <c r="B715" s="1" t="s">
        <v>30</v>
      </c>
      <c r="C715" s="2" t="s">
        <v>32</v>
      </c>
      <c r="D715" s="2" t="s">
        <v>6</v>
      </c>
      <c r="E715" s="3">
        <v>20</v>
      </c>
      <c r="F715" s="3" t="s">
        <v>26</v>
      </c>
      <c r="G715" s="3">
        <v>0.73</v>
      </c>
      <c r="H715" s="14">
        <v>0.3558883252962724</v>
      </c>
      <c r="I715" s="14">
        <v>0.32985462128414722</v>
      </c>
      <c r="J715" s="4">
        <v>110.51084853740142</v>
      </c>
      <c r="K715" s="4">
        <v>44.204339414960565</v>
      </c>
      <c r="L715" s="4">
        <v>127.30849751508642</v>
      </c>
      <c r="M715" s="4">
        <v>21.218082919181072</v>
      </c>
    </row>
    <row r="716" spans="1:13" hidden="1" x14ac:dyDescent="0.3">
      <c r="A716" s="13" t="str">
        <f t="shared" si="11"/>
        <v>Southern drySFH - row1945-1970cooling20</v>
      </c>
      <c r="B716" s="1" t="s">
        <v>30</v>
      </c>
      <c r="C716" s="2" t="s">
        <v>33</v>
      </c>
      <c r="D716" s="2" t="s">
        <v>6</v>
      </c>
      <c r="E716" s="3">
        <v>20</v>
      </c>
      <c r="F716" s="3" t="s">
        <v>26</v>
      </c>
      <c r="G716" s="3">
        <v>0.57999999999999996</v>
      </c>
      <c r="H716" s="14">
        <v>0.17135363810561266</v>
      </c>
      <c r="I716" s="14">
        <v>0.32985462128414722</v>
      </c>
      <c r="J716" s="4">
        <v>82.672994601391224</v>
      </c>
      <c r="K716" s="4">
        <v>33.069197840556491</v>
      </c>
      <c r="L716" s="4">
        <v>95.239289780802693</v>
      </c>
      <c r="M716" s="4">
        <v>15.873214963467115</v>
      </c>
    </row>
    <row r="717" spans="1:13" hidden="1" x14ac:dyDescent="0.3">
      <c r="A717" s="13" t="str">
        <f t="shared" si="11"/>
        <v>Southern drySFH - detached1945-1970cooling22</v>
      </c>
      <c r="B717" s="1" t="s">
        <v>30</v>
      </c>
      <c r="C717" s="2" t="s">
        <v>31</v>
      </c>
      <c r="D717" s="2" t="s">
        <v>6</v>
      </c>
      <c r="E717" s="3">
        <v>22</v>
      </c>
      <c r="F717" s="3" t="s">
        <v>26</v>
      </c>
      <c r="G717" s="3">
        <v>0.87</v>
      </c>
      <c r="H717" s="14">
        <v>0.47275803659811499</v>
      </c>
      <c r="I717" s="14">
        <v>0.32985462128414722</v>
      </c>
      <c r="J717" s="4">
        <v>96.071853641232991</v>
      </c>
      <c r="K717" s="4">
        <v>38.428741456493199</v>
      </c>
      <c r="L717" s="4">
        <v>110.6747753947004</v>
      </c>
      <c r="M717" s="4">
        <v>18.445795899116735</v>
      </c>
    </row>
    <row r="718" spans="1:13" hidden="1" x14ac:dyDescent="0.3">
      <c r="A718" s="13" t="str">
        <f t="shared" si="11"/>
        <v>Southern drySFH - semidetached1945-1970cooling22</v>
      </c>
      <c r="B718" s="1" t="s">
        <v>30</v>
      </c>
      <c r="C718" s="2" t="s">
        <v>32</v>
      </c>
      <c r="D718" s="2" t="s">
        <v>6</v>
      </c>
      <c r="E718" s="3">
        <v>22</v>
      </c>
      <c r="F718" s="3" t="s">
        <v>26</v>
      </c>
      <c r="G718" s="3">
        <v>0.73</v>
      </c>
      <c r="H718" s="14">
        <v>0.3558883252962724</v>
      </c>
      <c r="I718" s="14">
        <v>0.32985462128414722</v>
      </c>
      <c r="J718" s="4">
        <v>76.240690246535394</v>
      </c>
      <c r="K718" s="4">
        <v>30.496276098614157</v>
      </c>
      <c r="L718" s="4">
        <v>87.829275164008763</v>
      </c>
      <c r="M718" s="4">
        <v>14.638212527334794</v>
      </c>
    </row>
    <row r="719" spans="1:13" hidden="1" x14ac:dyDescent="0.3">
      <c r="A719" s="13" t="str">
        <f t="shared" si="11"/>
        <v>Southern drySFH - row1945-1970cooling22</v>
      </c>
      <c r="B719" s="1" t="s">
        <v>30</v>
      </c>
      <c r="C719" s="2" t="s">
        <v>33</v>
      </c>
      <c r="D719" s="2" t="s">
        <v>6</v>
      </c>
      <c r="E719" s="3">
        <v>22</v>
      </c>
      <c r="F719" s="3" t="s">
        <v>26</v>
      </c>
      <c r="G719" s="3">
        <v>0.57999999999999996</v>
      </c>
      <c r="H719" s="14">
        <v>0.17135363810561266</v>
      </c>
      <c r="I719" s="14">
        <v>0.32985462128414722</v>
      </c>
      <c r="J719" s="4">
        <v>54.871193412103253</v>
      </c>
      <c r="K719" s="4">
        <v>21.948477364841303</v>
      </c>
      <c r="L719" s="4">
        <v>63.211614810742951</v>
      </c>
      <c r="M719" s="4">
        <v>10.535269135123825</v>
      </c>
    </row>
    <row r="720" spans="1:13" hidden="1" x14ac:dyDescent="0.3">
      <c r="A720" s="13" t="str">
        <f t="shared" si="11"/>
        <v>Southern drySFH - detached1945-1970cooling24</v>
      </c>
      <c r="B720" s="1" t="s">
        <v>30</v>
      </c>
      <c r="C720" s="2" t="s">
        <v>31</v>
      </c>
      <c r="D720" s="2" t="s">
        <v>6</v>
      </c>
      <c r="E720" s="3">
        <v>24</v>
      </c>
      <c r="F720" s="3" t="s">
        <v>26</v>
      </c>
      <c r="G720" s="3">
        <v>0.87</v>
      </c>
      <c r="H720" s="14">
        <v>0.47275803659811499</v>
      </c>
      <c r="I720" s="14">
        <v>0.32985462128414722</v>
      </c>
      <c r="J720" s="4">
        <v>63.320932314382645</v>
      </c>
      <c r="K720" s="4">
        <v>25.328372925753058</v>
      </c>
      <c r="L720" s="4">
        <v>72.945714026168801</v>
      </c>
      <c r="M720" s="4">
        <v>12.157619004361468</v>
      </c>
    </row>
    <row r="721" spans="1:13" hidden="1" x14ac:dyDescent="0.3">
      <c r="A721" s="13" t="str">
        <f t="shared" si="11"/>
        <v>Southern drySFH - semidetached1945-1970cooling24</v>
      </c>
      <c r="B721" s="1" t="s">
        <v>30</v>
      </c>
      <c r="C721" s="2" t="s">
        <v>32</v>
      </c>
      <c r="D721" s="2" t="s">
        <v>6</v>
      </c>
      <c r="E721" s="3">
        <v>24</v>
      </c>
      <c r="F721" s="3" t="s">
        <v>26</v>
      </c>
      <c r="G721" s="3">
        <v>0.73</v>
      </c>
      <c r="H721" s="14">
        <v>0.3558883252962724</v>
      </c>
      <c r="I721" s="14">
        <v>0.32985462128414722</v>
      </c>
      <c r="J721" s="4">
        <v>48.78808097092967</v>
      </c>
      <c r="K721" s="4">
        <v>19.515232388371867</v>
      </c>
      <c r="L721" s="4">
        <v>56.203869278510979</v>
      </c>
      <c r="M721" s="4">
        <v>9.3673115464184953</v>
      </c>
    </row>
    <row r="722" spans="1:13" hidden="1" x14ac:dyDescent="0.3">
      <c r="A722" s="13" t="str">
        <f t="shared" si="11"/>
        <v>Southern drySFH - row1945-1970cooling24</v>
      </c>
      <c r="B722" s="1" t="s">
        <v>30</v>
      </c>
      <c r="C722" s="2" t="s">
        <v>33</v>
      </c>
      <c r="D722" s="2" t="s">
        <v>6</v>
      </c>
      <c r="E722" s="3">
        <v>24</v>
      </c>
      <c r="F722" s="3" t="s">
        <v>26</v>
      </c>
      <c r="G722" s="3">
        <v>0.57999999999999996</v>
      </c>
      <c r="H722" s="14">
        <v>0.17135363810561266</v>
      </c>
      <c r="I722" s="14">
        <v>0.32985462128414722</v>
      </c>
      <c r="J722" s="4">
        <v>33.054889633435771</v>
      </c>
      <c r="K722" s="4">
        <v>13.221955853374308</v>
      </c>
      <c r="L722" s="4">
        <v>38.079232857718004</v>
      </c>
      <c r="M722" s="4">
        <v>6.3465388096196671</v>
      </c>
    </row>
    <row r="723" spans="1:13" x14ac:dyDescent="0.3">
      <c r="A723" s="13" t="str">
        <f t="shared" si="11"/>
        <v>Southern drySFH - detached1945-1970cooling26</v>
      </c>
      <c r="B723" s="1" t="s">
        <v>30</v>
      </c>
      <c r="C723" s="2" t="s">
        <v>31</v>
      </c>
      <c r="D723" s="2" t="s">
        <v>6</v>
      </c>
      <c r="E723" s="3">
        <v>26</v>
      </c>
      <c r="F723" s="3" t="s">
        <v>26</v>
      </c>
      <c r="G723" s="3">
        <v>0.87</v>
      </c>
      <c r="H723" s="14">
        <v>0.47275803659811499</v>
      </c>
      <c r="I723" s="14">
        <v>0.32985462128414722</v>
      </c>
      <c r="J723" s="4">
        <v>29.274749478739281</v>
      </c>
      <c r="K723" s="4">
        <v>11.709899791495712</v>
      </c>
      <c r="L723" s="4">
        <v>33.724511399507648</v>
      </c>
      <c r="M723" s="4">
        <v>5.6207518999179413</v>
      </c>
    </row>
    <row r="724" spans="1:13" x14ac:dyDescent="0.3">
      <c r="A724" s="13" t="str">
        <f t="shared" si="11"/>
        <v>Southern drySFH - semidetached1945-1970cooling26</v>
      </c>
      <c r="B724" s="1" t="s">
        <v>30</v>
      </c>
      <c r="C724" s="2" t="s">
        <v>32</v>
      </c>
      <c r="D724" s="2" t="s">
        <v>6</v>
      </c>
      <c r="E724" s="3">
        <v>26</v>
      </c>
      <c r="F724" s="3" t="s">
        <v>26</v>
      </c>
      <c r="G724" s="3">
        <v>0.73</v>
      </c>
      <c r="H724" s="14">
        <v>0.3558883252962724</v>
      </c>
      <c r="I724" s="14">
        <v>0.32985462128414722</v>
      </c>
      <c r="J724" s="4">
        <v>21.956502473091042</v>
      </c>
      <c r="K724" s="4">
        <v>8.7826009892364176</v>
      </c>
      <c r="L724" s="4">
        <v>25.293890849000881</v>
      </c>
      <c r="M724" s="4">
        <v>4.2156484748334799</v>
      </c>
    </row>
    <row r="725" spans="1:13" x14ac:dyDescent="0.3">
      <c r="A725" s="13" t="str">
        <f t="shared" si="11"/>
        <v>Southern drySFH - row1945-1970cooling26</v>
      </c>
      <c r="B725" s="1" t="s">
        <v>30</v>
      </c>
      <c r="C725" s="2" t="s">
        <v>33</v>
      </c>
      <c r="D725" s="2" t="s">
        <v>6</v>
      </c>
      <c r="E725" s="3">
        <v>26</v>
      </c>
      <c r="F725" s="3" t="s">
        <v>26</v>
      </c>
      <c r="G725" s="3">
        <v>0.57999999999999996</v>
      </c>
      <c r="H725" s="14">
        <v>0.17135363810561266</v>
      </c>
      <c r="I725" s="14">
        <v>0.32985462128414722</v>
      </c>
      <c r="J725" s="4">
        <v>14.28443650153342</v>
      </c>
      <c r="K725" s="4">
        <v>5.7137746006133678</v>
      </c>
      <c r="L725" s="4">
        <v>16.455670849766499</v>
      </c>
      <c r="M725" s="4">
        <v>2.7426118082944164</v>
      </c>
    </row>
    <row r="726" spans="1:13" hidden="1" x14ac:dyDescent="0.3">
      <c r="A726" s="13" t="str">
        <f t="shared" si="11"/>
        <v>Southern drySFH - detached1970-1980cooling20</v>
      </c>
      <c r="B726" s="1" t="s">
        <v>30</v>
      </c>
      <c r="C726" s="2" t="s">
        <v>31</v>
      </c>
      <c r="D726" s="2" t="s">
        <v>7</v>
      </c>
      <c r="E726" s="3">
        <v>20</v>
      </c>
      <c r="F726" s="3" t="s">
        <v>26</v>
      </c>
      <c r="G726" s="3">
        <v>0.87</v>
      </c>
      <c r="H726" s="14">
        <v>0.47275803659811499</v>
      </c>
      <c r="I726" s="14">
        <v>0.19995155740547146</v>
      </c>
      <c r="J726" s="4">
        <v>135.20218865458892</v>
      </c>
      <c r="K726" s="4">
        <v>54.080875461835568</v>
      </c>
      <c r="L726" s="4">
        <v>155.75292133008642</v>
      </c>
      <c r="M726" s="4">
        <v>25.958820221681073</v>
      </c>
    </row>
    <row r="727" spans="1:13" hidden="1" x14ac:dyDescent="0.3">
      <c r="A727" s="13" t="str">
        <f t="shared" si="11"/>
        <v>Southern drySFH - semidetached1970-1980cooling20</v>
      </c>
      <c r="B727" s="1" t="s">
        <v>30</v>
      </c>
      <c r="C727" s="2" t="s">
        <v>32</v>
      </c>
      <c r="D727" s="2" t="s">
        <v>7</v>
      </c>
      <c r="E727" s="3">
        <v>20</v>
      </c>
      <c r="F727" s="3" t="s">
        <v>26</v>
      </c>
      <c r="G727" s="3">
        <v>0.73</v>
      </c>
      <c r="H727" s="14">
        <v>0.3558883252962724</v>
      </c>
      <c r="I727" s="14">
        <v>0.19995155740547146</v>
      </c>
      <c r="J727" s="4">
        <v>109.6099217775342</v>
      </c>
      <c r="K727" s="4">
        <v>43.84396871101368</v>
      </c>
      <c r="L727" s="4">
        <v>126.27062988771939</v>
      </c>
      <c r="M727" s="4">
        <v>21.045104981286567</v>
      </c>
    </row>
    <row r="728" spans="1:13" hidden="1" x14ac:dyDescent="0.3">
      <c r="A728" s="13" t="str">
        <f t="shared" si="11"/>
        <v>Southern drySFH - row1970-1980cooling20</v>
      </c>
      <c r="B728" s="1" t="s">
        <v>30</v>
      </c>
      <c r="C728" s="2" t="s">
        <v>33</v>
      </c>
      <c r="D728" s="2" t="s">
        <v>7</v>
      </c>
      <c r="E728" s="3">
        <v>20</v>
      </c>
      <c r="F728" s="3" t="s">
        <v>26</v>
      </c>
      <c r="G728" s="3">
        <v>0.57999999999999996</v>
      </c>
      <c r="H728" s="14">
        <v>0.17135363810561266</v>
      </c>
      <c r="I728" s="14">
        <v>0.19995155740547146</v>
      </c>
      <c r="J728" s="4">
        <v>81.639263778049099</v>
      </c>
      <c r="K728" s="4">
        <v>32.655705511219637</v>
      </c>
      <c r="L728" s="4">
        <v>94.048431872312548</v>
      </c>
      <c r="M728" s="4">
        <v>15.674738645385425</v>
      </c>
    </row>
    <row r="729" spans="1:13" hidden="1" x14ac:dyDescent="0.3">
      <c r="A729" s="13" t="str">
        <f t="shared" si="11"/>
        <v>Southern drySFH - detached1970-1980cooling22</v>
      </c>
      <c r="B729" s="1" t="s">
        <v>30</v>
      </c>
      <c r="C729" s="2" t="s">
        <v>31</v>
      </c>
      <c r="D729" s="2" t="s">
        <v>7</v>
      </c>
      <c r="E729" s="3">
        <v>22</v>
      </c>
      <c r="F729" s="3" t="s">
        <v>26</v>
      </c>
      <c r="G729" s="3">
        <v>0.87</v>
      </c>
      <c r="H729" s="14">
        <v>0.47275803659811499</v>
      </c>
      <c r="I729" s="14">
        <v>0.19995155740547146</v>
      </c>
      <c r="J729" s="4">
        <v>95.489357420589755</v>
      </c>
      <c r="K729" s="4">
        <v>38.195742968235905</v>
      </c>
      <c r="L729" s="4">
        <v>110.00373974851941</v>
      </c>
      <c r="M729" s="4">
        <v>18.333956624753235</v>
      </c>
    </row>
    <row r="730" spans="1:13" hidden="1" x14ac:dyDescent="0.3">
      <c r="A730" s="13" t="str">
        <f t="shared" si="11"/>
        <v>Southern drySFH - semidetached1970-1980cooling22</v>
      </c>
      <c r="B730" s="1" t="s">
        <v>30</v>
      </c>
      <c r="C730" s="2" t="s">
        <v>32</v>
      </c>
      <c r="D730" s="2" t="s">
        <v>7</v>
      </c>
      <c r="E730" s="3">
        <v>22</v>
      </c>
      <c r="F730" s="3" t="s">
        <v>26</v>
      </c>
      <c r="G730" s="3">
        <v>0.73</v>
      </c>
      <c r="H730" s="14">
        <v>0.3558883252962724</v>
      </c>
      <c r="I730" s="14">
        <v>0.19995155740547146</v>
      </c>
      <c r="J730" s="4">
        <v>75.574473482519124</v>
      </c>
      <c r="K730" s="4">
        <v>30.22978939300765</v>
      </c>
      <c r="L730" s="4">
        <v>87.06179345186203</v>
      </c>
      <c r="M730" s="4">
        <v>14.510298908643671</v>
      </c>
    </row>
    <row r="731" spans="1:13" hidden="1" x14ac:dyDescent="0.3">
      <c r="A731" s="13" t="str">
        <f t="shared" si="11"/>
        <v>Southern drySFH - row1970-1980cooling22</v>
      </c>
      <c r="B731" s="1" t="s">
        <v>30</v>
      </c>
      <c r="C731" s="2" t="s">
        <v>33</v>
      </c>
      <c r="D731" s="2" t="s">
        <v>7</v>
      </c>
      <c r="E731" s="3">
        <v>22</v>
      </c>
      <c r="F731" s="3" t="s">
        <v>26</v>
      </c>
      <c r="G731" s="3">
        <v>0.57999999999999996</v>
      </c>
      <c r="H731" s="14">
        <v>0.17135363810561266</v>
      </c>
      <c r="I731" s="14">
        <v>0.19995155740547146</v>
      </c>
      <c r="J731" s="4">
        <v>54.113560082969869</v>
      </c>
      <c r="K731" s="4">
        <v>21.645424033187947</v>
      </c>
      <c r="L731" s="4">
        <v>62.338821215581284</v>
      </c>
      <c r="M731" s="4">
        <v>10.389803535930215</v>
      </c>
    </row>
    <row r="732" spans="1:13" hidden="1" x14ac:dyDescent="0.3">
      <c r="A732" s="13" t="str">
        <f t="shared" si="11"/>
        <v>Southern drySFH - detached1970-1980cooling24</v>
      </c>
      <c r="B732" s="1" t="s">
        <v>30</v>
      </c>
      <c r="C732" s="2" t="s">
        <v>31</v>
      </c>
      <c r="D732" s="2" t="s">
        <v>7</v>
      </c>
      <c r="E732" s="3">
        <v>24</v>
      </c>
      <c r="F732" s="3" t="s">
        <v>26</v>
      </c>
      <c r="G732" s="3">
        <v>0.87</v>
      </c>
      <c r="H732" s="14">
        <v>0.47275803659811499</v>
      </c>
      <c r="I732" s="14">
        <v>0.19995155740547146</v>
      </c>
      <c r="J732" s="4">
        <v>62.893445889813094</v>
      </c>
      <c r="K732" s="4">
        <v>25.157378355925239</v>
      </c>
      <c r="L732" s="4">
        <v>72.453249665064689</v>
      </c>
      <c r="M732" s="4">
        <v>12.075541610844114</v>
      </c>
    </row>
    <row r="733" spans="1:13" hidden="1" x14ac:dyDescent="0.3">
      <c r="A733" s="13" t="str">
        <f t="shared" si="11"/>
        <v>Southern drySFH - semidetached1970-1980cooling24</v>
      </c>
      <c r="B733" s="1" t="s">
        <v>30</v>
      </c>
      <c r="C733" s="2" t="s">
        <v>32</v>
      </c>
      <c r="D733" s="2" t="s">
        <v>7</v>
      </c>
      <c r="E733" s="3">
        <v>24</v>
      </c>
      <c r="F733" s="3" t="s">
        <v>26</v>
      </c>
      <c r="G733" s="3">
        <v>0.73</v>
      </c>
      <c r="H733" s="14">
        <v>0.3558883252962724</v>
      </c>
      <c r="I733" s="14">
        <v>0.19995155740547146</v>
      </c>
      <c r="J733" s="4">
        <v>48.305679611997682</v>
      </c>
      <c r="K733" s="4">
        <v>19.322271844799072</v>
      </c>
      <c r="L733" s="4">
        <v>55.648142913021324</v>
      </c>
      <c r="M733" s="4">
        <v>9.2746904855035535</v>
      </c>
    </row>
    <row r="734" spans="1:13" hidden="1" x14ac:dyDescent="0.3">
      <c r="A734" s="13" t="str">
        <f t="shared" si="11"/>
        <v>Southern drySFH - row1970-1980cooling24</v>
      </c>
      <c r="B734" s="1" t="s">
        <v>30</v>
      </c>
      <c r="C734" s="2" t="s">
        <v>33</v>
      </c>
      <c r="D734" s="2" t="s">
        <v>7</v>
      </c>
      <c r="E734" s="3">
        <v>24</v>
      </c>
      <c r="F734" s="3" t="s">
        <v>26</v>
      </c>
      <c r="G734" s="3">
        <v>0.57999999999999996</v>
      </c>
      <c r="H734" s="14">
        <v>0.17135363810561266</v>
      </c>
      <c r="I734" s="14">
        <v>0.19995155740547146</v>
      </c>
      <c r="J734" s="4">
        <v>32.497172863563485</v>
      </c>
      <c r="K734" s="4">
        <v>12.998869145425394</v>
      </c>
      <c r="L734" s="4">
        <v>37.436743138825129</v>
      </c>
      <c r="M734" s="4">
        <v>6.2394571898041891</v>
      </c>
    </row>
    <row r="735" spans="1:13" x14ac:dyDescent="0.3">
      <c r="A735" s="13" t="str">
        <f t="shared" si="11"/>
        <v>Southern drySFH - detached1970-1980cooling26</v>
      </c>
      <c r="B735" s="1" t="s">
        <v>30</v>
      </c>
      <c r="C735" s="2" t="s">
        <v>31</v>
      </c>
      <c r="D735" s="2" t="s">
        <v>7</v>
      </c>
      <c r="E735" s="3">
        <v>26</v>
      </c>
      <c r="F735" s="3" t="s">
        <v>26</v>
      </c>
      <c r="G735" s="3">
        <v>0.87</v>
      </c>
      <c r="H735" s="14">
        <v>0.47275803659811499</v>
      </c>
      <c r="I735" s="14">
        <v>0.19995155740547146</v>
      </c>
      <c r="J735" s="4">
        <v>28.925040765126631</v>
      </c>
      <c r="K735" s="4">
        <v>11.570016306050652</v>
      </c>
      <c r="L735" s="4">
        <v>33.321646961425877</v>
      </c>
      <c r="M735" s="4">
        <v>5.5536078269043125</v>
      </c>
    </row>
    <row r="736" spans="1:13" x14ac:dyDescent="0.3">
      <c r="A736" s="13" t="str">
        <f t="shared" si="11"/>
        <v>Southern drySFH - semidetached1970-1980cooling26</v>
      </c>
      <c r="B736" s="1" t="s">
        <v>30</v>
      </c>
      <c r="C736" s="2" t="s">
        <v>32</v>
      </c>
      <c r="D736" s="2" t="s">
        <v>7</v>
      </c>
      <c r="E736" s="3">
        <v>26</v>
      </c>
      <c r="F736" s="3" t="s">
        <v>26</v>
      </c>
      <c r="G736" s="3">
        <v>0.73</v>
      </c>
      <c r="H736" s="14">
        <v>0.3558883252962724</v>
      </c>
      <c r="I736" s="14">
        <v>0.19995155740547146</v>
      </c>
      <c r="J736" s="4">
        <v>21.597526766737396</v>
      </c>
      <c r="K736" s="4">
        <v>8.6390107066949575</v>
      </c>
      <c r="L736" s="4">
        <v>24.880350835281476</v>
      </c>
      <c r="M736" s="4">
        <v>4.1467251392135793</v>
      </c>
    </row>
    <row r="737" spans="1:13" x14ac:dyDescent="0.3">
      <c r="A737" s="13" t="str">
        <f t="shared" si="11"/>
        <v>Southern drySFH - row1970-1980cooling26</v>
      </c>
      <c r="B737" s="1" t="s">
        <v>30</v>
      </c>
      <c r="C737" s="2" t="s">
        <v>33</v>
      </c>
      <c r="D737" s="2" t="s">
        <v>7</v>
      </c>
      <c r="E737" s="3">
        <v>26</v>
      </c>
      <c r="F737" s="3" t="s">
        <v>26</v>
      </c>
      <c r="G737" s="3">
        <v>0.57999999999999996</v>
      </c>
      <c r="H737" s="14">
        <v>0.17135363810561266</v>
      </c>
      <c r="I737" s="14">
        <v>0.19995155740547146</v>
      </c>
      <c r="J737" s="4">
        <v>13.899306094473795</v>
      </c>
      <c r="K737" s="4">
        <v>5.5597224377895182</v>
      </c>
      <c r="L737" s="4">
        <v>16.012000620833813</v>
      </c>
      <c r="M737" s="4">
        <v>2.6686667701389686</v>
      </c>
    </row>
    <row r="738" spans="1:13" hidden="1" x14ac:dyDescent="0.3">
      <c r="A738" s="13" t="str">
        <f t="shared" si="11"/>
        <v>Southern drySFH - detached1980-1990cooling20</v>
      </c>
      <c r="B738" s="1" t="s">
        <v>30</v>
      </c>
      <c r="C738" s="2" t="s">
        <v>31</v>
      </c>
      <c r="D738" s="2" t="s">
        <v>8</v>
      </c>
      <c r="E738" s="3">
        <v>20</v>
      </c>
      <c r="F738" s="3" t="s">
        <v>26</v>
      </c>
      <c r="G738" s="3">
        <v>0.87</v>
      </c>
      <c r="H738" s="14">
        <v>0.47275803659811499</v>
      </c>
      <c r="I738" s="14">
        <v>0.14077896838490592</v>
      </c>
      <c r="J738" s="4">
        <v>130.94639309666391</v>
      </c>
      <c r="K738" s="4">
        <v>52.378557238665564</v>
      </c>
      <c r="L738" s="4">
        <v>150.85024484735683</v>
      </c>
      <c r="M738" s="4">
        <v>25.141707474559471</v>
      </c>
    </row>
    <row r="739" spans="1:13" hidden="1" x14ac:dyDescent="0.3">
      <c r="A739" s="13" t="str">
        <f t="shared" si="11"/>
        <v>Southern drySFH - semidetached1980-1990cooling20</v>
      </c>
      <c r="B739" s="1" t="s">
        <v>30</v>
      </c>
      <c r="C739" s="2" t="s">
        <v>32</v>
      </c>
      <c r="D739" s="2" t="s">
        <v>8</v>
      </c>
      <c r="E739" s="3">
        <v>20</v>
      </c>
      <c r="F739" s="3" t="s">
        <v>26</v>
      </c>
      <c r="G739" s="3">
        <v>0.73</v>
      </c>
      <c r="H739" s="14">
        <v>0.3558883252962724</v>
      </c>
      <c r="I739" s="14">
        <v>0.14077896838490592</v>
      </c>
      <c r="J739" s="4">
        <v>104.54435588254822</v>
      </c>
      <c r="K739" s="4">
        <v>41.817742353019284</v>
      </c>
      <c r="L739" s="4">
        <v>120.43509797669553</v>
      </c>
      <c r="M739" s="4">
        <v>20.072516329449254</v>
      </c>
    </row>
    <row r="740" spans="1:13" hidden="1" x14ac:dyDescent="0.3">
      <c r="A740" s="13" t="str">
        <f t="shared" si="11"/>
        <v>Southern drySFH - row1980-1990cooling20</v>
      </c>
      <c r="B740" s="1" t="s">
        <v>30</v>
      </c>
      <c r="C740" s="2" t="s">
        <v>33</v>
      </c>
      <c r="D740" s="2" t="s">
        <v>8</v>
      </c>
      <c r="E740" s="3">
        <v>20</v>
      </c>
      <c r="F740" s="3" t="s">
        <v>26</v>
      </c>
      <c r="G740" s="3">
        <v>0.57999999999999996</v>
      </c>
      <c r="H740" s="14">
        <v>0.17135363810561266</v>
      </c>
      <c r="I740" s="14">
        <v>0.14077896838490592</v>
      </c>
      <c r="J740" s="4">
        <v>76.248643661314517</v>
      </c>
      <c r="K740" s="4">
        <v>30.499457464525808</v>
      </c>
      <c r="L740" s="4">
        <v>87.83843749783432</v>
      </c>
      <c r="M740" s="4">
        <v>14.639739582972387</v>
      </c>
    </row>
    <row r="741" spans="1:13" hidden="1" x14ac:dyDescent="0.3">
      <c r="A741" s="13" t="str">
        <f t="shared" si="11"/>
        <v>Southern drySFH - detached1980-1990cooling22</v>
      </c>
      <c r="B741" s="1" t="s">
        <v>30</v>
      </c>
      <c r="C741" s="2" t="s">
        <v>31</v>
      </c>
      <c r="D741" s="2" t="s">
        <v>8</v>
      </c>
      <c r="E741" s="3">
        <v>22</v>
      </c>
      <c r="F741" s="3" t="s">
        <v>26</v>
      </c>
      <c r="G741" s="3">
        <v>0.87</v>
      </c>
      <c r="H741" s="14">
        <v>0.47275803659811499</v>
      </c>
      <c r="I741" s="14">
        <v>0.14077896838490592</v>
      </c>
      <c r="J741" s="4">
        <v>95.871649844792898</v>
      </c>
      <c r="K741" s="4">
        <v>38.348659937917162</v>
      </c>
      <c r="L741" s="4">
        <v>110.44414062120143</v>
      </c>
      <c r="M741" s="4">
        <v>18.407356770200238</v>
      </c>
    </row>
    <row r="742" spans="1:13" hidden="1" x14ac:dyDescent="0.3">
      <c r="A742" s="13" t="str">
        <f t="shared" si="11"/>
        <v>Southern drySFH - semidetached1980-1990cooling22</v>
      </c>
      <c r="B742" s="1" t="s">
        <v>30</v>
      </c>
      <c r="C742" s="2" t="s">
        <v>32</v>
      </c>
      <c r="D742" s="2" t="s">
        <v>8</v>
      </c>
      <c r="E742" s="3">
        <v>22</v>
      </c>
      <c r="F742" s="3" t="s">
        <v>26</v>
      </c>
      <c r="G742" s="3">
        <v>0.73</v>
      </c>
      <c r="H742" s="14">
        <v>0.3558883252962724</v>
      </c>
      <c r="I742" s="14">
        <v>0.14077896838490592</v>
      </c>
      <c r="J742" s="4">
        <v>74.811829579783407</v>
      </c>
      <c r="K742" s="4">
        <v>29.924731831913363</v>
      </c>
      <c r="L742" s="4">
        <v>86.183227675910487</v>
      </c>
      <c r="M742" s="4">
        <v>14.363871279318413</v>
      </c>
    </row>
    <row r="743" spans="1:13" hidden="1" x14ac:dyDescent="0.3">
      <c r="A743" s="13" t="str">
        <f t="shared" si="11"/>
        <v>Southern drySFH - row1980-1990cooling22</v>
      </c>
      <c r="B743" s="1" t="s">
        <v>30</v>
      </c>
      <c r="C743" s="2" t="s">
        <v>33</v>
      </c>
      <c r="D743" s="2" t="s">
        <v>8</v>
      </c>
      <c r="E743" s="3">
        <v>22</v>
      </c>
      <c r="F743" s="3" t="s">
        <v>26</v>
      </c>
      <c r="G743" s="3">
        <v>0.57999999999999996</v>
      </c>
      <c r="H743" s="14">
        <v>0.17135363810561266</v>
      </c>
      <c r="I743" s="14">
        <v>0.14077896838490592</v>
      </c>
      <c r="J743" s="4">
        <v>52.550071048208018</v>
      </c>
      <c r="K743" s="4">
        <v>21.020028419283207</v>
      </c>
      <c r="L743" s="4">
        <v>60.537681847535637</v>
      </c>
      <c r="M743" s="4">
        <v>10.089613641255939</v>
      </c>
    </row>
    <row r="744" spans="1:13" hidden="1" x14ac:dyDescent="0.3">
      <c r="A744" s="13" t="str">
        <f t="shared" si="11"/>
        <v>Southern drySFH - detached1980-1990cooling24</v>
      </c>
      <c r="B744" s="1" t="s">
        <v>30</v>
      </c>
      <c r="C744" s="2" t="s">
        <v>31</v>
      </c>
      <c r="D744" s="2" t="s">
        <v>8</v>
      </c>
      <c r="E744" s="3">
        <v>24</v>
      </c>
      <c r="F744" s="3" t="s">
        <v>26</v>
      </c>
      <c r="G744" s="3">
        <v>0.87</v>
      </c>
      <c r="H744" s="14">
        <v>0.47275803659811499</v>
      </c>
      <c r="I744" s="14">
        <v>0.14077896838490592</v>
      </c>
      <c r="J744" s="4">
        <v>66.486245818661388</v>
      </c>
      <c r="K744" s="4">
        <v>26.594498327464557</v>
      </c>
      <c r="L744" s="4">
        <v>76.592155183097915</v>
      </c>
      <c r="M744" s="4">
        <v>12.765359197182987</v>
      </c>
    </row>
    <row r="745" spans="1:13" hidden="1" x14ac:dyDescent="0.3">
      <c r="A745" s="13" t="str">
        <f t="shared" si="11"/>
        <v>Southern drySFH - semidetached1980-1990cooling24</v>
      </c>
      <c r="B745" s="1" t="s">
        <v>30</v>
      </c>
      <c r="C745" s="2" t="s">
        <v>32</v>
      </c>
      <c r="D745" s="2" t="s">
        <v>8</v>
      </c>
      <c r="E745" s="3">
        <v>24</v>
      </c>
      <c r="F745" s="3" t="s">
        <v>26</v>
      </c>
      <c r="G745" s="3">
        <v>0.73</v>
      </c>
      <c r="H745" s="14">
        <v>0.3558883252962724</v>
      </c>
      <c r="I745" s="14">
        <v>0.14077896838490592</v>
      </c>
      <c r="J745" s="4">
        <v>50.258965159734061</v>
      </c>
      <c r="K745" s="4">
        <v>20.103586063893623</v>
      </c>
      <c r="L745" s="4">
        <v>57.898327864013631</v>
      </c>
      <c r="M745" s="4">
        <v>9.649721310668939</v>
      </c>
    </row>
    <row r="746" spans="1:13" hidden="1" x14ac:dyDescent="0.3">
      <c r="A746" s="13" t="str">
        <f t="shared" si="11"/>
        <v>Southern drySFH - row1980-1990cooling24</v>
      </c>
      <c r="B746" s="1" t="s">
        <v>30</v>
      </c>
      <c r="C746" s="2" t="s">
        <v>33</v>
      </c>
      <c r="D746" s="2" t="s">
        <v>8</v>
      </c>
      <c r="E746" s="3">
        <v>24</v>
      </c>
      <c r="F746" s="3" t="s">
        <v>26</v>
      </c>
      <c r="G746" s="3">
        <v>0.57999999999999996</v>
      </c>
      <c r="H746" s="14">
        <v>0.17135363810561266</v>
      </c>
      <c r="I746" s="14">
        <v>0.14077896838490592</v>
      </c>
      <c r="J746" s="4">
        <v>33.258376411639702</v>
      </c>
      <c r="K746" s="4">
        <v>13.303350564655881</v>
      </c>
      <c r="L746" s="4">
        <v>38.313649626208935</v>
      </c>
      <c r="M746" s="4">
        <v>6.3856082710348225</v>
      </c>
    </row>
    <row r="747" spans="1:13" x14ac:dyDescent="0.3">
      <c r="A747" s="13" t="str">
        <f t="shared" si="11"/>
        <v>Southern drySFH - detached1980-1990cooling26</v>
      </c>
      <c r="B747" s="1" t="s">
        <v>30</v>
      </c>
      <c r="C747" s="2" t="s">
        <v>31</v>
      </c>
      <c r="D747" s="2" t="s">
        <v>8</v>
      </c>
      <c r="E747" s="3">
        <v>26</v>
      </c>
      <c r="F747" s="3" t="s">
        <v>26</v>
      </c>
      <c r="G747" s="3">
        <v>0.87</v>
      </c>
      <c r="H747" s="14">
        <v>0.47275803659811499</v>
      </c>
      <c r="I747" s="14">
        <v>0.14077896838490592</v>
      </c>
      <c r="J747" s="4">
        <v>31.604508239744614</v>
      </c>
      <c r="K747" s="4">
        <v>12.641803295897846</v>
      </c>
      <c r="L747" s="4">
        <v>36.408393492185795</v>
      </c>
      <c r="M747" s="4">
        <v>6.0680655820309664</v>
      </c>
    </row>
    <row r="748" spans="1:13" x14ac:dyDescent="0.3">
      <c r="A748" s="13" t="str">
        <f t="shared" si="11"/>
        <v>Southern drySFH - semidetached1980-1990cooling26</v>
      </c>
      <c r="B748" s="1" t="s">
        <v>30</v>
      </c>
      <c r="C748" s="2" t="s">
        <v>32</v>
      </c>
      <c r="D748" s="2" t="s">
        <v>8</v>
      </c>
      <c r="E748" s="3">
        <v>26</v>
      </c>
      <c r="F748" s="3" t="s">
        <v>26</v>
      </c>
      <c r="G748" s="3">
        <v>0.73</v>
      </c>
      <c r="H748" s="14">
        <v>0.3558883252962724</v>
      </c>
      <c r="I748" s="14">
        <v>0.14077896838490592</v>
      </c>
      <c r="J748" s="4">
        <v>23.437931012129091</v>
      </c>
      <c r="K748" s="4">
        <v>9.3751724048516358</v>
      </c>
      <c r="L748" s="4">
        <v>27.000496525972711</v>
      </c>
      <c r="M748" s="4">
        <v>4.5000827543287851</v>
      </c>
    </row>
    <row r="749" spans="1:13" x14ac:dyDescent="0.3">
      <c r="A749" s="13" t="str">
        <f t="shared" si="11"/>
        <v>Southern drySFH - row1980-1990cooling26</v>
      </c>
      <c r="B749" s="1" t="s">
        <v>30</v>
      </c>
      <c r="C749" s="2" t="s">
        <v>33</v>
      </c>
      <c r="D749" s="2" t="s">
        <v>8</v>
      </c>
      <c r="E749" s="3">
        <v>26</v>
      </c>
      <c r="F749" s="3" t="s">
        <v>26</v>
      </c>
      <c r="G749" s="3">
        <v>0.57999999999999996</v>
      </c>
      <c r="H749" s="14">
        <v>0.17135363810561266</v>
      </c>
      <c r="I749" s="14">
        <v>0.14077896838490592</v>
      </c>
      <c r="J749" s="4">
        <v>15.047834103766967</v>
      </c>
      <c r="K749" s="4">
        <v>6.0191336415067864</v>
      </c>
      <c r="L749" s="4">
        <v>17.335104887539543</v>
      </c>
      <c r="M749" s="4">
        <v>2.8891841479232574</v>
      </c>
    </row>
    <row r="750" spans="1:13" hidden="1" x14ac:dyDescent="0.3">
      <c r="A750" s="13" t="str">
        <f t="shared" si="11"/>
        <v>Southern drySFH - detached1990-2000cooling20</v>
      </c>
      <c r="B750" s="1" t="s">
        <v>30</v>
      </c>
      <c r="C750" s="2" t="s">
        <v>31</v>
      </c>
      <c r="D750" s="2" t="s">
        <v>9</v>
      </c>
      <c r="E750" s="3">
        <v>20</v>
      </c>
      <c r="F750" s="3" t="s">
        <v>26</v>
      </c>
      <c r="G750" s="3">
        <v>0.87</v>
      </c>
      <c r="H750" s="14">
        <v>0.47275803659811499</v>
      </c>
      <c r="I750" s="14">
        <v>0.16808422628867944</v>
      </c>
      <c r="J750" s="4">
        <v>130.95523286369789</v>
      </c>
      <c r="K750" s="4">
        <v>52.382093145479153</v>
      </c>
      <c r="L750" s="4">
        <v>150.86042825897997</v>
      </c>
      <c r="M750" s="4">
        <v>25.143404709829994</v>
      </c>
    </row>
    <row r="751" spans="1:13" hidden="1" x14ac:dyDescent="0.3">
      <c r="A751" s="13" t="str">
        <f t="shared" si="11"/>
        <v>Southern drySFH - semidetached1990-2000cooling20</v>
      </c>
      <c r="B751" s="1" t="s">
        <v>30</v>
      </c>
      <c r="C751" s="2" t="s">
        <v>32</v>
      </c>
      <c r="D751" s="2" t="s">
        <v>9</v>
      </c>
      <c r="E751" s="3">
        <v>20</v>
      </c>
      <c r="F751" s="3" t="s">
        <v>26</v>
      </c>
      <c r="G751" s="3">
        <v>0.73</v>
      </c>
      <c r="H751" s="14">
        <v>0.3558883252962724</v>
      </c>
      <c r="I751" s="14">
        <v>0.16808422628867944</v>
      </c>
      <c r="J751" s="4">
        <v>104.43921950419067</v>
      </c>
      <c r="K751" s="4">
        <v>41.77568780167627</v>
      </c>
      <c r="L751" s="4">
        <v>120.31398086882766</v>
      </c>
      <c r="M751" s="4">
        <v>20.052330144804611</v>
      </c>
    </row>
    <row r="752" spans="1:13" hidden="1" x14ac:dyDescent="0.3">
      <c r="A752" s="13" t="str">
        <f t="shared" si="11"/>
        <v>Southern drySFH - row1990-2000cooling20</v>
      </c>
      <c r="B752" s="1" t="s">
        <v>30</v>
      </c>
      <c r="C752" s="2" t="s">
        <v>33</v>
      </c>
      <c r="D752" s="2" t="s">
        <v>9</v>
      </c>
      <c r="E752" s="3">
        <v>20</v>
      </c>
      <c r="F752" s="3" t="s">
        <v>26</v>
      </c>
      <c r="G752" s="3">
        <v>0.57999999999999996</v>
      </c>
      <c r="H752" s="14">
        <v>0.17135363810561266</v>
      </c>
      <c r="I752" s="14">
        <v>0.16808422628867944</v>
      </c>
      <c r="J752" s="4">
        <v>76.014524525547756</v>
      </c>
      <c r="K752" s="4">
        <v>30.405809810219104</v>
      </c>
      <c r="L752" s="4">
        <v>87.568732253431023</v>
      </c>
      <c r="M752" s="4">
        <v>14.594788708905169</v>
      </c>
    </row>
    <row r="753" spans="1:13" hidden="1" x14ac:dyDescent="0.3">
      <c r="A753" s="13" t="str">
        <f t="shared" si="11"/>
        <v>Southern drySFH - detached1990-2000cooling22</v>
      </c>
      <c r="B753" s="1" t="s">
        <v>30</v>
      </c>
      <c r="C753" s="2" t="s">
        <v>31</v>
      </c>
      <c r="D753" s="2" t="s">
        <v>9</v>
      </c>
      <c r="E753" s="3">
        <v>22</v>
      </c>
      <c r="F753" s="3" t="s">
        <v>26</v>
      </c>
      <c r="G753" s="3">
        <v>0.87</v>
      </c>
      <c r="H753" s="14">
        <v>0.47275803659811499</v>
      </c>
      <c r="I753" s="14">
        <v>0.16808422628867944</v>
      </c>
      <c r="J753" s="4">
        <v>96.05214297762636</v>
      </c>
      <c r="K753" s="4">
        <v>38.420857191050544</v>
      </c>
      <c r="L753" s="4">
        <v>110.65206871022556</v>
      </c>
      <c r="M753" s="4">
        <v>18.442011451704261</v>
      </c>
    </row>
    <row r="754" spans="1:13" hidden="1" x14ac:dyDescent="0.3">
      <c r="A754" s="13" t="str">
        <f t="shared" si="11"/>
        <v>Southern drySFH - semidetached1990-2000cooling22</v>
      </c>
      <c r="B754" s="1" t="s">
        <v>30</v>
      </c>
      <c r="C754" s="2" t="s">
        <v>32</v>
      </c>
      <c r="D754" s="2" t="s">
        <v>9</v>
      </c>
      <c r="E754" s="3">
        <v>22</v>
      </c>
      <c r="F754" s="3" t="s">
        <v>26</v>
      </c>
      <c r="G754" s="3">
        <v>0.73</v>
      </c>
      <c r="H754" s="14">
        <v>0.3558883252962724</v>
      </c>
      <c r="I754" s="14">
        <v>0.16808422628867944</v>
      </c>
      <c r="J754" s="4">
        <v>74.889762476026377</v>
      </c>
      <c r="K754" s="4">
        <v>29.955904990410552</v>
      </c>
      <c r="L754" s="4">
        <v>86.273006372382383</v>
      </c>
      <c r="M754" s="4">
        <v>14.378834395397064</v>
      </c>
    </row>
    <row r="755" spans="1:13" hidden="1" x14ac:dyDescent="0.3">
      <c r="A755" s="13" t="str">
        <f t="shared" si="11"/>
        <v>Southern drySFH - row1990-2000cooling22</v>
      </c>
      <c r="B755" s="1" t="s">
        <v>30</v>
      </c>
      <c r="C755" s="2" t="s">
        <v>33</v>
      </c>
      <c r="D755" s="2" t="s">
        <v>9</v>
      </c>
      <c r="E755" s="3">
        <v>22</v>
      </c>
      <c r="F755" s="3" t="s">
        <v>26</v>
      </c>
      <c r="G755" s="3">
        <v>0.57999999999999996</v>
      </c>
      <c r="H755" s="14">
        <v>0.17135363810561266</v>
      </c>
      <c r="I755" s="14">
        <v>0.16808422628867944</v>
      </c>
      <c r="J755" s="4">
        <v>52.521769652200675</v>
      </c>
      <c r="K755" s="4">
        <v>21.008707860880271</v>
      </c>
      <c r="L755" s="4">
        <v>60.505078639335181</v>
      </c>
      <c r="M755" s="4">
        <v>10.08417977322253</v>
      </c>
    </row>
    <row r="756" spans="1:13" hidden="1" x14ac:dyDescent="0.3">
      <c r="A756" s="13" t="str">
        <f t="shared" si="11"/>
        <v>Southern drySFH - detached1990-2000cooling24</v>
      </c>
      <c r="B756" s="1" t="s">
        <v>30</v>
      </c>
      <c r="C756" s="2" t="s">
        <v>31</v>
      </c>
      <c r="D756" s="2" t="s">
        <v>9</v>
      </c>
      <c r="E756" s="3">
        <v>24</v>
      </c>
      <c r="F756" s="3" t="s">
        <v>26</v>
      </c>
      <c r="G756" s="3">
        <v>0.87</v>
      </c>
      <c r="H756" s="14">
        <v>0.47275803659811499</v>
      </c>
      <c r="I756" s="14">
        <v>0.16808422628867944</v>
      </c>
      <c r="J756" s="4">
        <v>66.790754910809738</v>
      </c>
      <c r="K756" s="4">
        <v>26.716301964323897</v>
      </c>
      <c r="L756" s="4">
        <v>76.942949657252825</v>
      </c>
      <c r="M756" s="4">
        <v>12.82382494287547</v>
      </c>
    </row>
    <row r="757" spans="1:13" hidden="1" x14ac:dyDescent="0.3">
      <c r="A757" s="13" t="str">
        <f t="shared" si="11"/>
        <v>Southern drySFH - semidetached1990-2000cooling24</v>
      </c>
      <c r="B757" s="1" t="s">
        <v>30</v>
      </c>
      <c r="C757" s="2" t="s">
        <v>32</v>
      </c>
      <c r="D757" s="2" t="s">
        <v>9</v>
      </c>
      <c r="E757" s="3">
        <v>24</v>
      </c>
      <c r="F757" s="3" t="s">
        <v>26</v>
      </c>
      <c r="G757" s="3">
        <v>0.73</v>
      </c>
      <c r="H757" s="14">
        <v>0.3558883252962724</v>
      </c>
      <c r="I757" s="14">
        <v>0.16808422628867944</v>
      </c>
      <c r="J757" s="4">
        <v>50.546717883929865</v>
      </c>
      <c r="K757" s="4">
        <v>20.218687153571945</v>
      </c>
      <c r="L757" s="4">
        <v>58.229819002287201</v>
      </c>
      <c r="M757" s="4">
        <v>9.704969833714534</v>
      </c>
    </row>
    <row r="758" spans="1:13" hidden="1" x14ac:dyDescent="0.3">
      <c r="A758" s="13" t="str">
        <f t="shared" si="11"/>
        <v>Southern drySFH - row1990-2000cooling24</v>
      </c>
      <c r="B758" s="1" t="s">
        <v>30</v>
      </c>
      <c r="C758" s="2" t="s">
        <v>33</v>
      </c>
      <c r="D758" s="2" t="s">
        <v>9</v>
      </c>
      <c r="E758" s="3">
        <v>24</v>
      </c>
      <c r="F758" s="3" t="s">
        <v>26</v>
      </c>
      <c r="G758" s="3">
        <v>0.57999999999999996</v>
      </c>
      <c r="H758" s="14">
        <v>0.17135363810561266</v>
      </c>
      <c r="I758" s="14">
        <v>0.16808422628867944</v>
      </c>
      <c r="J758" s="4">
        <v>33.362142449878327</v>
      </c>
      <c r="K758" s="4">
        <v>13.344856979951331</v>
      </c>
      <c r="L758" s="4">
        <v>38.433188102259834</v>
      </c>
      <c r="M758" s="4">
        <v>6.4055313503766387</v>
      </c>
    </row>
    <row r="759" spans="1:13" x14ac:dyDescent="0.3">
      <c r="A759" s="13" t="str">
        <f t="shared" si="11"/>
        <v>Southern drySFH - detached1990-2000cooling26</v>
      </c>
      <c r="B759" s="1" t="s">
        <v>30</v>
      </c>
      <c r="C759" s="2" t="s">
        <v>31</v>
      </c>
      <c r="D759" s="2" t="s">
        <v>9</v>
      </c>
      <c r="E759" s="3">
        <v>26</v>
      </c>
      <c r="F759" s="3" t="s">
        <v>26</v>
      </c>
      <c r="G759" s="3">
        <v>0.87</v>
      </c>
      <c r="H759" s="14">
        <v>0.47275803659811499</v>
      </c>
      <c r="I759" s="14">
        <v>0.16808422628867944</v>
      </c>
      <c r="J759" s="4">
        <v>31.840933038588489</v>
      </c>
      <c r="K759" s="4">
        <v>12.736373215435396</v>
      </c>
      <c r="L759" s="4">
        <v>36.680754860453938</v>
      </c>
      <c r="M759" s="4">
        <v>6.1134591434089902</v>
      </c>
    </row>
    <row r="760" spans="1:13" x14ac:dyDescent="0.3">
      <c r="A760" s="13" t="str">
        <f t="shared" si="11"/>
        <v>Southern drySFH - semidetached1990-2000cooling26</v>
      </c>
      <c r="B760" s="1" t="s">
        <v>30</v>
      </c>
      <c r="C760" s="2" t="s">
        <v>32</v>
      </c>
      <c r="D760" s="2" t="s">
        <v>9</v>
      </c>
      <c r="E760" s="3">
        <v>26</v>
      </c>
      <c r="F760" s="3" t="s">
        <v>26</v>
      </c>
      <c r="G760" s="3">
        <v>0.73</v>
      </c>
      <c r="H760" s="14">
        <v>0.3558883252962724</v>
      </c>
      <c r="I760" s="14">
        <v>0.16808422628867944</v>
      </c>
      <c r="J760" s="4">
        <v>23.617337440848551</v>
      </c>
      <c r="K760" s="4">
        <v>9.4469349763394206</v>
      </c>
      <c r="L760" s="4">
        <v>27.207172731857529</v>
      </c>
      <c r="M760" s="4">
        <v>4.5345287886429215</v>
      </c>
    </row>
    <row r="761" spans="1:13" x14ac:dyDescent="0.3">
      <c r="A761" s="13" t="str">
        <f t="shared" si="11"/>
        <v>Southern drySFH - row1990-2000cooling26</v>
      </c>
      <c r="B761" s="1" t="s">
        <v>30</v>
      </c>
      <c r="C761" s="2" t="s">
        <v>33</v>
      </c>
      <c r="D761" s="2" t="s">
        <v>9</v>
      </c>
      <c r="E761" s="3">
        <v>26</v>
      </c>
      <c r="F761" s="3" t="s">
        <v>26</v>
      </c>
      <c r="G761" s="3">
        <v>0.57999999999999996</v>
      </c>
      <c r="H761" s="14">
        <v>0.17135363810561266</v>
      </c>
      <c r="I761" s="14">
        <v>0.16808422628867944</v>
      </c>
      <c r="J761" s="4">
        <v>15.161052420942099</v>
      </c>
      <c r="K761" s="4">
        <v>6.0644209683768393</v>
      </c>
      <c r="L761" s="4">
        <v>17.465532388925297</v>
      </c>
      <c r="M761" s="4">
        <v>2.9109220648208827</v>
      </c>
    </row>
    <row r="762" spans="1:13" hidden="1" x14ac:dyDescent="0.3">
      <c r="A762" s="13" t="str">
        <f t="shared" si="11"/>
        <v>Southern drySFH - detachedpost 2000cooling20</v>
      </c>
      <c r="B762" s="1" t="s">
        <v>30</v>
      </c>
      <c r="C762" s="2" t="s">
        <v>31</v>
      </c>
      <c r="D762" s="2" t="s">
        <v>10</v>
      </c>
      <c r="E762" s="3">
        <v>20</v>
      </c>
      <c r="F762" s="3" t="s">
        <v>26</v>
      </c>
      <c r="G762" s="3">
        <v>0.87</v>
      </c>
      <c r="H762" s="14">
        <v>0.47275803659811499</v>
      </c>
      <c r="I762" s="14">
        <v>0.15269474209622649</v>
      </c>
      <c r="J762" s="4">
        <v>119.14884095703204</v>
      </c>
      <c r="K762" s="4">
        <v>47.659536382812817</v>
      </c>
      <c r="L762" s="4">
        <v>137.25946478250091</v>
      </c>
      <c r="M762" s="4">
        <v>22.876577463750152</v>
      </c>
    </row>
    <row r="763" spans="1:13" hidden="1" x14ac:dyDescent="0.3">
      <c r="A763" s="13" t="str">
        <f t="shared" si="11"/>
        <v>Southern drySFH - semidetachedpost 2000cooling20</v>
      </c>
      <c r="B763" s="1" t="s">
        <v>30</v>
      </c>
      <c r="C763" s="2" t="s">
        <v>32</v>
      </c>
      <c r="D763" s="2" t="s">
        <v>10</v>
      </c>
      <c r="E763" s="3">
        <v>20</v>
      </c>
      <c r="F763" s="3" t="s">
        <v>26</v>
      </c>
      <c r="G763" s="3">
        <v>0.73</v>
      </c>
      <c r="H763" s="14">
        <v>0.3558883252962724</v>
      </c>
      <c r="I763" s="14">
        <v>0.15269474209622649</v>
      </c>
      <c r="J763" s="4">
        <v>91.631960366082012</v>
      </c>
      <c r="K763" s="4">
        <v>36.652784146432808</v>
      </c>
      <c r="L763" s="4">
        <v>105.56001834172648</v>
      </c>
      <c r="M763" s="4">
        <v>17.593336390287746</v>
      </c>
    </row>
    <row r="764" spans="1:13" hidden="1" x14ac:dyDescent="0.3">
      <c r="A764" s="13" t="str">
        <f t="shared" si="11"/>
        <v>Southern drySFH - rowpost 2000cooling20</v>
      </c>
      <c r="B764" s="1" t="s">
        <v>30</v>
      </c>
      <c r="C764" s="2" t="s">
        <v>33</v>
      </c>
      <c r="D764" s="2" t="s">
        <v>10</v>
      </c>
      <c r="E764" s="3">
        <v>20</v>
      </c>
      <c r="F764" s="3" t="s">
        <v>26</v>
      </c>
      <c r="G764" s="3">
        <v>0.57999999999999996</v>
      </c>
      <c r="H764" s="14">
        <v>0.17135363810561266</v>
      </c>
      <c r="I764" s="14">
        <v>0.15269474209622649</v>
      </c>
      <c r="J764" s="4">
        <v>63.417068706186861</v>
      </c>
      <c r="K764" s="4">
        <v>25.366827482474744</v>
      </c>
      <c r="L764" s="4">
        <v>73.056463149527261</v>
      </c>
      <c r="M764" s="4">
        <v>12.176077191587876</v>
      </c>
    </row>
    <row r="765" spans="1:13" hidden="1" x14ac:dyDescent="0.3">
      <c r="A765" s="13" t="str">
        <f t="shared" si="11"/>
        <v>Southern drySFH - detachedpost 2000cooling22</v>
      </c>
      <c r="B765" s="1" t="s">
        <v>30</v>
      </c>
      <c r="C765" s="2" t="s">
        <v>31</v>
      </c>
      <c r="D765" s="2" t="s">
        <v>10</v>
      </c>
      <c r="E765" s="3">
        <v>22</v>
      </c>
      <c r="F765" s="3" t="s">
        <v>26</v>
      </c>
      <c r="G765" s="3">
        <v>0.87</v>
      </c>
      <c r="H765" s="14">
        <v>0.47275803659811499</v>
      </c>
      <c r="I765" s="14">
        <v>0.15269474209622649</v>
      </c>
      <c r="J765" s="4">
        <v>91.109189146430992</v>
      </c>
      <c r="K765" s="4">
        <v>36.443675658572396</v>
      </c>
      <c r="L765" s="4">
        <v>104.95778589668849</v>
      </c>
      <c r="M765" s="4">
        <v>17.492964316114747</v>
      </c>
    </row>
    <row r="766" spans="1:13" hidden="1" x14ac:dyDescent="0.3">
      <c r="A766" s="13" t="str">
        <f t="shared" si="11"/>
        <v>Southern drySFH - semidetachedpost 2000cooling22</v>
      </c>
      <c r="B766" s="1" t="s">
        <v>30</v>
      </c>
      <c r="C766" s="2" t="s">
        <v>32</v>
      </c>
      <c r="D766" s="2" t="s">
        <v>10</v>
      </c>
      <c r="E766" s="3">
        <v>22</v>
      </c>
      <c r="F766" s="3" t="s">
        <v>26</v>
      </c>
      <c r="G766" s="3">
        <v>0.73</v>
      </c>
      <c r="H766" s="14">
        <v>0.3558883252962724</v>
      </c>
      <c r="I766" s="14">
        <v>0.15269474209622649</v>
      </c>
      <c r="J766" s="4">
        <v>68.236617227916568</v>
      </c>
      <c r="K766" s="4">
        <v>27.294646891166629</v>
      </c>
      <c r="L766" s="4">
        <v>78.608583046559886</v>
      </c>
      <c r="M766" s="4">
        <v>13.10143050775998</v>
      </c>
    </row>
    <row r="767" spans="1:13" hidden="1" x14ac:dyDescent="0.3">
      <c r="A767" s="13" t="str">
        <f t="shared" si="11"/>
        <v>Southern drySFH - rowpost 2000cooling22</v>
      </c>
      <c r="B767" s="1" t="s">
        <v>30</v>
      </c>
      <c r="C767" s="2" t="s">
        <v>33</v>
      </c>
      <c r="D767" s="2" t="s">
        <v>10</v>
      </c>
      <c r="E767" s="3">
        <v>22</v>
      </c>
      <c r="F767" s="3" t="s">
        <v>26</v>
      </c>
      <c r="G767" s="3">
        <v>0.57999999999999996</v>
      </c>
      <c r="H767" s="14">
        <v>0.17135363810561266</v>
      </c>
      <c r="I767" s="14">
        <v>0.15269474209622649</v>
      </c>
      <c r="J767" s="4">
        <v>45.278686823935963</v>
      </c>
      <c r="K767" s="4">
        <v>18.111474729574386</v>
      </c>
      <c r="L767" s="4">
        <v>52.161047221174229</v>
      </c>
      <c r="M767" s="4">
        <v>8.6935078701957043</v>
      </c>
    </row>
    <row r="768" spans="1:13" hidden="1" x14ac:dyDescent="0.3">
      <c r="A768" s="13" t="str">
        <f t="shared" si="11"/>
        <v>Southern drySFH - detachedpost 2000cooling24</v>
      </c>
      <c r="B768" s="1" t="s">
        <v>30</v>
      </c>
      <c r="C768" s="2" t="s">
        <v>31</v>
      </c>
      <c r="D768" s="2" t="s">
        <v>10</v>
      </c>
      <c r="E768" s="3">
        <v>24</v>
      </c>
      <c r="F768" s="3" t="s">
        <v>26</v>
      </c>
      <c r="G768" s="3">
        <v>0.87</v>
      </c>
      <c r="H768" s="14">
        <v>0.47275803659811499</v>
      </c>
      <c r="I768" s="14">
        <v>0.15269474209622649</v>
      </c>
      <c r="J768" s="4">
        <v>67.906298224435901</v>
      </c>
      <c r="K768" s="4">
        <v>27.162519289774359</v>
      </c>
      <c r="L768" s="4">
        <v>78.228055554550153</v>
      </c>
      <c r="M768" s="4">
        <v>13.038009259091691</v>
      </c>
    </row>
    <row r="769" spans="1:13" hidden="1" x14ac:dyDescent="0.3">
      <c r="A769" s="13" t="str">
        <f t="shared" si="11"/>
        <v>Southern drySFH - semidetachedpost 2000cooling24</v>
      </c>
      <c r="B769" s="1" t="s">
        <v>30</v>
      </c>
      <c r="C769" s="2" t="s">
        <v>32</v>
      </c>
      <c r="D769" s="2" t="s">
        <v>10</v>
      </c>
      <c r="E769" s="3">
        <v>24</v>
      </c>
      <c r="F769" s="3" t="s">
        <v>26</v>
      </c>
      <c r="G769" s="3">
        <v>0.73</v>
      </c>
      <c r="H769" s="14">
        <v>0.3558883252962724</v>
      </c>
      <c r="I769" s="14">
        <v>0.15269474209622649</v>
      </c>
      <c r="J769" s="4">
        <v>49.170021650707589</v>
      </c>
      <c r="K769" s="4">
        <v>19.668008660283036</v>
      </c>
      <c r="L769" s="4">
        <v>56.643864941615142</v>
      </c>
      <c r="M769" s="4">
        <v>9.440644156935857</v>
      </c>
    </row>
    <row r="770" spans="1:13" hidden="1" x14ac:dyDescent="0.3">
      <c r="A770" s="13" t="str">
        <f t="shared" si="11"/>
        <v>Southern drySFH - rowpost 2000cooling24</v>
      </c>
      <c r="B770" s="1" t="s">
        <v>30</v>
      </c>
      <c r="C770" s="2" t="s">
        <v>33</v>
      </c>
      <c r="D770" s="2" t="s">
        <v>10</v>
      </c>
      <c r="E770" s="3">
        <v>24</v>
      </c>
      <c r="F770" s="3" t="s">
        <v>26</v>
      </c>
      <c r="G770" s="3">
        <v>0.57999999999999996</v>
      </c>
      <c r="H770" s="14">
        <v>0.17135363810561266</v>
      </c>
      <c r="I770" s="14">
        <v>0.15269474209622649</v>
      </c>
      <c r="J770" s="4">
        <v>30.532210461001728</v>
      </c>
      <c r="K770" s="4">
        <v>12.212884184400691</v>
      </c>
      <c r="L770" s="4">
        <v>35.173106451073991</v>
      </c>
      <c r="M770" s="4">
        <v>5.8621844085123316</v>
      </c>
    </row>
    <row r="771" spans="1:13" x14ac:dyDescent="0.3">
      <c r="A771" s="13" t="str">
        <f t="shared" ref="A771:A834" si="12">CONCATENATE(B771,C771,D771,F771,E771)</f>
        <v>Southern drySFH - detachedpost 2000cooling26</v>
      </c>
      <c r="B771" s="1" t="s">
        <v>30</v>
      </c>
      <c r="C771" s="2" t="s">
        <v>31</v>
      </c>
      <c r="D771" s="2" t="s">
        <v>10</v>
      </c>
      <c r="E771" s="3">
        <v>26</v>
      </c>
      <c r="F771" s="3" t="s">
        <v>26</v>
      </c>
      <c r="G771" s="3">
        <v>0.87</v>
      </c>
      <c r="H771" s="14">
        <v>0.47275803659811499</v>
      </c>
      <c r="I771" s="14">
        <v>0.15269474209622649</v>
      </c>
      <c r="J771" s="4">
        <v>32.247643061650685</v>
      </c>
      <c r="K771" s="4">
        <v>12.899057224660273</v>
      </c>
      <c r="L771" s="4">
        <v>37.149284807021587</v>
      </c>
      <c r="M771" s="4">
        <v>6.1915474678369309</v>
      </c>
    </row>
    <row r="772" spans="1:13" x14ac:dyDescent="0.3">
      <c r="A772" s="13" t="str">
        <f t="shared" si="12"/>
        <v>Southern drySFH - semidetachedpost 2000cooling26</v>
      </c>
      <c r="B772" s="1" t="s">
        <v>30</v>
      </c>
      <c r="C772" s="2" t="s">
        <v>32</v>
      </c>
      <c r="D772" s="2" t="s">
        <v>10</v>
      </c>
      <c r="E772" s="3">
        <v>26</v>
      </c>
      <c r="F772" s="3" t="s">
        <v>26</v>
      </c>
      <c r="G772" s="3">
        <v>0.73</v>
      </c>
      <c r="H772" s="14">
        <v>0.3558883252962724</v>
      </c>
      <c r="I772" s="14">
        <v>0.15269474209622649</v>
      </c>
      <c r="J772" s="4">
        <v>22.528493247597471</v>
      </c>
      <c r="K772" s="4">
        <v>9.0113972990389879</v>
      </c>
      <c r="L772" s="4">
        <v>25.952824221232284</v>
      </c>
      <c r="M772" s="4">
        <v>4.3254707035387137</v>
      </c>
    </row>
    <row r="773" spans="1:13" x14ac:dyDescent="0.3">
      <c r="A773" s="13" t="str">
        <f t="shared" si="12"/>
        <v>Southern drySFH - rowpost 2000cooling26</v>
      </c>
      <c r="B773" s="1" t="s">
        <v>30</v>
      </c>
      <c r="C773" s="2" t="s">
        <v>33</v>
      </c>
      <c r="D773" s="2" t="s">
        <v>10</v>
      </c>
      <c r="E773" s="3">
        <v>26</v>
      </c>
      <c r="F773" s="3" t="s">
        <v>26</v>
      </c>
      <c r="G773" s="3">
        <v>0.57999999999999996</v>
      </c>
      <c r="H773" s="14">
        <v>0.17135363810561266</v>
      </c>
      <c r="I773" s="14">
        <v>0.15269474209622649</v>
      </c>
      <c r="J773" s="4">
        <v>13.476264510666882</v>
      </c>
      <c r="K773" s="4">
        <v>5.3905058042667529</v>
      </c>
      <c r="L773" s="4">
        <v>15.524656716288249</v>
      </c>
      <c r="M773" s="4">
        <v>2.5874427860480411</v>
      </c>
    </row>
    <row r="774" spans="1:13" hidden="1" x14ac:dyDescent="0.3">
      <c r="A774" s="13" t="str">
        <f t="shared" si="12"/>
        <v>Southern drySFH - average - all typespre 1945cooling20</v>
      </c>
      <c r="B774" s="1" t="s">
        <v>30</v>
      </c>
      <c r="C774" s="2" t="s">
        <v>34</v>
      </c>
      <c r="D774" s="2" t="s">
        <v>2</v>
      </c>
      <c r="E774" s="3">
        <v>20</v>
      </c>
      <c r="F774" s="3" t="s">
        <v>26</v>
      </c>
      <c r="G774" s="3" t="s">
        <v>22</v>
      </c>
      <c r="H774" s="14"/>
      <c r="I774" s="14">
        <v>7.9053587501921492E-3</v>
      </c>
      <c r="J774" s="4">
        <v>125.50956702483387</v>
      </c>
      <c r="K774" s="4">
        <v>50.203826809933545</v>
      </c>
      <c r="L774" s="4">
        <v>144.58702121260862</v>
      </c>
      <c r="M774" s="4">
        <v>24.097836868768102</v>
      </c>
    </row>
    <row r="775" spans="1:13" hidden="1" x14ac:dyDescent="0.3">
      <c r="A775" s="13" t="str">
        <f t="shared" si="12"/>
        <v>Southern drySFH - average - all typespre 1945cooling22</v>
      </c>
      <c r="B775" s="1" t="s">
        <v>30</v>
      </c>
      <c r="C775" s="2" t="s">
        <v>34</v>
      </c>
      <c r="D775" s="2" t="s">
        <v>2</v>
      </c>
      <c r="E775" s="3">
        <v>22</v>
      </c>
      <c r="F775" s="3" t="s">
        <v>26</v>
      </c>
      <c r="G775" s="3" t="s">
        <v>22</v>
      </c>
      <c r="H775" s="14"/>
      <c r="I775" s="14">
        <v>7.9053587501921492E-3</v>
      </c>
      <c r="J775" s="4">
        <v>87.625692143757476</v>
      </c>
      <c r="K775" s="4">
        <v>35.050276857502993</v>
      </c>
      <c r="L775" s="4">
        <v>100.94479734960862</v>
      </c>
      <c r="M775" s="4">
        <v>16.824132891601437</v>
      </c>
    </row>
    <row r="776" spans="1:13" hidden="1" x14ac:dyDescent="0.3">
      <c r="A776" s="13" t="str">
        <f t="shared" si="12"/>
        <v>Southern drySFH - average - all typespre 1945cooling24</v>
      </c>
      <c r="B776" s="1" t="s">
        <v>30</v>
      </c>
      <c r="C776" s="2" t="s">
        <v>34</v>
      </c>
      <c r="D776" s="2" t="s">
        <v>2</v>
      </c>
      <c r="E776" s="3">
        <v>24</v>
      </c>
      <c r="F776" s="3" t="s">
        <v>26</v>
      </c>
      <c r="G776" s="3" t="s">
        <v>22</v>
      </c>
      <c r="H776" s="14"/>
      <c r="I776" s="14">
        <v>7.9053587501921492E-3</v>
      </c>
      <c r="J776" s="4">
        <v>57.265533417767344</v>
      </c>
      <c r="K776" s="4">
        <v>22.906213367106936</v>
      </c>
      <c r="L776" s="4">
        <v>65.969894497267973</v>
      </c>
      <c r="M776" s="4">
        <v>10.994982416211329</v>
      </c>
    </row>
    <row r="777" spans="1:13" x14ac:dyDescent="0.3">
      <c r="A777" s="13" t="str">
        <f t="shared" si="12"/>
        <v>Southern drySFH - average - all typespre 1945cooling26</v>
      </c>
      <c r="B777" s="1" t="s">
        <v>30</v>
      </c>
      <c r="C777" s="2" t="s">
        <v>34</v>
      </c>
      <c r="D777" s="2" t="s">
        <v>2</v>
      </c>
      <c r="E777" s="3">
        <v>26</v>
      </c>
      <c r="F777" s="3" t="s">
        <v>26</v>
      </c>
      <c r="G777" s="3" t="s">
        <v>22</v>
      </c>
      <c r="H777" s="14"/>
      <c r="I777" s="14">
        <v>7.9053587501921492E-3</v>
      </c>
      <c r="J777" s="4">
        <v>28.142265214238602</v>
      </c>
      <c r="K777" s="4">
        <v>11.256906085695441</v>
      </c>
      <c r="L777" s="4">
        <v>32.419889526802869</v>
      </c>
      <c r="M777" s="4">
        <v>5.403314921133811</v>
      </c>
    </row>
    <row r="778" spans="1:13" hidden="1" x14ac:dyDescent="0.3">
      <c r="A778" s="13" t="str">
        <f t="shared" si="12"/>
        <v>Southern drySFH - average - all types1945-1970cooling20</v>
      </c>
      <c r="B778" s="1" t="s">
        <v>30</v>
      </c>
      <c r="C778" s="2" t="s">
        <v>34</v>
      </c>
      <c r="D778" s="2" t="s">
        <v>6</v>
      </c>
      <c r="E778" s="3">
        <v>20</v>
      </c>
      <c r="F778" s="3" t="s">
        <v>26</v>
      </c>
      <c r="G778" s="3" t="s">
        <v>22</v>
      </c>
      <c r="H778" s="14"/>
      <c r="I778" s="14">
        <v>0.32985462128414722</v>
      </c>
      <c r="J778" s="4">
        <v>117.78894844990702</v>
      </c>
      <c r="K778" s="4">
        <v>47.11557937996281</v>
      </c>
      <c r="L778" s="4">
        <v>135.69286861429288</v>
      </c>
      <c r="M778" s="4">
        <v>22.615478102382149</v>
      </c>
    </row>
    <row r="779" spans="1:13" hidden="1" x14ac:dyDescent="0.3">
      <c r="A779" s="13" t="str">
        <f t="shared" si="12"/>
        <v>Southern drySFH - average - all types1945-1970cooling22</v>
      </c>
      <c r="B779" s="1" t="s">
        <v>30</v>
      </c>
      <c r="C779" s="2" t="s">
        <v>34</v>
      </c>
      <c r="D779" s="2" t="s">
        <v>6</v>
      </c>
      <c r="E779" s="3">
        <v>22</v>
      </c>
      <c r="F779" s="3" t="s">
        <v>26</v>
      </c>
      <c r="G779" s="3" t="s">
        <v>22</v>
      </c>
      <c r="H779" s="14"/>
      <c r="I779" s="14">
        <v>0.32985462128414722</v>
      </c>
      <c r="J779" s="4">
        <v>81.95429108940273</v>
      </c>
      <c r="K779" s="4">
        <v>32.781716435761091</v>
      </c>
      <c r="L779" s="4">
        <v>94.41134333499194</v>
      </c>
      <c r="M779" s="4">
        <v>15.735223889165322</v>
      </c>
    </row>
    <row r="780" spans="1:13" hidden="1" x14ac:dyDescent="0.3">
      <c r="A780" s="13" t="str">
        <f t="shared" si="12"/>
        <v>Southern drySFH - average - all types1945-1970cooling24</v>
      </c>
      <c r="B780" s="1" t="s">
        <v>30</v>
      </c>
      <c r="C780" s="2" t="s">
        <v>34</v>
      </c>
      <c r="D780" s="2" t="s">
        <v>6</v>
      </c>
      <c r="E780" s="3">
        <v>24</v>
      </c>
      <c r="F780" s="3" t="s">
        <v>26</v>
      </c>
      <c r="G780" s="3" t="s">
        <v>22</v>
      </c>
      <c r="H780" s="14"/>
      <c r="I780" s="14">
        <v>0.32985462128414722</v>
      </c>
      <c r="J780" s="4">
        <v>52.962663663541491</v>
      </c>
      <c r="K780" s="4">
        <v>21.185065465416596</v>
      </c>
      <c r="L780" s="4">
        <v>61.012988540399796</v>
      </c>
      <c r="M780" s="4">
        <v>10.168831423399965</v>
      </c>
    </row>
    <row r="781" spans="1:13" x14ac:dyDescent="0.3">
      <c r="A781" s="13" t="str">
        <f t="shared" si="12"/>
        <v>Southern drySFH - average - all types1945-1970cooling26</v>
      </c>
      <c r="B781" s="1" t="s">
        <v>30</v>
      </c>
      <c r="C781" s="2" t="s">
        <v>34</v>
      </c>
      <c r="D781" s="2" t="s">
        <v>6</v>
      </c>
      <c r="E781" s="3">
        <v>26</v>
      </c>
      <c r="F781" s="3" t="s">
        <v>26</v>
      </c>
      <c r="G781" s="3" t="s">
        <v>22</v>
      </c>
      <c r="H781" s="14"/>
      <c r="I781" s="14">
        <v>0.32985462128414722</v>
      </c>
      <c r="J781" s="4">
        <v>24.101626142808669</v>
      </c>
      <c r="K781" s="4">
        <v>9.640650457123467</v>
      </c>
      <c r="L781" s="4">
        <v>27.765073316515583</v>
      </c>
      <c r="M781" s="4">
        <v>4.6275122194192644</v>
      </c>
    </row>
    <row r="782" spans="1:13" hidden="1" x14ac:dyDescent="0.3">
      <c r="A782" s="13" t="str">
        <f t="shared" si="12"/>
        <v>Southern drySFH - average - all types1970-1980cooling20</v>
      </c>
      <c r="B782" s="1" t="s">
        <v>30</v>
      </c>
      <c r="C782" s="2" t="s">
        <v>34</v>
      </c>
      <c r="D782" s="2" t="s">
        <v>7</v>
      </c>
      <c r="E782" s="3">
        <v>20</v>
      </c>
      <c r="F782" s="3" t="s">
        <v>26</v>
      </c>
      <c r="G782" s="3" t="s">
        <v>22</v>
      </c>
      <c r="H782" s="14"/>
      <c r="I782" s="14">
        <v>0.19995155740547146</v>
      </c>
      <c r="J782" s="4">
        <v>116.91599761000592</v>
      </c>
      <c r="K782" s="4">
        <v>46.76639904400237</v>
      </c>
      <c r="L782" s="4">
        <v>134.68722924672682</v>
      </c>
      <c r="M782" s="4">
        <v>22.447871541121138</v>
      </c>
    </row>
    <row r="783" spans="1:13" hidden="1" x14ac:dyDescent="0.3">
      <c r="A783" s="13" t="str">
        <f t="shared" si="12"/>
        <v>Southern drySFH - average - all types1970-1980cooling22</v>
      </c>
      <c r="B783" s="1" t="s">
        <v>30</v>
      </c>
      <c r="C783" s="2" t="s">
        <v>34</v>
      </c>
      <c r="D783" s="2" t="s">
        <v>7</v>
      </c>
      <c r="E783" s="3">
        <v>22</v>
      </c>
      <c r="F783" s="3" t="s">
        <v>26</v>
      </c>
      <c r="G783" s="3" t="s">
        <v>22</v>
      </c>
      <c r="H783" s="14"/>
      <c r="I783" s="14">
        <v>0.19995155740547146</v>
      </c>
      <c r="J783" s="4">
        <v>81.311989324078482</v>
      </c>
      <c r="K783" s="4">
        <v>32.524795729631393</v>
      </c>
      <c r="L783" s="4">
        <v>93.671411701338414</v>
      </c>
      <c r="M783" s="4">
        <v>15.611901950223068</v>
      </c>
    </row>
    <row r="784" spans="1:13" hidden="1" x14ac:dyDescent="0.3">
      <c r="A784" s="13" t="str">
        <f t="shared" si="12"/>
        <v>Southern drySFH - average - all types1970-1980cooling24</v>
      </c>
      <c r="B784" s="1" t="s">
        <v>30</v>
      </c>
      <c r="C784" s="2" t="s">
        <v>34</v>
      </c>
      <c r="D784" s="2" t="s">
        <v>7</v>
      </c>
      <c r="E784" s="3">
        <v>24</v>
      </c>
      <c r="F784" s="3" t="s">
        <v>26</v>
      </c>
      <c r="G784" s="3" t="s">
        <v>22</v>
      </c>
      <c r="H784" s="14"/>
      <c r="I784" s="14">
        <v>0.19995155740547146</v>
      </c>
      <c r="J784" s="4">
        <v>52.493318211488571</v>
      </c>
      <c r="K784" s="4">
        <v>20.997327284595428</v>
      </c>
      <c r="L784" s="4">
        <v>60.472302579634828</v>
      </c>
      <c r="M784" s="4">
        <v>10.078717096605805</v>
      </c>
    </row>
    <row r="785" spans="1:13" x14ac:dyDescent="0.3">
      <c r="A785" s="13" t="str">
        <f t="shared" si="12"/>
        <v>Southern drySFH - average - all types1970-1980cooling26</v>
      </c>
      <c r="B785" s="1" t="s">
        <v>30</v>
      </c>
      <c r="C785" s="2" t="s">
        <v>34</v>
      </c>
      <c r="D785" s="2" t="s">
        <v>7</v>
      </c>
      <c r="E785" s="3">
        <v>26</v>
      </c>
      <c r="F785" s="3" t="s">
        <v>26</v>
      </c>
      <c r="G785" s="3" t="s">
        <v>22</v>
      </c>
      <c r="H785" s="14"/>
      <c r="I785" s="14">
        <v>0.19995155740547146</v>
      </c>
      <c r="J785" s="4">
        <v>23.742549778628891</v>
      </c>
      <c r="K785" s="4">
        <v>9.4970199114515559</v>
      </c>
      <c r="L785" s="4">
        <v>27.351417344980479</v>
      </c>
      <c r="M785" s="4">
        <v>4.5585695574967469</v>
      </c>
    </row>
    <row r="786" spans="1:13" hidden="1" x14ac:dyDescent="0.3">
      <c r="A786" s="13" t="str">
        <f t="shared" si="12"/>
        <v>Southern drySFH - average - all types1980-1990cooling20</v>
      </c>
      <c r="B786" s="1" t="s">
        <v>30</v>
      </c>
      <c r="C786" s="2" t="s">
        <v>34</v>
      </c>
      <c r="D786" s="2" t="s">
        <v>8</v>
      </c>
      <c r="E786" s="3">
        <v>20</v>
      </c>
      <c r="F786" s="3" t="s">
        <v>26</v>
      </c>
      <c r="G786" s="3" t="s">
        <v>22</v>
      </c>
      <c r="H786" s="14"/>
      <c r="I786" s="14">
        <v>0.14077896838490592</v>
      </c>
      <c r="J786" s="4">
        <v>112.17755792618607</v>
      </c>
      <c r="K786" s="4">
        <v>44.87102317047443</v>
      </c>
      <c r="L786" s="4">
        <v>129.22854673096634</v>
      </c>
      <c r="M786" s="4">
        <v>21.538091121827726</v>
      </c>
    </row>
    <row r="787" spans="1:13" hidden="1" x14ac:dyDescent="0.3">
      <c r="A787" s="13" t="str">
        <f t="shared" si="12"/>
        <v>Southern drySFH - average - all types1980-1990cooling22</v>
      </c>
      <c r="B787" s="1" t="s">
        <v>30</v>
      </c>
      <c r="C787" s="2" t="s">
        <v>34</v>
      </c>
      <c r="D787" s="2" t="s">
        <v>8</v>
      </c>
      <c r="E787" s="3">
        <v>22</v>
      </c>
      <c r="F787" s="3" t="s">
        <v>26</v>
      </c>
      <c r="G787" s="3" t="s">
        <v>22</v>
      </c>
      <c r="H787" s="14"/>
      <c r="I787" s="14">
        <v>0.14077896838490592</v>
      </c>
      <c r="J787" s="4">
        <v>80.953395544364383</v>
      </c>
      <c r="K787" s="4">
        <v>32.381358217745756</v>
      </c>
      <c r="L787" s="4">
        <v>93.258311667107776</v>
      </c>
      <c r="M787" s="4">
        <v>15.543051944517963</v>
      </c>
    </row>
    <row r="788" spans="1:13" hidden="1" x14ac:dyDescent="0.3">
      <c r="A788" s="13" t="str">
        <f t="shared" si="12"/>
        <v>Southern drySFH - average - all types1980-1990cooling24</v>
      </c>
      <c r="B788" s="1" t="s">
        <v>30</v>
      </c>
      <c r="C788" s="2" t="s">
        <v>34</v>
      </c>
      <c r="D788" s="2" t="s">
        <v>8</v>
      </c>
      <c r="E788" s="3">
        <v>24</v>
      </c>
      <c r="F788" s="3" t="s">
        <v>26</v>
      </c>
      <c r="G788" s="3" t="s">
        <v>22</v>
      </c>
      <c r="H788" s="14"/>
      <c r="I788" s="14">
        <v>0.14077896838490592</v>
      </c>
      <c r="J788" s="4">
        <v>55.017429771451809</v>
      </c>
      <c r="K788" s="4">
        <v>22.006971908580724</v>
      </c>
      <c r="L788" s="4">
        <v>63.380079096712478</v>
      </c>
      <c r="M788" s="4">
        <v>10.563346516118747</v>
      </c>
    </row>
    <row r="789" spans="1:13" x14ac:dyDescent="0.3">
      <c r="A789" s="13" t="str">
        <f t="shared" si="12"/>
        <v>Southern drySFH - average - all types1980-1990cooling26</v>
      </c>
      <c r="B789" s="1" t="s">
        <v>30</v>
      </c>
      <c r="C789" s="2" t="s">
        <v>34</v>
      </c>
      <c r="D789" s="2" t="s">
        <v>8</v>
      </c>
      <c r="E789" s="3">
        <v>26</v>
      </c>
      <c r="F789" s="3" t="s">
        <v>26</v>
      </c>
      <c r="G789" s="3" t="s">
        <v>22</v>
      </c>
      <c r="H789" s="14"/>
      <c r="I789" s="14">
        <v>0.14077896838490592</v>
      </c>
      <c r="J789" s="4">
        <v>25.861072398676978</v>
      </c>
      <c r="K789" s="4">
        <v>10.344428959470791</v>
      </c>
      <c r="L789" s="4">
        <v>29.791955403275878</v>
      </c>
      <c r="M789" s="4">
        <v>4.96532590054598</v>
      </c>
    </row>
    <row r="790" spans="1:13" hidden="1" x14ac:dyDescent="0.3">
      <c r="A790" s="13" t="str">
        <f t="shared" si="12"/>
        <v>Southern drySFH - average - all types1990-2000cooling20</v>
      </c>
      <c r="B790" s="1" t="s">
        <v>30</v>
      </c>
      <c r="C790" s="2" t="s">
        <v>34</v>
      </c>
      <c r="D790" s="2" t="s">
        <v>9</v>
      </c>
      <c r="E790" s="3">
        <v>20</v>
      </c>
      <c r="F790" s="3" t="s">
        <v>26</v>
      </c>
      <c r="G790" s="3" t="s">
        <v>22</v>
      </c>
      <c r="H790" s="14"/>
      <c r="I790" s="14">
        <v>0.16808422628867944</v>
      </c>
      <c r="J790" s="4">
        <v>112.1042030218079</v>
      </c>
      <c r="K790" s="4">
        <v>44.841681208723159</v>
      </c>
      <c r="L790" s="4">
        <v>129.14404188112269</v>
      </c>
      <c r="M790" s="4">
        <v>21.524006980187117</v>
      </c>
    </row>
    <row r="791" spans="1:13" hidden="1" x14ac:dyDescent="0.3">
      <c r="A791" s="13" t="str">
        <f t="shared" si="12"/>
        <v>Southern drySFH - average - all types1990-2000cooling22</v>
      </c>
      <c r="B791" s="1" t="s">
        <v>30</v>
      </c>
      <c r="C791" s="2" t="s">
        <v>34</v>
      </c>
      <c r="D791" s="2" t="s">
        <v>9</v>
      </c>
      <c r="E791" s="3">
        <v>22</v>
      </c>
      <c r="F791" s="3" t="s">
        <v>26</v>
      </c>
      <c r="G791" s="3" t="s">
        <v>22</v>
      </c>
      <c r="H791" s="14"/>
      <c r="I791" s="14">
        <v>0.16808422628867944</v>
      </c>
      <c r="J791" s="4">
        <v>81.061610984222256</v>
      </c>
      <c r="K791" s="4">
        <v>32.424644393688901</v>
      </c>
      <c r="L791" s="4">
        <v>93.382975853824036</v>
      </c>
      <c r="M791" s="4">
        <v>15.563829308970671</v>
      </c>
    </row>
    <row r="792" spans="1:13" hidden="1" x14ac:dyDescent="0.3">
      <c r="A792" s="13" t="str">
        <f t="shared" si="12"/>
        <v>Southern drySFH - average - all types1990-2000cooling24</v>
      </c>
      <c r="B792" s="1" t="s">
        <v>30</v>
      </c>
      <c r="C792" s="2" t="s">
        <v>34</v>
      </c>
      <c r="D792" s="2" t="s">
        <v>9</v>
      </c>
      <c r="E792" s="3">
        <v>24</v>
      </c>
      <c r="F792" s="3" t="s">
        <v>26</v>
      </c>
      <c r="G792" s="3" t="s">
        <v>22</v>
      </c>
      <c r="H792" s="14"/>
      <c r="I792" s="14">
        <v>0.16808422628867944</v>
      </c>
      <c r="J792" s="4">
        <v>55.281577415259619</v>
      </c>
      <c r="K792" s="4">
        <v>22.112630966103847</v>
      </c>
      <c r="L792" s="4">
        <v>63.68437718237908</v>
      </c>
      <c r="M792" s="4">
        <v>10.614062863729846</v>
      </c>
    </row>
    <row r="793" spans="1:13" x14ac:dyDescent="0.3">
      <c r="A793" s="13" t="str">
        <f t="shared" si="12"/>
        <v>Southern drySFH - average - all types1990-2000cooling26</v>
      </c>
      <c r="B793" s="1" t="s">
        <v>30</v>
      </c>
      <c r="C793" s="2" t="s">
        <v>34</v>
      </c>
      <c r="D793" s="2" t="s">
        <v>9</v>
      </c>
      <c r="E793" s="3">
        <v>26</v>
      </c>
      <c r="F793" s="3" t="s">
        <v>26</v>
      </c>
      <c r="G793" s="3" t="s">
        <v>22</v>
      </c>
      <c r="H793" s="14"/>
      <c r="I793" s="14">
        <v>0.16808422628867944</v>
      </c>
      <c r="J793" s="4">
        <v>26.056093146394023</v>
      </c>
      <c r="K793" s="4">
        <v>10.422437258557609</v>
      </c>
      <c r="L793" s="4">
        <v>30.016619304645914</v>
      </c>
      <c r="M793" s="4">
        <v>5.0027698841076527</v>
      </c>
    </row>
    <row r="794" spans="1:13" hidden="1" x14ac:dyDescent="0.3">
      <c r="A794" s="13" t="str">
        <f t="shared" si="12"/>
        <v>Southern drySFH - average - all typespost 2000cooling20</v>
      </c>
      <c r="B794" s="1" t="s">
        <v>30</v>
      </c>
      <c r="C794" s="2" t="s">
        <v>34</v>
      </c>
      <c r="D794" s="2" t="s">
        <v>10</v>
      </c>
      <c r="E794" s="3">
        <v>20</v>
      </c>
      <c r="F794" s="3" t="s">
        <v>26</v>
      </c>
      <c r="G794" s="3" t="s">
        <v>22</v>
      </c>
      <c r="H794" s="14"/>
      <c r="I794" s="14">
        <v>0.15269474209622649</v>
      </c>
      <c r="J794" s="4">
        <v>99.8060624728856</v>
      </c>
      <c r="K794" s="4">
        <v>39.922424989154237</v>
      </c>
      <c r="L794" s="4">
        <v>114.9765839687642</v>
      </c>
      <c r="M794" s="4">
        <v>19.162763994794034</v>
      </c>
    </row>
    <row r="795" spans="1:13" hidden="1" x14ac:dyDescent="0.3">
      <c r="A795" s="13" t="str">
        <f t="shared" si="12"/>
        <v>Southern drySFH - average - all typespost 2000cooling22</v>
      </c>
      <c r="B795" s="1" t="s">
        <v>30</v>
      </c>
      <c r="C795" s="2" t="s">
        <v>34</v>
      </c>
      <c r="D795" s="2" t="s">
        <v>10</v>
      </c>
      <c r="E795" s="3">
        <v>22</v>
      </c>
      <c r="F795" s="3" t="s">
        <v>26</v>
      </c>
      <c r="G795" s="3" t="s">
        <v>22</v>
      </c>
      <c r="H795" s="14"/>
      <c r="I795" s="14">
        <v>0.15269474209622649</v>
      </c>
      <c r="J795" s="4">
        <v>75.115884521965086</v>
      </c>
      <c r="K795" s="4">
        <v>30.046353808786037</v>
      </c>
      <c r="L795" s="4">
        <v>86.533498969303778</v>
      </c>
      <c r="M795" s="4">
        <v>14.422249828217296</v>
      </c>
    </row>
    <row r="796" spans="1:13" hidden="1" x14ac:dyDescent="0.3">
      <c r="A796" s="13" t="str">
        <f t="shared" si="12"/>
        <v>Southern drySFH - average - all typespost 2000cooling24</v>
      </c>
      <c r="B796" s="1" t="s">
        <v>30</v>
      </c>
      <c r="C796" s="2" t="s">
        <v>34</v>
      </c>
      <c r="D796" s="2" t="s">
        <v>10</v>
      </c>
      <c r="E796" s="3">
        <v>24</v>
      </c>
      <c r="F796" s="3" t="s">
        <v>26</v>
      </c>
      <c r="G796" s="3" t="s">
        <v>22</v>
      </c>
      <c r="H796" s="14"/>
      <c r="I796" s="14">
        <v>0.15269474209622649</v>
      </c>
      <c r="J796" s="4">
        <v>54.83409022318105</v>
      </c>
      <c r="K796" s="4">
        <v>21.933636089272419</v>
      </c>
      <c r="L796" s="4">
        <v>63.168871937104562</v>
      </c>
      <c r="M796" s="4">
        <v>10.52814532285076</v>
      </c>
    </row>
    <row r="797" spans="1:13" x14ac:dyDescent="0.3">
      <c r="A797" s="13" t="str">
        <f t="shared" si="12"/>
        <v>Southern drySFH - average - all typespost 2000cooling26</v>
      </c>
      <c r="B797" s="1" t="s">
        <v>30</v>
      </c>
      <c r="C797" s="2" t="s">
        <v>34</v>
      </c>
      <c r="D797" s="2" t="s">
        <v>10</v>
      </c>
      <c r="E797" s="3">
        <v>26</v>
      </c>
      <c r="F797" s="3" t="s">
        <v>26</v>
      </c>
      <c r="G797" s="3" t="s">
        <v>22</v>
      </c>
      <c r="H797" s="14"/>
      <c r="I797" s="14">
        <v>0.15269474209622649</v>
      </c>
      <c r="J797" s="4">
        <v>25.572167104054977</v>
      </c>
      <c r="K797" s="4">
        <v>10.22886684162199</v>
      </c>
      <c r="L797" s="4">
        <v>29.459136503871331</v>
      </c>
      <c r="M797" s="4">
        <v>4.9098560839785552</v>
      </c>
    </row>
    <row r="798" spans="1:13" hidden="1" x14ac:dyDescent="0.3">
      <c r="A798" s="13" t="str">
        <f t="shared" si="12"/>
        <v>Southern drySFH - average - all types - all agescooling20</v>
      </c>
      <c r="B798" s="1" t="s">
        <v>30</v>
      </c>
      <c r="C798" s="2" t="s">
        <v>35</v>
      </c>
      <c r="D798" s="2"/>
      <c r="E798" s="3">
        <v>20</v>
      </c>
      <c r="F798" s="3" t="s">
        <v>26</v>
      </c>
      <c r="G798" s="3" t="s">
        <v>22</v>
      </c>
      <c r="H798" s="14"/>
      <c r="I798" s="14"/>
      <c r="J798" s="4">
        <v>113.1806944386632</v>
      </c>
      <c r="K798" s="4">
        <v>45.272277775465277</v>
      </c>
      <c r="L798" s="4">
        <v>130.38415999334001</v>
      </c>
      <c r="M798" s="4">
        <v>21.730693332223332</v>
      </c>
    </row>
    <row r="799" spans="1:13" hidden="1" x14ac:dyDescent="0.3">
      <c r="A799" s="13" t="str">
        <f t="shared" si="12"/>
        <v>Southern drySFH - average - all types - all agescooling22</v>
      </c>
      <c r="B799" s="1" t="s">
        <v>30</v>
      </c>
      <c r="C799" s="2" t="s">
        <v>35</v>
      </c>
      <c r="D799" s="2"/>
      <c r="E799" s="3">
        <v>22</v>
      </c>
      <c r="F799" s="3" t="s">
        <v>26</v>
      </c>
      <c r="G799" s="3" t="s">
        <v>22</v>
      </c>
      <c r="H799" s="14"/>
      <c r="I799" s="14"/>
      <c r="J799" s="4">
        <v>80.534519917337008</v>
      </c>
      <c r="K799" s="4">
        <v>32.213807966934802</v>
      </c>
      <c r="L799" s="4">
        <v>92.775766944772229</v>
      </c>
      <c r="M799" s="4">
        <v>15.462627824128704</v>
      </c>
    </row>
    <row r="800" spans="1:13" hidden="1" x14ac:dyDescent="0.3">
      <c r="A800" s="13" t="str">
        <f t="shared" si="12"/>
        <v>Southern drySFH - average - all types - all agescooling24</v>
      </c>
      <c r="B800" s="1" t="s">
        <v>30</v>
      </c>
      <c r="C800" s="2" t="s">
        <v>35</v>
      </c>
      <c r="D800" s="2"/>
      <c r="E800" s="3">
        <v>24</v>
      </c>
      <c r="F800" s="3" t="s">
        <v>26</v>
      </c>
      <c r="G800" s="3" t="s">
        <v>22</v>
      </c>
      <c r="H800" s="14"/>
      <c r="I800" s="14"/>
      <c r="J800" s="4">
        <v>53.868292296185281</v>
      </c>
      <c r="K800" s="4">
        <v>21.547316918474113</v>
      </c>
      <c r="L800" s="4">
        <v>62.056272725205446</v>
      </c>
      <c r="M800" s="4">
        <v>10.342712120867574</v>
      </c>
    </row>
    <row r="801" spans="1:13" x14ac:dyDescent="0.3">
      <c r="A801" s="13" t="str">
        <f t="shared" si="12"/>
        <v>Southern drySFH - average - all types - all agescooling26</v>
      </c>
      <c r="B801" s="1" t="s">
        <v>30</v>
      </c>
      <c r="C801" s="2" t="s">
        <v>35</v>
      </c>
      <c r="D801" s="2"/>
      <c r="E801" s="3">
        <v>26</v>
      </c>
      <c r="F801" s="3" t="s">
        <v>26</v>
      </c>
      <c r="G801" s="3" t="s">
        <v>22</v>
      </c>
      <c r="H801" s="14"/>
      <c r="I801" s="14"/>
      <c r="J801" s="4">
        <v>24.863079202855317</v>
      </c>
      <c r="K801" s="4">
        <v>9.9452316811421273</v>
      </c>
      <c r="L801" s="4">
        <v>28.642267241689325</v>
      </c>
      <c r="M801" s="4">
        <v>4.7737112069482208</v>
      </c>
    </row>
    <row r="802" spans="1:13" hidden="1" x14ac:dyDescent="0.3">
      <c r="A802" s="13" t="str">
        <f t="shared" si="12"/>
        <v>MediterraneanSFH - detachedpre 1945cooling20</v>
      </c>
      <c r="B802" s="1" t="s">
        <v>0</v>
      </c>
      <c r="C802" s="2" t="s">
        <v>31</v>
      </c>
      <c r="D802" s="2" t="s">
        <v>2</v>
      </c>
      <c r="E802" s="3">
        <v>20</v>
      </c>
      <c r="F802" s="3" t="s">
        <v>26</v>
      </c>
      <c r="G802" s="3">
        <v>0.87</v>
      </c>
      <c r="H802" s="14">
        <v>0.54333140696197479</v>
      </c>
      <c r="I802" s="14">
        <v>0.16892274890446698</v>
      </c>
      <c r="J802" s="4">
        <v>169.53340965437025</v>
      </c>
      <c r="K802" s="4">
        <v>67.813363861748101</v>
      </c>
      <c r="L802" s="4">
        <v>195.30248792183451</v>
      </c>
      <c r="M802" s="4">
        <v>32.550414653639088</v>
      </c>
    </row>
    <row r="803" spans="1:13" hidden="1" x14ac:dyDescent="0.3">
      <c r="A803" s="13" t="str">
        <f t="shared" si="12"/>
        <v>MediterraneanSFH - semidetachedpre 1945cooling20</v>
      </c>
      <c r="B803" s="1" t="s">
        <v>0</v>
      </c>
      <c r="C803" s="2" t="s">
        <v>32</v>
      </c>
      <c r="D803" s="2" t="s">
        <v>2</v>
      </c>
      <c r="E803" s="3">
        <v>20</v>
      </c>
      <c r="F803" s="3" t="s">
        <v>26</v>
      </c>
      <c r="G803" s="3">
        <v>0.73</v>
      </c>
      <c r="H803" s="14">
        <v>0.30816508377661539</v>
      </c>
      <c r="I803" s="14">
        <v>0.16892274890446698</v>
      </c>
      <c r="J803" s="4">
        <v>147.66273001019854</v>
      </c>
      <c r="K803" s="4">
        <v>59.065092004079418</v>
      </c>
      <c r="L803" s="4">
        <v>170.10746497174873</v>
      </c>
      <c r="M803" s="4">
        <v>28.351244161958121</v>
      </c>
    </row>
    <row r="804" spans="1:13" hidden="1" x14ac:dyDescent="0.3">
      <c r="A804" s="13" t="str">
        <f t="shared" si="12"/>
        <v>MediterraneanSFH - rowpre 1945cooling20</v>
      </c>
      <c r="B804" s="1" t="s">
        <v>0</v>
      </c>
      <c r="C804" s="2" t="s">
        <v>33</v>
      </c>
      <c r="D804" s="2" t="s">
        <v>2</v>
      </c>
      <c r="E804" s="3">
        <v>20</v>
      </c>
      <c r="F804" s="3" t="s">
        <v>26</v>
      </c>
      <c r="G804" s="3">
        <v>0.57999999999999996</v>
      </c>
      <c r="H804" s="14">
        <v>0.14850350926140984</v>
      </c>
      <c r="I804" s="14">
        <v>0.16892274890446698</v>
      </c>
      <c r="J804" s="4">
        <v>122.99798751831331</v>
      </c>
      <c r="K804" s="4">
        <v>49.199195007325322</v>
      </c>
      <c r="L804" s="4">
        <v>141.69368162109691</v>
      </c>
      <c r="M804" s="4">
        <v>23.615613603516152</v>
      </c>
    </row>
    <row r="805" spans="1:13" hidden="1" x14ac:dyDescent="0.3">
      <c r="A805" s="13" t="str">
        <f t="shared" si="12"/>
        <v>MediterraneanSFH - detachedpre 1945cooling22</v>
      </c>
      <c r="B805" s="1" t="s">
        <v>0</v>
      </c>
      <c r="C805" s="2" t="s">
        <v>31</v>
      </c>
      <c r="D805" s="2" t="s">
        <v>2</v>
      </c>
      <c r="E805" s="3">
        <v>22</v>
      </c>
      <c r="F805" s="3" t="s">
        <v>26</v>
      </c>
      <c r="G805" s="3">
        <v>0.87</v>
      </c>
      <c r="H805" s="14">
        <v>0.54333140696197479</v>
      </c>
      <c r="I805" s="14">
        <v>0.16892274890446698</v>
      </c>
      <c r="J805" s="4">
        <v>117.43522838543785</v>
      </c>
      <c r="K805" s="4">
        <v>46.974091354175144</v>
      </c>
      <c r="L805" s="4">
        <v>135.2853831000244</v>
      </c>
      <c r="M805" s="4">
        <v>22.547563850004067</v>
      </c>
    </row>
    <row r="806" spans="1:13" hidden="1" x14ac:dyDescent="0.3">
      <c r="A806" s="13" t="str">
        <f t="shared" si="12"/>
        <v>MediterraneanSFH - semidetachedpre 1945cooling22</v>
      </c>
      <c r="B806" s="1" t="s">
        <v>0</v>
      </c>
      <c r="C806" s="2" t="s">
        <v>32</v>
      </c>
      <c r="D806" s="2" t="s">
        <v>2</v>
      </c>
      <c r="E806" s="3">
        <v>22</v>
      </c>
      <c r="F806" s="3" t="s">
        <v>26</v>
      </c>
      <c r="G806" s="3">
        <v>0.73</v>
      </c>
      <c r="H806" s="14">
        <v>0.30816508377661539</v>
      </c>
      <c r="I806" s="14">
        <v>0.16892274890446698</v>
      </c>
      <c r="J806" s="4">
        <v>100.91363384472599</v>
      </c>
      <c r="K806" s="4">
        <v>40.365453537890396</v>
      </c>
      <c r="L806" s="4">
        <v>116.25250618912433</v>
      </c>
      <c r="M806" s="4">
        <v>19.375417698187388</v>
      </c>
    </row>
    <row r="807" spans="1:13" hidden="1" x14ac:dyDescent="0.3">
      <c r="A807" s="13" t="str">
        <f t="shared" si="12"/>
        <v>MediterraneanSFH - rowpre 1945cooling22</v>
      </c>
      <c r="B807" s="1" t="s">
        <v>0</v>
      </c>
      <c r="C807" s="2" t="s">
        <v>33</v>
      </c>
      <c r="D807" s="2" t="s">
        <v>2</v>
      </c>
      <c r="E807" s="3">
        <v>22</v>
      </c>
      <c r="F807" s="3" t="s">
        <v>26</v>
      </c>
      <c r="G807" s="3">
        <v>0.57999999999999996</v>
      </c>
      <c r="H807" s="14">
        <v>0.14850350926140984</v>
      </c>
      <c r="I807" s="14">
        <v>0.16892274890446698</v>
      </c>
      <c r="J807" s="4">
        <v>82.501872448161038</v>
      </c>
      <c r="K807" s="4">
        <v>33.000748979264415</v>
      </c>
      <c r="L807" s="4">
        <v>95.042157060281511</v>
      </c>
      <c r="M807" s="4">
        <v>15.840359510046918</v>
      </c>
    </row>
    <row r="808" spans="1:13" hidden="1" x14ac:dyDescent="0.3">
      <c r="A808" s="13" t="str">
        <f t="shared" si="12"/>
        <v>MediterraneanSFH - detachedpre 1945cooling24</v>
      </c>
      <c r="B808" s="1" t="s">
        <v>0</v>
      </c>
      <c r="C808" s="2" t="s">
        <v>31</v>
      </c>
      <c r="D808" s="2" t="s">
        <v>2</v>
      </c>
      <c r="E808" s="3">
        <v>24</v>
      </c>
      <c r="F808" s="3" t="s">
        <v>26</v>
      </c>
      <c r="G808" s="3">
        <v>0.87</v>
      </c>
      <c r="H808" s="14">
        <v>0.54333140696197479</v>
      </c>
      <c r="I808" s="14">
        <v>0.16892274890446698</v>
      </c>
      <c r="J808" s="4">
        <v>76.1066729135717</v>
      </c>
      <c r="K808" s="4">
        <v>30.442669165428679</v>
      </c>
      <c r="L808" s="4">
        <v>87.674887196434597</v>
      </c>
      <c r="M808" s="4">
        <v>14.612481199405766</v>
      </c>
    </row>
    <row r="809" spans="1:13" hidden="1" x14ac:dyDescent="0.3">
      <c r="A809" s="13" t="str">
        <f t="shared" si="12"/>
        <v>MediterraneanSFH - semidetachedpre 1945cooling24</v>
      </c>
      <c r="B809" s="1" t="s">
        <v>0</v>
      </c>
      <c r="C809" s="2" t="s">
        <v>32</v>
      </c>
      <c r="D809" s="2" t="s">
        <v>2</v>
      </c>
      <c r="E809" s="3">
        <v>24</v>
      </c>
      <c r="F809" s="3" t="s">
        <v>26</v>
      </c>
      <c r="G809" s="3">
        <v>0.73</v>
      </c>
      <c r="H809" s="14">
        <v>0.30816508377661539</v>
      </c>
      <c r="I809" s="14">
        <v>0.16892274890446698</v>
      </c>
      <c r="J809" s="4">
        <v>64.17547402527191</v>
      </c>
      <c r="K809" s="4">
        <v>25.670189610108764</v>
      </c>
      <c r="L809" s="4">
        <v>73.930146077113235</v>
      </c>
      <c r="M809" s="4">
        <v>12.321691012852206</v>
      </c>
    </row>
    <row r="810" spans="1:13" hidden="1" x14ac:dyDescent="0.3">
      <c r="A810" s="13" t="str">
        <f t="shared" si="12"/>
        <v>MediterraneanSFH - rowpre 1945cooling24</v>
      </c>
      <c r="B810" s="1" t="s">
        <v>0</v>
      </c>
      <c r="C810" s="2" t="s">
        <v>33</v>
      </c>
      <c r="D810" s="2" t="s">
        <v>2</v>
      </c>
      <c r="E810" s="3">
        <v>24</v>
      </c>
      <c r="F810" s="3" t="s">
        <v>26</v>
      </c>
      <c r="G810" s="3">
        <v>0.57999999999999996</v>
      </c>
      <c r="H810" s="14">
        <v>0.14850350926140984</v>
      </c>
      <c r="I810" s="14">
        <v>0.16892274890446698</v>
      </c>
      <c r="J810" s="4">
        <v>50.421584658861676</v>
      </c>
      <c r="K810" s="4">
        <v>20.16863386354467</v>
      </c>
      <c r="L810" s="4">
        <v>58.085665527008651</v>
      </c>
      <c r="M810" s="4">
        <v>9.6809442545014406</v>
      </c>
    </row>
    <row r="811" spans="1:13" x14ac:dyDescent="0.3">
      <c r="A811" s="13" t="str">
        <f t="shared" si="12"/>
        <v>MediterraneanSFH - detachedpre 1945cooling26</v>
      </c>
      <c r="B811" s="1" t="s">
        <v>0</v>
      </c>
      <c r="C811" s="2" t="s">
        <v>31</v>
      </c>
      <c r="D811" s="2" t="s">
        <v>2</v>
      </c>
      <c r="E811" s="3">
        <v>26</v>
      </c>
      <c r="F811" s="3" t="s">
        <v>26</v>
      </c>
      <c r="G811" s="3">
        <v>0.87</v>
      </c>
      <c r="H811" s="14">
        <v>0.54333140696197479</v>
      </c>
      <c r="I811" s="14">
        <v>0.16892274890446698</v>
      </c>
      <c r="J811" s="4">
        <v>35.573090978081396</v>
      </c>
      <c r="K811" s="4">
        <v>14.229236391232558</v>
      </c>
      <c r="L811" s="4">
        <v>40.980200806749764</v>
      </c>
      <c r="M811" s="4">
        <v>6.830033467791627</v>
      </c>
    </row>
    <row r="812" spans="1:13" x14ac:dyDescent="0.3">
      <c r="A812" s="13" t="str">
        <f t="shared" si="12"/>
        <v>MediterraneanSFH - semidetachedpre 1945cooling26</v>
      </c>
      <c r="B812" s="1" t="s">
        <v>0</v>
      </c>
      <c r="C812" s="2" t="s">
        <v>32</v>
      </c>
      <c r="D812" s="2" t="s">
        <v>2</v>
      </c>
      <c r="E812" s="3">
        <v>26</v>
      </c>
      <c r="F812" s="3" t="s">
        <v>26</v>
      </c>
      <c r="G812" s="3">
        <v>0.73</v>
      </c>
      <c r="H812" s="14">
        <v>0.30816508377661539</v>
      </c>
      <c r="I812" s="14">
        <v>0.16892274890446698</v>
      </c>
      <c r="J812" s="4">
        <v>30.509032360417979</v>
      </c>
      <c r="K812" s="4">
        <v>12.203612944167192</v>
      </c>
      <c r="L812" s="4">
        <v>35.14640527920151</v>
      </c>
      <c r="M812" s="4">
        <v>5.8577342132002519</v>
      </c>
    </row>
    <row r="813" spans="1:13" x14ac:dyDescent="0.3">
      <c r="A813" s="13" t="str">
        <f t="shared" si="12"/>
        <v>MediterraneanSFH - rowpre 1945cooling26</v>
      </c>
      <c r="B813" s="1" t="s">
        <v>0</v>
      </c>
      <c r="C813" s="2" t="s">
        <v>33</v>
      </c>
      <c r="D813" s="2" t="s">
        <v>2</v>
      </c>
      <c r="E813" s="3">
        <v>26</v>
      </c>
      <c r="F813" s="3" t="s">
        <v>26</v>
      </c>
      <c r="G813" s="3">
        <v>0.57999999999999996</v>
      </c>
      <c r="H813" s="14">
        <v>0.14850350926140984</v>
      </c>
      <c r="I813" s="14">
        <v>0.16892274890446698</v>
      </c>
      <c r="J813" s="4">
        <v>24.715118710965726</v>
      </c>
      <c r="K813" s="4">
        <v>9.8860474843862907</v>
      </c>
      <c r="L813" s="4">
        <v>28.471816755032517</v>
      </c>
      <c r="M813" s="4">
        <v>4.7453027925054192</v>
      </c>
    </row>
    <row r="814" spans="1:13" hidden="1" x14ac:dyDescent="0.3">
      <c r="A814" s="13" t="str">
        <f t="shared" si="12"/>
        <v>MediterraneanSFH - detached1945-1970cooling20</v>
      </c>
      <c r="B814" s="1" t="s">
        <v>0</v>
      </c>
      <c r="C814" s="2" t="s">
        <v>31</v>
      </c>
      <c r="D814" s="2" t="s">
        <v>6</v>
      </c>
      <c r="E814" s="3">
        <v>20</v>
      </c>
      <c r="F814" s="3" t="s">
        <v>26</v>
      </c>
      <c r="G814" s="3">
        <v>0.87</v>
      </c>
      <c r="H814" s="14">
        <v>0.54333140696197479</v>
      </c>
      <c r="I814" s="14">
        <v>0.38692024090870836</v>
      </c>
      <c r="J814" s="4">
        <v>145.78161294890657</v>
      </c>
      <c r="K814" s="4">
        <v>58.312645179562629</v>
      </c>
      <c r="L814" s="4">
        <v>167.94041811714035</v>
      </c>
      <c r="M814" s="4">
        <v>27.990069686190061</v>
      </c>
    </row>
    <row r="815" spans="1:13" hidden="1" x14ac:dyDescent="0.3">
      <c r="A815" s="13" t="str">
        <f t="shared" si="12"/>
        <v>MediterraneanSFH - semidetached1945-1970cooling20</v>
      </c>
      <c r="B815" s="1" t="s">
        <v>0</v>
      </c>
      <c r="C815" s="2" t="s">
        <v>32</v>
      </c>
      <c r="D815" s="2" t="s">
        <v>6</v>
      </c>
      <c r="E815" s="3">
        <v>20</v>
      </c>
      <c r="F815" s="3" t="s">
        <v>26</v>
      </c>
      <c r="G815" s="3">
        <v>0.73</v>
      </c>
      <c r="H815" s="14">
        <v>0.30816508377661539</v>
      </c>
      <c r="I815" s="14">
        <v>0.38692024090870836</v>
      </c>
      <c r="J815" s="4">
        <v>122.36817912930307</v>
      </c>
      <c r="K815" s="4">
        <v>48.947271651721231</v>
      </c>
      <c r="L815" s="4">
        <v>140.96814235695715</v>
      </c>
      <c r="M815" s="4">
        <v>23.49469039282619</v>
      </c>
    </row>
    <row r="816" spans="1:13" hidden="1" x14ac:dyDescent="0.3">
      <c r="A816" s="13" t="str">
        <f t="shared" si="12"/>
        <v>MediterraneanSFH - row1945-1970cooling20</v>
      </c>
      <c r="B816" s="1" t="s">
        <v>0</v>
      </c>
      <c r="C816" s="2" t="s">
        <v>33</v>
      </c>
      <c r="D816" s="2" t="s">
        <v>6</v>
      </c>
      <c r="E816" s="3">
        <v>20</v>
      </c>
      <c r="F816" s="3" t="s">
        <v>26</v>
      </c>
      <c r="G816" s="3">
        <v>0.57999999999999996</v>
      </c>
      <c r="H816" s="14">
        <v>0.14850350926140984</v>
      </c>
      <c r="I816" s="14">
        <v>0.38692024090870836</v>
      </c>
      <c r="J816" s="4">
        <v>95.544336087624032</v>
      </c>
      <c r="K816" s="4">
        <v>38.217734435049614</v>
      </c>
      <c r="L816" s="4">
        <v>110.06707517294288</v>
      </c>
      <c r="M816" s="4">
        <v>18.344512528823813</v>
      </c>
    </row>
    <row r="817" spans="1:13" hidden="1" x14ac:dyDescent="0.3">
      <c r="A817" s="13" t="str">
        <f t="shared" si="12"/>
        <v>MediterraneanSFH - detached1945-1970cooling22</v>
      </c>
      <c r="B817" s="1" t="s">
        <v>0</v>
      </c>
      <c r="C817" s="2" t="s">
        <v>31</v>
      </c>
      <c r="D817" s="2" t="s">
        <v>6</v>
      </c>
      <c r="E817" s="3">
        <v>22</v>
      </c>
      <c r="F817" s="3" t="s">
        <v>26</v>
      </c>
      <c r="G817" s="3">
        <v>0.87</v>
      </c>
      <c r="H817" s="14">
        <v>0.54333140696197479</v>
      </c>
      <c r="I817" s="14">
        <v>0.38692024090870836</v>
      </c>
      <c r="J817" s="4">
        <v>99.99841967119437</v>
      </c>
      <c r="K817" s="4">
        <v>39.999367868477748</v>
      </c>
      <c r="L817" s="4">
        <v>115.19817946121591</v>
      </c>
      <c r="M817" s="4">
        <v>19.199696576869318</v>
      </c>
    </row>
    <row r="818" spans="1:13" hidden="1" x14ac:dyDescent="0.3">
      <c r="A818" s="13" t="str">
        <f t="shared" si="12"/>
        <v>MediterraneanSFH - semidetached1945-1970cooling22</v>
      </c>
      <c r="B818" s="1" t="s">
        <v>0</v>
      </c>
      <c r="C818" s="2" t="s">
        <v>32</v>
      </c>
      <c r="D818" s="2" t="s">
        <v>6</v>
      </c>
      <c r="E818" s="3">
        <v>22</v>
      </c>
      <c r="F818" s="3" t="s">
        <v>26</v>
      </c>
      <c r="G818" s="3">
        <v>0.73</v>
      </c>
      <c r="H818" s="14">
        <v>0.30816508377661539</v>
      </c>
      <c r="I818" s="14">
        <v>0.38692024090870836</v>
      </c>
      <c r="J818" s="4">
        <v>82.46593738689603</v>
      </c>
      <c r="K818" s="4">
        <v>32.986374954758411</v>
      </c>
      <c r="L818" s="4">
        <v>95.000759869704225</v>
      </c>
      <c r="M818" s="4">
        <v>15.833459978284036</v>
      </c>
    </row>
    <row r="819" spans="1:13" hidden="1" x14ac:dyDescent="0.3">
      <c r="A819" s="13" t="str">
        <f t="shared" si="12"/>
        <v>MediterraneanSFH - row1945-1970cooling22</v>
      </c>
      <c r="B819" s="1" t="s">
        <v>0</v>
      </c>
      <c r="C819" s="2" t="s">
        <v>33</v>
      </c>
      <c r="D819" s="2" t="s">
        <v>6</v>
      </c>
      <c r="E819" s="3">
        <v>22</v>
      </c>
      <c r="F819" s="3" t="s">
        <v>26</v>
      </c>
      <c r="G819" s="3">
        <v>0.57999999999999996</v>
      </c>
      <c r="H819" s="14">
        <v>0.14850350926140984</v>
      </c>
      <c r="I819" s="14">
        <v>0.38692024090870836</v>
      </c>
      <c r="J819" s="4">
        <v>62.506546577822803</v>
      </c>
      <c r="K819" s="4">
        <v>25.002618631129121</v>
      </c>
      <c r="L819" s="4">
        <v>72.007541657651871</v>
      </c>
      <c r="M819" s="4">
        <v>12.001256942941977</v>
      </c>
    </row>
    <row r="820" spans="1:13" hidden="1" x14ac:dyDescent="0.3">
      <c r="A820" s="13" t="str">
        <f t="shared" si="12"/>
        <v>MediterraneanSFH - detached1945-1970cooling24</v>
      </c>
      <c r="B820" s="1" t="s">
        <v>0</v>
      </c>
      <c r="C820" s="2" t="s">
        <v>31</v>
      </c>
      <c r="D820" s="2" t="s">
        <v>6</v>
      </c>
      <c r="E820" s="3">
        <v>24</v>
      </c>
      <c r="F820" s="3" t="s">
        <v>26</v>
      </c>
      <c r="G820" s="3">
        <v>0.87</v>
      </c>
      <c r="H820" s="14">
        <v>0.54333140696197479</v>
      </c>
      <c r="I820" s="14">
        <v>0.38692024090870836</v>
      </c>
      <c r="J820" s="4">
        <v>63.592894731237372</v>
      </c>
      <c r="K820" s="4">
        <v>25.437157892494948</v>
      </c>
      <c r="L820" s="4">
        <v>73.259014730385445</v>
      </c>
      <c r="M820" s="4">
        <v>12.209835788397575</v>
      </c>
    </row>
    <row r="821" spans="1:13" hidden="1" x14ac:dyDescent="0.3">
      <c r="A821" s="13" t="str">
        <f t="shared" si="12"/>
        <v>MediterraneanSFH - semidetached1945-1970cooling24</v>
      </c>
      <c r="B821" s="1" t="s">
        <v>0</v>
      </c>
      <c r="C821" s="2" t="s">
        <v>32</v>
      </c>
      <c r="D821" s="2" t="s">
        <v>6</v>
      </c>
      <c r="E821" s="3">
        <v>24</v>
      </c>
      <c r="F821" s="3" t="s">
        <v>26</v>
      </c>
      <c r="G821" s="3">
        <v>0.73</v>
      </c>
      <c r="H821" s="14">
        <v>0.30816508377661539</v>
      </c>
      <c r="I821" s="14">
        <v>0.38692024090870836</v>
      </c>
      <c r="J821" s="4">
        <v>50.968895061632082</v>
      </c>
      <c r="K821" s="4">
        <v>20.387558024652833</v>
      </c>
      <c r="L821" s="4">
        <v>58.716167111000154</v>
      </c>
      <c r="M821" s="4">
        <v>9.7860278518333601</v>
      </c>
    </row>
    <row r="822" spans="1:13" hidden="1" x14ac:dyDescent="0.3">
      <c r="A822" s="13" t="str">
        <f t="shared" si="12"/>
        <v>MediterraneanSFH - row1945-1970cooling24</v>
      </c>
      <c r="B822" s="1" t="s">
        <v>0</v>
      </c>
      <c r="C822" s="2" t="s">
        <v>33</v>
      </c>
      <c r="D822" s="2" t="s">
        <v>6</v>
      </c>
      <c r="E822" s="3">
        <v>24</v>
      </c>
      <c r="F822" s="3" t="s">
        <v>26</v>
      </c>
      <c r="G822" s="3">
        <v>0.57999999999999996</v>
      </c>
      <c r="H822" s="14">
        <v>0.14850350926140984</v>
      </c>
      <c r="I822" s="14">
        <v>0.38692024090870836</v>
      </c>
      <c r="J822" s="4">
        <v>36.776248215251101</v>
      </c>
      <c r="K822" s="4">
        <v>14.71049928610044</v>
      </c>
      <c r="L822" s="4">
        <v>42.366237943969267</v>
      </c>
      <c r="M822" s="4">
        <v>7.0610396573282106</v>
      </c>
    </row>
    <row r="823" spans="1:13" x14ac:dyDescent="0.3">
      <c r="A823" s="13" t="str">
        <f t="shared" si="12"/>
        <v>MediterraneanSFH - detached1945-1970cooling26</v>
      </c>
      <c r="B823" s="1" t="s">
        <v>0</v>
      </c>
      <c r="C823" s="2" t="s">
        <v>31</v>
      </c>
      <c r="D823" s="2" t="s">
        <v>6</v>
      </c>
      <c r="E823" s="3">
        <v>26</v>
      </c>
      <c r="F823" s="3" t="s">
        <v>26</v>
      </c>
      <c r="G823" s="3">
        <v>0.87</v>
      </c>
      <c r="H823" s="14">
        <v>0.54333140696197479</v>
      </c>
      <c r="I823" s="14">
        <v>0.38692024090870836</v>
      </c>
      <c r="J823" s="4">
        <v>25.876220592614303</v>
      </c>
      <c r="K823" s="4">
        <v>10.35048823704572</v>
      </c>
      <c r="L823" s="4">
        <v>29.809406122691673</v>
      </c>
      <c r="M823" s="4">
        <v>4.9682343537819458</v>
      </c>
    </row>
    <row r="824" spans="1:13" x14ac:dyDescent="0.3">
      <c r="A824" s="13" t="str">
        <f t="shared" si="12"/>
        <v>MediterraneanSFH - semidetached1945-1970cooling26</v>
      </c>
      <c r="B824" s="1" t="s">
        <v>0</v>
      </c>
      <c r="C824" s="2" t="s">
        <v>32</v>
      </c>
      <c r="D824" s="2" t="s">
        <v>6</v>
      </c>
      <c r="E824" s="3">
        <v>26</v>
      </c>
      <c r="F824" s="3" t="s">
        <v>26</v>
      </c>
      <c r="G824" s="3">
        <v>0.73</v>
      </c>
      <c r="H824" s="14">
        <v>0.30816508377661539</v>
      </c>
      <c r="I824" s="14">
        <v>0.38692024090870836</v>
      </c>
      <c r="J824" s="4">
        <v>20.788416322688683</v>
      </c>
      <c r="K824" s="4">
        <v>8.3153665290754724</v>
      </c>
      <c r="L824" s="4">
        <v>23.948255603737358</v>
      </c>
      <c r="M824" s="4">
        <v>3.9913759339562267</v>
      </c>
    </row>
    <row r="825" spans="1:13" x14ac:dyDescent="0.3">
      <c r="A825" s="13" t="str">
        <f t="shared" si="12"/>
        <v>MediterraneanSFH - row1945-1970cooling26</v>
      </c>
      <c r="B825" s="1" t="s">
        <v>0</v>
      </c>
      <c r="C825" s="2" t="s">
        <v>33</v>
      </c>
      <c r="D825" s="2" t="s">
        <v>6</v>
      </c>
      <c r="E825" s="3">
        <v>26</v>
      </c>
      <c r="F825" s="3" t="s">
        <v>26</v>
      </c>
      <c r="G825" s="3">
        <v>0.57999999999999996</v>
      </c>
      <c r="H825" s="14">
        <v>0.14850350926140984</v>
      </c>
      <c r="I825" s="14">
        <v>0.38692024090870836</v>
      </c>
      <c r="J825" s="4">
        <v>14.725597187740467</v>
      </c>
      <c r="K825" s="4">
        <v>5.8902388750961867</v>
      </c>
      <c r="L825" s="4">
        <v>16.963887960277017</v>
      </c>
      <c r="M825" s="4">
        <v>2.8273146600461696</v>
      </c>
    </row>
    <row r="826" spans="1:13" hidden="1" x14ac:dyDescent="0.3">
      <c r="A826" s="13" t="str">
        <f t="shared" si="12"/>
        <v>MediterraneanSFH - detached1970-1980cooling20</v>
      </c>
      <c r="B826" s="1" t="s">
        <v>0</v>
      </c>
      <c r="C826" s="2" t="s">
        <v>31</v>
      </c>
      <c r="D826" s="2" t="s">
        <v>7</v>
      </c>
      <c r="E826" s="3">
        <v>20</v>
      </c>
      <c r="F826" s="3" t="s">
        <v>26</v>
      </c>
      <c r="G826" s="3">
        <v>0.87</v>
      </c>
      <c r="H826" s="14">
        <v>0.54333140696197479</v>
      </c>
      <c r="I826" s="14">
        <v>0.19312833420855893</v>
      </c>
      <c r="J826" s="4">
        <v>147.88097069710284</v>
      </c>
      <c r="K826" s="4">
        <v>59.152388278841137</v>
      </c>
      <c r="L826" s="4">
        <v>170.35887824306246</v>
      </c>
      <c r="M826" s="4">
        <v>28.393146373843745</v>
      </c>
    </row>
    <row r="827" spans="1:13" hidden="1" x14ac:dyDescent="0.3">
      <c r="A827" s="13" t="str">
        <f t="shared" si="12"/>
        <v>MediterraneanSFH - semidetached1970-1980cooling20</v>
      </c>
      <c r="B827" s="1" t="s">
        <v>0</v>
      </c>
      <c r="C827" s="2" t="s">
        <v>32</v>
      </c>
      <c r="D827" s="2" t="s">
        <v>7</v>
      </c>
      <c r="E827" s="3">
        <v>20</v>
      </c>
      <c r="F827" s="3" t="s">
        <v>26</v>
      </c>
      <c r="G827" s="3">
        <v>0.73</v>
      </c>
      <c r="H827" s="14">
        <v>0.30816508377661539</v>
      </c>
      <c r="I827" s="14">
        <v>0.19312833420855893</v>
      </c>
      <c r="J827" s="4">
        <v>122.98100444912144</v>
      </c>
      <c r="K827" s="4">
        <v>49.192401779648577</v>
      </c>
      <c r="L827" s="4">
        <v>141.67411712538791</v>
      </c>
      <c r="M827" s="4">
        <v>23.612352854231315</v>
      </c>
    </row>
    <row r="828" spans="1:13" hidden="1" x14ac:dyDescent="0.3">
      <c r="A828" s="13" t="str">
        <f t="shared" si="12"/>
        <v>MediterraneanSFH - row1970-1980cooling20</v>
      </c>
      <c r="B828" s="1" t="s">
        <v>0</v>
      </c>
      <c r="C828" s="2" t="s">
        <v>33</v>
      </c>
      <c r="D828" s="2" t="s">
        <v>7</v>
      </c>
      <c r="E828" s="3">
        <v>20</v>
      </c>
      <c r="F828" s="3" t="s">
        <v>26</v>
      </c>
      <c r="G828" s="3">
        <v>0.57999999999999996</v>
      </c>
      <c r="H828" s="14">
        <v>0.14850350926140984</v>
      </c>
      <c r="I828" s="14">
        <v>0.19312833420855893</v>
      </c>
      <c r="J828" s="4">
        <v>94.863176456591248</v>
      </c>
      <c r="K828" s="4">
        <v>37.945270582636496</v>
      </c>
      <c r="L828" s="4">
        <v>109.2823792779931</v>
      </c>
      <c r="M828" s="4">
        <v>18.213729879665518</v>
      </c>
    </row>
    <row r="829" spans="1:13" hidden="1" x14ac:dyDescent="0.3">
      <c r="A829" s="13" t="str">
        <f t="shared" si="12"/>
        <v>MediterraneanSFH - detached1970-1980cooling22</v>
      </c>
      <c r="B829" s="1" t="s">
        <v>0</v>
      </c>
      <c r="C829" s="2" t="s">
        <v>31</v>
      </c>
      <c r="D829" s="2" t="s">
        <v>7</v>
      </c>
      <c r="E829" s="3">
        <v>22</v>
      </c>
      <c r="F829" s="3" t="s">
        <v>26</v>
      </c>
      <c r="G829" s="3">
        <v>0.87</v>
      </c>
      <c r="H829" s="14">
        <v>0.54333140696197479</v>
      </c>
      <c r="I829" s="14">
        <v>0.19312833420855893</v>
      </c>
      <c r="J829" s="4">
        <v>102.82363883484344</v>
      </c>
      <c r="K829" s="4">
        <v>41.129455533937374</v>
      </c>
      <c r="L829" s="4">
        <v>118.45283193773963</v>
      </c>
      <c r="M829" s="4">
        <v>19.742138656289939</v>
      </c>
    </row>
    <row r="830" spans="1:13" hidden="1" x14ac:dyDescent="0.3">
      <c r="A830" s="13" t="str">
        <f t="shared" si="12"/>
        <v>MediterraneanSFH - semidetached1970-1980cooling22</v>
      </c>
      <c r="B830" s="1" t="s">
        <v>0</v>
      </c>
      <c r="C830" s="2" t="s">
        <v>32</v>
      </c>
      <c r="D830" s="2" t="s">
        <v>7</v>
      </c>
      <c r="E830" s="3">
        <v>22</v>
      </c>
      <c r="F830" s="3" t="s">
        <v>26</v>
      </c>
      <c r="G830" s="3">
        <v>0.73</v>
      </c>
      <c r="H830" s="14">
        <v>0.30816508377661539</v>
      </c>
      <c r="I830" s="14">
        <v>0.19312833420855893</v>
      </c>
      <c r="J830" s="4">
        <v>83.849376310160324</v>
      </c>
      <c r="K830" s="4">
        <v>33.539750524064132</v>
      </c>
      <c r="L830" s="4">
        <v>96.5944815093047</v>
      </c>
      <c r="M830" s="4">
        <v>16.099080251550784</v>
      </c>
    </row>
    <row r="831" spans="1:13" hidden="1" x14ac:dyDescent="0.3">
      <c r="A831" s="13" t="str">
        <f t="shared" si="12"/>
        <v>MediterraneanSFH - row1970-1980cooling22</v>
      </c>
      <c r="B831" s="1" t="s">
        <v>0</v>
      </c>
      <c r="C831" s="2" t="s">
        <v>33</v>
      </c>
      <c r="D831" s="2" t="s">
        <v>7</v>
      </c>
      <c r="E831" s="3">
        <v>22</v>
      </c>
      <c r="F831" s="3" t="s">
        <v>26</v>
      </c>
      <c r="G831" s="3">
        <v>0.57999999999999996</v>
      </c>
      <c r="H831" s="14">
        <v>0.14850350926140984</v>
      </c>
      <c r="I831" s="14">
        <v>0.19312833420855893</v>
      </c>
      <c r="J831" s="4">
        <v>62.358328280084699</v>
      </c>
      <c r="K831" s="4">
        <v>24.94333131203388</v>
      </c>
      <c r="L831" s="4">
        <v>71.83679417865757</v>
      </c>
      <c r="M831" s="4">
        <v>11.972799029776262</v>
      </c>
    </row>
    <row r="832" spans="1:13" hidden="1" x14ac:dyDescent="0.3">
      <c r="A832" s="13" t="str">
        <f t="shared" si="12"/>
        <v>MediterraneanSFH - detached1970-1980cooling24</v>
      </c>
      <c r="B832" s="1" t="s">
        <v>0</v>
      </c>
      <c r="C832" s="2" t="s">
        <v>31</v>
      </c>
      <c r="D832" s="2" t="s">
        <v>7</v>
      </c>
      <c r="E832" s="3">
        <v>24</v>
      </c>
      <c r="F832" s="3" t="s">
        <v>26</v>
      </c>
      <c r="G832" s="3">
        <v>0.87</v>
      </c>
      <c r="H832" s="14">
        <v>0.54333140696197479</v>
      </c>
      <c r="I832" s="14">
        <v>0.19312833420855893</v>
      </c>
      <c r="J832" s="4">
        <v>66.606952893395885</v>
      </c>
      <c r="K832" s="4">
        <v>26.642781157358353</v>
      </c>
      <c r="L832" s="4">
        <v>76.73120973319206</v>
      </c>
      <c r="M832" s="4">
        <v>12.788534955532009</v>
      </c>
    </row>
    <row r="833" spans="1:13" hidden="1" x14ac:dyDescent="0.3">
      <c r="A833" s="13" t="str">
        <f t="shared" si="12"/>
        <v>MediterraneanSFH - semidetached1970-1980cooling24</v>
      </c>
      <c r="B833" s="1" t="s">
        <v>0</v>
      </c>
      <c r="C833" s="2" t="s">
        <v>32</v>
      </c>
      <c r="D833" s="2" t="s">
        <v>7</v>
      </c>
      <c r="E833" s="3">
        <v>24</v>
      </c>
      <c r="F833" s="3" t="s">
        <v>26</v>
      </c>
      <c r="G833" s="3">
        <v>0.73</v>
      </c>
      <c r="H833" s="14">
        <v>0.30816508377661539</v>
      </c>
      <c r="I833" s="14">
        <v>0.19312833420855893</v>
      </c>
      <c r="J833" s="4">
        <v>52.902318199246494</v>
      </c>
      <c r="K833" s="4">
        <v>21.160927279698598</v>
      </c>
      <c r="L833" s="4">
        <v>60.94347056553196</v>
      </c>
      <c r="M833" s="4">
        <v>10.157245094255327</v>
      </c>
    </row>
    <row r="834" spans="1:13" hidden="1" x14ac:dyDescent="0.3">
      <c r="A834" s="13" t="str">
        <f t="shared" si="12"/>
        <v>MediterraneanSFH - row1970-1980cooling24</v>
      </c>
      <c r="B834" s="1" t="s">
        <v>0</v>
      </c>
      <c r="C834" s="2" t="s">
        <v>33</v>
      </c>
      <c r="D834" s="2" t="s">
        <v>7</v>
      </c>
      <c r="E834" s="3">
        <v>24</v>
      </c>
      <c r="F834" s="3" t="s">
        <v>26</v>
      </c>
      <c r="G834" s="3">
        <v>0.57999999999999996</v>
      </c>
      <c r="H834" s="14">
        <v>0.14850350926140984</v>
      </c>
      <c r="I834" s="14">
        <v>0.19312833420855893</v>
      </c>
      <c r="J834" s="4">
        <v>37.010746669370349</v>
      </c>
      <c r="K834" s="4">
        <v>14.804298667748139</v>
      </c>
      <c r="L834" s="4">
        <v>42.636380163114637</v>
      </c>
      <c r="M834" s="4">
        <v>7.1060633605191059</v>
      </c>
    </row>
    <row r="835" spans="1:13" x14ac:dyDescent="0.3">
      <c r="A835" s="13" t="str">
        <f t="shared" ref="A835:A898" si="13">CONCATENATE(B835,C835,D835,F835,E835)</f>
        <v>MediterraneanSFH - detached1970-1980cooling26</v>
      </c>
      <c r="B835" s="1" t="s">
        <v>0</v>
      </c>
      <c r="C835" s="2" t="s">
        <v>31</v>
      </c>
      <c r="D835" s="2" t="s">
        <v>7</v>
      </c>
      <c r="E835" s="3">
        <v>26</v>
      </c>
      <c r="F835" s="3" t="s">
        <v>26</v>
      </c>
      <c r="G835" s="3">
        <v>0.87</v>
      </c>
      <c r="H835" s="14">
        <v>0.54333140696197479</v>
      </c>
      <c r="I835" s="14">
        <v>0.19312833420855893</v>
      </c>
      <c r="J835" s="4">
        <v>27.544095303461432</v>
      </c>
      <c r="K835" s="4">
        <v>11.017638121384573</v>
      </c>
      <c r="L835" s="4">
        <v>31.730797789587569</v>
      </c>
      <c r="M835" s="4">
        <v>5.2884662982645949</v>
      </c>
    </row>
    <row r="836" spans="1:13" x14ac:dyDescent="0.3">
      <c r="A836" s="13" t="str">
        <f t="shared" si="13"/>
        <v>MediterraneanSFH - semidetached1970-1980cooling26</v>
      </c>
      <c r="B836" s="1" t="s">
        <v>0</v>
      </c>
      <c r="C836" s="2" t="s">
        <v>32</v>
      </c>
      <c r="D836" s="2" t="s">
        <v>7</v>
      </c>
      <c r="E836" s="3">
        <v>26</v>
      </c>
      <c r="F836" s="3" t="s">
        <v>26</v>
      </c>
      <c r="G836" s="3">
        <v>0.73</v>
      </c>
      <c r="H836" s="14">
        <v>0.30816508377661539</v>
      </c>
      <c r="I836" s="14">
        <v>0.19312833420855893</v>
      </c>
      <c r="J836" s="4">
        <v>21.623693354831424</v>
      </c>
      <c r="K836" s="4">
        <v>8.6494773419325703</v>
      </c>
      <c r="L836" s="4">
        <v>24.910494744765803</v>
      </c>
      <c r="M836" s="4">
        <v>4.1517491241276332</v>
      </c>
    </row>
    <row r="837" spans="1:13" x14ac:dyDescent="0.3">
      <c r="A837" s="13" t="str">
        <f t="shared" si="13"/>
        <v>MediterraneanSFH - row1970-1980cooling26</v>
      </c>
      <c r="B837" s="1" t="s">
        <v>0</v>
      </c>
      <c r="C837" s="2" t="s">
        <v>33</v>
      </c>
      <c r="D837" s="2" t="s">
        <v>7</v>
      </c>
      <c r="E837" s="3">
        <v>26</v>
      </c>
      <c r="F837" s="3" t="s">
        <v>26</v>
      </c>
      <c r="G837" s="3">
        <v>0.57999999999999996</v>
      </c>
      <c r="H837" s="14">
        <v>0.14850350926140984</v>
      </c>
      <c r="I837" s="14">
        <v>0.19312833420855893</v>
      </c>
      <c r="J837" s="4">
        <v>14.801367951874461</v>
      </c>
      <c r="K837" s="4">
        <v>5.920547180749784</v>
      </c>
      <c r="L837" s="4">
        <v>17.051175880559377</v>
      </c>
      <c r="M837" s="4">
        <v>2.8418626467598962</v>
      </c>
    </row>
    <row r="838" spans="1:13" hidden="1" x14ac:dyDescent="0.3">
      <c r="A838" s="13" t="str">
        <f t="shared" si="13"/>
        <v>MediterraneanSFH - detached1980-1990cooling20</v>
      </c>
      <c r="B838" s="1" t="s">
        <v>0</v>
      </c>
      <c r="C838" s="2" t="s">
        <v>31</v>
      </c>
      <c r="D838" s="2" t="s">
        <v>8</v>
      </c>
      <c r="E838" s="3">
        <v>20</v>
      </c>
      <c r="F838" s="3" t="s">
        <v>26</v>
      </c>
      <c r="G838" s="3">
        <v>0.87</v>
      </c>
      <c r="H838" s="14">
        <v>0.54333140696197479</v>
      </c>
      <c r="I838" s="14">
        <v>0.13245611114142788</v>
      </c>
      <c r="J838" s="4">
        <v>140.80743790932755</v>
      </c>
      <c r="K838" s="4">
        <v>56.322975163731016</v>
      </c>
      <c r="L838" s="4">
        <v>162.21016847154533</v>
      </c>
      <c r="M838" s="4">
        <v>27.035028078590887</v>
      </c>
    </row>
    <row r="839" spans="1:13" hidden="1" x14ac:dyDescent="0.3">
      <c r="A839" s="13" t="str">
        <f t="shared" si="13"/>
        <v>MediterraneanSFH - semidetached1980-1990cooling20</v>
      </c>
      <c r="B839" s="1" t="s">
        <v>0</v>
      </c>
      <c r="C839" s="2" t="s">
        <v>32</v>
      </c>
      <c r="D839" s="2" t="s">
        <v>8</v>
      </c>
      <c r="E839" s="3">
        <v>20</v>
      </c>
      <c r="F839" s="3" t="s">
        <v>26</v>
      </c>
      <c r="G839" s="3">
        <v>0.73</v>
      </c>
      <c r="H839" s="14">
        <v>0.30816508377661539</v>
      </c>
      <c r="I839" s="14">
        <v>0.13245611114142788</v>
      </c>
      <c r="J839" s="4">
        <v>113.72617889703025</v>
      </c>
      <c r="K839" s="4">
        <v>45.490471558812104</v>
      </c>
      <c r="L839" s="4">
        <v>131.01255808937884</v>
      </c>
      <c r="M839" s="4">
        <v>21.835426348229809</v>
      </c>
    </row>
    <row r="840" spans="1:13" hidden="1" x14ac:dyDescent="0.3">
      <c r="A840" s="13" t="str">
        <f t="shared" si="13"/>
        <v>MediterraneanSFH - row1980-1990cooling20</v>
      </c>
      <c r="B840" s="1" t="s">
        <v>0</v>
      </c>
      <c r="C840" s="2" t="s">
        <v>33</v>
      </c>
      <c r="D840" s="2" t="s">
        <v>8</v>
      </c>
      <c r="E840" s="3">
        <v>20</v>
      </c>
      <c r="F840" s="3" t="s">
        <v>26</v>
      </c>
      <c r="G840" s="3">
        <v>0.57999999999999996</v>
      </c>
      <c r="H840" s="14">
        <v>0.14850350926140984</v>
      </c>
      <c r="I840" s="14">
        <v>0.13245611114142788</v>
      </c>
      <c r="J840" s="4">
        <v>84.542478537301974</v>
      </c>
      <c r="K840" s="4">
        <v>33.816991414920793</v>
      </c>
      <c r="L840" s="4">
        <v>97.392935274971876</v>
      </c>
      <c r="M840" s="4">
        <v>16.232155879161979</v>
      </c>
    </row>
    <row r="841" spans="1:13" hidden="1" x14ac:dyDescent="0.3">
      <c r="A841" s="13" t="str">
        <f t="shared" si="13"/>
        <v>MediterraneanSFH - detached1980-1990cooling22</v>
      </c>
      <c r="B841" s="1" t="s">
        <v>0</v>
      </c>
      <c r="C841" s="2" t="s">
        <v>31</v>
      </c>
      <c r="D841" s="2" t="s">
        <v>8</v>
      </c>
      <c r="E841" s="3">
        <v>22</v>
      </c>
      <c r="F841" s="3" t="s">
        <v>26</v>
      </c>
      <c r="G841" s="3">
        <v>0.87</v>
      </c>
      <c r="H841" s="14">
        <v>0.54333140696197479</v>
      </c>
      <c r="I841" s="14">
        <v>0.13245611114142788</v>
      </c>
      <c r="J841" s="4">
        <v>102.90850386959536</v>
      </c>
      <c r="K841" s="4">
        <v>41.163401547838149</v>
      </c>
      <c r="L841" s="4">
        <v>118.55059645777386</v>
      </c>
      <c r="M841" s="4">
        <v>19.758432742962309</v>
      </c>
    </row>
    <row r="842" spans="1:13" hidden="1" x14ac:dyDescent="0.3">
      <c r="A842" s="13" t="str">
        <f t="shared" si="13"/>
        <v>MediterraneanSFH - semidetached1980-1990cooling22</v>
      </c>
      <c r="B842" s="1" t="s">
        <v>0</v>
      </c>
      <c r="C842" s="2" t="s">
        <v>32</v>
      </c>
      <c r="D842" s="2" t="s">
        <v>8</v>
      </c>
      <c r="E842" s="3">
        <v>22</v>
      </c>
      <c r="F842" s="3" t="s">
        <v>26</v>
      </c>
      <c r="G842" s="3">
        <v>0.73</v>
      </c>
      <c r="H842" s="14">
        <v>0.30816508377661539</v>
      </c>
      <c r="I842" s="14">
        <v>0.13245611114142788</v>
      </c>
      <c r="J842" s="4">
        <v>81.205778652149519</v>
      </c>
      <c r="K842" s="4">
        <v>32.482311460859805</v>
      </c>
      <c r="L842" s="4">
        <v>93.549057007276232</v>
      </c>
      <c r="M842" s="4">
        <v>15.591509501212705</v>
      </c>
    </row>
    <row r="843" spans="1:13" hidden="1" x14ac:dyDescent="0.3">
      <c r="A843" s="13" t="str">
        <f t="shared" si="13"/>
        <v>MediterraneanSFH - row1980-1990cooling22</v>
      </c>
      <c r="B843" s="1" t="s">
        <v>0</v>
      </c>
      <c r="C843" s="2" t="s">
        <v>33</v>
      </c>
      <c r="D843" s="2" t="s">
        <v>8</v>
      </c>
      <c r="E843" s="3">
        <v>22</v>
      </c>
      <c r="F843" s="3" t="s">
        <v>26</v>
      </c>
      <c r="G843" s="3">
        <v>0.57999999999999996</v>
      </c>
      <c r="H843" s="14">
        <v>0.14850350926140984</v>
      </c>
      <c r="I843" s="14">
        <v>0.13245611114142788</v>
      </c>
      <c r="J843" s="4">
        <v>57.732931903650162</v>
      </c>
      <c r="K843" s="4">
        <v>23.093172761460064</v>
      </c>
      <c r="L843" s="4">
        <v>66.508337553004978</v>
      </c>
      <c r="M843" s="4">
        <v>11.084722925500831</v>
      </c>
    </row>
    <row r="844" spans="1:13" hidden="1" x14ac:dyDescent="0.3">
      <c r="A844" s="13" t="str">
        <f t="shared" si="13"/>
        <v>MediterraneanSFH - detached1980-1990cooling24</v>
      </c>
      <c r="B844" s="1" t="s">
        <v>0</v>
      </c>
      <c r="C844" s="2" t="s">
        <v>31</v>
      </c>
      <c r="D844" s="2" t="s">
        <v>8</v>
      </c>
      <c r="E844" s="3">
        <v>24</v>
      </c>
      <c r="F844" s="3" t="s">
        <v>26</v>
      </c>
      <c r="G844" s="3">
        <v>0.87</v>
      </c>
      <c r="H844" s="14">
        <v>0.54333140696197479</v>
      </c>
      <c r="I844" s="14">
        <v>0.13245611114142788</v>
      </c>
      <c r="J844" s="4">
        <v>70.714325927109641</v>
      </c>
      <c r="K844" s="4">
        <v>28.285730370843858</v>
      </c>
      <c r="L844" s="4">
        <v>81.462903468030305</v>
      </c>
      <c r="M844" s="4">
        <v>13.577150578005051</v>
      </c>
    </row>
    <row r="845" spans="1:13" hidden="1" x14ac:dyDescent="0.3">
      <c r="A845" s="13" t="str">
        <f t="shared" si="13"/>
        <v>MediterraneanSFH - semidetached1980-1990cooling24</v>
      </c>
      <c r="B845" s="1" t="s">
        <v>0</v>
      </c>
      <c r="C845" s="2" t="s">
        <v>32</v>
      </c>
      <c r="D845" s="2" t="s">
        <v>8</v>
      </c>
      <c r="E845" s="3">
        <v>24</v>
      </c>
      <c r="F845" s="3" t="s">
        <v>26</v>
      </c>
      <c r="G845" s="3">
        <v>0.73</v>
      </c>
      <c r="H845" s="14">
        <v>0.30816508377661539</v>
      </c>
      <c r="I845" s="14">
        <v>0.13245611114142788</v>
      </c>
      <c r="J845" s="4">
        <v>54.00871703578224</v>
      </c>
      <c r="K845" s="4">
        <v>21.603486814312895</v>
      </c>
      <c r="L845" s="4">
        <v>62.218042025221138</v>
      </c>
      <c r="M845" s="4">
        <v>10.369673670870188</v>
      </c>
    </row>
    <row r="846" spans="1:13" hidden="1" x14ac:dyDescent="0.3">
      <c r="A846" s="13" t="str">
        <f t="shared" si="13"/>
        <v>MediterraneanSFH - row1980-1990cooling24</v>
      </c>
      <c r="B846" s="1" t="s">
        <v>0</v>
      </c>
      <c r="C846" s="2" t="s">
        <v>33</v>
      </c>
      <c r="D846" s="2" t="s">
        <v>8</v>
      </c>
      <c r="E846" s="3">
        <v>24</v>
      </c>
      <c r="F846" s="3" t="s">
        <v>26</v>
      </c>
      <c r="G846" s="3">
        <v>0.57999999999999996</v>
      </c>
      <c r="H846" s="14">
        <v>0.14850350926140984</v>
      </c>
      <c r="I846" s="14">
        <v>0.13245611114142788</v>
      </c>
      <c r="J846" s="4">
        <v>35.963393582473515</v>
      </c>
      <c r="K846" s="4">
        <v>14.385357432989405</v>
      </c>
      <c r="L846" s="4">
        <v>41.429829407009485</v>
      </c>
      <c r="M846" s="4">
        <v>6.9049715678349139</v>
      </c>
    </row>
    <row r="847" spans="1:13" x14ac:dyDescent="0.3">
      <c r="A847" s="13" t="str">
        <f t="shared" si="13"/>
        <v>MediterraneanSFH - detached1980-1990cooling26</v>
      </c>
      <c r="B847" s="1" t="s">
        <v>0</v>
      </c>
      <c r="C847" s="2" t="s">
        <v>31</v>
      </c>
      <c r="D847" s="2" t="s">
        <v>8</v>
      </c>
      <c r="E847" s="3">
        <v>26</v>
      </c>
      <c r="F847" s="3" t="s">
        <v>26</v>
      </c>
      <c r="G847" s="3">
        <v>0.87</v>
      </c>
      <c r="H847" s="14">
        <v>0.54333140696197479</v>
      </c>
      <c r="I847" s="14">
        <v>0.13245611114142788</v>
      </c>
      <c r="J847" s="4">
        <v>30.829343475728184</v>
      </c>
      <c r="K847" s="4">
        <v>12.331737390291273</v>
      </c>
      <c r="L847" s="4">
        <v>35.515403684038866</v>
      </c>
      <c r="M847" s="4">
        <v>5.9192339473398112</v>
      </c>
    </row>
    <row r="848" spans="1:13" x14ac:dyDescent="0.3">
      <c r="A848" s="13" t="str">
        <f t="shared" si="13"/>
        <v>MediterraneanSFH - semidetached1980-1990cooling26</v>
      </c>
      <c r="B848" s="1" t="s">
        <v>0</v>
      </c>
      <c r="C848" s="2" t="s">
        <v>32</v>
      </c>
      <c r="D848" s="2" t="s">
        <v>8</v>
      </c>
      <c r="E848" s="3">
        <v>26</v>
      </c>
      <c r="F848" s="3" t="s">
        <v>26</v>
      </c>
      <c r="G848" s="3">
        <v>0.73</v>
      </c>
      <c r="H848" s="14">
        <v>0.30816508377661539</v>
      </c>
      <c r="I848" s="14">
        <v>0.13245611114142788</v>
      </c>
      <c r="J848" s="4">
        <v>22.532740807663664</v>
      </c>
      <c r="K848" s="4">
        <v>9.013096323065465</v>
      </c>
      <c r="L848" s="4">
        <v>25.95771741042854</v>
      </c>
      <c r="M848" s="4">
        <v>4.3262862350714233</v>
      </c>
    </row>
    <row r="849" spans="1:13" x14ac:dyDescent="0.3">
      <c r="A849" s="13" t="str">
        <f t="shared" si="13"/>
        <v>MediterraneanSFH - row1980-1990cooling26</v>
      </c>
      <c r="B849" s="1" t="s">
        <v>0</v>
      </c>
      <c r="C849" s="2" t="s">
        <v>33</v>
      </c>
      <c r="D849" s="2" t="s">
        <v>8</v>
      </c>
      <c r="E849" s="3">
        <v>26</v>
      </c>
      <c r="F849" s="3" t="s">
        <v>26</v>
      </c>
      <c r="G849" s="3">
        <v>0.57999999999999996</v>
      </c>
      <c r="H849" s="14">
        <v>0.14850350926140984</v>
      </c>
      <c r="I849" s="14">
        <v>0.13245611114142788</v>
      </c>
      <c r="J849" s="4">
        <v>13.93107207924773</v>
      </c>
      <c r="K849" s="4">
        <v>5.5724288316990922</v>
      </c>
      <c r="L849" s="4">
        <v>16.048595035293385</v>
      </c>
      <c r="M849" s="4">
        <v>2.674765839215564</v>
      </c>
    </row>
    <row r="850" spans="1:13" hidden="1" x14ac:dyDescent="0.3">
      <c r="A850" s="13" t="str">
        <f t="shared" si="13"/>
        <v>MediterraneanSFH - detached1990-2000cooling20</v>
      </c>
      <c r="B850" s="1" t="s">
        <v>0</v>
      </c>
      <c r="C850" s="2" t="s">
        <v>31</v>
      </c>
      <c r="D850" s="2" t="s">
        <v>9</v>
      </c>
      <c r="E850" s="3">
        <v>20</v>
      </c>
      <c r="F850" s="3" t="s">
        <v>26</v>
      </c>
      <c r="G850" s="3">
        <v>0.87</v>
      </c>
      <c r="H850" s="14">
        <v>0.54333140696197479</v>
      </c>
      <c r="I850" s="14">
        <v>7.6783519339350043E-2</v>
      </c>
      <c r="J850" s="4">
        <v>137.25398081362542</v>
      </c>
      <c r="K850" s="4">
        <v>54.901592325450167</v>
      </c>
      <c r="L850" s="4">
        <v>158.11658589729649</v>
      </c>
      <c r="M850" s="4">
        <v>26.352764316216078</v>
      </c>
    </row>
    <row r="851" spans="1:13" hidden="1" x14ac:dyDescent="0.3">
      <c r="A851" s="13" t="str">
        <f t="shared" si="13"/>
        <v>MediterraneanSFH - semidetached1990-2000cooling20</v>
      </c>
      <c r="B851" s="1" t="s">
        <v>0</v>
      </c>
      <c r="C851" s="2" t="s">
        <v>32</v>
      </c>
      <c r="D851" s="2" t="s">
        <v>9</v>
      </c>
      <c r="E851" s="3">
        <v>20</v>
      </c>
      <c r="F851" s="3" t="s">
        <v>26</v>
      </c>
      <c r="G851" s="3">
        <v>0.73</v>
      </c>
      <c r="H851" s="14">
        <v>0.30816508377661539</v>
      </c>
      <c r="I851" s="14">
        <v>7.6783519339350043E-2</v>
      </c>
      <c r="J851" s="4">
        <v>110.49553614589648</v>
      </c>
      <c r="K851" s="4">
        <v>44.198214458358592</v>
      </c>
      <c r="L851" s="4">
        <v>127.29085764007274</v>
      </c>
      <c r="M851" s="4">
        <v>21.215142940012122</v>
      </c>
    </row>
    <row r="852" spans="1:13" hidden="1" x14ac:dyDescent="0.3">
      <c r="A852" s="13" t="str">
        <f t="shared" si="13"/>
        <v>MediterraneanSFH - row1990-2000cooling20</v>
      </c>
      <c r="B852" s="1" t="s">
        <v>0</v>
      </c>
      <c r="C852" s="2" t="s">
        <v>33</v>
      </c>
      <c r="D852" s="2" t="s">
        <v>9</v>
      </c>
      <c r="E852" s="3">
        <v>20</v>
      </c>
      <c r="F852" s="3" t="s">
        <v>26</v>
      </c>
      <c r="G852" s="3">
        <v>0.57999999999999996</v>
      </c>
      <c r="H852" s="14">
        <v>0.14850350926140984</v>
      </c>
      <c r="I852" s="14">
        <v>7.6783519339350043E-2</v>
      </c>
      <c r="J852" s="4">
        <v>81.60683459672731</v>
      </c>
      <c r="K852" s="4">
        <v>32.642733838690923</v>
      </c>
      <c r="L852" s="4">
        <v>94.011073455429852</v>
      </c>
      <c r="M852" s="4">
        <v>15.668512242571643</v>
      </c>
    </row>
    <row r="853" spans="1:13" hidden="1" x14ac:dyDescent="0.3">
      <c r="A853" s="13" t="str">
        <f t="shared" si="13"/>
        <v>MediterraneanSFH - detached1990-2000cooling22</v>
      </c>
      <c r="B853" s="1" t="s">
        <v>0</v>
      </c>
      <c r="C853" s="2" t="s">
        <v>31</v>
      </c>
      <c r="D853" s="2" t="s">
        <v>9</v>
      </c>
      <c r="E853" s="3">
        <v>22</v>
      </c>
      <c r="F853" s="3" t="s">
        <v>26</v>
      </c>
      <c r="G853" s="3">
        <v>0.87</v>
      </c>
      <c r="H853" s="14">
        <v>0.54333140696197479</v>
      </c>
      <c r="I853" s="14">
        <v>7.6783519339350043E-2</v>
      </c>
      <c r="J853" s="4">
        <v>99.623251499426544</v>
      </c>
      <c r="K853" s="4">
        <v>39.849300599770615</v>
      </c>
      <c r="L853" s="4">
        <v>114.76598572733937</v>
      </c>
      <c r="M853" s="4">
        <v>19.127664287889896</v>
      </c>
    </row>
    <row r="854" spans="1:13" hidden="1" x14ac:dyDescent="0.3">
      <c r="A854" s="13" t="str">
        <f t="shared" si="13"/>
        <v>MediterraneanSFH - semidetached1990-2000cooling22</v>
      </c>
      <c r="B854" s="1" t="s">
        <v>0</v>
      </c>
      <c r="C854" s="2" t="s">
        <v>32</v>
      </c>
      <c r="D854" s="2" t="s">
        <v>9</v>
      </c>
      <c r="E854" s="3">
        <v>22</v>
      </c>
      <c r="F854" s="3" t="s">
        <v>26</v>
      </c>
      <c r="G854" s="3">
        <v>0.73</v>
      </c>
      <c r="H854" s="14">
        <v>0.30816508377661539</v>
      </c>
      <c r="I854" s="14">
        <v>7.6783519339350043E-2</v>
      </c>
      <c r="J854" s="4">
        <v>78.486698110828442</v>
      </c>
      <c r="K854" s="4">
        <v>31.394679244331378</v>
      </c>
      <c r="L854" s="4">
        <v>90.416676223674372</v>
      </c>
      <c r="M854" s="4">
        <v>15.069446037279061</v>
      </c>
    </row>
    <row r="855" spans="1:13" hidden="1" x14ac:dyDescent="0.3">
      <c r="A855" s="13" t="str">
        <f t="shared" si="13"/>
        <v>MediterraneanSFH - row1990-2000cooling22</v>
      </c>
      <c r="B855" s="1" t="s">
        <v>0</v>
      </c>
      <c r="C855" s="2" t="s">
        <v>33</v>
      </c>
      <c r="D855" s="2" t="s">
        <v>9</v>
      </c>
      <c r="E855" s="3">
        <v>22</v>
      </c>
      <c r="F855" s="3" t="s">
        <v>26</v>
      </c>
      <c r="G855" s="3">
        <v>0.57999999999999996</v>
      </c>
      <c r="H855" s="14">
        <v>0.14850350926140984</v>
      </c>
      <c r="I855" s="14">
        <v>7.6783519339350043E-2</v>
      </c>
      <c r="J855" s="4">
        <v>55.122963876370065</v>
      </c>
      <c r="K855" s="4">
        <v>22.049185550548025</v>
      </c>
      <c r="L855" s="4">
        <v>63.501654385578306</v>
      </c>
      <c r="M855" s="4">
        <v>10.583609064263051</v>
      </c>
    </row>
    <row r="856" spans="1:13" hidden="1" x14ac:dyDescent="0.3">
      <c r="A856" s="13" t="str">
        <f t="shared" si="13"/>
        <v>MediterraneanSFH - detached1990-2000cooling24</v>
      </c>
      <c r="B856" s="1" t="s">
        <v>0</v>
      </c>
      <c r="C856" s="2" t="s">
        <v>31</v>
      </c>
      <c r="D856" s="2" t="s">
        <v>9</v>
      </c>
      <c r="E856" s="3">
        <v>24</v>
      </c>
      <c r="F856" s="3" t="s">
        <v>26</v>
      </c>
      <c r="G856" s="3">
        <v>0.87</v>
      </c>
      <c r="H856" s="14">
        <v>0.54333140696197479</v>
      </c>
      <c r="I856" s="14">
        <v>7.6783519339350043E-2</v>
      </c>
      <c r="J856" s="4">
        <v>68.128716702662032</v>
      </c>
      <c r="K856" s="4">
        <v>27.251486681064812</v>
      </c>
      <c r="L856" s="4">
        <v>78.484281641466652</v>
      </c>
      <c r="M856" s="4">
        <v>13.080713606911109</v>
      </c>
    </row>
    <row r="857" spans="1:13" hidden="1" x14ac:dyDescent="0.3">
      <c r="A857" s="13" t="str">
        <f t="shared" si="13"/>
        <v>MediterraneanSFH - semidetached1990-2000cooling24</v>
      </c>
      <c r="B857" s="1" t="s">
        <v>0</v>
      </c>
      <c r="C857" s="2" t="s">
        <v>32</v>
      </c>
      <c r="D857" s="2" t="s">
        <v>9</v>
      </c>
      <c r="E857" s="3">
        <v>24</v>
      </c>
      <c r="F857" s="3" t="s">
        <v>26</v>
      </c>
      <c r="G857" s="3">
        <v>0.73</v>
      </c>
      <c r="H857" s="14">
        <v>0.30816508377661539</v>
      </c>
      <c r="I857" s="14">
        <v>7.6783519339350043E-2</v>
      </c>
      <c r="J857" s="4">
        <v>51.868056815704108</v>
      </c>
      <c r="K857" s="4">
        <v>20.747222726281642</v>
      </c>
      <c r="L857" s="4">
        <v>59.752001451691129</v>
      </c>
      <c r="M857" s="4">
        <v>9.9586669086151876</v>
      </c>
    </row>
    <row r="858" spans="1:13" hidden="1" x14ac:dyDescent="0.3">
      <c r="A858" s="13" t="str">
        <f t="shared" si="13"/>
        <v>MediterraneanSFH - row1990-2000cooling24</v>
      </c>
      <c r="B858" s="1" t="s">
        <v>0</v>
      </c>
      <c r="C858" s="2" t="s">
        <v>33</v>
      </c>
      <c r="D858" s="2" t="s">
        <v>9</v>
      </c>
      <c r="E858" s="3">
        <v>24</v>
      </c>
      <c r="F858" s="3" t="s">
        <v>26</v>
      </c>
      <c r="G858" s="3">
        <v>0.57999999999999996</v>
      </c>
      <c r="H858" s="14">
        <v>0.14850350926140984</v>
      </c>
      <c r="I858" s="14">
        <v>7.6783519339350043E-2</v>
      </c>
      <c r="J858" s="4">
        <v>34.200869418963364</v>
      </c>
      <c r="K858" s="4">
        <v>13.680347767585346</v>
      </c>
      <c r="L858" s="4">
        <v>39.399401570645793</v>
      </c>
      <c r="M858" s="4">
        <v>6.5665669284409658</v>
      </c>
    </row>
    <row r="859" spans="1:13" x14ac:dyDescent="0.3">
      <c r="A859" s="13" t="str">
        <f t="shared" si="13"/>
        <v>MediterraneanSFH - detached1990-2000cooling26</v>
      </c>
      <c r="B859" s="1" t="s">
        <v>0</v>
      </c>
      <c r="C859" s="2" t="s">
        <v>31</v>
      </c>
      <c r="D859" s="2" t="s">
        <v>9</v>
      </c>
      <c r="E859" s="3">
        <v>26</v>
      </c>
      <c r="F859" s="3" t="s">
        <v>26</v>
      </c>
      <c r="G859" s="3">
        <v>0.87</v>
      </c>
      <c r="H859" s="14">
        <v>0.54333140696197479</v>
      </c>
      <c r="I859" s="14">
        <v>7.6783519339350043E-2</v>
      </c>
      <c r="J859" s="4">
        <v>28.542629729028583</v>
      </c>
      <c r="K859" s="4">
        <v>11.417051891611433</v>
      </c>
      <c r="L859" s="4">
        <v>32.881109447840927</v>
      </c>
      <c r="M859" s="4">
        <v>5.480184907973487</v>
      </c>
    </row>
    <row r="860" spans="1:13" x14ac:dyDescent="0.3">
      <c r="A860" s="13" t="str">
        <f t="shared" si="13"/>
        <v>MediterraneanSFH - semidetached1990-2000cooling26</v>
      </c>
      <c r="B860" s="1" t="s">
        <v>0</v>
      </c>
      <c r="C860" s="2" t="s">
        <v>32</v>
      </c>
      <c r="D860" s="2" t="s">
        <v>9</v>
      </c>
      <c r="E860" s="3">
        <v>26</v>
      </c>
      <c r="F860" s="3" t="s">
        <v>26</v>
      </c>
      <c r="G860" s="3">
        <v>0.73</v>
      </c>
      <c r="H860" s="14">
        <v>0.30816508377661539</v>
      </c>
      <c r="I860" s="14">
        <v>7.6783519339350043E-2</v>
      </c>
      <c r="J860" s="4">
        <v>20.781651873253765</v>
      </c>
      <c r="K860" s="4">
        <v>8.3126607493015054</v>
      </c>
      <c r="L860" s="4">
        <v>23.940462957988334</v>
      </c>
      <c r="M860" s="4">
        <v>3.9900771596647227</v>
      </c>
    </row>
    <row r="861" spans="1:13" x14ac:dyDescent="0.3">
      <c r="A861" s="13" t="str">
        <f t="shared" si="13"/>
        <v>MediterraneanSFH - row1990-2000cooling26</v>
      </c>
      <c r="B861" s="1" t="s">
        <v>0</v>
      </c>
      <c r="C861" s="2" t="s">
        <v>33</v>
      </c>
      <c r="D861" s="2" t="s">
        <v>9</v>
      </c>
      <c r="E861" s="3">
        <v>26</v>
      </c>
      <c r="F861" s="3" t="s">
        <v>26</v>
      </c>
      <c r="G861" s="3">
        <v>0.57999999999999996</v>
      </c>
      <c r="H861" s="14">
        <v>0.14850350926140984</v>
      </c>
      <c r="I861" s="14">
        <v>7.6783519339350043E-2</v>
      </c>
      <c r="J861" s="4">
        <v>12.6562581227615</v>
      </c>
      <c r="K861" s="4">
        <v>5.0625032491045996</v>
      </c>
      <c r="L861" s="4">
        <v>14.580009357421247</v>
      </c>
      <c r="M861" s="4">
        <v>2.4300015595702078</v>
      </c>
    </row>
    <row r="862" spans="1:13" hidden="1" x14ac:dyDescent="0.3">
      <c r="A862" s="13" t="str">
        <f t="shared" si="13"/>
        <v>MediterraneanSFH - detachedpost 2000cooling20</v>
      </c>
      <c r="B862" s="1" t="s">
        <v>0</v>
      </c>
      <c r="C862" s="2" t="s">
        <v>31</v>
      </c>
      <c r="D862" s="2" t="s">
        <v>10</v>
      </c>
      <c r="E862" s="3">
        <v>20</v>
      </c>
      <c r="F862" s="3" t="s">
        <v>26</v>
      </c>
      <c r="G862" s="3">
        <v>0.87</v>
      </c>
      <c r="H862" s="14">
        <v>0.54333140696197479</v>
      </c>
      <c r="I862" s="14">
        <v>4.3271452789256648E-2</v>
      </c>
      <c r="J862" s="4">
        <v>137.31114374115558</v>
      </c>
      <c r="K862" s="4">
        <v>54.924457496462232</v>
      </c>
      <c r="L862" s="4">
        <v>158.18243758981123</v>
      </c>
      <c r="M862" s="4">
        <v>26.363739598301869</v>
      </c>
    </row>
    <row r="863" spans="1:13" hidden="1" x14ac:dyDescent="0.3">
      <c r="A863" s="13" t="str">
        <f t="shared" si="13"/>
        <v>MediterraneanSFH - semidetachedpost 2000cooling20</v>
      </c>
      <c r="B863" s="1" t="s">
        <v>0</v>
      </c>
      <c r="C863" s="2" t="s">
        <v>32</v>
      </c>
      <c r="D863" s="2" t="s">
        <v>10</v>
      </c>
      <c r="E863" s="3">
        <v>20</v>
      </c>
      <c r="F863" s="3" t="s">
        <v>26</v>
      </c>
      <c r="G863" s="3">
        <v>0.73</v>
      </c>
      <c r="H863" s="14">
        <v>0.30816508377661539</v>
      </c>
      <c r="I863" s="14">
        <v>4.3271452789256648E-2</v>
      </c>
      <c r="J863" s="4">
        <v>110.52926733410598</v>
      </c>
      <c r="K863" s="4">
        <v>44.21170693364239</v>
      </c>
      <c r="L863" s="4">
        <v>127.32971596889007</v>
      </c>
      <c r="M863" s="4">
        <v>21.221619328148346</v>
      </c>
    </row>
    <row r="864" spans="1:13" hidden="1" x14ac:dyDescent="0.3">
      <c r="A864" s="13" t="str">
        <f t="shared" si="13"/>
        <v>MediterraneanSFH - rowpost 2000cooling20</v>
      </c>
      <c r="B864" s="1" t="s">
        <v>0</v>
      </c>
      <c r="C864" s="2" t="s">
        <v>33</v>
      </c>
      <c r="D864" s="2" t="s">
        <v>10</v>
      </c>
      <c r="E864" s="3">
        <v>20</v>
      </c>
      <c r="F864" s="3" t="s">
        <v>26</v>
      </c>
      <c r="G864" s="3">
        <v>0.57999999999999996</v>
      </c>
      <c r="H864" s="14">
        <v>0.14850350926140984</v>
      </c>
      <c r="I864" s="14">
        <v>4.3271452789256648E-2</v>
      </c>
      <c r="J864" s="4">
        <v>80.80512350472236</v>
      </c>
      <c r="K864" s="4">
        <v>32.322049401888947</v>
      </c>
      <c r="L864" s="4">
        <v>93.087502277440166</v>
      </c>
      <c r="M864" s="4">
        <v>15.514583712906694</v>
      </c>
    </row>
    <row r="865" spans="1:13" hidden="1" x14ac:dyDescent="0.3">
      <c r="A865" s="13" t="str">
        <f t="shared" si="13"/>
        <v>MediterraneanSFH - detachedpost 2000cooling22</v>
      </c>
      <c r="B865" s="1" t="s">
        <v>0</v>
      </c>
      <c r="C865" s="2" t="s">
        <v>31</v>
      </c>
      <c r="D865" s="2" t="s">
        <v>10</v>
      </c>
      <c r="E865" s="3">
        <v>22</v>
      </c>
      <c r="F865" s="3" t="s">
        <v>26</v>
      </c>
      <c r="G865" s="3">
        <v>0.87</v>
      </c>
      <c r="H865" s="14">
        <v>0.54333140696197479</v>
      </c>
      <c r="I865" s="14">
        <v>4.3271452789256648E-2</v>
      </c>
      <c r="J865" s="4">
        <v>100.69836723980359</v>
      </c>
      <c r="K865" s="4">
        <v>40.279346895921435</v>
      </c>
      <c r="L865" s="4">
        <v>116.00451906025373</v>
      </c>
      <c r="M865" s="4">
        <v>19.334086510042287</v>
      </c>
    </row>
    <row r="866" spans="1:13" hidden="1" x14ac:dyDescent="0.3">
      <c r="A866" s="13" t="str">
        <f t="shared" si="13"/>
        <v>MediterraneanSFH - semidetachedpost 2000cooling22</v>
      </c>
      <c r="B866" s="1" t="s">
        <v>0</v>
      </c>
      <c r="C866" s="2" t="s">
        <v>32</v>
      </c>
      <c r="D866" s="2" t="s">
        <v>10</v>
      </c>
      <c r="E866" s="3">
        <v>22</v>
      </c>
      <c r="F866" s="3" t="s">
        <v>26</v>
      </c>
      <c r="G866" s="3">
        <v>0.73</v>
      </c>
      <c r="H866" s="14">
        <v>0.30816508377661539</v>
      </c>
      <c r="I866" s="14">
        <v>4.3271452789256648E-2</v>
      </c>
      <c r="J866" s="4">
        <v>79.197079910380552</v>
      </c>
      <c r="K866" s="4">
        <v>31.67883196415222</v>
      </c>
      <c r="L866" s="4">
        <v>91.235036056758389</v>
      </c>
      <c r="M866" s="4">
        <v>15.205839342793064</v>
      </c>
    </row>
    <row r="867" spans="1:13" hidden="1" x14ac:dyDescent="0.3">
      <c r="A867" s="13" t="str">
        <f t="shared" si="13"/>
        <v>MediterraneanSFH - rowpost 2000cooling22</v>
      </c>
      <c r="B867" s="1" t="s">
        <v>0</v>
      </c>
      <c r="C867" s="2" t="s">
        <v>33</v>
      </c>
      <c r="D867" s="2" t="s">
        <v>10</v>
      </c>
      <c r="E867" s="3">
        <v>22</v>
      </c>
      <c r="F867" s="3" t="s">
        <v>26</v>
      </c>
      <c r="G867" s="3">
        <v>0.57999999999999996</v>
      </c>
      <c r="H867" s="14">
        <v>0.14850350926140984</v>
      </c>
      <c r="I867" s="14">
        <v>4.3271452789256648E-2</v>
      </c>
      <c r="J867" s="4">
        <v>55.502926616145743</v>
      </c>
      <c r="K867" s="4">
        <v>22.201170646458298</v>
      </c>
      <c r="L867" s="4">
        <v>63.939371461799894</v>
      </c>
      <c r="M867" s="4">
        <v>10.656561910299983</v>
      </c>
    </row>
    <row r="868" spans="1:13" hidden="1" x14ac:dyDescent="0.3">
      <c r="A868" s="13" t="str">
        <f t="shared" si="13"/>
        <v>MediterraneanSFH - detachedpost 2000cooling24</v>
      </c>
      <c r="B868" s="1" t="s">
        <v>0</v>
      </c>
      <c r="C868" s="2" t="s">
        <v>31</v>
      </c>
      <c r="D868" s="2" t="s">
        <v>10</v>
      </c>
      <c r="E868" s="3">
        <v>24</v>
      </c>
      <c r="F868" s="3" t="s">
        <v>26</v>
      </c>
      <c r="G868" s="3">
        <v>0.87</v>
      </c>
      <c r="H868" s="14">
        <v>0.54333140696197479</v>
      </c>
      <c r="I868" s="14">
        <v>4.3271452789256648E-2</v>
      </c>
      <c r="J868" s="4">
        <v>69.366522933320709</v>
      </c>
      <c r="K868" s="4">
        <v>27.746609173328284</v>
      </c>
      <c r="L868" s="4">
        <v>79.910234419185457</v>
      </c>
      <c r="M868" s="4">
        <v>13.318372403197577</v>
      </c>
    </row>
    <row r="869" spans="1:13" hidden="1" x14ac:dyDescent="0.3">
      <c r="A869" s="13" t="str">
        <f t="shared" si="13"/>
        <v>MediterraneanSFH - semidetachedpost 2000cooling24</v>
      </c>
      <c r="B869" s="1" t="s">
        <v>0</v>
      </c>
      <c r="C869" s="2" t="s">
        <v>32</v>
      </c>
      <c r="D869" s="2" t="s">
        <v>10</v>
      </c>
      <c r="E869" s="3">
        <v>24</v>
      </c>
      <c r="F869" s="3" t="s">
        <v>26</v>
      </c>
      <c r="G869" s="3">
        <v>0.73</v>
      </c>
      <c r="H869" s="14">
        <v>0.30816508377661539</v>
      </c>
      <c r="I869" s="14">
        <v>4.3271452789256648E-2</v>
      </c>
      <c r="J869" s="4">
        <v>52.787374372622168</v>
      </c>
      <c r="K869" s="4">
        <v>21.114949749048868</v>
      </c>
      <c r="L869" s="4">
        <v>60.811055277260742</v>
      </c>
      <c r="M869" s="4">
        <v>10.135175879543457</v>
      </c>
    </row>
    <row r="870" spans="1:13" hidden="1" x14ac:dyDescent="0.3">
      <c r="A870" s="13" t="str">
        <f t="shared" si="13"/>
        <v>MediterraneanSFH - rowpost 2000cooling24</v>
      </c>
      <c r="B870" s="1" t="s">
        <v>0</v>
      </c>
      <c r="C870" s="2" t="s">
        <v>33</v>
      </c>
      <c r="D870" s="2" t="s">
        <v>10</v>
      </c>
      <c r="E870" s="3">
        <v>24</v>
      </c>
      <c r="F870" s="3" t="s">
        <v>26</v>
      </c>
      <c r="G870" s="3">
        <v>0.57999999999999996</v>
      </c>
      <c r="H870" s="14">
        <v>0.14850350926140984</v>
      </c>
      <c r="I870" s="14">
        <v>4.3271452789256648E-2</v>
      </c>
      <c r="J870" s="4">
        <v>34.619929720442457</v>
      </c>
      <c r="K870" s="4">
        <v>13.847971888176982</v>
      </c>
      <c r="L870" s="4">
        <v>39.882159037949705</v>
      </c>
      <c r="M870" s="4">
        <v>6.6470265063249512</v>
      </c>
    </row>
    <row r="871" spans="1:13" x14ac:dyDescent="0.3">
      <c r="A871" s="13" t="str">
        <f t="shared" si="13"/>
        <v>MediterraneanSFH - detachedpost 2000cooling26</v>
      </c>
      <c r="B871" s="1" t="s">
        <v>0</v>
      </c>
      <c r="C871" s="2" t="s">
        <v>31</v>
      </c>
      <c r="D871" s="2" t="s">
        <v>10</v>
      </c>
      <c r="E871" s="3">
        <v>26</v>
      </c>
      <c r="F871" s="3" t="s">
        <v>26</v>
      </c>
      <c r="G871" s="3">
        <v>0.87</v>
      </c>
      <c r="H871" s="14">
        <v>0.54333140696197479</v>
      </c>
      <c r="I871" s="14">
        <v>4.3271452789256648E-2</v>
      </c>
      <c r="J871" s="4">
        <v>29.715702619487445</v>
      </c>
      <c r="K871" s="4">
        <v>11.886281047794977</v>
      </c>
      <c r="L871" s="4">
        <v>34.232489417649532</v>
      </c>
      <c r="M871" s="4">
        <v>5.7054149029415893</v>
      </c>
    </row>
    <row r="872" spans="1:13" x14ac:dyDescent="0.3">
      <c r="A872" s="13" t="str">
        <f t="shared" si="13"/>
        <v>MediterraneanSFH - semidetachedpost 2000cooling26</v>
      </c>
      <c r="B872" s="1" t="s">
        <v>0</v>
      </c>
      <c r="C872" s="2" t="s">
        <v>32</v>
      </c>
      <c r="D872" s="2" t="s">
        <v>10</v>
      </c>
      <c r="E872" s="3">
        <v>26</v>
      </c>
      <c r="F872" s="3" t="s">
        <v>26</v>
      </c>
      <c r="G872" s="3">
        <v>0.73</v>
      </c>
      <c r="H872" s="14">
        <v>0.30816508377661539</v>
      </c>
      <c r="I872" s="14">
        <v>4.3271452789256648E-2</v>
      </c>
      <c r="J872" s="4">
        <v>21.487390799601652</v>
      </c>
      <c r="K872" s="4">
        <v>8.5949563198406604</v>
      </c>
      <c r="L872" s="4">
        <v>24.753474201141103</v>
      </c>
      <c r="M872" s="4">
        <v>4.1255790335235165</v>
      </c>
    </row>
    <row r="873" spans="1:13" x14ac:dyDescent="0.3">
      <c r="A873" s="13" t="str">
        <f t="shared" si="13"/>
        <v>MediterraneanSFH - rowpost 2000cooling26</v>
      </c>
      <c r="B873" s="1" t="s">
        <v>0</v>
      </c>
      <c r="C873" s="2" t="s">
        <v>33</v>
      </c>
      <c r="D873" s="2" t="s">
        <v>10</v>
      </c>
      <c r="E873" s="3">
        <v>26</v>
      </c>
      <c r="F873" s="3" t="s">
        <v>26</v>
      </c>
      <c r="G873" s="3">
        <v>0.57999999999999996</v>
      </c>
      <c r="H873" s="14">
        <v>0.14850350926140984</v>
      </c>
      <c r="I873" s="14">
        <v>4.3271452789256648E-2</v>
      </c>
      <c r="J873" s="4">
        <v>12.842916524665135</v>
      </c>
      <c r="K873" s="4">
        <v>5.1371666098660542</v>
      </c>
      <c r="L873" s="4">
        <v>14.795039836414235</v>
      </c>
      <c r="M873" s="4">
        <v>2.4658399727357061</v>
      </c>
    </row>
    <row r="874" spans="1:13" hidden="1" x14ac:dyDescent="0.3">
      <c r="A874" s="13" t="str">
        <f t="shared" si="13"/>
        <v>MediterraneanSFH - average - all typespre 1945cooling20</v>
      </c>
      <c r="B874" s="1" t="s">
        <v>0</v>
      </c>
      <c r="C874" s="2" t="s">
        <v>34</v>
      </c>
      <c r="D874" s="2" t="s">
        <v>2</v>
      </c>
      <c r="E874" s="3">
        <v>20</v>
      </c>
      <c r="F874" s="3" t="s">
        <v>26</v>
      </c>
      <c r="G874" s="3" t="s">
        <v>22</v>
      </c>
      <c r="H874" s="14"/>
      <c r="I874" s="14">
        <v>0.16892274890446698</v>
      </c>
      <c r="J874" s="4">
        <v>155.88295633740702</v>
      </c>
      <c r="K874" s="4">
        <v>62.353182534962805</v>
      </c>
      <c r="L874" s="4">
        <v>179.57716570069286</v>
      </c>
      <c r="M874" s="4">
        <v>29.929527616782146</v>
      </c>
    </row>
    <row r="875" spans="1:13" hidden="1" x14ac:dyDescent="0.3">
      <c r="A875" s="13" t="str">
        <f t="shared" si="13"/>
        <v>MediterraneanSFH - average - all typespre 1945cooling22</v>
      </c>
      <c r="B875" s="1" t="s">
        <v>0</v>
      </c>
      <c r="C875" s="2" t="s">
        <v>34</v>
      </c>
      <c r="D875" s="2" t="s">
        <v>2</v>
      </c>
      <c r="E875" s="3">
        <v>22</v>
      </c>
      <c r="F875" s="3" t="s">
        <v>26</v>
      </c>
      <c r="G875" s="3" t="s">
        <v>22</v>
      </c>
      <c r="H875" s="14"/>
      <c r="I875" s="14">
        <v>0.16892274890446698</v>
      </c>
      <c r="J875" s="4">
        <v>107.15612387271261</v>
      </c>
      <c r="K875" s="4">
        <v>42.862449549085042</v>
      </c>
      <c r="L875" s="4">
        <v>123.44385470136491</v>
      </c>
      <c r="M875" s="4">
        <v>20.573975783560819</v>
      </c>
    </row>
    <row r="876" spans="1:13" hidden="1" x14ac:dyDescent="0.3">
      <c r="A876" s="13" t="str">
        <f t="shared" si="13"/>
        <v>MediterraneanSFH - average - all typespre 1945cooling24</v>
      </c>
      <c r="B876" s="1" t="s">
        <v>0</v>
      </c>
      <c r="C876" s="2" t="s">
        <v>34</v>
      </c>
      <c r="D876" s="2" t="s">
        <v>2</v>
      </c>
      <c r="E876" s="3">
        <v>24</v>
      </c>
      <c r="F876" s="3" t="s">
        <v>26</v>
      </c>
      <c r="G876" s="3" t="s">
        <v>22</v>
      </c>
      <c r="H876" s="14"/>
      <c r="I876" s="14">
        <v>0.16892274890446698</v>
      </c>
      <c r="J876" s="4">
        <v>68.615568267089884</v>
      </c>
      <c r="K876" s="4">
        <v>27.446227306835951</v>
      </c>
      <c r="L876" s="4">
        <v>79.045134643687533</v>
      </c>
      <c r="M876" s="4">
        <v>13.174189107281256</v>
      </c>
    </row>
    <row r="877" spans="1:13" x14ac:dyDescent="0.3">
      <c r="A877" s="13" t="str">
        <f t="shared" si="13"/>
        <v>MediterraneanSFH - average - all typespre 1945cooling26</v>
      </c>
      <c r="B877" s="1" t="s">
        <v>0</v>
      </c>
      <c r="C877" s="2" t="s">
        <v>34</v>
      </c>
      <c r="D877" s="2" t="s">
        <v>2</v>
      </c>
      <c r="E877" s="3">
        <v>26</v>
      </c>
      <c r="F877" s="3" t="s">
        <v>26</v>
      </c>
      <c r="G877" s="3" t="s">
        <v>22</v>
      </c>
      <c r="H877" s="14"/>
      <c r="I877" s="14">
        <v>0.16892274890446698</v>
      </c>
      <c r="J877" s="4">
        <v>32.400077944789714</v>
      </c>
      <c r="K877" s="4">
        <v>12.960031177915885</v>
      </c>
      <c r="L877" s="4">
        <v>37.324889792397748</v>
      </c>
      <c r="M877" s="4">
        <v>6.220814965399625</v>
      </c>
    </row>
    <row r="878" spans="1:13" hidden="1" x14ac:dyDescent="0.3">
      <c r="A878" s="13" t="str">
        <f t="shared" si="13"/>
        <v>MediterraneanSFH - average - all types1945-1970cooling20</v>
      </c>
      <c r="B878" s="1" t="s">
        <v>0</v>
      </c>
      <c r="C878" s="2" t="s">
        <v>34</v>
      </c>
      <c r="D878" s="2" t="s">
        <v>6</v>
      </c>
      <c r="E878" s="3">
        <v>20</v>
      </c>
      <c r="F878" s="3" t="s">
        <v>26</v>
      </c>
      <c r="G878" s="3" t="s">
        <v>22</v>
      </c>
      <c r="H878" s="14"/>
      <c r="I878" s="14">
        <v>0.38692024090870836</v>
      </c>
      <c r="J878" s="4">
        <v>131.10599824475275</v>
      </c>
      <c r="K878" s="4">
        <v>52.442399297901098</v>
      </c>
      <c r="L878" s="4">
        <v>151.03410997795515</v>
      </c>
      <c r="M878" s="4">
        <v>25.172351662992526</v>
      </c>
    </row>
    <row r="879" spans="1:13" hidden="1" x14ac:dyDescent="0.3">
      <c r="A879" s="13" t="str">
        <f t="shared" si="13"/>
        <v>MediterraneanSFH - average - all types1945-1970cooling22</v>
      </c>
      <c r="B879" s="1" t="s">
        <v>0</v>
      </c>
      <c r="C879" s="2" t="s">
        <v>34</v>
      </c>
      <c r="D879" s="2" t="s">
        <v>6</v>
      </c>
      <c r="E879" s="3">
        <v>22</v>
      </c>
      <c r="F879" s="3" t="s">
        <v>26</v>
      </c>
      <c r="G879" s="3" t="s">
        <v>22</v>
      </c>
      <c r="H879" s="14"/>
      <c r="I879" s="14">
        <v>0.38692024090870836</v>
      </c>
      <c r="J879" s="4">
        <v>89.02784607609243</v>
      </c>
      <c r="K879" s="4">
        <v>35.611138430436974</v>
      </c>
      <c r="L879" s="4">
        <v>102.56007867965847</v>
      </c>
      <c r="M879" s="4">
        <v>17.093346446609747</v>
      </c>
    </row>
    <row r="880" spans="1:13" hidden="1" x14ac:dyDescent="0.3">
      <c r="A880" s="13" t="str">
        <f t="shared" si="13"/>
        <v>MediterraneanSFH - average - all types1945-1970cooling24</v>
      </c>
      <c r="B880" s="1" t="s">
        <v>0</v>
      </c>
      <c r="C880" s="2" t="s">
        <v>34</v>
      </c>
      <c r="D880" s="2" t="s">
        <v>6</v>
      </c>
      <c r="E880" s="3">
        <v>24</v>
      </c>
      <c r="F880" s="3" t="s">
        <v>26</v>
      </c>
      <c r="G880" s="3" t="s">
        <v>22</v>
      </c>
      <c r="H880" s="14"/>
      <c r="I880" s="14">
        <v>0.38692024090870836</v>
      </c>
      <c r="J880" s="4">
        <v>55.720252701210775</v>
      </c>
      <c r="K880" s="4">
        <v>22.28810108048431</v>
      </c>
      <c r="L880" s="4">
        <v>64.189731111794814</v>
      </c>
      <c r="M880" s="4">
        <v>10.698288518632468</v>
      </c>
    </row>
    <row r="881" spans="1:13" x14ac:dyDescent="0.3">
      <c r="A881" s="13" t="str">
        <f t="shared" si="13"/>
        <v>MediterraneanSFH - average - all types1945-1970cooling26</v>
      </c>
      <c r="B881" s="1" t="s">
        <v>0</v>
      </c>
      <c r="C881" s="2" t="s">
        <v>34</v>
      </c>
      <c r="D881" s="2" t="s">
        <v>6</v>
      </c>
      <c r="E881" s="3">
        <v>26</v>
      </c>
      <c r="F881" s="3" t="s">
        <v>26</v>
      </c>
      <c r="G881" s="3" t="s">
        <v>22</v>
      </c>
      <c r="H881" s="14"/>
      <c r="I881" s="14">
        <v>0.38692024090870836</v>
      </c>
      <c r="J881" s="4">
        <v>22.652430257457475</v>
      </c>
      <c r="K881" s="4">
        <v>9.0609721029829906</v>
      </c>
      <c r="L881" s="4">
        <v>26.095599656591013</v>
      </c>
      <c r="M881" s="4">
        <v>4.3492666094318357</v>
      </c>
    </row>
    <row r="882" spans="1:13" hidden="1" x14ac:dyDescent="0.3">
      <c r="A882" s="13" t="str">
        <f t="shared" si="13"/>
        <v>MediterraneanSFH - average - all types1970-1980cooling20</v>
      </c>
      <c r="B882" s="1" t="s">
        <v>0</v>
      </c>
      <c r="C882" s="2" t="s">
        <v>34</v>
      </c>
      <c r="D882" s="2" t="s">
        <v>7</v>
      </c>
      <c r="E882" s="3">
        <v>20</v>
      </c>
      <c r="F882" s="3" t="s">
        <v>26</v>
      </c>
      <c r="G882" s="3" t="s">
        <v>22</v>
      </c>
      <c r="H882" s="14"/>
      <c r="I882" s="14">
        <v>0.19312833420855893</v>
      </c>
      <c r="J882" s="4">
        <v>132.33434201424342</v>
      </c>
      <c r="K882" s="4">
        <v>52.933736805697372</v>
      </c>
      <c r="L882" s="4">
        <v>152.44916200040842</v>
      </c>
      <c r="M882" s="4">
        <v>25.408193666734736</v>
      </c>
    </row>
    <row r="883" spans="1:13" hidden="1" x14ac:dyDescent="0.3">
      <c r="A883" s="13" t="str">
        <f t="shared" si="13"/>
        <v>MediterraneanSFH - average - all types1970-1980cooling22</v>
      </c>
      <c r="B883" s="1" t="s">
        <v>0</v>
      </c>
      <c r="C883" s="2" t="s">
        <v>34</v>
      </c>
      <c r="D883" s="2" t="s">
        <v>7</v>
      </c>
      <c r="E883" s="3">
        <v>22</v>
      </c>
      <c r="F883" s="3" t="s">
        <v>26</v>
      </c>
      <c r="G883" s="3" t="s">
        <v>22</v>
      </c>
      <c r="H883" s="14"/>
      <c r="I883" s="14">
        <v>0.19312833420855893</v>
      </c>
      <c r="J883" s="4">
        <v>90.96719301359056</v>
      </c>
      <c r="K883" s="4">
        <v>36.386877205436221</v>
      </c>
      <c r="L883" s="4">
        <v>104.79420635165631</v>
      </c>
      <c r="M883" s="4">
        <v>17.465701058609387</v>
      </c>
    </row>
    <row r="884" spans="1:13" hidden="1" x14ac:dyDescent="0.3">
      <c r="A884" s="13" t="str">
        <f t="shared" si="13"/>
        <v>MediterraneanSFH - average - all types1970-1980cooling24</v>
      </c>
      <c r="B884" s="1" t="s">
        <v>0</v>
      </c>
      <c r="C884" s="2" t="s">
        <v>34</v>
      </c>
      <c r="D884" s="2" t="s">
        <v>7</v>
      </c>
      <c r="E884" s="3">
        <v>24</v>
      </c>
      <c r="F884" s="3" t="s">
        <v>26</v>
      </c>
      <c r="G884" s="3" t="s">
        <v>22</v>
      </c>
      <c r="H884" s="14"/>
      <c r="I884" s="14">
        <v>0.19312833420855893</v>
      </c>
      <c r="J884" s="4">
        <v>57.988522509653258</v>
      </c>
      <c r="K884" s="4">
        <v>23.195409003861304</v>
      </c>
      <c r="L884" s="4">
        <v>66.802777931120559</v>
      </c>
      <c r="M884" s="4">
        <v>11.133796321853426</v>
      </c>
    </row>
    <row r="885" spans="1:13" x14ac:dyDescent="0.3">
      <c r="A885" s="13" t="str">
        <f t="shared" si="13"/>
        <v>MediterraneanSFH - average - all types1970-1980cooling26</v>
      </c>
      <c r="B885" s="1" t="s">
        <v>0</v>
      </c>
      <c r="C885" s="2" t="s">
        <v>34</v>
      </c>
      <c r="D885" s="2" t="s">
        <v>7</v>
      </c>
      <c r="E885" s="3">
        <v>26</v>
      </c>
      <c r="F885" s="3" t="s">
        <v>26</v>
      </c>
      <c r="G885" s="3" t="s">
        <v>22</v>
      </c>
      <c r="H885" s="14"/>
      <c r="I885" s="14">
        <v>0.19312833420855893</v>
      </c>
      <c r="J885" s="4">
        <v>23.827294411698613</v>
      </c>
      <c r="K885" s="4">
        <v>9.5309177646794456</v>
      </c>
      <c r="L885" s="4">
        <v>27.449043162276801</v>
      </c>
      <c r="M885" s="4">
        <v>4.5748405270461339</v>
      </c>
    </row>
    <row r="886" spans="1:13" hidden="1" x14ac:dyDescent="0.3">
      <c r="A886" s="13" t="str">
        <f t="shared" si="13"/>
        <v>MediterraneanSFH - average - all types1980-1990cooling20</v>
      </c>
      <c r="B886" s="1" t="s">
        <v>0</v>
      </c>
      <c r="C886" s="2" t="s">
        <v>34</v>
      </c>
      <c r="D886" s="2" t="s">
        <v>8</v>
      </c>
      <c r="E886" s="3">
        <v>20</v>
      </c>
      <c r="F886" s="3" t="s">
        <v>26</v>
      </c>
      <c r="G886" s="3" t="s">
        <v>22</v>
      </c>
      <c r="H886" s="14"/>
      <c r="I886" s="14">
        <v>0.13245611114142788</v>
      </c>
      <c r="J886" s="4">
        <v>124.1063955418303</v>
      </c>
      <c r="K886" s="4">
        <v>49.64255821673212</v>
      </c>
      <c r="L886" s="4">
        <v>142.97056766418851</v>
      </c>
      <c r="M886" s="4">
        <v>23.828427944031418</v>
      </c>
    </row>
    <row r="887" spans="1:13" hidden="1" x14ac:dyDescent="0.3">
      <c r="A887" s="13" t="str">
        <f t="shared" si="13"/>
        <v>MediterraneanSFH - average - all types1980-1990cooling22</v>
      </c>
      <c r="B887" s="1" t="s">
        <v>0</v>
      </c>
      <c r="C887" s="2" t="s">
        <v>34</v>
      </c>
      <c r="D887" s="2" t="s">
        <v>8</v>
      </c>
      <c r="E887" s="3">
        <v>22</v>
      </c>
      <c r="F887" s="3" t="s">
        <v>26</v>
      </c>
      <c r="G887" s="3" t="s">
        <v>22</v>
      </c>
      <c r="H887" s="14"/>
      <c r="I887" s="14">
        <v>0.13245611114142788</v>
      </c>
      <c r="J887" s="4">
        <v>89.511750764946072</v>
      </c>
      <c r="K887" s="4">
        <v>35.804700305978429</v>
      </c>
      <c r="L887" s="4">
        <v>103.11753688121787</v>
      </c>
      <c r="M887" s="4">
        <v>17.186256146869646</v>
      </c>
    </row>
    <row r="888" spans="1:13" hidden="1" x14ac:dyDescent="0.3">
      <c r="A888" s="13" t="str">
        <f t="shared" si="13"/>
        <v>MediterraneanSFH - average - all types1980-1990cooling24</v>
      </c>
      <c r="B888" s="1" t="s">
        <v>0</v>
      </c>
      <c r="C888" s="2" t="s">
        <v>34</v>
      </c>
      <c r="D888" s="2" t="s">
        <v>8</v>
      </c>
      <c r="E888" s="3">
        <v>24</v>
      </c>
      <c r="F888" s="3" t="s">
        <v>26</v>
      </c>
      <c r="G888" s="3" t="s">
        <v>22</v>
      </c>
      <c r="H888" s="14"/>
      <c r="I888" s="14">
        <v>0.13245611114142788</v>
      </c>
      <c r="J888" s="4">
        <v>60.405605160290072</v>
      </c>
      <c r="K888" s="4">
        <v>24.162242064116029</v>
      </c>
      <c r="L888" s="4">
        <v>69.58725714465416</v>
      </c>
      <c r="M888" s="4">
        <v>11.597876190775693</v>
      </c>
    </row>
    <row r="889" spans="1:13" x14ac:dyDescent="0.3">
      <c r="A889" s="13" t="str">
        <f t="shared" si="13"/>
        <v>MediterraneanSFH - average - all types1980-1990cooling26</v>
      </c>
      <c r="B889" s="1" t="s">
        <v>0</v>
      </c>
      <c r="C889" s="2" t="s">
        <v>34</v>
      </c>
      <c r="D889" s="2" t="s">
        <v>8</v>
      </c>
      <c r="E889" s="3">
        <v>26</v>
      </c>
      <c r="F889" s="3" t="s">
        <v>26</v>
      </c>
      <c r="G889" s="3" t="s">
        <v>22</v>
      </c>
      <c r="H889" s="14"/>
      <c r="I889" s="14">
        <v>0.13245611114142788</v>
      </c>
      <c r="J889" s="4">
        <v>25.763167616633741</v>
      </c>
      <c r="K889" s="4">
        <v>10.305267046653496</v>
      </c>
      <c r="L889" s="4">
        <v>29.679169094362067</v>
      </c>
      <c r="M889" s="4">
        <v>4.9465281823936778</v>
      </c>
    </row>
    <row r="890" spans="1:13" hidden="1" x14ac:dyDescent="0.3">
      <c r="A890" s="13" t="str">
        <f t="shared" si="13"/>
        <v>MediterraneanSFH - average - all types1990-2000cooling20</v>
      </c>
      <c r="B890" s="1" t="s">
        <v>0</v>
      </c>
      <c r="C890" s="2" t="s">
        <v>34</v>
      </c>
      <c r="D890" s="2" t="s">
        <v>9</v>
      </c>
      <c r="E890" s="3">
        <v>20</v>
      </c>
      <c r="F890" s="3" t="s">
        <v>26</v>
      </c>
      <c r="G890" s="3" t="s">
        <v>22</v>
      </c>
      <c r="H890" s="14"/>
      <c r="I890" s="14">
        <v>7.6783519339350043E-2</v>
      </c>
      <c r="J890" s="4">
        <v>120.74416597727064</v>
      </c>
      <c r="K890" s="4">
        <v>48.297666390908255</v>
      </c>
      <c r="L890" s="4">
        <v>139.09727920581577</v>
      </c>
      <c r="M890" s="4">
        <v>23.182879867635961</v>
      </c>
    </row>
    <row r="891" spans="1:13" hidden="1" x14ac:dyDescent="0.3">
      <c r="A891" s="13" t="str">
        <f t="shared" si="13"/>
        <v>MediterraneanSFH - average - all types1990-2000cooling22</v>
      </c>
      <c r="B891" s="1" t="s">
        <v>0</v>
      </c>
      <c r="C891" s="2" t="s">
        <v>34</v>
      </c>
      <c r="D891" s="2" t="s">
        <v>9</v>
      </c>
      <c r="E891" s="3">
        <v>22</v>
      </c>
      <c r="F891" s="3" t="s">
        <v>26</v>
      </c>
      <c r="G891" s="3" t="s">
        <v>22</v>
      </c>
      <c r="H891" s="14"/>
      <c r="I891" s="14">
        <v>7.6783519339350043E-2</v>
      </c>
      <c r="J891" s="4">
        <v>86.501254878514331</v>
      </c>
      <c r="K891" s="4">
        <v>34.600501951405732</v>
      </c>
      <c r="L891" s="4">
        <v>99.64944562004851</v>
      </c>
      <c r="M891" s="4">
        <v>16.608240936674751</v>
      </c>
    </row>
    <row r="892" spans="1:13" hidden="1" x14ac:dyDescent="0.3">
      <c r="A892" s="13" t="str">
        <f t="shared" si="13"/>
        <v>MediterraneanSFH - average - all types1990-2000cooling24</v>
      </c>
      <c r="B892" s="1" t="s">
        <v>0</v>
      </c>
      <c r="C892" s="2" t="s">
        <v>34</v>
      </c>
      <c r="D892" s="2" t="s">
        <v>9</v>
      </c>
      <c r="E892" s="3">
        <v>24</v>
      </c>
      <c r="F892" s="3" t="s">
        <v>26</v>
      </c>
      <c r="G892" s="3" t="s">
        <v>22</v>
      </c>
      <c r="H892" s="14"/>
      <c r="I892" s="14">
        <v>7.6783519339350043E-2</v>
      </c>
      <c r="J892" s="4">
        <v>58.079344703020148</v>
      </c>
      <c r="K892" s="4">
        <v>23.231737881208058</v>
      </c>
      <c r="L892" s="4">
        <v>66.907405097879206</v>
      </c>
      <c r="M892" s="4">
        <v>11.151234182979868</v>
      </c>
    </row>
    <row r="893" spans="1:13" x14ac:dyDescent="0.3">
      <c r="A893" s="13" t="str">
        <f t="shared" si="13"/>
        <v>MediterraneanSFH - average - all types1990-2000cooling26</v>
      </c>
      <c r="B893" s="1" t="s">
        <v>0</v>
      </c>
      <c r="C893" s="2" t="s">
        <v>34</v>
      </c>
      <c r="D893" s="2" t="s">
        <v>9</v>
      </c>
      <c r="E893" s="3">
        <v>26</v>
      </c>
      <c r="F893" s="3" t="s">
        <v>26</v>
      </c>
      <c r="G893" s="3" t="s">
        <v>22</v>
      </c>
      <c r="H893" s="14"/>
      <c r="I893" s="14">
        <v>7.6783519339350043E-2</v>
      </c>
      <c r="J893" s="4">
        <v>23.791785404953796</v>
      </c>
      <c r="K893" s="4">
        <v>9.5167141619815183</v>
      </c>
      <c r="L893" s="4">
        <v>27.408136786506773</v>
      </c>
      <c r="M893" s="4">
        <v>4.5680227977511283</v>
      </c>
    </row>
    <row r="894" spans="1:13" hidden="1" x14ac:dyDescent="0.3">
      <c r="A894" s="13" t="str">
        <f t="shared" si="13"/>
        <v>MediterraneanSFH - average - all typespost 2000cooling20</v>
      </c>
      <c r="B894" s="1" t="s">
        <v>0</v>
      </c>
      <c r="C894" s="2" t="s">
        <v>34</v>
      </c>
      <c r="D894" s="2" t="s">
        <v>10</v>
      </c>
      <c r="E894" s="3">
        <v>20</v>
      </c>
      <c r="F894" s="3" t="s">
        <v>26</v>
      </c>
      <c r="G894" s="3" t="s">
        <v>22</v>
      </c>
      <c r="H894" s="14"/>
      <c r="I894" s="14">
        <v>4.3271452789256648E-2</v>
      </c>
      <c r="J894" s="4">
        <v>120.66656225497562</v>
      </c>
      <c r="K894" s="4">
        <v>48.266624901990248</v>
      </c>
      <c r="L894" s="4">
        <v>139.0078797177319</v>
      </c>
      <c r="M894" s="4">
        <v>23.167979952955317</v>
      </c>
    </row>
    <row r="895" spans="1:13" hidden="1" x14ac:dyDescent="0.3">
      <c r="A895" s="13" t="str">
        <f t="shared" si="13"/>
        <v>MediterraneanSFH - average - all typespost 2000cooling22</v>
      </c>
      <c r="B895" s="1" t="s">
        <v>0</v>
      </c>
      <c r="C895" s="2" t="s">
        <v>34</v>
      </c>
      <c r="D895" s="2" t="s">
        <v>10</v>
      </c>
      <c r="E895" s="3">
        <v>22</v>
      </c>
      <c r="F895" s="3" t="s">
        <v>26</v>
      </c>
      <c r="G895" s="3" t="s">
        <v>22</v>
      </c>
      <c r="H895" s="14"/>
      <c r="I895" s="14">
        <v>4.3271452789256648E-2</v>
      </c>
      <c r="J895" s="4">
        <v>87.360739693397989</v>
      </c>
      <c r="K895" s="4">
        <v>34.944295877359195</v>
      </c>
      <c r="L895" s="4">
        <v>100.63957212679448</v>
      </c>
      <c r="M895" s="4">
        <v>16.773262021132414</v>
      </c>
    </row>
    <row r="896" spans="1:13" hidden="1" x14ac:dyDescent="0.3">
      <c r="A896" s="13" t="str">
        <f t="shared" si="13"/>
        <v>MediterraneanSFH - average - all typespost 2000cooling24</v>
      </c>
      <c r="B896" s="1" t="s">
        <v>0</v>
      </c>
      <c r="C896" s="2" t="s">
        <v>34</v>
      </c>
      <c r="D896" s="2" t="s">
        <v>10</v>
      </c>
      <c r="E896" s="3">
        <v>24</v>
      </c>
      <c r="F896" s="3" t="s">
        <v>26</v>
      </c>
      <c r="G896" s="3" t="s">
        <v>22</v>
      </c>
      <c r="H896" s="14"/>
      <c r="I896" s="14">
        <v>4.3271452789256648E-2</v>
      </c>
      <c r="J896" s="4">
        <v>59.097417201176995</v>
      </c>
      <c r="K896" s="4">
        <v>23.638966880470797</v>
      </c>
      <c r="L896" s="4">
        <v>68.080224615755895</v>
      </c>
      <c r="M896" s="4">
        <v>11.346704102625981</v>
      </c>
    </row>
    <row r="897" spans="1:13" x14ac:dyDescent="0.3">
      <c r="A897" s="13" t="str">
        <f t="shared" si="13"/>
        <v>MediterraneanSFH - average - all typespost 2000cooling26</v>
      </c>
      <c r="B897" s="1" t="s">
        <v>0</v>
      </c>
      <c r="C897" s="2" t="s">
        <v>34</v>
      </c>
      <c r="D897" s="2" t="s">
        <v>10</v>
      </c>
      <c r="E897" s="3">
        <v>26</v>
      </c>
      <c r="F897" s="3" t="s">
        <v>26</v>
      </c>
      <c r="G897" s="3" t="s">
        <v>22</v>
      </c>
      <c r="H897" s="14"/>
      <c r="I897" s="14">
        <v>4.3271452789256648E-2</v>
      </c>
      <c r="J897" s="4">
        <v>24.674356272073993</v>
      </c>
      <c r="K897" s="4">
        <v>9.8697425088295976</v>
      </c>
      <c r="L897" s="4">
        <v>28.424858425429239</v>
      </c>
      <c r="M897" s="4">
        <v>4.7374764042382065</v>
      </c>
    </row>
    <row r="898" spans="1:13" hidden="1" x14ac:dyDescent="0.3">
      <c r="A898" s="13" t="str">
        <f t="shared" si="13"/>
        <v>MediterraneanSFH - average - all types - all agescooling20</v>
      </c>
      <c r="B898" s="1" t="s">
        <v>0</v>
      </c>
      <c r="C898" s="2" t="s">
        <v>35</v>
      </c>
      <c r="D898" s="2"/>
      <c r="E898" s="3">
        <v>20</v>
      </c>
      <c r="F898" s="3" t="s">
        <v>26</v>
      </c>
      <c r="G898" s="3" t="s">
        <v>22</v>
      </c>
      <c r="H898" s="14"/>
      <c r="I898" s="14"/>
      <c r="J898" s="4">
        <v>133.35080272332073</v>
      </c>
      <c r="K898" s="4">
        <v>53.340321089328285</v>
      </c>
      <c r="L898" s="4">
        <v>153.62012473726546</v>
      </c>
      <c r="M898" s="4">
        <v>25.603354122877576</v>
      </c>
    </row>
    <row r="899" spans="1:13" hidden="1" x14ac:dyDescent="0.3">
      <c r="A899" s="13" t="str">
        <f t="shared" ref="A899:A962" si="14">CONCATENATE(B899,C899,D899,F899,E899)</f>
        <v>MediterraneanSFH - average - all types - all agescooling22</v>
      </c>
      <c r="B899" s="1" t="s">
        <v>0</v>
      </c>
      <c r="C899" s="2" t="s">
        <v>35</v>
      </c>
      <c r="D899" s="2"/>
      <c r="E899" s="3">
        <v>22</v>
      </c>
      <c r="F899" s="3" t="s">
        <v>26</v>
      </c>
      <c r="G899" s="3" t="s">
        <v>22</v>
      </c>
      <c r="H899" s="14"/>
      <c r="I899" s="14"/>
      <c r="J899" s="4">
        <v>92.257836730228149</v>
      </c>
      <c r="K899" s="4">
        <v>36.903134692091257</v>
      </c>
      <c r="L899" s="4">
        <v>106.28102791322281</v>
      </c>
      <c r="M899" s="4">
        <v>17.713504652203802</v>
      </c>
    </row>
    <row r="900" spans="1:13" hidden="1" x14ac:dyDescent="0.3">
      <c r="A900" s="13" t="str">
        <f t="shared" si="14"/>
        <v>MediterraneanSFH - average - all types - all agescooling24</v>
      </c>
      <c r="B900" s="1" t="s">
        <v>0</v>
      </c>
      <c r="C900" s="2" t="s">
        <v>35</v>
      </c>
      <c r="D900" s="2"/>
      <c r="E900" s="3">
        <v>24</v>
      </c>
      <c r="F900" s="3" t="s">
        <v>26</v>
      </c>
      <c r="G900" s="3" t="s">
        <v>22</v>
      </c>
      <c r="H900" s="14"/>
      <c r="I900" s="14"/>
      <c r="J900" s="4">
        <v>59.279233931125859</v>
      </c>
      <c r="K900" s="4">
        <v>23.711693572450343</v>
      </c>
      <c r="L900" s="4">
        <v>68.289677488656991</v>
      </c>
      <c r="M900" s="4">
        <v>11.381612914776165</v>
      </c>
    </row>
    <row r="901" spans="1:13" x14ac:dyDescent="0.3">
      <c r="A901" s="13" t="str">
        <f t="shared" si="14"/>
        <v>MediterraneanSFH - average - all types - all agescooling26</v>
      </c>
      <c r="B901" s="1" t="s">
        <v>0</v>
      </c>
      <c r="C901" s="2" t="s">
        <v>35</v>
      </c>
      <c r="D901" s="2"/>
      <c r="E901" s="3">
        <v>26</v>
      </c>
      <c r="F901" s="3" t="s">
        <v>26</v>
      </c>
      <c r="G901" s="3" t="s">
        <v>22</v>
      </c>
      <c r="H901" s="14"/>
      <c r="I901" s="14"/>
      <c r="J901" s="4">
        <v>25.109298724918631</v>
      </c>
      <c r="K901" s="4">
        <v>10.043719489967453</v>
      </c>
      <c r="L901" s="4">
        <v>28.925912131106262</v>
      </c>
      <c r="M901" s="4">
        <v>4.8209853551843773</v>
      </c>
    </row>
    <row r="902" spans="1:13" hidden="1" x14ac:dyDescent="0.3">
      <c r="A902" s="13" t="str">
        <f t="shared" si="14"/>
        <v>Southern ContinentalSFH - detachedpre 1945cooling20</v>
      </c>
      <c r="B902" s="2" t="s">
        <v>36</v>
      </c>
      <c r="C902" s="2" t="s">
        <v>31</v>
      </c>
      <c r="D902" s="2" t="s">
        <v>2</v>
      </c>
      <c r="E902" s="3">
        <v>20</v>
      </c>
      <c r="F902" s="3" t="s">
        <v>26</v>
      </c>
      <c r="G902" s="3">
        <v>0.87</v>
      </c>
      <c r="H902" s="14">
        <v>0.70546393411529673</v>
      </c>
      <c r="I902" s="14">
        <v>0.26935558206297783</v>
      </c>
      <c r="J902" s="4">
        <v>119.69885689618462</v>
      </c>
      <c r="K902" s="4">
        <v>47.879542758473846</v>
      </c>
      <c r="L902" s="4">
        <v>137.89308314440467</v>
      </c>
      <c r="M902" s="4">
        <v>22.982180524067445</v>
      </c>
    </row>
    <row r="903" spans="1:13" hidden="1" x14ac:dyDescent="0.3">
      <c r="A903" s="13" t="str">
        <f t="shared" si="14"/>
        <v>Southern ContinentalSFH - semidetachedpre 1945cooling20</v>
      </c>
      <c r="B903" s="2" t="s">
        <v>36</v>
      </c>
      <c r="C903" s="2" t="s">
        <v>32</v>
      </c>
      <c r="D903" s="2" t="s">
        <v>2</v>
      </c>
      <c r="E903" s="3">
        <v>20</v>
      </c>
      <c r="F903" s="3" t="s">
        <v>26</v>
      </c>
      <c r="G903" s="3">
        <v>0.73</v>
      </c>
      <c r="H903" s="14">
        <v>0.1988118444721747</v>
      </c>
      <c r="I903" s="14">
        <v>0.26935558206297783</v>
      </c>
      <c r="J903" s="4">
        <v>102.2542223656381</v>
      </c>
      <c r="K903" s="4">
        <v>40.901688946255241</v>
      </c>
      <c r="L903" s="4">
        <v>117.79686416521508</v>
      </c>
      <c r="M903" s="4">
        <v>19.632810694202515</v>
      </c>
    </row>
    <row r="904" spans="1:13" hidden="1" x14ac:dyDescent="0.3">
      <c r="A904" s="13" t="str">
        <f t="shared" si="14"/>
        <v>Southern ContinentalSFH - rowpre 1945cooling20</v>
      </c>
      <c r="B904" s="2" t="s">
        <v>36</v>
      </c>
      <c r="C904" s="2" t="s">
        <v>33</v>
      </c>
      <c r="D904" s="2" t="s">
        <v>2</v>
      </c>
      <c r="E904" s="3">
        <v>20</v>
      </c>
      <c r="F904" s="3" t="s">
        <v>26</v>
      </c>
      <c r="G904" s="3">
        <v>0.57999999999999996</v>
      </c>
      <c r="H904" s="14">
        <v>9.5724221412528565E-2</v>
      </c>
      <c r="I904" s="14">
        <v>0.26935558206297783</v>
      </c>
      <c r="J904" s="4">
        <v>81.320812546976157</v>
      </c>
      <c r="K904" s="4">
        <v>32.528325018790461</v>
      </c>
      <c r="L904" s="4">
        <v>93.681576054116519</v>
      </c>
      <c r="M904" s="4">
        <v>15.613596009019421</v>
      </c>
    </row>
    <row r="905" spans="1:13" hidden="1" x14ac:dyDescent="0.3">
      <c r="A905" s="13" t="str">
        <f t="shared" si="14"/>
        <v>Southern ContinentalSFH - detachedpre 1945cooling22</v>
      </c>
      <c r="B905" s="2" t="s">
        <v>36</v>
      </c>
      <c r="C905" s="2" t="s">
        <v>31</v>
      </c>
      <c r="D905" s="2" t="s">
        <v>2</v>
      </c>
      <c r="E905" s="3">
        <v>22</v>
      </c>
      <c r="F905" s="3" t="s">
        <v>26</v>
      </c>
      <c r="G905" s="3">
        <v>0.87</v>
      </c>
      <c r="H905" s="14">
        <v>0.70546393411529673</v>
      </c>
      <c r="I905" s="14">
        <v>0.26935558206297783</v>
      </c>
      <c r="J905" s="4">
        <v>80.566666557697715</v>
      </c>
      <c r="K905" s="4">
        <v>32.226666623079083</v>
      </c>
      <c r="L905" s="4">
        <v>92.812799874467757</v>
      </c>
      <c r="M905" s="4">
        <v>15.468799979077959</v>
      </c>
    </row>
    <row r="906" spans="1:13" hidden="1" x14ac:dyDescent="0.3">
      <c r="A906" s="13" t="str">
        <f t="shared" si="14"/>
        <v>Southern ContinentalSFH - semidetachedpre 1945cooling22</v>
      </c>
      <c r="B906" s="2" t="s">
        <v>36</v>
      </c>
      <c r="C906" s="2" t="s">
        <v>32</v>
      </c>
      <c r="D906" s="2" t="s">
        <v>2</v>
      </c>
      <c r="E906" s="3">
        <v>22</v>
      </c>
      <c r="F906" s="3" t="s">
        <v>26</v>
      </c>
      <c r="G906" s="3">
        <v>0.73</v>
      </c>
      <c r="H906" s="14">
        <v>0.1988118444721747</v>
      </c>
      <c r="I906" s="14">
        <v>0.26935558206297783</v>
      </c>
      <c r="J906" s="4">
        <v>67.789928946046558</v>
      </c>
      <c r="K906" s="4">
        <v>27.115971578418623</v>
      </c>
      <c r="L906" s="4">
        <v>78.093998145845632</v>
      </c>
      <c r="M906" s="4">
        <v>13.015666357640939</v>
      </c>
    </row>
    <row r="907" spans="1:13" hidden="1" x14ac:dyDescent="0.3">
      <c r="A907" s="13" t="str">
        <f t="shared" si="14"/>
        <v>Southern ContinentalSFH - rowpre 1945cooling22</v>
      </c>
      <c r="B907" s="2" t="s">
        <v>36</v>
      </c>
      <c r="C907" s="2" t="s">
        <v>33</v>
      </c>
      <c r="D907" s="2" t="s">
        <v>2</v>
      </c>
      <c r="E907" s="3">
        <v>22</v>
      </c>
      <c r="F907" s="3" t="s">
        <v>26</v>
      </c>
      <c r="G907" s="3">
        <v>0.57999999999999996</v>
      </c>
      <c r="H907" s="14">
        <v>9.5724221412528565E-2</v>
      </c>
      <c r="I907" s="14">
        <v>0.26935558206297783</v>
      </c>
      <c r="J907" s="4">
        <v>52.300462941145852</v>
      </c>
      <c r="K907" s="4">
        <v>20.92018517645834</v>
      </c>
      <c r="L907" s="4">
        <v>60.250133308200013</v>
      </c>
      <c r="M907" s="4">
        <v>10.041688884700003</v>
      </c>
    </row>
    <row r="908" spans="1:13" hidden="1" x14ac:dyDescent="0.3">
      <c r="A908" s="13" t="str">
        <f t="shared" si="14"/>
        <v>Southern ContinentalSFH - detachedpre 1945cooling24</v>
      </c>
      <c r="B908" s="2" t="s">
        <v>36</v>
      </c>
      <c r="C908" s="2" t="s">
        <v>31</v>
      </c>
      <c r="D908" s="2" t="s">
        <v>2</v>
      </c>
      <c r="E908" s="3">
        <v>24</v>
      </c>
      <c r="F908" s="3" t="s">
        <v>26</v>
      </c>
      <c r="G908" s="3">
        <v>0.87</v>
      </c>
      <c r="H908" s="14">
        <v>0.70546393411529673</v>
      </c>
      <c r="I908" s="14">
        <v>0.26935558206297783</v>
      </c>
      <c r="J908" s="4">
        <v>50.578645751030848</v>
      </c>
      <c r="K908" s="4">
        <v>20.231458300412339</v>
      </c>
      <c r="L908" s="4">
        <v>58.266599905187533</v>
      </c>
      <c r="M908" s="4">
        <v>9.7110999841979222</v>
      </c>
    </row>
    <row r="909" spans="1:13" hidden="1" x14ac:dyDescent="0.3">
      <c r="A909" s="13" t="str">
        <f t="shared" si="14"/>
        <v>Southern ContinentalSFH - semidetachedpre 1945cooling24</v>
      </c>
      <c r="B909" s="2" t="s">
        <v>36</v>
      </c>
      <c r="C909" s="2" t="s">
        <v>32</v>
      </c>
      <c r="D909" s="2" t="s">
        <v>2</v>
      </c>
      <c r="E909" s="3">
        <v>24</v>
      </c>
      <c r="F909" s="3" t="s">
        <v>26</v>
      </c>
      <c r="G909" s="3">
        <v>0.73</v>
      </c>
      <c r="H909" s="14">
        <v>0.1988118444721747</v>
      </c>
      <c r="I909" s="14">
        <v>0.26935558206297783</v>
      </c>
      <c r="J909" s="4">
        <v>41.655846794485683</v>
      </c>
      <c r="K909" s="4">
        <v>16.662338717794274</v>
      </c>
      <c r="L909" s="4">
        <v>47.987535507247507</v>
      </c>
      <c r="M909" s="4">
        <v>7.9979225845412509</v>
      </c>
    </row>
    <row r="910" spans="1:13" hidden="1" x14ac:dyDescent="0.3">
      <c r="A910" s="13" t="str">
        <f t="shared" si="14"/>
        <v>Southern ContinentalSFH - rowpre 1945cooling24</v>
      </c>
      <c r="B910" s="2" t="s">
        <v>36</v>
      </c>
      <c r="C910" s="2" t="s">
        <v>33</v>
      </c>
      <c r="D910" s="2" t="s">
        <v>2</v>
      </c>
      <c r="E910" s="3">
        <v>24</v>
      </c>
      <c r="F910" s="3" t="s">
        <v>26</v>
      </c>
      <c r="G910" s="3">
        <v>0.57999999999999996</v>
      </c>
      <c r="H910" s="14">
        <v>9.5724221412528565E-2</v>
      </c>
      <c r="I910" s="14">
        <v>0.26935558206297783</v>
      </c>
      <c r="J910" s="4">
        <v>30.625111729036899</v>
      </c>
      <c r="K910" s="4">
        <v>12.250044691614759</v>
      </c>
      <c r="L910" s="4">
        <v>35.280128711850502</v>
      </c>
      <c r="M910" s="4">
        <v>5.8800214519750842</v>
      </c>
    </row>
    <row r="911" spans="1:13" x14ac:dyDescent="0.3">
      <c r="A911" s="13" t="str">
        <f t="shared" si="14"/>
        <v>Southern ContinentalSFH - detachedpre 1945cooling26</v>
      </c>
      <c r="B911" s="2" t="s">
        <v>36</v>
      </c>
      <c r="C911" s="2" t="s">
        <v>31</v>
      </c>
      <c r="D911" s="2" t="s">
        <v>2</v>
      </c>
      <c r="E911" s="3">
        <v>26</v>
      </c>
      <c r="F911" s="3" t="s">
        <v>26</v>
      </c>
      <c r="G911" s="3">
        <v>0.87</v>
      </c>
      <c r="H911" s="14">
        <v>0.70546393411529673</v>
      </c>
      <c r="I911" s="14">
        <v>0.26935558206297783</v>
      </c>
      <c r="J911" s="4">
        <v>24.730477247093816</v>
      </c>
      <c r="K911" s="4">
        <v>9.8921908988375264</v>
      </c>
      <c r="L911" s="4">
        <v>28.489509788652075</v>
      </c>
      <c r="M911" s="4">
        <v>4.7482516314420122</v>
      </c>
    </row>
    <row r="912" spans="1:13" x14ac:dyDescent="0.3">
      <c r="A912" s="13" t="str">
        <f t="shared" si="14"/>
        <v>Southern ContinentalSFH - semidetachedpre 1945cooling26</v>
      </c>
      <c r="B912" s="2" t="s">
        <v>36</v>
      </c>
      <c r="C912" s="2" t="s">
        <v>32</v>
      </c>
      <c r="D912" s="2" t="s">
        <v>2</v>
      </c>
      <c r="E912" s="3">
        <v>26</v>
      </c>
      <c r="F912" s="3" t="s">
        <v>26</v>
      </c>
      <c r="G912" s="3">
        <v>0.73</v>
      </c>
      <c r="H912" s="14">
        <v>0.1988118444721747</v>
      </c>
      <c r="I912" s="14">
        <v>0.26935558206297783</v>
      </c>
      <c r="J912" s="4">
        <v>20.184274975379608</v>
      </c>
      <c r="K912" s="4">
        <v>8.0737099901518441</v>
      </c>
      <c r="L912" s="4">
        <v>23.25228477163731</v>
      </c>
      <c r="M912" s="4">
        <v>3.8753807952728851</v>
      </c>
    </row>
    <row r="913" spans="1:13" x14ac:dyDescent="0.3">
      <c r="A913" s="13" t="str">
        <f t="shared" si="14"/>
        <v>Southern ContinentalSFH - rowpre 1945cooling26</v>
      </c>
      <c r="B913" s="2" t="s">
        <v>36</v>
      </c>
      <c r="C913" s="2" t="s">
        <v>33</v>
      </c>
      <c r="D913" s="2" t="s">
        <v>2</v>
      </c>
      <c r="E913" s="3">
        <v>26</v>
      </c>
      <c r="F913" s="3" t="s">
        <v>26</v>
      </c>
      <c r="G913" s="3">
        <v>0.57999999999999996</v>
      </c>
      <c r="H913" s="14">
        <v>9.5724221412528565E-2</v>
      </c>
      <c r="I913" s="14">
        <v>0.26935558206297783</v>
      </c>
      <c r="J913" s="4">
        <v>14.878780506785274</v>
      </c>
      <c r="K913" s="4">
        <v>5.9515122027141096</v>
      </c>
      <c r="L913" s="4">
        <v>17.140355143816635</v>
      </c>
      <c r="M913" s="4">
        <v>2.8567258573027727</v>
      </c>
    </row>
    <row r="914" spans="1:13" hidden="1" x14ac:dyDescent="0.3">
      <c r="A914" s="13" t="str">
        <f t="shared" si="14"/>
        <v>Southern ContinentalSFH - detached1945-1970cooling20</v>
      </c>
      <c r="B914" s="2" t="s">
        <v>36</v>
      </c>
      <c r="C914" s="2" t="s">
        <v>31</v>
      </c>
      <c r="D914" s="2" t="s">
        <v>6</v>
      </c>
      <c r="E914" s="3">
        <v>20</v>
      </c>
      <c r="F914" s="3" t="s">
        <v>26</v>
      </c>
      <c r="G914" s="3">
        <v>0.87</v>
      </c>
      <c r="H914" s="14">
        <v>0.70546393411529673</v>
      </c>
      <c r="I914" s="14">
        <v>0.27020096503308511</v>
      </c>
      <c r="J914" s="4">
        <v>119.72185809074793</v>
      </c>
      <c r="K914" s="4">
        <v>47.88874323629917</v>
      </c>
      <c r="L914" s="4">
        <v>137.91958052054161</v>
      </c>
      <c r="M914" s="4">
        <v>22.986596753423601</v>
      </c>
    </row>
    <row r="915" spans="1:13" hidden="1" x14ac:dyDescent="0.3">
      <c r="A915" s="13" t="str">
        <f t="shared" si="14"/>
        <v>Southern ContinentalSFH - semidetached1945-1970cooling20</v>
      </c>
      <c r="B915" s="2" t="s">
        <v>36</v>
      </c>
      <c r="C915" s="2" t="s">
        <v>32</v>
      </c>
      <c r="D915" s="2" t="s">
        <v>6</v>
      </c>
      <c r="E915" s="3">
        <v>20</v>
      </c>
      <c r="F915" s="3" t="s">
        <v>26</v>
      </c>
      <c r="G915" s="3">
        <v>0.73</v>
      </c>
      <c r="H915" s="14">
        <v>0.1988118444721747</v>
      </c>
      <c r="I915" s="14">
        <v>0.27020096503308511</v>
      </c>
      <c r="J915" s="4">
        <v>102.26864414811727</v>
      </c>
      <c r="K915" s="4">
        <v>40.907457659246909</v>
      </c>
      <c r="L915" s="4">
        <v>117.81347805863109</v>
      </c>
      <c r="M915" s="4">
        <v>19.635579676438514</v>
      </c>
    </row>
    <row r="916" spans="1:13" hidden="1" x14ac:dyDescent="0.3">
      <c r="A916" s="13" t="str">
        <f t="shared" si="14"/>
        <v>Southern ContinentalSFH - row1945-1970cooling20</v>
      </c>
      <c r="B916" s="2" t="s">
        <v>36</v>
      </c>
      <c r="C916" s="2" t="s">
        <v>33</v>
      </c>
      <c r="D916" s="2" t="s">
        <v>6</v>
      </c>
      <c r="E916" s="3">
        <v>20</v>
      </c>
      <c r="F916" s="3" t="s">
        <v>26</v>
      </c>
      <c r="G916" s="3">
        <v>0.57999999999999996</v>
      </c>
      <c r="H916" s="14">
        <v>9.5724221412528565E-2</v>
      </c>
      <c r="I916" s="14">
        <v>0.27020096503308511</v>
      </c>
      <c r="J916" s="4">
        <v>81.327901207463867</v>
      </c>
      <c r="K916" s="4">
        <v>32.531160482985548</v>
      </c>
      <c r="L916" s="4">
        <v>93.689742190998373</v>
      </c>
      <c r="M916" s="4">
        <v>15.614957031833063</v>
      </c>
    </row>
    <row r="917" spans="1:13" hidden="1" x14ac:dyDescent="0.3">
      <c r="A917" s="13" t="str">
        <f t="shared" si="14"/>
        <v>Southern ContinentalSFH - detached1945-1970cooling22</v>
      </c>
      <c r="B917" s="2" t="s">
        <v>36</v>
      </c>
      <c r="C917" s="2" t="s">
        <v>31</v>
      </c>
      <c r="D917" s="2" t="s">
        <v>6</v>
      </c>
      <c r="E917" s="3">
        <v>22</v>
      </c>
      <c r="F917" s="3" t="s">
        <v>26</v>
      </c>
      <c r="G917" s="3">
        <v>0.87</v>
      </c>
      <c r="H917" s="14">
        <v>0.70546393411529673</v>
      </c>
      <c r="I917" s="14">
        <v>0.27020096503308511</v>
      </c>
      <c r="J917" s="4">
        <v>80.596257051501084</v>
      </c>
      <c r="K917" s="4">
        <v>32.238502820600431</v>
      </c>
      <c r="L917" s="4">
        <v>92.846888123329236</v>
      </c>
      <c r="M917" s="4">
        <v>15.474481353888207</v>
      </c>
    </row>
    <row r="918" spans="1:13" hidden="1" x14ac:dyDescent="0.3">
      <c r="A918" s="13" t="str">
        <f t="shared" si="14"/>
        <v>Southern ContinentalSFH - semidetached1945-1970cooling22</v>
      </c>
      <c r="B918" s="2" t="s">
        <v>36</v>
      </c>
      <c r="C918" s="2" t="s">
        <v>32</v>
      </c>
      <c r="D918" s="2" t="s">
        <v>6</v>
      </c>
      <c r="E918" s="3">
        <v>22</v>
      </c>
      <c r="F918" s="3" t="s">
        <v>26</v>
      </c>
      <c r="G918" s="3">
        <v>0.73</v>
      </c>
      <c r="H918" s="14">
        <v>0.1988118444721747</v>
      </c>
      <c r="I918" s="14">
        <v>0.27020096503308511</v>
      </c>
      <c r="J918" s="4">
        <v>67.810449058561133</v>
      </c>
      <c r="K918" s="4">
        <v>27.124179623424453</v>
      </c>
      <c r="L918" s="4">
        <v>78.117637315462417</v>
      </c>
      <c r="M918" s="4">
        <v>13.019606219243737</v>
      </c>
    </row>
    <row r="919" spans="1:13" hidden="1" x14ac:dyDescent="0.3">
      <c r="A919" s="13" t="str">
        <f t="shared" si="14"/>
        <v>Southern ContinentalSFH - row1945-1970cooling22</v>
      </c>
      <c r="B919" s="2" t="s">
        <v>36</v>
      </c>
      <c r="C919" s="2" t="s">
        <v>33</v>
      </c>
      <c r="D919" s="2" t="s">
        <v>6</v>
      </c>
      <c r="E919" s="3">
        <v>22</v>
      </c>
      <c r="F919" s="3" t="s">
        <v>26</v>
      </c>
      <c r="G919" s="3">
        <v>0.57999999999999996</v>
      </c>
      <c r="H919" s="14">
        <v>9.5724221412528565E-2</v>
      </c>
      <c r="I919" s="14">
        <v>0.27020096503308511</v>
      </c>
      <c r="J919" s="4">
        <v>52.312569000148493</v>
      </c>
      <c r="K919" s="4">
        <v>20.925027600059398</v>
      </c>
      <c r="L919" s="4">
        <v>60.264079488171063</v>
      </c>
      <c r="M919" s="4">
        <v>10.044013248028511</v>
      </c>
    </row>
    <row r="920" spans="1:13" hidden="1" x14ac:dyDescent="0.3">
      <c r="A920" s="13" t="str">
        <f t="shared" si="14"/>
        <v>Southern ContinentalSFH - detached1945-1970cooling24</v>
      </c>
      <c r="B920" s="2" t="s">
        <v>36</v>
      </c>
      <c r="C920" s="2" t="s">
        <v>31</v>
      </c>
      <c r="D920" s="2" t="s">
        <v>6</v>
      </c>
      <c r="E920" s="3">
        <v>24</v>
      </c>
      <c r="F920" s="3" t="s">
        <v>26</v>
      </c>
      <c r="G920" s="3">
        <v>0.87</v>
      </c>
      <c r="H920" s="14">
        <v>0.70546393411529673</v>
      </c>
      <c r="I920" s="14">
        <v>0.27020096503308511</v>
      </c>
      <c r="J920" s="4">
        <v>50.609196934500233</v>
      </c>
      <c r="K920" s="4">
        <v>20.243678773800092</v>
      </c>
      <c r="L920" s="4">
        <v>58.301794868544263</v>
      </c>
      <c r="M920" s="4">
        <v>9.7169658114240445</v>
      </c>
    </row>
    <row r="921" spans="1:13" hidden="1" x14ac:dyDescent="0.3">
      <c r="A921" s="13" t="str">
        <f t="shared" si="14"/>
        <v>Southern ContinentalSFH - semidetached1945-1970cooling24</v>
      </c>
      <c r="B921" s="2" t="s">
        <v>36</v>
      </c>
      <c r="C921" s="2" t="s">
        <v>32</v>
      </c>
      <c r="D921" s="2" t="s">
        <v>6</v>
      </c>
      <c r="E921" s="3">
        <v>24</v>
      </c>
      <c r="F921" s="3" t="s">
        <v>26</v>
      </c>
      <c r="G921" s="3">
        <v>0.73</v>
      </c>
      <c r="H921" s="14">
        <v>0.1988118444721747</v>
      </c>
      <c r="I921" s="14">
        <v>0.27020096503308511</v>
      </c>
      <c r="J921" s="4">
        <v>41.676995085577452</v>
      </c>
      <c r="K921" s="4">
        <v>16.67079803423098</v>
      </c>
      <c r="L921" s="4">
        <v>48.011898338585219</v>
      </c>
      <c r="M921" s="4">
        <v>8.0019830564308698</v>
      </c>
    </row>
    <row r="922" spans="1:13" hidden="1" x14ac:dyDescent="0.3">
      <c r="A922" s="13" t="str">
        <f t="shared" si="14"/>
        <v>Southern ContinentalSFH - row1945-1970cooling24</v>
      </c>
      <c r="B922" s="2" t="s">
        <v>36</v>
      </c>
      <c r="C922" s="2" t="s">
        <v>33</v>
      </c>
      <c r="D922" s="2" t="s">
        <v>6</v>
      </c>
      <c r="E922" s="3">
        <v>24</v>
      </c>
      <c r="F922" s="3" t="s">
        <v>26</v>
      </c>
      <c r="G922" s="3">
        <v>0.57999999999999996</v>
      </c>
      <c r="H922" s="14">
        <v>9.5724221412528565E-2</v>
      </c>
      <c r="I922" s="14">
        <v>0.27020096503308511</v>
      </c>
      <c r="J922" s="4">
        <v>30.637502352272236</v>
      </c>
      <c r="K922" s="4">
        <v>12.255000940908895</v>
      </c>
      <c r="L922" s="4">
        <v>35.294402709817618</v>
      </c>
      <c r="M922" s="4">
        <v>5.8824004516362693</v>
      </c>
    </row>
    <row r="923" spans="1:13" x14ac:dyDescent="0.3">
      <c r="A923" s="13" t="str">
        <f t="shared" si="14"/>
        <v>Southern ContinentalSFH - detached1945-1970cooling26</v>
      </c>
      <c r="B923" s="2" t="s">
        <v>36</v>
      </c>
      <c r="C923" s="2" t="s">
        <v>31</v>
      </c>
      <c r="D923" s="2" t="s">
        <v>6</v>
      </c>
      <c r="E923" s="3">
        <v>26</v>
      </c>
      <c r="F923" s="3" t="s">
        <v>26</v>
      </c>
      <c r="G923" s="3">
        <v>0.87</v>
      </c>
      <c r="H923" s="14">
        <v>0.70546393411529673</v>
      </c>
      <c r="I923" s="14">
        <v>0.27020096503308511</v>
      </c>
      <c r="J923" s="4">
        <v>24.745799283698151</v>
      </c>
      <c r="K923" s="4">
        <v>9.8983197134792604</v>
      </c>
      <c r="L923" s="4">
        <v>28.507160774820267</v>
      </c>
      <c r="M923" s="4">
        <v>4.7511934624700451</v>
      </c>
    </row>
    <row r="924" spans="1:13" x14ac:dyDescent="0.3">
      <c r="A924" s="13" t="str">
        <f t="shared" si="14"/>
        <v>Southern ContinentalSFH - semidetached1945-1970cooling26</v>
      </c>
      <c r="B924" s="2" t="s">
        <v>36</v>
      </c>
      <c r="C924" s="2" t="s">
        <v>32</v>
      </c>
      <c r="D924" s="2" t="s">
        <v>6</v>
      </c>
      <c r="E924" s="3">
        <v>26</v>
      </c>
      <c r="F924" s="3" t="s">
        <v>26</v>
      </c>
      <c r="G924" s="3">
        <v>0.73</v>
      </c>
      <c r="H924" s="14">
        <v>0.1988118444721747</v>
      </c>
      <c r="I924" s="14">
        <v>0.27020096503308511</v>
      </c>
      <c r="J924" s="4">
        <v>20.198990956452441</v>
      </c>
      <c r="K924" s="4">
        <v>8.0795963825809771</v>
      </c>
      <c r="L924" s="4">
        <v>23.269237581833213</v>
      </c>
      <c r="M924" s="4">
        <v>3.878206263638869</v>
      </c>
    </row>
    <row r="925" spans="1:13" x14ac:dyDescent="0.3">
      <c r="A925" s="13" t="str">
        <f t="shared" si="14"/>
        <v>Southern ContinentalSFH - row1945-1970cooling26</v>
      </c>
      <c r="B925" s="2" t="s">
        <v>36</v>
      </c>
      <c r="C925" s="2" t="s">
        <v>33</v>
      </c>
      <c r="D925" s="2" t="s">
        <v>6</v>
      </c>
      <c r="E925" s="3">
        <v>26</v>
      </c>
      <c r="F925" s="3" t="s">
        <v>26</v>
      </c>
      <c r="G925" s="3">
        <v>0.57999999999999996</v>
      </c>
      <c r="H925" s="14">
        <v>9.5724221412528565E-2</v>
      </c>
      <c r="I925" s="14">
        <v>0.27020096503308511</v>
      </c>
      <c r="J925" s="4">
        <v>14.887563060943499</v>
      </c>
      <c r="K925" s="4">
        <v>5.9550252243773993</v>
      </c>
      <c r="L925" s="4">
        <v>17.150472646206911</v>
      </c>
      <c r="M925" s="4">
        <v>2.8584121077011515</v>
      </c>
    </row>
    <row r="926" spans="1:13" hidden="1" x14ac:dyDescent="0.3">
      <c r="A926" s="13" t="str">
        <f t="shared" si="14"/>
        <v>Southern ContinentalSFH - detached1970-1980cooling20</v>
      </c>
      <c r="B926" s="2" t="s">
        <v>36</v>
      </c>
      <c r="C926" s="2" t="s">
        <v>31</v>
      </c>
      <c r="D926" s="2" t="s">
        <v>7</v>
      </c>
      <c r="E926" s="3">
        <v>20</v>
      </c>
      <c r="F926" s="3" t="s">
        <v>26</v>
      </c>
      <c r="G926" s="3">
        <v>0.87</v>
      </c>
      <c r="H926" s="14">
        <v>0.70546393411529673</v>
      </c>
      <c r="I926" s="14">
        <v>0.13571144953071718</v>
      </c>
      <c r="J926" s="4">
        <v>105.17464764797006</v>
      </c>
      <c r="K926" s="4">
        <v>42.069859059188026</v>
      </c>
      <c r="L926" s="4">
        <v>121.16119409046151</v>
      </c>
      <c r="M926" s="4">
        <v>20.193532348410251</v>
      </c>
    </row>
    <row r="927" spans="1:13" hidden="1" x14ac:dyDescent="0.3">
      <c r="A927" s="13" t="str">
        <f t="shared" si="14"/>
        <v>Southern ContinentalSFH - semidetached1970-1980cooling20</v>
      </c>
      <c r="B927" s="2" t="s">
        <v>36</v>
      </c>
      <c r="C927" s="2" t="s">
        <v>32</v>
      </c>
      <c r="D927" s="2" t="s">
        <v>7</v>
      </c>
      <c r="E927" s="3">
        <v>20</v>
      </c>
      <c r="F927" s="3" t="s">
        <v>26</v>
      </c>
      <c r="G927" s="3">
        <v>0.73</v>
      </c>
      <c r="H927" s="14">
        <v>0.1988118444721747</v>
      </c>
      <c r="I927" s="14">
        <v>0.13571144953071718</v>
      </c>
      <c r="J927" s="4">
        <v>86.204239912946633</v>
      </c>
      <c r="K927" s="4">
        <v>34.481695965178652</v>
      </c>
      <c r="L927" s="4">
        <v>99.307284379714517</v>
      </c>
      <c r="M927" s="4">
        <v>16.551214063285752</v>
      </c>
    </row>
    <row r="928" spans="1:13" hidden="1" x14ac:dyDescent="0.3">
      <c r="A928" s="13" t="str">
        <f t="shared" si="14"/>
        <v>Southern ContinentalSFH - row1970-1980cooling20</v>
      </c>
      <c r="B928" s="2" t="s">
        <v>36</v>
      </c>
      <c r="C928" s="2" t="s">
        <v>33</v>
      </c>
      <c r="D928" s="2" t="s">
        <v>7</v>
      </c>
      <c r="E928" s="3">
        <v>20</v>
      </c>
      <c r="F928" s="3" t="s">
        <v>26</v>
      </c>
      <c r="G928" s="3">
        <v>0.57999999999999996</v>
      </c>
      <c r="H928" s="14">
        <v>9.5724221412528565E-2</v>
      </c>
      <c r="I928" s="14">
        <v>0.13571144953071718</v>
      </c>
      <c r="J928" s="4">
        <v>64.156323035502666</v>
      </c>
      <c r="K928" s="4">
        <v>25.662529214201065</v>
      </c>
      <c r="L928" s="4">
        <v>73.908084136899063</v>
      </c>
      <c r="M928" s="4">
        <v>12.318014022816511</v>
      </c>
    </row>
    <row r="929" spans="1:13" hidden="1" x14ac:dyDescent="0.3">
      <c r="A929" s="13" t="str">
        <f t="shared" si="14"/>
        <v>Southern ContinentalSFH - detached1970-1980cooling22</v>
      </c>
      <c r="B929" s="2" t="s">
        <v>36</v>
      </c>
      <c r="C929" s="2" t="s">
        <v>31</v>
      </c>
      <c r="D929" s="2" t="s">
        <v>7</v>
      </c>
      <c r="E929" s="3">
        <v>22</v>
      </c>
      <c r="F929" s="3" t="s">
        <v>26</v>
      </c>
      <c r="G929" s="3">
        <v>0.87</v>
      </c>
      <c r="H929" s="14">
        <v>0.70546393411529673</v>
      </c>
      <c r="I929" s="14">
        <v>0.13571144953071718</v>
      </c>
      <c r="J929" s="4">
        <v>75.181553473081379</v>
      </c>
      <c r="K929" s="4">
        <v>30.072621389232552</v>
      </c>
      <c r="L929" s="4">
        <v>86.609149600989753</v>
      </c>
      <c r="M929" s="4">
        <v>14.434858266831624</v>
      </c>
    </row>
    <row r="930" spans="1:13" hidden="1" x14ac:dyDescent="0.3">
      <c r="A930" s="13" t="str">
        <f t="shared" si="14"/>
        <v>Southern ContinentalSFH - semidetached1970-1980cooling22</v>
      </c>
      <c r="B930" s="2" t="s">
        <v>36</v>
      </c>
      <c r="C930" s="2" t="s">
        <v>32</v>
      </c>
      <c r="D930" s="2" t="s">
        <v>7</v>
      </c>
      <c r="E930" s="3">
        <v>22</v>
      </c>
      <c r="F930" s="3" t="s">
        <v>26</v>
      </c>
      <c r="G930" s="3">
        <v>0.73</v>
      </c>
      <c r="H930" s="14">
        <v>0.1988118444721747</v>
      </c>
      <c r="I930" s="14">
        <v>0.13571144953071718</v>
      </c>
      <c r="J930" s="4">
        <v>60.401069980218416</v>
      </c>
      <c r="K930" s="4">
        <v>24.160427992087367</v>
      </c>
      <c r="L930" s="4">
        <v>69.58203261721161</v>
      </c>
      <c r="M930" s="4">
        <v>11.597005436201936</v>
      </c>
    </row>
    <row r="931" spans="1:13" hidden="1" x14ac:dyDescent="0.3">
      <c r="A931" s="13" t="str">
        <f t="shared" si="14"/>
        <v>Southern ContinentalSFH - row1970-1980cooling22</v>
      </c>
      <c r="B931" s="2" t="s">
        <v>36</v>
      </c>
      <c r="C931" s="2" t="s">
        <v>33</v>
      </c>
      <c r="D931" s="2" t="s">
        <v>7</v>
      </c>
      <c r="E931" s="3">
        <v>22</v>
      </c>
      <c r="F931" s="3" t="s">
        <v>26</v>
      </c>
      <c r="G931" s="3">
        <v>0.57999999999999996</v>
      </c>
      <c r="H931" s="14">
        <v>9.5724221412528565E-2</v>
      </c>
      <c r="I931" s="14">
        <v>0.13571144953071718</v>
      </c>
      <c r="J931" s="4">
        <v>43.10913005068906</v>
      </c>
      <c r="K931" s="4">
        <v>17.243652020275626</v>
      </c>
      <c r="L931" s="4">
        <v>49.661717818393797</v>
      </c>
      <c r="M931" s="4">
        <v>8.2769529697322994</v>
      </c>
    </row>
    <row r="932" spans="1:13" hidden="1" x14ac:dyDescent="0.3">
      <c r="A932" s="13" t="str">
        <f t="shared" si="14"/>
        <v>Southern ContinentalSFH - detached1970-1980cooling24</v>
      </c>
      <c r="B932" s="2" t="s">
        <v>36</v>
      </c>
      <c r="C932" s="2" t="s">
        <v>31</v>
      </c>
      <c r="D932" s="2" t="s">
        <v>7</v>
      </c>
      <c r="E932" s="3">
        <v>24</v>
      </c>
      <c r="F932" s="3" t="s">
        <v>26</v>
      </c>
      <c r="G932" s="3">
        <v>0.87</v>
      </c>
      <c r="H932" s="14">
        <v>0.70546393411529673</v>
      </c>
      <c r="I932" s="14">
        <v>0.13571144953071718</v>
      </c>
      <c r="J932" s="4">
        <v>51.08920871669261</v>
      </c>
      <c r="K932" s="4">
        <v>20.435683486677043</v>
      </c>
      <c r="L932" s="4">
        <v>58.854768441629879</v>
      </c>
      <c r="M932" s="4">
        <v>9.8091280736049793</v>
      </c>
    </row>
    <row r="933" spans="1:13" hidden="1" x14ac:dyDescent="0.3">
      <c r="A933" s="13" t="str">
        <f t="shared" si="14"/>
        <v>Southern ContinentalSFH - semidetached1970-1980cooling24</v>
      </c>
      <c r="B933" s="2" t="s">
        <v>36</v>
      </c>
      <c r="C933" s="2" t="s">
        <v>32</v>
      </c>
      <c r="D933" s="2" t="s">
        <v>7</v>
      </c>
      <c r="E933" s="3">
        <v>24</v>
      </c>
      <c r="F933" s="3" t="s">
        <v>26</v>
      </c>
      <c r="G933" s="3">
        <v>0.73</v>
      </c>
      <c r="H933" s="14">
        <v>0.1988118444721747</v>
      </c>
      <c r="I933" s="14">
        <v>0.13571144953071718</v>
      </c>
      <c r="J933" s="4">
        <v>39.835612175373413</v>
      </c>
      <c r="K933" s="4">
        <v>15.934244870149366</v>
      </c>
      <c r="L933" s="4">
        <v>45.890625226030174</v>
      </c>
      <c r="M933" s="4">
        <v>7.6484375376716951</v>
      </c>
    </row>
    <row r="934" spans="1:13" hidden="1" x14ac:dyDescent="0.3">
      <c r="A934" s="13" t="str">
        <f t="shared" si="14"/>
        <v>Southern ContinentalSFH - row1970-1980cooling24</v>
      </c>
      <c r="B934" s="2" t="s">
        <v>36</v>
      </c>
      <c r="C934" s="2" t="s">
        <v>33</v>
      </c>
      <c r="D934" s="2" t="s">
        <v>7</v>
      </c>
      <c r="E934" s="3">
        <v>24</v>
      </c>
      <c r="F934" s="3" t="s">
        <v>26</v>
      </c>
      <c r="G934" s="3">
        <v>0.57999999999999996</v>
      </c>
      <c r="H934" s="14">
        <v>9.5724221412528565E-2</v>
      </c>
      <c r="I934" s="14">
        <v>0.13571144953071718</v>
      </c>
      <c r="J934" s="4">
        <v>26.572288826858586</v>
      </c>
      <c r="K934" s="4">
        <v>10.628915530743434</v>
      </c>
      <c r="L934" s="4">
        <v>30.611276728541089</v>
      </c>
      <c r="M934" s="4">
        <v>5.1018794547568485</v>
      </c>
    </row>
    <row r="935" spans="1:13" x14ac:dyDescent="0.3">
      <c r="A935" s="13" t="str">
        <f t="shared" si="14"/>
        <v>Southern ContinentalSFH - detached1970-1980cooling26</v>
      </c>
      <c r="B935" s="2" t="s">
        <v>36</v>
      </c>
      <c r="C935" s="2" t="s">
        <v>31</v>
      </c>
      <c r="D935" s="2" t="s">
        <v>7</v>
      </c>
      <c r="E935" s="3">
        <v>26</v>
      </c>
      <c r="F935" s="3" t="s">
        <v>26</v>
      </c>
      <c r="G935" s="3">
        <v>0.87</v>
      </c>
      <c r="H935" s="14">
        <v>0.70546393411529673</v>
      </c>
      <c r="I935" s="14">
        <v>0.13571144953071718</v>
      </c>
      <c r="J935" s="4">
        <v>23.24126860629783</v>
      </c>
      <c r="K935" s="4">
        <v>9.2965074425191325</v>
      </c>
      <c r="L935" s="4">
        <v>26.7739414344551</v>
      </c>
      <c r="M935" s="4">
        <v>4.4623235724091836</v>
      </c>
    </row>
    <row r="936" spans="1:13" x14ac:dyDescent="0.3">
      <c r="A936" s="13" t="str">
        <f t="shared" si="14"/>
        <v>Southern ContinentalSFH - semidetached1970-1980cooling26</v>
      </c>
      <c r="B936" s="2" t="s">
        <v>36</v>
      </c>
      <c r="C936" s="2" t="s">
        <v>32</v>
      </c>
      <c r="D936" s="2" t="s">
        <v>7</v>
      </c>
      <c r="E936" s="3">
        <v>26</v>
      </c>
      <c r="F936" s="3" t="s">
        <v>26</v>
      </c>
      <c r="G936" s="3">
        <v>0.73</v>
      </c>
      <c r="H936" s="14">
        <v>0.1988118444721747</v>
      </c>
      <c r="I936" s="14">
        <v>0.13571144953071718</v>
      </c>
      <c r="J936" s="4">
        <v>17.787883820530674</v>
      </c>
      <c r="K936" s="4">
        <v>7.1151535282122698</v>
      </c>
      <c r="L936" s="4">
        <v>20.491642161251335</v>
      </c>
      <c r="M936" s="4">
        <v>3.4152736935418893</v>
      </c>
    </row>
    <row r="937" spans="1:13" x14ac:dyDescent="0.3">
      <c r="A937" s="13" t="str">
        <f t="shared" si="14"/>
        <v>Southern ContinentalSFH - row1970-1980cooling26</v>
      </c>
      <c r="B937" s="2" t="s">
        <v>36</v>
      </c>
      <c r="C937" s="2" t="s">
        <v>33</v>
      </c>
      <c r="D937" s="2" t="s">
        <v>7</v>
      </c>
      <c r="E937" s="3">
        <v>26</v>
      </c>
      <c r="F937" s="3" t="s">
        <v>26</v>
      </c>
      <c r="G937" s="3">
        <v>0.57999999999999996</v>
      </c>
      <c r="H937" s="14">
        <v>9.5724221412528565E-2</v>
      </c>
      <c r="I937" s="14">
        <v>0.13571144953071718</v>
      </c>
      <c r="J937" s="4">
        <v>11.397705198599489</v>
      </c>
      <c r="K937" s="4">
        <v>4.5590820794397953</v>
      </c>
      <c r="L937" s="4">
        <v>13.13015638878661</v>
      </c>
      <c r="M937" s="4">
        <v>2.1883593981311016</v>
      </c>
    </row>
    <row r="938" spans="1:13" hidden="1" x14ac:dyDescent="0.3">
      <c r="A938" s="13" t="str">
        <f t="shared" si="14"/>
        <v>Southern ContinentalSFH - detached1980-1990cooling20</v>
      </c>
      <c r="B938" s="2" t="s">
        <v>36</v>
      </c>
      <c r="C938" s="2" t="s">
        <v>31</v>
      </c>
      <c r="D938" s="2" t="s">
        <v>8</v>
      </c>
      <c r="E938" s="3">
        <v>20</v>
      </c>
      <c r="F938" s="3" t="s">
        <v>26</v>
      </c>
      <c r="G938" s="3">
        <v>0.87</v>
      </c>
      <c r="H938" s="14">
        <v>0.70546393411529673</v>
      </c>
      <c r="I938" s="14">
        <v>0.12207221609637788</v>
      </c>
      <c r="J938" s="4">
        <v>101.46166293917724</v>
      </c>
      <c r="K938" s="4">
        <v>40.584665175670899</v>
      </c>
      <c r="L938" s="4">
        <v>116.88383570593219</v>
      </c>
      <c r="M938" s="4">
        <v>19.480639284322031</v>
      </c>
    </row>
    <row r="939" spans="1:13" hidden="1" x14ac:dyDescent="0.3">
      <c r="A939" s="13" t="str">
        <f t="shared" si="14"/>
        <v>Southern ContinentalSFH - semidetached1980-1990cooling20</v>
      </c>
      <c r="B939" s="2" t="s">
        <v>36</v>
      </c>
      <c r="C939" s="2" t="s">
        <v>32</v>
      </c>
      <c r="D939" s="2" t="s">
        <v>8</v>
      </c>
      <c r="E939" s="3">
        <v>20</v>
      </c>
      <c r="F939" s="3" t="s">
        <v>26</v>
      </c>
      <c r="G939" s="3">
        <v>0.73</v>
      </c>
      <c r="H939" s="14">
        <v>0.1988118444721747</v>
      </c>
      <c r="I939" s="14">
        <v>0.12207221609637788</v>
      </c>
      <c r="J939" s="4">
        <v>82.051233220664685</v>
      </c>
      <c r="K939" s="4">
        <v>32.820493288265872</v>
      </c>
      <c r="L939" s="4">
        <v>94.52302067020571</v>
      </c>
      <c r="M939" s="4">
        <v>15.753836778367619</v>
      </c>
    </row>
    <row r="940" spans="1:13" hidden="1" x14ac:dyDescent="0.3">
      <c r="A940" s="13" t="str">
        <f t="shared" si="14"/>
        <v>Southern ContinentalSFH - row1980-1990cooling20</v>
      </c>
      <c r="B940" s="2" t="s">
        <v>36</v>
      </c>
      <c r="C940" s="2" t="s">
        <v>33</v>
      </c>
      <c r="D940" s="2" t="s">
        <v>8</v>
      </c>
      <c r="E940" s="3">
        <v>20</v>
      </c>
      <c r="F940" s="3" t="s">
        <v>26</v>
      </c>
      <c r="G940" s="3">
        <v>0.57999999999999996</v>
      </c>
      <c r="H940" s="14">
        <v>9.5724221412528565E-2</v>
      </c>
      <c r="I940" s="14">
        <v>0.12207221609637788</v>
      </c>
      <c r="J940" s="4">
        <v>59.899429225756329</v>
      </c>
      <c r="K940" s="4">
        <v>23.959771690302532</v>
      </c>
      <c r="L940" s="4">
        <v>69.004142468071294</v>
      </c>
      <c r="M940" s="4">
        <v>11.500690411345214</v>
      </c>
    </row>
    <row r="941" spans="1:13" hidden="1" x14ac:dyDescent="0.3">
      <c r="A941" s="13" t="str">
        <f t="shared" si="14"/>
        <v>Southern ContinentalSFH - detached1980-1990cooling22</v>
      </c>
      <c r="B941" s="2" t="s">
        <v>36</v>
      </c>
      <c r="C941" s="2" t="s">
        <v>31</v>
      </c>
      <c r="D941" s="2" t="s">
        <v>8</v>
      </c>
      <c r="E941" s="3">
        <v>22</v>
      </c>
      <c r="F941" s="3" t="s">
        <v>26</v>
      </c>
      <c r="G941" s="3">
        <v>0.87</v>
      </c>
      <c r="H941" s="14">
        <v>0.70546393411529673</v>
      </c>
      <c r="I941" s="14">
        <v>0.12207221609637788</v>
      </c>
      <c r="J941" s="4">
        <v>73.788674878256884</v>
      </c>
      <c r="K941" s="4">
        <v>29.515469951302755</v>
      </c>
      <c r="L941" s="4">
        <v>85.004553459751932</v>
      </c>
      <c r="M941" s="4">
        <v>14.167425576625321</v>
      </c>
    </row>
    <row r="942" spans="1:13" hidden="1" x14ac:dyDescent="0.3">
      <c r="A942" s="13" t="str">
        <f t="shared" si="14"/>
        <v>Southern ContinentalSFH - semidetached1980-1990cooling22</v>
      </c>
      <c r="B942" s="2" t="s">
        <v>36</v>
      </c>
      <c r="C942" s="2" t="s">
        <v>32</v>
      </c>
      <c r="D942" s="2" t="s">
        <v>8</v>
      </c>
      <c r="E942" s="3">
        <v>22</v>
      </c>
      <c r="F942" s="3" t="s">
        <v>26</v>
      </c>
      <c r="G942" s="3">
        <v>0.73</v>
      </c>
      <c r="H942" s="14">
        <v>0.1988118444721747</v>
      </c>
      <c r="I942" s="14">
        <v>0.12207221609637788</v>
      </c>
      <c r="J942" s="4">
        <v>58.407794428521257</v>
      </c>
      <c r="K942" s="4">
        <v>23.363117771408504</v>
      </c>
      <c r="L942" s="4">
        <v>67.285779181656494</v>
      </c>
      <c r="M942" s="4">
        <v>11.214296530276082</v>
      </c>
    </row>
    <row r="943" spans="1:13" hidden="1" x14ac:dyDescent="0.3">
      <c r="A943" s="13" t="str">
        <f t="shared" si="14"/>
        <v>Southern ContinentalSFH - row1980-1990cooling22</v>
      </c>
      <c r="B943" s="2" t="s">
        <v>36</v>
      </c>
      <c r="C943" s="2" t="s">
        <v>33</v>
      </c>
      <c r="D943" s="2" t="s">
        <v>8</v>
      </c>
      <c r="E943" s="3">
        <v>22</v>
      </c>
      <c r="F943" s="3" t="s">
        <v>26</v>
      </c>
      <c r="G943" s="3">
        <v>0.57999999999999996</v>
      </c>
      <c r="H943" s="14">
        <v>9.5724221412528565E-2</v>
      </c>
      <c r="I943" s="14">
        <v>0.12207221609637788</v>
      </c>
      <c r="J943" s="4">
        <v>40.935881145377728</v>
      </c>
      <c r="K943" s="4">
        <v>16.37435245815109</v>
      </c>
      <c r="L943" s="4">
        <v>47.158135079475137</v>
      </c>
      <c r="M943" s="4">
        <v>7.8596891799125235</v>
      </c>
    </row>
    <row r="944" spans="1:13" hidden="1" x14ac:dyDescent="0.3">
      <c r="A944" s="13" t="str">
        <f t="shared" si="14"/>
        <v>Southern ContinentalSFH - detached1980-1990cooling24</v>
      </c>
      <c r="B944" s="2" t="s">
        <v>36</v>
      </c>
      <c r="C944" s="2" t="s">
        <v>31</v>
      </c>
      <c r="D944" s="2" t="s">
        <v>8</v>
      </c>
      <c r="E944" s="3">
        <v>24</v>
      </c>
      <c r="F944" s="3" t="s">
        <v>26</v>
      </c>
      <c r="G944" s="3">
        <v>0.87</v>
      </c>
      <c r="H944" s="14">
        <v>0.70546393411529673</v>
      </c>
      <c r="I944" s="14">
        <v>0.12207221609637788</v>
      </c>
      <c r="J944" s="4">
        <v>51.069039611363877</v>
      </c>
      <c r="K944" s="4">
        <v>20.427615844545549</v>
      </c>
      <c r="L944" s="4">
        <v>58.831533632291183</v>
      </c>
      <c r="M944" s="4">
        <v>9.8052556053818627</v>
      </c>
    </row>
    <row r="945" spans="1:13" hidden="1" x14ac:dyDescent="0.3">
      <c r="A945" s="13" t="str">
        <f t="shared" si="14"/>
        <v>Southern ContinentalSFH - semidetached1980-1990cooling24</v>
      </c>
      <c r="B945" s="2" t="s">
        <v>36</v>
      </c>
      <c r="C945" s="2" t="s">
        <v>32</v>
      </c>
      <c r="D945" s="2" t="s">
        <v>8</v>
      </c>
      <c r="E945" s="3">
        <v>24</v>
      </c>
      <c r="F945" s="3" t="s">
        <v>26</v>
      </c>
      <c r="G945" s="3">
        <v>0.73</v>
      </c>
      <c r="H945" s="14">
        <v>0.1988118444721747</v>
      </c>
      <c r="I945" s="14">
        <v>0.12207221609637788</v>
      </c>
      <c r="J945" s="4">
        <v>39.061055563589214</v>
      </c>
      <c r="K945" s="4">
        <v>15.624422225435685</v>
      </c>
      <c r="L945" s="4">
        <v>44.998336009254771</v>
      </c>
      <c r="M945" s="4">
        <v>7.4997226682091283</v>
      </c>
    </row>
    <row r="946" spans="1:13" hidden="1" x14ac:dyDescent="0.3">
      <c r="A946" s="13" t="str">
        <f t="shared" si="14"/>
        <v>Southern ContinentalSFH - row1980-1990cooling24</v>
      </c>
      <c r="B946" s="2" t="s">
        <v>36</v>
      </c>
      <c r="C946" s="2" t="s">
        <v>33</v>
      </c>
      <c r="D946" s="2" t="s">
        <v>8</v>
      </c>
      <c r="E946" s="3">
        <v>24</v>
      </c>
      <c r="F946" s="3" t="s">
        <v>26</v>
      </c>
      <c r="G946" s="3">
        <v>0.57999999999999996</v>
      </c>
      <c r="H946" s="14">
        <v>9.5724221412528565E-2</v>
      </c>
      <c r="I946" s="14">
        <v>0.12207221609637788</v>
      </c>
      <c r="J946" s="4">
        <v>25.406296334641052</v>
      </c>
      <c r="K946" s="4">
        <v>10.162518533856421</v>
      </c>
      <c r="L946" s="4">
        <v>29.26805337750649</v>
      </c>
      <c r="M946" s="4">
        <v>4.8780088962510817</v>
      </c>
    </row>
    <row r="947" spans="1:13" x14ac:dyDescent="0.3">
      <c r="A947" s="13" t="str">
        <f t="shared" si="14"/>
        <v>Southern ContinentalSFH - detached1980-1990cooling26</v>
      </c>
      <c r="B947" s="2" t="s">
        <v>36</v>
      </c>
      <c r="C947" s="2" t="s">
        <v>31</v>
      </c>
      <c r="D947" s="2" t="s">
        <v>8</v>
      </c>
      <c r="E947" s="3">
        <v>26</v>
      </c>
      <c r="F947" s="3" t="s">
        <v>26</v>
      </c>
      <c r="G947" s="3">
        <v>0.87</v>
      </c>
      <c r="H947" s="14">
        <v>0.70546393411529673</v>
      </c>
      <c r="I947" s="14">
        <v>0.12207221609637788</v>
      </c>
      <c r="J947" s="4">
        <v>23.056327322419456</v>
      </c>
      <c r="K947" s="4">
        <v>9.2225309289677817</v>
      </c>
      <c r="L947" s="4">
        <v>26.560889075427209</v>
      </c>
      <c r="M947" s="4">
        <v>4.4268148459045351</v>
      </c>
    </row>
    <row r="948" spans="1:13" x14ac:dyDescent="0.3">
      <c r="A948" s="13" t="str">
        <f t="shared" si="14"/>
        <v>Southern ContinentalSFH - semidetached1980-1990cooling26</v>
      </c>
      <c r="B948" s="2" t="s">
        <v>36</v>
      </c>
      <c r="C948" s="2" t="s">
        <v>32</v>
      </c>
      <c r="D948" s="2" t="s">
        <v>8</v>
      </c>
      <c r="E948" s="3">
        <v>26</v>
      </c>
      <c r="F948" s="3" t="s">
        <v>26</v>
      </c>
      <c r="G948" s="3">
        <v>0.73</v>
      </c>
      <c r="H948" s="14">
        <v>0.1988118444721747</v>
      </c>
      <c r="I948" s="14">
        <v>0.12207221609637788</v>
      </c>
      <c r="J948" s="4">
        <v>17.175663487256394</v>
      </c>
      <c r="K948" s="4">
        <v>6.8702653949025576</v>
      </c>
      <c r="L948" s="4">
        <v>19.786364337319366</v>
      </c>
      <c r="M948" s="4">
        <v>3.2977273895532275</v>
      </c>
    </row>
    <row r="949" spans="1:13" x14ac:dyDescent="0.3">
      <c r="A949" s="13" t="str">
        <f t="shared" si="14"/>
        <v>Southern ContinentalSFH - row1980-1990cooling26</v>
      </c>
      <c r="B949" s="2" t="s">
        <v>36</v>
      </c>
      <c r="C949" s="2" t="s">
        <v>33</v>
      </c>
      <c r="D949" s="2" t="s">
        <v>8</v>
      </c>
      <c r="E949" s="3">
        <v>26</v>
      </c>
      <c r="F949" s="3" t="s">
        <v>26</v>
      </c>
      <c r="G949" s="3">
        <v>0.57999999999999996</v>
      </c>
      <c r="H949" s="14">
        <v>9.5724221412528565E-2</v>
      </c>
      <c r="I949" s="14">
        <v>0.12207221609637788</v>
      </c>
      <c r="J949" s="4">
        <v>10.450586656018267</v>
      </c>
      <c r="K949" s="4">
        <v>4.1802346624073063</v>
      </c>
      <c r="L949" s="4">
        <v>12.039075827733042</v>
      </c>
      <c r="M949" s="4">
        <v>2.0065126379555069</v>
      </c>
    </row>
    <row r="950" spans="1:13" hidden="1" x14ac:dyDescent="0.3">
      <c r="A950" s="13" t="str">
        <f t="shared" si="14"/>
        <v>Southern ContinentalSFH - detached1990-2000cooling20</v>
      </c>
      <c r="B950" s="2" t="s">
        <v>36</v>
      </c>
      <c r="C950" s="2" t="s">
        <v>31</v>
      </c>
      <c r="D950" s="2" t="s">
        <v>9</v>
      </c>
      <c r="E950" s="3">
        <v>20</v>
      </c>
      <c r="F950" s="3" t="s">
        <v>26</v>
      </c>
      <c r="G950" s="3">
        <v>0.87</v>
      </c>
      <c r="H950" s="14">
        <v>0.70546393411529673</v>
      </c>
      <c r="I950" s="14">
        <v>0.12248022707962108</v>
      </c>
      <c r="J950" s="4">
        <v>88.244102025097447</v>
      </c>
      <c r="K950" s="4">
        <v>35.297640810038978</v>
      </c>
      <c r="L950" s="4">
        <v>101.65720553291226</v>
      </c>
      <c r="M950" s="4">
        <v>16.942867588818707</v>
      </c>
    </row>
    <row r="951" spans="1:13" hidden="1" x14ac:dyDescent="0.3">
      <c r="A951" s="13" t="str">
        <f t="shared" si="14"/>
        <v>Southern ContinentalSFH - semidetached1990-2000cooling20</v>
      </c>
      <c r="B951" s="2" t="s">
        <v>36</v>
      </c>
      <c r="C951" s="2" t="s">
        <v>32</v>
      </c>
      <c r="D951" s="2" t="s">
        <v>9</v>
      </c>
      <c r="E951" s="3">
        <v>20</v>
      </c>
      <c r="F951" s="3" t="s">
        <v>26</v>
      </c>
      <c r="G951" s="3">
        <v>0.73</v>
      </c>
      <c r="H951" s="14">
        <v>0.1988118444721747</v>
      </c>
      <c r="I951" s="14">
        <v>0.12248022707962108</v>
      </c>
      <c r="J951" s="4">
        <v>71.527147172425231</v>
      </c>
      <c r="K951" s="4">
        <v>28.610858868970091</v>
      </c>
      <c r="L951" s="4">
        <v>82.399273542633864</v>
      </c>
      <c r="M951" s="4">
        <v>13.733212257105643</v>
      </c>
    </row>
    <row r="952" spans="1:13" hidden="1" x14ac:dyDescent="0.3">
      <c r="A952" s="13" t="str">
        <f t="shared" si="14"/>
        <v>Southern ContinentalSFH - row1990-2000cooling20</v>
      </c>
      <c r="B952" s="2" t="s">
        <v>36</v>
      </c>
      <c r="C952" s="2" t="s">
        <v>33</v>
      </c>
      <c r="D952" s="2" t="s">
        <v>9</v>
      </c>
      <c r="E952" s="3">
        <v>20</v>
      </c>
      <c r="F952" s="3" t="s">
        <v>26</v>
      </c>
      <c r="G952" s="3">
        <v>0.57999999999999996</v>
      </c>
      <c r="H952" s="14">
        <v>9.5724221412528565E-2</v>
      </c>
      <c r="I952" s="14">
        <v>0.12248022707962108</v>
      </c>
      <c r="J952" s="4">
        <v>53.058969679109005</v>
      </c>
      <c r="K952" s="4">
        <v>21.223587871643602</v>
      </c>
      <c r="L952" s="4">
        <v>61.123933070333571</v>
      </c>
      <c r="M952" s="4">
        <v>10.187322178388929</v>
      </c>
    </row>
    <row r="953" spans="1:13" hidden="1" x14ac:dyDescent="0.3">
      <c r="A953" s="13" t="str">
        <f t="shared" si="14"/>
        <v>Southern ContinentalSFH - detached1990-2000cooling22</v>
      </c>
      <c r="B953" s="2" t="s">
        <v>36</v>
      </c>
      <c r="C953" s="2" t="s">
        <v>31</v>
      </c>
      <c r="D953" s="2" t="s">
        <v>9</v>
      </c>
      <c r="E953" s="3">
        <v>22</v>
      </c>
      <c r="F953" s="3" t="s">
        <v>26</v>
      </c>
      <c r="G953" s="3">
        <v>0.87</v>
      </c>
      <c r="H953" s="14">
        <v>0.70546393411529673</v>
      </c>
      <c r="I953" s="14">
        <v>0.12248022707962108</v>
      </c>
      <c r="J953" s="4">
        <v>64.614929391250399</v>
      </c>
      <c r="K953" s="4">
        <v>25.845971756500159</v>
      </c>
      <c r="L953" s="4">
        <v>74.436398658720449</v>
      </c>
      <c r="M953" s="4">
        <v>12.406066443120077</v>
      </c>
    </row>
    <row r="954" spans="1:13" hidden="1" x14ac:dyDescent="0.3">
      <c r="A954" s="13" t="str">
        <f t="shared" si="14"/>
        <v>Southern ContinentalSFH - semidetached1990-2000cooling22</v>
      </c>
      <c r="B954" s="2" t="s">
        <v>36</v>
      </c>
      <c r="C954" s="2" t="s">
        <v>32</v>
      </c>
      <c r="D954" s="2" t="s">
        <v>9</v>
      </c>
      <c r="E954" s="3">
        <v>22</v>
      </c>
      <c r="F954" s="3" t="s">
        <v>26</v>
      </c>
      <c r="G954" s="3">
        <v>0.73</v>
      </c>
      <c r="H954" s="14">
        <v>0.1988118444721747</v>
      </c>
      <c r="I954" s="14">
        <v>0.12248022707962108</v>
      </c>
      <c r="J954" s="4">
        <v>51.279468404430389</v>
      </c>
      <c r="K954" s="4">
        <v>20.511787361772157</v>
      </c>
      <c r="L954" s="4">
        <v>59.073947601903811</v>
      </c>
      <c r="M954" s="4">
        <v>9.8456579336506351</v>
      </c>
    </row>
    <row r="955" spans="1:13" hidden="1" x14ac:dyDescent="0.3">
      <c r="A955" s="13" t="str">
        <f t="shared" si="14"/>
        <v>Southern ContinentalSFH - row1990-2000cooling22</v>
      </c>
      <c r="B955" s="2" t="s">
        <v>36</v>
      </c>
      <c r="C955" s="2" t="s">
        <v>33</v>
      </c>
      <c r="D955" s="2" t="s">
        <v>9</v>
      </c>
      <c r="E955" s="3">
        <v>22</v>
      </c>
      <c r="F955" s="3" t="s">
        <v>26</v>
      </c>
      <c r="G955" s="3">
        <v>0.57999999999999996</v>
      </c>
      <c r="H955" s="14">
        <v>9.5724221412528565E-2</v>
      </c>
      <c r="I955" s="14">
        <v>0.12248022707962108</v>
      </c>
      <c r="J955" s="4">
        <v>36.564087343144756</v>
      </c>
      <c r="K955" s="4">
        <v>14.625634937257903</v>
      </c>
      <c r="L955" s="4">
        <v>42.121828619302761</v>
      </c>
      <c r="M955" s="4">
        <v>7.0203047698837935</v>
      </c>
    </row>
    <row r="956" spans="1:13" hidden="1" x14ac:dyDescent="0.3">
      <c r="A956" s="13" t="str">
        <f t="shared" si="14"/>
        <v>Southern ContinentalSFH - detached1990-2000cooling24</v>
      </c>
      <c r="B956" s="2" t="s">
        <v>36</v>
      </c>
      <c r="C956" s="2" t="s">
        <v>31</v>
      </c>
      <c r="D956" s="2" t="s">
        <v>9</v>
      </c>
      <c r="E956" s="3">
        <v>24</v>
      </c>
      <c r="F956" s="3" t="s">
        <v>26</v>
      </c>
      <c r="G956" s="3">
        <v>0.87</v>
      </c>
      <c r="H956" s="14">
        <v>0.70546393411529673</v>
      </c>
      <c r="I956" s="14">
        <v>0.12248022707962108</v>
      </c>
      <c r="J956" s="4">
        <v>45.011747297661472</v>
      </c>
      <c r="K956" s="4">
        <v>18.004698919064587</v>
      </c>
      <c r="L956" s="4">
        <v>51.853532886906009</v>
      </c>
      <c r="M956" s="4">
        <v>8.6422554811510022</v>
      </c>
    </row>
    <row r="957" spans="1:13" hidden="1" x14ac:dyDescent="0.3">
      <c r="A957" s="13" t="str">
        <f t="shared" si="14"/>
        <v>Southern ContinentalSFH - semidetached1990-2000cooling24</v>
      </c>
      <c r="B957" s="2" t="s">
        <v>36</v>
      </c>
      <c r="C957" s="2" t="s">
        <v>32</v>
      </c>
      <c r="D957" s="2" t="s">
        <v>9</v>
      </c>
      <c r="E957" s="3">
        <v>24</v>
      </c>
      <c r="F957" s="3" t="s">
        <v>26</v>
      </c>
      <c r="G957" s="3">
        <v>0.73</v>
      </c>
      <c r="H957" s="14">
        <v>0.1988118444721747</v>
      </c>
      <c r="I957" s="14">
        <v>0.12248022707962108</v>
      </c>
      <c r="J957" s="4">
        <v>34.471450657157099</v>
      </c>
      <c r="K957" s="4">
        <v>13.78858026286284</v>
      </c>
      <c r="L957" s="4">
        <v>39.711111157044982</v>
      </c>
      <c r="M957" s="4">
        <v>6.6185185261741628</v>
      </c>
    </row>
    <row r="958" spans="1:13" hidden="1" x14ac:dyDescent="0.3">
      <c r="A958" s="13" t="str">
        <f t="shared" si="14"/>
        <v>Southern ContinentalSFH - row1990-2000cooling24</v>
      </c>
      <c r="B958" s="2" t="s">
        <v>36</v>
      </c>
      <c r="C958" s="2" t="s">
        <v>33</v>
      </c>
      <c r="D958" s="2" t="s">
        <v>9</v>
      </c>
      <c r="E958" s="3">
        <v>24</v>
      </c>
      <c r="F958" s="3" t="s">
        <v>26</v>
      </c>
      <c r="G958" s="3">
        <v>0.57999999999999996</v>
      </c>
      <c r="H958" s="14">
        <v>9.5724221412528565E-2</v>
      </c>
      <c r="I958" s="14">
        <v>0.12248022707962108</v>
      </c>
      <c r="J958" s="4">
        <v>23.021611598802856</v>
      </c>
      <c r="K958" s="4">
        <v>9.2086446395211432</v>
      </c>
      <c r="L958" s="4">
        <v>26.520896561820891</v>
      </c>
      <c r="M958" s="4">
        <v>4.4201494269701485</v>
      </c>
    </row>
    <row r="959" spans="1:13" x14ac:dyDescent="0.3">
      <c r="A959" s="13" t="str">
        <f t="shared" si="14"/>
        <v>Southern ContinentalSFH - detached1990-2000cooling26</v>
      </c>
      <c r="B959" s="2" t="s">
        <v>36</v>
      </c>
      <c r="C959" s="2" t="s">
        <v>31</v>
      </c>
      <c r="D959" s="2" t="s">
        <v>9</v>
      </c>
      <c r="E959" s="3">
        <v>26</v>
      </c>
      <c r="F959" s="3" t="s">
        <v>26</v>
      </c>
      <c r="G959" s="3">
        <v>0.87</v>
      </c>
      <c r="H959" s="14">
        <v>0.70546393411529673</v>
      </c>
      <c r="I959" s="14">
        <v>0.12248022707962108</v>
      </c>
      <c r="J959" s="4">
        <v>20.328750415342181</v>
      </c>
      <c r="K959" s="4">
        <v>8.1315001661368722</v>
      </c>
      <c r="L959" s="4">
        <v>23.418720478474192</v>
      </c>
      <c r="M959" s="4">
        <v>3.9031200797456984</v>
      </c>
    </row>
    <row r="960" spans="1:13" x14ac:dyDescent="0.3">
      <c r="A960" s="13" t="str">
        <f t="shared" si="14"/>
        <v>Southern ContinentalSFH - semidetached1990-2000cooling26</v>
      </c>
      <c r="B960" s="2" t="s">
        <v>36</v>
      </c>
      <c r="C960" s="2" t="s">
        <v>32</v>
      </c>
      <c r="D960" s="2" t="s">
        <v>9</v>
      </c>
      <c r="E960" s="3">
        <v>26</v>
      </c>
      <c r="F960" s="3" t="s">
        <v>26</v>
      </c>
      <c r="G960" s="3">
        <v>0.73</v>
      </c>
      <c r="H960" s="14">
        <v>0.1988118444721747</v>
      </c>
      <c r="I960" s="14">
        <v>0.12248022707962108</v>
      </c>
      <c r="J960" s="4">
        <v>15.245687676974033</v>
      </c>
      <c r="K960" s="4">
        <v>6.0982750707896134</v>
      </c>
      <c r="L960" s="4">
        <v>17.563032203874087</v>
      </c>
      <c r="M960" s="4">
        <v>2.9271720339790144</v>
      </c>
    </row>
    <row r="961" spans="1:13" x14ac:dyDescent="0.3">
      <c r="A961" s="13" t="str">
        <f t="shared" si="14"/>
        <v>Southern ContinentalSFH - row1990-2000cooling26</v>
      </c>
      <c r="B961" s="2" t="s">
        <v>36</v>
      </c>
      <c r="C961" s="2" t="s">
        <v>33</v>
      </c>
      <c r="D961" s="2" t="s">
        <v>9</v>
      </c>
      <c r="E961" s="3">
        <v>26</v>
      </c>
      <c r="F961" s="3" t="s">
        <v>26</v>
      </c>
      <c r="G961" s="3">
        <v>0.57999999999999996</v>
      </c>
      <c r="H961" s="14">
        <v>9.5724221412528565E-2</v>
      </c>
      <c r="I961" s="14">
        <v>0.12248022707962108</v>
      </c>
      <c r="J961" s="4">
        <v>9.6063037970698488</v>
      </c>
      <c r="K961" s="4">
        <v>3.8425215188279394</v>
      </c>
      <c r="L961" s="4">
        <v>11.066461974224465</v>
      </c>
      <c r="M961" s="4">
        <v>1.8444103290374108</v>
      </c>
    </row>
    <row r="962" spans="1:13" hidden="1" x14ac:dyDescent="0.3">
      <c r="A962" s="13" t="str">
        <f t="shared" si="14"/>
        <v>Southern ContinentalSFH - detachedpost 2000cooling20</v>
      </c>
      <c r="B962" s="2" t="s">
        <v>36</v>
      </c>
      <c r="C962" s="2" t="s">
        <v>31</v>
      </c>
      <c r="D962" s="2" t="s">
        <v>10</v>
      </c>
      <c r="E962" s="3">
        <v>20</v>
      </c>
      <c r="F962" s="3" t="s">
        <v>26</v>
      </c>
      <c r="G962" s="3">
        <v>0.87</v>
      </c>
      <c r="H962" s="14">
        <v>0.70546393411529673</v>
      </c>
      <c r="I962" s="14">
        <v>8.0179560197220875E-2</v>
      </c>
      <c r="J962" s="4">
        <v>89.101773101587568</v>
      </c>
      <c r="K962" s="4">
        <v>35.640709240635026</v>
      </c>
      <c r="L962" s="4">
        <v>102.64524261302887</v>
      </c>
      <c r="M962" s="4">
        <v>17.107540435504813</v>
      </c>
    </row>
    <row r="963" spans="1:13" hidden="1" x14ac:dyDescent="0.3">
      <c r="A963" s="13" t="str">
        <f t="shared" ref="A963:A1026" si="15">CONCATENATE(B963,C963,D963,F963,E963)</f>
        <v>Southern ContinentalSFH - semidetachedpost 2000cooling20</v>
      </c>
      <c r="B963" s="2" t="s">
        <v>36</v>
      </c>
      <c r="C963" s="2" t="s">
        <v>32</v>
      </c>
      <c r="D963" s="2" t="s">
        <v>10</v>
      </c>
      <c r="E963" s="3">
        <v>20</v>
      </c>
      <c r="F963" s="3" t="s">
        <v>26</v>
      </c>
      <c r="G963" s="3">
        <v>0.73</v>
      </c>
      <c r="H963" s="14">
        <v>0.1988118444721747</v>
      </c>
      <c r="I963" s="14">
        <v>8.0179560197220875E-2</v>
      </c>
      <c r="J963" s="4">
        <v>70.605615857773728</v>
      </c>
      <c r="K963" s="4">
        <v>28.242246343109493</v>
      </c>
      <c r="L963" s="4">
        <v>81.33766946815534</v>
      </c>
      <c r="M963" s="4">
        <v>13.556278244692557</v>
      </c>
    </row>
    <row r="964" spans="1:13" hidden="1" x14ac:dyDescent="0.3">
      <c r="A964" s="13" t="str">
        <f t="shared" si="15"/>
        <v>Southern ContinentalSFH - rowpost 2000cooling20</v>
      </c>
      <c r="B964" s="2" t="s">
        <v>36</v>
      </c>
      <c r="C964" s="2" t="s">
        <v>33</v>
      </c>
      <c r="D964" s="2" t="s">
        <v>10</v>
      </c>
      <c r="E964" s="3">
        <v>20</v>
      </c>
      <c r="F964" s="3" t="s">
        <v>26</v>
      </c>
      <c r="G964" s="3">
        <v>0.57999999999999996</v>
      </c>
      <c r="H964" s="14">
        <v>9.5724221412528565E-2</v>
      </c>
      <c r="I964" s="14">
        <v>8.0179560197220875E-2</v>
      </c>
      <c r="J964" s="4">
        <v>50.580493956615101</v>
      </c>
      <c r="K964" s="4">
        <v>20.232197582646041</v>
      </c>
      <c r="L964" s="4">
        <v>58.268729038020595</v>
      </c>
      <c r="M964" s="4">
        <v>9.7114548396700986</v>
      </c>
    </row>
    <row r="965" spans="1:13" hidden="1" x14ac:dyDescent="0.3">
      <c r="A965" s="13" t="str">
        <f t="shared" si="15"/>
        <v>Southern ContinentalSFH - detachedpost 2000cooling22</v>
      </c>
      <c r="B965" s="2" t="s">
        <v>36</v>
      </c>
      <c r="C965" s="2" t="s">
        <v>31</v>
      </c>
      <c r="D965" s="2" t="s">
        <v>10</v>
      </c>
      <c r="E965" s="3">
        <v>22</v>
      </c>
      <c r="F965" s="3" t="s">
        <v>26</v>
      </c>
      <c r="G965" s="3">
        <v>0.87</v>
      </c>
      <c r="H965" s="14">
        <v>0.70546393411529673</v>
      </c>
      <c r="I965" s="14">
        <v>8.0179560197220875E-2</v>
      </c>
      <c r="J965" s="4">
        <v>67.935474129347597</v>
      </c>
      <c r="K965" s="4">
        <v>27.174189651739038</v>
      </c>
      <c r="L965" s="4">
        <v>78.261666197008424</v>
      </c>
      <c r="M965" s="4">
        <v>13.043611032834738</v>
      </c>
    </row>
    <row r="966" spans="1:13" hidden="1" x14ac:dyDescent="0.3">
      <c r="A966" s="13" t="str">
        <f t="shared" si="15"/>
        <v>Southern ContinentalSFH - semidetachedpost 2000cooling22</v>
      </c>
      <c r="B966" s="2" t="s">
        <v>36</v>
      </c>
      <c r="C966" s="2" t="s">
        <v>32</v>
      </c>
      <c r="D966" s="2" t="s">
        <v>10</v>
      </c>
      <c r="E966" s="3">
        <v>22</v>
      </c>
      <c r="F966" s="3" t="s">
        <v>26</v>
      </c>
      <c r="G966" s="3">
        <v>0.73</v>
      </c>
      <c r="H966" s="14">
        <v>0.1988118444721747</v>
      </c>
      <c r="I966" s="14">
        <v>8.0179560197220875E-2</v>
      </c>
      <c r="J966" s="4">
        <v>52.629522629122846</v>
      </c>
      <c r="K966" s="4">
        <v>21.051809051649137</v>
      </c>
      <c r="L966" s="4">
        <v>60.629210068749515</v>
      </c>
      <c r="M966" s="4">
        <v>10.104868344791585</v>
      </c>
    </row>
    <row r="967" spans="1:13" hidden="1" x14ac:dyDescent="0.3">
      <c r="A967" s="13" t="str">
        <f t="shared" si="15"/>
        <v>Southern ContinentalSFH - rowpost 2000cooling22</v>
      </c>
      <c r="B967" s="2" t="s">
        <v>36</v>
      </c>
      <c r="C967" s="2" t="s">
        <v>33</v>
      </c>
      <c r="D967" s="2" t="s">
        <v>10</v>
      </c>
      <c r="E967" s="3">
        <v>22</v>
      </c>
      <c r="F967" s="3" t="s">
        <v>26</v>
      </c>
      <c r="G967" s="3">
        <v>0.57999999999999996</v>
      </c>
      <c r="H967" s="14">
        <v>9.5724221412528565E-2</v>
      </c>
      <c r="I967" s="14">
        <v>8.0179560197220875E-2</v>
      </c>
      <c r="J967" s="4">
        <v>35.883140270885299</v>
      </c>
      <c r="K967" s="4">
        <v>14.35325610835412</v>
      </c>
      <c r="L967" s="4">
        <v>41.337377592059866</v>
      </c>
      <c r="M967" s="4">
        <v>6.8895629320099774</v>
      </c>
    </row>
    <row r="968" spans="1:13" hidden="1" x14ac:dyDescent="0.3">
      <c r="A968" s="13" t="str">
        <f t="shared" si="15"/>
        <v>Southern ContinentalSFH - detachedpost 2000cooling24</v>
      </c>
      <c r="B968" s="2" t="s">
        <v>36</v>
      </c>
      <c r="C968" s="2" t="s">
        <v>31</v>
      </c>
      <c r="D968" s="2" t="s">
        <v>10</v>
      </c>
      <c r="E968" s="3">
        <v>24</v>
      </c>
      <c r="F968" s="3" t="s">
        <v>26</v>
      </c>
      <c r="G968" s="3">
        <v>0.87</v>
      </c>
      <c r="H968" s="14">
        <v>0.70546393411529673</v>
      </c>
      <c r="I968" s="14">
        <v>8.0179560197220875E-2</v>
      </c>
      <c r="J968" s="4">
        <v>49.924155905794947</v>
      </c>
      <c r="K968" s="4">
        <v>19.96966236231798</v>
      </c>
      <c r="L968" s="4">
        <v>57.512627603475778</v>
      </c>
      <c r="M968" s="4">
        <v>9.5854379339126297</v>
      </c>
    </row>
    <row r="969" spans="1:13" hidden="1" x14ac:dyDescent="0.3">
      <c r="A969" s="13" t="str">
        <f t="shared" si="15"/>
        <v>Southern ContinentalSFH - semidetachedpost 2000cooling24</v>
      </c>
      <c r="B969" s="2" t="s">
        <v>36</v>
      </c>
      <c r="C969" s="2" t="s">
        <v>32</v>
      </c>
      <c r="D969" s="2" t="s">
        <v>10</v>
      </c>
      <c r="E969" s="3">
        <v>24</v>
      </c>
      <c r="F969" s="3" t="s">
        <v>26</v>
      </c>
      <c r="G969" s="3">
        <v>0.73</v>
      </c>
      <c r="H969" s="14">
        <v>0.1988118444721747</v>
      </c>
      <c r="I969" s="14">
        <v>8.0179560197220875E-2</v>
      </c>
      <c r="J969" s="4">
        <v>37.350941295196137</v>
      </c>
      <c r="K969" s="4">
        <v>14.940376518078455</v>
      </c>
      <c r="L969" s="4">
        <v>43.028284372065947</v>
      </c>
      <c r="M969" s="4">
        <v>7.1713807286776587</v>
      </c>
    </row>
    <row r="970" spans="1:13" hidden="1" x14ac:dyDescent="0.3">
      <c r="A970" s="13" t="str">
        <f t="shared" si="15"/>
        <v>Southern ContinentalSFH - rowpost 2000cooling24</v>
      </c>
      <c r="B970" s="2" t="s">
        <v>36</v>
      </c>
      <c r="C970" s="2" t="s">
        <v>33</v>
      </c>
      <c r="D970" s="2" t="s">
        <v>10</v>
      </c>
      <c r="E970" s="3">
        <v>24</v>
      </c>
      <c r="F970" s="3" t="s">
        <v>26</v>
      </c>
      <c r="G970" s="3">
        <v>0.57999999999999996</v>
      </c>
      <c r="H970" s="14">
        <v>9.5724221412528565E-2</v>
      </c>
      <c r="I970" s="14">
        <v>8.0179560197220875E-2</v>
      </c>
      <c r="J970" s="4">
        <v>23.764456129759807</v>
      </c>
      <c r="K970" s="4">
        <v>9.5057824519039222</v>
      </c>
      <c r="L970" s="4">
        <v>27.376653461483293</v>
      </c>
      <c r="M970" s="4">
        <v>4.5627755769138822</v>
      </c>
    </row>
    <row r="971" spans="1:13" x14ac:dyDescent="0.3">
      <c r="A971" s="13" t="str">
        <f t="shared" si="15"/>
        <v>Southern ContinentalSFH - detachedpost 2000cooling26</v>
      </c>
      <c r="B971" s="2" t="s">
        <v>36</v>
      </c>
      <c r="C971" s="2" t="s">
        <v>31</v>
      </c>
      <c r="D971" s="2" t="s">
        <v>10</v>
      </c>
      <c r="E971" s="3">
        <v>26</v>
      </c>
      <c r="F971" s="3" t="s">
        <v>26</v>
      </c>
      <c r="G971" s="3">
        <v>0.87</v>
      </c>
      <c r="H971" s="14">
        <v>0.70546393411529673</v>
      </c>
      <c r="I971" s="14">
        <v>8.0179560197220875E-2</v>
      </c>
      <c r="J971" s="4">
        <v>23.392069933114684</v>
      </c>
      <c r="K971" s="4">
        <v>9.3568279732458741</v>
      </c>
      <c r="L971" s="4">
        <v>26.947664562948116</v>
      </c>
      <c r="M971" s="4">
        <v>4.4912774271580194</v>
      </c>
    </row>
    <row r="972" spans="1:13" x14ac:dyDescent="0.3">
      <c r="A972" s="13" t="str">
        <f t="shared" si="15"/>
        <v>Southern ContinentalSFH - semidetachedpost 2000cooling26</v>
      </c>
      <c r="B972" s="2" t="s">
        <v>36</v>
      </c>
      <c r="C972" s="2" t="s">
        <v>32</v>
      </c>
      <c r="D972" s="2" t="s">
        <v>10</v>
      </c>
      <c r="E972" s="3">
        <v>26</v>
      </c>
      <c r="F972" s="3" t="s">
        <v>26</v>
      </c>
      <c r="G972" s="3">
        <v>0.73</v>
      </c>
      <c r="H972" s="14">
        <v>0.1988118444721747</v>
      </c>
      <c r="I972" s="14">
        <v>8.0179560197220875E-2</v>
      </c>
      <c r="J972" s="4">
        <v>16.765251326164968</v>
      </c>
      <c r="K972" s="4">
        <v>6.7061005304659869</v>
      </c>
      <c r="L972" s="4">
        <v>19.313569527742043</v>
      </c>
      <c r="M972" s="4">
        <v>3.2189282546236737</v>
      </c>
    </row>
    <row r="973" spans="1:13" x14ac:dyDescent="0.3">
      <c r="A973" s="13" t="str">
        <f t="shared" si="15"/>
        <v>Southern ContinentalSFH - rowpost 2000cooling26</v>
      </c>
      <c r="B973" s="2" t="s">
        <v>36</v>
      </c>
      <c r="C973" s="2" t="s">
        <v>33</v>
      </c>
      <c r="D973" s="2" t="s">
        <v>10</v>
      </c>
      <c r="E973" s="3">
        <v>26</v>
      </c>
      <c r="F973" s="3" t="s">
        <v>26</v>
      </c>
      <c r="G973" s="3">
        <v>0.57999999999999996</v>
      </c>
      <c r="H973" s="14">
        <v>9.5724221412528565E-2</v>
      </c>
      <c r="I973" s="14">
        <v>8.0179560197220875E-2</v>
      </c>
      <c r="J973" s="4">
        <v>9.6930516566763369</v>
      </c>
      <c r="K973" s="4">
        <v>3.8772206626705348</v>
      </c>
      <c r="L973" s="4">
        <v>11.16639550849114</v>
      </c>
      <c r="M973" s="4">
        <v>1.8610659180818567</v>
      </c>
    </row>
    <row r="974" spans="1:13" hidden="1" x14ac:dyDescent="0.3">
      <c r="A974" s="13" t="str">
        <f t="shared" si="15"/>
        <v>Southern ContinentalSFH - average - all typespre 1945cooling20</v>
      </c>
      <c r="B974" s="2" t="s">
        <v>36</v>
      </c>
      <c r="C974" s="2" t="s">
        <v>34</v>
      </c>
      <c r="D974" s="2" t="s">
        <v>2</v>
      </c>
      <c r="E974" s="3">
        <v>20</v>
      </c>
      <c r="F974" s="3" t="s">
        <v>26</v>
      </c>
      <c r="G974" s="3" t="s">
        <v>22</v>
      </c>
      <c r="H974" s="14"/>
      <c r="I974" s="14">
        <v>0.26935558206297783</v>
      </c>
      <c r="J974" s="4">
        <v>112.5569485143602</v>
      </c>
      <c r="K974" s="4">
        <v>45.022779405744082</v>
      </c>
      <c r="L974" s="4">
        <v>129.66560468854294</v>
      </c>
      <c r="M974" s="4">
        <v>21.610934114757157</v>
      </c>
    </row>
    <row r="975" spans="1:13" hidden="1" x14ac:dyDescent="0.3">
      <c r="A975" s="13" t="str">
        <f t="shared" si="15"/>
        <v>Southern ContinentalSFH - average - all typespre 1945cooling22</v>
      </c>
      <c r="B975" s="2" t="s">
        <v>36</v>
      </c>
      <c r="C975" s="2" t="s">
        <v>34</v>
      </c>
      <c r="D975" s="2" t="s">
        <v>2</v>
      </c>
      <c r="E975" s="3">
        <v>22</v>
      </c>
      <c r="F975" s="3" t="s">
        <v>26</v>
      </c>
      <c r="G975" s="3" t="s">
        <v>22</v>
      </c>
      <c r="H975" s="14"/>
      <c r="I975" s="14">
        <v>0.26935558206297783</v>
      </c>
      <c r="J975" s="4">
        <v>75.320739453305919</v>
      </c>
      <c r="K975" s="4">
        <v>30.128295781322365</v>
      </c>
      <c r="L975" s="4">
        <v>86.769491850208411</v>
      </c>
      <c r="M975" s="4">
        <v>14.461581975034735</v>
      </c>
    </row>
    <row r="976" spans="1:13" hidden="1" x14ac:dyDescent="0.3">
      <c r="A976" s="13" t="str">
        <f t="shared" si="15"/>
        <v>Southern ContinentalSFH - average - all typespre 1945cooling24</v>
      </c>
      <c r="B976" s="2" t="s">
        <v>36</v>
      </c>
      <c r="C976" s="2" t="s">
        <v>34</v>
      </c>
      <c r="D976" s="2" t="s">
        <v>2</v>
      </c>
      <c r="E976" s="3">
        <v>24</v>
      </c>
      <c r="F976" s="3" t="s">
        <v>26</v>
      </c>
      <c r="G976" s="3" t="s">
        <v>22</v>
      </c>
      <c r="H976" s="14"/>
      <c r="I976" s="14">
        <v>0.26935558206297783</v>
      </c>
      <c r="J976" s="4">
        <v>46.894651123941941</v>
      </c>
      <c r="K976" s="4">
        <v>18.757860449576775</v>
      </c>
      <c r="L976" s="4">
        <v>54.022638094781108</v>
      </c>
      <c r="M976" s="4">
        <v>9.0037730157968507</v>
      </c>
    </row>
    <row r="977" spans="1:13" x14ac:dyDescent="0.3">
      <c r="A977" s="13" t="str">
        <f t="shared" si="15"/>
        <v>Southern ContinentalSFH - average - all typespre 1945cooling26</v>
      </c>
      <c r="B977" s="2" t="s">
        <v>36</v>
      </c>
      <c r="C977" s="2" t="s">
        <v>34</v>
      </c>
      <c r="D977" s="2" t="s">
        <v>2</v>
      </c>
      <c r="E977" s="3">
        <v>26</v>
      </c>
      <c r="F977" s="3" t="s">
        <v>26</v>
      </c>
      <c r="G977" s="3" t="s">
        <v>22</v>
      </c>
      <c r="H977" s="14"/>
      <c r="I977" s="14">
        <v>0.26935558206297783</v>
      </c>
      <c r="J977" s="4">
        <v>22.883592388052346</v>
      </c>
      <c r="K977" s="4">
        <v>9.153436955220938</v>
      </c>
      <c r="L977" s="4">
        <v>26.361898431036302</v>
      </c>
      <c r="M977" s="4">
        <v>4.39364973850605</v>
      </c>
    </row>
    <row r="978" spans="1:13" hidden="1" x14ac:dyDescent="0.3">
      <c r="A978" s="13" t="str">
        <f t="shared" si="15"/>
        <v>Southern ContinentalSFH - average - all types1945-1970cooling20</v>
      </c>
      <c r="B978" s="2" t="s">
        <v>36</v>
      </c>
      <c r="C978" s="2" t="s">
        <v>34</v>
      </c>
      <c r="D978" s="2" t="s">
        <v>6</v>
      </c>
      <c r="E978" s="3">
        <v>20</v>
      </c>
      <c r="F978" s="3" t="s">
        <v>26</v>
      </c>
      <c r="G978" s="3" t="s">
        <v>22</v>
      </c>
      <c r="H978" s="14"/>
      <c r="I978" s="14">
        <v>0.27020096503308511</v>
      </c>
      <c r="J978" s="4">
        <v>112.57672080524749</v>
      </c>
      <c r="K978" s="4">
        <v>45.030688322098996</v>
      </c>
      <c r="L978" s="4">
        <v>129.68838236764509</v>
      </c>
      <c r="M978" s="4">
        <v>21.614730394607516</v>
      </c>
    </row>
    <row r="979" spans="1:13" hidden="1" x14ac:dyDescent="0.3">
      <c r="A979" s="13" t="str">
        <f t="shared" si="15"/>
        <v>Southern ContinentalSFH - average - all types1945-1970cooling22</v>
      </c>
      <c r="B979" s="2" t="s">
        <v>36</v>
      </c>
      <c r="C979" s="2" t="s">
        <v>34</v>
      </c>
      <c r="D979" s="2" t="s">
        <v>6</v>
      </c>
      <c r="E979" s="3">
        <v>22</v>
      </c>
      <c r="F979" s="3" t="s">
        <v>26</v>
      </c>
      <c r="G979" s="3" t="s">
        <v>22</v>
      </c>
      <c r="H979" s="14"/>
      <c r="I979" s="14">
        <v>0.27020096503308511</v>
      </c>
      <c r="J979" s="4">
        <v>75.346852963967052</v>
      </c>
      <c r="K979" s="4">
        <v>30.13874118558682</v>
      </c>
      <c r="L979" s="4">
        <v>86.799574614490041</v>
      </c>
      <c r="M979" s="4">
        <v>14.466595769081673</v>
      </c>
    </row>
    <row r="980" spans="1:13" hidden="1" x14ac:dyDescent="0.3">
      <c r="A980" s="13" t="str">
        <f t="shared" si="15"/>
        <v>Southern ContinentalSFH - average - all types1945-1970cooling24</v>
      </c>
      <c r="B980" s="2" t="s">
        <v>36</v>
      </c>
      <c r="C980" s="2" t="s">
        <v>34</v>
      </c>
      <c r="D980" s="2" t="s">
        <v>6</v>
      </c>
      <c r="E980" s="3">
        <v>24</v>
      </c>
      <c r="F980" s="3" t="s">
        <v>26</v>
      </c>
      <c r="G980" s="3" t="s">
        <v>22</v>
      </c>
      <c r="H980" s="14"/>
      <c r="I980" s="14">
        <v>0.27020096503308511</v>
      </c>
      <c r="J980" s="4">
        <v>46.921594495545534</v>
      </c>
      <c r="K980" s="4">
        <v>18.768637798218215</v>
      </c>
      <c r="L980" s="4">
        <v>54.053676858868457</v>
      </c>
      <c r="M980" s="4">
        <v>9.0089461431447422</v>
      </c>
    </row>
    <row r="981" spans="1:13" x14ac:dyDescent="0.3">
      <c r="A981" s="13" t="str">
        <f t="shared" si="15"/>
        <v>Southern ContinentalSFH - average - all types1945-1970cooling26</v>
      </c>
      <c r="B981" s="2" t="s">
        <v>36</v>
      </c>
      <c r="C981" s="2" t="s">
        <v>34</v>
      </c>
      <c r="D981" s="2" t="s">
        <v>6</v>
      </c>
      <c r="E981" s="3">
        <v>26</v>
      </c>
      <c r="F981" s="3" t="s">
        <v>26</v>
      </c>
      <c r="G981" s="3" t="s">
        <v>22</v>
      </c>
      <c r="H981" s="14"/>
      <c r="I981" s="14">
        <v>0.27020096503308511</v>
      </c>
      <c r="J981" s="4">
        <v>22.898167946773007</v>
      </c>
      <c r="K981" s="4">
        <v>9.1592671787092037</v>
      </c>
      <c r="L981" s="4">
        <v>26.378689474682506</v>
      </c>
      <c r="M981" s="4">
        <v>4.3964482457804177</v>
      </c>
    </row>
    <row r="982" spans="1:13" hidden="1" x14ac:dyDescent="0.3">
      <c r="A982" s="13" t="str">
        <f t="shared" si="15"/>
        <v>Southern ContinentalSFH - average - all types1970-1980cooling20</v>
      </c>
      <c r="B982" s="2" t="s">
        <v>36</v>
      </c>
      <c r="C982" s="2" t="s">
        <v>34</v>
      </c>
      <c r="D982" s="2" t="s">
        <v>7</v>
      </c>
      <c r="E982" s="3">
        <v>20</v>
      </c>
      <c r="F982" s="3" t="s">
        <v>26</v>
      </c>
      <c r="G982" s="3" t="s">
        <v>22</v>
      </c>
      <c r="H982" s="14"/>
      <c r="I982" s="14">
        <v>0.13571144953071718</v>
      </c>
      <c r="J982" s="4">
        <v>97.476658708606038</v>
      </c>
      <c r="K982" s="4">
        <v>38.990663483442418</v>
      </c>
      <c r="L982" s="4">
        <v>112.29311083231416</v>
      </c>
      <c r="M982" s="4">
        <v>18.715518472052359</v>
      </c>
    </row>
    <row r="983" spans="1:13" hidden="1" x14ac:dyDescent="0.3">
      <c r="A983" s="13" t="str">
        <f t="shared" si="15"/>
        <v>Southern ContinentalSFH - average - all types1970-1980cooling22</v>
      </c>
      <c r="B983" s="2" t="s">
        <v>36</v>
      </c>
      <c r="C983" s="2" t="s">
        <v>34</v>
      </c>
      <c r="D983" s="2" t="s">
        <v>7</v>
      </c>
      <c r="E983" s="3">
        <v>22</v>
      </c>
      <c r="F983" s="3" t="s">
        <v>26</v>
      </c>
      <c r="G983" s="3" t="s">
        <v>22</v>
      </c>
      <c r="H983" s="14"/>
      <c r="I983" s="14">
        <v>0.13571144953071718</v>
      </c>
      <c r="J983" s="4">
        <v>69.172910526753313</v>
      </c>
      <c r="K983" s="4">
        <v>27.669164210701325</v>
      </c>
      <c r="L983" s="4">
        <v>79.687192926819819</v>
      </c>
      <c r="M983" s="4">
        <v>13.281198821136636</v>
      </c>
    </row>
    <row r="984" spans="1:13" hidden="1" x14ac:dyDescent="0.3">
      <c r="A984" s="13" t="str">
        <f t="shared" si="15"/>
        <v>Southern ContinentalSFH - average - all types1970-1980cooling24</v>
      </c>
      <c r="B984" s="2" t="s">
        <v>36</v>
      </c>
      <c r="C984" s="2" t="s">
        <v>34</v>
      </c>
      <c r="D984" s="2" t="s">
        <v>7</v>
      </c>
      <c r="E984" s="3">
        <v>24</v>
      </c>
      <c r="F984" s="3" t="s">
        <v>26</v>
      </c>
      <c r="G984" s="3" t="s">
        <v>22</v>
      </c>
      <c r="H984" s="14"/>
      <c r="I984" s="14">
        <v>0.13571144953071718</v>
      </c>
      <c r="J984" s="4">
        <v>46.504997363479561</v>
      </c>
      <c r="K984" s="4">
        <v>18.601998945391824</v>
      </c>
      <c r="L984" s="4">
        <v>53.573756962728453</v>
      </c>
      <c r="M984" s="4">
        <v>8.9289594937880743</v>
      </c>
    </row>
    <row r="985" spans="1:13" x14ac:dyDescent="0.3">
      <c r="A985" s="13" t="str">
        <f t="shared" si="15"/>
        <v>Southern ContinentalSFH - average - all types1970-1980cooling26</v>
      </c>
      <c r="B985" s="2" t="s">
        <v>36</v>
      </c>
      <c r="C985" s="2" t="s">
        <v>34</v>
      </c>
      <c r="D985" s="2" t="s">
        <v>7</v>
      </c>
      <c r="E985" s="3">
        <v>26</v>
      </c>
      <c r="F985" s="3" t="s">
        <v>26</v>
      </c>
      <c r="G985" s="3" t="s">
        <v>22</v>
      </c>
      <c r="H985" s="14"/>
      <c r="I985" s="14">
        <v>0.13571144953071718</v>
      </c>
      <c r="J985" s="4">
        <v>21.023355232471133</v>
      </c>
      <c r="K985" s="4">
        <v>8.409342092988453</v>
      </c>
      <c r="L985" s="4">
        <v>24.218905227806744</v>
      </c>
      <c r="M985" s="4">
        <v>4.0364842046344576</v>
      </c>
    </row>
    <row r="986" spans="1:13" hidden="1" x14ac:dyDescent="0.3">
      <c r="A986" s="13" t="str">
        <f t="shared" si="15"/>
        <v>Southern ContinentalSFH - average - all types1980-1990cooling20</v>
      </c>
      <c r="B986" s="2" t="s">
        <v>36</v>
      </c>
      <c r="C986" s="2" t="s">
        <v>34</v>
      </c>
      <c r="D986" s="2" t="s">
        <v>8</v>
      </c>
      <c r="E986" s="3">
        <v>20</v>
      </c>
      <c r="F986" s="3" t="s">
        <v>26</v>
      </c>
      <c r="G986" s="3" t="s">
        <v>22</v>
      </c>
      <c r="H986" s="14"/>
      <c r="I986" s="14">
        <v>0.12207221609637788</v>
      </c>
      <c r="J986" s="4">
        <v>93.624127142459486</v>
      </c>
      <c r="K986" s="4">
        <v>37.449650856983794</v>
      </c>
      <c r="L986" s="4">
        <v>107.85499446811332</v>
      </c>
      <c r="M986" s="4">
        <v>17.975832411352222</v>
      </c>
    </row>
    <row r="987" spans="1:13" hidden="1" x14ac:dyDescent="0.3">
      <c r="A987" s="13" t="str">
        <f t="shared" si="15"/>
        <v>Southern ContinentalSFH - average - all types1980-1990cooling22</v>
      </c>
      <c r="B987" s="2" t="s">
        <v>36</v>
      </c>
      <c r="C987" s="2" t="s">
        <v>34</v>
      </c>
      <c r="D987" s="2" t="s">
        <v>8</v>
      </c>
      <c r="E987" s="3">
        <v>22</v>
      </c>
      <c r="F987" s="3" t="s">
        <v>26</v>
      </c>
      <c r="G987" s="3" t="s">
        <v>22</v>
      </c>
      <c r="H987" s="14"/>
      <c r="I987" s="14">
        <v>0.12207221609637788</v>
      </c>
      <c r="J987" s="4">
        <v>67.585965565132682</v>
      </c>
      <c r="K987" s="4">
        <v>27.034386226053073</v>
      </c>
      <c r="L987" s="4">
        <v>77.85903233103285</v>
      </c>
      <c r="M987" s="4">
        <v>12.976505388505474</v>
      </c>
    </row>
    <row r="988" spans="1:13" hidden="1" x14ac:dyDescent="0.3">
      <c r="A988" s="13" t="str">
        <f t="shared" si="15"/>
        <v>Southern ContinentalSFH - average - all types1980-1990cooling24</v>
      </c>
      <c r="B988" s="2" t="s">
        <v>36</v>
      </c>
      <c r="C988" s="2" t="s">
        <v>34</v>
      </c>
      <c r="D988" s="2" t="s">
        <v>8</v>
      </c>
      <c r="E988" s="3">
        <v>24</v>
      </c>
      <c r="F988" s="3" t="s">
        <v>26</v>
      </c>
      <c r="G988" s="3" t="s">
        <v>22</v>
      </c>
      <c r="H988" s="14"/>
      <c r="I988" s="14">
        <v>0.12207221609637788</v>
      </c>
      <c r="J988" s="4">
        <v>46.225164034959441</v>
      </c>
      <c r="K988" s="4">
        <v>18.490065613983777</v>
      </c>
      <c r="L988" s="4">
        <v>53.251388968273275</v>
      </c>
      <c r="M988" s="4">
        <v>8.875231494712212</v>
      </c>
    </row>
    <row r="989" spans="1:13" x14ac:dyDescent="0.3">
      <c r="A989" s="13" t="str">
        <f t="shared" si="15"/>
        <v>Southern ContinentalSFH - average - all types1980-1990cooling26</v>
      </c>
      <c r="B989" s="2" t="s">
        <v>36</v>
      </c>
      <c r="C989" s="2" t="s">
        <v>34</v>
      </c>
      <c r="D989" s="2" t="s">
        <v>8</v>
      </c>
      <c r="E989" s="3">
        <v>26</v>
      </c>
      <c r="F989" s="3" t="s">
        <v>26</v>
      </c>
      <c r="G989" s="3" t="s">
        <v>22</v>
      </c>
      <c r="H989" s="14"/>
      <c r="I989" s="14">
        <v>0.12207221609637788</v>
      </c>
      <c r="J989" s="4">
        <v>20.680506988010372</v>
      </c>
      <c r="K989" s="4">
        <v>8.2722027952041479</v>
      </c>
      <c r="L989" s="4">
        <v>23.823944050187944</v>
      </c>
      <c r="M989" s="4">
        <v>3.9706573416979909</v>
      </c>
    </row>
    <row r="990" spans="1:13" hidden="1" x14ac:dyDescent="0.3">
      <c r="A990" s="13" t="str">
        <f t="shared" si="15"/>
        <v>Southern ContinentalSFH - average - all types1990-2000cooling20</v>
      </c>
      <c r="B990" s="2" t="s">
        <v>36</v>
      </c>
      <c r="C990" s="2" t="s">
        <v>34</v>
      </c>
      <c r="D990" s="2" t="s">
        <v>9</v>
      </c>
      <c r="E990" s="3">
        <v>20</v>
      </c>
      <c r="F990" s="3" t="s">
        <v>26</v>
      </c>
      <c r="G990" s="3" t="s">
        <v>22</v>
      </c>
      <c r="H990" s="14"/>
      <c r="I990" s="14">
        <v>0.12248022707962108</v>
      </c>
      <c r="J990" s="4">
        <v>81.552503997763097</v>
      </c>
      <c r="K990" s="4">
        <v>32.621001599105242</v>
      </c>
      <c r="L990" s="4">
        <v>93.94848460542309</v>
      </c>
      <c r="M990" s="4">
        <v>15.658080767570516</v>
      </c>
    </row>
    <row r="991" spans="1:13" hidden="1" x14ac:dyDescent="0.3">
      <c r="A991" s="13" t="str">
        <f t="shared" si="15"/>
        <v>Southern ContinentalSFH - average - all types1990-2000cooling22</v>
      </c>
      <c r="B991" s="2" t="s">
        <v>36</v>
      </c>
      <c r="C991" s="2" t="s">
        <v>34</v>
      </c>
      <c r="D991" s="2" t="s">
        <v>9</v>
      </c>
      <c r="E991" s="3">
        <v>22</v>
      </c>
      <c r="F991" s="3" t="s">
        <v>26</v>
      </c>
      <c r="G991" s="3" t="s">
        <v>22</v>
      </c>
      <c r="H991" s="14"/>
      <c r="I991" s="14">
        <v>0.12248022707962108</v>
      </c>
      <c r="J991" s="4">
        <v>59.278536780553253</v>
      </c>
      <c r="K991" s="4">
        <v>23.711414712221302</v>
      </c>
      <c r="L991" s="4">
        <v>68.288874371197352</v>
      </c>
      <c r="M991" s="4">
        <v>11.381479061866225</v>
      </c>
    </row>
    <row r="992" spans="1:13" hidden="1" x14ac:dyDescent="0.3">
      <c r="A992" s="13" t="str">
        <f t="shared" si="15"/>
        <v>Southern ContinentalSFH - average - all types1990-2000cooling24</v>
      </c>
      <c r="B992" s="2" t="s">
        <v>36</v>
      </c>
      <c r="C992" s="2" t="s">
        <v>34</v>
      </c>
      <c r="D992" s="2" t="s">
        <v>9</v>
      </c>
      <c r="E992" s="3">
        <v>24</v>
      </c>
      <c r="F992" s="3" t="s">
        <v>26</v>
      </c>
      <c r="G992" s="3" t="s">
        <v>22</v>
      </c>
      <c r="H992" s="14"/>
      <c r="I992" s="14">
        <v>0.12248022707962108</v>
      </c>
      <c r="J992" s="4">
        <v>40.811222862749837</v>
      </c>
      <c r="K992" s="4">
        <v>16.324489145099935</v>
      </c>
      <c r="L992" s="4">
        <v>47.014528737887815</v>
      </c>
      <c r="M992" s="4">
        <v>7.8357547896479689</v>
      </c>
    </row>
    <row r="993" spans="1:13" x14ac:dyDescent="0.3">
      <c r="A993" s="13" t="str">
        <f t="shared" si="15"/>
        <v>Southern ContinentalSFH - average - all types1990-2000cooling26</v>
      </c>
      <c r="B993" s="2" t="s">
        <v>36</v>
      </c>
      <c r="C993" s="2" t="s">
        <v>34</v>
      </c>
      <c r="D993" s="2" t="s">
        <v>9</v>
      </c>
      <c r="E993" s="3">
        <v>26</v>
      </c>
      <c r="F993" s="3" t="s">
        <v>26</v>
      </c>
      <c r="G993" s="3" t="s">
        <v>22</v>
      </c>
      <c r="H993" s="14"/>
      <c r="I993" s="14">
        <v>0.12248022707962108</v>
      </c>
      <c r="J993" s="4">
        <v>18.291779482587906</v>
      </c>
      <c r="K993" s="4">
        <v>7.3167117930351626</v>
      </c>
      <c r="L993" s="4">
        <v>21.072129963941268</v>
      </c>
      <c r="M993" s="4">
        <v>3.5120216606568779</v>
      </c>
    </row>
    <row r="994" spans="1:13" hidden="1" x14ac:dyDescent="0.3">
      <c r="A994" s="13" t="str">
        <f t="shared" si="15"/>
        <v>Southern ContinentalSFH - average - all typespost 2000cooling20</v>
      </c>
      <c r="B994" s="2" t="s">
        <v>36</v>
      </c>
      <c r="C994" s="2" t="s">
        <v>34</v>
      </c>
      <c r="D994" s="2" t="s">
        <v>10</v>
      </c>
      <c r="E994" s="3">
        <v>20</v>
      </c>
      <c r="F994" s="3" t="s">
        <v>26</v>
      </c>
      <c r="G994" s="3" t="s">
        <v>22</v>
      </c>
      <c r="H994" s="14"/>
      <c r="I994" s="14">
        <v>8.0179560197220875E-2</v>
      </c>
      <c r="J994" s="4">
        <v>81.737098510330384</v>
      </c>
      <c r="K994" s="4">
        <v>32.694839404132154</v>
      </c>
      <c r="L994" s="4">
        <v>94.161137483900603</v>
      </c>
      <c r="M994" s="4">
        <v>15.693522913983433</v>
      </c>
    </row>
    <row r="995" spans="1:13" hidden="1" x14ac:dyDescent="0.3">
      <c r="A995" s="13" t="str">
        <f t="shared" si="15"/>
        <v>Southern ContinentalSFH - average - all typespost 2000cooling22</v>
      </c>
      <c r="B995" s="2" t="s">
        <v>36</v>
      </c>
      <c r="C995" s="2" t="s">
        <v>34</v>
      </c>
      <c r="D995" s="2" t="s">
        <v>10</v>
      </c>
      <c r="E995" s="3">
        <v>22</v>
      </c>
      <c r="F995" s="3" t="s">
        <v>26</v>
      </c>
      <c r="G995" s="3" t="s">
        <v>22</v>
      </c>
      <c r="H995" s="14"/>
      <c r="I995" s="14">
        <v>8.0179560197220875E-2</v>
      </c>
      <c r="J995" s="4">
        <v>61.824284977130532</v>
      </c>
      <c r="K995" s="4">
        <v>24.729713990852211</v>
      </c>
      <c r="L995" s="4">
        <v>71.221576293654365</v>
      </c>
      <c r="M995" s="4">
        <v>11.87026271560906</v>
      </c>
    </row>
    <row r="996" spans="1:13" hidden="1" x14ac:dyDescent="0.3">
      <c r="A996" s="13" t="str">
        <f t="shared" si="15"/>
        <v>Southern ContinentalSFH - average - all typespost 2000cooling24</v>
      </c>
      <c r="B996" s="2" t="s">
        <v>36</v>
      </c>
      <c r="C996" s="2" t="s">
        <v>34</v>
      </c>
      <c r="D996" s="2" t="s">
        <v>10</v>
      </c>
      <c r="E996" s="3">
        <v>24</v>
      </c>
      <c r="F996" s="3" t="s">
        <v>26</v>
      </c>
      <c r="G996" s="3" t="s">
        <v>22</v>
      </c>
      <c r="H996" s="14"/>
      <c r="I996" s="14">
        <v>8.0179560197220875E-2</v>
      </c>
      <c r="J996" s="4">
        <v>44.920335024670841</v>
      </c>
      <c r="K996" s="4">
        <v>17.968134009868336</v>
      </c>
      <c r="L996" s="4">
        <v>51.74822594842081</v>
      </c>
      <c r="M996" s="4">
        <v>8.6247043247368005</v>
      </c>
    </row>
    <row r="997" spans="1:13" x14ac:dyDescent="0.3">
      <c r="A997" s="13" t="str">
        <f t="shared" si="15"/>
        <v>Southern ContinentalSFH - average - all typespost 2000cooling26</v>
      </c>
      <c r="B997" s="2" t="s">
        <v>36</v>
      </c>
      <c r="C997" s="2" t="s">
        <v>34</v>
      </c>
      <c r="D997" s="2" t="s">
        <v>10</v>
      </c>
      <c r="E997" s="3">
        <v>26</v>
      </c>
      <c r="F997" s="3" t="s">
        <v>26</v>
      </c>
      <c r="G997" s="3" t="s">
        <v>22</v>
      </c>
      <c r="H997" s="14"/>
      <c r="I997" s="14">
        <v>8.0179560197220875E-2</v>
      </c>
      <c r="J997" s="4">
        <v>20.763252044256426</v>
      </c>
      <c r="K997" s="4">
        <v>8.3053008177025696</v>
      </c>
      <c r="L997" s="4">
        <v>23.919266354983399</v>
      </c>
      <c r="M997" s="4">
        <v>3.9865443924972332</v>
      </c>
    </row>
    <row r="998" spans="1:13" hidden="1" x14ac:dyDescent="0.3">
      <c r="A998" s="13" t="str">
        <f t="shared" si="15"/>
        <v>Southern ContinentalSFH - average - all types - all agescooling20</v>
      </c>
      <c r="B998" s="2" t="s">
        <v>36</v>
      </c>
      <c r="C998" s="2" t="s">
        <v>35</v>
      </c>
      <c r="D998" s="2"/>
      <c r="E998" s="3">
        <v>20</v>
      </c>
      <c r="F998" s="3" t="s">
        <v>26</v>
      </c>
      <c r="G998" s="3" t="s">
        <v>22</v>
      </c>
      <c r="H998" s="14"/>
      <c r="I998" s="14"/>
      <c r="J998" s="4">
        <v>101.93599813219416</v>
      </c>
      <c r="K998" s="4">
        <v>40.774399252877664</v>
      </c>
      <c r="L998" s="4">
        <v>117.43026984828767</v>
      </c>
      <c r="M998" s="4">
        <v>19.571711641381278</v>
      </c>
    </row>
    <row r="999" spans="1:13" hidden="1" x14ac:dyDescent="0.3">
      <c r="A999" s="13" t="str">
        <f t="shared" si="15"/>
        <v>Southern ContinentalSFH - average - all types - all agescooling22</v>
      </c>
      <c r="B999" s="2" t="s">
        <v>36</v>
      </c>
      <c r="C999" s="2" t="s">
        <v>35</v>
      </c>
      <c r="D999" s="2"/>
      <c r="E999" s="3">
        <v>22</v>
      </c>
      <c r="F999" s="3" t="s">
        <v>26</v>
      </c>
      <c r="G999" s="3" t="s">
        <v>22</v>
      </c>
      <c r="H999" s="14"/>
      <c r="I999" s="14"/>
      <c r="J999" s="4">
        <v>70.502271174126335</v>
      </c>
      <c r="K999" s="4">
        <v>28.200908469650532</v>
      </c>
      <c r="L999" s="4">
        <v>81.218616392593532</v>
      </c>
      <c r="M999" s="4">
        <v>13.536436065432255</v>
      </c>
    </row>
    <row r="1000" spans="1:13" hidden="1" x14ac:dyDescent="0.3">
      <c r="A1000" s="13" t="str">
        <f t="shared" si="15"/>
        <v>Southern ContinentalSFH - average - all types - all agescooling24</v>
      </c>
      <c r="B1000" s="2" t="s">
        <v>36</v>
      </c>
      <c r="C1000" s="2" t="s">
        <v>35</v>
      </c>
      <c r="D1000" s="2"/>
      <c r="E1000" s="3">
        <v>24</v>
      </c>
      <c r="F1000" s="3" t="s">
        <v>26</v>
      </c>
      <c r="G1000" s="3" t="s">
        <v>22</v>
      </c>
      <c r="H1000" s="14"/>
      <c r="I1000" s="14"/>
      <c r="J1000" s="4">
        <v>45.863925528319783</v>
      </c>
      <c r="K1000" s="4">
        <v>18.345570211327914</v>
      </c>
      <c r="L1000" s="4">
        <v>52.835242208624386</v>
      </c>
      <c r="M1000" s="4">
        <v>8.8058737014373989</v>
      </c>
    </row>
    <row r="1001" spans="1:13" x14ac:dyDescent="0.3">
      <c r="A1001" s="13" t="str">
        <f t="shared" si="15"/>
        <v>Southern ContinentalSFH - average - all types - all agescooling26</v>
      </c>
      <c r="B1001" s="2" t="s">
        <v>36</v>
      </c>
      <c r="C1001" s="2" t="s">
        <v>35</v>
      </c>
      <c r="D1001" s="2"/>
      <c r="E1001" s="3">
        <v>26</v>
      </c>
      <c r="F1001" s="3" t="s">
        <v>26</v>
      </c>
      <c r="G1001" s="3" t="s">
        <v>22</v>
      </c>
      <c r="H1001" s="14"/>
      <c r="I1001" s="14"/>
      <c r="J1001" s="4">
        <v>21.633725476594641</v>
      </c>
      <c r="K1001" s="4">
        <v>8.6534901906378572</v>
      </c>
      <c r="L1001" s="4">
        <v>24.922051749037028</v>
      </c>
      <c r="M1001" s="4">
        <v>4.153675291506171</v>
      </c>
    </row>
    <row r="1002" spans="1:13" hidden="1" x14ac:dyDescent="0.3">
      <c r="A1002" s="13" t="str">
        <f t="shared" si="15"/>
        <v>OceanicSFH - detachedpre 1945cooling20</v>
      </c>
      <c r="B1002" s="2" t="s">
        <v>37</v>
      </c>
      <c r="C1002" s="2" t="s">
        <v>31</v>
      </c>
      <c r="D1002" s="2" t="s">
        <v>2</v>
      </c>
      <c r="E1002" s="3">
        <v>20</v>
      </c>
      <c r="F1002" s="3" t="s">
        <v>26</v>
      </c>
      <c r="G1002" s="3">
        <v>0.87</v>
      </c>
      <c r="H1002" s="14">
        <v>0.27271153157700251</v>
      </c>
      <c r="I1002" s="14">
        <v>0.30011105310379449</v>
      </c>
      <c r="J1002" s="4">
        <v>28.380966622618985</v>
      </c>
      <c r="K1002" s="4">
        <v>11.352386649047594</v>
      </c>
      <c r="L1002" s="4">
        <v>32.694873549257068</v>
      </c>
      <c r="M1002" s="4">
        <v>5.4491455915428446</v>
      </c>
    </row>
    <row r="1003" spans="1:13" hidden="1" x14ac:dyDescent="0.3">
      <c r="A1003" s="13" t="str">
        <f t="shared" si="15"/>
        <v>OceanicSFH - semidetachedpre 1945cooling20</v>
      </c>
      <c r="B1003" s="2" t="s">
        <v>37</v>
      </c>
      <c r="C1003" s="2" t="s">
        <v>32</v>
      </c>
      <c r="D1003" s="2" t="s">
        <v>2</v>
      </c>
      <c r="E1003" s="3">
        <v>20</v>
      </c>
      <c r="F1003" s="3" t="s">
        <v>26</v>
      </c>
      <c r="G1003" s="3">
        <v>0.73</v>
      </c>
      <c r="H1003" s="14">
        <v>0.48023723118469391</v>
      </c>
      <c r="I1003" s="14">
        <v>0.30011105310379449</v>
      </c>
      <c r="J1003" s="4">
        <v>23.443257758851011</v>
      </c>
      <c r="K1003" s="4">
        <v>9.3773031035404042</v>
      </c>
      <c r="L1003" s="4">
        <v>27.006632938196365</v>
      </c>
      <c r="M1003" s="4">
        <v>4.5011054896993938</v>
      </c>
    </row>
    <row r="1004" spans="1:13" hidden="1" x14ac:dyDescent="0.3">
      <c r="A1004" s="13" t="str">
        <f t="shared" si="15"/>
        <v>OceanicSFH - rowpre 1945cooling20</v>
      </c>
      <c r="B1004" s="2" t="s">
        <v>37</v>
      </c>
      <c r="C1004" s="2" t="s">
        <v>33</v>
      </c>
      <c r="D1004" s="2" t="s">
        <v>2</v>
      </c>
      <c r="E1004" s="3">
        <v>20</v>
      </c>
      <c r="F1004" s="3" t="s">
        <v>26</v>
      </c>
      <c r="G1004" s="3">
        <v>0.57999999999999996</v>
      </c>
      <c r="H1004" s="14">
        <v>0.23640614107928648</v>
      </c>
      <c r="I1004" s="14">
        <v>0.30011105310379449</v>
      </c>
      <c r="J1004" s="4">
        <v>17.12605442876642</v>
      </c>
      <c r="K1004" s="4">
        <v>6.8504217715065678</v>
      </c>
      <c r="L1004" s="4">
        <v>19.729214701938915</v>
      </c>
      <c r="M1004" s="4">
        <v>3.2882024503231526</v>
      </c>
    </row>
    <row r="1005" spans="1:13" hidden="1" x14ac:dyDescent="0.3">
      <c r="A1005" s="13" t="str">
        <f t="shared" si="15"/>
        <v>OceanicSFH - detachedpre 1945cooling22</v>
      </c>
      <c r="B1005" s="2" t="s">
        <v>37</v>
      </c>
      <c r="C1005" s="2" t="s">
        <v>31</v>
      </c>
      <c r="D1005" s="2" t="s">
        <v>2</v>
      </c>
      <c r="E1005" s="3">
        <v>22</v>
      </c>
      <c r="F1005" s="3" t="s">
        <v>26</v>
      </c>
      <c r="G1005" s="3">
        <v>0.87</v>
      </c>
      <c r="H1005" s="14">
        <v>0.27271153157700251</v>
      </c>
      <c r="I1005" s="14">
        <v>0.30011105310379449</v>
      </c>
      <c r="J1005" s="4">
        <v>10.385976725322854</v>
      </c>
      <c r="K1005" s="4">
        <v>4.1543906901291416</v>
      </c>
      <c r="L1005" s="4">
        <v>11.964645187571927</v>
      </c>
      <c r="M1005" s="4">
        <v>1.9941075312619878</v>
      </c>
    </row>
    <row r="1006" spans="1:13" hidden="1" x14ac:dyDescent="0.3">
      <c r="A1006" s="13" t="str">
        <f t="shared" si="15"/>
        <v>OceanicSFH - semidetachedpre 1945cooling22</v>
      </c>
      <c r="B1006" s="2" t="s">
        <v>37</v>
      </c>
      <c r="C1006" s="2" t="s">
        <v>32</v>
      </c>
      <c r="D1006" s="2" t="s">
        <v>2</v>
      </c>
      <c r="E1006" s="3">
        <v>22</v>
      </c>
      <c r="F1006" s="3" t="s">
        <v>26</v>
      </c>
      <c r="G1006" s="3">
        <v>0.73</v>
      </c>
      <c r="H1006" s="14">
        <v>0.48023723118469391</v>
      </c>
      <c r="I1006" s="14">
        <v>0.30011105310379449</v>
      </c>
      <c r="J1006" s="4">
        <v>7.9376158953513425</v>
      </c>
      <c r="K1006" s="4">
        <v>3.1750463581405368</v>
      </c>
      <c r="L1006" s="4">
        <v>9.1441335114447462</v>
      </c>
      <c r="M1006" s="4">
        <v>1.5240222519074575</v>
      </c>
    </row>
    <row r="1007" spans="1:13" hidden="1" x14ac:dyDescent="0.3">
      <c r="A1007" s="13" t="str">
        <f t="shared" si="15"/>
        <v>OceanicSFH - rowpre 1945cooling22</v>
      </c>
      <c r="B1007" s="2" t="s">
        <v>37</v>
      </c>
      <c r="C1007" s="2" t="s">
        <v>33</v>
      </c>
      <c r="D1007" s="2" t="s">
        <v>2</v>
      </c>
      <c r="E1007" s="3">
        <v>22</v>
      </c>
      <c r="F1007" s="3" t="s">
        <v>26</v>
      </c>
      <c r="G1007" s="3">
        <v>0.57999999999999996</v>
      </c>
      <c r="H1007" s="14">
        <v>0.23640614107928648</v>
      </c>
      <c r="I1007" s="14">
        <v>0.30011105310379449</v>
      </c>
      <c r="J1007" s="4">
        <v>5.007037071733631</v>
      </c>
      <c r="K1007" s="4">
        <v>2.0028148286934524</v>
      </c>
      <c r="L1007" s="4">
        <v>5.768106706637143</v>
      </c>
      <c r="M1007" s="4">
        <v>0.96135111777285709</v>
      </c>
    </row>
    <row r="1008" spans="1:13" hidden="1" x14ac:dyDescent="0.3">
      <c r="A1008" s="13" t="str">
        <f t="shared" si="15"/>
        <v>OceanicSFH - detachedpre 1945cooling24</v>
      </c>
      <c r="B1008" s="2" t="s">
        <v>37</v>
      </c>
      <c r="C1008" s="2" t="s">
        <v>31</v>
      </c>
      <c r="D1008" s="2" t="s">
        <v>2</v>
      </c>
      <c r="E1008" s="3">
        <v>24</v>
      </c>
      <c r="F1008" s="3" t="s">
        <v>26</v>
      </c>
      <c r="G1008" s="3">
        <v>0.87</v>
      </c>
      <c r="H1008" s="14">
        <v>0.27271153157700251</v>
      </c>
      <c r="I1008" s="14">
        <v>0.30011105310379449</v>
      </c>
      <c r="J1008" s="4">
        <v>2.5444546507339898</v>
      </c>
      <c r="K1008" s="4">
        <v>1.017781860293596</v>
      </c>
      <c r="L1008" s="4">
        <v>2.9312117576455563</v>
      </c>
      <c r="M1008" s="4">
        <v>0.48853529294092607</v>
      </c>
    </row>
    <row r="1009" spans="1:13" hidden="1" x14ac:dyDescent="0.3">
      <c r="A1009" s="13" t="str">
        <f t="shared" si="15"/>
        <v>OceanicSFH - semidetachedpre 1945cooling24</v>
      </c>
      <c r="B1009" s="2" t="s">
        <v>37</v>
      </c>
      <c r="C1009" s="2" t="s">
        <v>32</v>
      </c>
      <c r="D1009" s="2" t="s">
        <v>2</v>
      </c>
      <c r="E1009" s="3">
        <v>24</v>
      </c>
      <c r="F1009" s="3" t="s">
        <v>26</v>
      </c>
      <c r="G1009" s="3">
        <v>0.73</v>
      </c>
      <c r="H1009" s="14">
        <v>0.48023723118469391</v>
      </c>
      <c r="I1009" s="14">
        <v>0.30011105310379449</v>
      </c>
      <c r="J1009" s="4">
        <v>1.6675625129333729</v>
      </c>
      <c r="K1009" s="4">
        <v>0.66702500517334917</v>
      </c>
      <c r="L1009" s="4">
        <v>1.9210320148992455</v>
      </c>
      <c r="M1009" s="4">
        <v>0.3201720024832076</v>
      </c>
    </row>
    <row r="1010" spans="1:13" hidden="1" x14ac:dyDescent="0.3">
      <c r="A1010" s="13" t="str">
        <f t="shared" si="15"/>
        <v>OceanicSFH - rowpre 1945cooling24</v>
      </c>
      <c r="B1010" s="2" t="s">
        <v>37</v>
      </c>
      <c r="C1010" s="2" t="s">
        <v>33</v>
      </c>
      <c r="D1010" s="2" t="s">
        <v>2</v>
      </c>
      <c r="E1010" s="3">
        <v>24</v>
      </c>
      <c r="F1010" s="3" t="s">
        <v>26</v>
      </c>
      <c r="G1010" s="3">
        <v>0.57999999999999996</v>
      </c>
      <c r="H1010" s="14">
        <v>0.23640614107928648</v>
      </c>
      <c r="I1010" s="14">
        <v>0.30011105310379449</v>
      </c>
      <c r="J1010" s="4">
        <v>0.64309749932101945</v>
      </c>
      <c r="K1010" s="4">
        <v>0.2572389997284078</v>
      </c>
      <c r="L1010" s="4">
        <v>0.74084831921781447</v>
      </c>
      <c r="M1010" s="4">
        <v>0.12347471986963574</v>
      </c>
    </row>
    <row r="1011" spans="1:13" x14ac:dyDescent="0.3">
      <c r="A1011" s="13" t="str">
        <f t="shared" si="15"/>
        <v>OceanicSFH - detachedpre 1945cooling26</v>
      </c>
      <c r="B1011" s="2" t="s">
        <v>37</v>
      </c>
      <c r="C1011" s="2" t="s">
        <v>31</v>
      </c>
      <c r="D1011" s="2" t="s">
        <v>2</v>
      </c>
      <c r="E1011" s="3">
        <v>26</v>
      </c>
      <c r="F1011" s="3" t="s">
        <v>26</v>
      </c>
      <c r="G1011" s="3">
        <v>0.87</v>
      </c>
      <c r="H1011" s="14">
        <v>0.27271153157700251</v>
      </c>
      <c r="I1011" s="14">
        <v>0.30011105310379449</v>
      </c>
      <c r="J1011" s="4">
        <v>0.18680820173105375</v>
      </c>
      <c r="K1011" s="4">
        <v>7.4723280692421498E-2</v>
      </c>
      <c r="L1011" s="4">
        <v>0.2152030483941739</v>
      </c>
      <c r="M1011" s="4">
        <v>3.5867174732362318E-2</v>
      </c>
    </row>
    <row r="1012" spans="1:13" x14ac:dyDescent="0.3">
      <c r="A1012" s="13" t="str">
        <f t="shared" si="15"/>
        <v>OceanicSFH - semidetachedpre 1945cooling26</v>
      </c>
      <c r="B1012" s="2" t="s">
        <v>37</v>
      </c>
      <c r="C1012" s="2" t="s">
        <v>32</v>
      </c>
      <c r="D1012" s="2" t="s">
        <v>2</v>
      </c>
      <c r="E1012" s="3">
        <v>26</v>
      </c>
      <c r="F1012" s="3" t="s">
        <v>26</v>
      </c>
      <c r="G1012" s="3">
        <v>0.73</v>
      </c>
      <c r="H1012" s="14">
        <v>0.48023723118469391</v>
      </c>
      <c r="I1012" s="14">
        <v>0.30011105310379449</v>
      </c>
      <c r="J1012" s="4">
        <v>4.9227727596469907E-2</v>
      </c>
      <c r="K1012" s="4">
        <v>1.9691091038587964E-2</v>
      </c>
      <c r="L1012" s="4">
        <v>5.6710342191133335E-2</v>
      </c>
      <c r="M1012" s="4">
        <v>9.4517236985222214E-3</v>
      </c>
    </row>
    <row r="1013" spans="1:13" x14ac:dyDescent="0.3">
      <c r="A1013" s="13" t="str">
        <f t="shared" si="15"/>
        <v>OceanicSFH - rowpre 1945cooling26</v>
      </c>
      <c r="B1013" s="2" t="s">
        <v>37</v>
      </c>
      <c r="C1013" s="2" t="s">
        <v>33</v>
      </c>
      <c r="D1013" s="2" t="s">
        <v>2</v>
      </c>
      <c r="E1013" s="3">
        <v>26</v>
      </c>
      <c r="F1013" s="3" t="s">
        <v>26</v>
      </c>
      <c r="G1013" s="3">
        <v>0.57999999999999996</v>
      </c>
      <c r="H1013" s="14">
        <v>0.23640614107928648</v>
      </c>
      <c r="I1013" s="14">
        <v>0.30011105310379449</v>
      </c>
      <c r="J1013" s="4">
        <v>0</v>
      </c>
      <c r="K1013" s="4">
        <v>0</v>
      </c>
      <c r="L1013" s="4">
        <v>0</v>
      </c>
      <c r="M1013" s="4">
        <v>0</v>
      </c>
    </row>
    <row r="1014" spans="1:13" hidden="1" x14ac:dyDescent="0.3">
      <c r="A1014" s="13" t="str">
        <f t="shared" si="15"/>
        <v>OceanicSFH - detached1945-1970cooling20</v>
      </c>
      <c r="B1014" s="2" t="s">
        <v>37</v>
      </c>
      <c r="C1014" s="2" t="s">
        <v>31</v>
      </c>
      <c r="D1014" s="2" t="s">
        <v>6</v>
      </c>
      <c r="E1014" s="3">
        <v>20</v>
      </c>
      <c r="F1014" s="3" t="s">
        <v>26</v>
      </c>
      <c r="G1014" s="3">
        <v>0.87</v>
      </c>
      <c r="H1014" s="14">
        <v>0.27271153157700251</v>
      </c>
      <c r="I1014" s="14">
        <v>0.35003745556781629</v>
      </c>
      <c r="J1014" s="4">
        <v>28.220252773240652</v>
      </c>
      <c r="K1014" s="4">
        <v>11.28810110929626</v>
      </c>
      <c r="L1014" s="4">
        <v>32.509731194773231</v>
      </c>
      <c r="M1014" s="4">
        <v>5.4182885324622045</v>
      </c>
    </row>
    <row r="1015" spans="1:13" hidden="1" x14ac:dyDescent="0.3">
      <c r="A1015" s="13" t="str">
        <f t="shared" si="15"/>
        <v>OceanicSFH - semidetached1945-1970cooling20</v>
      </c>
      <c r="B1015" s="2" t="s">
        <v>37</v>
      </c>
      <c r="C1015" s="2" t="s">
        <v>32</v>
      </c>
      <c r="D1015" s="2" t="s">
        <v>6</v>
      </c>
      <c r="E1015" s="3">
        <v>20</v>
      </c>
      <c r="F1015" s="3" t="s">
        <v>26</v>
      </c>
      <c r="G1015" s="3">
        <v>0.73</v>
      </c>
      <c r="H1015" s="14">
        <v>0.48023723118469391</v>
      </c>
      <c r="I1015" s="14">
        <v>0.35003745556781629</v>
      </c>
      <c r="J1015" s="4">
        <v>23.330820230204054</v>
      </c>
      <c r="K1015" s="4">
        <v>9.332328092081621</v>
      </c>
      <c r="L1015" s="4">
        <v>26.877104905195068</v>
      </c>
      <c r="M1015" s="4">
        <v>4.4795174841991781</v>
      </c>
    </row>
    <row r="1016" spans="1:13" hidden="1" x14ac:dyDescent="0.3">
      <c r="A1016" s="13" t="str">
        <f t="shared" si="15"/>
        <v>OceanicSFH - row1945-1970cooling20</v>
      </c>
      <c r="B1016" s="2" t="s">
        <v>37</v>
      </c>
      <c r="C1016" s="2" t="s">
        <v>33</v>
      </c>
      <c r="D1016" s="2" t="s">
        <v>6</v>
      </c>
      <c r="E1016" s="3">
        <v>20</v>
      </c>
      <c r="F1016" s="3" t="s">
        <v>26</v>
      </c>
      <c r="G1016" s="3">
        <v>0.57999999999999996</v>
      </c>
      <c r="H1016" s="14">
        <v>0.23640614107928648</v>
      </c>
      <c r="I1016" s="14">
        <v>0.35003745556781629</v>
      </c>
      <c r="J1016" s="4">
        <v>17.051754173716883</v>
      </c>
      <c r="K1016" s="4">
        <v>6.8207016694867537</v>
      </c>
      <c r="L1016" s="4">
        <v>19.643620808121849</v>
      </c>
      <c r="M1016" s="4">
        <v>3.2739368013536416</v>
      </c>
    </row>
    <row r="1017" spans="1:13" hidden="1" x14ac:dyDescent="0.3">
      <c r="A1017" s="13" t="str">
        <f t="shared" si="15"/>
        <v>OceanicSFH - detached1945-1970cooling22</v>
      </c>
      <c r="B1017" s="2" t="s">
        <v>37</v>
      </c>
      <c r="C1017" s="2" t="s">
        <v>31</v>
      </c>
      <c r="D1017" s="2" t="s">
        <v>6</v>
      </c>
      <c r="E1017" s="3">
        <v>22</v>
      </c>
      <c r="F1017" s="3" t="s">
        <v>26</v>
      </c>
      <c r="G1017" s="3">
        <v>0.87</v>
      </c>
      <c r="H1017" s="14">
        <v>0.27271153157700251</v>
      </c>
      <c r="I1017" s="14">
        <v>0.35003745556781629</v>
      </c>
      <c r="J1017" s="4">
        <v>10.355354377225886</v>
      </c>
      <c r="K1017" s="4">
        <v>4.1421417508903549</v>
      </c>
      <c r="L1017" s="4">
        <v>11.929368242564221</v>
      </c>
      <c r="M1017" s="4">
        <v>1.9882280404273702</v>
      </c>
    </row>
    <row r="1018" spans="1:13" hidden="1" x14ac:dyDescent="0.3">
      <c r="A1018" s="13" t="str">
        <f t="shared" si="15"/>
        <v>OceanicSFH - semidetached1945-1970cooling22</v>
      </c>
      <c r="B1018" s="2" t="s">
        <v>37</v>
      </c>
      <c r="C1018" s="2" t="s">
        <v>32</v>
      </c>
      <c r="D1018" s="2" t="s">
        <v>6</v>
      </c>
      <c r="E1018" s="3">
        <v>22</v>
      </c>
      <c r="F1018" s="3" t="s">
        <v>26</v>
      </c>
      <c r="G1018" s="3">
        <v>0.73</v>
      </c>
      <c r="H1018" s="14">
        <v>0.48023723118469391</v>
      </c>
      <c r="I1018" s="14">
        <v>0.35003745556781629</v>
      </c>
      <c r="J1018" s="4">
        <v>7.9634696722579523</v>
      </c>
      <c r="K1018" s="4">
        <v>3.1853878689031809</v>
      </c>
      <c r="L1018" s="4">
        <v>9.173917062441161</v>
      </c>
      <c r="M1018" s="4">
        <v>1.5289861770735267</v>
      </c>
    </row>
    <row r="1019" spans="1:13" hidden="1" x14ac:dyDescent="0.3">
      <c r="A1019" s="13" t="str">
        <f t="shared" si="15"/>
        <v>OceanicSFH - row1945-1970cooling22</v>
      </c>
      <c r="B1019" s="2" t="s">
        <v>37</v>
      </c>
      <c r="C1019" s="2" t="s">
        <v>33</v>
      </c>
      <c r="D1019" s="2" t="s">
        <v>6</v>
      </c>
      <c r="E1019" s="3">
        <v>22</v>
      </c>
      <c r="F1019" s="3" t="s">
        <v>26</v>
      </c>
      <c r="G1019" s="3">
        <v>0.57999999999999996</v>
      </c>
      <c r="H1019" s="14">
        <v>0.23640614107928648</v>
      </c>
      <c r="I1019" s="14">
        <v>0.35003745556781629</v>
      </c>
      <c r="J1019" s="4">
        <v>5.0468168136180598</v>
      </c>
      <c r="K1019" s="4">
        <v>2.0187267254472241</v>
      </c>
      <c r="L1019" s="4">
        <v>5.8139329692880048</v>
      </c>
      <c r="M1019" s="4">
        <v>0.96898882821466747</v>
      </c>
    </row>
    <row r="1020" spans="1:13" hidden="1" x14ac:dyDescent="0.3">
      <c r="A1020" s="13" t="str">
        <f t="shared" si="15"/>
        <v>OceanicSFH - detached1945-1970cooling24</v>
      </c>
      <c r="B1020" s="2" t="s">
        <v>37</v>
      </c>
      <c r="C1020" s="2" t="s">
        <v>31</v>
      </c>
      <c r="D1020" s="2" t="s">
        <v>6</v>
      </c>
      <c r="E1020" s="3">
        <v>24</v>
      </c>
      <c r="F1020" s="3" t="s">
        <v>26</v>
      </c>
      <c r="G1020" s="3">
        <v>0.87</v>
      </c>
      <c r="H1020" s="14">
        <v>0.27271153157700251</v>
      </c>
      <c r="I1020" s="14">
        <v>0.35003745556781629</v>
      </c>
      <c r="J1020" s="4">
        <v>2.5369832210886645</v>
      </c>
      <c r="K1020" s="4">
        <v>1.0147932884354658</v>
      </c>
      <c r="L1020" s="4">
        <v>2.9226046706941413</v>
      </c>
      <c r="M1020" s="4">
        <v>0.48710077844902355</v>
      </c>
    </row>
    <row r="1021" spans="1:13" hidden="1" x14ac:dyDescent="0.3">
      <c r="A1021" s="13" t="str">
        <f t="shared" si="15"/>
        <v>OceanicSFH - semidetached1945-1970cooling24</v>
      </c>
      <c r="B1021" s="2" t="s">
        <v>37</v>
      </c>
      <c r="C1021" s="2" t="s">
        <v>32</v>
      </c>
      <c r="D1021" s="2" t="s">
        <v>6</v>
      </c>
      <c r="E1021" s="3">
        <v>24</v>
      </c>
      <c r="F1021" s="3" t="s">
        <v>26</v>
      </c>
      <c r="G1021" s="3">
        <v>0.73</v>
      </c>
      <c r="H1021" s="14">
        <v>0.48023723118469391</v>
      </c>
      <c r="I1021" s="14">
        <v>0.35003745556781629</v>
      </c>
      <c r="J1021" s="4">
        <v>1.8066383166455817</v>
      </c>
      <c r="K1021" s="4">
        <v>0.72265532665823273</v>
      </c>
      <c r="L1021" s="4">
        <v>2.0812473407757102</v>
      </c>
      <c r="M1021" s="4">
        <v>0.34687455679595169</v>
      </c>
    </row>
    <row r="1022" spans="1:13" hidden="1" x14ac:dyDescent="0.3">
      <c r="A1022" s="13" t="str">
        <f t="shared" si="15"/>
        <v>OceanicSFH - row1945-1970cooling24</v>
      </c>
      <c r="B1022" s="2" t="s">
        <v>37</v>
      </c>
      <c r="C1022" s="2" t="s">
        <v>33</v>
      </c>
      <c r="D1022" s="2" t="s">
        <v>6</v>
      </c>
      <c r="E1022" s="3">
        <v>24</v>
      </c>
      <c r="F1022" s="3" t="s">
        <v>26</v>
      </c>
      <c r="G1022" s="3">
        <v>0.57999999999999996</v>
      </c>
      <c r="H1022" s="14">
        <v>0.23640614107928648</v>
      </c>
      <c r="I1022" s="14">
        <v>0.35003745556781629</v>
      </c>
      <c r="J1022" s="4">
        <v>0.6416659934516209</v>
      </c>
      <c r="K1022" s="4">
        <v>0.25666639738064834</v>
      </c>
      <c r="L1022" s="4">
        <v>0.73919922445626718</v>
      </c>
      <c r="M1022" s="4">
        <v>0.1231998707427112</v>
      </c>
    </row>
    <row r="1023" spans="1:13" x14ac:dyDescent="0.3">
      <c r="A1023" s="13" t="str">
        <f t="shared" si="15"/>
        <v>OceanicSFH - detached1945-1970cooling26</v>
      </c>
      <c r="B1023" s="2" t="s">
        <v>37</v>
      </c>
      <c r="C1023" s="2" t="s">
        <v>31</v>
      </c>
      <c r="D1023" s="2" t="s">
        <v>6</v>
      </c>
      <c r="E1023" s="3">
        <v>26</v>
      </c>
      <c r="F1023" s="3" t="s">
        <v>26</v>
      </c>
      <c r="G1023" s="3">
        <v>0.87</v>
      </c>
      <c r="H1023" s="14">
        <v>0.27271153157700251</v>
      </c>
      <c r="I1023" s="14">
        <v>0.35003745556781629</v>
      </c>
      <c r="J1023" s="4">
        <v>0.17029558552997615</v>
      </c>
      <c r="K1023" s="4">
        <v>6.8118234211990453E-2</v>
      </c>
      <c r="L1023" s="4">
        <v>0.19618051453053251</v>
      </c>
      <c r="M1023" s="4">
        <v>3.2696752421755418E-2</v>
      </c>
    </row>
    <row r="1024" spans="1:13" x14ac:dyDescent="0.3">
      <c r="A1024" s="13" t="str">
        <f t="shared" si="15"/>
        <v>OceanicSFH - semidetached1945-1970cooling26</v>
      </c>
      <c r="B1024" s="2" t="s">
        <v>37</v>
      </c>
      <c r="C1024" s="2" t="s">
        <v>32</v>
      </c>
      <c r="D1024" s="2" t="s">
        <v>6</v>
      </c>
      <c r="E1024" s="3">
        <v>26</v>
      </c>
      <c r="F1024" s="3" t="s">
        <v>26</v>
      </c>
      <c r="G1024" s="3">
        <v>0.73</v>
      </c>
      <c r="H1024" s="14">
        <v>0.48023723118469391</v>
      </c>
      <c r="I1024" s="14">
        <v>0.35003745556781629</v>
      </c>
      <c r="J1024" s="4">
        <v>4.6911388929558664E-2</v>
      </c>
      <c r="K1024" s="4">
        <v>1.8764555571823466E-2</v>
      </c>
      <c r="L1024" s="4">
        <v>5.4041920046851578E-2</v>
      </c>
      <c r="M1024" s="4">
        <v>9.0069866744752636E-3</v>
      </c>
    </row>
    <row r="1025" spans="1:13" x14ac:dyDescent="0.3">
      <c r="A1025" s="13" t="str">
        <f t="shared" si="15"/>
        <v>OceanicSFH - row1945-1970cooling26</v>
      </c>
      <c r="B1025" s="2" t="s">
        <v>37</v>
      </c>
      <c r="C1025" s="2" t="s">
        <v>33</v>
      </c>
      <c r="D1025" s="2" t="s">
        <v>6</v>
      </c>
      <c r="E1025" s="3">
        <v>26</v>
      </c>
      <c r="F1025" s="3" t="s">
        <v>26</v>
      </c>
      <c r="G1025" s="3">
        <v>0.57999999999999996</v>
      </c>
      <c r="H1025" s="14">
        <v>0.23640614107928648</v>
      </c>
      <c r="I1025" s="14">
        <v>0.35003745556781629</v>
      </c>
      <c r="J1025" s="4">
        <v>0</v>
      </c>
      <c r="K1025" s="4">
        <v>0</v>
      </c>
      <c r="L1025" s="4">
        <v>0</v>
      </c>
      <c r="M1025" s="4">
        <v>0</v>
      </c>
    </row>
    <row r="1026" spans="1:13" hidden="1" x14ac:dyDescent="0.3">
      <c r="A1026" s="13" t="str">
        <f t="shared" si="15"/>
        <v>OceanicSFH - detached1970-1980cooling20</v>
      </c>
      <c r="B1026" s="2" t="s">
        <v>37</v>
      </c>
      <c r="C1026" s="2" t="s">
        <v>31</v>
      </c>
      <c r="D1026" s="2" t="s">
        <v>7</v>
      </c>
      <c r="E1026" s="3">
        <v>20</v>
      </c>
      <c r="F1026" s="3" t="s">
        <v>26</v>
      </c>
      <c r="G1026" s="3">
        <v>0.87</v>
      </c>
      <c r="H1026" s="14">
        <v>0.27271153157700251</v>
      </c>
      <c r="I1026" s="14">
        <v>0.13035235847405352</v>
      </c>
      <c r="J1026" s="4">
        <v>28.455543883126939</v>
      </c>
      <c r="K1026" s="4">
        <v>11.382217553250776</v>
      </c>
      <c r="L1026" s="4">
        <v>32.780786553362233</v>
      </c>
      <c r="M1026" s="4">
        <v>5.4634644255603719</v>
      </c>
    </row>
    <row r="1027" spans="1:13" hidden="1" x14ac:dyDescent="0.3">
      <c r="A1027" s="13" t="str">
        <f t="shared" ref="A1027:A1090" si="16">CONCATENATE(B1027,C1027,D1027,F1027,E1027)</f>
        <v>OceanicSFH - semidetached1970-1980cooling20</v>
      </c>
      <c r="B1027" s="2" t="s">
        <v>37</v>
      </c>
      <c r="C1027" s="2" t="s">
        <v>32</v>
      </c>
      <c r="D1027" s="2" t="s">
        <v>7</v>
      </c>
      <c r="E1027" s="3">
        <v>20</v>
      </c>
      <c r="F1027" s="3" t="s">
        <v>26</v>
      </c>
      <c r="G1027" s="3">
        <v>0.73</v>
      </c>
      <c r="H1027" s="14">
        <v>0.48023723118469391</v>
      </c>
      <c r="I1027" s="14">
        <v>0.13035235847405352</v>
      </c>
      <c r="J1027" s="4">
        <v>22.861234877227172</v>
      </c>
      <c r="K1027" s="4">
        <v>9.1444939508908689</v>
      </c>
      <c r="L1027" s="4">
        <v>26.336142578565703</v>
      </c>
      <c r="M1027" s="4">
        <v>4.3893570964276165</v>
      </c>
    </row>
    <row r="1028" spans="1:13" hidden="1" x14ac:dyDescent="0.3">
      <c r="A1028" s="13" t="str">
        <f t="shared" si="16"/>
        <v>OceanicSFH - row1970-1980cooling20</v>
      </c>
      <c r="B1028" s="2" t="s">
        <v>37</v>
      </c>
      <c r="C1028" s="2" t="s">
        <v>33</v>
      </c>
      <c r="D1028" s="2" t="s">
        <v>7</v>
      </c>
      <c r="E1028" s="3">
        <v>20</v>
      </c>
      <c r="F1028" s="3" t="s">
        <v>26</v>
      </c>
      <c r="G1028" s="3">
        <v>0.57999999999999996</v>
      </c>
      <c r="H1028" s="14">
        <v>0.23640614107928648</v>
      </c>
      <c r="I1028" s="14">
        <v>0.13035235847405352</v>
      </c>
      <c r="J1028" s="4">
        <v>15.972300111751125</v>
      </c>
      <c r="K1028" s="4">
        <v>6.3889200447004502</v>
      </c>
      <c r="L1028" s="4">
        <v>18.400089728737296</v>
      </c>
      <c r="M1028" s="4">
        <v>3.0666816214562158</v>
      </c>
    </row>
    <row r="1029" spans="1:13" hidden="1" x14ac:dyDescent="0.3">
      <c r="A1029" s="13" t="str">
        <f t="shared" si="16"/>
        <v>OceanicSFH - detached1970-1980cooling22</v>
      </c>
      <c r="B1029" s="2" t="s">
        <v>37</v>
      </c>
      <c r="C1029" s="2" t="s">
        <v>31</v>
      </c>
      <c r="D1029" s="2" t="s">
        <v>7</v>
      </c>
      <c r="E1029" s="3">
        <v>22</v>
      </c>
      <c r="F1029" s="3" t="s">
        <v>26</v>
      </c>
      <c r="G1029" s="3">
        <v>0.87</v>
      </c>
      <c r="H1029" s="14">
        <v>0.27271153157700251</v>
      </c>
      <c r="I1029" s="14">
        <v>0.13035235847405352</v>
      </c>
      <c r="J1029" s="4">
        <v>10.622205517125266</v>
      </c>
      <c r="K1029" s="4">
        <v>4.2488822068501069</v>
      </c>
      <c r="L1029" s="4">
        <v>12.236780755728308</v>
      </c>
      <c r="M1029" s="4">
        <v>2.0394634592880512</v>
      </c>
    </row>
    <row r="1030" spans="1:13" hidden="1" x14ac:dyDescent="0.3">
      <c r="A1030" s="13" t="str">
        <f t="shared" si="16"/>
        <v>OceanicSFH - semidetached1970-1980cooling22</v>
      </c>
      <c r="B1030" s="2" t="s">
        <v>37</v>
      </c>
      <c r="C1030" s="2" t="s">
        <v>32</v>
      </c>
      <c r="D1030" s="2" t="s">
        <v>7</v>
      </c>
      <c r="E1030" s="3">
        <v>22</v>
      </c>
      <c r="F1030" s="3" t="s">
        <v>26</v>
      </c>
      <c r="G1030" s="3">
        <v>0.73</v>
      </c>
      <c r="H1030" s="14">
        <v>0.48023723118469391</v>
      </c>
      <c r="I1030" s="14">
        <v>0.13035235847405352</v>
      </c>
      <c r="J1030" s="4">
        <v>7.909966836419323</v>
      </c>
      <c r="K1030" s="4">
        <v>3.1639867345677293</v>
      </c>
      <c r="L1030" s="4">
        <v>9.1122817955550595</v>
      </c>
      <c r="M1030" s="4">
        <v>1.5187136325925099</v>
      </c>
    </row>
    <row r="1031" spans="1:13" hidden="1" x14ac:dyDescent="0.3">
      <c r="A1031" s="13" t="str">
        <f t="shared" si="16"/>
        <v>OceanicSFH - row1970-1980cooling22</v>
      </c>
      <c r="B1031" s="2" t="s">
        <v>37</v>
      </c>
      <c r="C1031" s="2" t="s">
        <v>33</v>
      </c>
      <c r="D1031" s="2" t="s">
        <v>7</v>
      </c>
      <c r="E1031" s="3">
        <v>22</v>
      </c>
      <c r="F1031" s="3" t="s">
        <v>26</v>
      </c>
      <c r="G1031" s="3">
        <v>0.57999999999999996</v>
      </c>
      <c r="H1031" s="14">
        <v>0.23640614107928648</v>
      </c>
      <c r="I1031" s="14">
        <v>0.13035235847405352</v>
      </c>
      <c r="J1031" s="4">
        <v>4.9461055807174104</v>
      </c>
      <c r="K1031" s="4">
        <v>1.9784422322869641</v>
      </c>
      <c r="L1031" s="4">
        <v>5.6979136289864565</v>
      </c>
      <c r="M1031" s="4">
        <v>0.94965227149774278</v>
      </c>
    </row>
    <row r="1032" spans="1:13" hidden="1" x14ac:dyDescent="0.3">
      <c r="A1032" s="13" t="str">
        <f t="shared" si="16"/>
        <v>OceanicSFH - detached1970-1980cooling24</v>
      </c>
      <c r="B1032" s="2" t="s">
        <v>37</v>
      </c>
      <c r="C1032" s="2" t="s">
        <v>31</v>
      </c>
      <c r="D1032" s="2" t="s">
        <v>7</v>
      </c>
      <c r="E1032" s="3">
        <v>24</v>
      </c>
      <c r="F1032" s="3" t="s">
        <v>26</v>
      </c>
      <c r="G1032" s="3">
        <v>0.87</v>
      </c>
      <c r="H1032" s="14">
        <v>0.27271153157700251</v>
      </c>
      <c r="I1032" s="14">
        <v>0.13035235847405352</v>
      </c>
      <c r="J1032" s="4">
        <v>2.7242912347723984</v>
      </c>
      <c r="K1032" s="4">
        <v>1.0897164939089594</v>
      </c>
      <c r="L1032" s="4">
        <v>3.1383835024578031</v>
      </c>
      <c r="M1032" s="4">
        <v>0.52306391707630051</v>
      </c>
    </row>
    <row r="1033" spans="1:13" hidden="1" x14ac:dyDescent="0.3">
      <c r="A1033" s="13" t="str">
        <f t="shared" si="16"/>
        <v>OceanicSFH - semidetached1970-1980cooling24</v>
      </c>
      <c r="B1033" s="2" t="s">
        <v>37</v>
      </c>
      <c r="C1033" s="2" t="s">
        <v>32</v>
      </c>
      <c r="D1033" s="2" t="s">
        <v>7</v>
      </c>
      <c r="E1033" s="3">
        <v>24</v>
      </c>
      <c r="F1033" s="3" t="s">
        <v>26</v>
      </c>
      <c r="G1033" s="3">
        <v>0.73</v>
      </c>
      <c r="H1033" s="14">
        <v>0.48023723118469391</v>
      </c>
      <c r="I1033" s="14">
        <v>0.13035235847405352</v>
      </c>
      <c r="J1033" s="4">
        <v>1.6382358967034474</v>
      </c>
      <c r="K1033" s="4">
        <v>0.65529435868137897</v>
      </c>
      <c r="L1033" s="4">
        <v>1.8872477530023715</v>
      </c>
      <c r="M1033" s="4">
        <v>0.31454129216706189</v>
      </c>
    </row>
    <row r="1034" spans="1:13" hidden="1" x14ac:dyDescent="0.3">
      <c r="A1034" s="13" t="str">
        <f t="shared" si="16"/>
        <v>OceanicSFH - row1970-1980cooling24</v>
      </c>
      <c r="B1034" s="2" t="s">
        <v>37</v>
      </c>
      <c r="C1034" s="2" t="s">
        <v>33</v>
      </c>
      <c r="D1034" s="2" t="s">
        <v>7</v>
      </c>
      <c r="E1034" s="3">
        <v>24</v>
      </c>
      <c r="F1034" s="3" t="s">
        <v>26</v>
      </c>
      <c r="G1034" s="3">
        <v>0.57999999999999996</v>
      </c>
      <c r="H1034" s="14">
        <v>0.23640614107928648</v>
      </c>
      <c r="I1034" s="14">
        <v>0.13035235847405352</v>
      </c>
      <c r="J1034" s="4">
        <v>0.47983915319942738</v>
      </c>
      <c r="K1034" s="4">
        <v>0.19193566127977096</v>
      </c>
      <c r="L1034" s="4">
        <v>0.5527747044857404</v>
      </c>
      <c r="M1034" s="4">
        <v>9.2129117414290057E-2</v>
      </c>
    </row>
    <row r="1035" spans="1:13" x14ac:dyDescent="0.3">
      <c r="A1035" s="13" t="str">
        <f t="shared" si="16"/>
        <v>OceanicSFH - detached1970-1980cooling26</v>
      </c>
      <c r="B1035" s="2" t="s">
        <v>37</v>
      </c>
      <c r="C1035" s="2" t="s">
        <v>31</v>
      </c>
      <c r="D1035" s="2" t="s">
        <v>7</v>
      </c>
      <c r="E1035" s="3">
        <v>26</v>
      </c>
      <c r="F1035" s="3" t="s">
        <v>26</v>
      </c>
      <c r="G1035" s="3">
        <v>0.87</v>
      </c>
      <c r="H1035" s="14">
        <v>0.27271153157700251</v>
      </c>
      <c r="I1035" s="14">
        <v>0.13035235847405352</v>
      </c>
      <c r="J1035" s="4">
        <v>0.10168686861401356</v>
      </c>
      <c r="K1035" s="4">
        <v>4.0674747445605425E-2</v>
      </c>
      <c r="L1035" s="4">
        <v>0.11714327264334362</v>
      </c>
      <c r="M1035" s="4">
        <v>1.9523878773890602E-2</v>
      </c>
    </row>
    <row r="1036" spans="1:13" x14ac:dyDescent="0.3">
      <c r="A1036" s="13" t="str">
        <f t="shared" si="16"/>
        <v>OceanicSFH - semidetached1970-1980cooling26</v>
      </c>
      <c r="B1036" s="2" t="s">
        <v>37</v>
      </c>
      <c r="C1036" s="2" t="s">
        <v>32</v>
      </c>
      <c r="D1036" s="2" t="s">
        <v>7</v>
      </c>
      <c r="E1036" s="3">
        <v>26</v>
      </c>
      <c r="F1036" s="3" t="s">
        <v>26</v>
      </c>
      <c r="G1036" s="3">
        <v>0.73</v>
      </c>
      <c r="H1036" s="14">
        <v>0.48023723118469391</v>
      </c>
      <c r="I1036" s="14">
        <v>0.13035235847405352</v>
      </c>
      <c r="J1036" s="4">
        <v>0</v>
      </c>
      <c r="K1036" s="4">
        <v>0</v>
      </c>
      <c r="L1036" s="4">
        <v>0</v>
      </c>
      <c r="M1036" s="4">
        <v>0</v>
      </c>
    </row>
    <row r="1037" spans="1:13" x14ac:dyDescent="0.3">
      <c r="A1037" s="13" t="str">
        <f t="shared" si="16"/>
        <v>OceanicSFH - row1970-1980cooling26</v>
      </c>
      <c r="B1037" s="2" t="s">
        <v>37</v>
      </c>
      <c r="C1037" s="2" t="s">
        <v>33</v>
      </c>
      <c r="D1037" s="2" t="s">
        <v>7</v>
      </c>
      <c r="E1037" s="3">
        <v>26</v>
      </c>
      <c r="F1037" s="3" t="s">
        <v>26</v>
      </c>
      <c r="G1037" s="3">
        <v>0.57999999999999996</v>
      </c>
      <c r="H1037" s="14">
        <v>0.23640614107928648</v>
      </c>
      <c r="I1037" s="14">
        <v>0.13035235847405352</v>
      </c>
      <c r="J1037" s="4">
        <v>0</v>
      </c>
      <c r="K1037" s="4">
        <v>0</v>
      </c>
      <c r="L1037" s="4">
        <v>0</v>
      </c>
      <c r="M1037" s="4">
        <v>0</v>
      </c>
    </row>
    <row r="1038" spans="1:13" hidden="1" x14ac:dyDescent="0.3">
      <c r="A1038" s="13" t="str">
        <f t="shared" si="16"/>
        <v>OceanicSFH - detached1980-1990cooling20</v>
      </c>
      <c r="B1038" s="2" t="s">
        <v>37</v>
      </c>
      <c r="C1038" s="2" t="s">
        <v>31</v>
      </c>
      <c r="D1038" s="2" t="s">
        <v>8</v>
      </c>
      <c r="E1038" s="3">
        <v>20</v>
      </c>
      <c r="F1038" s="3" t="s">
        <v>26</v>
      </c>
      <c r="G1038" s="3">
        <v>0.87</v>
      </c>
      <c r="H1038" s="14">
        <v>0.27271153157700251</v>
      </c>
      <c r="I1038" s="14">
        <v>8.2039603235185193E-2</v>
      </c>
      <c r="J1038" s="4">
        <v>33.692475449545796</v>
      </c>
      <c r="K1038" s="4">
        <v>13.476990179818319</v>
      </c>
      <c r="L1038" s="4">
        <v>38.813731717876756</v>
      </c>
      <c r="M1038" s="4">
        <v>6.4689552863127933</v>
      </c>
    </row>
    <row r="1039" spans="1:13" hidden="1" x14ac:dyDescent="0.3">
      <c r="A1039" s="13" t="str">
        <f t="shared" si="16"/>
        <v>OceanicSFH - semidetached1980-1990cooling20</v>
      </c>
      <c r="B1039" s="2" t="s">
        <v>37</v>
      </c>
      <c r="C1039" s="2" t="s">
        <v>32</v>
      </c>
      <c r="D1039" s="2" t="s">
        <v>8</v>
      </c>
      <c r="E1039" s="3">
        <v>20</v>
      </c>
      <c r="F1039" s="3" t="s">
        <v>26</v>
      </c>
      <c r="G1039" s="3">
        <v>0.73</v>
      </c>
      <c r="H1039" s="14">
        <v>0.48023723118469391</v>
      </c>
      <c r="I1039" s="14">
        <v>8.2039603235185193E-2</v>
      </c>
      <c r="J1039" s="4">
        <v>26.401108743717856</v>
      </c>
      <c r="K1039" s="4">
        <v>10.560443497487142</v>
      </c>
      <c r="L1039" s="4">
        <v>30.41407727276297</v>
      </c>
      <c r="M1039" s="4">
        <v>5.0690128787938278</v>
      </c>
    </row>
    <row r="1040" spans="1:13" hidden="1" x14ac:dyDescent="0.3">
      <c r="A1040" s="13" t="str">
        <f t="shared" si="16"/>
        <v>OceanicSFH - row1980-1990cooling20</v>
      </c>
      <c r="B1040" s="2" t="s">
        <v>37</v>
      </c>
      <c r="C1040" s="2" t="s">
        <v>33</v>
      </c>
      <c r="D1040" s="2" t="s">
        <v>8</v>
      </c>
      <c r="E1040" s="3">
        <v>20</v>
      </c>
      <c r="F1040" s="3" t="s">
        <v>26</v>
      </c>
      <c r="G1040" s="3">
        <v>0.57999999999999996</v>
      </c>
      <c r="H1040" s="14">
        <v>0.23640614107928648</v>
      </c>
      <c r="I1040" s="14">
        <v>8.2039603235185193E-2</v>
      </c>
      <c r="J1040" s="4">
        <v>18.096859120788871</v>
      </c>
      <c r="K1040" s="4">
        <v>7.2387436483155483</v>
      </c>
      <c r="L1040" s="4">
        <v>20.847581707148777</v>
      </c>
      <c r="M1040" s="4">
        <v>3.4745969511914629</v>
      </c>
    </row>
    <row r="1041" spans="1:13" hidden="1" x14ac:dyDescent="0.3">
      <c r="A1041" s="13" t="str">
        <f t="shared" si="16"/>
        <v>OceanicSFH - detached1980-1990cooling22</v>
      </c>
      <c r="B1041" s="2" t="s">
        <v>37</v>
      </c>
      <c r="C1041" s="2" t="s">
        <v>31</v>
      </c>
      <c r="D1041" s="2" t="s">
        <v>8</v>
      </c>
      <c r="E1041" s="3">
        <v>22</v>
      </c>
      <c r="F1041" s="3" t="s">
        <v>26</v>
      </c>
      <c r="G1041" s="3">
        <v>0.87</v>
      </c>
      <c r="H1041" s="14">
        <v>0.27271153157700251</v>
      </c>
      <c r="I1041" s="14">
        <v>8.2039603235185193E-2</v>
      </c>
      <c r="J1041" s="4">
        <v>15.512056174140053</v>
      </c>
      <c r="K1041" s="4">
        <v>6.2048224696560208</v>
      </c>
      <c r="L1041" s="4">
        <v>17.869888712609338</v>
      </c>
      <c r="M1041" s="4">
        <v>2.9783147854348897</v>
      </c>
    </row>
    <row r="1042" spans="1:13" hidden="1" x14ac:dyDescent="0.3">
      <c r="A1042" s="13" t="str">
        <f t="shared" si="16"/>
        <v>OceanicSFH - semidetached1980-1990cooling22</v>
      </c>
      <c r="B1042" s="2" t="s">
        <v>37</v>
      </c>
      <c r="C1042" s="2" t="s">
        <v>32</v>
      </c>
      <c r="D1042" s="2" t="s">
        <v>8</v>
      </c>
      <c r="E1042" s="3">
        <v>22</v>
      </c>
      <c r="F1042" s="3" t="s">
        <v>26</v>
      </c>
      <c r="G1042" s="3">
        <v>0.73</v>
      </c>
      <c r="H1042" s="14">
        <v>0.48023723118469391</v>
      </c>
      <c r="I1042" s="14">
        <v>8.2039603235185193E-2</v>
      </c>
      <c r="J1042" s="4">
        <v>11.109852555609779</v>
      </c>
      <c r="K1042" s="4">
        <v>4.4439410222439113</v>
      </c>
      <c r="L1042" s="4">
        <v>12.798550144062464</v>
      </c>
      <c r="M1042" s="4">
        <v>2.1330916906770772</v>
      </c>
    </row>
    <row r="1043" spans="1:13" hidden="1" x14ac:dyDescent="0.3">
      <c r="A1043" s="13" t="str">
        <f t="shared" si="16"/>
        <v>OceanicSFH - row1980-1990cooling22</v>
      </c>
      <c r="B1043" s="2" t="s">
        <v>37</v>
      </c>
      <c r="C1043" s="2" t="s">
        <v>33</v>
      </c>
      <c r="D1043" s="2" t="s">
        <v>8</v>
      </c>
      <c r="E1043" s="3">
        <v>22</v>
      </c>
      <c r="F1043" s="3" t="s">
        <v>26</v>
      </c>
      <c r="G1043" s="3">
        <v>0.57999999999999996</v>
      </c>
      <c r="H1043" s="14">
        <v>0.23640614107928648</v>
      </c>
      <c r="I1043" s="14">
        <v>8.2039603235185193E-2</v>
      </c>
      <c r="J1043" s="4">
        <v>6.467362621927939</v>
      </c>
      <c r="K1043" s="4">
        <v>2.5869450487711756</v>
      </c>
      <c r="L1043" s="4">
        <v>7.4504017404609852</v>
      </c>
      <c r="M1043" s="4">
        <v>1.2417336234101641</v>
      </c>
    </row>
    <row r="1044" spans="1:13" hidden="1" x14ac:dyDescent="0.3">
      <c r="A1044" s="13" t="str">
        <f t="shared" si="16"/>
        <v>OceanicSFH - detached1980-1990cooling24</v>
      </c>
      <c r="B1044" s="2" t="s">
        <v>37</v>
      </c>
      <c r="C1044" s="2" t="s">
        <v>31</v>
      </c>
      <c r="D1044" s="2" t="s">
        <v>8</v>
      </c>
      <c r="E1044" s="3">
        <v>24</v>
      </c>
      <c r="F1044" s="3" t="s">
        <v>26</v>
      </c>
      <c r="G1044" s="3">
        <v>0.87</v>
      </c>
      <c r="H1044" s="14">
        <v>0.27271153157700251</v>
      </c>
      <c r="I1044" s="14">
        <v>8.2039603235185193E-2</v>
      </c>
      <c r="J1044" s="4">
        <v>5.2199505412609177</v>
      </c>
      <c r="K1044" s="4">
        <v>2.0879802165043673</v>
      </c>
      <c r="L1044" s="4">
        <v>6.0133830235325778</v>
      </c>
      <c r="M1044" s="4">
        <v>1.0022305039220962</v>
      </c>
    </row>
    <row r="1045" spans="1:13" hidden="1" x14ac:dyDescent="0.3">
      <c r="A1045" s="13" t="str">
        <f t="shared" si="16"/>
        <v>OceanicSFH - semidetached1980-1990cooling24</v>
      </c>
      <c r="B1045" s="2" t="s">
        <v>37</v>
      </c>
      <c r="C1045" s="2" t="s">
        <v>32</v>
      </c>
      <c r="D1045" s="2" t="s">
        <v>8</v>
      </c>
      <c r="E1045" s="3">
        <v>24</v>
      </c>
      <c r="F1045" s="3" t="s">
        <v>26</v>
      </c>
      <c r="G1045" s="3">
        <v>0.73</v>
      </c>
      <c r="H1045" s="14">
        <v>0.48023723118469391</v>
      </c>
      <c r="I1045" s="14">
        <v>8.2039603235185193E-2</v>
      </c>
      <c r="J1045" s="4">
        <v>3.1059886729435071</v>
      </c>
      <c r="K1045" s="4">
        <v>1.2423954691774028</v>
      </c>
      <c r="L1045" s="4">
        <v>3.57809895123092</v>
      </c>
      <c r="M1045" s="4">
        <v>0.59634982520515334</v>
      </c>
    </row>
    <row r="1046" spans="1:13" hidden="1" x14ac:dyDescent="0.3">
      <c r="A1046" s="13" t="str">
        <f t="shared" si="16"/>
        <v>OceanicSFH - row1980-1990cooling24</v>
      </c>
      <c r="B1046" s="2" t="s">
        <v>37</v>
      </c>
      <c r="C1046" s="2" t="s">
        <v>33</v>
      </c>
      <c r="D1046" s="2" t="s">
        <v>8</v>
      </c>
      <c r="E1046" s="3">
        <v>24</v>
      </c>
      <c r="F1046" s="3" t="s">
        <v>26</v>
      </c>
      <c r="G1046" s="3">
        <v>0.57999999999999996</v>
      </c>
      <c r="H1046" s="14">
        <v>0.23640614107928648</v>
      </c>
      <c r="I1046" s="14">
        <v>8.2039603235185193E-2</v>
      </c>
      <c r="J1046" s="4">
        <v>1.5283912717668966</v>
      </c>
      <c r="K1046" s="4">
        <v>0.61135650870675862</v>
      </c>
      <c r="L1046" s="4">
        <v>1.7607067450754648</v>
      </c>
      <c r="M1046" s="4">
        <v>0.29345112417924413</v>
      </c>
    </row>
    <row r="1047" spans="1:13" x14ac:dyDescent="0.3">
      <c r="A1047" s="13" t="str">
        <f t="shared" si="16"/>
        <v>OceanicSFH - detached1980-1990cooling26</v>
      </c>
      <c r="B1047" s="2" t="s">
        <v>37</v>
      </c>
      <c r="C1047" s="2" t="s">
        <v>31</v>
      </c>
      <c r="D1047" s="2" t="s">
        <v>8</v>
      </c>
      <c r="E1047" s="3">
        <v>26</v>
      </c>
      <c r="F1047" s="3" t="s">
        <v>26</v>
      </c>
      <c r="G1047" s="3">
        <v>0.87</v>
      </c>
      <c r="H1047" s="14">
        <v>0.27271153157700251</v>
      </c>
      <c r="I1047" s="14">
        <v>8.2039603235185193E-2</v>
      </c>
      <c r="J1047" s="4">
        <v>0.68226101588994181</v>
      </c>
      <c r="K1047" s="4">
        <v>0.27290440635597674</v>
      </c>
      <c r="L1047" s="4">
        <v>0.78596469030521299</v>
      </c>
      <c r="M1047" s="4">
        <v>0.13099411505086883</v>
      </c>
    </row>
    <row r="1048" spans="1:13" x14ac:dyDescent="0.3">
      <c r="A1048" s="13" t="str">
        <f t="shared" si="16"/>
        <v>OceanicSFH - semidetached1980-1990cooling26</v>
      </c>
      <c r="B1048" s="2" t="s">
        <v>37</v>
      </c>
      <c r="C1048" s="2" t="s">
        <v>32</v>
      </c>
      <c r="D1048" s="2" t="s">
        <v>8</v>
      </c>
      <c r="E1048" s="3">
        <v>26</v>
      </c>
      <c r="F1048" s="3" t="s">
        <v>26</v>
      </c>
      <c r="G1048" s="3">
        <v>0.73</v>
      </c>
      <c r="H1048" s="14">
        <v>0.48023723118469391</v>
      </c>
      <c r="I1048" s="14">
        <v>8.2039603235185193E-2</v>
      </c>
      <c r="J1048" s="4">
        <v>5.9131669833938444E-2</v>
      </c>
      <c r="K1048" s="4">
        <v>2.3652667933575379E-2</v>
      </c>
      <c r="L1048" s="4">
        <v>6.8119683648697082E-2</v>
      </c>
      <c r="M1048" s="4">
        <v>1.1353280608116181E-2</v>
      </c>
    </row>
    <row r="1049" spans="1:13" x14ac:dyDescent="0.3">
      <c r="A1049" s="13" t="str">
        <f t="shared" si="16"/>
        <v>OceanicSFH - row1980-1990cooling26</v>
      </c>
      <c r="B1049" s="2" t="s">
        <v>37</v>
      </c>
      <c r="C1049" s="2" t="s">
        <v>33</v>
      </c>
      <c r="D1049" s="2" t="s">
        <v>8</v>
      </c>
      <c r="E1049" s="3">
        <v>26</v>
      </c>
      <c r="F1049" s="3" t="s">
        <v>26</v>
      </c>
      <c r="G1049" s="3">
        <v>0.57999999999999996</v>
      </c>
      <c r="H1049" s="14">
        <v>0.23640614107928648</v>
      </c>
      <c r="I1049" s="14">
        <v>8.2039603235185193E-2</v>
      </c>
      <c r="J1049" s="4">
        <v>0</v>
      </c>
      <c r="K1049" s="4">
        <v>0</v>
      </c>
      <c r="L1049" s="4">
        <v>0</v>
      </c>
      <c r="M1049" s="4">
        <v>0</v>
      </c>
    </row>
    <row r="1050" spans="1:13" hidden="1" x14ac:dyDescent="0.3">
      <c r="A1050" s="13" t="str">
        <f t="shared" si="16"/>
        <v>OceanicSFH - detached1990-2000cooling20</v>
      </c>
      <c r="B1050" s="2" t="s">
        <v>37</v>
      </c>
      <c r="C1050" s="2" t="s">
        <v>31</v>
      </c>
      <c r="D1050" s="2" t="s">
        <v>9</v>
      </c>
      <c r="E1050" s="3">
        <v>20</v>
      </c>
      <c r="F1050" s="3" t="s">
        <v>26</v>
      </c>
      <c r="G1050" s="3">
        <v>0.87</v>
      </c>
      <c r="H1050" s="14">
        <v>0.27271153157700251</v>
      </c>
      <c r="I1050" s="14">
        <v>7.4758808336643445E-2</v>
      </c>
      <c r="J1050" s="4">
        <v>43.685995411390522</v>
      </c>
      <c r="K1050" s="4">
        <v>17.474398164556209</v>
      </c>
      <c r="L1050" s="4">
        <v>50.326266713921882</v>
      </c>
      <c r="M1050" s="4">
        <v>8.3877111189869797</v>
      </c>
    </row>
    <row r="1051" spans="1:13" hidden="1" x14ac:dyDescent="0.3">
      <c r="A1051" s="13" t="str">
        <f t="shared" si="16"/>
        <v>OceanicSFH - semidetached1990-2000cooling20</v>
      </c>
      <c r="B1051" s="2" t="s">
        <v>37</v>
      </c>
      <c r="C1051" s="2" t="s">
        <v>32</v>
      </c>
      <c r="D1051" s="2" t="s">
        <v>9</v>
      </c>
      <c r="E1051" s="3">
        <v>20</v>
      </c>
      <c r="F1051" s="3" t="s">
        <v>26</v>
      </c>
      <c r="G1051" s="3">
        <v>0.73</v>
      </c>
      <c r="H1051" s="14">
        <v>0.48023723118469391</v>
      </c>
      <c r="I1051" s="14">
        <v>7.4758808336643445E-2</v>
      </c>
      <c r="J1051" s="4">
        <v>33.760953221971299</v>
      </c>
      <c r="K1051" s="4">
        <v>13.504381288788519</v>
      </c>
      <c r="L1051" s="4">
        <v>38.892618111710931</v>
      </c>
      <c r="M1051" s="4">
        <v>6.4821030186184885</v>
      </c>
    </row>
    <row r="1052" spans="1:13" hidden="1" x14ac:dyDescent="0.3">
      <c r="A1052" s="13" t="str">
        <f t="shared" si="16"/>
        <v>OceanicSFH - row1990-2000cooling20</v>
      </c>
      <c r="B1052" s="2" t="s">
        <v>37</v>
      </c>
      <c r="C1052" s="2" t="s">
        <v>33</v>
      </c>
      <c r="D1052" s="2" t="s">
        <v>9</v>
      </c>
      <c r="E1052" s="3">
        <v>20</v>
      </c>
      <c r="F1052" s="3" t="s">
        <v>26</v>
      </c>
      <c r="G1052" s="3">
        <v>0.57999999999999996</v>
      </c>
      <c r="H1052" s="14">
        <v>0.23640614107928648</v>
      </c>
      <c r="I1052" s="14">
        <v>7.4758808336643445E-2</v>
      </c>
      <c r="J1052" s="4">
        <v>23.299107346797825</v>
      </c>
      <c r="K1052" s="4">
        <v>9.3196429387191309</v>
      </c>
      <c r="L1052" s="4">
        <v>26.840571663511096</v>
      </c>
      <c r="M1052" s="4">
        <v>4.4734286105851826</v>
      </c>
    </row>
    <row r="1053" spans="1:13" hidden="1" x14ac:dyDescent="0.3">
      <c r="A1053" s="13" t="str">
        <f t="shared" si="16"/>
        <v>OceanicSFH - detached1990-2000cooling22</v>
      </c>
      <c r="B1053" s="2" t="s">
        <v>37</v>
      </c>
      <c r="C1053" s="2" t="s">
        <v>31</v>
      </c>
      <c r="D1053" s="2" t="s">
        <v>9</v>
      </c>
      <c r="E1053" s="3">
        <v>22</v>
      </c>
      <c r="F1053" s="3" t="s">
        <v>26</v>
      </c>
      <c r="G1053" s="3">
        <v>0.87</v>
      </c>
      <c r="H1053" s="14">
        <v>0.27271153157700251</v>
      </c>
      <c r="I1053" s="14">
        <v>7.4758808336643445E-2</v>
      </c>
      <c r="J1053" s="4">
        <v>25.481095372485505</v>
      </c>
      <c r="K1053" s="4">
        <v>10.192438148994203</v>
      </c>
      <c r="L1053" s="4">
        <v>29.354221869103302</v>
      </c>
      <c r="M1053" s="4">
        <v>4.892370311517217</v>
      </c>
    </row>
    <row r="1054" spans="1:13" hidden="1" x14ac:dyDescent="0.3">
      <c r="A1054" s="13" t="str">
        <f t="shared" si="16"/>
        <v>OceanicSFH - semidetached1990-2000cooling22</v>
      </c>
      <c r="B1054" s="2" t="s">
        <v>37</v>
      </c>
      <c r="C1054" s="2" t="s">
        <v>32</v>
      </c>
      <c r="D1054" s="2" t="s">
        <v>9</v>
      </c>
      <c r="E1054" s="3">
        <v>22</v>
      </c>
      <c r="F1054" s="3" t="s">
        <v>26</v>
      </c>
      <c r="G1054" s="3">
        <v>0.73</v>
      </c>
      <c r="H1054" s="14">
        <v>0.48023723118469391</v>
      </c>
      <c r="I1054" s="14">
        <v>7.4758808336643445E-2</v>
      </c>
      <c r="J1054" s="4">
        <v>18.540889248556002</v>
      </c>
      <c r="K1054" s="4">
        <v>7.4163556994224011</v>
      </c>
      <c r="L1054" s="4">
        <v>21.359104414336514</v>
      </c>
      <c r="M1054" s="4">
        <v>3.5598507357227525</v>
      </c>
    </row>
    <row r="1055" spans="1:13" hidden="1" x14ac:dyDescent="0.3">
      <c r="A1055" s="13" t="str">
        <f t="shared" si="16"/>
        <v>OceanicSFH - row1990-2000cooling22</v>
      </c>
      <c r="B1055" s="2" t="s">
        <v>37</v>
      </c>
      <c r="C1055" s="2" t="s">
        <v>33</v>
      </c>
      <c r="D1055" s="2" t="s">
        <v>9</v>
      </c>
      <c r="E1055" s="3">
        <v>22</v>
      </c>
      <c r="F1055" s="3" t="s">
        <v>26</v>
      </c>
      <c r="G1055" s="3">
        <v>0.57999999999999996</v>
      </c>
      <c r="H1055" s="14">
        <v>0.23640614107928648</v>
      </c>
      <c r="I1055" s="14">
        <v>7.4758808336643445E-2</v>
      </c>
      <c r="J1055" s="4">
        <v>11.236225243149484</v>
      </c>
      <c r="K1055" s="4">
        <v>4.4944900972597939</v>
      </c>
      <c r="L1055" s="4">
        <v>12.944131480108206</v>
      </c>
      <c r="M1055" s="4">
        <v>2.157355246684701</v>
      </c>
    </row>
    <row r="1056" spans="1:13" hidden="1" x14ac:dyDescent="0.3">
      <c r="A1056" s="13" t="str">
        <f t="shared" si="16"/>
        <v>OceanicSFH - detached1990-2000cooling24</v>
      </c>
      <c r="B1056" s="2" t="s">
        <v>37</v>
      </c>
      <c r="C1056" s="2" t="s">
        <v>31</v>
      </c>
      <c r="D1056" s="2" t="s">
        <v>9</v>
      </c>
      <c r="E1056" s="3">
        <v>24</v>
      </c>
      <c r="F1056" s="3" t="s">
        <v>26</v>
      </c>
      <c r="G1056" s="3">
        <v>0.87</v>
      </c>
      <c r="H1056" s="14">
        <v>0.27271153157700251</v>
      </c>
      <c r="I1056" s="14">
        <v>7.4758808336643445E-2</v>
      </c>
      <c r="J1056" s="4">
        <v>12.164633572176861</v>
      </c>
      <c r="K1056" s="4">
        <v>4.8658534288707447</v>
      </c>
      <c r="L1056" s="4">
        <v>14.013657875147745</v>
      </c>
      <c r="M1056" s="4">
        <v>2.3356096458579572</v>
      </c>
    </row>
    <row r="1057" spans="1:13" hidden="1" x14ac:dyDescent="0.3">
      <c r="A1057" s="13" t="str">
        <f t="shared" si="16"/>
        <v>OceanicSFH - semidetached1990-2000cooling24</v>
      </c>
      <c r="B1057" s="2" t="s">
        <v>37</v>
      </c>
      <c r="C1057" s="2" t="s">
        <v>32</v>
      </c>
      <c r="D1057" s="2" t="s">
        <v>9</v>
      </c>
      <c r="E1057" s="3">
        <v>24</v>
      </c>
      <c r="F1057" s="3" t="s">
        <v>26</v>
      </c>
      <c r="G1057" s="3">
        <v>0.73</v>
      </c>
      <c r="H1057" s="14">
        <v>0.48023723118469391</v>
      </c>
      <c r="I1057" s="14">
        <v>7.4758808336643445E-2</v>
      </c>
      <c r="J1057" s="4">
        <v>7.7478842851766325</v>
      </c>
      <c r="K1057" s="4">
        <v>3.0991537140706531</v>
      </c>
      <c r="L1057" s="4">
        <v>8.92556269652348</v>
      </c>
      <c r="M1057" s="4">
        <v>1.4875937827539134</v>
      </c>
    </row>
    <row r="1058" spans="1:13" hidden="1" x14ac:dyDescent="0.3">
      <c r="A1058" s="13" t="str">
        <f t="shared" si="16"/>
        <v>OceanicSFH - row1990-2000cooling24</v>
      </c>
      <c r="B1058" s="2" t="s">
        <v>37</v>
      </c>
      <c r="C1058" s="2" t="s">
        <v>33</v>
      </c>
      <c r="D1058" s="2" t="s">
        <v>9</v>
      </c>
      <c r="E1058" s="3">
        <v>24</v>
      </c>
      <c r="F1058" s="3" t="s">
        <v>26</v>
      </c>
      <c r="G1058" s="3">
        <v>0.57999999999999996</v>
      </c>
      <c r="H1058" s="14">
        <v>0.23640614107928648</v>
      </c>
      <c r="I1058" s="14">
        <v>7.4758808336643445E-2</v>
      </c>
      <c r="J1058" s="4">
        <v>3.6789257317743083</v>
      </c>
      <c r="K1058" s="4">
        <v>1.4715702927097234</v>
      </c>
      <c r="L1058" s="4">
        <v>4.238122443004003</v>
      </c>
      <c r="M1058" s="4">
        <v>0.70635374050066724</v>
      </c>
    </row>
    <row r="1059" spans="1:13" x14ac:dyDescent="0.3">
      <c r="A1059" s="13" t="str">
        <f t="shared" si="16"/>
        <v>OceanicSFH - detached1990-2000cooling26</v>
      </c>
      <c r="B1059" s="2" t="s">
        <v>37</v>
      </c>
      <c r="C1059" s="2" t="s">
        <v>31</v>
      </c>
      <c r="D1059" s="2" t="s">
        <v>9</v>
      </c>
      <c r="E1059" s="3">
        <v>26</v>
      </c>
      <c r="F1059" s="3" t="s">
        <v>26</v>
      </c>
      <c r="G1059" s="3">
        <v>0.87</v>
      </c>
      <c r="H1059" s="14">
        <v>0.27271153157700251</v>
      </c>
      <c r="I1059" s="14">
        <v>7.4758808336643445E-2</v>
      </c>
      <c r="J1059" s="4">
        <v>3.4431966100779885</v>
      </c>
      <c r="K1059" s="4">
        <v>1.3772786440311955</v>
      </c>
      <c r="L1059" s="4">
        <v>3.966562494809843</v>
      </c>
      <c r="M1059" s="4">
        <v>0.66109374913497376</v>
      </c>
    </row>
    <row r="1060" spans="1:13" x14ac:dyDescent="0.3">
      <c r="A1060" s="13" t="str">
        <f t="shared" si="16"/>
        <v>OceanicSFH - semidetached1990-2000cooling26</v>
      </c>
      <c r="B1060" s="2" t="s">
        <v>37</v>
      </c>
      <c r="C1060" s="2" t="s">
        <v>32</v>
      </c>
      <c r="D1060" s="2" t="s">
        <v>9</v>
      </c>
      <c r="E1060" s="3">
        <v>26</v>
      </c>
      <c r="F1060" s="3" t="s">
        <v>26</v>
      </c>
      <c r="G1060" s="3">
        <v>0.73</v>
      </c>
      <c r="H1060" s="14">
        <v>0.48023723118469391</v>
      </c>
      <c r="I1060" s="14">
        <v>7.4758808336643445E-2</v>
      </c>
      <c r="J1060" s="4">
        <v>1.6175673137603621</v>
      </c>
      <c r="K1060" s="4">
        <v>0.64702692550414487</v>
      </c>
      <c r="L1060" s="4">
        <v>1.8634375454519372</v>
      </c>
      <c r="M1060" s="4">
        <v>0.31057292424198951</v>
      </c>
    </row>
    <row r="1061" spans="1:13" x14ac:dyDescent="0.3">
      <c r="A1061" s="13" t="str">
        <f t="shared" si="16"/>
        <v>OceanicSFH - row1990-2000cooling26</v>
      </c>
      <c r="B1061" s="2" t="s">
        <v>37</v>
      </c>
      <c r="C1061" s="2" t="s">
        <v>33</v>
      </c>
      <c r="D1061" s="2" t="s">
        <v>9</v>
      </c>
      <c r="E1061" s="3">
        <v>26</v>
      </c>
      <c r="F1061" s="3" t="s">
        <v>26</v>
      </c>
      <c r="G1061" s="3">
        <v>0.57999999999999996</v>
      </c>
      <c r="H1061" s="14">
        <v>0.23640614107928648</v>
      </c>
      <c r="I1061" s="14">
        <v>7.4758808336643445E-2</v>
      </c>
      <c r="J1061" s="4">
        <v>0.28596000306498603</v>
      </c>
      <c r="K1061" s="4">
        <v>0.11438400122599442</v>
      </c>
      <c r="L1061" s="4">
        <v>0.32942592353086392</v>
      </c>
      <c r="M1061" s="4">
        <v>5.4904320588477315E-2</v>
      </c>
    </row>
    <row r="1062" spans="1:13" hidden="1" x14ac:dyDescent="0.3">
      <c r="A1062" s="13" t="str">
        <f t="shared" si="16"/>
        <v>OceanicSFH - detachedpost 2000cooling20</v>
      </c>
      <c r="B1062" s="2" t="s">
        <v>37</v>
      </c>
      <c r="C1062" s="2" t="s">
        <v>31</v>
      </c>
      <c r="D1062" s="2" t="s">
        <v>10</v>
      </c>
      <c r="E1062" s="3">
        <v>20</v>
      </c>
      <c r="F1062" s="3" t="s">
        <v>26</v>
      </c>
      <c r="G1062" s="3">
        <v>0.87</v>
      </c>
      <c r="H1062" s="14">
        <v>0.27271153157700251</v>
      </c>
      <c r="I1062" s="14">
        <v>6.0114192980039068E-2</v>
      </c>
      <c r="J1062" s="4">
        <v>49.463967849217163</v>
      </c>
      <c r="K1062" s="4">
        <v>19.785587139686864</v>
      </c>
      <c r="L1062" s="4">
        <v>56.982490962298165</v>
      </c>
      <c r="M1062" s="4">
        <v>9.4970818270496942</v>
      </c>
    </row>
    <row r="1063" spans="1:13" hidden="1" x14ac:dyDescent="0.3">
      <c r="A1063" s="13" t="str">
        <f t="shared" si="16"/>
        <v>OceanicSFH - semidetachedpost 2000cooling20</v>
      </c>
      <c r="B1063" s="2" t="s">
        <v>37</v>
      </c>
      <c r="C1063" s="2" t="s">
        <v>32</v>
      </c>
      <c r="D1063" s="2" t="s">
        <v>10</v>
      </c>
      <c r="E1063" s="3">
        <v>20</v>
      </c>
      <c r="F1063" s="3" t="s">
        <v>26</v>
      </c>
      <c r="G1063" s="3">
        <v>0.73</v>
      </c>
      <c r="H1063" s="14">
        <v>0.48023723118469391</v>
      </c>
      <c r="I1063" s="14">
        <v>6.0114192980039068E-2</v>
      </c>
      <c r="J1063" s="4">
        <v>38.075075612741038</v>
      </c>
      <c r="K1063" s="4">
        <v>15.230030245096415</v>
      </c>
      <c r="L1063" s="4">
        <v>43.862487105877676</v>
      </c>
      <c r="M1063" s="4">
        <v>7.3104145176462794</v>
      </c>
    </row>
    <row r="1064" spans="1:13" hidden="1" x14ac:dyDescent="0.3">
      <c r="A1064" s="13" t="str">
        <f t="shared" si="16"/>
        <v>OceanicSFH - rowpost 2000cooling20</v>
      </c>
      <c r="B1064" s="2" t="s">
        <v>37</v>
      </c>
      <c r="C1064" s="2" t="s">
        <v>33</v>
      </c>
      <c r="D1064" s="2" t="s">
        <v>10</v>
      </c>
      <c r="E1064" s="3">
        <v>20</v>
      </c>
      <c r="F1064" s="3" t="s">
        <v>26</v>
      </c>
      <c r="G1064" s="3">
        <v>0.57999999999999996</v>
      </c>
      <c r="H1064" s="14">
        <v>0.23640614107928648</v>
      </c>
      <c r="I1064" s="14">
        <v>6.0114192980039068E-2</v>
      </c>
      <c r="J1064" s="4">
        <v>26.245348573133708</v>
      </c>
      <c r="K1064" s="4">
        <v>10.498139429253483</v>
      </c>
      <c r="L1064" s="4">
        <v>30.234641556250029</v>
      </c>
      <c r="M1064" s="4">
        <v>5.0391069260416712</v>
      </c>
    </row>
    <row r="1065" spans="1:13" hidden="1" x14ac:dyDescent="0.3">
      <c r="A1065" s="13" t="str">
        <f t="shared" si="16"/>
        <v>OceanicSFH - detachedpost 2000cooling22</v>
      </c>
      <c r="B1065" s="2" t="s">
        <v>37</v>
      </c>
      <c r="C1065" s="2" t="s">
        <v>31</v>
      </c>
      <c r="D1065" s="2" t="s">
        <v>10</v>
      </c>
      <c r="E1065" s="3">
        <v>22</v>
      </c>
      <c r="F1065" s="3" t="s">
        <v>26</v>
      </c>
      <c r="G1065" s="3">
        <v>0.87</v>
      </c>
      <c r="H1065" s="14">
        <v>0.27271153157700251</v>
      </c>
      <c r="I1065" s="14">
        <v>6.0114192980039068E-2</v>
      </c>
      <c r="J1065" s="4">
        <v>31.825740824991826</v>
      </c>
      <c r="K1065" s="4">
        <v>12.73029632999673</v>
      </c>
      <c r="L1065" s="4">
        <v>36.663253430390583</v>
      </c>
      <c r="M1065" s="4">
        <v>6.1105422383984296</v>
      </c>
    </row>
    <row r="1066" spans="1:13" hidden="1" x14ac:dyDescent="0.3">
      <c r="A1066" s="13" t="str">
        <f t="shared" si="16"/>
        <v>OceanicSFH - semidetachedpost 2000cooling22</v>
      </c>
      <c r="B1066" s="2" t="s">
        <v>37</v>
      </c>
      <c r="C1066" s="2" t="s">
        <v>32</v>
      </c>
      <c r="D1066" s="2" t="s">
        <v>10</v>
      </c>
      <c r="E1066" s="3">
        <v>22</v>
      </c>
      <c r="F1066" s="3" t="s">
        <v>26</v>
      </c>
      <c r="G1066" s="3">
        <v>0.73</v>
      </c>
      <c r="H1066" s="14">
        <v>0.48023723118469391</v>
      </c>
      <c r="I1066" s="14">
        <v>6.0114192980039068E-2</v>
      </c>
      <c r="J1066" s="4">
        <v>23.18626748046799</v>
      </c>
      <c r="K1066" s="4">
        <v>9.2745069921871952</v>
      </c>
      <c r="L1066" s="4">
        <v>26.710580137499122</v>
      </c>
      <c r="M1066" s="4">
        <v>4.4517633562498533</v>
      </c>
    </row>
    <row r="1067" spans="1:13" hidden="1" x14ac:dyDescent="0.3">
      <c r="A1067" s="13" t="str">
        <f t="shared" si="16"/>
        <v>OceanicSFH - rowpost 2000cooling22</v>
      </c>
      <c r="B1067" s="2" t="s">
        <v>37</v>
      </c>
      <c r="C1067" s="2" t="s">
        <v>33</v>
      </c>
      <c r="D1067" s="2" t="s">
        <v>10</v>
      </c>
      <c r="E1067" s="3">
        <v>22</v>
      </c>
      <c r="F1067" s="3" t="s">
        <v>26</v>
      </c>
      <c r="G1067" s="3">
        <v>0.57999999999999996</v>
      </c>
      <c r="H1067" s="14">
        <v>0.23640614107928648</v>
      </c>
      <c r="I1067" s="14">
        <v>6.0114192980039068E-2</v>
      </c>
      <c r="J1067" s="4">
        <v>14.774732289775159</v>
      </c>
      <c r="K1067" s="4">
        <v>5.9098929159100635</v>
      </c>
      <c r="L1067" s="4">
        <v>17.020491597820982</v>
      </c>
      <c r="M1067" s="4">
        <v>2.8367485996368305</v>
      </c>
    </row>
    <row r="1068" spans="1:13" hidden="1" x14ac:dyDescent="0.3">
      <c r="A1068" s="13" t="str">
        <f t="shared" si="16"/>
        <v>OceanicSFH - detachedpost 2000cooling24</v>
      </c>
      <c r="B1068" s="2" t="s">
        <v>37</v>
      </c>
      <c r="C1068" s="2" t="s">
        <v>31</v>
      </c>
      <c r="D1068" s="2" t="s">
        <v>10</v>
      </c>
      <c r="E1068" s="3">
        <v>24</v>
      </c>
      <c r="F1068" s="3" t="s">
        <v>26</v>
      </c>
      <c r="G1068" s="3">
        <v>0.87</v>
      </c>
      <c r="H1068" s="14">
        <v>0.27271153157700251</v>
      </c>
      <c r="I1068" s="14">
        <v>6.0114192980039068E-2</v>
      </c>
      <c r="J1068" s="4">
        <v>18.654959525243996</v>
      </c>
      <c r="K1068" s="4">
        <v>7.4619838100975979</v>
      </c>
      <c r="L1068" s="4">
        <v>21.490513373081082</v>
      </c>
      <c r="M1068" s="4">
        <v>3.5817522288468471</v>
      </c>
    </row>
    <row r="1069" spans="1:13" hidden="1" x14ac:dyDescent="0.3">
      <c r="A1069" s="13" t="str">
        <f t="shared" si="16"/>
        <v>OceanicSFH - semidetachedpost 2000cooling24</v>
      </c>
      <c r="B1069" s="2" t="s">
        <v>37</v>
      </c>
      <c r="C1069" s="2" t="s">
        <v>32</v>
      </c>
      <c r="D1069" s="2" t="s">
        <v>10</v>
      </c>
      <c r="E1069" s="3">
        <v>24</v>
      </c>
      <c r="F1069" s="3" t="s">
        <v>26</v>
      </c>
      <c r="G1069" s="3">
        <v>0.73</v>
      </c>
      <c r="H1069" s="14">
        <v>0.48023723118469391</v>
      </c>
      <c r="I1069" s="14">
        <v>6.0114192980039068E-2</v>
      </c>
      <c r="J1069" s="4">
        <v>12.449178855323879</v>
      </c>
      <c r="K1069" s="4">
        <v>4.9796715421295517</v>
      </c>
      <c r="L1069" s="4">
        <v>14.341454041333108</v>
      </c>
      <c r="M1069" s="4">
        <v>2.3902423402221848</v>
      </c>
    </row>
    <row r="1070" spans="1:13" hidden="1" x14ac:dyDescent="0.3">
      <c r="A1070" s="13" t="str">
        <f t="shared" si="16"/>
        <v>OceanicSFH - rowpost 2000cooling24</v>
      </c>
      <c r="B1070" s="2" t="s">
        <v>37</v>
      </c>
      <c r="C1070" s="2" t="s">
        <v>33</v>
      </c>
      <c r="D1070" s="2" t="s">
        <v>10</v>
      </c>
      <c r="E1070" s="3">
        <v>24</v>
      </c>
      <c r="F1070" s="3" t="s">
        <v>26</v>
      </c>
      <c r="G1070" s="3">
        <v>0.57999999999999996</v>
      </c>
      <c r="H1070" s="14">
        <v>0.23640614107928648</v>
      </c>
      <c r="I1070" s="14">
        <v>6.0114192980039068E-2</v>
      </c>
      <c r="J1070" s="4">
        <v>6.4433822203587194</v>
      </c>
      <c r="K1070" s="4">
        <v>2.577352888143488</v>
      </c>
      <c r="L1070" s="4">
        <v>7.4227763178532449</v>
      </c>
      <c r="M1070" s="4">
        <v>1.2371293863088741</v>
      </c>
    </row>
    <row r="1071" spans="1:13" x14ac:dyDescent="0.3">
      <c r="A1071" s="13" t="str">
        <f t="shared" si="16"/>
        <v>OceanicSFH - detachedpost 2000cooling26</v>
      </c>
      <c r="B1071" s="2" t="s">
        <v>37</v>
      </c>
      <c r="C1071" s="2" t="s">
        <v>31</v>
      </c>
      <c r="D1071" s="2" t="s">
        <v>10</v>
      </c>
      <c r="E1071" s="3">
        <v>26</v>
      </c>
      <c r="F1071" s="3" t="s">
        <v>26</v>
      </c>
      <c r="G1071" s="3">
        <v>0.87</v>
      </c>
      <c r="H1071" s="14">
        <v>0.27271153157700251</v>
      </c>
      <c r="I1071" s="14">
        <v>6.0114192980039068E-2</v>
      </c>
      <c r="J1071" s="4">
        <v>7.9199271132994014</v>
      </c>
      <c r="K1071" s="4">
        <v>3.1679708453197604</v>
      </c>
      <c r="L1071" s="4">
        <v>9.123756034520909</v>
      </c>
      <c r="M1071" s="4">
        <v>1.5206260057534848</v>
      </c>
    </row>
    <row r="1072" spans="1:13" x14ac:dyDescent="0.3">
      <c r="A1072" s="13" t="str">
        <f t="shared" si="16"/>
        <v>OceanicSFH - semidetachedpost 2000cooling26</v>
      </c>
      <c r="B1072" s="2" t="s">
        <v>37</v>
      </c>
      <c r="C1072" s="2" t="s">
        <v>32</v>
      </c>
      <c r="D1072" s="2" t="s">
        <v>10</v>
      </c>
      <c r="E1072" s="3">
        <v>26</v>
      </c>
      <c r="F1072" s="3" t="s">
        <v>26</v>
      </c>
      <c r="G1072" s="3">
        <v>0.73</v>
      </c>
      <c r="H1072" s="14">
        <v>0.48023723118469391</v>
      </c>
      <c r="I1072" s="14">
        <v>6.0114192980039068E-2</v>
      </c>
      <c r="J1072" s="4">
        <v>4.2801196256062717</v>
      </c>
      <c r="K1072" s="4">
        <v>1.7120478502425087</v>
      </c>
      <c r="L1072" s="4">
        <v>4.930697808698425</v>
      </c>
      <c r="M1072" s="4">
        <v>0.82178296811640417</v>
      </c>
    </row>
    <row r="1073" spans="1:13" x14ac:dyDescent="0.3">
      <c r="A1073" s="13" t="str">
        <f t="shared" si="16"/>
        <v>OceanicSFH - rowpost 2000cooling26</v>
      </c>
      <c r="B1073" s="2" t="s">
        <v>37</v>
      </c>
      <c r="C1073" s="2" t="s">
        <v>33</v>
      </c>
      <c r="D1073" s="2" t="s">
        <v>10</v>
      </c>
      <c r="E1073" s="3">
        <v>26</v>
      </c>
      <c r="F1073" s="3" t="s">
        <v>26</v>
      </c>
      <c r="G1073" s="3">
        <v>0.57999999999999996</v>
      </c>
      <c r="H1073" s="14">
        <v>0.23640614107928648</v>
      </c>
      <c r="I1073" s="14">
        <v>6.0114192980039068E-2</v>
      </c>
      <c r="J1073" s="4">
        <v>1.4660191917888235</v>
      </c>
      <c r="K1073" s="4">
        <v>0.5864076767155294</v>
      </c>
      <c r="L1073" s="4">
        <v>1.6888541089407245</v>
      </c>
      <c r="M1073" s="4">
        <v>0.28147568482345409</v>
      </c>
    </row>
    <row r="1074" spans="1:13" hidden="1" x14ac:dyDescent="0.3">
      <c r="A1074" s="13" t="str">
        <f t="shared" si="16"/>
        <v>OceanicSFH - average - all typespre 1945cooling20</v>
      </c>
      <c r="B1074" s="2" t="s">
        <v>37</v>
      </c>
      <c r="C1074" s="2" t="s">
        <v>34</v>
      </c>
      <c r="D1074" s="2" t="s">
        <v>2</v>
      </c>
      <c r="E1074" s="3">
        <v>20</v>
      </c>
      <c r="F1074" s="3" t="s">
        <v>26</v>
      </c>
      <c r="G1074" s="3" t="s">
        <v>22</v>
      </c>
      <c r="H1074" s="14"/>
      <c r="I1074" s="14">
        <v>0.30011105310379449</v>
      </c>
      <c r="J1074" s="4">
        <v>23.29482213237473</v>
      </c>
      <c r="K1074" s="4">
        <v>9.3179288529498923</v>
      </c>
      <c r="L1074" s="4">
        <v>26.83563509649569</v>
      </c>
      <c r="M1074" s="4">
        <v>4.472605849415948</v>
      </c>
    </row>
    <row r="1075" spans="1:13" hidden="1" x14ac:dyDescent="0.3">
      <c r="A1075" s="13" t="str">
        <f t="shared" si="16"/>
        <v>OceanicSFH - average - all typespre 1945cooling22</v>
      </c>
      <c r="B1075" s="2" t="s">
        <v>37</v>
      </c>
      <c r="C1075" s="2" t="s">
        <v>34</v>
      </c>
      <c r="D1075" s="2" t="s">
        <v>2</v>
      </c>
      <c r="E1075" s="3">
        <v>22</v>
      </c>
      <c r="F1075" s="3" t="s">
        <v>26</v>
      </c>
      <c r="G1075" s="3" t="s">
        <v>22</v>
      </c>
      <c r="H1075" s="14"/>
      <c r="I1075" s="14">
        <v>0.30011105310379449</v>
      </c>
      <c r="J1075" s="4">
        <v>7.9122351154835933</v>
      </c>
      <c r="K1075" s="4">
        <v>3.1648940461934374</v>
      </c>
      <c r="L1075" s="4">
        <v>9.1148948530371001</v>
      </c>
      <c r="M1075" s="4">
        <v>1.5191491421728498</v>
      </c>
    </row>
    <row r="1076" spans="1:13" hidden="1" x14ac:dyDescent="0.3">
      <c r="A1076" s="13" t="str">
        <f t="shared" si="16"/>
        <v>OceanicSFH - average - all typespre 1945cooling24</v>
      </c>
      <c r="B1076" s="2" t="s">
        <v>37</v>
      </c>
      <c r="C1076" s="2" t="s">
        <v>34</v>
      </c>
      <c r="D1076" s="2" t="s">
        <v>2</v>
      </c>
      <c r="E1076" s="3">
        <v>24</v>
      </c>
      <c r="F1076" s="3" t="s">
        <v>26</v>
      </c>
      <c r="G1076" s="3" t="s">
        <v>22</v>
      </c>
      <c r="H1076" s="14"/>
      <c r="I1076" s="14">
        <v>0.30011105310379449</v>
      </c>
      <c r="J1076" s="4">
        <v>1.6644784602849745</v>
      </c>
      <c r="K1076" s="4">
        <v>0.66579138411398975</v>
      </c>
      <c r="L1076" s="4">
        <v>1.9174791862482905</v>
      </c>
      <c r="M1076" s="4">
        <v>0.31957986437471508</v>
      </c>
    </row>
    <row r="1077" spans="1:13" x14ac:dyDescent="0.3">
      <c r="A1077" s="13" t="str">
        <f t="shared" si="16"/>
        <v>OceanicSFH - average - all typespre 1945cooling26</v>
      </c>
      <c r="B1077" s="2" t="s">
        <v>37</v>
      </c>
      <c r="C1077" s="2" t="s">
        <v>34</v>
      </c>
      <c r="D1077" s="2" t="s">
        <v>2</v>
      </c>
      <c r="E1077" s="3">
        <v>26</v>
      </c>
      <c r="F1077" s="3" t="s">
        <v>26</v>
      </c>
      <c r="G1077" s="3" t="s">
        <v>22</v>
      </c>
      <c r="H1077" s="14"/>
      <c r="I1077" s="14">
        <v>0.30011105310379449</v>
      </c>
      <c r="J1077" s="4">
        <v>7.5388253612631184E-2</v>
      </c>
      <c r="K1077" s="4">
        <v>3.0155301445052476E-2</v>
      </c>
      <c r="L1077" s="4">
        <v>8.6847268161751132E-2</v>
      </c>
      <c r="M1077" s="4">
        <v>1.4474544693625187E-2</v>
      </c>
    </row>
    <row r="1078" spans="1:13" hidden="1" x14ac:dyDescent="0.3">
      <c r="A1078" s="13" t="str">
        <f t="shared" si="16"/>
        <v>OceanicSFH - average - all types1945-1970cooling20</v>
      </c>
      <c r="B1078" s="2" t="s">
        <v>37</v>
      </c>
      <c r="C1078" s="2" t="s">
        <v>34</v>
      </c>
      <c r="D1078" s="2" t="s">
        <v>6</v>
      </c>
      <c r="E1078" s="3">
        <v>20</v>
      </c>
      <c r="F1078" s="3" t="s">
        <v>26</v>
      </c>
      <c r="G1078" s="3" t="s">
        <v>22</v>
      </c>
      <c r="H1078" s="14"/>
      <c r="I1078" s="14">
        <v>0.35003745556781629</v>
      </c>
      <c r="J1078" s="4">
        <v>23.178190331614708</v>
      </c>
      <c r="K1078" s="4">
        <v>9.2712761326458839</v>
      </c>
      <c r="L1078" s="4">
        <v>26.701275262020143</v>
      </c>
      <c r="M1078" s="4">
        <v>4.4502125436700242</v>
      </c>
    </row>
    <row r="1079" spans="1:13" hidden="1" x14ac:dyDescent="0.3">
      <c r="A1079" s="13" t="str">
        <f t="shared" si="16"/>
        <v>OceanicSFH - average - all types1945-1970cooling22</v>
      </c>
      <c r="B1079" s="2" t="s">
        <v>37</v>
      </c>
      <c r="C1079" s="2" t="s">
        <v>34</v>
      </c>
      <c r="D1079" s="2" t="s">
        <v>6</v>
      </c>
      <c r="E1079" s="3">
        <v>22</v>
      </c>
      <c r="F1079" s="3" t="s">
        <v>26</v>
      </c>
      <c r="G1079" s="3" t="s">
        <v>22</v>
      </c>
      <c r="H1079" s="14"/>
      <c r="I1079" s="14">
        <v>0.35003745556781629</v>
      </c>
      <c r="J1079" s="4">
        <v>7.9258490916280744</v>
      </c>
      <c r="K1079" s="4">
        <v>3.1703396366512298</v>
      </c>
      <c r="L1079" s="4">
        <v>9.1305781535555415</v>
      </c>
      <c r="M1079" s="4">
        <v>1.5217630255925902</v>
      </c>
    </row>
    <row r="1080" spans="1:13" hidden="1" x14ac:dyDescent="0.3">
      <c r="A1080" s="13" t="str">
        <f t="shared" si="16"/>
        <v>OceanicSFH - average - all types1945-1970cooling24</v>
      </c>
      <c r="B1080" s="2" t="s">
        <v>37</v>
      </c>
      <c r="C1080" s="2" t="s">
        <v>34</v>
      </c>
      <c r="D1080" s="2" t="s">
        <v>6</v>
      </c>
      <c r="E1080" s="3">
        <v>24</v>
      </c>
      <c r="F1080" s="3" t="s">
        <v>26</v>
      </c>
      <c r="G1080" s="3" t="s">
        <v>22</v>
      </c>
      <c r="H1080" s="14"/>
      <c r="I1080" s="14">
        <v>0.35003745556781629</v>
      </c>
      <c r="J1080" s="4">
        <v>1.7295849421443159</v>
      </c>
      <c r="K1080" s="4">
        <v>0.69183397685772641</v>
      </c>
      <c r="L1080" s="4">
        <v>1.992481853350252</v>
      </c>
      <c r="M1080" s="4">
        <v>0.33208030889170864</v>
      </c>
    </row>
    <row r="1081" spans="1:13" x14ac:dyDescent="0.3">
      <c r="A1081" s="13" t="str">
        <f t="shared" si="16"/>
        <v>OceanicSFH - average - all types1945-1970cooling26</v>
      </c>
      <c r="B1081" s="2" t="s">
        <v>37</v>
      </c>
      <c r="C1081" s="2" t="s">
        <v>34</v>
      </c>
      <c r="D1081" s="2" t="s">
        <v>6</v>
      </c>
      <c r="E1081" s="3">
        <v>26</v>
      </c>
      <c r="F1081" s="3" t="s">
        <v>26</v>
      </c>
      <c r="G1081" s="3" t="s">
        <v>22</v>
      </c>
      <c r="H1081" s="14"/>
      <c r="I1081" s="14">
        <v>0.35003745556781629</v>
      </c>
      <c r="J1081" s="4">
        <v>6.9712259183714723E-2</v>
      </c>
      <c r="K1081" s="4">
        <v>2.7884903673485891E-2</v>
      </c>
      <c r="L1081" s="4">
        <v>8.0308522579639358E-2</v>
      </c>
      <c r="M1081" s="4">
        <v>1.3384753763273227E-2</v>
      </c>
    </row>
    <row r="1082" spans="1:13" hidden="1" x14ac:dyDescent="0.3">
      <c r="A1082" s="13" t="str">
        <f t="shared" si="16"/>
        <v>OceanicSFH - average - all types1970-1980cooling20</v>
      </c>
      <c r="B1082" s="2" t="s">
        <v>37</v>
      </c>
      <c r="C1082" s="2" t="s">
        <v>34</v>
      </c>
      <c r="D1082" s="2" t="s">
        <v>7</v>
      </c>
      <c r="E1082" s="3">
        <v>20</v>
      </c>
      <c r="F1082" s="3" t="s">
        <v>26</v>
      </c>
      <c r="G1082" s="3" t="s">
        <v>22</v>
      </c>
      <c r="H1082" s="14"/>
      <c r="I1082" s="14">
        <v>0.13035235847405352</v>
      </c>
      <c r="J1082" s="4">
        <v>22.757173223982726</v>
      </c>
      <c r="K1082" s="4">
        <v>9.1028692895930909</v>
      </c>
      <c r="L1082" s="4">
        <v>26.216263554028099</v>
      </c>
      <c r="M1082" s="4">
        <v>4.3693772590046835</v>
      </c>
    </row>
    <row r="1083" spans="1:13" hidden="1" x14ac:dyDescent="0.3">
      <c r="A1083" s="13" t="str">
        <f t="shared" si="16"/>
        <v>OceanicSFH - average - all types1970-1980cooling22</v>
      </c>
      <c r="B1083" s="2" t="s">
        <v>37</v>
      </c>
      <c r="C1083" s="2" t="s">
        <v>34</v>
      </c>
      <c r="D1083" s="2" t="s">
        <v>7</v>
      </c>
      <c r="E1083" s="3">
        <v>22</v>
      </c>
      <c r="F1083" s="3" t="s">
        <v>26</v>
      </c>
      <c r="G1083" s="3" t="s">
        <v>22</v>
      </c>
      <c r="H1083" s="14"/>
      <c r="I1083" s="14">
        <v>0.13035235847405352</v>
      </c>
      <c r="J1083" s="4">
        <v>7.949370049878377</v>
      </c>
      <c r="K1083" s="4">
        <v>3.1797480199513508</v>
      </c>
      <c r="L1083" s="4">
        <v>9.1576742974598897</v>
      </c>
      <c r="M1083" s="4">
        <v>1.5262790495766483</v>
      </c>
    </row>
    <row r="1084" spans="1:13" hidden="1" x14ac:dyDescent="0.3">
      <c r="A1084" s="13" t="str">
        <f t="shared" si="16"/>
        <v>OceanicSFH - average - all types1970-1980cooling24</v>
      </c>
      <c r="B1084" s="2" t="s">
        <v>37</v>
      </c>
      <c r="C1084" s="2" t="s">
        <v>34</v>
      </c>
      <c r="D1084" s="2" t="s">
        <v>7</v>
      </c>
      <c r="E1084" s="3">
        <v>24</v>
      </c>
      <c r="F1084" s="3" t="s">
        <v>26</v>
      </c>
      <c r="G1084" s="3" t="s">
        <v>22</v>
      </c>
      <c r="H1084" s="14"/>
      <c r="I1084" s="14">
        <v>0.13035235847405352</v>
      </c>
      <c r="J1084" s="4">
        <v>1.6608038453383429</v>
      </c>
      <c r="K1084" s="4">
        <v>0.66432153813533712</v>
      </c>
      <c r="L1084" s="4">
        <v>1.9132460298297709</v>
      </c>
      <c r="M1084" s="4">
        <v>0.31887433830496181</v>
      </c>
    </row>
    <row r="1085" spans="1:13" x14ac:dyDescent="0.3">
      <c r="A1085" s="13" t="str">
        <f t="shared" si="16"/>
        <v>OceanicSFH - average - all types1970-1980cooling26</v>
      </c>
      <c r="B1085" s="2" t="s">
        <v>37</v>
      </c>
      <c r="C1085" s="2" t="s">
        <v>34</v>
      </c>
      <c r="D1085" s="2" t="s">
        <v>7</v>
      </c>
      <c r="E1085" s="3">
        <v>26</v>
      </c>
      <c r="F1085" s="3" t="s">
        <v>26</v>
      </c>
      <c r="G1085" s="3" t="s">
        <v>22</v>
      </c>
      <c r="H1085" s="14"/>
      <c r="I1085" s="14">
        <v>0.13035235847405352</v>
      </c>
      <c r="J1085" s="4">
        <v>2.8029559032189569E-2</v>
      </c>
      <c r="K1085" s="4">
        <v>1.1211823612875827E-2</v>
      </c>
      <c r="L1085" s="4">
        <v>3.2290052005082379E-2</v>
      </c>
      <c r="M1085" s="4">
        <v>5.3816753341803967E-3</v>
      </c>
    </row>
    <row r="1086" spans="1:13" hidden="1" x14ac:dyDescent="0.3">
      <c r="A1086" s="13" t="str">
        <f t="shared" si="16"/>
        <v>OceanicSFH - average - all types1980-1990cooling20</v>
      </c>
      <c r="B1086" s="2" t="s">
        <v>37</v>
      </c>
      <c r="C1086" s="2" t="s">
        <v>34</v>
      </c>
      <c r="D1086" s="2" t="s">
        <v>8</v>
      </c>
      <c r="E1086" s="3">
        <v>20</v>
      </c>
      <c r="F1086" s="3" t="s">
        <v>26</v>
      </c>
      <c r="G1086" s="3" t="s">
        <v>22</v>
      </c>
      <c r="H1086" s="14"/>
      <c r="I1086" s="14">
        <v>8.2039603235185193E-2</v>
      </c>
      <c r="J1086" s="4">
        <v>26.4266447506877</v>
      </c>
      <c r="K1086" s="4">
        <v>10.57065790027508</v>
      </c>
      <c r="L1086" s="4">
        <v>30.44349475279223</v>
      </c>
      <c r="M1086" s="4">
        <v>5.0739157921320386</v>
      </c>
    </row>
    <row r="1087" spans="1:13" hidden="1" x14ac:dyDescent="0.3">
      <c r="A1087" s="13" t="str">
        <f t="shared" si="16"/>
        <v>OceanicSFH - average - all types1980-1990cooling22</v>
      </c>
      <c r="B1087" s="2" t="s">
        <v>37</v>
      </c>
      <c r="C1087" s="2" t="s">
        <v>34</v>
      </c>
      <c r="D1087" s="2" t="s">
        <v>8</v>
      </c>
      <c r="E1087" s="3">
        <v>22</v>
      </c>
      <c r="F1087" s="3" t="s">
        <v>26</v>
      </c>
      <c r="G1087" s="3" t="s">
        <v>22</v>
      </c>
      <c r="H1087" s="14"/>
      <c r="I1087" s="14">
        <v>8.2039603235185193E-2</v>
      </c>
      <c r="J1087" s="4">
        <v>11.213979558470033</v>
      </c>
      <c r="K1087" s="4">
        <v>4.4855918233880132</v>
      </c>
      <c r="L1087" s="4">
        <v>12.918504451357478</v>
      </c>
      <c r="M1087" s="4">
        <v>2.1530840752262463</v>
      </c>
    </row>
    <row r="1088" spans="1:13" hidden="1" x14ac:dyDescent="0.3">
      <c r="A1088" s="13" t="str">
        <f t="shared" si="16"/>
        <v>OceanicSFH - average - all types1980-1990cooling24</v>
      </c>
      <c r="B1088" s="2" t="s">
        <v>37</v>
      </c>
      <c r="C1088" s="2" t="s">
        <v>34</v>
      </c>
      <c r="D1088" s="2" t="s">
        <v>8</v>
      </c>
      <c r="E1088" s="3">
        <v>24</v>
      </c>
      <c r="F1088" s="3" t="s">
        <v>26</v>
      </c>
      <c r="G1088" s="3" t="s">
        <v>22</v>
      </c>
      <c r="H1088" s="14"/>
      <c r="I1088" s="14">
        <v>8.2039603235185193E-2</v>
      </c>
      <c r="J1088" s="4">
        <v>3.3117268405364624</v>
      </c>
      <c r="K1088" s="4">
        <v>1.324690736214585</v>
      </c>
      <c r="L1088" s="4">
        <v>3.8151093202980046</v>
      </c>
      <c r="M1088" s="4">
        <v>0.63585155338300081</v>
      </c>
    </row>
    <row r="1089" spans="1:13" x14ac:dyDescent="0.3">
      <c r="A1089" s="13" t="str">
        <f t="shared" si="16"/>
        <v>OceanicSFH - average - all types1980-1990cooling26</v>
      </c>
      <c r="B1089" s="2" t="s">
        <v>37</v>
      </c>
      <c r="C1089" s="2" t="s">
        <v>34</v>
      </c>
      <c r="D1089" s="2" t="s">
        <v>8</v>
      </c>
      <c r="E1089" s="3">
        <v>26</v>
      </c>
      <c r="F1089" s="3" t="s">
        <v>26</v>
      </c>
      <c r="G1089" s="3" t="s">
        <v>22</v>
      </c>
      <c r="H1089" s="14"/>
      <c r="I1089" s="14">
        <v>8.2039603235185193E-2</v>
      </c>
      <c r="J1089" s="4">
        <v>0.2167651619680809</v>
      </c>
      <c r="K1089" s="4">
        <v>8.6706064787232362E-2</v>
      </c>
      <c r="L1089" s="4">
        <v>0.2497134665872292</v>
      </c>
      <c r="M1089" s="4">
        <v>4.1618911097871532E-2</v>
      </c>
    </row>
    <row r="1090" spans="1:13" hidden="1" x14ac:dyDescent="0.3">
      <c r="A1090" s="13" t="str">
        <f t="shared" si="16"/>
        <v>OceanicSFH - average - all types1990-2000cooling20</v>
      </c>
      <c r="B1090" s="2" t="s">
        <v>37</v>
      </c>
      <c r="C1090" s="2" t="s">
        <v>34</v>
      </c>
      <c r="D1090" s="2" t="s">
        <v>9</v>
      </c>
      <c r="E1090" s="3">
        <v>20</v>
      </c>
      <c r="F1090" s="3" t="s">
        <v>26</v>
      </c>
      <c r="G1090" s="3" t="s">
        <v>22</v>
      </c>
      <c r="H1090" s="14"/>
      <c r="I1090" s="14">
        <v>7.4758808336643445E-2</v>
      </c>
      <c r="J1090" s="4">
        <v>33.996893675311775</v>
      </c>
      <c r="K1090" s="4">
        <v>13.59875747012471</v>
      </c>
      <c r="L1090" s="4">
        <v>39.164421513959162</v>
      </c>
      <c r="M1090" s="4">
        <v>6.5274035856598607</v>
      </c>
    </row>
    <row r="1091" spans="1:13" hidden="1" x14ac:dyDescent="0.3">
      <c r="A1091" s="13" t="str">
        <f t="shared" ref="A1091:A1154" si="17">CONCATENATE(B1091,C1091,D1091,F1091,E1091)</f>
        <v>OceanicSFH - average - all types1990-2000cooling22</v>
      </c>
      <c r="B1091" s="2" t="s">
        <v>37</v>
      </c>
      <c r="C1091" s="2" t="s">
        <v>34</v>
      </c>
      <c r="D1091" s="2" t="s">
        <v>9</v>
      </c>
      <c r="E1091" s="3">
        <v>22</v>
      </c>
      <c r="F1091" s="3" t="s">
        <v>26</v>
      </c>
      <c r="G1091" s="3" t="s">
        <v>22</v>
      </c>
      <c r="H1091" s="14"/>
      <c r="I1091" s="14">
        <v>7.4758808336643445E-2</v>
      </c>
      <c r="J1091" s="4">
        <v>18.708480081202882</v>
      </c>
      <c r="K1091" s="4">
        <v>7.4833920324811531</v>
      </c>
      <c r="L1091" s="4">
        <v>21.552169053545722</v>
      </c>
      <c r="M1091" s="4">
        <v>3.5920281755909533</v>
      </c>
    </row>
    <row r="1092" spans="1:13" hidden="1" x14ac:dyDescent="0.3">
      <c r="A1092" s="13" t="str">
        <f t="shared" si="17"/>
        <v>OceanicSFH - average - all types1990-2000cooling24</v>
      </c>
      <c r="B1092" s="2" t="s">
        <v>37</v>
      </c>
      <c r="C1092" s="2" t="s">
        <v>34</v>
      </c>
      <c r="D1092" s="2" t="s">
        <v>9</v>
      </c>
      <c r="E1092" s="3">
        <v>24</v>
      </c>
      <c r="F1092" s="3" t="s">
        <v>26</v>
      </c>
      <c r="G1092" s="3" t="s">
        <v>22</v>
      </c>
      <c r="H1092" s="14"/>
      <c r="I1092" s="14">
        <v>7.4758808336643445E-2</v>
      </c>
      <c r="J1092" s="4">
        <v>7.9930659402999122</v>
      </c>
      <c r="K1092" s="4">
        <v>3.1972263761199651</v>
      </c>
      <c r="L1092" s="4">
        <v>9.2080119632254984</v>
      </c>
      <c r="M1092" s="4">
        <v>1.5346686605375832</v>
      </c>
    </row>
    <row r="1093" spans="1:13" x14ac:dyDescent="0.3">
      <c r="A1093" s="13" t="str">
        <f t="shared" si="17"/>
        <v>OceanicSFH - average - all types1990-2000cooling26</v>
      </c>
      <c r="B1093" s="2" t="s">
        <v>37</v>
      </c>
      <c r="C1093" s="2" t="s">
        <v>34</v>
      </c>
      <c r="D1093" s="2" t="s">
        <v>9</v>
      </c>
      <c r="E1093" s="3">
        <v>26</v>
      </c>
      <c r="F1093" s="3" t="s">
        <v>26</v>
      </c>
      <c r="G1093" s="3" t="s">
        <v>22</v>
      </c>
      <c r="H1093" s="14"/>
      <c r="I1093" s="14">
        <v>7.4758808336643445E-2</v>
      </c>
      <c r="J1093" s="4">
        <v>1.8026070957692553</v>
      </c>
      <c r="K1093" s="4">
        <v>0.72104283830770211</v>
      </c>
      <c r="L1093" s="4">
        <v>2.076603374326182</v>
      </c>
      <c r="M1093" s="4">
        <v>0.34610056238769699</v>
      </c>
    </row>
    <row r="1094" spans="1:13" hidden="1" x14ac:dyDescent="0.3">
      <c r="A1094" s="13" t="str">
        <f t="shared" si="17"/>
        <v>OceanicSFH - average - all typespost 2000cooling20</v>
      </c>
      <c r="B1094" s="2" t="s">
        <v>37</v>
      </c>
      <c r="C1094" s="2" t="s">
        <v>34</v>
      </c>
      <c r="D1094" s="2" t="s">
        <v>10</v>
      </c>
      <c r="E1094" s="3">
        <v>20</v>
      </c>
      <c r="F1094" s="3" t="s">
        <v>26</v>
      </c>
      <c r="G1094" s="3" t="s">
        <v>22</v>
      </c>
      <c r="H1094" s="14"/>
      <c r="I1094" s="14">
        <v>6.0114192980039068E-2</v>
      </c>
      <c r="J1094" s="4">
        <v>38.387665285182464</v>
      </c>
      <c r="K1094" s="4">
        <v>15.355066114072986</v>
      </c>
      <c r="L1094" s="4">
        <v>44.222590408530202</v>
      </c>
      <c r="M1094" s="4">
        <v>7.3704317347550337</v>
      </c>
    </row>
    <row r="1095" spans="1:13" hidden="1" x14ac:dyDescent="0.3">
      <c r="A1095" s="13" t="str">
        <f t="shared" si="17"/>
        <v>OceanicSFH - average - all typespost 2000cooling22</v>
      </c>
      <c r="B1095" s="2" t="s">
        <v>37</v>
      </c>
      <c r="C1095" s="2" t="s">
        <v>34</v>
      </c>
      <c r="D1095" s="2" t="s">
        <v>10</v>
      </c>
      <c r="E1095" s="3">
        <v>22</v>
      </c>
      <c r="F1095" s="3" t="s">
        <v>26</v>
      </c>
      <c r="G1095" s="3" t="s">
        <v>22</v>
      </c>
      <c r="H1095" s="14"/>
      <c r="I1095" s="14">
        <v>6.0114192980039068E-2</v>
      </c>
      <c r="J1095" s="4">
        <v>23.557767567436319</v>
      </c>
      <c r="K1095" s="4">
        <v>9.4231070269745274</v>
      </c>
      <c r="L1095" s="4">
        <v>27.138548237686638</v>
      </c>
      <c r="M1095" s="4">
        <v>4.5230913729477731</v>
      </c>
    </row>
    <row r="1096" spans="1:13" hidden="1" x14ac:dyDescent="0.3">
      <c r="A1096" s="13" t="str">
        <f t="shared" si="17"/>
        <v>OceanicSFH - average - all typespost 2000cooling24</v>
      </c>
      <c r="B1096" s="2" t="s">
        <v>37</v>
      </c>
      <c r="C1096" s="2" t="s">
        <v>34</v>
      </c>
      <c r="D1096" s="2" t="s">
        <v>10</v>
      </c>
      <c r="E1096" s="3">
        <v>24</v>
      </c>
      <c r="F1096" s="3" t="s">
        <v>26</v>
      </c>
      <c r="G1096" s="3" t="s">
        <v>22</v>
      </c>
      <c r="H1096" s="14"/>
      <c r="I1096" s="14">
        <v>6.0114192980039068E-2</v>
      </c>
      <c r="J1096" s="4">
        <v>12.724692468778009</v>
      </c>
      <c r="K1096" s="4">
        <v>5.0898769875112038</v>
      </c>
      <c r="L1096" s="4">
        <v>14.658845724032266</v>
      </c>
      <c r="M1096" s="4">
        <v>2.4431409540053779</v>
      </c>
    </row>
    <row r="1097" spans="1:13" x14ac:dyDescent="0.3">
      <c r="A1097" s="13" t="str">
        <f t="shared" si="17"/>
        <v>OceanicSFH - average - all typespost 2000cooling26</v>
      </c>
      <c r="B1097" s="2" t="s">
        <v>37</v>
      </c>
      <c r="C1097" s="2" t="s">
        <v>34</v>
      </c>
      <c r="D1097" s="2" t="s">
        <v>10</v>
      </c>
      <c r="E1097" s="3">
        <v>26</v>
      </c>
      <c r="F1097" s="3" t="s">
        <v>26</v>
      </c>
      <c r="G1097" s="3" t="s">
        <v>22</v>
      </c>
      <c r="H1097" s="14"/>
      <c r="I1097" s="14">
        <v>6.0114192980039068E-2</v>
      </c>
      <c r="J1097" s="4">
        <v>4.6109886081877942</v>
      </c>
      <c r="K1097" s="4">
        <v>1.8443954432751175</v>
      </c>
      <c r="L1097" s="4">
        <v>5.3118588766323382</v>
      </c>
      <c r="M1097" s="4">
        <v>0.88530981277205634</v>
      </c>
    </row>
    <row r="1098" spans="1:13" hidden="1" x14ac:dyDescent="0.3">
      <c r="A1098" s="13" t="str">
        <f t="shared" si="17"/>
        <v>OceanicSFH - average - all types - all agescooling20</v>
      </c>
      <c r="B1098" s="2" t="s">
        <v>37</v>
      </c>
      <c r="C1098" s="2" t="s">
        <v>35</v>
      </c>
      <c r="D1098" s="2"/>
      <c r="E1098" s="3">
        <v>20</v>
      </c>
      <c r="F1098" s="3" t="s">
        <v>26</v>
      </c>
      <c r="G1098" s="3" t="s">
        <v>22</v>
      </c>
      <c r="H1098" s="14"/>
      <c r="I1098" s="14"/>
      <c r="J1098" s="4">
        <v>25.153020800002128</v>
      </c>
      <c r="K1098" s="4">
        <v>10.061208320000851</v>
      </c>
      <c r="L1098" s="4">
        <v>28.976279961602451</v>
      </c>
      <c r="M1098" s="4">
        <v>4.8293799936004085</v>
      </c>
    </row>
    <row r="1099" spans="1:13" hidden="1" x14ac:dyDescent="0.3">
      <c r="A1099" s="13" t="str">
        <f t="shared" si="17"/>
        <v>OceanicSFH - average - all types - all agescooling22</v>
      </c>
      <c r="B1099" s="2" t="s">
        <v>37</v>
      </c>
      <c r="C1099" s="2" t="s">
        <v>35</v>
      </c>
      <c r="D1099" s="2"/>
      <c r="E1099" s="3">
        <v>22</v>
      </c>
      <c r="F1099" s="3" t="s">
        <v>26</v>
      </c>
      <c r="G1099" s="3" t="s">
        <v>22</v>
      </c>
      <c r="H1099" s="14"/>
      <c r="I1099" s="14"/>
      <c r="J1099" s="4">
        <v>9.9456072873318373</v>
      </c>
      <c r="K1099" s="4">
        <v>3.9782429149327352</v>
      </c>
      <c r="L1099" s="4">
        <v>11.457339595006276</v>
      </c>
      <c r="M1099" s="4">
        <v>1.9095565991677128</v>
      </c>
    </row>
    <row r="1100" spans="1:13" hidden="1" x14ac:dyDescent="0.3">
      <c r="A1100" s="13" t="str">
        <f t="shared" si="17"/>
        <v>OceanicSFH - average - all types - all agescooling24</v>
      </c>
      <c r="B1100" s="2" t="s">
        <v>37</v>
      </c>
      <c r="C1100" s="2" t="s">
        <v>35</v>
      </c>
      <c r="D1100" s="2"/>
      <c r="E1100" s="3">
        <v>24</v>
      </c>
      <c r="F1100" s="3" t="s">
        <v>26</v>
      </c>
      <c r="G1100" s="3" t="s">
        <v>22</v>
      </c>
      <c r="H1100" s="14"/>
      <c r="I1100" s="14"/>
      <c r="J1100" s="4">
        <v>2.9632816653733434</v>
      </c>
      <c r="K1100" s="4">
        <v>1.1853126661493374</v>
      </c>
      <c r="L1100" s="4">
        <v>3.4137004785100915</v>
      </c>
      <c r="M1100" s="4">
        <v>0.56895007975168188</v>
      </c>
    </row>
    <row r="1101" spans="1:13" x14ac:dyDescent="0.3">
      <c r="A1101" s="13" t="str">
        <f t="shared" si="17"/>
        <v>OceanicSFH - average - all types - all agescooling26</v>
      </c>
      <c r="B1101" s="2" t="s">
        <v>37</v>
      </c>
      <c r="C1101" s="2" t="s">
        <v>35</v>
      </c>
      <c r="D1101" s="2"/>
      <c r="E1101" s="3">
        <v>26</v>
      </c>
      <c r="F1101" s="3" t="s">
        <v>26</v>
      </c>
      <c r="G1101" s="3" t="s">
        <v>22</v>
      </c>
      <c r="H1101" s="14"/>
      <c r="I1101" s="14"/>
      <c r="J1101" s="4">
        <v>0.48165623189590884</v>
      </c>
      <c r="K1101" s="4">
        <v>0.19266249275836353</v>
      </c>
      <c r="L1101" s="4">
        <v>0.55486797914408692</v>
      </c>
      <c r="M1101" s="4">
        <v>9.2477996524014491E-2</v>
      </c>
    </row>
    <row r="1102" spans="1:13" hidden="1" x14ac:dyDescent="0.3">
      <c r="A1102" s="13" t="str">
        <f t="shared" si="17"/>
        <v>ContinentalSFH - detachedpre 1945cooling20</v>
      </c>
      <c r="B1102" s="2" t="s">
        <v>38</v>
      </c>
      <c r="C1102" s="2" t="s">
        <v>31</v>
      </c>
      <c r="D1102" s="2" t="s">
        <v>2</v>
      </c>
      <c r="E1102" s="3">
        <v>20</v>
      </c>
      <c r="F1102" s="3" t="s">
        <v>26</v>
      </c>
      <c r="G1102" s="3">
        <v>0.87</v>
      </c>
      <c r="H1102" s="14">
        <v>0.64664740036314894</v>
      </c>
      <c r="I1102" s="14">
        <v>0.24241732914612435</v>
      </c>
      <c r="J1102" s="4">
        <v>55.705042357429562</v>
      </c>
      <c r="K1102" s="4">
        <v>22.282016942971826</v>
      </c>
      <c r="L1102" s="4">
        <v>64.172208795758849</v>
      </c>
      <c r="M1102" s="4">
        <v>10.695368132626475</v>
      </c>
    </row>
    <row r="1103" spans="1:13" hidden="1" x14ac:dyDescent="0.3">
      <c r="A1103" s="13" t="str">
        <f t="shared" si="17"/>
        <v>ContinentalSFH - semidetachedpre 1945cooling20</v>
      </c>
      <c r="B1103" s="2" t="s">
        <v>38</v>
      </c>
      <c r="C1103" s="2" t="s">
        <v>32</v>
      </c>
      <c r="D1103" s="2" t="s">
        <v>2</v>
      </c>
      <c r="E1103" s="3">
        <v>20</v>
      </c>
      <c r="F1103" s="3" t="s">
        <v>26</v>
      </c>
      <c r="G1103" s="3">
        <v>0.73</v>
      </c>
      <c r="H1103" s="14">
        <v>0.2156872704831696</v>
      </c>
      <c r="I1103" s="14">
        <v>0.24241732914612435</v>
      </c>
      <c r="J1103" s="4">
        <v>45.080993487799134</v>
      </c>
      <c r="K1103" s="4">
        <v>18.032397395119652</v>
      </c>
      <c r="L1103" s="4">
        <v>51.933304497944597</v>
      </c>
      <c r="M1103" s="4">
        <v>8.6555507496574329</v>
      </c>
    </row>
    <row r="1104" spans="1:13" hidden="1" x14ac:dyDescent="0.3">
      <c r="A1104" s="13" t="str">
        <f t="shared" si="17"/>
        <v>ContinentalSFH - rowpre 1945cooling20</v>
      </c>
      <c r="B1104" s="2" t="s">
        <v>38</v>
      </c>
      <c r="C1104" s="2" t="s">
        <v>33</v>
      </c>
      <c r="D1104" s="2" t="s">
        <v>2</v>
      </c>
      <c r="E1104" s="3">
        <v>20</v>
      </c>
      <c r="F1104" s="3" t="s">
        <v>26</v>
      </c>
      <c r="G1104" s="3">
        <v>0.57999999999999996</v>
      </c>
      <c r="H1104" s="14">
        <v>0.13931947064536457</v>
      </c>
      <c r="I1104" s="14">
        <v>0.24241732914612435</v>
      </c>
      <c r="J1104" s="4">
        <v>32.180130731499851</v>
      </c>
      <c r="K1104" s="4">
        <v>12.872052292599941</v>
      </c>
      <c r="L1104" s="4">
        <v>37.07151060268783</v>
      </c>
      <c r="M1104" s="4">
        <v>6.1785851004479717</v>
      </c>
    </row>
    <row r="1105" spans="1:13" hidden="1" x14ac:dyDescent="0.3">
      <c r="A1105" s="13" t="str">
        <f t="shared" si="17"/>
        <v>ContinentalSFH - detachedpre 1945cooling22</v>
      </c>
      <c r="B1105" s="2" t="s">
        <v>38</v>
      </c>
      <c r="C1105" s="2" t="s">
        <v>31</v>
      </c>
      <c r="D1105" s="2" t="s">
        <v>2</v>
      </c>
      <c r="E1105" s="3">
        <v>22</v>
      </c>
      <c r="F1105" s="3" t="s">
        <v>26</v>
      </c>
      <c r="G1105" s="3">
        <v>0.87</v>
      </c>
      <c r="H1105" s="14">
        <v>0.64664740036314894</v>
      </c>
      <c r="I1105" s="14">
        <v>0.24241732914612435</v>
      </c>
      <c r="J1105" s="4">
        <v>32.499648873730834</v>
      </c>
      <c r="K1105" s="4">
        <v>12.999859549492333</v>
      </c>
      <c r="L1105" s="4">
        <v>37.439595502537919</v>
      </c>
      <c r="M1105" s="4">
        <v>6.2399325837563193</v>
      </c>
    </row>
    <row r="1106" spans="1:13" hidden="1" x14ac:dyDescent="0.3">
      <c r="A1106" s="13" t="str">
        <f t="shared" si="17"/>
        <v>ContinentalSFH - semidetachedpre 1945cooling22</v>
      </c>
      <c r="B1106" s="2" t="s">
        <v>38</v>
      </c>
      <c r="C1106" s="2" t="s">
        <v>32</v>
      </c>
      <c r="D1106" s="2" t="s">
        <v>2</v>
      </c>
      <c r="E1106" s="3">
        <v>22</v>
      </c>
      <c r="F1106" s="3" t="s">
        <v>26</v>
      </c>
      <c r="G1106" s="3">
        <v>0.73</v>
      </c>
      <c r="H1106" s="14">
        <v>0.2156872704831696</v>
      </c>
      <c r="I1106" s="14">
        <v>0.24241732914612435</v>
      </c>
      <c r="J1106" s="4">
        <v>25.140930541254875</v>
      </c>
      <c r="K1106" s="4">
        <v>10.05637221650195</v>
      </c>
      <c r="L1106" s="4">
        <v>28.962351983525615</v>
      </c>
      <c r="M1106" s="4">
        <v>4.8270586639209361</v>
      </c>
    </row>
    <row r="1107" spans="1:13" hidden="1" x14ac:dyDescent="0.3">
      <c r="A1107" s="13" t="str">
        <f t="shared" si="17"/>
        <v>ContinentalSFH - rowpre 1945cooling22</v>
      </c>
      <c r="B1107" s="2" t="s">
        <v>38</v>
      </c>
      <c r="C1107" s="2" t="s">
        <v>33</v>
      </c>
      <c r="D1107" s="2" t="s">
        <v>2</v>
      </c>
      <c r="E1107" s="3">
        <v>22</v>
      </c>
      <c r="F1107" s="3" t="s">
        <v>26</v>
      </c>
      <c r="G1107" s="3">
        <v>0.57999999999999996</v>
      </c>
      <c r="H1107" s="14">
        <v>0.13931947064536457</v>
      </c>
      <c r="I1107" s="14">
        <v>0.24241732914612435</v>
      </c>
      <c r="J1107" s="4">
        <v>16.102962682125991</v>
      </c>
      <c r="K1107" s="4">
        <v>6.4411850728503968</v>
      </c>
      <c r="L1107" s="4">
        <v>18.55061300980914</v>
      </c>
      <c r="M1107" s="4">
        <v>3.0917688349681902</v>
      </c>
    </row>
    <row r="1108" spans="1:13" hidden="1" x14ac:dyDescent="0.3">
      <c r="A1108" s="13" t="str">
        <f t="shared" si="17"/>
        <v>ContinentalSFH - detachedpre 1945cooling24</v>
      </c>
      <c r="B1108" s="2" t="s">
        <v>38</v>
      </c>
      <c r="C1108" s="2" t="s">
        <v>31</v>
      </c>
      <c r="D1108" s="2" t="s">
        <v>2</v>
      </c>
      <c r="E1108" s="3">
        <v>24</v>
      </c>
      <c r="F1108" s="3" t="s">
        <v>26</v>
      </c>
      <c r="G1108" s="3">
        <v>0.87</v>
      </c>
      <c r="H1108" s="14">
        <v>0.64664740036314894</v>
      </c>
      <c r="I1108" s="14">
        <v>0.24241732914612435</v>
      </c>
      <c r="J1108" s="4">
        <v>17.469961026953229</v>
      </c>
      <c r="K1108" s="4">
        <v>6.9879844107812916</v>
      </c>
      <c r="L1108" s="4">
        <v>20.125395103050121</v>
      </c>
      <c r="M1108" s="4">
        <v>3.3542325171750198</v>
      </c>
    </row>
    <row r="1109" spans="1:13" hidden="1" x14ac:dyDescent="0.3">
      <c r="A1109" s="13" t="str">
        <f t="shared" si="17"/>
        <v>ContinentalSFH - semidetachedpre 1945cooling24</v>
      </c>
      <c r="B1109" s="2" t="s">
        <v>38</v>
      </c>
      <c r="C1109" s="2" t="s">
        <v>32</v>
      </c>
      <c r="D1109" s="2" t="s">
        <v>2</v>
      </c>
      <c r="E1109" s="3">
        <v>24</v>
      </c>
      <c r="F1109" s="3" t="s">
        <v>26</v>
      </c>
      <c r="G1109" s="3">
        <v>0.73</v>
      </c>
      <c r="H1109" s="14">
        <v>0.2156872704831696</v>
      </c>
      <c r="I1109" s="14">
        <v>0.24241732914612435</v>
      </c>
      <c r="J1109" s="4">
        <v>12.567724614136873</v>
      </c>
      <c r="K1109" s="4">
        <v>5.027089845654749</v>
      </c>
      <c r="L1109" s="4">
        <v>14.478018755485676</v>
      </c>
      <c r="M1109" s="4">
        <v>2.4130031259142792</v>
      </c>
    </row>
    <row r="1110" spans="1:13" hidden="1" x14ac:dyDescent="0.3">
      <c r="A1110" s="13" t="str">
        <f t="shared" si="17"/>
        <v>ContinentalSFH - rowpre 1945cooling24</v>
      </c>
      <c r="B1110" s="2" t="s">
        <v>38</v>
      </c>
      <c r="C1110" s="2" t="s">
        <v>33</v>
      </c>
      <c r="D1110" s="2" t="s">
        <v>2</v>
      </c>
      <c r="E1110" s="3">
        <v>24</v>
      </c>
      <c r="F1110" s="3" t="s">
        <v>26</v>
      </c>
      <c r="G1110" s="3">
        <v>0.57999999999999996</v>
      </c>
      <c r="H1110" s="14">
        <v>0.13931947064536457</v>
      </c>
      <c r="I1110" s="14">
        <v>0.24241732914612435</v>
      </c>
      <c r="J1110" s="4">
        <v>7.0347977785283167</v>
      </c>
      <c r="K1110" s="4">
        <v>2.8139191114113267</v>
      </c>
      <c r="L1110" s="4">
        <v>8.10408704086462</v>
      </c>
      <c r="M1110" s="4">
        <v>1.3506811734774367</v>
      </c>
    </row>
    <row r="1111" spans="1:13" x14ac:dyDescent="0.3">
      <c r="A1111" s="13" t="str">
        <f t="shared" si="17"/>
        <v>ContinentalSFH - detachedpre 1945cooling26</v>
      </c>
      <c r="B1111" s="2" t="s">
        <v>38</v>
      </c>
      <c r="C1111" s="2" t="s">
        <v>31</v>
      </c>
      <c r="D1111" s="2" t="s">
        <v>2</v>
      </c>
      <c r="E1111" s="3">
        <v>26</v>
      </c>
      <c r="F1111" s="3" t="s">
        <v>26</v>
      </c>
      <c r="G1111" s="3">
        <v>0.87</v>
      </c>
      <c r="H1111" s="14">
        <v>0.64664740036314894</v>
      </c>
      <c r="I1111" s="14">
        <v>0.24241732914612435</v>
      </c>
      <c r="J1111" s="4">
        <v>8.0093595551920682</v>
      </c>
      <c r="K1111" s="4">
        <v>3.2037438220768273</v>
      </c>
      <c r="L1111" s="4">
        <v>9.2267822075812624</v>
      </c>
      <c r="M1111" s="4">
        <v>1.537797034596877</v>
      </c>
    </row>
    <row r="1112" spans="1:13" x14ac:dyDescent="0.3">
      <c r="A1112" s="13" t="str">
        <f t="shared" si="17"/>
        <v>ContinentalSFH - semidetachedpre 1945cooling26</v>
      </c>
      <c r="B1112" s="2" t="s">
        <v>38</v>
      </c>
      <c r="C1112" s="2" t="s">
        <v>32</v>
      </c>
      <c r="D1112" s="2" t="s">
        <v>2</v>
      </c>
      <c r="E1112" s="3">
        <v>26</v>
      </c>
      <c r="F1112" s="3" t="s">
        <v>26</v>
      </c>
      <c r="G1112" s="3">
        <v>0.73</v>
      </c>
      <c r="H1112" s="14">
        <v>0.2156872704831696</v>
      </c>
      <c r="I1112" s="14">
        <v>0.24241732914612435</v>
      </c>
      <c r="J1112" s="4">
        <v>5.3437001848409356</v>
      </c>
      <c r="K1112" s="4">
        <v>2.1374800739363744</v>
      </c>
      <c r="L1112" s="4">
        <v>6.1559426129367578</v>
      </c>
      <c r="M1112" s="4">
        <v>1.0259904354894598</v>
      </c>
    </row>
    <row r="1113" spans="1:13" x14ac:dyDescent="0.3">
      <c r="A1113" s="13" t="str">
        <f t="shared" si="17"/>
        <v>ContinentalSFH - rowpre 1945cooling26</v>
      </c>
      <c r="B1113" s="2" t="s">
        <v>38</v>
      </c>
      <c r="C1113" s="2" t="s">
        <v>33</v>
      </c>
      <c r="D1113" s="2" t="s">
        <v>2</v>
      </c>
      <c r="E1113" s="3">
        <v>26</v>
      </c>
      <c r="F1113" s="3" t="s">
        <v>26</v>
      </c>
      <c r="G1113" s="3">
        <v>0.57999999999999996</v>
      </c>
      <c r="H1113" s="14">
        <v>0.13931947064536457</v>
      </c>
      <c r="I1113" s="14">
        <v>0.24241732914612435</v>
      </c>
      <c r="J1113" s="4">
        <v>2.4145397230318424</v>
      </c>
      <c r="K1113" s="4">
        <v>0.96581588921273698</v>
      </c>
      <c r="L1113" s="4">
        <v>2.7815497609326822</v>
      </c>
      <c r="M1113" s="4">
        <v>0.46359162682211374</v>
      </c>
    </row>
    <row r="1114" spans="1:13" hidden="1" x14ac:dyDescent="0.3">
      <c r="A1114" s="13" t="str">
        <f t="shared" si="17"/>
        <v>ContinentalSFH - detached1945-1970cooling20</v>
      </c>
      <c r="B1114" s="2" t="s">
        <v>38</v>
      </c>
      <c r="C1114" s="2" t="s">
        <v>31</v>
      </c>
      <c r="D1114" s="2" t="s">
        <v>6</v>
      </c>
      <c r="E1114" s="3">
        <v>20</v>
      </c>
      <c r="F1114" s="3" t="s">
        <v>26</v>
      </c>
      <c r="G1114" s="3">
        <v>0.87</v>
      </c>
      <c r="H1114" s="14">
        <v>0.64664740036314894</v>
      </c>
      <c r="I1114" s="14">
        <v>0.23509480154721851</v>
      </c>
      <c r="J1114" s="4">
        <v>53.199756981500734</v>
      </c>
      <c r="K1114" s="4">
        <v>21.279902792600293</v>
      </c>
      <c r="L1114" s="4">
        <v>61.286120042688843</v>
      </c>
      <c r="M1114" s="4">
        <v>10.21435334044814</v>
      </c>
    </row>
    <row r="1115" spans="1:13" hidden="1" x14ac:dyDescent="0.3">
      <c r="A1115" s="13" t="str">
        <f t="shared" si="17"/>
        <v>ContinentalSFH - semidetached1945-1970cooling20</v>
      </c>
      <c r="B1115" s="2" t="s">
        <v>38</v>
      </c>
      <c r="C1115" s="2" t="s">
        <v>32</v>
      </c>
      <c r="D1115" s="2" t="s">
        <v>6</v>
      </c>
      <c r="E1115" s="3">
        <v>20</v>
      </c>
      <c r="F1115" s="3" t="s">
        <v>26</v>
      </c>
      <c r="G1115" s="3">
        <v>0.73</v>
      </c>
      <c r="H1115" s="14">
        <v>0.2156872704831696</v>
      </c>
      <c r="I1115" s="14">
        <v>0.23509480154721851</v>
      </c>
      <c r="J1115" s="4">
        <v>42.735188583855795</v>
      </c>
      <c r="K1115" s="4">
        <v>17.094075433542319</v>
      </c>
      <c r="L1115" s="4">
        <v>49.230937248601876</v>
      </c>
      <c r="M1115" s="4">
        <v>8.2051562081003127</v>
      </c>
    </row>
    <row r="1116" spans="1:13" hidden="1" x14ac:dyDescent="0.3">
      <c r="A1116" s="13" t="str">
        <f t="shared" si="17"/>
        <v>ContinentalSFH - row1945-1970cooling20</v>
      </c>
      <c r="B1116" s="2" t="s">
        <v>38</v>
      </c>
      <c r="C1116" s="2" t="s">
        <v>33</v>
      </c>
      <c r="D1116" s="2" t="s">
        <v>6</v>
      </c>
      <c r="E1116" s="3">
        <v>20</v>
      </c>
      <c r="F1116" s="3" t="s">
        <v>26</v>
      </c>
      <c r="G1116" s="3">
        <v>0.57999999999999996</v>
      </c>
      <c r="H1116" s="14">
        <v>0.13931947064536457</v>
      </c>
      <c r="I1116" s="14">
        <v>0.23509480154721851</v>
      </c>
      <c r="J1116" s="4">
        <v>30.564146060499446</v>
      </c>
      <c r="K1116" s="4">
        <v>12.225658424199779</v>
      </c>
      <c r="L1116" s="4">
        <v>35.209896261695363</v>
      </c>
      <c r="M1116" s="4">
        <v>5.8683160436158932</v>
      </c>
    </row>
    <row r="1117" spans="1:13" hidden="1" x14ac:dyDescent="0.3">
      <c r="A1117" s="13" t="str">
        <f t="shared" si="17"/>
        <v>ContinentalSFH - detached1945-1970cooling22</v>
      </c>
      <c r="B1117" s="2" t="s">
        <v>38</v>
      </c>
      <c r="C1117" s="2" t="s">
        <v>31</v>
      </c>
      <c r="D1117" s="2" t="s">
        <v>6</v>
      </c>
      <c r="E1117" s="3">
        <v>22</v>
      </c>
      <c r="F1117" s="3" t="s">
        <v>26</v>
      </c>
      <c r="G1117" s="3">
        <v>0.87</v>
      </c>
      <c r="H1117" s="14">
        <v>0.64664740036314894</v>
      </c>
      <c r="I1117" s="14">
        <v>0.23509480154721851</v>
      </c>
      <c r="J1117" s="4">
        <v>31.193381362851138</v>
      </c>
      <c r="K1117" s="4">
        <v>12.477352545140455</v>
      </c>
      <c r="L1117" s="4">
        <v>35.934775330004513</v>
      </c>
      <c r="M1117" s="4">
        <v>5.9891292216674179</v>
      </c>
    </row>
    <row r="1118" spans="1:13" hidden="1" x14ac:dyDescent="0.3">
      <c r="A1118" s="13" t="str">
        <f t="shared" si="17"/>
        <v>ContinentalSFH - semidetached1945-1970cooling22</v>
      </c>
      <c r="B1118" s="2" t="s">
        <v>38</v>
      </c>
      <c r="C1118" s="2" t="s">
        <v>32</v>
      </c>
      <c r="D1118" s="2" t="s">
        <v>6</v>
      </c>
      <c r="E1118" s="3">
        <v>22</v>
      </c>
      <c r="F1118" s="3" t="s">
        <v>26</v>
      </c>
      <c r="G1118" s="3">
        <v>0.73</v>
      </c>
      <c r="H1118" s="14">
        <v>0.2156872704831696</v>
      </c>
      <c r="I1118" s="14">
        <v>0.23509480154721851</v>
      </c>
      <c r="J1118" s="4">
        <v>23.709897497653969</v>
      </c>
      <c r="K1118" s="4">
        <v>9.4839589990615885</v>
      </c>
      <c r="L1118" s="4">
        <v>27.313801917297372</v>
      </c>
      <c r="M1118" s="4">
        <v>4.5523003195495626</v>
      </c>
    </row>
    <row r="1119" spans="1:13" hidden="1" x14ac:dyDescent="0.3">
      <c r="A1119" s="13" t="str">
        <f t="shared" si="17"/>
        <v>ContinentalSFH - row1945-1970cooling22</v>
      </c>
      <c r="B1119" s="2" t="s">
        <v>38</v>
      </c>
      <c r="C1119" s="2" t="s">
        <v>33</v>
      </c>
      <c r="D1119" s="2" t="s">
        <v>6</v>
      </c>
      <c r="E1119" s="3">
        <v>22</v>
      </c>
      <c r="F1119" s="3" t="s">
        <v>26</v>
      </c>
      <c r="G1119" s="3">
        <v>0.57999999999999996</v>
      </c>
      <c r="H1119" s="14">
        <v>0.13931947064536457</v>
      </c>
      <c r="I1119" s="14">
        <v>0.23509480154721851</v>
      </c>
      <c r="J1119" s="4">
        <v>15.325410831596216</v>
      </c>
      <c r="K1119" s="4">
        <v>6.1301643326384863</v>
      </c>
      <c r="L1119" s="4">
        <v>17.654873277998838</v>
      </c>
      <c r="M1119" s="4">
        <v>2.9424788796664734</v>
      </c>
    </row>
    <row r="1120" spans="1:13" hidden="1" x14ac:dyDescent="0.3">
      <c r="A1120" s="13" t="str">
        <f t="shared" si="17"/>
        <v>ContinentalSFH - detached1945-1970cooling24</v>
      </c>
      <c r="B1120" s="2" t="s">
        <v>38</v>
      </c>
      <c r="C1120" s="2" t="s">
        <v>31</v>
      </c>
      <c r="D1120" s="2" t="s">
        <v>6</v>
      </c>
      <c r="E1120" s="3">
        <v>24</v>
      </c>
      <c r="F1120" s="3" t="s">
        <v>26</v>
      </c>
      <c r="G1120" s="3">
        <v>0.87</v>
      </c>
      <c r="H1120" s="14">
        <v>0.64664740036314894</v>
      </c>
      <c r="I1120" s="14">
        <v>0.23509480154721851</v>
      </c>
      <c r="J1120" s="4">
        <v>16.606210089851924</v>
      </c>
      <c r="K1120" s="4">
        <v>6.64248403594077</v>
      </c>
      <c r="L1120" s="4">
        <v>19.130354023509415</v>
      </c>
      <c r="M1120" s="4">
        <v>3.1883923372515697</v>
      </c>
    </row>
    <row r="1121" spans="1:13" hidden="1" x14ac:dyDescent="0.3">
      <c r="A1121" s="13" t="str">
        <f t="shared" si="17"/>
        <v>ContinentalSFH - semidetached1945-1970cooling24</v>
      </c>
      <c r="B1121" s="2" t="s">
        <v>38</v>
      </c>
      <c r="C1121" s="2" t="s">
        <v>32</v>
      </c>
      <c r="D1121" s="2" t="s">
        <v>6</v>
      </c>
      <c r="E1121" s="3">
        <v>24</v>
      </c>
      <c r="F1121" s="3" t="s">
        <v>26</v>
      </c>
      <c r="G1121" s="3">
        <v>0.73</v>
      </c>
      <c r="H1121" s="14">
        <v>0.2156872704831696</v>
      </c>
      <c r="I1121" s="14">
        <v>0.23509480154721851</v>
      </c>
      <c r="J1121" s="4">
        <v>11.733641669457526</v>
      </c>
      <c r="K1121" s="4">
        <v>4.6934566677830105</v>
      </c>
      <c r="L1121" s="4">
        <v>13.51715520321507</v>
      </c>
      <c r="M1121" s="4">
        <v>2.2528592005358448</v>
      </c>
    </row>
    <row r="1122" spans="1:13" hidden="1" x14ac:dyDescent="0.3">
      <c r="A1122" s="13" t="str">
        <f t="shared" si="17"/>
        <v>ContinentalSFH - row1945-1970cooling24</v>
      </c>
      <c r="B1122" s="2" t="s">
        <v>38</v>
      </c>
      <c r="C1122" s="2" t="s">
        <v>33</v>
      </c>
      <c r="D1122" s="2" t="s">
        <v>6</v>
      </c>
      <c r="E1122" s="3">
        <v>24</v>
      </c>
      <c r="F1122" s="3" t="s">
        <v>26</v>
      </c>
      <c r="G1122" s="3">
        <v>0.57999999999999996</v>
      </c>
      <c r="H1122" s="14">
        <v>0.13931947064536457</v>
      </c>
      <c r="I1122" s="14">
        <v>0.23509480154721851</v>
      </c>
      <c r="J1122" s="4">
        <v>6.5041015010773044</v>
      </c>
      <c r="K1122" s="4">
        <v>2.6016406004309216</v>
      </c>
      <c r="L1122" s="4">
        <v>7.4927249292410538</v>
      </c>
      <c r="M1122" s="4">
        <v>1.2487874882068424</v>
      </c>
    </row>
    <row r="1123" spans="1:13" x14ac:dyDescent="0.3">
      <c r="A1123" s="13" t="str">
        <f t="shared" si="17"/>
        <v>ContinentalSFH - detached1945-1970cooling26</v>
      </c>
      <c r="B1123" s="2" t="s">
        <v>38</v>
      </c>
      <c r="C1123" s="2" t="s">
        <v>31</v>
      </c>
      <c r="D1123" s="2" t="s">
        <v>6</v>
      </c>
      <c r="E1123" s="3">
        <v>26</v>
      </c>
      <c r="F1123" s="3" t="s">
        <v>26</v>
      </c>
      <c r="G1123" s="3">
        <v>0.87</v>
      </c>
      <c r="H1123" s="14">
        <v>0.64664740036314894</v>
      </c>
      <c r="I1123" s="14">
        <v>0.23509480154721851</v>
      </c>
      <c r="J1123" s="4">
        <v>7.2731897726562416</v>
      </c>
      <c r="K1123" s="4">
        <v>2.9092759090624964</v>
      </c>
      <c r="L1123" s="4">
        <v>8.3787146180999894</v>
      </c>
      <c r="M1123" s="4">
        <v>1.3964524363499982</v>
      </c>
    </row>
    <row r="1124" spans="1:13" x14ac:dyDescent="0.3">
      <c r="A1124" s="13" t="str">
        <f t="shared" si="17"/>
        <v>ContinentalSFH - semidetached1945-1970cooling26</v>
      </c>
      <c r="B1124" s="2" t="s">
        <v>38</v>
      </c>
      <c r="C1124" s="2" t="s">
        <v>32</v>
      </c>
      <c r="D1124" s="2" t="s">
        <v>6</v>
      </c>
      <c r="E1124" s="3">
        <v>26</v>
      </c>
      <c r="F1124" s="3" t="s">
        <v>26</v>
      </c>
      <c r="G1124" s="3">
        <v>0.73</v>
      </c>
      <c r="H1124" s="14">
        <v>0.2156872704831696</v>
      </c>
      <c r="I1124" s="14">
        <v>0.23509480154721851</v>
      </c>
      <c r="J1124" s="4">
        <v>4.5515605201451113</v>
      </c>
      <c r="K1124" s="4">
        <v>1.8206242080580446</v>
      </c>
      <c r="L1124" s="4">
        <v>5.2433977192071684</v>
      </c>
      <c r="M1124" s="4">
        <v>0.87389961986786135</v>
      </c>
    </row>
    <row r="1125" spans="1:13" x14ac:dyDescent="0.3">
      <c r="A1125" s="13" t="str">
        <f t="shared" si="17"/>
        <v>ContinentalSFH - row1945-1970cooling26</v>
      </c>
      <c r="B1125" s="2" t="s">
        <v>38</v>
      </c>
      <c r="C1125" s="2" t="s">
        <v>33</v>
      </c>
      <c r="D1125" s="2" t="s">
        <v>6</v>
      </c>
      <c r="E1125" s="3">
        <v>26</v>
      </c>
      <c r="F1125" s="3" t="s">
        <v>26</v>
      </c>
      <c r="G1125" s="3">
        <v>0.57999999999999996</v>
      </c>
      <c r="H1125" s="14">
        <v>0.13931947064536457</v>
      </c>
      <c r="I1125" s="14">
        <v>0.23509480154721851</v>
      </c>
      <c r="J1125" s="4">
        <v>2.1168477676833795</v>
      </c>
      <c r="K1125" s="4">
        <v>0.84673910707335176</v>
      </c>
      <c r="L1125" s="4">
        <v>2.4386086283712531</v>
      </c>
      <c r="M1125" s="4">
        <v>0.40643477139520884</v>
      </c>
    </row>
    <row r="1126" spans="1:13" hidden="1" x14ac:dyDescent="0.3">
      <c r="A1126" s="13" t="str">
        <f t="shared" si="17"/>
        <v>ContinentalSFH - detached1970-1980cooling20</v>
      </c>
      <c r="B1126" s="2" t="s">
        <v>38</v>
      </c>
      <c r="C1126" s="2" t="s">
        <v>31</v>
      </c>
      <c r="D1126" s="2" t="s">
        <v>7</v>
      </c>
      <c r="E1126" s="3">
        <v>20</v>
      </c>
      <c r="F1126" s="3" t="s">
        <v>26</v>
      </c>
      <c r="G1126" s="3">
        <v>0.87</v>
      </c>
      <c r="H1126" s="14">
        <v>0.64664740036314894</v>
      </c>
      <c r="I1126" s="14">
        <v>0.14606860439992128</v>
      </c>
      <c r="J1126" s="4">
        <v>54.045792554517966</v>
      </c>
      <c r="K1126" s="4">
        <v>21.618317021807187</v>
      </c>
      <c r="L1126" s="4">
        <v>62.260753022804693</v>
      </c>
      <c r="M1126" s="4">
        <v>10.37679217046745</v>
      </c>
    </row>
    <row r="1127" spans="1:13" hidden="1" x14ac:dyDescent="0.3">
      <c r="A1127" s="13" t="str">
        <f t="shared" si="17"/>
        <v>ContinentalSFH - semidetached1970-1980cooling20</v>
      </c>
      <c r="B1127" s="2" t="s">
        <v>38</v>
      </c>
      <c r="C1127" s="2" t="s">
        <v>32</v>
      </c>
      <c r="D1127" s="2" t="s">
        <v>7</v>
      </c>
      <c r="E1127" s="3">
        <v>20</v>
      </c>
      <c r="F1127" s="3" t="s">
        <v>26</v>
      </c>
      <c r="G1127" s="3">
        <v>0.73</v>
      </c>
      <c r="H1127" s="14">
        <v>0.2156872704831696</v>
      </c>
      <c r="I1127" s="14">
        <v>0.14606860439992128</v>
      </c>
      <c r="J1127" s="4">
        <v>42.349858008009171</v>
      </c>
      <c r="K1127" s="4">
        <v>16.939943203203669</v>
      </c>
      <c r="L1127" s="4">
        <v>48.78703642522656</v>
      </c>
      <c r="M1127" s="4">
        <v>8.13117273753776</v>
      </c>
    </row>
    <row r="1128" spans="1:13" hidden="1" x14ac:dyDescent="0.3">
      <c r="A1128" s="13" t="str">
        <f t="shared" si="17"/>
        <v>ContinentalSFH - row1970-1980cooling20</v>
      </c>
      <c r="B1128" s="2" t="s">
        <v>38</v>
      </c>
      <c r="C1128" s="2" t="s">
        <v>33</v>
      </c>
      <c r="D1128" s="2" t="s">
        <v>7</v>
      </c>
      <c r="E1128" s="3">
        <v>20</v>
      </c>
      <c r="F1128" s="3" t="s">
        <v>26</v>
      </c>
      <c r="G1128" s="3">
        <v>0.57999999999999996</v>
      </c>
      <c r="H1128" s="14">
        <v>0.13931947064536457</v>
      </c>
      <c r="I1128" s="14">
        <v>0.14606860439992128</v>
      </c>
      <c r="J1128" s="4">
        <v>28.918953357377998</v>
      </c>
      <c r="K1128" s="4">
        <v>11.567581342951199</v>
      </c>
      <c r="L1128" s="4">
        <v>33.314634267699454</v>
      </c>
      <c r="M1128" s="4">
        <v>5.552439044616575</v>
      </c>
    </row>
    <row r="1129" spans="1:13" hidden="1" x14ac:dyDescent="0.3">
      <c r="A1129" s="13" t="str">
        <f t="shared" si="17"/>
        <v>ContinentalSFH - detached1970-1980cooling22</v>
      </c>
      <c r="B1129" s="2" t="s">
        <v>38</v>
      </c>
      <c r="C1129" s="2" t="s">
        <v>31</v>
      </c>
      <c r="D1129" s="2" t="s">
        <v>7</v>
      </c>
      <c r="E1129" s="3">
        <v>22</v>
      </c>
      <c r="F1129" s="3" t="s">
        <v>26</v>
      </c>
      <c r="G1129" s="3">
        <v>0.87</v>
      </c>
      <c r="H1129" s="14">
        <v>0.64664740036314894</v>
      </c>
      <c r="I1129" s="14">
        <v>0.14606860439992128</v>
      </c>
      <c r="J1129" s="4">
        <v>34.304711534092704</v>
      </c>
      <c r="K1129" s="4">
        <v>13.721884613637082</v>
      </c>
      <c r="L1129" s="4">
        <v>39.519027687274793</v>
      </c>
      <c r="M1129" s="4">
        <v>6.5865046145457988</v>
      </c>
    </row>
    <row r="1130" spans="1:13" hidden="1" x14ac:dyDescent="0.3">
      <c r="A1130" s="13" t="str">
        <f t="shared" si="17"/>
        <v>ContinentalSFH - semidetached1970-1980cooling22</v>
      </c>
      <c r="B1130" s="2" t="s">
        <v>38</v>
      </c>
      <c r="C1130" s="2" t="s">
        <v>32</v>
      </c>
      <c r="D1130" s="2" t="s">
        <v>7</v>
      </c>
      <c r="E1130" s="3">
        <v>22</v>
      </c>
      <c r="F1130" s="3" t="s">
        <v>26</v>
      </c>
      <c r="G1130" s="3">
        <v>0.73</v>
      </c>
      <c r="H1130" s="14">
        <v>0.2156872704831696</v>
      </c>
      <c r="I1130" s="14">
        <v>0.14606860439992128</v>
      </c>
      <c r="J1130" s="4">
        <v>25.679778438002359</v>
      </c>
      <c r="K1130" s="4">
        <v>10.271911375200943</v>
      </c>
      <c r="L1130" s="4">
        <v>29.583104760578717</v>
      </c>
      <c r="M1130" s="4">
        <v>4.9305174600964525</v>
      </c>
    </row>
    <row r="1131" spans="1:13" hidden="1" x14ac:dyDescent="0.3">
      <c r="A1131" s="13" t="str">
        <f t="shared" si="17"/>
        <v>ContinentalSFH - row1970-1980cooling22</v>
      </c>
      <c r="B1131" s="2" t="s">
        <v>38</v>
      </c>
      <c r="C1131" s="2" t="s">
        <v>33</v>
      </c>
      <c r="D1131" s="2" t="s">
        <v>7</v>
      </c>
      <c r="E1131" s="3">
        <v>22</v>
      </c>
      <c r="F1131" s="3" t="s">
        <v>26</v>
      </c>
      <c r="G1131" s="3">
        <v>0.57999999999999996</v>
      </c>
      <c r="H1131" s="14">
        <v>0.13931947064536457</v>
      </c>
      <c r="I1131" s="14">
        <v>0.14606860439992128</v>
      </c>
      <c r="J1131" s="4">
        <v>15.840295212073976</v>
      </c>
      <c r="K1131" s="4">
        <v>6.3361180848295904</v>
      </c>
      <c r="L1131" s="4">
        <v>18.248020084309221</v>
      </c>
      <c r="M1131" s="4">
        <v>3.0413366807182034</v>
      </c>
    </row>
    <row r="1132" spans="1:13" hidden="1" x14ac:dyDescent="0.3">
      <c r="A1132" s="13" t="str">
        <f t="shared" si="17"/>
        <v>ContinentalSFH - detached1970-1980cooling24</v>
      </c>
      <c r="B1132" s="2" t="s">
        <v>38</v>
      </c>
      <c r="C1132" s="2" t="s">
        <v>31</v>
      </c>
      <c r="D1132" s="2" t="s">
        <v>7</v>
      </c>
      <c r="E1132" s="3">
        <v>24</v>
      </c>
      <c r="F1132" s="3" t="s">
        <v>26</v>
      </c>
      <c r="G1132" s="3">
        <v>0.87</v>
      </c>
      <c r="H1132" s="14">
        <v>0.64664740036314894</v>
      </c>
      <c r="I1132" s="14">
        <v>0.14606860439992128</v>
      </c>
      <c r="J1132" s="4">
        <v>19.913344595199209</v>
      </c>
      <c r="K1132" s="4">
        <v>7.9653378380796838</v>
      </c>
      <c r="L1132" s="4">
        <v>22.940172973669487</v>
      </c>
      <c r="M1132" s="4">
        <v>3.8233621622782481</v>
      </c>
    </row>
    <row r="1133" spans="1:13" hidden="1" x14ac:dyDescent="0.3">
      <c r="A1133" s="13" t="str">
        <f t="shared" si="17"/>
        <v>ContinentalSFH - semidetached1970-1980cooling24</v>
      </c>
      <c r="B1133" s="2" t="s">
        <v>38</v>
      </c>
      <c r="C1133" s="2" t="s">
        <v>32</v>
      </c>
      <c r="D1133" s="2" t="s">
        <v>7</v>
      </c>
      <c r="E1133" s="3">
        <v>24</v>
      </c>
      <c r="F1133" s="3" t="s">
        <v>26</v>
      </c>
      <c r="G1133" s="3">
        <v>0.73</v>
      </c>
      <c r="H1133" s="14">
        <v>0.2156872704831696</v>
      </c>
      <c r="I1133" s="14">
        <v>0.14606860439992128</v>
      </c>
      <c r="J1133" s="4">
        <v>14.036064019246751</v>
      </c>
      <c r="K1133" s="4">
        <v>5.6144256076987009</v>
      </c>
      <c r="L1133" s="4">
        <v>16.169545750172258</v>
      </c>
      <c r="M1133" s="4">
        <v>2.6949242916953762</v>
      </c>
    </row>
    <row r="1134" spans="1:13" hidden="1" x14ac:dyDescent="0.3">
      <c r="A1134" s="13" t="str">
        <f t="shared" si="17"/>
        <v>ContinentalSFH - row1970-1980cooling24</v>
      </c>
      <c r="B1134" s="2" t="s">
        <v>38</v>
      </c>
      <c r="C1134" s="2" t="s">
        <v>33</v>
      </c>
      <c r="D1134" s="2" t="s">
        <v>7</v>
      </c>
      <c r="E1134" s="3">
        <v>24</v>
      </c>
      <c r="F1134" s="3" t="s">
        <v>26</v>
      </c>
      <c r="G1134" s="3">
        <v>0.57999999999999996</v>
      </c>
      <c r="H1134" s="14">
        <v>0.13931947064536457</v>
      </c>
      <c r="I1134" s="14">
        <v>0.14606860439992128</v>
      </c>
      <c r="J1134" s="4">
        <v>7.561642271198183</v>
      </c>
      <c r="K1134" s="4">
        <v>3.0246569084792734</v>
      </c>
      <c r="L1134" s="4">
        <v>8.7110118964203078</v>
      </c>
      <c r="M1134" s="4">
        <v>1.4518353160700512</v>
      </c>
    </row>
    <row r="1135" spans="1:13" x14ac:dyDescent="0.3">
      <c r="A1135" s="13" t="str">
        <f t="shared" si="17"/>
        <v>ContinentalSFH - detached1970-1980cooling26</v>
      </c>
      <c r="B1135" s="2" t="s">
        <v>38</v>
      </c>
      <c r="C1135" s="2" t="s">
        <v>31</v>
      </c>
      <c r="D1135" s="2" t="s">
        <v>7</v>
      </c>
      <c r="E1135" s="3">
        <v>26</v>
      </c>
      <c r="F1135" s="3" t="s">
        <v>26</v>
      </c>
      <c r="G1135" s="3">
        <v>0.87</v>
      </c>
      <c r="H1135" s="14">
        <v>0.64664740036314894</v>
      </c>
      <c r="I1135" s="14">
        <v>0.14606860439992128</v>
      </c>
      <c r="J1135" s="4">
        <v>9.3456630784571022</v>
      </c>
      <c r="K1135" s="4">
        <v>3.7382652313828411</v>
      </c>
      <c r="L1135" s="4">
        <v>10.766203866382583</v>
      </c>
      <c r="M1135" s="4">
        <v>1.7943673110637637</v>
      </c>
    </row>
    <row r="1136" spans="1:13" x14ac:dyDescent="0.3">
      <c r="A1136" s="13" t="str">
        <f t="shared" si="17"/>
        <v>ContinentalSFH - semidetached1970-1980cooling26</v>
      </c>
      <c r="B1136" s="2" t="s">
        <v>38</v>
      </c>
      <c r="C1136" s="2" t="s">
        <v>32</v>
      </c>
      <c r="D1136" s="2" t="s">
        <v>7</v>
      </c>
      <c r="E1136" s="3">
        <v>26</v>
      </c>
      <c r="F1136" s="3" t="s">
        <v>26</v>
      </c>
      <c r="G1136" s="3">
        <v>0.73</v>
      </c>
      <c r="H1136" s="14">
        <v>0.2156872704831696</v>
      </c>
      <c r="I1136" s="14">
        <v>0.14606860439992128</v>
      </c>
      <c r="J1136" s="4">
        <v>5.8862369899954388</v>
      </c>
      <c r="K1136" s="4">
        <v>2.3544947959981757</v>
      </c>
      <c r="L1136" s="4">
        <v>6.7809450124747457</v>
      </c>
      <c r="M1136" s="4">
        <v>1.1301575020791244</v>
      </c>
    </row>
    <row r="1137" spans="1:13" x14ac:dyDescent="0.3">
      <c r="A1137" s="13" t="str">
        <f t="shared" si="17"/>
        <v>ContinentalSFH - row1970-1980cooling26</v>
      </c>
      <c r="B1137" s="2" t="s">
        <v>38</v>
      </c>
      <c r="C1137" s="2" t="s">
        <v>33</v>
      </c>
      <c r="D1137" s="2" t="s">
        <v>7</v>
      </c>
      <c r="E1137" s="3">
        <v>26</v>
      </c>
      <c r="F1137" s="3" t="s">
        <v>26</v>
      </c>
      <c r="G1137" s="3">
        <v>0.57999999999999996</v>
      </c>
      <c r="H1137" s="14">
        <v>0.13931947064536457</v>
      </c>
      <c r="I1137" s="14">
        <v>0.14606860439992128</v>
      </c>
      <c r="J1137" s="4">
        <v>2.4995807851776419</v>
      </c>
      <c r="K1137" s="4">
        <v>0.99983231407105677</v>
      </c>
      <c r="L1137" s="4">
        <v>2.8795170645246433</v>
      </c>
      <c r="M1137" s="4">
        <v>0.47991951075410721</v>
      </c>
    </row>
    <row r="1138" spans="1:13" hidden="1" x14ac:dyDescent="0.3">
      <c r="A1138" s="13" t="str">
        <f t="shared" si="17"/>
        <v>ContinentalSFH - detached1980-1990cooling20</v>
      </c>
      <c r="B1138" s="2" t="s">
        <v>38</v>
      </c>
      <c r="C1138" s="2" t="s">
        <v>31</v>
      </c>
      <c r="D1138" s="2" t="s">
        <v>8</v>
      </c>
      <c r="E1138" s="3">
        <v>20</v>
      </c>
      <c r="F1138" s="3" t="s">
        <v>26</v>
      </c>
      <c r="G1138" s="3">
        <v>0.87</v>
      </c>
      <c r="H1138" s="14">
        <v>0.64664740036314894</v>
      </c>
      <c r="I1138" s="14">
        <v>0.14228035199303113</v>
      </c>
      <c r="J1138" s="4">
        <v>57.229222620077692</v>
      </c>
      <c r="K1138" s="4">
        <v>22.891689048031076</v>
      </c>
      <c r="L1138" s="4">
        <v>65.928064458329501</v>
      </c>
      <c r="M1138" s="4">
        <v>10.988010743054916</v>
      </c>
    </row>
    <row r="1139" spans="1:13" hidden="1" x14ac:dyDescent="0.3">
      <c r="A1139" s="13" t="str">
        <f t="shared" si="17"/>
        <v>ContinentalSFH - semidetached1980-1990cooling20</v>
      </c>
      <c r="B1139" s="2" t="s">
        <v>38</v>
      </c>
      <c r="C1139" s="2" t="s">
        <v>32</v>
      </c>
      <c r="D1139" s="2" t="s">
        <v>8</v>
      </c>
      <c r="E1139" s="3">
        <v>20</v>
      </c>
      <c r="F1139" s="3" t="s">
        <v>26</v>
      </c>
      <c r="G1139" s="3">
        <v>0.73</v>
      </c>
      <c r="H1139" s="14">
        <v>0.2156872704831696</v>
      </c>
      <c r="I1139" s="14">
        <v>0.14228035199303113</v>
      </c>
      <c r="J1139" s="4">
        <v>44.601527032731937</v>
      </c>
      <c r="K1139" s="4">
        <v>17.840610813092773</v>
      </c>
      <c r="L1139" s="4">
        <v>51.380959141707187</v>
      </c>
      <c r="M1139" s="4">
        <v>8.5634931902845306</v>
      </c>
    </row>
    <row r="1140" spans="1:13" hidden="1" x14ac:dyDescent="0.3">
      <c r="A1140" s="13" t="str">
        <f t="shared" si="17"/>
        <v>ContinentalSFH - row1980-1990cooling20</v>
      </c>
      <c r="B1140" s="2" t="s">
        <v>38</v>
      </c>
      <c r="C1140" s="2" t="s">
        <v>33</v>
      </c>
      <c r="D1140" s="2" t="s">
        <v>8</v>
      </c>
      <c r="E1140" s="3">
        <v>20</v>
      </c>
      <c r="F1140" s="3" t="s">
        <v>26</v>
      </c>
      <c r="G1140" s="3">
        <v>0.57999999999999996</v>
      </c>
      <c r="H1140" s="14">
        <v>0.13931947064536457</v>
      </c>
      <c r="I1140" s="14">
        <v>0.14228035199303113</v>
      </c>
      <c r="J1140" s="4">
        <v>29.909152774381251</v>
      </c>
      <c r="K1140" s="4">
        <v>11.963661109752501</v>
      </c>
      <c r="L1140" s="4">
        <v>34.455343996087201</v>
      </c>
      <c r="M1140" s="4">
        <v>5.7425573326811996</v>
      </c>
    </row>
    <row r="1141" spans="1:13" hidden="1" x14ac:dyDescent="0.3">
      <c r="A1141" s="13" t="str">
        <f t="shared" si="17"/>
        <v>ContinentalSFH - detached1980-1990cooling22</v>
      </c>
      <c r="B1141" s="2" t="s">
        <v>38</v>
      </c>
      <c r="C1141" s="2" t="s">
        <v>31</v>
      </c>
      <c r="D1141" s="2" t="s">
        <v>8</v>
      </c>
      <c r="E1141" s="3">
        <v>22</v>
      </c>
      <c r="F1141" s="3" t="s">
        <v>26</v>
      </c>
      <c r="G1141" s="3">
        <v>0.87</v>
      </c>
      <c r="H1141" s="14">
        <v>0.64664740036314894</v>
      </c>
      <c r="I1141" s="14">
        <v>0.14228035199303113</v>
      </c>
      <c r="J1141" s="4">
        <v>39.30844388271688</v>
      </c>
      <c r="K1141" s="4">
        <v>15.723377553086753</v>
      </c>
      <c r="L1141" s="4">
        <v>45.283327352889849</v>
      </c>
      <c r="M1141" s="4">
        <v>7.5472212254816409</v>
      </c>
    </row>
    <row r="1142" spans="1:13" hidden="1" x14ac:dyDescent="0.3">
      <c r="A1142" s="13" t="str">
        <f t="shared" si="17"/>
        <v>ContinentalSFH - semidetached1980-1990cooling22</v>
      </c>
      <c r="B1142" s="2" t="s">
        <v>38</v>
      </c>
      <c r="C1142" s="2" t="s">
        <v>32</v>
      </c>
      <c r="D1142" s="2" t="s">
        <v>8</v>
      </c>
      <c r="E1142" s="3">
        <v>22</v>
      </c>
      <c r="F1142" s="3" t="s">
        <v>26</v>
      </c>
      <c r="G1142" s="3">
        <v>0.73</v>
      </c>
      <c r="H1142" s="14">
        <v>0.2156872704831696</v>
      </c>
      <c r="I1142" s="14">
        <v>0.14228035199303113</v>
      </c>
      <c r="J1142" s="4">
        <v>28.917057412579151</v>
      </c>
      <c r="K1142" s="4">
        <v>11.56682296503166</v>
      </c>
      <c r="L1142" s="4">
        <v>33.31245013929118</v>
      </c>
      <c r="M1142" s="4">
        <v>5.5520750232151963</v>
      </c>
    </row>
    <row r="1143" spans="1:13" hidden="1" x14ac:dyDescent="0.3">
      <c r="A1143" s="13" t="str">
        <f t="shared" si="17"/>
        <v>ContinentalSFH - row1980-1990cooling22</v>
      </c>
      <c r="B1143" s="2" t="s">
        <v>38</v>
      </c>
      <c r="C1143" s="2" t="s">
        <v>33</v>
      </c>
      <c r="D1143" s="2" t="s">
        <v>8</v>
      </c>
      <c r="E1143" s="3">
        <v>22</v>
      </c>
      <c r="F1143" s="3" t="s">
        <v>26</v>
      </c>
      <c r="G1143" s="3">
        <v>0.57999999999999996</v>
      </c>
      <c r="H1143" s="14">
        <v>0.13931947064536457</v>
      </c>
      <c r="I1143" s="14">
        <v>0.14228035199303113</v>
      </c>
      <c r="J1143" s="4">
        <v>18.014130097475498</v>
      </c>
      <c r="K1143" s="4">
        <v>7.2056520389901992</v>
      </c>
      <c r="L1143" s="4">
        <v>20.752277872291774</v>
      </c>
      <c r="M1143" s="4">
        <v>3.4587129787152957</v>
      </c>
    </row>
    <row r="1144" spans="1:13" hidden="1" x14ac:dyDescent="0.3">
      <c r="A1144" s="13" t="str">
        <f t="shared" si="17"/>
        <v>ContinentalSFH - detached1980-1990cooling24</v>
      </c>
      <c r="B1144" s="2" t="s">
        <v>38</v>
      </c>
      <c r="C1144" s="2" t="s">
        <v>31</v>
      </c>
      <c r="D1144" s="2" t="s">
        <v>8</v>
      </c>
      <c r="E1144" s="3">
        <v>24</v>
      </c>
      <c r="F1144" s="3" t="s">
        <v>26</v>
      </c>
      <c r="G1144" s="3">
        <v>0.87</v>
      </c>
      <c r="H1144" s="14">
        <v>0.64664740036314894</v>
      </c>
      <c r="I1144" s="14">
        <v>0.14228035199303113</v>
      </c>
      <c r="J1144" s="4">
        <v>25.027374741648273</v>
      </c>
      <c r="K1144" s="4">
        <v>10.010949896659309</v>
      </c>
      <c r="L1144" s="4">
        <v>28.831535702378808</v>
      </c>
      <c r="M1144" s="4">
        <v>4.805255950396468</v>
      </c>
    </row>
    <row r="1145" spans="1:13" hidden="1" x14ac:dyDescent="0.3">
      <c r="A1145" s="13" t="str">
        <f t="shared" si="17"/>
        <v>ContinentalSFH - semidetached1980-1990cooling24</v>
      </c>
      <c r="B1145" s="2" t="s">
        <v>38</v>
      </c>
      <c r="C1145" s="2" t="s">
        <v>32</v>
      </c>
      <c r="D1145" s="2" t="s">
        <v>8</v>
      </c>
      <c r="E1145" s="3">
        <v>24</v>
      </c>
      <c r="F1145" s="3" t="s">
        <v>26</v>
      </c>
      <c r="G1145" s="3">
        <v>0.73</v>
      </c>
      <c r="H1145" s="14">
        <v>0.2156872704831696</v>
      </c>
      <c r="I1145" s="14">
        <v>0.14228035199303113</v>
      </c>
      <c r="J1145" s="4">
        <v>17.35835358280309</v>
      </c>
      <c r="K1145" s="4">
        <v>6.943341433121236</v>
      </c>
      <c r="L1145" s="4">
        <v>19.996823327389158</v>
      </c>
      <c r="M1145" s="4">
        <v>3.3328038878981929</v>
      </c>
    </row>
    <row r="1146" spans="1:13" hidden="1" x14ac:dyDescent="0.3">
      <c r="A1146" s="13" t="str">
        <f t="shared" si="17"/>
        <v>ContinentalSFH - row1980-1990cooling24</v>
      </c>
      <c r="B1146" s="2" t="s">
        <v>38</v>
      </c>
      <c r="C1146" s="2" t="s">
        <v>33</v>
      </c>
      <c r="D1146" s="2" t="s">
        <v>8</v>
      </c>
      <c r="E1146" s="3">
        <v>24</v>
      </c>
      <c r="F1146" s="3" t="s">
        <v>26</v>
      </c>
      <c r="G1146" s="3">
        <v>0.57999999999999996</v>
      </c>
      <c r="H1146" s="14">
        <v>0.13931947064536457</v>
      </c>
      <c r="I1146" s="14">
        <v>0.14228035199303113</v>
      </c>
      <c r="J1146" s="4">
        <v>9.4530399847879014</v>
      </c>
      <c r="K1146" s="4">
        <v>3.7812159939151604</v>
      </c>
      <c r="L1146" s="4">
        <v>10.889902062475661</v>
      </c>
      <c r="M1146" s="4">
        <v>1.8149836770792769</v>
      </c>
    </row>
    <row r="1147" spans="1:13" x14ac:dyDescent="0.3">
      <c r="A1147" s="13" t="str">
        <f t="shared" si="17"/>
        <v>ContinentalSFH - detached1980-1990cooling26</v>
      </c>
      <c r="B1147" s="2" t="s">
        <v>38</v>
      </c>
      <c r="C1147" s="2" t="s">
        <v>31</v>
      </c>
      <c r="D1147" s="2" t="s">
        <v>8</v>
      </c>
      <c r="E1147" s="3">
        <v>26</v>
      </c>
      <c r="F1147" s="3" t="s">
        <v>26</v>
      </c>
      <c r="G1147" s="3">
        <v>0.87</v>
      </c>
      <c r="H1147" s="14">
        <v>0.64664740036314894</v>
      </c>
      <c r="I1147" s="14">
        <v>0.14228035199303113</v>
      </c>
      <c r="J1147" s="4">
        <v>13.183705153926539</v>
      </c>
      <c r="K1147" s="4">
        <v>5.2734820615706157</v>
      </c>
      <c r="L1147" s="4">
        <v>15.187628337323373</v>
      </c>
      <c r="M1147" s="4">
        <v>2.5312713895538956</v>
      </c>
    </row>
    <row r="1148" spans="1:13" x14ac:dyDescent="0.3">
      <c r="A1148" s="13" t="str">
        <f t="shared" si="17"/>
        <v>ContinentalSFH - semidetached1980-1990cooling26</v>
      </c>
      <c r="B1148" s="2" t="s">
        <v>38</v>
      </c>
      <c r="C1148" s="2" t="s">
        <v>32</v>
      </c>
      <c r="D1148" s="2" t="s">
        <v>8</v>
      </c>
      <c r="E1148" s="3">
        <v>26</v>
      </c>
      <c r="F1148" s="3" t="s">
        <v>26</v>
      </c>
      <c r="G1148" s="3">
        <v>0.73</v>
      </c>
      <c r="H1148" s="14">
        <v>0.2156872704831696</v>
      </c>
      <c r="I1148" s="14">
        <v>0.14228035199303113</v>
      </c>
      <c r="J1148" s="4">
        <v>8.0110166403800847</v>
      </c>
      <c r="K1148" s="4">
        <v>3.2044066561520337</v>
      </c>
      <c r="L1148" s="4">
        <v>9.2286911697178571</v>
      </c>
      <c r="M1148" s="4">
        <v>1.5381151949529761</v>
      </c>
    </row>
    <row r="1149" spans="1:13" x14ac:dyDescent="0.3">
      <c r="A1149" s="13" t="str">
        <f t="shared" si="17"/>
        <v>ContinentalSFH - row1980-1990cooling26</v>
      </c>
      <c r="B1149" s="2" t="s">
        <v>38</v>
      </c>
      <c r="C1149" s="2" t="s">
        <v>33</v>
      </c>
      <c r="D1149" s="2" t="s">
        <v>8</v>
      </c>
      <c r="E1149" s="3">
        <v>26</v>
      </c>
      <c r="F1149" s="3" t="s">
        <v>26</v>
      </c>
      <c r="G1149" s="3">
        <v>0.57999999999999996</v>
      </c>
      <c r="H1149" s="14">
        <v>0.13931947064536457</v>
      </c>
      <c r="I1149" s="14">
        <v>0.14228035199303113</v>
      </c>
      <c r="J1149" s="4">
        <v>3.4039514302291716</v>
      </c>
      <c r="K1149" s="4">
        <v>1.3615805720916687</v>
      </c>
      <c r="L1149" s="4">
        <v>3.9213520476240058</v>
      </c>
      <c r="M1149" s="4">
        <v>0.65355867460400097</v>
      </c>
    </row>
    <row r="1150" spans="1:13" hidden="1" x14ac:dyDescent="0.3">
      <c r="A1150" s="13" t="str">
        <f t="shared" si="17"/>
        <v>ContinentalSFH - detached1990-2000cooling20</v>
      </c>
      <c r="B1150" s="2" t="s">
        <v>38</v>
      </c>
      <c r="C1150" s="2" t="s">
        <v>31</v>
      </c>
      <c r="D1150" s="2" t="s">
        <v>9</v>
      </c>
      <c r="E1150" s="3">
        <v>20</v>
      </c>
      <c r="F1150" s="3" t="s">
        <v>26</v>
      </c>
      <c r="G1150" s="3">
        <v>0.87</v>
      </c>
      <c r="H1150" s="14">
        <v>0.64664740036314894</v>
      </c>
      <c r="I1150" s="14">
        <v>0.17340580991094642</v>
      </c>
      <c r="J1150" s="4">
        <v>61.31326235869544</v>
      </c>
      <c r="K1150" s="4">
        <v>24.525304943478176</v>
      </c>
      <c r="L1150" s="4">
        <v>70.632878237217142</v>
      </c>
      <c r="M1150" s="4">
        <v>11.772146372869525</v>
      </c>
    </row>
    <row r="1151" spans="1:13" hidden="1" x14ac:dyDescent="0.3">
      <c r="A1151" s="13" t="str">
        <f t="shared" si="17"/>
        <v>ContinentalSFH - semidetached1990-2000cooling20</v>
      </c>
      <c r="B1151" s="2" t="s">
        <v>38</v>
      </c>
      <c r="C1151" s="2" t="s">
        <v>32</v>
      </c>
      <c r="D1151" s="2" t="s">
        <v>9</v>
      </c>
      <c r="E1151" s="3">
        <v>20</v>
      </c>
      <c r="F1151" s="3" t="s">
        <v>26</v>
      </c>
      <c r="G1151" s="3">
        <v>0.73</v>
      </c>
      <c r="H1151" s="14">
        <v>0.2156872704831696</v>
      </c>
      <c r="I1151" s="14">
        <v>0.17340580991094642</v>
      </c>
      <c r="J1151" s="4">
        <v>47.434452539296416</v>
      </c>
      <c r="K1151" s="4">
        <v>18.973781015718565</v>
      </c>
      <c r="L1151" s="4">
        <v>54.644489325269468</v>
      </c>
      <c r="M1151" s="4">
        <v>9.1074148875449108</v>
      </c>
    </row>
    <row r="1152" spans="1:13" hidden="1" x14ac:dyDescent="0.3">
      <c r="A1152" s="13" t="str">
        <f t="shared" si="17"/>
        <v>ContinentalSFH - row1990-2000cooling20</v>
      </c>
      <c r="B1152" s="2" t="s">
        <v>38</v>
      </c>
      <c r="C1152" s="2" t="s">
        <v>33</v>
      </c>
      <c r="D1152" s="2" t="s">
        <v>9</v>
      </c>
      <c r="E1152" s="3">
        <v>20</v>
      </c>
      <c r="F1152" s="3" t="s">
        <v>26</v>
      </c>
      <c r="G1152" s="3">
        <v>0.57999999999999996</v>
      </c>
      <c r="H1152" s="14">
        <v>0.13931947064536457</v>
      </c>
      <c r="I1152" s="14">
        <v>0.17340580991094642</v>
      </c>
      <c r="J1152" s="4">
        <v>32.141632862735847</v>
      </c>
      <c r="K1152" s="4">
        <v>12.856653145094338</v>
      </c>
      <c r="L1152" s="4">
        <v>37.027161057871695</v>
      </c>
      <c r="M1152" s="4">
        <v>6.1711935096452821</v>
      </c>
    </row>
    <row r="1153" spans="1:13" hidden="1" x14ac:dyDescent="0.3">
      <c r="A1153" s="13" t="str">
        <f t="shared" si="17"/>
        <v>ContinentalSFH - detached1990-2000cooling22</v>
      </c>
      <c r="B1153" s="2" t="s">
        <v>38</v>
      </c>
      <c r="C1153" s="2" t="s">
        <v>31</v>
      </c>
      <c r="D1153" s="2" t="s">
        <v>9</v>
      </c>
      <c r="E1153" s="3">
        <v>22</v>
      </c>
      <c r="F1153" s="3" t="s">
        <v>26</v>
      </c>
      <c r="G1153" s="3">
        <v>0.87</v>
      </c>
      <c r="H1153" s="14">
        <v>0.64664740036314894</v>
      </c>
      <c r="I1153" s="14">
        <v>0.17340580991094642</v>
      </c>
      <c r="J1153" s="4">
        <v>44.020647565469197</v>
      </c>
      <c r="K1153" s="4">
        <v>17.608259026187678</v>
      </c>
      <c r="L1153" s="4">
        <v>50.711785995420513</v>
      </c>
      <c r="M1153" s="4">
        <v>8.4519643325700855</v>
      </c>
    </row>
    <row r="1154" spans="1:13" hidden="1" x14ac:dyDescent="0.3">
      <c r="A1154" s="13" t="str">
        <f t="shared" si="17"/>
        <v>ContinentalSFH - semidetached1990-2000cooling22</v>
      </c>
      <c r="B1154" s="2" t="s">
        <v>38</v>
      </c>
      <c r="C1154" s="2" t="s">
        <v>32</v>
      </c>
      <c r="D1154" s="2" t="s">
        <v>9</v>
      </c>
      <c r="E1154" s="3">
        <v>22</v>
      </c>
      <c r="F1154" s="3" t="s">
        <v>26</v>
      </c>
      <c r="G1154" s="3">
        <v>0.73</v>
      </c>
      <c r="H1154" s="14">
        <v>0.2156872704831696</v>
      </c>
      <c r="I1154" s="14">
        <v>0.17340580991094642</v>
      </c>
      <c r="J1154" s="4">
        <v>32.631734754131323</v>
      </c>
      <c r="K1154" s="4">
        <v>13.052693901652528</v>
      </c>
      <c r="L1154" s="4">
        <v>37.591758436759278</v>
      </c>
      <c r="M1154" s="4">
        <v>6.265293072793213</v>
      </c>
    </row>
    <row r="1155" spans="1:13" hidden="1" x14ac:dyDescent="0.3">
      <c r="A1155" s="13" t="str">
        <f t="shared" ref="A1155:A1218" si="18">CONCATENATE(B1155,C1155,D1155,F1155,E1155)</f>
        <v>ContinentalSFH - row1990-2000cooling22</v>
      </c>
      <c r="B1155" s="2" t="s">
        <v>38</v>
      </c>
      <c r="C1155" s="2" t="s">
        <v>33</v>
      </c>
      <c r="D1155" s="2" t="s">
        <v>9</v>
      </c>
      <c r="E1155" s="3">
        <v>22</v>
      </c>
      <c r="F1155" s="3" t="s">
        <v>26</v>
      </c>
      <c r="G1155" s="3">
        <v>0.57999999999999996</v>
      </c>
      <c r="H1155" s="14">
        <v>0.13931947064536457</v>
      </c>
      <c r="I1155" s="14">
        <v>0.17340580991094642</v>
      </c>
      <c r="J1155" s="4">
        <v>20.44094610287798</v>
      </c>
      <c r="K1155" s="4">
        <v>8.1763784411511917</v>
      </c>
      <c r="L1155" s="4">
        <v>23.54796991051543</v>
      </c>
      <c r="M1155" s="4">
        <v>3.9246616517525719</v>
      </c>
    </row>
    <row r="1156" spans="1:13" hidden="1" x14ac:dyDescent="0.3">
      <c r="A1156" s="13" t="str">
        <f t="shared" si="18"/>
        <v>ContinentalSFH - detached1990-2000cooling24</v>
      </c>
      <c r="B1156" s="2" t="s">
        <v>38</v>
      </c>
      <c r="C1156" s="2" t="s">
        <v>31</v>
      </c>
      <c r="D1156" s="2" t="s">
        <v>9</v>
      </c>
      <c r="E1156" s="3">
        <v>24</v>
      </c>
      <c r="F1156" s="3" t="s">
        <v>26</v>
      </c>
      <c r="G1156" s="3">
        <v>0.87</v>
      </c>
      <c r="H1156" s="14">
        <v>0.64664740036314894</v>
      </c>
      <c r="I1156" s="14">
        <v>0.17340580991094642</v>
      </c>
      <c r="J1156" s="4">
        <v>30.583939350190612</v>
      </c>
      <c r="K1156" s="4">
        <v>12.233575740076244</v>
      </c>
      <c r="L1156" s="4">
        <v>35.232698131419582</v>
      </c>
      <c r="M1156" s="4">
        <v>5.8721163552365967</v>
      </c>
    </row>
    <row r="1157" spans="1:13" hidden="1" x14ac:dyDescent="0.3">
      <c r="A1157" s="13" t="str">
        <f t="shared" si="18"/>
        <v>ContinentalSFH - semidetached1990-2000cooling24</v>
      </c>
      <c r="B1157" s="2" t="s">
        <v>38</v>
      </c>
      <c r="C1157" s="2" t="s">
        <v>32</v>
      </c>
      <c r="D1157" s="2" t="s">
        <v>9</v>
      </c>
      <c r="E1157" s="3">
        <v>24</v>
      </c>
      <c r="F1157" s="3" t="s">
        <v>26</v>
      </c>
      <c r="G1157" s="3">
        <v>0.73</v>
      </c>
      <c r="H1157" s="14">
        <v>0.2156872704831696</v>
      </c>
      <c r="I1157" s="14">
        <v>0.17340580991094642</v>
      </c>
      <c r="J1157" s="4">
        <v>21.24671543630366</v>
      </c>
      <c r="K1157" s="4">
        <v>8.4986861745214632</v>
      </c>
      <c r="L1157" s="4">
        <v>24.476216182621812</v>
      </c>
      <c r="M1157" s="4">
        <v>4.0793693637703026</v>
      </c>
    </row>
    <row r="1158" spans="1:13" hidden="1" x14ac:dyDescent="0.3">
      <c r="A1158" s="13" t="str">
        <f t="shared" si="18"/>
        <v>ContinentalSFH - row1990-2000cooling24</v>
      </c>
      <c r="B1158" s="2" t="s">
        <v>38</v>
      </c>
      <c r="C1158" s="2" t="s">
        <v>33</v>
      </c>
      <c r="D1158" s="2" t="s">
        <v>9</v>
      </c>
      <c r="E1158" s="3">
        <v>24</v>
      </c>
      <c r="F1158" s="3" t="s">
        <v>26</v>
      </c>
      <c r="G1158" s="3">
        <v>0.57999999999999996</v>
      </c>
      <c r="H1158" s="14">
        <v>0.13931947064536457</v>
      </c>
      <c r="I1158" s="14">
        <v>0.17340580991094642</v>
      </c>
      <c r="J1158" s="4">
        <v>11.809030318427778</v>
      </c>
      <c r="K1158" s="4">
        <v>4.7236121273711111</v>
      </c>
      <c r="L1158" s="4">
        <v>13.6040029268288</v>
      </c>
      <c r="M1158" s="4">
        <v>2.2673338211381333</v>
      </c>
    </row>
    <row r="1159" spans="1:13" x14ac:dyDescent="0.3">
      <c r="A1159" s="13" t="str">
        <f t="shared" si="18"/>
        <v>ContinentalSFH - detached1990-2000cooling26</v>
      </c>
      <c r="B1159" s="2" t="s">
        <v>38</v>
      </c>
      <c r="C1159" s="2" t="s">
        <v>31</v>
      </c>
      <c r="D1159" s="2" t="s">
        <v>9</v>
      </c>
      <c r="E1159" s="3">
        <v>26</v>
      </c>
      <c r="F1159" s="3" t="s">
        <v>26</v>
      </c>
      <c r="G1159" s="3">
        <v>0.87</v>
      </c>
      <c r="H1159" s="14">
        <v>0.64664740036314894</v>
      </c>
      <c r="I1159" s="14">
        <v>0.17340580991094642</v>
      </c>
      <c r="J1159" s="4">
        <v>18.421174568411661</v>
      </c>
      <c r="K1159" s="4">
        <v>7.3684698273646649</v>
      </c>
      <c r="L1159" s="4">
        <v>21.221193102810233</v>
      </c>
      <c r="M1159" s="4">
        <v>3.5368655171350389</v>
      </c>
    </row>
    <row r="1160" spans="1:13" x14ac:dyDescent="0.3">
      <c r="A1160" s="13" t="str">
        <f t="shared" si="18"/>
        <v>ContinentalSFH - semidetached1990-2000cooling26</v>
      </c>
      <c r="B1160" s="2" t="s">
        <v>38</v>
      </c>
      <c r="C1160" s="2" t="s">
        <v>32</v>
      </c>
      <c r="D1160" s="2" t="s">
        <v>9</v>
      </c>
      <c r="E1160" s="3">
        <v>26</v>
      </c>
      <c r="F1160" s="3" t="s">
        <v>26</v>
      </c>
      <c r="G1160" s="3">
        <v>0.73</v>
      </c>
      <c r="H1160" s="14">
        <v>0.2156872704831696</v>
      </c>
      <c r="I1160" s="14">
        <v>0.17340580991094642</v>
      </c>
      <c r="J1160" s="4">
        <v>11.60480539702171</v>
      </c>
      <c r="K1160" s="4">
        <v>4.6419221588086845</v>
      </c>
      <c r="L1160" s="4">
        <v>13.368735817369011</v>
      </c>
      <c r="M1160" s="4">
        <v>2.2281226362281683</v>
      </c>
    </row>
    <row r="1161" spans="1:13" x14ac:dyDescent="0.3">
      <c r="A1161" s="13" t="str">
        <f t="shared" si="18"/>
        <v>ContinentalSFH - row1990-2000cooling26</v>
      </c>
      <c r="B1161" s="2" t="s">
        <v>38</v>
      </c>
      <c r="C1161" s="2" t="s">
        <v>33</v>
      </c>
      <c r="D1161" s="2" t="s">
        <v>9</v>
      </c>
      <c r="E1161" s="3">
        <v>26</v>
      </c>
      <c r="F1161" s="3" t="s">
        <v>26</v>
      </c>
      <c r="G1161" s="3">
        <v>0.57999999999999996</v>
      </c>
      <c r="H1161" s="14">
        <v>0.13931947064536457</v>
      </c>
      <c r="I1161" s="14">
        <v>0.17340580991094642</v>
      </c>
      <c r="J1161" s="4">
        <v>5.081351809734322</v>
      </c>
      <c r="K1161" s="4">
        <v>2.032540723893729</v>
      </c>
      <c r="L1161" s="4">
        <v>5.8537172848139392</v>
      </c>
      <c r="M1161" s="4">
        <v>0.97561954746898982</v>
      </c>
    </row>
    <row r="1162" spans="1:13" hidden="1" x14ac:dyDescent="0.3">
      <c r="A1162" s="13" t="str">
        <f t="shared" si="18"/>
        <v>ContinentalSFH - detachedpost 2000cooling20</v>
      </c>
      <c r="B1162" s="2" t="s">
        <v>38</v>
      </c>
      <c r="C1162" s="2" t="s">
        <v>31</v>
      </c>
      <c r="D1162" s="2" t="s">
        <v>10</v>
      </c>
      <c r="E1162" s="3">
        <v>20</v>
      </c>
      <c r="F1162" s="3" t="s">
        <v>26</v>
      </c>
      <c r="G1162" s="3">
        <v>0.87</v>
      </c>
      <c r="H1162" s="14">
        <v>0.64664740036314894</v>
      </c>
      <c r="I1162" s="14">
        <v>6.073310300275838E-2</v>
      </c>
      <c r="J1162" s="4">
        <v>65.804152317638568</v>
      </c>
      <c r="K1162" s="4">
        <v>26.321660927055426</v>
      </c>
      <c r="L1162" s="4">
        <v>75.806383469919624</v>
      </c>
      <c r="M1162" s="4">
        <v>12.634397244986603</v>
      </c>
    </row>
    <row r="1163" spans="1:13" hidden="1" x14ac:dyDescent="0.3">
      <c r="A1163" s="13" t="str">
        <f t="shared" si="18"/>
        <v>ContinentalSFH - semidetachedpost 2000cooling20</v>
      </c>
      <c r="B1163" s="2" t="s">
        <v>38</v>
      </c>
      <c r="C1163" s="2" t="s">
        <v>32</v>
      </c>
      <c r="D1163" s="2" t="s">
        <v>10</v>
      </c>
      <c r="E1163" s="3">
        <v>20</v>
      </c>
      <c r="F1163" s="3" t="s">
        <v>26</v>
      </c>
      <c r="G1163" s="3">
        <v>0.73</v>
      </c>
      <c r="H1163" s="14">
        <v>0.2156872704831696</v>
      </c>
      <c r="I1163" s="14">
        <v>6.073310300275838E-2</v>
      </c>
      <c r="J1163" s="4">
        <v>50.778528864365441</v>
      </c>
      <c r="K1163" s="4">
        <v>20.311411545746175</v>
      </c>
      <c r="L1163" s="4">
        <v>58.496865251748979</v>
      </c>
      <c r="M1163" s="4">
        <v>9.7494775419581643</v>
      </c>
    </row>
    <row r="1164" spans="1:13" hidden="1" x14ac:dyDescent="0.3">
      <c r="A1164" s="13" t="str">
        <f t="shared" si="18"/>
        <v>ContinentalSFH - rowpost 2000cooling20</v>
      </c>
      <c r="B1164" s="2" t="s">
        <v>38</v>
      </c>
      <c r="C1164" s="2" t="s">
        <v>33</v>
      </c>
      <c r="D1164" s="2" t="s">
        <v>10</v>
      </c>
      <c r="E1164" s="3">
        <v>20</v>
      </c>
      <c r="F1164" s="3" t="s">
        <v>26</v>
      </c>
      <c r="G1164" s="3">
        <v>0.57999999999999996</v>
      </c>
      <c r="H1164" s="14">
        <v>0.13931947064536457</v>
      </c>
      <c r="I1164" s="14">
        <v>6.073310300275838E-2</v>
      </c>
      <c r="J1164" s="4">
        <v>34.205595797328584</v>
      </c>
      <c r="K1164" s="4">
        <v>13.682238318931434</v>
      </c>
      <c r="L1164" s="4">
        <v>39.404846358522526</v>
      </c>
      <c r="M1164" s="4">
        <v>6.567474393087088</v>
      </c>
    </row>
    <row r="1165" spans="1:13" hidden="1" x14ac:dyDescent="0.3">
      <c r="A1165" s="13" t="str">
        <f t="shared" si="18"/>
        <v>ContinentalSFH - detachedpost 2000cooling22</v>
      </c>
      <c r="B1165" s="2" t="s">
        <v>38</v>
      </c>
      <c r="C1165" s="2" t="s">
        <v>31</v>
      </c>
      <c r="D1165" s="2" t="s">
        <v>10</v>
      </c>
      <c r="E1165" s="3">
        <v>22</v>
      </c>
      <c r="F1165" s="3" t="s">
        <v>26</v>
      </c>
      <c r="G1165" s="3">
        <v>0.87</v>
      </c>
      <c r="H1165" s="14">
        <v>0.64664740036314894</v>
      </c>
      <c r="I1165" s="14">
        <v>6.073310300275838E-2</v>
      </c>
      <c r="J1165" s="4">
        <v>48.958761124941816</v>
      </c>
      <c r="K1165" s="4">
        <v>19.583504449976726</v>
      </c>
      <c r="L1165" s="4">
        <v>56.400492815932971</v>
      </c>
      <c r="M1165" s="4">
        <v>9.4000821359888285</v>
      </c>
    </row>
    <row r="1166" spans="1:13" hidden="1" x14ac:dyDescent="0.3">
      <c r="A1166" s="13" t="str">
        <f t="shared" si="18"/>
        <v>ContinentalSFH - semidetachedpost 2000cooling22</v>
      </c>
      <c r="B1166" s="2" t="s">
        <v>38</v>
      </c>
      <c r="C1166" s="2" t="s">
        <v>32</v>
      </c>
      <c r="D1166" s="2" t="s">
        <v>10</v>
      </c>
      <c r="E1166" s="3">
        <v>22</v>
      </c>
      <c r="F1166" s="3" t="s">
        <v>26</v>
      </c>
      <c r="G1166" s="3">
        <v>0.73</v>
      </c>
      <c r="H1166" s="14">
        <v>0.2156872704831696</v>
      </c>
      <c r="I1166" s="14">
        <v>6.073310300275838E-2</v>
      </c>
      <c r="J1166" s="4">
        <v>36.343106501516516</v>
      </c>
      <c r="K1166" s="4">
        <v>14.537242600606607</v>
      </c>
      <c r="L1166" s="4">
        <v>41.867258689747025</v>
      </c>
      <c r="M1166" s="4">
        <v>6.9778764482911715</v>
      </c>
    </row>
    <row r="1167" spans="1:13" hidden="1" x14ac:dyDescent="0.3">
      <c r="A1167" s="13" t="str">
        <f t="shared" si="18"/>
        <v>ContinentalSFH - rowpost 2000cooling22</v>
      </c>
      <c r="B1167" s="2" t="s">
        <v>38</v>
      </c>
      <c r="C1167" s="2" t="s">
        <v>33</v>
      </c>
      <c r="D1167" s="2" t="s">
        <v>10</v>
      </c>
      <c r="E1167" s="3">
        <v>22</v>
      </c>
      <c r="F1167" s="3" t="s">
        <v>26</v>
      </c>
      <c r="G1167" s="3">
        <v>0.57999999999999996</v>
      </c>
      <c r="H1167" s="14">
        <v>0.13931947064536457</v>
      </c>
      <c r="I1167" s="14">
        <v>6.073310300275838E-2</v>
      </c>
      <c r="J1167" s="4">
        <v>22.724439199062658</v>
      </c>
      <c r="K1167" s="4">
        <v>9.0897756796250633</v>
      </c>
      <c r="L1167" s="4">
        <v>26.17855395732018</v>
      </c>
      <c r="M1167" s="4">
        <v>4.3630923262200305</v>
      </c>
    </row>
    <row r="1168" spans="1:13" hidden="1" x14ac:dyDescent="0.3">
      <c r="A1168" s="13" t="str">
        <f t="shared" si="18"/>
        <v>ContinentalSFH - detachedpost 2000cooling24</v>
      </c>
      <c r="B1168" s="2" t="s">
        <v>38</v>
      </c>
      <c r="C1168" s="2" t="s">
        <v>31</v>
      </c>
      <c r="D1168" s="2" t="s">
        <v>10</v>
      </c>
      <c r="E1168" s="3">
        <v>24</v>
      </c>
      <c r="F1168" s="3" t="s">
        <v>26</v>
      </c>
      <c r="G1168" s="3">
        <v>0.87</v>
      </c>
      <c r="H1168" s="14">
        <v>0.64664740036314894</v>
      </c>
      <c r="I1168" s="14">
        <v>6.073310300275838E-2</v>
      </c>
      <c r="J1168" s="4">
        <v>35.692949826512894</v>
      </c>
      <c r="K1168" s="4">
        <v>14.277179930605158</v>
      </c>
      <c r="L1168" s="4">
        <v>41.118278200142854</v>
      </c>
      <c r="M1168" s="4">
        <v>6.8530463666904753</v>
      </c>
    </row>
    <row r="1169" spans="1:13" hidden="1" x14ac:dyDescent="0.3">
      <c r="A1169" s="13" t="str">
        <f t="shared" si="18"/>
        <v>ContinentalSFH - semidetachedpost 2000cooling24</v>
      </c>
      <c r="B1169" s="2" t="s">
        <v>38</v>
      </c>
      <c r="C1169" s="2" t="s">
        <v>32</v>
      </c>
      <c r="D1169" s="2" t="s">
        <v>10</v>
      </c>
      <c r="E1169" s="3">
        <v>24</v>
      </c>
      <c r="F1169" s="3" t="s">
        <v>26</v>
      </c>
      <c r="G1169" s="3">
        <v>0.73</v>
      </c>
      <c r="H1169" s="14">
        <v>0.2156872704831696</v>
      </c>
      <c r="I1169" s="14">
        <v>6.073310300275838E-2</v>
      </c>
      <c r="J1169" s="4">
        <v>25.040581513607719</v>
      </c>
      <c r="K1169" s="4">
        <v>10.016232605443088</v>
      </c>
      <c r="L1169" s="4">
        <v>28.846749903676091</v>
      </c>
      <c r="M1169" s="4">
        <v>4.8077916506126819</v>
      </c>
    </row>
    <row r="1170" spans="1:13" hidden="1" x14ac:dyDescent="0.3">
      <c r="A1170" s="13" t="str">
        <f t="shared" si="18"/>
        <v>ContinentalSFH - rowpost 2000cooling24</v>
      </c>
      <c r="B1170" s="2" t="s">
        <v>38</v>
      </c>
      <c r="C1170" s="2" t="s">
        <v>33</v>
      </c>
      <c r="D1170" s="2" t="s">
        <v>10</v>
      </c>
      <c r="E1170" s="3">
        <v>24</v>
      </c>
      <c r="F1170" s="3" t="s">
        <v>26</v>
      </c>
      <c r="G1170" s="3">
        <v>0.57999999999999996</v>
      </c>
      <c r="H1170" s="14">
        <v>0.13931947064536457</v>
      </c>
      <c r="I1170" s="14">
        <v>6.073310300275838E-2</v>
      </c>
      <c r="J1170" s="4">
        <v>14.118865784338899</v>
      </c>
      <c r="K1170" s="4">
        <v>5.6475463137355595</v>
      </c>
      <c r="L1170" s="4">
        <v>16.264933383558411</v>
      </c>
      <c r="M1170" s="4">
        <v>2.7108222305930685</v>
      </c>
    </row>
    <row r="1171" spans="1:13" x14ac:dyDescent="0.3">
      <c r="A1171" s="13" t="str">
        <f t="shared" si="18"/>
        <v>ContinentalSFH - detachedpost 2000cooling26</v>
      </c>
      <c r="B1171" s="2" t="s">
        <v>38</v>
      </c>
      <c r="C1171" s="2" t="s">
        <v>31</v>
      </c>
      <c r="D1171" s="2" t="s">
        <v>10</v>
      </c>
      <c r="E1171" s="3">
        <v>26</v>
      </c>
      <c r="F1171" s="3" t="s">
        <v>26</v>
      </c>
      <c r="G1171" s="3">
        <v>0.87</v>
      </c>
      <c r="H1171" s="14">
        <v>0.64664740036314894</v>
      </c>
      <c r="I1171" s="14">
        <v>6.073310300275838E-2</v>
      </c>
      <c r="J1171" s="4">
        <v>23.158629997648781</v>
      </c>
      <c r="K1171" s="4">
        <v>9.2634519990595123</v>
      </c>
      <c r="L1171" s="4">
        <v>26.678741757291395</v>
      </c>
      <c r="M1171" s="4">
        <v>4.4464569595485655</v>
      </c>
    </row>
    <row r="1172" spans="1:13" x14ac:dyDescent="0.3">
      <c r="A1172" s="13" t="str">
        <f t="shared" si="18"/>
        <v>ContinentalSFH - semidetachedpost 2000cooling26</v>
      </c>
      <c r="B1172" s="2" t="s">
        <v>38</v>
      </c>
      <c r="C1172" s="2" t="s">
        <v>32</v>
      </c>
      <c r="D1172" s="2" t="s">
        <v>10</v>
      </c>
      <c r="E1172" s="3">
        <v>26</v>
      </c>
      <c r="F1172" s="3" t="s">
        <v>26</v>
      </c>
      <c r="G1172" s="3">
        <v>0.73</v>
      </c>
      <c r="H1172" s="14">
        <v>0.2156872704831696</v>
      </c>
      <c r="I1172" s="14">
        <v>6.073310300275838E-2</v>
      </c>
      <c r="J1172" s="4">
        <v>14.892875122195617</v>
      </c>
      <c r="K1172" s="4">
        <v>5.9571500488782467</v>
      </c>
      <c r="L1172" s="4">
        <v>17.156592140769352</v>
      </c>
      <c r="M1172" s="4">
        <v>2.8594320234615584</v>
      </c>
    </row>
    <row r="1173" spans="1:13" x14ac:dyDescent="0.3">
      <c r="A1173" s="13" t="str">
        <f t="shared" si="18"/>
        <v>ContinentalSFH - rowpost 2000cooling26</v>
      </c>
      <c r="B1173" s="2" t="s">
        <v>38</v>
      </c>
      <c r="C1173" s="2" t="s">
        <v>33</v>
      </c>
      <c r="D1173" s="2" t="s">
        <v>10</v>
      </c>
      <c r="E1173" s="3">
        <v>26</v>
      </c>
      <c r="F1173" s="3" t="s">
        <v>26</v>
      </c>
      <c r="G1173" s="3">
        <v>0.57999999999999996</v>
      </c>
      <c r="H1173" s="14">
        <v>0.13931947064536457</v>
      </c>
      <c r="I1173" s="14">
        <v>6.073310300275838E-2</v>
      </c>
      <c r="J1173" s="4">
        <v>6.9953262175376025</v>
      </c>
      <c r="K1173" s="4">
        <v>2.7981304870150412</v>
      </c>
      <c r="L1173" s="4">
        <v>8.0586158026033186</v>
      </c>
      <c r="M1173" s="4">
        <v>1.3431026337672196</v>
      </c>
    </row>
    <row r="1174" spans="1:13" hidden="1" x14ac:dyDescent="0.3">
      <c r="A1174" s="13" t="str">
        <f t="shared" si="18"/>
        <v>ContinentalSFH - average - all typespre 1945cooling20</v>
      </c>
      <c r="B1174" s="2" t="s">
        <v>38</v>
      </c>
      <c r="C1174" s="2" t="s">
        <v>34</v>
      </c>
      <c r="D1174" s="2" t="s">
        <v>2</v>
      </c>
      <c r="E1174" s="3">
        <v>20</v>
      </c>
      <c r="F1174" s="3" t="s">
        <v>26</v>
      </c>
      <c r="G1174" s="3" t="s">
        <v>22</v>
      </c>
      <c r="H1174" s="14"/>
      <c r="I1174" s="14">
        <v>0.24241732914612435</v>
      </c>
      <c r="J1174" s="4">
        <v>50.145288639863423</v>
      </c>
      <c r="K1174" s="4">
        <v>20.058115455945369</v>
      </c>
      <c r="L1174" s="4">
        <v>57.767372513122659</v>
      </c>
      <c r="M1174" s="4">
        <v>9.6278954188537771</v>
      </c>
    </row>
    <row r="1175" spans="1:13" hidden="1" x14ac:dyDescent="0.3">
      <c r="A1175" s="13" t="str">
        <f t="shared" si="18"/>
        <v>ContinentalSFH - average - all typespre 1945cooling22</v>
      </c>
      <c r="B1175" s="2" t="s">
        <v>38</v>
      </c>
      <c r="C1175" s="2" t="s">
        <v>34</v>
      </c>
      <c r="D1175" s="2" t="s">
        <v>2</v>
      </c>
      <c r="E1175" s="3">
        <v>22</v>
      </c>
      <c r="F1175" s="3" t="s">
        <v>26</v>
      </c>
      <c r="G1175" s="3" t="s">
        <v>22</v>
      </c>
      <c r="H1175" s="14"/>
      <c r="I1175" s="14">
        <v>0.24241732914612435</v>
      </c>
      <c r="J1175" s="4">
        <v>28.634482893212706</v>
      </c>
      <c r="K1175" s="4">
        <v>11.453793157285082</v>
      </c>
      <c r="L1175" s="4">
        <v>32.986924292981037</v>
      </c>
      <c r="M1175" s="4">
        <v>5.4978207154968395</v>
      </c>
    </row>
    <row r="1176" spans="1:13" hidden="1" x14ac:dyDescent="0.3">
      <c r="A1176" s="13" t="str">
        <f t="shared" si="18"/>
        <v>ContinentalSFH - average - all typespre 1945cooling24</v>
      </c>
      <c r="B1176" s="2" t="s">
        <v>38</v>
      </c>
      <c r="C1176" s="2" t="s">
        <v>34</v>
      </c>
      <c r="D1176" s="2" t="s">
        <v>2</v>
      </c>
      <c r="E1176" s="3">
        <v>24</v>
      </c>
      <c r="F1176" s="3" t="s">
        <v>26</v>
      </c>
      <c r="G1176" s="3" t="s">
        <v>22</v>
      </c>
      <c r="H1176" s="14"/>
      <c r="I1176" s="14">
        <v>0.24241732914612435</v>
      </c>
      <c r="J1176" s="4">
        <v>14.962936589084485</v>
      </c>
      <c r="K1176" s="4">
        <v>5.9851746356337943</v>
      </c>
      <c r="L1176" s="4">
        <v>17.237302950625327</v>
      </c>
      <c r="M1176" s="4">
        <v>2.8728838251042212</v>
      </c>
    </row>
    <row r="1177" spans="1:13" x14ac:dyDescent="0.3">
      <c r="A1177" s="13" t="str">
        <f t="shared" si="18"/>
        <v>ContinentalSFH - average - all typespre 1945cooling26</v>
      </c>
      <c r="B1177" s="2" t="s">
        <v>38</v>
      </c>
      <c r="C1177" s="2" t="s">
        <v>34</v>
      </c>
      <c r="D1177" s="2" t="s">
        <v>2</v>
      </c>
      <c r="E1177" s="3">
        <v>26</v>
      </c>
      <c r="F1177" s="3" t="s">
        <v>26</v>
      </c>
      <c r="G1177" s="3" t="s">
        <v>22</v>
      </c>
      <c r="H1177" s="14"/>
      <c r="I1177" s="14">
        <v>0.24241732914612435</v>
      </c>
      <c r="J1177" s="4">
        <v>6.6571801202978573</v>
      </c>
      <c r="K1177" s="4">
        <v>2.662872048119143</v>
      </c>
      <c r="L1177" s="4">
        <v>7.6690714985831319</v>
      </c>
      <c r="M1177" s="4">
        <v>1.2781785830971886</v>
      </c>
    </row>
    <row r="1178" spans="1:13" hidden="1" x14ac:dyDescent="0.3">
      <c r="A1178" s="13" t="str">
        <f t="shared" si="18"/>
        <v>ContinentalSFH - average - all types1945-1970cooling20</v>
      </c>
      <c r="B1178" s="2" t="s">
        <v>38</v>
      </c>
      <c r="C1178" s="2" t="s">
        <v>34</v>
      </c>
      <c r="D1178" s="2" t="s">
        <v>6</v>
      </c>
      <c r="E1178" s="3">
        <v>20</v>
      </c>
      <c r="F1178" s="3" t="s">
        <v>26</v>
      </c>
      <c r="G1178" s="3" t="s">
        <v>22</v>
      </c>
      <c r="H1178" s="14"/>
      <c r="I1178" s="14">
        <v>0.23509480154721851</v>
      </c>
      <c r="J1178" s="4">
        <v>47.798036665481128</v>
      </c>
      <c r="K1178" s="4">
        <v>19.119214666192452</v>
      </c>
      <c r="L1178" s="4">
        <v>55.063338238634259</v>
      </c>
      <c r="M1178" s="4">
        <v>9.1772230397723771</v>
      </c>
    </row>
    <row r="1179" spans="1:13" hidden="1" x14ac:dyDescent="0.3">
      <c r="A1179" s="13" t="str">
        <f t="shared" si="18"/>
        <v>ContinentalSFH - average - all types1945-1970cooling22</v>
      </c>
      <c r="B1179" s="2" t="s">
        <v>38</v>
      </c>
      <c r="C1179" s="2" t="s">
        <v>34</v>
      </c>
      <c r="D1179" s="2" t="s">
        <v>6</v>
      </c>
      <c r="E1179" s="3">
        <v>22</v>
      </c>
      <c r="F1179" s="3" t="s">
        <v>26</v>
      </c>
      <c r="G1179" s="3" t="s">
        <v>22</v>
      </c>
      <c r="H1179" s="14"/>
      <c r="I1179" s="14">
        <v>0.23509480154721851</v>
      </c>
      <c r="J1179" s="4">
        <v>27.374888227562025</v>
      </c>
      <c r="K1179" s="4">
        <v>10.949955291024811</v>
      </c>
      <c r="L1179" s="4">
        <v>31.535871238151454</v>
      </c>
      <c r="M1179" s="4">
        <v>5.2559785396919088</v>
      </c>
    </row>
    <row r="1180" spans="1:13" hidden="1" x14ac:dyDescent="0.3">
      <c r="A1180" s="13" t="str">
        <f t="shared" si="18"/>
        <v>ContinentalSFH - average - all types1945-1970cooling24</v>
      </c>
      <c r="B1180" s="2" t="s">
        <v>38</v>
      </c>
      <c r="C1180" s="2" t="s">
        <v>34</v>
      </c>
      <c r="D1180" s="2" t="s">
        <v>6</v>
      </c>
      <c r="E1180" s="3">
        <v>24</v>
      </c>
      <c r="F1180" s="3" t="s">
        <v>26</v>
      </c>
      <c r="G1180" s="3" t="s">
        <v>22</v>
      </c>
      <c r="H1180" s="14"/>
      <c r="I1180" s="14">
        <v>0.23509480154721851</v>
      </c>
      <c r="J1180" s="4">
        <v>14.151898464717155</v>
      </c>
      <c r="K1180" s="4">
        <v>5.6607593858868617</v>
      </c>
      <c r="L1180" s="4">
        <v>16.30298703135416</v>
      </c>
      <c r="M1180" s="4">
        <v>2.7171645052256936</v>
      </c>
    </row>
    <row r="1181" spans="1:13" x14ac:dyDescent="0.3">
      <c r="A1181" s="13" t="str">
        <f t="shared" si="18"/>
        <v>ContinentalSFH - average - all types1945-1970cooling26</v>
      </c>
      <c r="B1181" s="2" t="s">
        <v>38</v>
      </c>
      <c r="C1181" s="2" t="s">
        <v>34</v>
      </c>
      <c r="D1181" s="2" t="s">
        <v>6</v>
      </c>
      <c r="E1181" s="3">
        <v>26</v>
      </c>
      <c r="F1181" s="3" t="s">
        <v>26</v>
      </c>
      <c r="G1181" s="3" t="s">
        <v>22</v>
      </c>
      <c r="H1181" s="14"/>
      <c r="I1181" s="14">
        <v>0.23509480154721851</v>
      </c>
      <c r="J1181" s="4">
        <v>5.969945899080753</v>
      </c>
      <c r="K1181" s="4">
        <v>2.3879783596323012</v>
      </c>
      <c r="L1181" s="4">
        <v>6.8773776757410277</v>
      </c>
      <c r="M1181" s="4">
        <v>1.1462296126235045</v>
      </c>
    </row>
    <row r="1182" spans="1:13" hidden="1" x14ac:dyDescent="0.3">
      <c r="A1182" s="13" t="str">
        <f t="shared" si="18"/>
        <v>ContinentalSFH - average - all types1970-1980cooling20</v>
      </c>
      <c r="B1182" s="2" t="s">
        <v>38</v>
      </c>
      <c r="C1182" s="2" t="s">
        <v>34</v>
      </c>
      <c r="D1182" s="2" t="s">
        <v>7</v>
      </c>
      <c r="E1182" s="3">
        <v>20</v>
      </c>
      <c r="F1182" s="3" t="s">
        <v>26</v>
      </c>
      <c r="G1182" s="3" t="s">
        <v>22</v>
      </c>
      <c r="H1182" s="14"/>
      <c r="I1182" s="14">
        <v>0.14606860439992128</v>
      </c>
      <c r="J1182" s="4">
        <v>48.032417393853251</v>
      </c>
      <c r="K1182" s="4">
        <v>19.212966957541301</v>
      </c>
      <c r="L1182" s="4">
        <v>55.333344837718947</v>
      </c>
      <c r="M1182" s="4">
        <v>9.2222241396198239</v>
      </c>
    </row>
    <row r="1183" spans="1:13" hidden="1" x14ac:dyDescent="0.3">
      <c r="A1183" s="13" t="str">
        <f t="shared" si="18"/>
        <v>ContinentalSFH - average - all types1970-1980cooling22</v>
      </c>
      <c r="B1183" s="2" t="s">
        <v>38</v>
      </c>
      <c r="C1183" s="2" t="s">
        <v>34</v>
      </c>
      <c r="D1183" s="2" t="s">
        <v>7</v>
      </c>
      <c r="E1183" s="3">
        <v>22</v>
      </c>
      <c r="F1183" s="3" t="s">
        <v>26</v>
      </c>
      <c r="G1183" s="3" t="s">
        <v>22</v>
      </c>
      <c r="H1183" s="14"/>
      <c r="I1183" s="14">
        <v>0.14606860439992128</v>
      </c>
      <c r="J1183" s="4">
        <v>29.879290820757831</v>
      </c>
      <c r="K1183" s="4">
        <v>11.951716328303132</v>
      </c>
      <c r="L1183" s="4">
        <v>34.420943025513019</v>
      </c>
      <c r="M1183" s="4">
        <v>5.7368238375855025</v>
      </c>
    </row>
    <row r="1184" spans="1:13" hidden="1" x14ac:dyDescent="0.3">
      <c r="A1184" s="13" t="str">
        <f t="shared" si="18"/>
        <v>ContinentalSFH - average - all types1970-1980cooling24</v>
      </c>
      <c r="B1184" s="2" t="s">
        <v>38</v>
      </c>
      <c r="C1184" s="2" t="s">
        <v>34</v>
      </c>
      <c r="D1184" s="2" t="s">
        <v>7</v>
      </c>
      <c r="E1184" s="3">
        <v>24</v>
      </c>
      <c r="F1184" s="3" t="s">
        <v>26</v>
      </c>
      <c r="G1184" s="3" t="s">
        <v>22</v>
      </c>
      <c r="H1184" s="14"/>
      <c r="I1184" s="14">
        <v>0.14606860439992128</v>
      </c>
      <c r="J1184" s="4">
        <v>16.929792577743999</v>
      </c>
      <c r="K1184" s="4">
        <v>6.7719170310975993</v>
      </c>
      <c r="L1184" s="4">
        <v>19.503121049561084</v>
      </c>
      <c r="M1184" s="4">
        <v>3.2505201749268475</v>
      </c>
    </row>
    <row r="1185" spans="1:13" x14ac:dyDescent="0.3">
      <c r="A1185" s="13" t="str">
        <f t="shared" si="18"/>
        <v>ContinentalSFH - average - all types1970-1980cooling26</v>
      </c>
      <c r="B1185" s="2" t="s">
        <v>38</v>
      </c>
      <c r="C1185" s="2" t="s">
        <v>34</v>
      </c>
      <c r="D1185" s="2" t="s">
        <v>7</v>
      </c>
      <c r="E1185" s="3">
        <v>26</v>
      </c>
      <c r="F1185" s="3" t="s">
        <v>26</v>
      </c>
      <c r="G1185" s="3" t="s">
        <v>22</v>
      </c>
      <c r="H1185" s="14"/>
      <c r="I1185" s="14">
        <v>0.14606860439992128</v>
      </c>
      <c r="J1185" s="4">
        <v>7.6485236556406919</v>
      </c>
      <c r="K1185" s="4">
        <v>3.0594094622562769</v>
      </c>
      <c r="L1185" s="4">
        <v>8.8110992512980761</v>
      </c>
      <c r="M1185" s="4">
        <v>1.4685165418830128</v>
      </c>
    </row>
    <row r="1186" spans="1:13" hidden="1" x14ac:dyDescent="0.3">
      <c r="A1186" s="13" t="str">
        <f t="shared" si="18"/>
        <v>ContinentalSFH - average - all types1980-1990cooling20</v>
      </c>
      <c r="B1186" s="2" t="s">
        <v>38</v>
      </c>
      <c r="C1186" s="2" t="s">
        <v>34</v>
      </c>
      <c r="D1186" s="2" t="s">
        <v>8</v>
      </c>
      <c r="E1186" s="3">
        <v>20</v>
      </c>
      <c r="F1186" s="3" t="s">
        <v>26</v>
      </c>
      <c r="G1186" s="3" t="s">
        <v>22</v>
      </c>
      <c r="H1186" s="14"/>
      <c r="I1186" s="14">
        <v>0.14228035199303113</v>
      </c>
      <c r="J1186" s="4">
        <v>50.710155217331867</v>
      </c>
      <c r="K1186" s="4">
        <v>20.284062086932746</v>
      </c>
      <c r="L1186" s="4">
        <v>58.418098810366303</v>
      </c>
      <c r="M1186" s="4">
        <v>9.7363498017277177</v>
      </c>
    </row>
    <row r="1187" spans="1:13" hidden="1" x14ac:dyDescent="0.3">
      <c r="A1187" s="13" t="str">
        <f t="shared" si="18"/>
        <v>ContinentalSFH - average - all types1980-1990cooling22</v>
      </c>
      <c r="B1187" s="2" t="s">
        <v>38</v>
      </c>
      <c r="C1187" s="2" t="s">
        <v>34</v>
      </c>
      <c r="D1187" s="2" t="s">
        <v>8</v>
      </c>
      <c r="E1187" s="3">
        <v>22</v>
      </c>
      <c r="F1187" s="3" t="s">
        <v>26</v>
      </c>
      <c r="G1187" s="3" t="s">
        <v>22</v>
      </c>
      <c r="H1187" s="14"/>
      <c r="I1187" s="14">
        <v>0.14228035199303113</v>
      </c>
      <c r="J1187" s="4">
        <v>34.109042120308146</v>
      </c>
      <c r="K1187" s="4">
        <v>13.643616848123258</v>
      </c>
      <c r="L1187" s="4">
        <v>39.293616522594981</v>
      </c>
      <c r="M1187" s="4">
        <v>6.5489360870991637</v>
      </c>
    </row>
    <row r="1188" spans="1:13" hidden="1" x14ac:dyDescent="0.3">
      <c r="A1188" s="13" t="str">
        <f t="shared" si="18"/>
        <v>ContinentalSFH - average - all types1980-1990cooling24</v>
      </c>
      <c r="B1188" s="2" t="s">
        <v>38</v>
      </c>
      <c r="C1188" s="2" t="s">
        <v>34</v>
      </c>
      <c r="D1188" s="2" t="s">
        <v>8</v>
      </c>
      <c r="E1188" s="3">
        <v>24</v>
      </c>
      <c r="F1188" s="3" t="s">
        <v>26</v>
      </c>
      <c r="G1188" s="3" t="s">
        <v>22</v>
      </c>
      <c r="H1188" s="14"/>
      <c r="I1188" s="14">
        <v>0.14228035199303113</v>
      </c>
      <c r="J1188" s="4">
        <v>21.209771282919668</v>
      </c>
      <c r="K1188" s="4">
        <v>8.4839085131678669</v>
      </c>
      <c r="L1188" s="4">
        <v>24.433656517923456</v>
      </c>
      <c r="M1188" s="4">
        <v>4.072276086320576</v>
      </c>
    </row>
    <row r="1189" spans="1:13" x14ac:dyDescent="0.3">
      <c r="A1189" s="13" t="str">
        <f t="shared" si="18"/>
        <v>ContinentalSFH - average - all types1980-1990cooling26</v>
      </c>
      <c r="B1189" s="2" t="s">
        <v>38</v>
      </c>
      <c r="C1189" s="2" t="s">
        <v>34</v>
      </c>
      <c r="D1189" s="2" t="s">
        <v>8</v>
      </c>
      <c r="E1189" s="3">
        <v>26</v>
      </c>
      <c r="F1189" s="3" t="s">
        <v>26</v>
      </c>
      <c r="G1189" s="3" t="s">
        <v>22</v>
      </c>
      <c r="H1189" s="14"/>
      <c r="I1189" s="14">
        <v>0.14228035199303113</v>
      </c>
      <c r="J1189" s="4">
        <v>10.709604488118424</v>
      </c>
      <c r="K1189" s="4">
        <v>4.28384179524737</v>
      </c>
      <c r="L1189" s="4">
        <v>12.337464370312425</v>
      </c>
      <c r="M1189" s="4">
        <v>2.0562440617187376</v>
      </c>
    </row>
    <row r="1190" spans="1:13" hidden="1" x14ac:dyDescent="0.3">
      <c r="A1190" s="13" t="str">
        <f t="shared" si="18"/>
        <v>ContinentalSFH - average - all types1990-2000cooling20</v>
      </c>
      <c r="B1190" s="2" t="s">
        <v>38</v>
      </c>
      <c r="C1190" s="2" t="s">
        <v>34</v>
      </c>
      <c r="D1190" s="2" t="s">
        <v>9</v>
      </c>
      <c r="E1190" s="3">
        <v>20</v>
      </c>
      <c r="F1190" s="3" t="s">
        <v>26</v>
      </c>
      <c r="G1190" s="3" t="s">
        <v>22</v>
      </c>
      <c r="H1190" s="14"/>
      <c r="I1190" s="14">
        <v>0.17340580991094642</v>
      </c>
      <c r="J1190" s="4">
        <v>54.267258858694362</v>
      </c>
      <c r="K1190" s="4">
        <v>21.706903543477743</v>
      </c>
      <c r="L1190" s="4">
        <v>62.515882205215895</v>
      </c>
      <c r="M1190" s="4">
        <v>10.419313700869317</v>
      </c>
    </row>
    <row r="1191" spans="1:13" hidden="1" x14ac:dyDescent="0.3">
      <c r="A1191" s="13" t="str">
        <f t="shared" si="18"/>
        <v>ContinentalSFH - average - all types1990-2000cooling22</v>
      </c>
      <c r="B1191" s="2" t="s">
        <v>38</v>
      </c>
      <c r="C1191" s="2" t="s">
        <v>34</v>
      </c>
      <c r="D1191" s="2" t="s">
        <v>9</v>
      </c>
      <c r="E1191" s="3">
        <v>22</v>
      </c>
      <c r="F1191" s="3" t="s">
        <v>26</v>
      </c>
      <c r="G1191" s="3" t="s">
        <v>22</v>
      </c>
      <c r="H1191" s="14"/>
      <c r="I1191" s="14">
        <v>0.17340580991094642</v>
      </c>
      <c r="J1191" s="4">
        <v>38.288574182093804</v>
      </c>
      <c r="K1191" s="4">
        <v>15.315429672837523</v>
      </c>
      <c r="L1191" s="4">
        <v>44.108437457772062</v>
      </c>
      <c r="M1191" s="4">
        <v>7.3514062429620104</v>
      </c>
    </row>
    <row r="1192" spans="1:13" hidden="1" x14ac:dyDescent="0.3">
      <c r="A1192" s="13" t="str">
        <f t="shared" si="18"/>
        <v>ContinentalSFH - average - all types1990-2000cooling24</v>
      </c>
      <c r="B1192" s="2" t="s">
        <v>38</v>
      </c>
      <c r="C1192" s="2" t="s">
        <v>34</v>
      </c>
      <c r="D1192" s="2" t="s">
        <v>9</v>
      </c>
      <c r="E1192" s="3">
        <v>24</v>
      </c>
      <c r="F1192" s="3" t="s">
        <v>26</v>
      </c>
      <c r="G1192" s="3" t="s">
        <v>22</v>
      </c>
      <c r="H1192" s="14"/>
      <c r="I1192" s="14">
        <v>0.17340580991094642</v>
      </c>
      <c r="J1192" s="4">
        <v>25.961954040269177</v>
      </c>
      <c r="K1192" s="4">
        <v>10.38478161610767</v>
      </c>
      <c r="L1192" s="4">
        <v>29.908171054390088</v>
      </c>
      <c r="M1192" s="4">
        <v>4.9846951757316811</v>
      </c>
    </row>
    <row r="1193" spans="1:13" x14ac:dyDescent="0.3">
      <c r="A1193" s="13" t="str">
        <f t="shared" si="18"/>
        <v>ContinentalSFH - average - all types1990-2000cooling26</v>
      </c>
      <c r="B1193" s="2" t="s">
        <v>38</v>
      </c>
      <c r="C1193" s="2" t="s">
        <v>34</v>
      </c>
      <c r="D1193" s="2" t="s">
        <v>9</v>
      </c>
      <c r="E1193" s="3">
        <v>26</v>
      </c>
      <c r="F1193" s="3" t="s">
        <v>26</v>
      </c>
      <c r="G1193" s="3" t="s">
        <v>22</v>
      </c>
      <c r="H1193" s="14"/>
      <c r="I1193" s="14">
        <v>0.17340580991094642</v>
      </c>
      <c r="J1193" s="4">
        <v>15.09797051170256</v>
      </c>
      <c r="K1193" s="4">
        <v>6.0391882046810235</v>
      </c>
      <c r="L1193" s="4">
        <v>17.392862029481346</v>
      </c>
      <c r="M1193" s="4">
        <v>2.898810338246891</v>
      </c>
    </row>
    <row r="1194" spans="1:13" hidden="1" x14ac:dyDescent="0.3">
      <c r="A1194" s="13" t="str">
        <f t="shared" si="18"/>
        <v>ContinentalSFH - average - all typespost 2000cooling20</v>
      </c>
      <c r="B1194" s="2" t="s">
        <v>38</v>
      </c>
      <c r="C1194" s="2" t="s">
        <v>34</v>
      </c>
      <c r="D1194" s="2" t="s">
        <v>10</v>
      </c>
      <c r="E1194" s="3">
        <v>20</v>
      </c>
      <c r="F1194" s="3" t="s">
        <v>26</v>
      </c>
      <c r="G1194" s="3" t="s">
        <v>22</v>
      </c>
      <c r="H1194" s="14"/>
      <c r="I1194" s="14">
        <v>6.073310300275838E-2</v>
      </c>
      <c r="J1194" s="4">
        <v>58.173644379909391</v>
      </c>
      <c r="K1194" s="4">
        <v>23.269457751963756</v>
      </c>
      <c r="L1194" s="4">
        <v>67.016038325655614</v>
      </c>
      <c r="M1194" s="4">
        <v>11.169339720942602</v>
      </c>
    </row>
    <row r="1195" spans="1:13" hidden="1" x14ac:dyDescent="0.3">
      <c r="A1195" s="13" t="str">
        <f t="shared" si="18"/>
        <v>ContinentalSFH - average - all typespost 2000cooling22</v>
      </c>
      <c r="B1195" s="2" t="s">
        <v>38</v>
      </c>
      <c r="C1195" s="2" t="s">
        <v>34</v>
      </c>
      <c r="D1195" s="2" t="s">
        <v>10</v>
      </c>
      <c r="E1195" s="3">
        <v>22</v>
      </c>
      <c r="F1195" s="3" t="s">
        <v>26</v>
      </c>
      <c r="G1195" s="3" t="s">
        <v>22</v>
      </c>
      <c r="H1195" s="14"/>
      <c r="I1195" s="14">
        <v>6.073310300275838E-2</v>
      </c>
      <c r="J1195" s="4">
        <v>42.593302539562934</v>
      </c>
      <c r="K1195" s="4">
        <v>17.037321015825174</v>
      </c>
      <c r="L1195" s="4">
        <v>49.067484525576504</v>
      </c>
      <c r="M1195" s="4">
        <v>8.1779140875960827</v>
      </c>
    </row>
    <row r="1196" spans="1:13" hidden="1" x14ac:dyDescent="0.3">
      <c r="A1196" s="13" t="str">
        <f t="shared" si="18"/>
        <v>ContinentalSFH - average - all typespost 2000cooling24</v>
      </c>
      <c r="B1196" s="2" t="s">
        <v>38</v>
      </c>
      <c r="C1196" s="2" t="s">
        <v>34</v>
      </c>
      <c r="D1196" s="2" t="s">
        <v>10</v>
      </c>
      <c r="E1196" s="3">
        <v>24</v>
      </c>
      <c r="F1196" s="3" t="s">
        <v>26</v>
      </c>
      <c r="G1196" s="3" t="s">
        <v>22</v>
      </c>
      <c r="H1196" s="14"/>
      <c r="I1196" s="14">
        <v>6.073310300275838E-2</v>
      </c>
      <c r="J1196" s="4">
        <v>30.398437485048927</v>
      </c>
      <c r="K1196" s="4">
        <v>12.15937499401957</v>
      </c>
      <c r="L1196" s="4">
        <v>35.018999982776364</v>
      </c>
      <c r="M1196" s="4">
        <v>5.8364999971293932</v>
      </c>
    </row>
    <row r="1197" spans="1:13" x14ac:dyDescent="0.3">
      <c r="A1197" s="13" t="str">
        <f t="shared" si="18"/>
        <v>ContinentalSFH - average - all typespost 2000cooling26</v>
      </c>
      <c r="B1197" s="2" t="s">
        <v>38</v>
      </c>
      <c r="C1197" s="2" t="s">
        <v>34</v>
      </c>
      <c r="D1197" s="2" t="s">
        <v>10</v>
      </c>
      <c r="E1197" s="3">
        <v>26</v>
      </c>
      <c r="F1197" s="3" t="s">
        <v>26</v>
      </c>
      <c r="G1197" s="3" t="s">
        <v>22</v>
      </c>
      <c r="H1197" s="14"/>
      <c r="I1197" s="14">
        <v>6.073310300275838E-2</v>
      </c>
      <c r="J1197" s="4">
        <v>19.130611875459195</v>
      </c>
      <c r="K1197" s="4">
        <v>7.6522447501836774</v>
      </c>
      <c r="L1197" s="4">
        <v>22.038464880528991</v>
      </c>
      <c r="M1197" s="4">
        <v>3.6730774800881649</v>
      </c>
    </row>
    <row r="1198" spans="1:13" hidden="1" x14ac:dyDescent="0.3">
      <c r="A1198" s="13" t="str">
        <f t="shared" si="18"/>
        <v>ContinentalSFH - average - all types - all agescooling20</v>
      </c>
      <c r="B1198" s="2" t="s">
        <v>38</v>
      </c>
      <c r="C1198" s="2" t="s">
        <v>35</v>
      </c>
      <c r="D1198" s="2"/>
      <c r="E1198" s="3">
        <v>20</v>
      </c>
      <c r="F1198" s="3" t="s">
        <v>26</v>
      </c>
      <c r="G1198" s="3" t="s">
        <v>22</v>
      </c>
      <c r="H1198" s="14"/>
      <c r="I1198" s="14"/>
      <c r="J1198" s="4">
        <v>50.567567704382753</v>
      </c>
      <c r="K1198" s="4">
        <v>20.2270270817531</v>
      </c>
      <c r="L1198" s="4">
        <v>58.253837995448926</v>
      </c>
      <c r="M1198" s="4">
        <v>9.708972999241487</v>
      </c>
    </row>
    <row r="1199" spans="1:13" hidden="1" x14ac:dyDescent="0.3">
      <c r="A1199" s="13" t="str">
        <f t="shared" si="18"/>
        <v>ContinentalSFH - average - all types - all agescooling22</v>
      </c>
      <c r="B1199" s="2" t="s">
        <v>38</v>
      </c>
      <c r="C1199" s="2" t="s">
        <v>35</v>
      </c>
      <c r="D1199" s="2"/>
      <c r="E1199" s="3">
        <v>22</v>
      </c>
      <c r="F1199" s="3" t="s">
        <v>26</v>
      </c>
      <c r="G1199" s="3" t="s">
        <v>22</v>
      </c>
      <c r="H1199" s="14"/>
      <c r="I1199" s="14"/>
      <c r="J1199" s="4">
        <v>31.820946256103287</v>
      </c>
      <c r="K1199" s="4">
        <v>12.728378502441315</v>
      </c>
      <c r="L1199" s="4">
        <v>36.657730087030984</v>
      </c>
      <c r="M1199" s="4">
        <v>6.1096216811718307</v>
      </c>
    </row>
    <row r="1200" spans="1:13" hidden="1" x14ac:dyDescent="0.3">
      <c r="A1200" s="13" t="str">
        <f t="shared" si="18"/>
        <v>ContinentalSFH - average - all types - all agescooling24</v>
      </c>
      <c r="B1200" s="2" t="s">
        <v>38</v>
      </c>
      <c r="C1200" s="2" t="s">
        <v>35</v>
      </c>
      <c r="D1200" s="2"/>
      <c r="E1200" s="3">
        <v>24</v>
      </c>
      <c r="F1200" s="3" t="s">
        <v>26</v>
      </c>
      <c r="G1200" s="3" t="s">
        <v>22</v>
      </c>
      <c r="H1200" s="14"/>
      <c r="I1200" s="14"/>
      <c r="J1200" s="4">
        <v>18.793102885750482</v>
      </c>
      <c r="K1200" s="4">
        <v>7.5172411543001925</v>
      </c>
      <c r="L1200" s="4">
        <v>21.649654524384552</v>
      </c>
      <c r="M1200" s="4">
        <v>3.6082757540640924</v>
      </c>
    </row>
    <row r="1201" spans="1:13" x14ac:dyDescent="0.3">
      <c r="A1201" s="13" t="str">
        <f t="shared" si="18"/>
        <v>ContinentalSFH - average - all types - all agescooling26</v>
      </c>
      <c r="B1201" s="2" t="s">
        <v>38</v>
      </c>
      <c r="C1201" s="2" t="s">
        <v>35</v>
      </c>
      <c r="D1201" s="2"/>
      <c r="E1201" s="3">
        <v>26</v>
      </c>
      <c r="F1201" s="3" t="s">
        <v>26</v>
      </c>
      <c r="G1201" s="3" t="s">
        <v>22</v>
      </c>
      <c r="H1201" s="14"/>
      <c r="I1201" s="14"/>
      <c r="J1201" s="4">
        <v>9.4382317693055811</v>
      </c>
      <c r="K1201" s="4">
        <v>3.7752927077222322</v>
      </c>
      <c r="L1201" s="4">
        <v>10.872842998240028</v>
      </c>
      <c r="M1201" s="4">
        <v>1.8121404997066715</v>
      </c>
    </row>
    <row r="1202" spans="1:13" hidden="1" x14ac:dyDescent="0.3">
      <c r="A1202" s="13" t="str">
        <f t="shared" si="18"/>
        <v>Northern ContinentalSFH - detachedpre 1945cooling20</v>
      </c>
      <c r="B1202" s="2" t="s">
        <v>39</v>
      </c>
      <c r="C1202" s="2" t="s">
        <v>31</v>
      </c>
      <c r="D1202" s="2" t="s">
        <v>2</v>
      </c>
      <c r="E1202" s="3">
        <v>20</v>
      </c>
      <c r="F1202" s="3" t="s">
        <v>26</v>
      </c>
      <c r="G1202" s="3">
        <v>0.87</v>
      </c>
      <c r="H1202" s="14">
        <v>0.84007752271545211</v>
      </c>
      <c r="I1202" s="14">
        <v>0.16497677643771649</v>
      </c>
      <c r="J1202" s="4">
        <v>37.60727301307476</v>
      </c>
      <c r="K1202" s="4">
        <v>15.042909205229904</v>
      </c>
      <c r="L1202" s="4">
        <v>43.323578511062124</v>
      </c>
      <c r="M1202" s="4">
        <v>7.2205964185103539</v>
      </c>
    </row>
    <row r="1203" spans="1:13" hidden="1" x14ac:dyDescent="0.3">
      <c r="A1203" s="13" t="str">
        <f t="shared" si="18"/>
        <v>Northern ContinentalSFH - semidetachedpre 1945cooling20</v>
      </c>
      <c r="B1203" s="2" t="s">
        <v>39</v>
      </c>
      <c r="C1203" s="2" t="s">
        <v>32</v>
      </c>
      <c r="D1203" s="2" t="s">
        <v>2</v>
      </c>
      <c r="E1203" s="3">
        <v>20</v>
      </c>
      <c r="F1203" s="3" t="s">
        <v>26</v>
      </c>
      <c r="G1203" s="3">
        <v>0.73</v>
      </c>
      <c r="H1203" s="14">
        <v>8.3440429652710799E-2</v>
      </c>
      <c r="I1203" s="14">
        <v>0.16497677643771649</v>
      </c>
      <c r="J1203" s="4">
        <v>29.49907872108616</v>
      </c>
      <c r="K1203" s="4">
        <v>11.799631488434464</v>
      </c>
      <c r="L1203" s="4">
        <v>33.982938686691256</v>
      </c>
      <c r="M1203" s="4">
        <v>5.6638231144485429</v>
      </c>
    </row>
    <row r="1204" spans="1:13" hidden="1" x14ac:dyDescent="0.3">
      <c r="A1204" s="13" t="str">
        <f t="shared" si="18"/>
        <v>Northern ContinentalSFH - rowpre 1945cooling20</v>
      </c>
      <c r="B1204" s="2" t="s">
        <v>39</v>
      </c>
      <c r="C1204" s="2" t="s">
        <v>33</v>
      </c>
      <c r="D1204" s="2" t="s">
        <v>2</v>
      </c>
      <c r="E1204" s="3">
        <v>20</v>
      </c>
      <c r="F1204" s="3" t="s">
        <v>26</v>
      </c>
      <c r="G1204" s="3">
        <v>0.57999999999999996</v>
      </c>
      <c r="H1204" s="14">
        <v>7.603249823540463E-2</v>
      </c>
      <c r="I1204" s="14">
        <v>0.16497677643771649</v>
      </c>
      <c r="J1204" s="4">
        <v>19.436621390396525</v>
      </c>
      <c r="K1204" s="4">
        <v>7.7746485561586098</v>
      </c>
      <c r="L1204" s="4">
        <v>22.390987841736795</v>
      </c>
      <c r="M1204" s="4">
        <v>3.7318313069561326</v>
      </c>
    </row>
    <row r="1205" spans="1:13" hidden="1" x14ac:dyDescent="0.3">
      <c r="A1205" s="13" t="str">
        <f t="shared" si="18"/>
        <v>Northern ContinentalSFH - detachedpre 1945cooling22</v>
      </c>
      <c r="B1205" s="2" t="s">
        <v>39</v>
      </c>
      <c r="C1205" s="2" t="s">
        <v>31</v>
      </c>
      <c r="D1205" s="2" t="s">
        <v>2</v>
      </c>
      <c r="E1205" s="3">
        <v>22</v>
      </c>
      <c r="F1205" s="3" t="s">
        <v>26</v>
      </c>
      <c r="G1205" s="3">
        <v>0.87</v>
      </c>
      <c r="H1205" s="14">
        <v>0.84007752271545211</v>
      </c>
      <c r="I1205" s="14">
        <v>0.16497677643771649</v>
      </c>
      <c r="J1205" s="4">
        <v>18.989139778948655</v>
      </c>
      <c r="K1205" s="4">
        <v>7.5956559115794615</v>
      </c>
      <c r="L1205" s="4">
        <v>21.875489025348848</v>
      </c>
      <c r="M1205" s="4">
        <v>3.6459148375581414</v>
      </c>
    </row>
    <row r="1206" spans="1:13" hidden="1" x14ac:dyDescent="0.3">
      <c r="A1206" s="13" t="str">
        <f t="shared" si="18"/>
        <v>Northern ContinentalSFH - semidetachedpre 1945cooling22</v>
      </c>
      <c r="B1206" s="2" t="s">
        <v>39</v>
      </c>
      <c r="C1206" s="2" t="s">
        <v>32</v>
      </c>
      <c r="D1206" s="2" t="s">
        <v>2</v>
      </c>
      <c r="E1206" s="3">
        <v>22</v>
      </c>
      <c r="F1206" s="3" t="s">
        <v>26</v>
      </c>
      <c r="G1206" s="3">
        <v>0.73</v>
      </c>
      <c r="H1206" s="14">
        <v>8.3440429652710799E-2</v>
      </c>
      <c r="I1206" s="14">
        <v>0.16497677643771649</v>
      </c>
      <c r="J1206" s="4">
        <v>13.905485240415885</v>
      </c>
      <c r="K1206" s="4">
        <v>5.5621940961663539</v>
      </c>
      <c r="L1206" s="4">
        <v>16.019118996959097</v>
      </c>
      <c r="M1206" s="4">
        <v>2.6698531661598497</v>
      </c>
    </row>
    <row r="1207" spans="1:13" hidden="1" x14ac:dyDescent="0.3">
      <c r="A1207" s="13" t="str">
        <f t="shared" si="18"/>
        <v>Northern ContinentalSFH - rowpre 1945cooling22</v>
      </c>
      <c r="B1207" s="2" t="s">
        <v>39</v>
      </c>
      <c r="C1207" s="2" t="s">
        <v>33</v>
      </c>
      <c r="D1207" s="2" t="s">
        <v>2</v>
      </c>
      <c r="E1207" s="3">
        <v>22</v>
      </c>
      <c r="F1207" s="3" t="s">
        <v>26</v>
      </c>
      <c r="G1207" s="3">
        <v>0.57999999999999996</v>
      </c>
      <c r="H1207" s="14">
        <v>7.603249823540463E-2</v>
      </c>
      <c r="I1207" s="14">
        <v>0.16497677643771649</v>
      </c>
      <c r="J1207" s="4">
        <v>7.6478888123421838</v>
      </c>
      <c r="K1207" s="4">
        <v>3.0591555249368736</v>
      </c>
      <c r="L1207" s="4">
        <v>8.8103679118181955</v>
      </c>
      <c r="M1207" s="4">
        <v>1.4683946519696993</v>
      </c>
    </row>
    <row r="1208" spans="1:13" hidden="1" x14ac:dyDescent="0.3">
      <c r="A1208" s="13" t="str">
        <f t="shared" si="18"/>
        <v>Northern ContinentalSFH - detachedpre 1945cooling24</v>
      </c>
      <c r="B1208" s="2" t="s">
        <v>39</v>
      </c>
      <c r="C1208" s="2" t="s">
        <v>31</v>
      </c>
      <c r="D1208" s="2" t="s">
        <v>2</v>
      </c>
      <c r="E1208" s="3">
        <v>24</v>
      </c>
      <c r="F1208" s="3" t="s">
        <v>26</v>
      </c>
      <c r="G1208" s="3">
        <v>0.87</v>
      </c>
      <c r="H1208" s="14">
        <v>0.84007752271545211</v>
      </c>
      <c r="I1208" s="14">
        <v>0.16497677643771649</v>
      </c>
      <c r="J1208" s="4">
        <v>8.5863491972280261</v>
      </c>
      <c r="K1208" s="4">
        <v>3.4345396788912104</v>
      </c>
      <c r="L1208" s="4">
        <v>9.8914742752066847</v>
      </c>
      <c r="M1208" s="4">
        <v>1.6485790458677809</v>
      </c>
    </row>
    <row r="1209" spans="1:13" hidden="1" x14ac:dyDescent="0.3">
      <c r="A1209" s="13" t="str">
        <f t="shared" si="18"/>
        <v>Northern ContinentalSFH - semidetachedpre 1945cooling24</v>
      </c>
      <c r="B1209" s="2" t="s">
        <v>39</v>
      </c>
      <c r="C1209" s="2" t="s">
        <v>32</v>
      </c>
      <c r="D1209" s="2" t="s">
        <v>2</v>
      </c>
      <c r="E1209" s="3">
        <v>24</v>
      </c>
      <c r="F1209" s="3" t="s">
        <v>26</v>
      </c>
      <c r="G1209" s="3">
        <v>0.73</v>
      </c>
      <c r="H1209" s="14">
        <v>8.3440429652710799E-2</v>
      </c>
      <c r="I1209" s="14">
        <v>0.16497677643771649</v>
      </c>
      <c r="J1209" s="4">
        <v>5.746452367129927</v>
      </c>
      <c r="K1209" s="4">
        <v>2.2985809468519709</v>
      </c>
      <c r="L1209" s="4">
        <v>6.6199131269336755</v>
      </c>
      <c r="M1209" s="4">
        <v>1.1033188544889461</v>
      </c>
    </row>
    <row r="1210" spans="1:13" hidden="1" x14ac:dyDescent="0.3">
      <c r="A1210" s="13" t="str">
        <f t="shared" si="18"/>
        <v>Northern ContinentalSFH - rowpre 1945cooling24</v>
      </c>
      <c r="B1210" s="2" t="s">
        <v>39</v>
      </c>
      <c r="C1210" s="2" t="s">
        <v>33</v>
      </c>
      <c r="D1210" s="2" t="s">
        <v>2</v>
      </c>
      <c r="E1210" s="3">
        <v>24</v>
      </c>
      <c r="F1210" s="3" t="s">
        <v>26</v>
      </c>
      <c r="G1210" s="3">
        <v>0.57999999999999996</v>
      </c>
      <c r="H1210" s="14">
        <v>7.603249823540463E-2</v>
      </c>
      <c r="I1210" s="14">
        <v>0.16497677643771649</v>
      </c>
      <c r="J1210" s="4">
        <v>2.456574711147018</v>
      </c>
      <c r="K1210" s="4">
        <v>0.98262988445880717</v>
      </c>
      <c r="L1210" s="4">
        <v>2.8299740672413645</v>
      </c>
      <c r="M1210" s="4">
        <v>0.47166234454022743</v>
      </c>
    </row>
    <row r="1211" spans="1:13" x14ac:dyDescent="0.3">
      <c r="A1211" s="13" t="str">
        <f t="shared" si="18"/>
        <v>Northern ContinentalSFH - detachedpre 1945cooling26</v>
      </c>
      <c r="B1211" s="2" t="s">
        <v>39</v>
      </c>
      <c r="C1211" s="2" t="s">
        <v>31</v>
      </c>
      <c r="D1211" s="2" t="s">
        <v>2</v>
      </c>
      <c r="E1211" s="3">
        <v>26</v>
      </c>
      <c r="F1211" s="3" t="s">
        <v>26</v>
      </c>
      <c r="G1211" s="3">
        <v>0.87</v>
      </c>
      <c r="H1211" s="14">
        <v>0.84007752271545211</v>
      </c>
      <c r="I1211" s="14">
        <v>0.16497677643771649</v>
      </c>
      <c r="J1211" s="4">
        <v>2.9502651617301638</v>
      </c>
      <c r="K1211" s="4">
        <v>1.1801060646920656</v>
      </c>
      <c r="L1211" s="4">
        <v>3.3987054663131486</v>
      </c>
      <c r="M1211" s="4">
        <v>0.56645091105219147</v>
      </c>
    </row>
    <row r="1212" spans="1:13" x14ac:dyDescent="0.3">
      <c r="A1212" s="13" t="str">
        <f t="shared" si="18"/>
        <v>Northern ContinentalSFH - semidetachedpre 1945cooling26</v>
      </c>
      <c r="B1212" s="2" t="s">
        <v>39</v>
      </c>
      <c r="C1212" s="2" t="s">
        <v>32</v>
      </c>
      <c r="D1212" s="2" t="s">
        <v>2</v>
      </c>
      <c r="E1212" s="3">
        <v>26</v>
      </c>
      <c r="F1212" s="3" t="s">
        <v>26</v>
      </c>
      <c r="G1212" s="3">
        <v>0.73</v>
      </c>
      <c r="H1212" s="14">
        <v>8.3440429652710799E-2</v>
      </c>
      <c r="I1212" s="14">
        <v>0.16497677643771649</v>
      </c>
      <c r="J1212" s="4">
        <v>1.9908120849560693</v>
      </c>
      <c r="K1212" s="4">
        <v>0.7963248339824277</v>
      </c>
      <c r="L1212" s="4">
        <v>2.2934155218693917</v>
      </c>
      <c r="M1212" s="4">
        <v>0.38223592031156528</v>
      </c>
    </row>
    <row r="1213" spans="1:13" x14ac:dyDescent="0.3">
      <c r="A1213" s="13" t="str">
        <f t="shared" si="18"/>
        <v>Northern ContinentalSFH - rowpre 1945cooling26</v>
      </c>
      <c r="B1213" s="2" t="s">
        <v>39</v>
      </c>
      <c r="C1213" s="2" t="s">
        <v>33</v>
      </c>
      <c r="D1213" s="2" t="s">
        <v>2</v>
      </c>
      <c r="E1213" s="3">
        <v>26</v>
      </c>
      <c r="F1213" s="3" t="s">
        <v>26</v>
      </c>
      <c r="G1213" s="3">
        <v>0.57999999999999996</v>
      </c>
      <c r="H1213" s="14">
        <v>7.603249823540463E-2</v>
      </c>
      <c r="I1213" s="14">
        <v>0.16497677643771649</v>
      </c>
      <c r="J1213" s="4">
        <v>0.46070175343850994</v>
      </c>
      <c r="K1213" s="4">
        <v>0.18428070137540398</v>
      </c>
      <c r="L1213" s="4">
        <v>0.53072841996116349</v>
      </c>
      <c r="M1213" s="4">
        <v>8.8454736660193906E-2</v>
      </c>
    </row>
    <row r="1214" spans="1:13" hidden="1" x14ac:dyDescent="0.3">
      <c r="A1214" s="13" t="str">
        <f t="shared" si="18"/>
        <v>Northern ContinentalSFH - detached1945-1970cooling20</v>
      </c>
      <c r="B1214" s="2" t="s">
        <v>39</v>
      </c>
      <c r="C1214" s="2" t="s">
        <v>31</v>
      </c>
      <c r="D1214" s="2" t="s">
        <v>6</v>
      </c>
      <c r="E1214" s="3">
        <v>20</v>
      </c>
      <c r="F1214" s="3" t="s">
        <v>26</v>
      </c>
      <c r="G1214" s="3">
        <v>0.87</v>
      </c>
      <c r="H1214" s="14">
        <v>0.84007752271545211</v>
      </c>
      <c r="I1214" s="14">
        <v>0.39051514551016336</v>
      </c>
      <c r="J1214" s="4">
        <v>36.958005205865327</v>
      </c>
      <c r="K1214" s="4">
        <v>14.783202082346131</v>
      </c>
      <c r="L1214" s="4">
        <v>42.575621997156858</v>
      </c>
      <c r="M1214" s="4">
        <v>7.0959369995261428</v>
      </c>
    </row>
    <row r="1215" spans="1:13" hidden="1" x14ac:dyDescent="0.3">
      <c r="A1215" s="13" t="str">
        <f t="shared" si="18"/>
        <v>Northern ContinentalSFH - semidetached1945-1970cooling20</v>
      </c>
      <c r="B1215" s="2" t="s">
        <v>39</v>
      </c>
      <c r="C1215" s="2" t="s">
        <v>32</v>
      </c>
      <c r="D1215" s="2" t="s">
        <v>6</v>
      </c>
      <c r="E1215" s="3">
        <v>20</v>
      </c>
      <c r="F1215" s="3" t="s">
        <v>26</v>
      </c>
      <c r="G1215" s="3">
        <v>0.73</v>
      </c>
      <c r="H1215" s="14">
        <v>8.3440429652710799E-2</v>
      </c>
      <c r="I1215" s="14">
        <v>0.39051514551016336</v>
      </c>
      <c r="J1215" s="4">
        <v>28.627777411971937</v>
      </c>
      <c r="K1215" s="4">
        <v>11.451110964788775</v>
      </c>
      <c r="L1215" s="4">
        <v>32.979199578591668</v>
      </c>
      <c r="M1215" s="4">
        <v>5.4965332630986117</v>
      </c>
    </row>
    <row r="1216" spans="1:13" hidden="1" x14ac:dyDescent="0.3">
      <c r="A1216" s="13" t="str">
        <f t="shared" si="18"/>
        <v>Northern ContinentalSFH - row1945-1970cooling20</v>
      </c>
      <c r="B1216" s="2" t="s">
        <v>39</v>
      </c>
      <c r="C1216" s="2" t="s">
        <v>33</v>
      </c>
      <c r="D1216" s="2" t="s">
        <v>6</v>
      </c>
      <c r="E1216" s="3">
        <v>20</v>
      </c>
      <c r="F1216" s="3" t="s">
        <v>26</v>
      </c>
      <c r="G1216" s="3">
        <v>0.57999999999999996</v>
      </c>
      <c r="H1216" s="14">
        <v>7.603249823540463E-2</v>
      </c>
      <c r="I1216" s="14">
        <v>0.39051514551016336</v>
      </c>
      <c r="J1216" s="4">
        <v>19.037520787787436</v>
      </c>
      <c r="K1216" s="4">
        <v>7.6150083151149746</v>
      </c>
      <c r="L1216" s="4">
        <v>21.931223947531127</v>
      </c>
      <c r="M1216" s="4">
        <v>3.6552039912551875</v>
      </c>
    </row>
    <row r="1217" spans="1:13" hidden="1" x14ac:dyDescent="0.3">
      <c r="A1217" s="13" t="str">
        <f t="shared" si="18"/>
        <v>Northern ContinentalSFH - detached1945-1970cooling22</v>
      </c>
      <c r="B1217" s="2" t="s">
        <v>39</v>
      </c>
      <c r="C1217" s="2" t="s">
        <v>31</v>
      </c>
      <c r="D1217" s="2" t="s">
        <v>6</v>
      </c>
      <c r="E1217" s="3">
        <v>22</v>
      </c>
      <c r="F1217" s="3" t="s">
        <v>26</v>
      </c>
      <c r="G1217" s="3">
        <v>0.87</v>
      </c>
      <c r="H1217" s="14">
        <v>0.84007752271545211</v>
      </c>
      <c r="I1217" s="14">
        <v>0.39051514551016336</v>
      </c>
      <c r="J1217" s="4">
        <v>18.918811117646531</v>
      </c>
      <c r="K1217" s="4">
        <v>7.567524447058612</v>
      </c>
      <c r="L1217" s="4">
        <v>21.794470407528802</v>
      </c>
      <c r="M1217" s="4">
        <v>3.6324117345881337</v>
      </c>
    </row>
    <row r="1218" spans="1:13" hidden="1" x14ac:dyDescent="0.3">
      <c r="A1218" s="13" t="str">
        <f t="shared" si="18"/>
        <v>Northern ContinentalSFH - semidetached1945-1970cooling22</v>
      </c>
      <c r="B1218" s="2" t="s">
        <v>39</v>
      </c>
      <c r="C1218" s="2" t="s">
        <v>32</v>
      </c>
      <c r="D1218" s="2" t="s">
        <v>6</v>
      </c>
      <c r="E1218" s="3">
        <v>22</v>
      </c>
      <c r="F1218" s="3" t="s">
        <v>26</v>
      </c>
      <c r="G1218" s="3">
        <v>0.73</v>
      </c>
      <c r="H1218" s="14">
        <v>8.3440429652710799E-2</v>
      </c>
      <c r="I1218" s="14">
        <v>0.39051514551016336</v>
      </c>
      <c r="J1218" s="4">
        <v>13.618015985516191</v>
      </c>
      <c r="K1218" s="4">
        <v>5.4472063942064768</v>
      </c>
      <c r="L1218" s="4">
        <v>15.687954415314653</v>
      </c>
      <c r="M1218" s="4">
        <v>2.6146590692191087</v>
      </c>
    </row>
    <row r="1219" spans="1:13" hidden="1" x14ac:dyDescent="0.3">
      <c r="A1219" s="13" t="str">
        <f t="shared" ref="A1219:A1282" si="19">CONCATENATE(B1219,C1219,D1219,F1219,E1219)</f>
        <v>Northern ContinentalSFH - row1945-1970cooling22</v>
      </c>
      <c r="B1219" s="2" t="s">
        <v>39</v>
      </c>
      <c r="C1219" s="2" t="s">
        <v>33</v>
      </c>
      <c r="D1219" s="2" t="s">
        <v>6</v>
      </c>
      <c r="E1219" s="3">
        <v>22</v>
      </c>
      <c r="F1219" s="3" t="s">
        <v>26</v>
      </c>
      <c r="G1219" s="3">
        <v>0.57999999999999996</v>
      </c>
      <c r="H1219" s="14">
        <v>7.603249823540463E-2</v>
      </c>
      <c r="I1219" s="14">
        <v>0.39051514551016336</v>
      </c>
      <c r="J1219" s="4">
        <v>7.6246630345399611</v>
      </c>
      <c r="K1219" s="4">
        <v>3.0498652138159845</v>
      </c>
      <c r="L1219" s="4">
        <v>8.7836118157900351</v>
      </c>
      <c r="M1219" s="4">
        <v>1.4639353026316726</v>
      </c>
    </row>
    <row r="1220" spans="1:13" hidden="1" x14ac:dyDescent="0.3">
      <c r="A1220" s="13" t="str">
        <f t="shared" si="19"/>
        <v>Northern ContinentalSFH - detached1945-1970cooling24</v>
      </c>
      <c r="B1220" s="2" t="s">
        <v>39</v>
      </c>
      <c r="C1220" s="2" t="s">
        <v>31</v>
      </c>
      <c r="D1220" s="2" t="s">
        <v>6</v>
      </c>
      <c r="E1220" s="3">
        <v>24</v>
      </c>
      <c r="F1220" s="3" t="s">
        <v>26</v>
      </c>
      <c r="G1220" s="3">
        <v>0.87</v>
      </c>
      <c r="H1220" s="14">
        <v>0.84007752271545211</v>
      </c>
      <c r="I1220" s="14">
        <v>0.39051514551016336</v>
      </c>
      <c r="J1220" s="4">
        <v>8.5276343642122345</v>
      </c>
      <c r="K1220" s="4">
        <v>3.4110537456848937</v>
      </c>
      <c r="L1220" s="4">
        <v>9.8238347875724941</v>
      </c>
      <c r="M1220" s="4">
        <v>1.6373057979287489</v>
      </c>
    </row>
    <row r="1221" spans="1:13" hidden="1" x14ac:dyDescent="0.3">
      <c r="A1221" s="13" t="str">
        <f t="shared" si="19"/>
        <v>Northern ContinentalSFH - semidetached1945-1970cooling24</v>
      </c>
      <c r="B1221" s="2" t="s">
        <v>39</v>
      </c>
      <c r="C1221" s="2" t="s">
        <v>32</v>
      </c>
      <c r="D1221" s="2" t="s">
        <v>6</v>
      </c>
      <c r="E1221" s="3">
        <v>24</v>
      </c>
      <c r="F1221" s="3" t="s">
        <v>26</v>
      </c>
      <c r="G1221" s="3">
        <v>0.73</v>
      </c>
      <c r="H1221" s="14">
        <v>8.3440429652710799E-2</v>
      </c>
      <c r="I1221" s="14">
        <v>0.39051514551016336</v>
      </c>
      <c r="J1221" s="4">
        <v>5.5831914816689334</v>
      </c>
      <c r="K1221" s="4">
        <v>2.2332765926675733</v>
      </c>
      <c r="L1221" s="4">
        <v>6.4318365868826106</v>
      </c>
      <c r="M1221" s="4">
        <v>1.0719727644804351</v>
      </c>
    </row>
    <row r="1222" spans="1:13" hidden="1" x14ac:dyDescent="0.3">
      <c r="A1222" s="13" t="str">
        <f t="shared" si="19"/>
        <v>Northern ContinentalSFH - row1945-1970cooling24</v>
      </c>
      <c r="B1222" s="2" t="s">
        <v>39</v>
      </c>
      <c r="C1222" s="2" t="s">
        <v>33</v>
      </c>
      <c r="D1222" s="2" t="s">
        <v>6</v>
      </c>
      <c r="E1222" s="3">
        <v>24</v>
      </c>
      <c r="F1222" s="3" t="s">
        <v>26</v>
      </c>
      <c r="G1222" s="3">
        <v>0.57999999999999996</v>
      </c>
      <c r="H1222" s="14">
        <v>7.603249823540463E-2</v>
      </c>
      <c r="I1222" s="14">
        <v>0.39051514551016336</v>
      </c>
      <c r="J1222" s="4">
        <v>2.5862018248125205</v>
      </c>
      <c r="K1222" s="4">
        <v>1.0344807299250083</v>
      </c>
      <c r="L1222" s="4">
        <v>2.9793045021840237</v>
      </c>
      <c r="M1222" s="4">
        <v>0.49655075036400398</v>
      </c>
    </row>
    <row r="1223" spans="1:13" x14ac:dyDescent="0.3">
      <c r="A1223" s="13" t="str">
        <f t="shared" si="19"/>
        <v>Northern ContinentalSFH - detached1945-1970cooling26</v>
      </c>
      <c r="B1223" s="2" t="s">
        <v>39</v>
      </c>
      <c r="C1223" s="2" t="s">
        <v>31</v>
      </c>
      <c r="D1223" s="2" t="s">
        <v>6</v>
      </c>
      <c r="E1223" s="3">
        <v>26</v>
      </c>
      <c r="F1223" s="3" t="s">
        <v>26</v>
      </c>
      <c r="G1223" s="3">
        <v>0.87</v>
      </c>
      <c r="H1223" s="14">
        <v>0.84007752271545211</v>
      </c>
      <c r="I1223" s="14">
        <v>0.39051514551016336</v>
      </c>
      <c r="J1223" s="4">
        <v>2.7915962386891309</v>
      </c>
      <c r="K1223" s="4">
        <v>1.1166384954756523</v>
      </c>
      <c r="L1223" s="4">
        <v>3.2159188669698784</v>
      </c>
      <c r="M1223" s="4">
        <v>0.5359864778283131</v>
      </c>
    </row>
    <row r="1224" spans="1:13" x14ac:dyDescent="0.3">
      <c r="A1224" s="13" t="str">
        <f t="shared" si="19"/>
        <v>Northern ContinentalSFH - semidetached1945-1970cooling26</v>
      </c>
      <c r="B1224" s="2" t="s">
        <v>39</v>
      </c>
      <c r="C1224" s="2" t="s">
        <v>32</v>
      </c>
      <c r="D1224" s="2" t="s">
        <v>6</v>
      </c>
      <c r="E1224" s="3">
        <v>26</v>
      </c>
      <c r="F1224" s="3" t="s">
        <v>26</v>
      </c>
      <c r="G1224" s="3">
        <v>0.73</v>
      </c>
      <c r="H1224" s="14">
        <v>8.3440429652710799E-2</v>
      </c>
      <c r="I1224" s="14">
        <v>0.39051514551016336</v>
      </c>
      <c r="J1224" s="4">
        <v>1.8337628114462443</v>
      </c>
      <c r="K1224" s="4">
        <v>0.7335051245784977</v>
      </c>
      <c r="L1224" s="4">
        <v>2.1124947587860734</v>
      </c>
      <c r="M1224" s="4">
        <v>0.35208245979767888</v>
      </c>
    </row>
    <row r="1225" spans="1:13" x14ac:dyDescent="0.3">
      <c r="A1225" s="13" t="str">
        <f t="shared" si="19"/>
        <v>Northern ContinentalSFH - row1945-1970cooling26</v>
      </c>
      <c r="B1225" s="2" t="s">
        <v>39</v>
      </c>
      <c r="C1225" s="2" t="s">
        <v>33</v>
      </c>
      <c r="D1225" s="2" t="s">
        <v>6</v>
      </c>
      <c r="E1225" s="3">
        <v>26</v>
      </c>
      <c r="F1225" s="3" t="s">
        <v>26</v>
      </c>
      <c r="G1225" s="3">
        <v>0.57999999999999996</v>
      </c>
      <c r="H1225" s="14">
        <v>7.603249823540463E-2</v>
      </c>
      <c r="I1225" s="14">
        <v>0.39051514551016336</v>
      </c>
      <c r="J1225" s="4">
        <v>0.41334005255418477</v>
      </c>
      <c r="K1225" s="4">
        <v>0.16533602102167391</v>
      </c>
      <c r="L1225" s="4">
        <v>0.47616774054242084</v>
      </c>
      <c r="M1225" s="4">
        <v>7.9361290090403477E-2</v>
      </c>
    </row>
    <row r="1226" spans="1:13" hidden="1" x14ac:dyDescent="0.3">
      <c r="A1226" s="13" t="str">
        <f t="shared" si="19"/>
        <v>Northern ContinentalSFH - detached1970-1980cooling20</v>
      </c>
      <c r="B1226" s="2" t="s">
        <v>39</v>
      </c>
      <c r="C1226" s="2" t="s">
        <v>31</v>
      </c>
      <c r="D1226" s="2" t="s">
        <v>7</v>
      </c>
      <c r="E1226" s="3">
        <v>20</v>
      </c>
      <c r="F1226" s="3" t="s">
        <v>26</v>
      </c>
      <c r="G1226" s="3">
        <v>0.87</v>
      </c>
      <c r="H1226" s="14">
        <v>0.84007752271545211</v>
      </c>
      <c r="I1226" s="14">
        <v>0.15714226859384561</v>
      </c>
      <c r="J1226" s="4">
        <v>34.55594238281369</v>
      </c>
      <c r="K1226" s="4">
        <v>13.822376953125476</v>
      </c>
      <c r="L1226" s="4">
        <v>39.808445625001369</v>
      </c>
      <c r="M1226" s="4">
        <v>6.6347409375002284</v>
      </c>
    </row>
    <row r="1227" spans="1:13" hidden="1" x14ac:dyDescent="0.3">
      <c r="A1227" s="13" t="str">
        <f t="shared" si="19"/>
        <v>Northern ContinentalSFH - semidetached1970-1980cooling20</v>
      </c>
      <c r="B1227" s="2" t="s">
        <v>39</v>
      </c>
      <c r="C1227" s="2" t="s">
        <v>32</v>
      </c>
      <c r="D1227" s="2" t="s">
        <v>7</v>
      </c>
      <c r="E1227" s="3">
        <v>20</v>
      </c>
      <c r="F1227" s="3" t="s">
        <v>26</v>
      </c>
      <c r="G1227" s="3">
        <v>0.73</v>
      </c>
      <c r="H1227" s="14">
        <v>8.3440429652710799E-2</v>
      </c>
      <c r="I1227" s="14">
        <v>0.15714226859384561</v>
      </c>
      <c r="J1227" s="4">
        <v>26.280995088888201</v>
      </c>
      <c r="K1227" s="4">
        <v>10.512398035555281</v>
      </c>
      <c r="L1227" s="4">
        <v>30.275706342399207</v>
      </c>
      <c r="M1227" s="4">
        <v>5.0459510570665342</v>
      </c>
    </row>
    <row r="1228" spans="1:13" hidden="1" x14ac:dyDescent="0.3">
      <c r="A1228" s="13" t="str">
        <f t="shared" si="19"/>
        <v>Northern ContinentalSFH - row1970-1980cooling20</v>
      </c>
      <c r="B1228" s="2" t="s">
        <v>39</v>
      </c>
      <c r="C1228" s="2" t="s">
        <v>33</v>
      </c>
      <c r="D1228" s="2" t="s">
        <v>7</v>
      </c>
      <c r="E1228" s="3">
        <v>20</v>
      </c>
      <c r="F1228" s="3" t="s">
        <v>26</v>
      </c>
      <c r="G1228" s="3">
        <v>0.57999999999999996</v>
      </c>
      <c r="H1228" s="14">
        <v>7.603249823540463E-2</v>
      </c>
      <c r="I1228" s="14">
        <v>0.15714226859384561</v>
      </c>
      <c r="J1228" s="4">
        <v>17.541572432534533</v>
      </c>
      <c r="K1228" s="4">
        <v>7.0166289730138134</v>
      </c>
      <c r="L1228" s="4">
        <v>20.207891442279781</v>
      </c>
      <c r="M1228" s="4">
        <v>3.3679819070466301</v>
      </c>
    </row>
    <row r="1229" spans="1:13" hidden="1" x14ac:dyDescent="0.3">
      <c r="A1229" s="13" t="str">
        <f t="shared" si="19"/>
        <v>Northern ContinentalSFH - detached1970-1980cooling22</v>
      </c>
      <c r="B1229" s="2" t="s">
        <v>39</v>
      </c>
      <c r="C1229" s="2" t="s">
        <v>31</v>
      </c>
      <c r="D1229" s="2" t="s">
        <v>7</v>
      </c>
      <c r="E1229" s="3">
        <v>22</v>
      </c>
      <c r="F1229" s="3" t="s">
        <v>26</v>
      </c>
      <c r="G1229" s="3">
        <v>0.87</v>
      </c>
      <c r="H1229" s="14">
        <v>0.84007752271545211</v>
      </c>
      <c r="I1229" s="14">
        <v>0.15714226859384561</v>
      </c>
      <c r="J1229" s="4">
        <v>17.791400403865762</v>
      </c>
      <c r="K1229" s="4">
        <v>7.116560161546305</v>
      </c>
      <c r="L1229" s="4">
        <v>20.495693265253358</v>
      </c>
      <c r="M1229" s="4">
        <v>3.4159488775422262</v>
      </c>
    </row>
    <row r="1230" spans="1:13" hidden="1" x14ac:dyDescent="0.3">
      <c r="A1230" s="13" t="str">
        <f t="shared" si="19"/>
        <v>Northern ContinentalSFH - semidetached1970-1980cooling22</v>
      </c>
      <c r="B1230" s="2" t="s">
        <v>39</v>
      </c>
      <c r="C1230" s="2" t="s">
        <v>32</v>
      </c>
      <c r="D1230" s="2" t="s">
        <v>7</v>
      </c>
      <c r="E1230" s="3">
        <v>22</v>
      </c>
      <c r="F1230" s="3" t="s">
        <v>26</v>
      </c>
      <c r="G1230" s="3">
        <v>0.73</v>
      </c>
      <c r="H1230" s="14">
        <v>8.3440429652710799E-2</v>
      </c>
      <c r="I1230" s="14">
        <v>0.15714226859384561</v>
      </c>
      <c r="J1230" s="4">
        <v>12.193401887442425</v>
      </c>
      <c r="K1230" s="4">
        <v>4.8773607549769702</v>
      </c>
      <c r="L1230" s="4">
        <v>14.046798974333674</v>
      </c>
      <c r="M1230" s="4">
        <v>2.3411331623889455</v>
      </c>
    </row>
    <row r="1231" spans="1:13" hidden="1" x14ac:dyDescent="0.3">
      <c r="A1231" s="13" t="str">
        <f t="shared" si="19"/>
        <v>Northern ContinentalSFH - row1970-1980cooling22</v>
      </c>
      <c r="B1231" s="2" t="s">
        <v>39</v>
      </c>
      <c r="C1231" s="2" t="s">
        <v>33</v>
      </c>
      <c r="D1231" s="2" t="s">
        <v>7</v>
      </c>
      <c r="E1231" s="3">
        <v>22</v>
      </c>
      <c r="F1231" s="3" t="s">
        <v>26</v>
      </c>
      <c r="G1231" s="3">
        <v>0.57999999999999996</v>
      </c>
      <c r="H1231" s="14">
        <v>7.603249823540463E-2</v>
      </c>
      <c r="I1231" s="14">
        <v>0.15714226859384561</v>
      </c>
      <c r="J1231" s="4">
        <v>7.1737086910949346</v>
      </c>
      <c r="K1231" s="4">
        <v>2.8694834764379737</v>
      </c>
      <c r="L1231" s="4">
        <v>8.2641124121413636</v>
      </c>
      <c r="M1231" s="4">
        <v>1.3773520686902274</v>
      </c>
    </row>
    <row r="1232" spans="1:13" hidden="1" x14ac:dyDescent="0.3">
      <c r="A1232" s="13" t="str">
        <f t="shared" si="19"/>
        <v>Northern ContinentalSFH - detached1970-1980cooling24</v>
      </c>
      <c r="B1232" s="2" t="s">
        <v>39</v>
      </c>
      <c r="C1232" s="2" t="s">
        <v>31</v>
      </c>
      <c r="D1232" s="2" t="s">
        <v>7</v>
      </c>
      <c r="E1232" s="3">
        <v>24</v>
      </c>
      <c r="F1232" s="3" t="s">
        <v>26</v>
      </c>
      <c r="G1232" s="3">
        <v>0.87</v>
      </c>
      <c r="H1232" s="14">
        <v>0.84007752271545211</v>
      </c>
      <c r="I1232" s="14">
        <v>0.15714226859384561</v>
      </c>
      <c r="J1232" s="4">
        <v>7.4659979613706273</v>
      </c>
      <c r="K1232" s="4">
        <v>2.9863991845482509</v>
      </c>
      <c r="L1232" s="4">
        <v>8.6008296514989624</v>
      </c>
      <c r="M1232" s="4">
        <v>1.4334716085831605</v>
      </c>
    </row>
    <row r="1233" spans="1:13" hidden="1" x14ac:dyDescent="0.3">
      <c r="A1233" s="13" t="str">
        <f t="shared" si="19"/>
        <v>Northern ContinentalSFH - semidetached1970-1980cooling24</v>
      </c>
      <c r="B1233" s="2" t="s">
        <v>39</v>
      </c>
      <c r="C1233" s="2" t="s">
        <v>32</v>
      </c>
      <c r="D1233" s="2" t="s">
        <v>7</v>
      </c>
      <c r="E1233" s="3">
        <v>24</v>
      </c>
      <c r="F1233" s="3" t="s">
        <v>26</v>
      </c>
      <c r="G1233" s="3">
        <v>0.73</v>
      </c>
      <c r="H1233" s="14">
        <v>8.3440429652710799E-2</v>
      </c>
      <c r="I1233" s="14">
        <v>0.15714226859384561</v>
      </c>
      <c r="J1233" s="4">
        <v>4.5797039568369549</v>
      </c>
      <c r="K1233" s="4">
        <v>1.8318815827347819</v>
      </c>
      <c r="L1233" s="4">
        <v>5.2758189582761714</v>
      </c>
      <c r="M1233" s="4">
        <v>0.87930315971269524</v>
      </c>
    </row>
    <row r="1234" spans="1:13" hidden="1" x14ac:dyDescent="0.3">
      <c r="A1234" s="13" t="str">
        <f t="shared" si="19"/>
        <v>Northern ContinentalSFH - row1970-1980cooling24</v>
      </c>
      <c r="B1234" s="2" t="s">
        <v>39</v>
      </c>
      <c r="C1234" s="2" t="s">
        <v>33</v>
      </c>
      <c r="D1234" s="2" t="s">
        <v>7</v>
      </c>
      <c r="E1234" s="3">
        <v>24</v>
      </c>
      <c r="F1234" s="3" t="s">
        <v>26</v>
      </c>
      <c r="G1234" s="3">
        <v>0.57999999999999996</v>
      </c>
      <c r="H1234" s="14">
        <v>7.603249823540463E-2</v>
      </c>
      <c r="I1234" s="14">
        <v>0.15714226859384561</v>
      </c>
      <c r="J1234" s="4">
        <v>2.1610708654386332</v>
      </c>
      <c r="K1234" s="4">
        <v>0.86442834617545328</v>
      </c>
      <c r="L1234" s="4">
        <v>2.4895536369853053</v>
      </c>
      <c r="M1234" s="4">
        <v>0.41492560616421753</v>
      </c>
    </row>
    <row r="1235" spans="1:13" x14ac:dyDescent="0.3">
      <c r="A1235" s="13" t="str">
        <f t="shared" si="19"/>
        <v>Northern ContinentalSFH - detached1970-1980cooling26</v>
      </c>
      <c r="B1235" s="2" t="s">
        <v>39</v>
      </c>
      <c r="C1235" s="2" t="s">
        <v>31</v>
      </c>
      <c r="D1235" s="2" t="s">
        <v>7</v>
      </c>
      <c r="E1235" s="3">
        <v>26</v>
      </c>
      <c r="F1235" s="3" t="s">
        <v>26</v>
      </c>
      <c r="G1235" s="3">
        <v>0.87</v>
      </c>
      <c r="H1235" s="14">
        <v>0.84007752271545211</v>
      </c>
      <c r="I1235" s="14">
        <v>0.15714226859384561</v>
      </c>
      <c r="J1235" s="4">
        <v>2.0365137000462021</v>
      </c>
      <c r="K1235" s="4">
        <v>0.81460548001848088</v>
      </c>
      <c r="L1235" s="4">
        <v>2.3460637824532249</v>
      </c>
      <c r="M1235" s="4">
        <v>0.3910106304088708</v>
      </c>
    </row>
    <row r="1236" spans="1:13" x14ac:dyDescent="0.3">
      <c r="A1236" s="13" t="str">
        <f t="shared" si="19"/>
        <v>Northern ContinentalSFH - semidetached1970-1980cooling26</v>
      </c>
      <c r="B1236" s="2" t="s">
        <v>39</v>
      </c>
      <c r="C1236" s="2" t="s">
        <v>32</v>
      </c>
      <c r="D1236" s="2" t="s">
        <v>7</v>
      </c>
      <c r="E1236" s="3">
        <v>26</v>
      </c>
      <c r="F1236" s="3" t="s">
        <v>26</v>
      </c>
      <c r="G1236" s="3">
        <v>0.73</v>
      </c>
      <c r="H1236" s="14">
        <v>8.3440429652710799E-2</v>
      </c>
      <c r="I1236" s="14">
        <v>0.15714226859384561</v>
      </c>
      <c r="J1236" s="4">
        <v>1.0584549573504161</v>
      </c>
      <c r="K1236" s="4">
        <v>0.42338198294016643</v>
      </c>
      <c r="L1236" s="4">
        <v>1.2193401108676793</v>
      </c>
      <c r="M1236" s="4">
        <v>0.20322335181127987</v>
      </c>
    </row>
    <row r="1237" spans="1:13" x14ac:dyDescent="0.3">
      <c r="A1237" s="13" t="str">
        <f t="shared" si="19"/>
        <v>Northern ContinentalSFH - row1970-1980cooling26</v>
      </c>
      <c r="B1237" s="2" t="s">
        <v>39</v>
      </c>
      <c r="C1237" s="2" t="s">
        <v>33</v>
      </c>
      <c r="D1237" s="2" t="s">
        <v>7</v>
      </c>
      <c r="E1237" s="3">
        <v>26</v>
      </c>
      <c r="F1237" s="3" t="s">
        <v>26</v>
      </c>
      <c r="G1237" s="3">
        <v>0.57999999999999996</v>
      </c>
      <c r="H1237" s="14">
        <v>7.603249823540463E-2</v>
      </c>
      <c r="I1237" s="14">
        <v>0.15714226859384561</v>
      </c>
      <c r="J1237" s="4">
        <v>0.32266620326649453</v>
      </c>
      <c r="K1237" s="4">
        <v>0.12906648130659781</v>
      </c>
      <c r="L1237" s="4">
        <v>0.37171146616300171</v>
      </c>
      <c r="M1237" s="4">
        <v>6.1951911027166948E-2</v>
      </c>
    </row>
    <row r="1238" spans="1:13" hidden="1" x14ac:dyDescent="0.3">
      <c r="A1238" s="13" t="str">
        <f t="shared" si="19"/>
        <v>Northern ContinentalSFH - detached1980-1990cooling20</v>
      </c>
      <c r="B1238" s="2" t="s">
        <v>39</v>
      </c>
      <c r="C1238" s="2" t="s">
        <v>31</v>
      </c>
      <c r="D1238" s="2" t="s">
        <v>8</v>
      </c>
      <c r="E1238" s="3">
        <v>20</v>
      </c>
      <c r="F1238" s="3" t="s">
        <v>26</v>
      </c>
      <c r="G1238" s="3">
        <v>0.87</v>
      </c>
      <c r="H1238" s="14">
        <v>0.84007752271545211</v>
      </c>
      <c r="I1238" s="14">
        <v>0.12149845326601798</v>
      </c>
      <c r="J1238" s="4">
        <v>36.950470285510818</v>
      </c>
      <c r="K1238" s="4">
        <v>14.780188114204327</v>
      </c>
      <c r="L1238" s="4">
        <v>42.566941768908457</v>
      </c>
      <c r="M1238" s="4">
        <v>7.094490294818077</v>
      </c>
    </row>
    <row r="1239" spans="1:13" hidden="1" x14ac:dyDescent="0.3">
      <c r="A1239" s="13" t="str">
        <f t="shared" si="19"/>
        <v>Northern ContinentalSFH - semidetached1980-1990cooling20</v>
      </c>
      <c r="B1239" s="2" t="s">
        <v>39</v>
      </c>
      <c r="C1239" s="2" t="s">
        <v>32</v>
      </c>
      <c r="D1239" s="2" t="s">
        <v>8</v>
      </c>
      <c r="E1239" s="3">
        <v>20</v>
      </c>
      <c r="F1239" s="3" t="s">
        <v>26</v>
      </c>
      <c r="G1239" s="3">
        <v>0.73</v>
      </c>
      <c r="H1239" s="14">
        <v>8.3440429652710799E-2</v>
      </c>
      <c r="I1239" s="14">
        <v>0.12149845326601798</v>
      </c>
      <c r="J1239" s="4">
        <v>27.627511988007477</v>
      </c>
      <c r="K1239" s="4">
        <v>11.05100479520299</v>
      </c>
      <c r="L1239" s="4">
        <v>31.826893810184611</v>
      </c>
      <c r="M1239" s="4">
        <v>5.3044823016974352</v>
      </c>
    </row>
    <row r="1240" spans="1:13" hidden="1" x14ac:dyDescent="0.3">
      <c r="A1240" s="13" t="str">
        <f t="shared" si="19"/>
        <v>Northern ContinentalSFH - row1980-1990cooling20</v>
      </c>
      <c r="B1240" s="2" t="s">
        <v>39</v>
      </c>
      <c r="C1240" s="2" t="s">
        <v>33</v>
      </c>
      <c r="D1240" s="2" t="s">
        <v>8</v>
      </c>
      <c r="E1240" s="3">
        <v>20</v>
      </c>
      <c r="F1240" s="3" t="s">
        <v>26</v>
      </c>
      <c r="G1240" s="3">
        <v>0.57999999999999996</v>
      </c>
      <c r="H1240" s="14">
        <v>7.603249823540463E-2</v>
      </c>
      <c r="I1240" s="14">
        <v>0.12149845326601798</v>
      </c>
      <c r="J1240" s="4">
        <v>18.817943514673562</v>
      </c>
      <c r="K1240" s="4">
        <v>7.5271774058694252</v>
      </c>
      <c r="L1240" s="4">
        <v>21.678270928903945</v>
      </c>
      <c r="M1240" s="4">
        <v>3.6130451548173239</v>
      </c>
    </row>
    <row r="1241" spans="1:13" hidden="1" x14ac:dyDescent="0.3">
      <c r="A1241" s="13" t="str">
        <f t="shared" si="19"/>
        <v>Northern ContinentalSFH - detached1980-1990cooling22</v>
      </c>
      <c r="B1241" s="2" t="s">
        <v>39</v>
      </c>
      <c r="C1241" s="2" t="s">
        <v>31</v>
      </c>
      <c r="D1241" s="2" t="s">
        <v>8</v>
      </c>
      <c r="E1241" s="3">
        <v>22</v>
      </c>
      <c r="F1241" s="3" t="s">
        <v>26</v>
      </c>
      <c r="G1241" s="3">
        <v>0.87</v>
      </c>
      <c r="H1241" s="14">
        <v>0.84007752271545211</v>
      </c>
      <c r="I1241" s="14">
        <v>0.12149845326601798</v>
      </c>
      <c r="J1241" s="4">
        <v>20.054793458573002</v>
      </c>
      <c r="K1241" s="4">
        <v>8.0219173834292015</v>
      </c>
      <c r="L1241" s="4">
        <v>23.1031220642761</v>
      </c>
      <c r="M1241" s="4">
        <v>3.8505203440460165</v>
      </c>
    </row>
    <row r="1242" spans="1:13" hidden="1" x14ac:dyDescent="0.3">
      <c r="A1242" s="13" t="str">
        <f t="shared" si="19"/>
        <v>Northern ContinentalSFH - semidetached1980-1990cooling22</v>
      </c>
      <c r="B1242" s="2" t="s">
        <v>39</v>
      </c>
      <c r="C1242" s="2" t="s">
        <v>32</v>
      </c>
      <c r="D1242" s="2" t="s">
        <v>8</v>
      </c>
      <c r="E1242" s="3">
        <v>22</v>
      </c>
      <c r="F1242" s="3" t="s">
        <v>26</v>
      </c>
      <c r="G1242" s="3">
        <v>0.73</v>
      </c>
      <c r="H1242" s="14">
        <v>8.3440429652710799E-2</v>
      </c>
      <c r="I1242" s="14">
        <v>0.12149845326601798</v>
      </c>
      <c r="J1242" s="4">
        <v>13.534998512490745</v>
      </c>
      <c r="K1242" s="4">
        <v>5.4139994049962983</v>
      </c>
      <c r="L1242" s="4">
        <v>15.592318286389338</v>
      </c>
      <c r="M1242" s="4">
        <v>2.5987197143982232</v>
      </c>
    </row>
    <row r="1243" spans="1:13" hidden="1" x14ac:dyDescent="0.3">
      <c r="A1243" s="13" t="str">
        <f t="shared" si="19"/>
        <v>Northern ContinentalSFH - row1980-1990cooling22</v>
      </c>
      <c r="B1243" s="2" t="s">
        <v>39</v>
      </c>
      <c r="C1243" s="2" t="s">
        <v>33</v>
      </c>
      <c r="D1243" s="2" t="s">
        <v>8</v>
      </c>
      <c r="E1243" s="3">
        <v>22</v>
      </c>
      <c r="F1243" s="3" t="s">
        <v>26</v>
      </c>
      <c r="G1243" s="3">
        <v>0.57999999999999996</v>
      </c>
      <c r="H1243" s="14">
        <v>7.603249823540463E-2</v>
      </c>
      <c r="I1243" s="14">
        <v>0.12149845326601798</v>
      </c>
      <c r="J1243" s="4">
        <v>7.8491452469630394</v>
      </c>
      <c r="K1243" s="4">
        <v>3.1396580987852158</v>
      </c>
      <c r="L1243" s="4">
        <v>9.0422153245014218</v>
      </c>
      <c r="M1243" s="4">
        <v>1.5070358874169036</v>
      </c>
    </row>
    <row r="1244" spans="1:13" hidden="1" x14ac:dyDescent="0.3">
      <c r="A1244" s="13" t="str">
        <f t="shared" si="19"/>
        <v>Northern ContinentalSFH - detached1980-1990cooling24</v>
      </c>
      <c r="B1244" s="2" t="s">
        <v>39</v>
      </c>
      <c r="C1244" s="2" t="s">
        <v>31</v>
      </c>
      <c r="D1244" s="2" t="s">
        <v>8</v>
      </c>
      <c r="E1244" s="3">
        <v>24</v>
      </c>
      <c r="F1244" s="3" t="s">
        <v>26</v>
      </c>
      <c r="G1244" s="3">
        <v>0.87</v>
      </c>
      <c r="H1244" s="14">
        <v>0.84007752271545211</v>
      </c>
      <c r="I1244" s="14">
        <v>0.12149845326601798</v>
      </c>
      <c r="J1244" s="4">
        <v>9.0556879483708705</v>
      </c>
      <c r="K1244" s="4">
        <v>3.6222751793483483</v>
      </c>
      <c r="L1244" s="4">
        <v>10.432152516523242</v>
      </c>
      <c r="M1244" s="4">
        <v>1.738692086087207</v>
      </c>
    </row>
    <row r="1245" spans="1:13" hidden="1" x14ac:dyDescent="0.3">
      <c r="A1245" s="13" t="str">
        <f t="shared" si="19"/>
        <v>Northern ContinentalSFH - semidetached1980-1990cooling24</v>
      </c>
      <c r="B1245" s="2" t="s">
        <v>39</v>
      </c>
      <c r="C1245" s="2" t="s">
        <v>32</v>
      </c>
      <c r="D1245" s="2" t="s">
        <v>8</v>
      </c>
      <c r="E1245" s="3">
        <v>24</v>
      </c>
      <c r="F1245" s="3" t="s">
        <v>26</v>
      </c>
      <c r="G1245" s="3">
        <v>0.73</v>
      </c>
      <c r="H1245" s="14">
        <v>8.3440429652710799E-2</v>
      </c>
      <c r="I1245" s="14">
        <v>0.12149845326601798</v>
      </c>
      <c r="J1245" s="4">
        <v>5.3289971903160893</v>
      </c>
      <c r="K1245" s="4">
        <v>2.1315988761264357</v>
      </c>
      <c r="L1245" s="4">
        <v>6.1390047632441345</v>
      </c>
      <c r="M1245" s="4">
        <v>1.0231674605406891</v>
      </c>
    </row>
    <row r="1246" spans="1:13" hidden="1" x14ac:dyDescent="0.3">
      <c r="A1246" s="13" t="str">
        <f t="shared" si="19"/>
        <v>Northern ContinentalSFH - row1980-1990cooling24</v>
      </c>
      <c r="B1246" s="2" t="s">
        <v>39</v>
      </c>
      <c r="C1246" s="2" t="s">
        <v>33</v>
      </c>
      <c r="D1246" s="2" t="s">
        <v>8</v>
      </c>
      <c r="E1246" s="3">
        <v>24</v>
      </c>
      <c r="F1246" s="3" t="s">
        <v>26</v>
      </c>
      <c r="G1246" s="3">
        <v>0.57999999999999996</v>
      </c>
      <c r="H1246" s="14">
        <v>7.603249823540463E-2</v>
      </c>
      <c r="I1246" s="14">
        <v>0.12149845326601798</v>
      </c>
      <c r="J1246" s="4">
        <v>2.5522573243171194</v>
      </c>
      <c r="K1246" s="4">
        <v>1.0209029297268477</v>
      </c>
      <c r="L1246" s="4">
        <v>2.9402004376133215</v>
      </c>
      <c r="M1246" s="4">
        <v>0.49003340626888686</v>
      </c>
    </row>
    <row r="1247" spans="1:13" x14ac:dyDescent="0.3">
      <c r="A1247" s="13" t="str">
        <f t="shared" si="19"/>
        <v>Northern ContinentalSFH - detached1980-1990cooling26</v>
      </c>
      <c r="B1247" s="2" t="s">
        <v>39</v>
      </c>
      <c r="C1247" s="2" t="s">
        <v>31</v>
      </c>
      <c r="D1247" s="2" t="s">
        <v>8</v>
      </c>
      <c r="E1247" s="3">
        <v>26</v>
      </c>
      <c r="F1247" s="3" t="s">
        <v>26</v>
      </c>
      <c r="G1247" s="3">
        <v>0.87</v>
      </c>
      <c r="H1247" s="14">
        <v>0.84007752271545211</v>
      </c>
      <c r="I1247" s="14">
        <v>0.12149845326601798</v>
      </c>
      <c r="J1247" s="4">
        <v>2.5118212533477458</v>
      </c>
      <c r="K1247" s="4">
        <v>1.0047285013390983</v>
      </c>
      <c r="L1247" s="4">
        <v>2.893618083856603</v>
      </c>
      <c r="M1247" s="4">
        <v>0.48226968064276715</v>
      </c>
    </row>
    <row r="1248" spans="1:13" x14ac:dyDescent="0.3">
      <c r="A1248" s="13" t="str">
        <f t="shared" si="19"/>
        <v>Northern ContinentalSFH - semidetached1980-1990cooling26</v>
      </c>
      <c r="B1248" s="2" t="s">
        <v>39</v>
      </c>
      <c r="C1248" s="2" t="s">
        <v>32</v>
      </c>
      <c r="D1248" s="2" t="s">
        <v>8</v>
      </c>
      <c r="E1248" s="3">
        <v>26</v>
      </c>
      <c r="F1248" s="3" t="s">
        <v>26</v>
      </c>
      <c r="G1248" s="3">
        <v>0.73</v>
      </c>
      <c r="H1248" s="14">
        <v>8.3440429652710799E-2</v>
      </c>
      <c r="I1248" s="14">
        <v>0.12149845326601798</v>
      </c>
      <c r="J1248" s="4">
        <v>1.3419068116484882</v>
      </c>
      <c r="K1248" s="4">
        <v>0.53676272465939534</v>
      </c>
      <c r="L1248" s="4">
        <v>1.5458766470190586</v>
      </c>
      <c r="M1248" s="4">
        <v>0.25764610783650976</v>
      </c>
    </row>
    <row r="1249" spans="1:13" x14ac:dyDescent="0.3">
      <c r="A1249" s="13" t="str">
        <f t="shared" si="19"/>
        <v>Northern ContinentalSFH - row1980-1990cooling26</v>
      </c>
      <c r="B1249" s="2" t="s">
        <v>39</v>
      </c>
      <c r="C1249" s="2" t="s">
        <v>33</v>
      </c>
      <c r="D1249" s="2" t="s">
        <v>8</v>
      </c>
      <c r="E1249" s="3">
        <v>26</v>
      </c>
      <c r="F1249" s="3" t="s">
        <v>26</v>
      </c>
      <c r="G1249" s="3">
        <v>0.57999999999999996</v>
      </c>
      <c r="H1249" s="14">
        <v>7.603249823540463E-2</v>
      </c>
      <c r="I1249" s="14">
        <v>0.12149845326601798</v>
      </c>
      <c r="J1249" s="4">
        <v>0.50764045954859216</v>
      </c>
      <c r="K1249" s="4">
        <v>0.20305618381943685</v>
      </c>
      <c r="L1249" s="4">
        <v>0.58480180939997817</v>
      </c>
      <c r="M1249" s="4">
        <v>9.746696823332969E-2</v>
      </c>
    </row>
    <row r="1250" spans="1:13" hidden="1" x14ac:dyDescent="0.3">
      <c r="A1250" s="13" t="str">
        <f t="shared" si="19"/>
        <v>Northern ContinentalSFH - detached1990-2000cooling20</v>
      </c>
      <c r="B1250" s="2" t="s">
        <v>39</v>
      </c>
      <c r="C1250" s="2" t="s">
        <v>31</v>
      </c>
      <c r="D1250" s="2" t="s">
        <v>9</v>
      </c>
      <c r="E1250" s="3">
        <v>20</v>
      </c>
      <c r="F1250" s="3" t="s">
        <v>26</v>
      </c>
      <c r="G1250" s="3">
        <v>0.87</v>
      </c>
      <c r="H1250" s="14">
        <v>0.84007752271545211</v>
      </c>
      <c r="I1250" s="14">
        <v>8.7398782617163093E-2</v>
      </c>
      <c r="J1250" s="4">
        <v>39.732070325496416</v>
      </c>
      <c r="K1250" s="4">
        <v>15.892828130198566</v>
      </c>
      <c r="L1250" s="4">
        <v>45.771345014971871</v>
      </c>
      <c r="M1250" s="4">
        <v>7.6285575024953118</v>
      </c>
    </row>
    <row r="1251" spans="1:13" hidden="1" x14ac:dyDescent="0.3">
      <c r="A1251" s="13" t="str">
        <f t="shared" si="19"/>
        <v>Northern ContinentalSFH - semidetached1990-2000cooling20</v>
      </c>
      <c r="B1251" s="2" t="s">
        <v>39</v>
      </c>
      <c r="C1251" s="2" t="s">
        <v>32</v>
      </c>
      <c r="D1251" s="2" t="s">
        <v>9</v>
      </c>
      <c r="E1251" s="3">
        <v>20</v>
      </c>
      <c r="F1251" s="3" t="s">
        <v>26</v>
      </c>
      <c r="G1251" s="3">
        <v>0.73</v>
      </c>
      <c r="H1251" s="14">
        <v>8.3440429652710799E-2</v>
      </c>
      <c r="I1251" s="14">
        <v>8.7398782617163093E-2</v>
      </c>
      <c r="J1251" s="4">
        <v>29.637401007697729</v>
      </c>
      <c r="K1251" s="4">
        <v>11.854960403079092</v>
      </c>
      <c r="L1251" s="4">
        <v>34.142285960867781</v>
      </c>
      <c r="M1251" s="4">
        <v>5.6903809934779641</v>
      </c>
    </row>
    <row r="1252" spans="1:13" hidden="1" x14ac:dyDescent="0.3">
      <c r="A1252" s="13" t="str">
        <f t="shared" si="19"/>
        <v>Northern ContinentalSFH - row1990-2000cooling20</v>
      </c>
      <c r="B1252" s="2" t="s">
        <v>39</v>
      </c>
      <c r="C1252" s="2" t="s">
        <v>33</v>
      </c>
      <c r="D1252" s="2" t="s">
        <v>9</v>
      </c>
      <c r="E1252" s="3">
        <v>20</v>
      </c>
      <c r="F1252" s="3" t="s">
        <v>26</v>
      </c>
      <c r="G1252" s="3">
        <v>0.57999999999999996</v>
      </c>
      <c r="H1252" s="14">
        <v>7.603249823540463E-2</v>
      </c>
      <c r="I1252" s="14">
        <v>8.7398782617163093E-2</v>
      </c>
      <c r="J1252" s="4">
        <v>20.134033526872301</v>
      </c>
      <c r="K1252" s="4">
        <v>8.0536134107489197</v>
      </c>
      <c r="L1252" s="4">
        <v>23.194406622956887</v>
      </c>
      <c r="M1252" s="4">
        <v>3.8657344371594813</v>
      </c>
    </row>
    <row r="1253" spans="1:13" hidden="1" x14ac:dyDescent="0.3">
      <c r="A1253" s="13" t="str">
        <f t="shared" si="19"/>
        <v>Northern ContinentalSFH - detached1990-2000cooling22</v>
      </c>
      <c r="B1253" s="2" t="s">
        <v>39</v>
      </c>
      <c r="C1253" s="2" t="s">
        <v>31</v>
      </c>
      <c r="D1253" s="2" t="s">
        <v>9</v>
      </c>
      <c r="E1253" s="3">
        <v>22</v>
      </c>
      <c r="F1253" s="3" t="s">
        <v>26</v>
      </c>
      <c r="G1253" s="3">
        <v>0.87</v>
      </c>
      <c r="H1253" s="14">
        <v>0.84007752271545211</v>
      </c>
      <c r="I1253" s="14">
        <v>8.7398782617163093E-2</v>
      </c>
      <c r="J1253" s="4">
        <v>22.736270358597196</v>
      </c>
      <c r="K1253" s="4">
        <v>9.0945081434388779</v>
      </c>
      <c r="L1253" s="4">
        <v>26.192183453103969</v>
      </c>
      <c r="M1253" s="4">
        <v>4.3653639088506608</v>
      </c>
    </row>
    <row r="1254" spans="1:13" hidden="1" x14ac:dyDescent="0.3">
      <c r="A1254" s="13" t="str">
        <f t="shared" si="19"/>
        <v>Northern ContinentalSFH - semidetached1990-2000cooling22</v>
      </c>
      <c r="B1254" s="2" t="s">
        <v>39</v>
      </c>
      <c r="C1254" s="2" t="s">
        <v>32</v>
      </c>
      <c r="D1254" s="2" t="s">
        <v>9</v>
      </c>
      <c r="E1254" s="3">
        <v>22</v>
      </c>
      <c r="F1254" s="3" t="s">
        <v>26</v>
      </c>
      <c r="G1254" s="3">
        <v>0.73</v>
      </c>
      <c r="H1254" s="14">
        <v>8.3440429652710799E-2</v>
      </c>
      <c r="I1254" s="14">
        <v>8.7398782617163093E-2</v>
      </c>
      <c r="J1254" s="4">
        <v>15.53235183054605</v>
      </c>
      <c r="K1254" s="4">
        <v>6.2129407322184198</v>
      </c>
      <c r="L1254" s="4">
        <v>17.893269308789048</v>
      </c>
      <c r="M1254" s="4">
        <v>2.9822115514648413</v>
      </c>
    </row>
    <row r="1255" spans="1:13" hidden="1" x14ac:dyDescent="0.3">
      <c r="A1255" s="13" t="str">
        <f t="shared" si="19"/>
        <v>Northern ContinentalSFH - row1990-2000cooling22</v>
      </c>
      <c r="B1255" s="2" t="s">
        <v>39</v>
      </c>
      <c r="C1255" s="2" t="s">
        <v>33</v>
      </c>
      <c r="D1255" s="2" t="s">
        <v>9</v>
      </c>
      <c r="E1255" s="3">
        <v>22</v>
      </c>
      <c r="F1255" s="3" t="s">
        <v>26</v>
      </c>
      <c r="G1255" s="3">
        <v>0.57999999999999996</v>
      </c>
      <c r="H1255" s="14">
        <v>7.603249823540463E-2</v>
      </c>
      <c r="I1255" s="14">
        <v>8.7398782617163093E-2</v>
      </c>
      <c r="J1255" s="4">
        <v>8.9381256094098678</v>
      </c>
      <c r="K1255" s="4">
        <v>3.5752502437639473</v>
      </c>
      <c r="L1255" s="4">
        <v>10.296720702040167</v>
      </c>
      <c r="M1255" s="4">
        <v>1.7161201170066946</v>
      </c>
    </row>
    <row r="1256" spans="1:13" hidden="1" x14ac:dyDescent="0.3">
      <c r="A1256" s="13" t="str">
        <f t="shared" si="19"/>
        <v>Northern ContinentalSFH - detached1990-2000cooling24</v>
      </c>
      <c r="B1256" s="2" t="s">
        <v>39</v>
      </c>
      <c r="C1256" s="2" t="s">
        <v>31</v>
      </c>
      <c r="D1256" s="2" t="s">
        <v>9</v>
      </c>
      <c r="E1256" s="3">
        <v>24</v>
      </c>
      <c r="F1256" s="3" t="s">
        <v>26</v>
      </c>
      <c r="G1256" s="3">
        <v>0.87</v>
      </c>
      <c r="H1256" s="14">
        <v>0.84007752271545211</v>
      </c>
      <c r="I1256" s="14">
        <v>8.7398782617163093E-2</v>
      </c>
      <c r="J1256" s="4">
        <v>11.081141939091758</v>
      </c>
      <c r="K1256" s="4">
        <v>4.4324567756367035</v>
      </c>
      <c r="L1256" s="4">
        <v>12.765475513833705</v>
      </c>
      <c r="M1256" s="4">
        <v>2.1275792523056176</v>
      </c>
    </row>
    <row r="1257" spans="1:13" hidden="1" x14ac:dyDescent="0.3">
      <c r="A1257" s="13" t="str">
        <f t="shared" si="19"/>
        <v>Northern ContinentalSFH - semidetached1990-2000cooling24</v>
      </c>
      <c r="B1257" s="2" t="s">
        <v>39</v>
      </c>
      <c r="C1257" s="2" t="s">
        <v>32</v>
      </c>
      <c r="D1257" s="2" t="s">
        <v>9</v>
      </c>
      <c r="E1257" s="3">
        <v>24</v>
      </c>
      <c r="F1257" s="3" t="s">
        <v>26</v>
      </c>
      <c r="G1257" s="3">
        <v>0.73</v>
      </c>
      <c r="H1257" s="14">
        <v>8.3440429652710799E-2</v>
      </c>
      <c r="I1257" s="14">
        <v>8.7398782617163093E-2</v>
      </c>
      <c r="J1257" s="4">
        <v>6.5134873297224498</v>
      </c>
      <c r="K1257" s="4">
        <v>2.6053949318889797</v>
      </c>
      <c r="L1257" s="4">
        <v>7.5035374038402614</v>
      </c>
      <c r="M1257" s="4">
        <v>1.2505895673067102</v>
      </c>
    </row>
    <row r="1258" spans="1:13" hidden="1" x14ac:dyDescent="0.3">
      <c r="A1258" s="13" t="str">
        <f t="shared" si="19"/>
        <v>Northern ContinentalSFH - row1990-2000cooling24</v>
      </c>
      <c r="B1258" s="2" t="s">
        <v>39</v>
      </c>
      <c r="C1258" s="2" t="s">
        <v>33</v>
      </c>
      <c r="D1258" s="2" t="s">
        <v>9</v>
      </c>
      <c r="E1258" s="3">
        <v>24</v>
      </c>
      <c r="F1258" s="3" t="s">
        <v>26</v>
      </c>
      <c r="G1258" s="3">
        <v>0.57999999999999996</v>
      </c>
      <c r="H1258" s="14">
        <v>7.603249823540463E-2</v>
      </c>
      <c r="I1258" s="14">
        <v>8.7398782617163093E-2</v>
      </c>
      <c r="J1258" s="4">
        <v>3.0849492146568904</v>
      </c>
      <c r="K1258" s="4">
        <v>1.2339796858627561</v>
      </c>
      <c r="L1258" s="4">
        <v>3.5538614952847376</v>
      </c>
      <c r="M1258" s="4">
        <v>0.5923102492141229</v>
      </c>
    </row>
    <row r="1259" spans="1:13" x14ac:dyDescent="0.3">
      <c r="A1259" s="13" t="str">
        <f t="shared" si="19"/>
        <v>Northern ContinentalSFH - detached1990-2000cooling26</v>
      </c>
      <c r="B1259" s="2" t="s">
        <v>39</v>
      </c>
      <c r="C1259" s="2" t="s">
        <v>31</v>
      </c>
      <c r="D1259" s="2" t="s">
        <v>9</v>
      </c>
      <c r="E1259" s="3">
        <v>26</v>
      </c>
      <c r="F1259" s="3" t="s">
        <v>26</v>
      </c>
      <c r="G1259" s="3">
        <v>0.87</v>
      </c>
      <c r="H1259" s="14">
        <v>0.84007752271545211</v>
      </c>
      <c r="I1259" s="14">
        <v>8.7398782617163093E-2</v>
      </c>
      <c r="J1259" s="4">
        <v>3.6217872620421843</v>
      </c>
      <c r="K1259" s="4">
        <v>1.4487149048168737</v>
      </c>
      <c r="L1259" s="4">
        <v>4.172298925872596</v>
      </c>
      <c r="M1259" s="4">
        <v>0.69538315431209941</v>
      </c>
    </row>
    <row r="1260" spans="1:13" x14ac:dyDescent="0.3">
      <c r="A1260" s="13" t="str">
        <f t="shared" si="19"/>
        <v>Northern ContinentalSFH - semidetached1990-2000cooling26</v>
      </c>
      <c r="B1260" s="2" t="s">
        <v>39</v>
      </c>
      <c r="C1260" s="2" t="s">
        <v>32</v>
      </c>
      <c r="D1260" s="2" t="s">
        <v>9</v>
      </c>
      <c r="E1260" s="3">
        <v>26</v>
      </c>
      <c r="F1260" s="3" t="s">
        <v>26</v>
      </c>
      <c r="G1260" s="3">
        <v>0.73</v>
      </c>
      <c r="H1260" s="14">
        <v>8.3440429652710799E-2</v>
      </c>
      <c r="I1260" s="14">
        <v>8.7398782617163093E-2</v>
      </c>
      <c r="J1260" s="4">
        <v>1.644961984074985</v>
      </c>
      <c r="K1260" s="4">
        <v>0.65798479362999396</v>
      </c>
      <c r="L1260" s="4">
        <v>1.8949962056543825</v>
      </c>
      <c r="M1260" s="4">
        <v>0.31583270094239707</v>
      </c>
    </row>
    <row r="1261" spans="1:13" x14ac:dyDescent="0.3">
      <c r="A1261" s="13" t="str">
        <f t="shared" si="19"/>
        <v>Northern ContinentalSFH - row1990-2000cooling26</v>
      </c>
      <c r="B1261" s="2" t="s">
        <v>39</v>
      </c>
      <c r="C1261" s="2" t="s">
        <v>33</v>
      </c>
      <c r="D1261" s="2" t="s">
        <v>9</v>
      </c>
      <c r="E1261" s="3">
        <v>26</v>
      </c>
      <c r="F1261" s="3" t="s">
        <v>26</v>
      </c>
      <c r="G1261" s="3">
        <v>0.57999999999999996</v>
      </c>
      <c r="H1261" s="14">
        <v>7.603249823540463E-2</v>
      </c>
      <c r="I1261" s="14">
        <v>8.7398782617163093E-2</v>
      </c>
      <c r="J1261" s="4">
        <v>0.7645052612407589</v>
      </c>
      <c r="K1261" s="4">
        <v>0.30580210449630357</v>
      </c>
      <c r="L1261" s="4">
        <v>0.88071006094935422</v>
      </c>
      <c r="M1261" s="4">
        <v>0.1467850101582257</v>
      </c>
    </row>
    <row r="1262" spans="1:13" hidden="1" x14ac:dyDescent="0.3">
      <c r="A1262" s="13" t="str">
        <f t="shared" si="19"/>
        <v>Northern ContinentalSFH - detachedpost 2000cooling20</v>
      </c>
      <c r="B1262" s="2" t="s">
        <v>39</v>
      </c>
      <c r="C1262" s="2" t="s">
        <v>31</v>
      </c>
      <c r="D1262" s="2" t="s">
        <v>10</v>
      </c>
      <c r="E1262" s="3">
        <v>20</v>
      </c>
      <c r="F1262" s="3" t="s">
        <v>26</v>
      </c>
      <c r="G1262" s="3">
        <v>0.87</v>
      </c>
      <c r="H1262" s="14">
        <v>0.84007752271545211</v>
      </c>
      <c r="I1262" s="14">
        <v>7.9204843302811884E-2</v>
      </c>
      <c r="J1262" s="4">
        <v>47.884106836937818</v>
      </c>
      <c r="K1262" s="4">
        <v>19.153642734775126</v>
      </c>
      <c r="L1262" s="4">
        <v>55.162491076152357</v>
      </c>
      <c r="M1262" s="4">
        <v>9.1937485126920606</v>
      </c>
    </row>
    <row r="1263" spans="1:13" hidden="1" x14ac:dyDescent="0.3">
      <c r="A1263" s="13" t="str">
        <f t="shared" si="19"/>
        <v>Northern ContinentalSFH - semidetachedpost 2000cooling20</v>
      </c>
      <c r="B1263" s="2" t="s">
        <v>39</v>
      </c>
      <c r="C1263" s="2" t="s">
        <v>32</v>
      </c>
      <c r="D1263" s="2" t="s">
        <v>10</v>
      </c>
      <c r="E1263" s="3">
        <v>20</v>
      </c>
      <c r="F1263" s="3" t="s">
        <v>26</v>
      </c>
      <c r="G1263" s="3">
        <v>0.73</v>
      </c>
      <c r="H1263" s="14">
        <v>8.3440429652710799E-2</v>
      </c>
      <c r="I1263" s="14">
        <v>7.9204843302811884E-2</v>
      </c>
      <c r="J1263" s="4">
        <v>35.487891314889012</v>
      </c>
      <c r="K1263" s="4">
        <v>14.195156525955605</v>
      </c>
      <c r="L1263" s="4">
        <v>40.882050794752139</v>
      </c>
      <c r="M1263" s="4">
        <v>6.8136751324586902</v>
      </c>
    </row>
    <row r="1264" spans="1:13" hidden="1" x14ac:dyDescent="0.3">
      <c r="A1264" s="13" t="str">
        <f t="shared" si="19"/>
        <v>Northern ContinentalSFH - rowpost 2000cooling20</v>
      </c>
      <c r="B1264" s="2" t="s">
        <v>39</v>
      </c>
      <c r="C1264" s="2" t="s">
        <v>33</v>
      </c>
      <c r="D1264" s="2" t="s">
        <v>10</v>
      </c>
      <c r="E1264" s="3">
        <v>20</v>
      </c>
      <c r="F1264" s="3" t="s">
        <v>26</v>
      </c>
      <c r="G1264" s="3">
        <v>0.57999999999999996</v>
      </c>
      <c r="H1264" s="14">
        <v>7.603249823540463E-2</v>
      </c>
      <c r="I1264" s="14">
        <v>7.9204843302811884E-2</v>
      </c>
      <c r="J1264" s="4">
        <v>23.553516768331384</v>
      </c>
      <c r="K1264" s="4">
        <v>9.4214067073325545</v>
      </c>
      <c r="L1264" s="4">
        <v>27.133651317117756</v>
      </c>
      <c r="M1264" s="4">
        <v>4.5222752195196261</v>
      </c>
    </row>
    <row r="1265" spans="1:13" hidden="1" x14ac:dyDescent="0.3">
      <c r="A1265" s="13" t="str">
        <f t="shared" si="19"/>
        <v>Northern ContinentalSFH - detachedpost 2000cooling22</v>
      </c>
      <c r="B1265" s="2" t="s">
        <v>39</v>
      </c>
      <c r="C1265" s="2" t="s">
        <v>31</v>
      </c>
      <c r="D1265" s="2" t="s">
        <v>10</v>
      </c>
      <c r="E1265" s="3">
        <v>22</v>
      </c>
      <c r="F1265" s="3" t="s">
        <v>26</v>
      </c>
      <c r="G1265" s="3">
        <v>0.87</v>
      </c>
      <c r="H1265" s="14">
        <v>0.84007752271545211</v>
      </c>
      <c r="I1265" s="14">
        <v>7.9204843302811884E-2</v>
      </c>
      <c r="J1265" s="4">
        <v>32.070450632380449</v>
      </c>
      <c r="K1265" s="4">
        <v>12.82818025295218</v>
      </c>
      <c r="L1265" s="4">
        <v>36.945159128502276</v>
      </c>
      <c r="M1265" s="4">
        <v>6.1575265214170463</v>
      </c>
    </row>
    <row r="1266" spans="1:13" hidden="1" x14ac:dyDescent="0.3">
      <c r="A1266" s="13" t="str">
        <f t="shared" si="19"/>
        <v>Northern ContinentalSFH - semidetachedpost 2000cooling22</v>
      </c>
      <c r="B1266" s="2" t="s">
        <v>39</v>
      </c>
      <c r="C1266" s="2" t="s">
        <v>32</v>
      </c>
      <c r="D1266" s="2" t="s">
        <v>10</v>
      </c>
      <c r="E1266" s="3">
        <v>22</v>
      </c>
      <c r="F1266" s="3" t="s">
        <v>26</v>
      </c>
      <c r="G1266" s="3">
        <v>0.73</v>
      </c>
      <c r="H1266" s="14">
        <v>8.3440429652710799E-2</v>
      </c>
      <c r="I1266" s="14">
        <v>7.9204843302811884E-2</v>
      </c>
      <c r="J1266" s="4">
        <v>22.321411505758874</v>
      </c>
      <c r="K1266" s="4">
        <v>8.928564602303549</v>
      </c>
      <c r="L1266" s="4">
        <v>25.714266054634219</v>
      </c>
      <c r="M1266" s="4">
        <v>4.2857110091057038</v>
      </c>
    </row>
    <row r="1267" spans="1:13" hidden="1" x14ac:dyDescent="0.3">
      <c r="A1267" s="13" t="str">
        <f t="shared" si="19"/>
        <v>Northern ContinentalSFH - rowpost 2000cooling22</v>
      </c>
      <c r="B1267" s="2" t="s">
        <v>39</v>
      </c>
      <c r="C1267" s="2" t="s">
        <v>33</v>
      </c>
      <c r="D1267" s="2" t="s">
        <v>10</v>
      </c>
      <c r="E1267" s="3">
        <v>22</v>
      </c>
      <c r="F1267" s="3" t="s">
        <v>26</v>
      </c>
      <c r="G1267" s="3">
        <v>0.57999999999999996</v>
      </c>
      <c r="H1267" s="14">
        <v>7.603249823540463E-2</v>
      </c>
      <c r="I1267" s="14">
        <v>7.9204843302811884E-2</v>
      </c>
      <c r="J1267" s="4">
        <v>13.129181913535998</v>
      </c>
      <c r="K1267" s="4">
        <v>5.2516727654143995</v>
      </c>
      <c r="L1267" s="4">
        <v>15.124817564393471</v>
      </c>
      <c r="M1267" s="4">
        <v>2.5208029273989117</v>
      </c>
    </row>
    <row r="1268" spans="1:13" hidden="1" x14ac:dyDescent="0.3">
      <c r="A1268" s="13" t="str">
        <f t="shared" si="19"/>
        <v>Northern ContinentalSFH - detachedpost 2000cooling24</v>
      </c>
      <c r="B1268" s="2" t="s">
        <v>39</v>
      </c>
      <c r="C1268" s="2" t="s">
        <v>31</v>
      </c>
      <c r="D1268" s="2" t="s">
        <v>10</v>
      </c>
      <c r="E1268" s="3">
        <v>24</v>
      </c>
      <c r="F1268" s="3" t="s">
        <v>26</v>
      </c>
      <c r="G1268" s="3">
        <v>0.87</v>
      </c>
      <c r="H1268" s="14">
        <v>0.84007752271545211</v>
      </c>
      <c r="I1268" s="14">
        <v>7.9204843302811884E-2</v>
      </c>
      <c r="J1268" s="4">
        <v>19.407564625364319</v>
      </c>
      <c r="K1268" s="4">
        <v>7.7630258501457279</v>
      </c>
      <c r="L1268" s="4">
        <v>22.357514448419696</v>
      </c>
      <c r="M1268" s="4">
        <v>3.7262524080699491</v>
      </c>
    </row>
    <row r="1269" spans="1:13" hidden="1" x14ac:dyDescent="0.3">
      <c r="A1269" s="13" t="str">
        <f t="shared" si="19"/>
        <v>Northern ContinentalSFH - semidetachedpost 2000cooling24</v>
      </c>
      <c r="B1269" s="2" t="s">
        <v>39</v>
      </c>
      <c r="C1269" s="2" t="s">
        <v>32</v>
      </c>
      <c r="D1269" s="2" t="s">
        <v>10</v>
      </c>
      <c r="E1269" s="3">
        <v>24</v>
      </c>
      <c r="F1269" s="3" t="s">
        <v>26</v>
      </c>
      <c r="G1269" s="3">
        <v>0.73</v>
      </c>
      <c r="H1269" s="14">
        <v>8.3440429652710799E-2</v>
      </c>
      <c r="I1269" s="14">
        <v>7.9204843302811884E-2</v>
      </c>
      <c r="J1269" s="4">
        <v>11.815427893332462</v>
      </c>
      <c r="K1269" s="4">
        <v>4.7261711573329848</v>
      </c>
      <c r="L1269" s="4">
        <v>13.611372933118995</v>
      </c>
      <c r="M1269" s="4">
        <v>2.2685621555198328</v>
      </c>
    </row>
    <row r="1270" spans="1:13" hidden="1" x14ac:dyDescent="0.3">
      <c r="A1270" s="13" t="str">
        <f t="shared" si="19"/>
        <v>Northern ContinentalSFH - rowpost 2000cooling24</v>
      </c>
      <c r="B1270" s="2" t="s">
        <v>39</v>
      </c>
      <c r="C1270" s="2" t="s">
        <v>33</v>
      </c>
      <c r="D1270" s="2" t="s">
        <v>10</v>
      </c>
      <c r="E1270" s="3">
        <v>24</v>
      </c>
      <c r="F1270" s="3" t="s">
        <v>26</v>
      </c>
      <c r="G1270" s="3">
        <v>0.57999999999999996</v>
      </c>
      <c r="H1270" s="14">
        <v>7.603249823540463E-2</v>
      </c>
      <c r="I1270" s="14">
        <v>7.9204843302811884E-2</v>
      </c>
      <c r="J1270" s="4">
        <v>5.6046758635074436</v>
      </c>
      <c r="K1270" s="4">
        <v>2.2418703454029774</v>
      </c>
      <c r="L1270" s="4">
        <v>6.4565865947605747</v>
      </c>
      <c r="M1270" s="4">
        <v>1.0760977657934292</v>
      </c>
    </row>
    <row r="1271" spans="1:13" x14ac:dyDescent="0.3">
      <c r="A1271" s="13" t="str">
        <f t="shared" si="19"/>
        <v>Northern ContinentalSFH - detachedpost 2000cooling26</v>
      </c>
      <c r="B1271" s="2" t="s">
        <v>39</v>
      </c>
      <c r="C1271" s="2" t="s">
        <v>31</v>
      </c>
      <c r="D1271" s="2" t="s">
        <v>10</v>
      </c>
      <c r="E1271" s="3">
        <v>26</v>
      </c>
      <c r="F1271" s="3" t="s">
        <v>26</v>
      </c>
      <c r="G1271" s="3">
        <v>0.87</v>
      </c>
      <c r="H1271" s="14">
        <v>0.84007752271545211</v>
      </c>
      <c r="I1271" s="14">
        <v>7.9204843302811884E-2</v>
      </c>
      <c r="J1271" s="4">
        <v>9.0190365958233638</v>
      </c>
      <c r="K1271" s="4">
        <v>3.6076146383293457</v>
      </c>
      <c r="L1271" s="4">
        <v>10.389930158388514</v>
      </c>
      <c r="M1271" s="4">
        <v>1.7316550263980859</v>
      </c>
    </row>
    <row r="1272" spans="1:13" x14ac:dyDescent="0.3">
      <c r="A1272" s="13" t="str">
        <f t="shared" si="19"/>
        <v>Northern ContinentalSFH - semidetachedpost 2000cooling26</v>
      </c>
      <c r="B1272" s="2" t="s">
        <v>39</v>
      </c>
      <c r="C1272" s="2" t="s">
        <v>32</v>
      </c>
      <c r="D1272" s="2" t="s">
        <v>10</v>
      </c>
      <c r="E1272" s="3">
        <v>26</v>
      </c>
      <c r="F1272" s="3" t="s">
        <v>26</v>
      </c>
      <c r="G1272" s="3">
        <v>0.73</v>
      </c>
      <c r="H1272" s="14">
        <v>8.3440429652710799E-2</v>
      </c>
      <c r="I1272" s="14">
        <v>7.9204843302811884E-2</v>
      </c>
      <c r="J1272" s="4">
        <v>4.3905055836329341</v>
      </c>
      <c r="K1272" s="4">
        <v>1.7562022334531737</v>
      </c>
      <c r="L1272" s="4">
        <v>5.0578624323451402</v>
      </c>
      <c r="M1272" s="4">
        <v>0.84297707205752337</v>
      </c>
    </row>
    <row r="1273" spans="1:13" x14ac:dyDescent="0.3">
      <c r="A1273" s="13" t="str">
        <f t="shared" si="19"/>
        <v>Northern ContinentalSFH - rowpost 2000cooling26</v>
      </c>
      <c r="B1273" s="2" t="s">
        <v>39</v>
      </c>
      <c r="C1273" s="2" t="s">
        <v>33</v>
      </c>
      <c r="D1273" s="2" t="s">
        <v>10</v>
      </c>
      <c r="E1273" s="3">
        <v>26</v>
      </c>
      <c r="F1273" s="3" t="s">
        <v>26</v>
      </c>
      <c r="G1273" s="3">
        <v>0.57999999999999996</v>
      </c>
      <c r="H1273" s="14">
        <v>7.603249823540463E-2</v>
      </c>
      <c r="I1273" s="14">
        <v>7.9204843302811884E-2</v>
      </c>
      <c r="J1273" s="4">
        <v>1.4725324782863165</v>
      </c>
      <c r="K1273" s="4">
        <v>0.58901299131452656</v>
      </c>
      <c r="L1273" s="4">
        <v>1.6963574149858365</v>
      </c>
      <c r="M1273" s="4">
        <v>0.28272623583097273</v>
      </c>
    </row>
    <row r="1274" spans="1:13" hidden="1" x14ac:dyDescent="0.3">
      <c r="A1274" s="13" t="str">
        <f t="shared" si="19"/>
        <v>Northern ContinentalSFH - average - all typespre 1945cooling20</v>
      </c>
      <c r="B1274" s="2" t="s">
        <v>39</v>
      </c>
      <c r="C1274" s="2" t="s">
        <v>34</v>
      </c>
      <c r="D1274" s="2" t="s">
        <v>2</v>
      </c>
      <c r="E1274" s="3">
        <v>20</v>
      </c>
      <c r="F1274" s="3" t="s">
        <v>26</v>
      </c>
      <c r="G1274" s="3" t="s">
        <v>22</v>
      </c>
      <c r="H1274" s="14"/>
      <c r="I1274" s="14">
        <v>0.16497677643771649</v>
      </c>
      <c r="J1274" s="4">
        <v>35.548236121414263</v>
      </c>
      <c r="K1274" s="4">
        <v>14.219294448565705</v>
      </c>
      <c r="L1274" s="4">
        <v>40.951568011869227</v>
      </c>
      <c r="M1274" s="4">
        <v>6.8252613353115379</v>
      </c>
    </row>
    <row r="1275" spans="1:13" hidden="1" x14ac:dyDescent="0.3">
      <c r="A1275" s="13" t="str">
        <f t="shared" si="19"/>
        <v>Northern ContinentalSFH - average - all typespre 1945cooling22</v>
      </c>
      <c r="B1275" s="2" t="s">
        <v>39</v>
      </c>
      <c r="C1275" s="2" t="s">
        <v>34</v>
      </c>
      <c r="D1275" s="2" t="s">
        <v>2</v>
      </c>
      <c r="E1275" s="3">
        <v>22</v>
      </c>
      <c r="F1275" s="3" t="s">
        <v>26</v>
      </c>
      <c r="G1275" s="3" t="s">
        <v>22</v>
      </c>
      <c r="H1275" s="14"/>
      <c r="I1275" s="14">
        <v>0.16497677643771649</v>
      </c>
      <c r="J1275" s="4">
        <v>17.702075216844676</v>
      </c>
      <c r="K1275" s="4">
        <v>7.08083008673787</v>
      </c>
      <c r="L1275" s="4">
        <v>20.392790649805065</v>
      </c>
      <c r="M1275" s="4">
        <v>3.3987984416341774</v>
      </c>
    </row>
    <row r="1276" spans="1:13" hidden="1" x14ac:dyDescent="0.3">
      <c r="A1276" s="13" t="str">
        <f t="shared" si="19"/>
        <v>Northern ContinentalSFH - average - all typespre 1945cooling24</v>
      </c>
      <c r="B1276" s="2" t="s">
        <v>39</v>
      </c>
      <c r="C1276" s="2" t="s">
        <v>34</v>
      </c>
      <c r="D1276" s="2" t="s">
        <v>2</v>
      </c>
      <c r="E1276" s="3">
        <v>24</v>
      </c>
      <c r="F1276" s="3" t="s">
        <v>26</v>
      </c>
      <c r="G1276" s="3" t="s">
        <v>22</v>
      </c>
      <c r="H1276" s="14"/>
      <c r="I1276" s="14">
        <v>0.16497677643771649</v>
      </c>
      <c r="J1276" s="4">
        <v>7.8830087314770214</v>
      </c>
      <c r="K1276" s="4">
        <v>3.1532034925908086</v>
      </c>
      <c r="L1276" s="4">
        <v>9.0812260586615281</v>
      </c>
      <c r="M1276" s="4">
        <v>1.5135376764435882</v>
      </c>
    </row>
    <row r="1277" spans="1:13" x14ac:dyDescent="0.3">
      <c r="A1277" s="13" t="str">
        <f t="shared" si="19"/>
        <v>Northern ContinentalSFH - average - all typespre 1945cooling26</v>
      </c>
      <c r="B1277" s="2" t="s">
        <v>39</v>
      </c>
      <c r="C1277" s="2" t="s">
        <v>34</v>
      </c>
      <c r="D1277" s="2" t="s">
        <v>2</v>
      </c>
      <c r="E1277" s="3">
        <v>26</v>
      </c>
      <c r="F1277" s="3" t="s">
        <v>26</v>
      </c>
      <c r="G1277" s="3" t="s">
        <v>22</v>
      </c>
      <c r="H1277" s="14"/>
      <c r="I1277" s="14">
        <v>0.16497677643771649</v>
      </c>
      <c r="J1277" s="4">
        <v>2.6807991210286986</v>
      </c>
      <c r="K1277" s="4">
        <v>1.0723196484114794</v>
      </c>
      <c r="L1277" s="4">
        <v>3.0882805874250607</v>
      </c>
      <c r="M1277" s="4">
        <v>0.51471343123751012</v>
      </c>
    </row>
    <row r="1278" spans="1:13" hidden="1" x14ac:dyDescent="0.3">
      <c r="A1278" s="13" t="str">
        <f t="shared" si="19"/>
        <v>Northern ContinentalSFH - average - all types1945-1970cooling20</v>
      </c>
      <c r="B1278" s="2" t="s">
        <v>39</v>
      </c>
      <c r="C1278" s="2" t="s">
        <v>34</v>
      </c>
      <c r="D1278" s="2" t="s">
        <v>6</v>
      </c>
      <c r="E1278" s="3">
        <v>20</v>
      </c>
      <c r="F1278" s="3" t="s">
        <v>26</v>
      </c>
      <c r="G1278" s="3" t="s">
        <v>22</v>
      </c>
      <c r="H1278" s="14"/>
      <c r="I1278" s="14">
        <v>0.39051514551016336</v>
      </c>
      <c r="J1278" s="4">
        <v>34.899462803248177</v>
      </c>
      <c r="K1278" s="4">
        <v>13.959785121299271</v>
      </c>
      <c r="L1278" s="4">
        <v>40.204181149341899</v>
      </c>
      <c r="M1278" s="4">
        <v>6.7006968582236501</v>
      </c>
    </row>
    <row r="1279" spans="1:13" hidden="1" x14ac:dyDescent="0.3">
      <c r="A1279" s="13" t="str">
        <f t="shared" si="19"/>
        <v>Northern ContinentalSFH - average - all types1945-1970cooling22</v>
      </c>
      <c r="B1279" s="2" t="s">
        <v>39</v>
      </c>
      <c r="C1279" s="2" t="s">
        <v>34</v>
      </c>
      <c r="D1279" s="2" t="s">
        <v>6</v>
      </c>
      <c r="E1279" s="3">
        <v>22</v>
      </c>
      <c r="F1279" s="3" t="s">
        <v>26</v>
      </c>
      <c r="G1279" s="3" t="s">
        <v>22</v>
      </c>
      <c r="H1279" s="14"/>
      <c r="I1279" s="14">
        <v>0.39051514551016336</v>
      </c>
      <c r="J1279" s="4">
        <v>17.617203063006023</v>
      </c>
      <c r="K1279" s="4">
        <v>7.0468812252024096</v>
      </c>
      <c r="L1279" s="4">
        <v>20.29501792858294</v>
      </c>
      <c r="M1279" s="4">
        <v>3.3825029880971567</v>
      </c>
    </row>
    <row r="1280" spans="1:13" hidden="1" x14ac:dyDescent="0.3">
      <c r="A1280" s="13" t="str">
        <f t="shared" si="19"/>
        <v>Northern ContinentalSFH - average - all types1945-1970cooling24</v>
      </c>
      <c r="B1280" s="2" t="s">
        <v>39</v>
      </c>
      <c r="C1280" s="2" t="s">
        <v>34</v>
      </c>
      <c r="D1280" s="2" t="s">
        <v>6</v>
      </c>
      <c r="E1280" s="3">
        <v>24</v>
      </c>
      <c r="F1280" s="3" t="s">
        <v>26</v>
      </c>
      <c r="G1280" s="3" t="s">
        <v>22</v>
      </c>
      <c r="H1280" s="14"/>
      <c r="I1280" s="14">
        <v>0.39051514551016336</v>
      </c>
      <c r="J1280" s="4">
        <v>7.8298931567986116</v>
      </c>
      <c r="K1280" s="4">
        <v>3.1319572627194447</v>
      </c>
      <c r="L1280" s="4">
        <v>9.0200369166319998</v>
      </c>
      <c r="M1280" s="4">
        <v>1.5033394861053335</v>
      </c>
    </row>
    <row r="1281" spans="1:13" x14ac:dyDescent="0.3">
      <c r="A1281" s="13" t="str">
        <f t="shared" si="19"/>
        <v>Northern ContinentalSFH - average - all types1945-1970cooling26</v>
      </c>
      <c r="B1281" s="2" t="s">
        <v>39</v>
      </c>
      <c r="C1281" s="2" t="s">
        <v>34</v>
      </c>
      <c r="D1281" s="2" t="s">
        <v>6</v>
      </c>
      <c r="E1281" s="3">
        <v>26</v>
      </c>
      <c r="F1281" s="3" t="s">
        <v>26</v>
      </c>
      <c r="G1281" s="3" t="s">
        <v>22</v>
      </c>
      <c r="H1281" s="14"/>
      <c r="I1281" s="14">
        <v>0.39051514551016336</v>
      </c>
      <c r="J1281" s="4">
        <v>2.5307321754264196</v>
      </c>
      <c r="K1281" s="4">
        <v>1.0122928701705678</v>
      </c>
      <c r="L1281" s="4">
        <v>2.9154034660912354</v>
      </c>
      <c r="M1281" s="4">
        <v>0.4859005776818725</v>
      </c>
    </row>
    <row r="1282" spans="1:13" hidden="1" x14ac:dyDescent="0.3">
      <c r="A1282" s="13" t="str">
        <f t="shared" si="19"/>
        <v>Northern ContinentalSFH - average - all types1970-1980cooling20</v>
      </c>
      <c r="B1282" s="2" t="s">
        <v>39</v>
      </c>
      <c r="C1282" s="2" t="s">
        <v>34</v>
      </c>
      <c r="D1282" s="2" t="s">
        <v>7</v>
      </c>
      <c r="E1282" s="3">
        <v>20</v>
      </c>
      <c r="F1282" s="3" t="s">
        <v>26</v>
      </c>
      <c r="G1282" s="3" t="s">
        <v>22</v>
      </c>
      <c r="H1282" s="14"/>
      <c r="I1282" s="14">
        <v>0.15714226859384561</v>
      </c>
      <c r="J1282" s="4">
        <v>32.570939815327762</v>
      </c>
      <c r="K1282" s="4">
        <v>13.028375926131105</v>
      </c>
      <c r="L1282" s="4">
        <v>37.521722667257578</v>
      </c>
      <c r="M1282" s="4">
        <v>6.2536204445429302</v>
      </c>
    </row>
    <row r="1283" spans="1:13" hidden="1" x14ac:dyDescent="0.3">
      <c r="A1283" s="13" t="str">
        <f t="shared" ref="A1283:A1346" si="20">CONCATENATE(B1283,C1283,D1283,F1283,E1283)</f>
        <v>Northern ContinentalSFH - average - all types1970-1980cooling22</v>
      </c>
      <c r="B1283" s="2" t="s">
        <v>39</v>
      </c>
      <c r="C1283" s="2" t="s">
        <v>34</v>
      </c>
      <c r="D1283" s="2" t="s">
        <v>7</v>
      </c>
      <c r="E1283" s="3">
        <v>22</v>
      </c>
      <c r="F1283" s="3" t="s">
        <v>26</v>
      </c>
      <c r="G1283" s="3" t="s">
        <v>22</v>
      </c>
      <c r="H1283" s="14"/>
      <c r="I1283" s="14">
        <v>0.15714226859384561</v>
      </c>
      <c r="J1283" s="4">
        <v>16.516438217563515</v>
      </c>
      <c r="K1283" s="4">
        <v>6.6065752870254064</v>
      </c>
      <c r="L1283" s="4">
        <v>19.026936826633168</v>
      </c>
      <c r="M1283" s="4">
        <v>3.1711561377721948</v>
      </c>
    </row>
    <row r="1284" spans="1:13" hidden="1" x14ac:dyDescent="0.3">
      <c r="A1284" s="13" t="str">
        <f t="shared" si="20"/>
        <v>Northern ContinentalSFH - average - all types1970-1980cooling24</v>
      </c>
      <c r="B1284" s="2" t="s">
        <v>39</v>
      </c>
      <c r="C1284" s="2" t="s">
        <v>34</v>
      </c>
      <c r="D1284" s="2" t="s">
        <v>7</v>
      </c>
      <c r="E1284" s="3">
        <v>24</v>
      </c>
      <c r="F1284" s="3" t="s">
        <v>26</v>
      </c>
      <c r="G1284" s="3" t="s">
        <v>22</v>
      </c>
      <c r="H1284" s="14"/>
      <c r="I1284" s="14">
        <v>0.15714226859384561</v>
      </c>
      <c r="J1284" s="4">
        <v>6.8215277682815731</v>
      </c>
      <c r="K1284" s="4">
        <v>2.7286111073126293</v>
      </c>
      <c r="L1284" s="4">
        <v>7.8583999890603726</v>
      </c>
      <c r="M1284" s="4">
        <v>1.3097333315100621</v>
      </c>
    </row>
    <row r="1285" spans="1:13" x14ac:dyDescent="0.3">
      <c r="A1285" s="13" t="str">
        <f t="shared" si="20"/>
        <v>Northern ContinentalSFH - average - all types1970-1980cooling26</v>
      </c>
      <c r="B1285" s="2" t="s">
        <v>39</v>
      </c>
      <c r="C1285" s="2" t="s">
        <v>34</v>
      </c>
      <c r="D1285" s="2" t="s">
        <v>7</v>
      </c>
      <c r="E1285" s="3">
        <v>26</v>
      </c>
      <c r="F1285" s="3" t="s">
        <v>26</v>
      </c>
      <c r="G1285" s="3" t="s">
        <v>22</v>
      </c>
      <c r="H1285" s="14"/>
      <c r="I1285" s="14">
        <v>0.15714226859384561</v>
      </c>
      <c r="J1285" s="4">
        <v>1.8245006412127855</v>
      </c>
      <c r="K1285" s="4">
        <v>0.72980025648511426</v>
      </c>
      <c r="L1285" s="4">
        <v>2.1018247386771289</v>
      </c>
      <c r="M1285" s="4">
        <v>0.35030412311285486</v>
      </c>
    </row>
    <row r="1286" spans="1:13" hidden="1" x14ac:dyDescent="0.3">
      <c r="A1286" s="13" t="str">
        <f t="shared" si="20"/>
        <v>Northern ContinentalSFH - average - all types1980-1990cooling20</v>
      </c>
      <c r="B1286" s="2" t="s">
        <v>39</v>
      </c>
      <c r="C1286" s="2" t="s">
        <v>34</v>
      </c>
      <c r="D1286" s="2" t="s">
        <v>8</v>
      </c>
      <c r="E1286" s="3">
        <v>20</v>
      </c>
      <c r="F1286" s="3" t="s">
        <v>26</v>
      </c>
      <c r="G1286" s="3" t="s">
        <v>22</v>
      </c>
      <c r="H1286" s="14"/>
      <c r="I1286" s="14">
        <v>0.12149845326601798</v>
      </c>
      <c r="J1286" s="4">
        <v>34.792927407727234</v>
      </c>
      <c r="K1286" s="4">
        <v>13.917170963090895</v>
      </c>
      <c r="L1286" s="4">
        <v>40.081452373701772</v>
      </c>
      <c r="M1286" s="4">
        <v>6.6802420622836296</v>
      </c>
    </row>
    <row r="1287" spans="1:13" hidden="1" x14ac:dyDescent="0.3">
      <c r="A1287" s="13" t="str">
        <f t="shared" si="20"/>
        <v>Northern ContinentalSFH - average - all types1980-1990cooling22</v>
      </c>
      <c r="B1287" s="2" t="s">
        <v>39</v>
      </c>
      <c r="C1287" s="2" t="s">
        <v>34</v>
      </c>
      <c r="D1287" s="2" t="s">
        <v>8</v>
      </c>
      <c r="E1287" s="3">
        <v>22</v>
      </c>
      <c r="F1287" s="3" t="s">
        <v>26</v>
      </c>
      <c r="G1287" s="3" t="s">
        <v>22</v>
      </c>
      <c r="H1287" s="14"/>
      <c r="I1287" s="14">
        <v>0.12149845326601798</v>
      </c>
      <c r="J1287" s="4">
        <v>18.582090988406538</v>
      </c>
      <c r="K1287" s="4">
        <v>7.4328363953626155</v>
      </c>
      <c r="L1287" s="4">
        <v>21.406568818644331</v>
      </c>
      <c r="M1287" s="4">
        <v>3.5677614697740552</v>
      </c>
    </row>
    <row r="1288" spans="1:13" hidden="1" x14ac:dyDescent="0.3">
      <c r="A1288" s="13" t="str">
        <f t="shared" si="20"/>
        <v>Northern ContinentalSFH - average - all types1980-1990cooling24</v>
      </c>
      <c r="B1288" s="2" t="s">
        <v>39</v>
      </c>
      <c r="C1288" s="2" t="s">
        <v>34</v>
      </c>
      <c r="D1288" s="2" t="s">
        <v>8</v>
      </c>
      <c r="E1288" s="3">
        <v>24</v>
      </c>
      <c r="F1288" s="3" t="s">
        <v>26</v>
      </c>
      <c r="G1288" s="3" t="s">
        <v>22</v>
      </c>
      <c r="H1288" s="14"/>
      <c r="I1288" s="14">
        <v>0.12149845326601798</v>
      </c>
      <c r="J1288" s="4">
        <v>8.2498969500315962</v>
      </c>
      <c r="K1288" s="4">
        <v>3.2999587800126382</v>
      </c>
      <c r="L1288" s="4">
        <v>9.503881286436398</v>
      </c>
      <c r="M1288" s="4">
        <v>1.5839802144060662</v>
      </c>
    </row>
    <row r="1289" spans="1:13" x14ac:dyDescent="0.3">
      <c r="A1289" s="13" t="str">
        <f t="shared" si="20"/>
        <v>Northern ContinentalSFH - average - all types1980-1990cooling26</v>
      </c>
      <c r="B1289" s="2" t="s">
        <v>39</v>
      </c>
      <c r="C1289" s="2" t="s">
        <v>34</v>
      </c>
      <c r="D1289" s="2" t="s">
        <v>8</v>
      </c>
      <c r="E1289" s="3">
        <v>26</v>
      </c>
      <c r="F1289" s="3" t="s">
        <v>26</v>
      </c>
      <c r="G1289" s="3" t="s">
        <v>22</v>
      </c>
      <c r="H1289" s="14"/>
      <c r="I1289" s="14">
        <v>0.12149845326601798</v>
      </c>
      <c r="J1289" s="4">
        <v>2.2617077786458903</v>
      </c>
      <c r="K1289" s="4">
        <v>0.90468311145835623</v>
      </c>
      <c r="L1289" s="4">
        <v>2.6054873610000659</v>
      </c>
      <c r="M1289" s="4">
        <v>0.43424789350001097</v>
      </c>
    </row>
    <row r="1290" spans="1:13" hidden="1" x14ac:dyDescent="0.3">
      <c r="A1290" s="13" t="str">
        <f t="shared" si="20"/>
        <v>Northern ContinentalSFH - average - all types1990-2000cooling20</v>
      </c>
      <c r="B1290" s="2" t="s">
        <v>39</v>
      </c>
      <c r="C1290" s="2" t="s">
        <v>34</v>
      </c>
      <c r="D1290" s="2" t="s">
        <v>9</v>
      </c>
      <c r="E1290" s="3">
        <v>20</v>
      </c>
      <c r="F1290" s="3" t="s">
        <v>26</v>
      </c>
      <c r="G1290" s="3" t="s">
        <v>22</v>
      </c>
      <c r="H1290" s="14"/>
      <c r="I1290" s="14">
        <v>8.7398782617163093E-2</v>
      </c>
      <c r="J1290" s="4">
        <v>37.398630085456958</v>
      </c>
      <c r="K1290" s="4">
        <v>14.959452034182782</v>
      </c>
      <c r="L1290" s="4">
        <v>43.083221858446407</v>
      </c>
      <c r="M1290" s="4">
        <v>7.1805369764077351</v>
      </c>
    </row>
    <row r="1291" spans="1:13" hidden="1" x14ac:dyDescent="0.3">
      <c r="A1291" s="13" t="str">
        <f t="shared" si="20"/>
        <v>Northern ContinentalSFH - average - all types1990-2000cooling22</v>
      </c>
      <c r="B1291" s="2" t="s">
        <v>39</v>
      </c>
      <c r="C1291" s="2" t="s">
        <v>34</v>
      </c>
      <c r="D1291" s="2" t="s">
        <v>9</v>
      </c>
      <c r="E1291" s="3">
        <v>22</v>
      </c>
      <c r="F1291" s="3" t="s">
        <v>26</v>
      </c>
      <c r="G1291" s="3" t="s">
        <v>22</v>
      </c>
      <c r="H1291" s="14"/>
      <c r="I1291" s="14">
        <v>8.7398782617163093E-2</v>
      </c>
      <c r="J1291" s="4">
        <v>21.08532270261675</v>
      </c>
      <c r="K1291" s="4">
        <v>8.4341290810467004</v>
      </c>
      <c r="L1291" s="4">
        <v>24.290291753414497</v>
      </c>
      <c r="M1291" s="4">
        <v>4.0483819589024161</v>
      </c>
    </row>
    <row r="1292" spans="1:13" hidden="1" x14ac:dyDescent="0.3">
      <c r="A1292" s="13" t="str">
        <f t="shared" si="20"/>
        <v>Northern ContinentalSFH - average - all types1990-2000cooling24</v>
      </c>
      <c r="B1292" s="2" t="s">
        <v>39</v>
      </c>
      <c r="C1292" s="2" t="s">
        <v>34</v>
      </c>
      <c r="D1292" s="2" t="s">
        <v>9</v>
      </c>
      <c r="E1292" s="3">
        <v>24</v>
      </c>
      <c r="F1292" s="3" t="s">
        <v>26</v>
      </c>
      <c r="G1292" s="3" t="s">
        <v>22</v>
      </c>
      <c r="H1292" s="14"/>
      <c r="I1292" s="14">
        <v>8.7398782617163093E-2</v>
      </c>
      <c r="J1292" s="4">
        <v>10.091599518572361</v>
      </c>
      <c r="K1292" s="4">
        <v>4.0366398074289442</v>
      </c>
      <c r="L1292" s="4">
        <v>11.625522645395359</v>
      </c>
      <c r="M1292" s="4">
        <v>1.9375871075658933</v>
      </c>
    </row>
    <row r="1293" spans="1:13" x14ac:dyDescent="0.3">
      <c r="A1293" s="13" t="str">
        <f t="shared" si="20"/>
        <v>Northern ContinentalSFH - average - all types1990-2000cooling26</v>
      </c>
      <c r="B1293" s="2" t="s">
        <v>39</v>
      </c>
      <c r="C1293" s="2" t="s">
        <v>34</v>
      </c>
      <c r="D1293" s="2" t="s">
        <v>9</v>
      </c>
      <c r="E1293" s="3">
        <v>26</v>
      </c>
      <c r="F1293" s="3" t="s">
        <v>26</v>
      </c>
      <c r="G1293" s="3" t="s">
        <v>22</v>
      </c>
      <c r="H1293" s="14"/>
      <c r="I1293" s="14">
        <v>8.7398782617163093E-2</v>
      </c>
      <c r="J1293" s="4">
        <v>3.239421930712358</v>
      </c>
      <c r="K1293" s="4">
        <v>1.2957687722849431</v>
      </c>
      <c r="L1293" s="4">
        <v>3.7318140641806359</v>
      </c>
      <c r="M1293" s="4">
        <v>0.62196901069677268</v>
      </c>
    </row>
    <row r="1294" spans="1:13" hidden="1" x14ac:dyDescent="0.3">
      <c r="A1294" s="13" t="str">
        <f t="shared" si="20"/>
        <v>Northern ContinentalSFH - average - all typespost 2000cooling20</v>
      </c>
      <c r="B1294" s="2" t="s">
        <v>39</v>
      </c>
      <c r="C1294" s="2" t="s">
        <v>34</v>
      </c>
      <c r="D1294" s="2" t="s">
        <v>10</v>
      </c>
      <c r="E1294" s="3">
        <v>20</v>
      </c>
      <c r="F1294" s="3" t="s">
        <v>26</v>
      </c>
      <c r="G1294" s="3" t="s">
        <v>22</v>
      </c>
      <c r="H1294" s="14"/>
      <c r="I1294" s="14">
        <v>7.9204843302811884E-2</v>
      </c>
      <c r="J1294" s="4">
        <v>44.998548540262149</v>
      </c>
      <c r="K1294" s="4">
        <v>17.99941941610486</v>
      </c>
      <c r="L1294" s="4">
        <v>51.838327918381999</v>
      </c>
      <c r="M1294" s="4">
        <v>8.6397213197303326</v>
      </c>
    </row>
    <row r="1295" spans="1:13" hidden="1" x14ac:dyDescent="0.3">
      <c r="A1295" s="13" t="str">
        <f t="shared" si="20"/>
        <v>Northern ContinentalSFH - average - all typespost 2000cooling22</v>
      </c>
      <c r="B1295" s="2" t="s">
        <v>39</v>
      </c>
      <c r="C1295" s="2" t="s">
        <v>34</v>
      </c>
      <c r="D1295" s="2" t="s">
        <v>10</v>
      </c>
      <c r="E1295" s="3">
        <v>22</v>
      </c>
      <c r="F1295" s="3" t="s">
        <v>26</v>
      </c>
      <c r="G1295" s="3" t="s">
        <v>22</v>
      </c>
      <c r="H1295" s="14"/>
      <c r="I1295" s="14">
        <v>7.9204843302811884E-2</v>
      </c>
      <c r="J1295" s="4">
        <v>29.815821071153763</v>
      </c>
      <c r="K1295" s="4">
        <v>11.926328428461506</v>
      </c>
      <c r="L1295" s="4">
        <v>34.347825873969136</v>
      </c>
      <c r="M1295" s="4">
        <v>5.7246376456615229</v>
      </c>
    </row>
    <row r="1296" spans="1:13" hidden="1" x14ac:dyDescent="0.3">
      <c r="A1296" s="13" t="str">
        <f t="shared" si="20"/>
        <v>Northern ContinentalSFH - average - all typespost 2000cooling24</v>
      </c>
      <c r="B1296" s="2" t="s">
        <v>39</v>
      </c>
      <c r="C1296" s="2" t="s">
        <v>34</v>
      </c>
      <c r="D1296" s="2" t="s">
        <v>10</v>
      </c>
      <c r="E1296" s="3">
        <v>24</v>
      </c>
      <c r="F1296" s="3" t="s">
        <v>26</v>
      </c>
      <c r="G1296" s="3" t="s">
        <v>22</v>
      </c>
      <c r="H1296" s="14"/>
      <c r="I1296" s="14">
        <v>7.9204843302811884E-2</v>
      </c>
      <c r="J1296" s="4">
        <v>17.723848445439636</v>
      </c>
      <c r="K1296" s="4">
        <v>7.0895393781758544</v>
      </c>
      <c r="L1296" s="4">
        <v>20.417873409146459</v>
      </c>
      <c r="M1296" s="4">
        <v>3.4029789015244098</v>
      </c>
    </row>
    <row r="1297" spans="1:13" x14ac:dyDescent="0.3">
      <c r="A1297" s="13" t="str">
        <f t="shared" si="20"/>
        <v>Northern ContinentalSFH - average - all typespost 2000cooling26</v>
      </c>
      <c r="B1297" s="2" t="s">
        <v>39</v>
      </c>
      <c r="C1297" s="2" t="s">
        <v>34</v>
      </c>
      <c r="D1297" s="2" t="s">
        <v>10</v>
      </c>
      <c r="E1297" s="3">
        <v>26</v>
      </c>
      <c r="F1297" s="3" t="s">
        <v>26</v>
      </c>
      <c r="G1297" s="3" t="s">
        <v>22</v>
      </c>
      <c r="H1297" s="14"/>
      <c r="I1297" s="14">
        <v>7.9204843302811884E-2</v>
      </c>
      <c r="J1297" s="4">
        <v>8.0586186632032568</v>
      </c>
      <c r="K1297" s="4">
        <v>3.2234474652813025</v>
      </c>
      <c r="L1297" s="4">
        <v>9.2835287000101516</v>
      </c>
      <c r="M1297" s="4">
        <v>1.5472547833350252</v>
      </c>
    </row>
    <row r="1298" spans="1:13" hidden="1" x14ac:dyDescent="0.3">
      <c r="A1298" s="13" t="str">
        <f t="shared" si="20"/>
        <v>Northern ContinentalSFH - average - all types - all agescooling20</v>
      </c>
      <c r="B1298" s="2" t="s">
        <v>39</v>
      </c>
      <c r="C1298" s="2" t="s">
        <v>35</v>
      </c>
      <c r="D1298" s="2"/>
      <c r="E1298" s="3">
        <v>20</v>
      </c>
      <c r="F1298" s="3" t="s">
        <v>26</v>
      </c>
      <c r="G1298" s="3" t="s">
        <v>22</v>
      </c>
      <c r="H1298" s="14"/>
      <c r="I1298" s="14"/>
      <c r="J1298" s="4">
        <v>35.645413523739087</v>
      </c>
      <c r="K1298" s="4">
        <v>14.258165409495634</v>
      </c>
      <c r="L1298" s="4">
        <v>41.063516379347426</v>
      </c>
      <c r="M1298" s="4">
        <v>6.8439193965579044</v>
      </c>
    </row>
    <row r="1299" spans="1:13" hidden="1" x14ac:dyDescent="0.3">
      <c r="A1299" s="13" t="str">
        <f t="shared" si="20"/>
        <v>Northern ContinentalSFH - average - all types - all agescooling22</v>
      </c>
      <c r="B1299" s="2" t="s">
        <v>39</v>
      </c>
      <c r="C1299" s="2" t="s">
        <v>35</v>
      </c>
      <c r="D1299" s="2"/>
      <c r="E1299" s="3">
        <v>22</v>
      </c>
      <c r="F1299" s="3" t="s">
        <v>26</v>
      </c>
      <c r="G1299" s="3" t="s">
        <v>22</v>
      </c>
      <c r="H1299" s="14"/>
      <c r="I1299" s="14"/>
      <c r="J1299" s="4">
        <v>18.843856617306102</v>
      </c>
      <c r="K1299" s="4">
        <v>7.5375426469224411</v>
      </c>
      <c r="L1299" s="4">
        <v>21.70812282313663</v>
      </c>
      <c r="M1299" s="4">
        <v>3.6180204705227714</v>
      </c>
    </row>
    <row r="1300" spans="1:13" hidden="1" x14ac:dyDescent="0.3">
      <c r="A1300" s="13" t="str">
        <f t="shared" si="20"/>
        <v>Northern ContinentalSFH - average - all types - all agescooling24</v>
      </c>
      <c r="B1300" s="2" t="s">
        <v>39</v>
      </c>
      <c r="C1300" s="2" t="s">
        <v>35</v>
      </c>
      <c r="D1300" s="2"/>
      <c r="E1300" s="3">
        <v>24</v>
      </c>
      <c r="F1300" s="3" t="s">
        <v>26</v>
      </c>
      <c r="G1300" s="3" t="s">
        <v>22</v>
      </c>
      <c r="H1300" s="14"/>
      <c r="I1300" s="14"/>
      <c r="J1300" s="4">
        <v>8.7118991462369468</v>
      </c>
      <c r="K1300" s="4">
        <v>3.4847596584947786</v>
      </c>
      <c r="L1300" s="4">
        <v>10.036107816464963</v>
      </c>
      <c r="M1300" s="4">
        <v>1.6726846360774936</v>
      </c>
    </row>
    <row r="1301" spans="1:13" x14ac:dyDescent="0.3">
      <c r="A1301" s="13" t="str">
        <f t="shared" si="20"/>
        <v>Northern ContinentalSFH - average - all types - all agescooling26</v>
      </c>
      <c r="B1301" s="2" t="s">
        <v>39</v>
      </c>
      <c r="C1301" s="2" t="s">
        <v>35</v>
      </c>
      <c r="D1301" s="2"/>
      <c r="E1301" s="3">
        <v>26</v>
      </c>
      <c r="F1301" s="3" t="s">
        <v>26</v>
      </c>
      <c r="G1301" s="3" t="s">
        <v>22</v>
      </c>
      <c r="H1301" s="14"/>
      <c r="I1301" s="14"/>
      <c r="J1301" s="4">
        <v>2.9113186534460347</v>
      </c>
      <c r="K1301" s="4">
        <v>1.1645274613784138</v>
      </c>
      <c r="L1301" s="4">
        <v>3.3538390887698317</v>
      </c>
      <c r="M1301" s="4">
        <v>0.55897318146163855</v>
      </c>
    </row>
    <row r="1302" spans="1:13" hidden="1" x14ac:dyDescent="0.3">
      <c r="A1302" s="13" t="str">
        <f t="shared" si="20"/>
        <v>NordicSFH - detachedpre 1945cooling20</v>
      </c>
      <c r="B1302" s="2" t="s">
        <v>40</v>
      </c>
      <c r="C1302" s="2" t="s">
        <v>31</v>
      </c>
      <c r="D1302" s="2" t="s">
        <v>2</v>
      </c>
      <c r="E1302" s="3">
        <v>20</v>
      </c>
      <c r="F1302" s="3" t="s">
        <v>26</v>
      </c>
      <c r="G1302" s="3">
        <v>0.87</v>
      </c>
      <c r="H1302" s="14">
        <v>0.81688986899004401</v>
      </c>
      <c r="I1302" s="14">
        <v>0.18475236225452474</v>
      </c>
      <c r="J1302" s="4">
        <v>52.024234488863009</v>
      </c>
      <c r="K1302" s="4">
        <v>20.809693795545204</v>
      </c>
      <c r="L1302" s="4">
        <v>59.931918131170185</v>
      </c>
      <c r="M1302" s="4">
        <v>9.9886530218616976</v>
      </c>
    </row>
    <row r="1303" spans="1:13" hidden="1" x14ac:dyDescent="0.3">
      <c r="A1303" s="13" t="str">
        <f t="shared" si="20"/>
        <v>NordicSFH - semidetachedpre 1945cooling20</v>
      </c>
      <c r="B1303" s="2" t="s">
        <v>40</v>
      </c>
      <c r="C1303" s="2" t="s">
        <v>32</v>
      </c>
      <c r="D1303" s="2" t="s">
        <v>2</v>
      </c>
      <c r="E1303" s="3">
        <v>20</v>
      </c>
      <c r="F1303" s="3" t="s">
        <v>26</v>
      </c>
      <c r="G1303" s="3">
        <v>0.73</v>
      </c>
      <c r="H1303" s="14">
        <v>0.12359933843172022</v>
      </c>
      <c r="I1303" s="14">
        <v>0.18475236225452474</v>
      </c>
      <c r="J1303" s="4">
        <v>40.40354599530319</v>
      </c>
      <c r="K1303" s="4">
        <v>16.161418398121278</v>
      </c>
      <c r="L1303" s="4">
        <v>46.544884986589281</v>
      </c>
      <c r="M1303" s="4">
        <v>7.7574808310982126</v>
      </c>
    </row>
    <row r="1304" spans="1:13" hidden="1" x14ac:dyDescent="0.3">
      <c r="A1304" s="13" t="str">
        <f t="shared" si="20"/>
        <v>NordicSFH - rowpre 1945cooling20</v>
      </c>
      <c r="B1304" s="2" t="s">
        <v>40</v>
      </c>
      <c r="C1304" s="2" t="s">
        <v>33</v>
      </c>
      <c r="D1304" s="2" t="s">
        <v>2</v>
      </c>
      <c r="E1304" s="3">
        <v>20</v>
      </c>
      <c r="F1304" s="3" t="s">
        <v>26</v>
      </c>
      <c r="G1304" s="3">
        <v>0.57999999999999996</v>
      </c>
      <c r="H1304" s="14">
        <v>5.9510792578235668E-2</v>
      </c>
      <c r="I1304" s="14">
        <v>0.18475236225452474</v>
      </c>
      <c r="J1304" s="4">
        <v>26.002000941502594</v>
      </c>
      <c r="K1304" s="4">
        <v>10.400800376601037</v>
      </c>
      <c r="L1304" s="4">
        <v>29.954305084610986</v>
      </c>
      <c r="M1304" s="4">
        <v>4.9923841807684974</v>
      </c>
    </row>
    <row r="1305" spans="1:13" hidden="1" x14ac:dyDescent="0.3">
      <c r="A1305" s="13" t="str">
        <f t="shared" si="20"/>
        <v>NordicSFH - detachedpre 1945cooling22</v>
      </c>
      <c r="B1305" s="2" t="s">
        <v>40</v>
      </c>
      <c r="C1305" s="2" t="s">
        <v>31</v>
      </c>
      <c r="D1305" s="2" t="s">
        <v>2</v>
      </c>
      <c r="E1305" s="3">
        <v>22</v>
      </c>
      <c r="F1305" s="3" t="s">
        <v>26</v>
      </c>
      <c r="G1305" s="3">
        <v>0.87</v>
      </c>
      <c r="H1305" s="14">
        <v>0.81688986899004401</v>
      </c>
      <c r="I1305" s="14">
        <v>0.18475236225452474</v>
      </c>
      <c r="J1305" s="4">
        <v>34.200818521870758</v>
      </c>
      <c r="K1305" s="4">
        <v>13.680327408748303</v>
      </c>
      <c r="L1305" s="4">
        <v>39.399342937195108</v>
      </c>
      <c r="M1305" s="4">
        <v>6.5665571561991856</v>
      </c>
    </row>
    <row r="1306" spans="1:13" hidden="1" x14ac:dyDescent="0.3">
      <c r="A1306" s="13" t="str">
        <f t="shared" si="20"/>
        <v>NordicSFH - semidetachedpre 1945cooling22</v>
      </c>
      <c r="B1306" s="2" t="s">
        <v>40</v>
      </c>
      <c r="C1306" s="2" t="s">
        <v>32</v>
      </c>
      <c r="D1306" s="2" t="s">
        <v>2</v>
      </c>
      <c r="E1306" s="3">
        <v>22</v>
      </c>
      <c r="F1306" s="3" t="s">
        <v>26</v>
      </c>
      <c r="G1306" s="3">
        <v>0.73</v>
      </c>
      <c r="H1306" s="14">
        <v>0.12359933843172022</v>
      </c>
      <c r="I1306" s="14">
        <v>0.18475236225452474</v>
      </c>
      <c r="J1306" s="4">
        <v>25.337770405892705</v>
      </c>
      <c r="K1306" s="4">
        <v>10.135108162357081</v>
      </c>
      <c r="L1306" s="4">
        <v>29.189111507588393</v>
      </c>
      <c r="M1306" s="4">
        <v>4.8648519179313992</v>
      </c>
    </row>
    <row r="1307" spans="1:13" hidden="1" x14ac:dyDescent="0.3">
      <c r="A1307" s="13" t="str">
        <f t="shared" si="20"/>
        <v>NordicSFH - rowpre 1945cooling22</v>
      </c>
      <c r="B1307" s="2" t="s">
        <v>40</v>
      </c>
      <c r="C1307" s="2" t="s">
        <v>33</v>
      </c>
      <c r="D1307" s="2" t="s">
        <v>2</v>
      </c>
      <c r="E1307" s="3">
        <v>22</v>
      </c>
      <c r="F1307" s="3" t="s">
        <v>26</v>
      </c>
      <c r="G1307" s="3">
        <v>0.57999999999999996</v>
      </c>
      <c r="H1307" s="14">
        <v>5.9510792578235668E-2</v>
      </c>
      <c r="I1307" s="14">
        <v>0.18475236225452474</v>
      </c>
      <c r="J1307" s="4">
        <v>15.127907137311702</v>
      </c>
      <c r="K1307" s="4">
        <v>6.051162854924681</v>
      </c>
      <c r="L1307" s="4">
        <v>17.42734902218308</v>
      </c>
      <c r="M1307" s="4">
        <v>2.9045581703638468</v>
      </c>
    </row>
    <row r="1308" spans="1:13" hidden="1" x14ac:dyDescent="0.3">
      <c r="A1308" s="13" t="str">
        <f t="shared" si="20"/>
        <v>NordicSFH - detachedpre 1945cooling24</v>
      </c>
      <c r="B1308" s="2" t="s">
        <v>40</v>
      </c>
      <c r="C1308" s="2" t="s">
        <v>31</v>
      </c>
      <c r="D1308" s="2" t="s">
        <v>2</v>
      </c>
      <c r="E1308" s="3">
        <v>24</v>
      </c>
      <c r="F1308" s="3" t="s">
        <v>26</v>
      </c>
      <c r="G1308" s="3">
        <v>0.87</v>
      </c>
      <c r="H1308" s="14">
        <v>0.81688986899004401</v>
      </c>
      <c r="I1308" s="14">
        <v>0.18475236225452474</v>
      </c>
      <c r="J1308" s="4">
        <v>20.658739800515953</v>
      </c>
      <c r="K1308" s="4">
        <v>8.2634959202063811</v>
      </c>
      <c r="L1308" s="4">
        <v>23.798868250194378</v>
      </c>
      <c r="M1308" s="4">
        <v>3.9664780416990628</v>
      </c>
    </row>
    <row r="1309" spans="1:13" hidden="1" x14ac:dyDescent="0.3">
      <c r="A1309" s="13" t="str">
        <f t="shared" si="20"/>
        <v>NordicSFH - semidetachedpre 1945cooling24</v>
      </c>
      <c r="B1309" s="2" t="s">
        <v>40</v>
      </c>
      <c r="C1309" s="2" t="s">
        <v>32</v>
      </c>
      <c r="D1309" s="2" t="s">
        <v>2</v>
      </c>
      <c r="E1309" s="3">
        <v>24</v>
      </c>
      <c r="F1309" s="3" t="s">
        <v>26</v>
      </c>
      <c r="G1309" s="3">
        <v>0.73</v>
      </c>
      <c r="H1309" s="14">
        <v>0.12359933843172022</v>
      </c>
      <c r="I1309" s="14">
        <v>0.18475236225452474</v>
      </c>
      <c r="J1309" s="4">
        <v>14.46253471089365</v>
      </c>
      <c r="K1309" s="4">
        <v>5.7850138843574594</v>
      </c>
      <c r="L1309" s="4">
        <v>16.660839986949483</v>
      </c>
      <c r="M1309" s="4">
        <v>2.7768066644915805</v>
      </c>
    </row>
    <row r="1310" spans="1:13" hidden="1" x14ac:dyDescent="0.3">
      <c r="A1310" s="13" t="str">
        <f t="shared" si="20"/>
        <v>NordicSFH - rowpre 1945cooling24</v>
      </c>
      <c r="B1310" s="2" t="s">
        <v>40</v>
      </c>
      <c r="C1310" s="2" t="s">
        <v>33</v>
      </c>
      <c r="D1310" s="2" t="s">
        <v>2</v>
      </c>
      <c r="E1310" s="3">
        <v>24</v>
      </c>
      <c r="F1310" s="3" t="s">
        <v>26</v>
      </c>
      <c r="G1310" s="3">
        <v>0.57999999999999996</v>
      </c>
      <c r="H1310" s="14">
        <v>5.9510792578235668E-2</v>
      </c>
      <c r="I1310" s="14">
        <v>0.18475236225452474</v>
      </c>
      <c r="J1310" s="4">
        <v>7.3247544481449465</v>
      </c>
      <c r="K1310" s="4">
        <v>2.9299017792579787</v>
      </c>
      <c r="L1310" s="4">
        <v>8.4381171242629787</v>
      </c>
      <c r="M1310" s="4">
        <v>1.4063528540438297</v>
      </c>
    </row>
    <row r="1311" spans="1:13" x14ac:dyDescent="0.3">
      <c r="A1311" s="13" t="str">
        <f t="shared" si="20"/>
        <v>NordicSFH - detachedpre 1945cooling26</v>
      </c>
      <c r="B1311" s="2" t="s">
        <v>40</v>
      </c>
      <c r="C1311" s="2" t="s">
        <v>31</v>
      </c>
      <c r="D1311" s="2" t="s">
        <v>2</v>
      </c>
      <c r="E1311" s="3">
        <v>26</v>
      </c>
      <c r="F1311" s="3" t="s">
        <v>26</v>
      </c>
      <c r="G1311" s="3">
        <v>0.87</v>
      </c>
      <c r="H1311" s="14">
        <v>0.81688986899004401</v>
      </c>
      <c r="I1311" s="14">
        <v>0.18475236225452474</v>
      </c>
      <c r="J1311" s="4">
        <v>10.239024643836228</v>
      </c>
      <c r="K1311" s="4">
        <v>4.095609857534491</v>
      </c>
      <c r="L1311" s="4">
        <v>11.795356389699334</v>
      </c>
      <c r="M1311" s="4">
        <v>1.9658927316165555</v>
      </c>
    </row>
    <row r="1312" spans="1:13" x14ac:dyDescent="0.3">
      <c r="A1312" s="13" t="str">
        <f t="shared" si="20"/>
        <v>NordicSFH - semidetachedpre 1945cooling26</v>
      </c>
      <c r="B1312" s="2" t="s">
        <v>40</v>
      </c>
      <c r="C1312" s="2" t="s">
        <v>32</v>
      </c>
      <c r="D1312" s="2" t="s">
        <v>2</v>
      </c>
      <c r="E1312" s="3">
        <v>26</v>
      </c>
      <c r="F1312" s="3" t="s">
        <v>26</v>
      </c>
      <c r="G1312" s="3">
        <v>0.73</v>
      </c>
      <c r="H1312" s="14">
        <v>0.12359933843172022</v>
      </c>
      <c r="I1312" s="14">
        <v>0.18475236225452474</v>
      </c>
      <c r="J1312" s="4">
        <v>6.2676538230291357</v>
      </c>
      <c r="K1312" s="4">
        <v>2.5070615292116543</v>
      </c>
      <c r="L1312" s="4">
        <v>7.2203372041295637</v>
      </c>
      <c r="M1312" s="4">
        <v>1.2033895340215941</v>
      </c>
    </row>
    <row r="1313" spans="1:13" x14ac:dyDescent="0.3">
      <c r="A1313" s="13" t="str">
        <f t="shared" si="20"/>
        <v>NordicSFH - rowpre 1945cooling26</v>
      </c>
      <c r="B1313" s="2" t="s">
        <v>40</v>
      </c>
      <c r="C1313" s="2" t="s">
        <v>33</v>
      </c>
      <c r="D1313" s="2" t="s">
        <v>2</v>
      </c>
      <c r="E1313" s="3">
        <v>26</v>
      </c>
      <c r="F1313" s="3" t="s">
        <v>26</v>
      </c>
      <c r="G1313" s="3">
        <v>0.57999999999999996</v>
      </c>
      <c r="H1313" s="14">
        <v>5.9510792578235668E-2</v>
      </c>
      <c r="I1313" s="14">
        <v>0.18475236225452474</v>
      </c>
      <c r="J1313" s="4">
        <v>2.3693861182839404</v>
      </c>
      <c r="K1313" s="4">
        <v>0.94775444731357616</v>
      </c>
      <c r="L1313" s="4">
        <v>2.7295328082630994</v>
      </c>
      <c r="M1313" s="4">
        <v>0.45492213471051657</v>
      </c>
    </row>
    <row r="1314" spans="1:13" hidden="1" x14ac:dyDescent="0.3">
      <c r="A1314" s="13" t="str">
        <f t="shared" si="20"/>
        <v>NordicSFH - detached1945-1970cooling20</v>
      </c>
      <c r="B1314" s="2" t="s">
        <v>40</v>
      </c>
      <c r="C1314" s="2" t="s">
        <v>31</v>
      </c>
      <c r="D1314" s="2" t="s">
        <v>6</v>
      </c>
      <c r="E1314" s="3">
        <v>20</v>
      </c>
      <c r="F1314" s="3" t="s">
        <v>26</v>
      </c>
      <c r="G1314" s="3">
        <v>0.87</v>
      </c>
      <c r="H1314" s="14">
        <v>0.81688986899004401</v>
      </c>
      <c r="I1314" s="14">
        <v>0.28849215248568039</v>
      </c>
      <c r="J1314" s="4">
        <v>53.431607621240154</v>
      </c>
      <c r="K1314" s="4">
        <v>21.372643048496062</v>
      </c>
      <c r="L1314" s="4">
        <v>61.55321197966866</v>
      </c>
      <c r="M1314" s="4">
        <v>10.258868663278109</v>
      </c>
    </row>
    <row r="1315" spans="1:13" hidden="1" x14ac:dyDescent="0.3">
      <c r="A1315" s="13" t="str">
        <f t="shared" si="20"/>
        <v>NordicSFH - semidetached1945-1970cooling20</v>
      </c>
      <c r="B1315" s="2" t="s">
        <v>40</v>
      </c>
      <c r="C1315" s="2" t="s">
        <v>32</v>
      </c>
      <c r="D1315" s="2" t="s">
        <v>6</v>
      </c>
      <c r="E1315" s="3">
        <v>20</v>
      </c>
      <c r="F1315" s="3" t="s">
        <v>26</v>
      </c>
      <c r="G1315" s="3">
        <v>0.73</v>
      </c>
      <c r="H1315" s="14">
        <v>0.12359933843172022</v>
      </c>
      <c r="I1315" s="14">
        <v>0.28849215248568039</v>
      </c>
      <c r="J1315" s="4">
        <v>41.350013209339394</v>
      </c>
      <c r="K1315" s="4">
        <v>16.540005283735759</v>
      </c>
      <c r="L1315" s="4">
        <v>47.635215217158986</v>
      </c>
      <c r="M1315" s="4">
        <v>7.9392025361931644</v>
      </c>
    </row>
    <row r="1316" spans="1:13" hidden="1" x14ac:dyDescent="0.3">
      <c r="A1316" s="13" t="str">
        <f t="shared" si="20"/>
        <v>NordicSFH - row1945-1970cooling20</v>
      </c>
      <c r="B1316" s="2" t="s">
        <v>40</v>
      </c>
      <c r="C1316" s="2" t="s">
        <v>33</v>
      </c>
      <c r="D1316" s="2" t="s">
        <v>6</v>
      </c>
      <c r="E1316" s="3">
        <v>20</v>
      </c>
      <c r="F1316" s="3" t="s">
        <v>26</v>
      </c>
      <c r="G1316" s="3">
        <v>0.57999999999999996</v>
      </c>
      <c r="H1316" s="14">
        <v>5.9510792578235668E-2</v>
      </c>
      <c r="I1316" s="14">
        <v>0.28849215248568039</v>
      </c>
      <c r="J1316" s="4">
        <v>26.845341414500609</v>
      </c>
      <c r="K1316" s="4">
        <v>10.738136565800243</v>
      </c>
      <c r="L1316" s="4">
        <v>30.9258333095047</v>
      </c>
      <c r="M1316" s="4">
        <v>5.1543055515841161</v>
      </c>
    </row>
    <row r="1317" spans="1:13" hidden="1" x14ac:dyDescent="0.3">
      <c r="A1317" s="13" t="str">
        <f t="shared" si="20"/>
        <v>NordicSFH - detached1945-1970cooling22</v>
      </c>
      <c r="B1317" s="2" t="s">
        <v>40</v>
      </c>
      <c r="C1317" s="2" t="s">
        <v>31</v>
      </c>
      <c r="D1317" s="2" t="s">
        <v>6</v>
      </c>
      <c r="E1317" s="3">
        <v>22</v>
      </c>
      <c r="F1317" s="3" t="s">
        <v>26</v>
      </c>
      <c r="G1317" s="3">
        <v>0.87</v>
      </c>
      <c r="H1317" s="14">
        <v>0.81688986899004401</v>
      </c>
      <c r="I1317" s="14">
        <v>0.28849215248568039</v>
      </c>
      <c r="J1317" s="4">
        <v>35.922988733866887</v>
      </c>
      <c r="K1317" s="4">
        <v>14.369195493546755</v>
      </c>
      <c r="L1317" s="4">
        <v>41.383283021414655</v>
      </c>
      <c r="M1317" s="4">
        <v>6.8972138369024423</v>
      </c>
    </row>
    <row r="1318" spans="1:13" hidden="1" x14ac:dyDescent="0.3">
      <c r="A1318" s="13" t="str">
        <f t="shared" si="20"/>
        <v>NordicSFH - semidetached1945-1970cooling22</v>
      </c>
      <c r="B1318" s="2" t="s">
        <v>40</v>
      </c>
      <c r="C1318" s="2" t="s">
        <v>32</v>
      </c>
      <c r="D1318" s="2" t="s">
        <v>6</v>
      </c>
      <c r="E1318" s="3">
        <v>22</v>
      </c>
      <c r="F1318" s="3" t="s">
        <v>26</v>
      </c>
      <c r="G1318" s="3">
        <v>0.73</v>
      </c>
      <c r="H1318" s="14">
        <v>0.12359933843172022</v>
      </c>
      <c r="I1318" s="14">
        <v>0.28849215248568039</v>
      </c>
      <c r="J1318" s="4">
        <v>26.519318198120736</v>
      </c>
      <c r="K1318" s="4">
        <v>10.607727279248294</v>
      </c>
      <c r="L1318" s="4">
        <v>30.550254564235086</v>
      </c>
      <c r="M1318" s="4">
        <v>5.0917090940391807</v>
      </c>
    </row>
    <row r="1319" spans="1:13" hidden="1" x14ac:dyDescent="0.3">
      <c r="A1319" s="13" t="str">
        <f t="shared" si="20"/>
        <v>NordicSFH - row1945-1970cooling22</v>
      </c>
      <c r="B1319" s="2" t="s">
        <v>40</v>
      </c>
      <c r="C1319" s="2" t="s">
        <v>33</v>
      </c>
      <c r="D1319" s="2" t="s">
        <v>6</v>
      </c>
      <c r="E1319" s="3">
        <v>22</v>
      </c>
      <c r="F1319" s="3" t="s">
        <v>26</v>
      </c>
      <c r="G1319" s="3">
        <v>0.57999999999999996</v>
      </c>
      <c r="H1319" s="14">
        <v>5.9510792578235668E-2</v>
      </c>
      <c r="I1319" s="14">
        <v>0.28849215248568039</v>
      </c>
      <c r="J1319" s="4">
        <v>15.794672178318653</v>
      </c>
      <c r="K1319" s="4">
        <v>6.3178688713274607</v>
      </c>
      <c r="L1319" s="4">
        <v>18.195462349423085</v>
      </c>
      <c r="M1319" s="4">
        <v>3.0325770582371812</v>
      </c>
    </row>
    <row r="1320" spans="1:13" hidden="1" x14ac:dyDescent="0.3">
      <c r="A1320" s="13" t="str">
        <f t="shared" si="20"/>
        <v>NordicSFH - detached1945-1970cooling24</v>
      </c>
      <c r="B1320" s="2" t="s">
        <v>40</v>
      </c>
      <c r="C1320" s="2" t="s">
        <v>31</v>
      </c>
      <c r="D1320" s="2" t="s">
        <v>6</v>
      </c>
      <c r="E1320" s="3">
        <v>24</v>
      </c>
      <c r="F1320" s="3" t="s">
        <v>26</v>
      </c>
      <c r="G1320" s="3">
        <v>0.87</v>
      </c>
      <c r="H1320" s="14">
        <v>0.81688986899004401</v>
      </c>
      <c r="I1320" s="14">
        <v>0.28849215248568039</v>
      </c>
      <c r="J1320" s="4">
        <v>22.24819721381634</v>
      </c>
      <c r="K1320" s="4">
        <v>8.8992788855265363</v>
      </c>
      <c r="L1320" s="4">
        <v>25.629923190316422</v>
      </c>
      <c r="M1320" s="4">
        <v>4.2716538650527376</v>
      </c>
    </row>
    <row r="1321" spans="1:13" hidden="1" x14ac:dyDescent="0.3">
      <c r="A1321" s="13" t="str">
        <f t="shared" si="20"/>
        <v>NordicSFH - semidetached1945-1970cooling24</v>
      </c>
      <c r="B1321" s="2" t="s">
        <v>40</v>
      </c>
      <c r="C1321" s="2" t="s">
        <v>32</v>
      </c>
      <c r="D1321" s="2" t="s">
        <v>6</v>
      </c>
      <c r="E1321" s="3">
        <v>24</v>
      </c>
      <c r="F1321" s="3" t="s">
        <v>26</v>
      </c>
      <c r="G1321" s="3">
        <v>0.73</v>
      </c>
      <c r="H1321" s="14">
        <v>0.12359933843172022</v>
      </c>
      <c r="I1321" s="14">
        <v>0.28849215248568039</v>
      </c>
      <c r="J1321" s="4">
        <v>15.477537437152344</v>
      </c>
      <c r="K1321" s="4">
        <v>6.1910149748609378</v>
      </c>
      <c r="L1321" s="4">
        <v>17.830123127599499</v>
      </c>
      <c r="M1321" s="4">
        <v>2.97168718793325</v>
      </c>
    </row>
    <row r="1322" spans="1:13" hidden="1" x14ac:dyDescent="0.3">
      <c r="A1322" s="13" t="str">
        <f t="shared" si="20"/>
        <v>NordicSFH - row1945-1970cooling24</v>
      </c>
      <c r="B1322" s="2" t="s">
        <v>40</v>
      </c>
      <c r="C1322" s="2" t="s">
        <v>33</v>
      </c>
      <c r="D1322" s="2" t="s">
        <v>6</v>
      </c>
      <c r="E1322" s="3">
        <v>24</v>
      </c>
      <c r="F1322" s="3" t="s">
        <v>26</v>
      </c>
      <c r="G1322" s="3">
        <v>0.57999999999999996</v>
      </c>
      <c r="H1322" s="14">
        <v>5.9510792578235668E-2</v>
      </c>
      <c r="I1322" s="14">
        <v>0.28849215248568039</v>
      </c>
      <c r="J1322" s="4">
        <v>7.9195133250032992</v>
      </c>
      <c r="K1322" s="4">
        <v>3.1678053300013196</v>
      </c>
      <c r="L1322" s="4">
        <v>9.1232793504038003</v>
      </c>
      <c r="M1322" s="4">
        <v>1.5205465584006332</v>
      </c>
    </row>
    <row r="1323" spans="1:13" x14ac:dyDescent="0.3">
      <c r="A1323" s="13" t="str">
        <f t="shared" si="20"/>
        <v>NordicSFH - detached1945-1970cooling26</v>
      </c>
      <c r="B1323" s="2" t="s">
        <v>40</v>
      </c>
      <c r="C1323" s="2" t="s">
        <v>31</v>
      </c>
      <c r="D1323" s="2" t="s">
        <v>6</v>
      </c>
      <c r="E1323" s="3">
        <v>26</v>
      </c>
      <c r="F1323" s="3" t="s">
        <v>26</v>
      </c>
      <c r="G1323" s="3">
        <v>0.87</v>
      </c>
      <c r="H1323" s="14">
        <v>0.81688986899004401</v>
      </c>
      <c r="I1323" s="14">
        <v>0.28849215248568039</v>
      </c>
      <c r="J1323" s="4">
        <v>11.329878493055819</v>
      </c>
      <c r="K1323" s="4">
        <v>4.5319513972223273</v>
      </c>
      <c r="L1323" s="4">
        <v>13.052020024000303</v>
      </c>
      <c r="M1323" s="4">
        <v>2.175336670666717</v>
      </c>
    </row>
    <row r="1324" spans="1:13" x14ac:dyDescent="0.3">
      <c r="A1324" s="13" t="str">
        <f t="shared" si="20"/>
        <v>NordicSFH - semidetached1945-1970cooling26</v>
      </c>
      <c r="B1324" s="2" t="s">
        <v>40</v>
      </c>
      <c r="C1324" s="2" t="s">
        <v>32</v>
      </c>
      <c r="D1324" s="2" t="s">
        <v>6</v>
      </c>
      <c r="E1324" s="3">
        <v>26</v>
      </c>
      <c r="F1324" s="3" t="s">
        <v>26</v>
      </c>
      <c r="G1324" s="3">
        <v>0.73</v>
      </c>
      <c r="H1324" s="14">
        <v>0.12359933843172022</v>
      </c>
      <c r="I1324" s="14">
        <v>0.28849215248568039</v>
      </c>
      <c r="J1324" s="4">
        <v>7.0759355329238369</v>
      </c>
      <c r="K1324" s="4">
        <v>2.8303742131695349</v>
      </c>
      <c r="L1324" s="4">
        <v>8.1514777339282602</v>
      </c>
      <c r="M1324" s="4">
        <v>1.3585796223213766</v>
      </c>
    </row>
    <row r="1325" spans="1:13" x14ac:dyDescent="0.3">
      <c r="A1325" s="13" t="str">
        <f t="shared" si="20"/>
        <v>NordicSFH - row1945-1970cooling26</v>
      </c>
      <c r="B1325" s="2" t="s">
        <v>40</v>
      </c>
      <c r="C1325" s="2" t="s">
        <v>33</v>
      </c>
      <c r="D1325" s="2" t="s">
        <v>6</v>
      </c>
      <c r="E1325" s="3">
        <v>26</v>
      </c>
      <c r="F1325" s="3" t="s">
        <v>26</v>
      </c>
      <c r="G1325" s="3">
        <v>0.57999999999999996</v>
      </c>
      <c r="H1325" s="14">
        <v>5.9510792578235668E-2</v>
      </c>
      <c r="I1325" s="14">
        <v>0.28849215248568039</v>
      </c>
      <c r="J1325" s="4">
        <v>2.6604252144837561</v>
      </c>
      <c r="K1325" s="4">
        <v>1.0641700857935024</v>
      </c>
      <c r="L1325" s="4">
        <v>3.0648098470852867</v>
      </c>
      <c r="M1325" s="4">
        <v>0.51080164118088112</v>
      </c>
    </row>
    <row r="1326" spans="1:13" hidden="1" x14ac:dyDescent="0.3">
      <c r="A1326" s="13" t="str">
        <f t="shared" si="20"/>
        <v>NordicSFH - detached1970-1980cooling20</v>
      </c>
      <c r="B1326" s="2" t="s">
        <v>40</v>
      </c>
      <c r="C1326" s="2" t="s">
        <v>31</v>
      </c>
      <c r="D1326" s="2" t="s">
        <v>7</v>
      </c>
      <c r="E1326" s="3">
        <v>20</v>
      </c>
      <c r="F1326" s="3" t="s">
        <v>26</v>
      </c>
      <c r="G1326" s="3">
        <v>0.87</v>
      </c>
      <c r="H1326" s="14">
        <v>0.81688986899004401</v>
      </c>
      <c r="I1326" s="14">
        <v>0.19785760442651656</v>
      </c>
      <c r="J1326" s="4">
        <v>51.087063950542657</v>
      </c>
      <c r="K1326" s="4">
        <v>20.434825580217062</v>
      </c>
      <c r="L1326" s="4">
        <v>58.852297671025134</v>
      </c>
      <c r="M1326" s="4">
        <v>9.808716278504189</v>
      </c>
    </row>
    <row r="1327" spans="1:13" hidden="1" x14ac:dyDescent="0.3">
      <c r="A1327" s="13" t="str">
        <f t="shared" si="20"/>
        <v>NordicSFH - semidetached1970-1980cooling20</v>
      </c>
      <c r="B1327" s="2" t="s">
        <v>40</v>
      </c>
      <c r="C1327" s="2" t="s">
        <v>32</v>
      </c>
      <c r="D1327" s="2" t="s">
        <v>7</v>
      </c>
      <c r="E1327" s="3">
        <v>20</v>
      </c>
      <c r="F1327" s="3" t="s">
        <v>26</v>
      </c>
      <c r="G1327" s="3">
        <v>0.73</v>
      </c>
      <c r="H1327" s="14">
        <v>0.12359933843172022</v>
      </c>
      <c r="I1327" s="14">
        <v>0.19785760442651656</v>
      </c>
      <c r="J1327" s="4">
        <v>39.224985951818972</v>
      </c>
      <c r="K1327" s="4">
        <v>15.689994380727589</v>
      </c>
      <c r="L1327" s="4">
        <v>45.187183816495455</v>
      </c>
      <c r="M1327" s="4">
        <v>7.5311973027492423</v>
      </c>
    </row>
    <row r="1328" spans="1:13" hidden="1" x14ac:dyDescent="0.3">
      <c r="A1328" s="13" t="str">
        <f t="shared" si="20"/>
        <v>NordicSFH - row1970-1980cooling20</v>
      </c>
      <c r="B1328" s="2" t="s">
        <v>40</v>
      </c>
      <c r="C1328" s="2" t="s">
        <v>33</v>
      </c>
      <c r="D1328" s="2" t="s">
        <v>7</v>
      </c>
      <c r="E1328" s="3">
        <v>20</v>
      </c>
      <c r="F1328" s="3" t="s">
        <v>26</v>
      </c>
      <c r="G1328" s="3">
        <v>0.57999999999999996</v>
      </c>
      <c r="H1328" s="14">
        <v>5.9510792578235668E-2</v>
      </c>
      <c r="I1328" s="14">
        <v>0.19785760442651656</v>
      </c>
      <c r="J1328" s="4">
        <v>25.738305728420507</v>
      </c>
      <c r="K1328" s="4">
        <v>10.295322291368203</v>
      </c>
      <c r="L1328" s="4">
        <v>29.650528199140425</v>
      </c>
      <c r="M1328" s="4">
        <v>4.9417546998567374</v>
      </c>
    </row>
    <row r="1329" spans="1:13" hidden="1" x14ac:dyDescent="0.3">
      <c r="A1329" s="13" t="str">
        <f t="shared" si="20"/>
        <v>NordicSFH - detached1970-1980cooling22</v>
      </c>
      <c r="B1329" s="2" t="s">
        <v>40</v>
      </c>
      <c r="C1329" s="2" t="s">
        <v>31</v>
      </c>
      <c r="D1329" s="2" t="s">
        <v>7</v>
      </c>
      <c r="E1329" s="3">
        <v>22</v>
      </c>
      <c r="F1329" s="3" t="s">
        <v>26</v>
      </c>
      <c r="G1329" s="3">
        <v>0.87</v>
      </c>
      <c r="H1329" s="14">
        <v>0.81688986899004401</v>
      </c>
      <c r="I1329" s="14">
        <v>0.19785760442651656</v>
      </c>
      <c r="J1329" s="4">
        <v>35.268179318604815</v>
      </c>
      <c r="K1329" s="4">
        <v>14.107271727441926</v>
      </c>
      <c r="L1329" s="4">
        <v>40.628942575032745</v>
      </c>
      <c r="M1329" s="4">
        <v>6.7714904291721245</v>
      </c>
    </row>
    <row r="1330" spans="1:13" hidden="1" x14ac:dyDescent="0.3">
      <c r="A1330" s="13" t="str">
        <f t="shared" si="20"/>
        <v>NordicSFH - semidetached1970-1980cooling22</v>
      </c>
      <c r="B1330" s="2" t="s">
        <v>40</v>
      </c>
      <c r="C1330" s="2" t="s">
        <v>32</v>
      </c>
      <c r="D1330" s="2" t="s">
        <v>7</v>
      </c>
      <c r="E1330" s="3">
        <v>22</v>
      </c>
      <c r="F1330" s="3" t="s">
        <v>26</v>
      </c>
      <c r="G1330" s="3">
        <v>0.73</v>
      </c>
      <c r="H1330" s="14">
        <v>0.12359933843172022</v>
      </c>
      <c r="I1330" s="14">
        <v>0.19785760442651656</v>
      </c>
      <c r="J1330" s="4">
        <v>25.90901263371893</v>
      </c>
      <c r="K1330" s="4">
        <v>10.363605053487571</v>
      </c>
      <c r="L1330" s="4">
        <v>29.847182554044206</v>
      </c>
      <c r="M1330" s="4">
        <v>4.9745304256740344</v>
      </c>
    </row>
    <row r="1331" spans="1:13" hidden="1" x14ac:dyDescent="0.3">
      <c r="A1331" s="13" t="str">
        <f t="shared" si="20"/>
        <v>NordicSFH - row1970-1980cooling22</v>
      </c>
      <c r="B1331" s="2" t="s">
        <v>40</v>
      </c>
      <c r="C1331" s="2" t="s">
        <v>33</v>
      </c>
      <c r="D1331" s="2" t="s">
        <v>7</v>
      </c>
      <c r="E1331" s="3">
        <v>22</v>
      </c>
      <c r="F1331" s="3" t="s">
        <v>26</v>
      </c>
      <c r="G1331" s="3">
        <v>0.57999999999999996</v>
      </c>
      <c r="H1331" s="14">
        <v>5.9510792578235668E-2</v>
      </c>
      <c r="I1331" s="14">
        <v>0.19785760442651656</v>
      </c>
      <c r="J1331" s="4">
        <v>15.360986996515575</v>
      </c>
      <c r="K1331" s="4">
        <v>6.1443947986062302</v>
      </c>
      <c r="L1331" s="4">
        <v>17.695857019985944</v>
      </c>
      <c r="M1331" s="4">
        <v>2.9493095033309902</v>
      </c>
    </row>
    <row r="1332" spans="1:13" hidden="1" x14ac:dyDescent="0.3">
      <c r="A1332" s="13" t="str">
        <f t="shared" si="20"/>
        <v>NordicSFH - detached1970-1980cooling24</v>
      </c>
      <c r="B1332" s="2" t="s">
        <v>40</v>
      </c>
      <c r="C1332" s="2" t="s">
        <v>31</v>
      </c>
      <c r="D1332" s="2" t="s">
        <v>7</v>
      </c>
      <c r="E1332" s="3">
        <v>24</v>
      </c>
      <c r="F1332" s="3" t="s">
        <v>26</v>
      </c>
      <c r="G1332" s="3">
        <v>0.87</v>
      </c>
      <c r="H1332" s="14">
        <v>0.81688986899004401</v>
      </c>
      <c r="I1332" s="14">
        <v>0.19785760442651656</v>
      </c>
      <c r="J1332" s="4">
        <v>22.085982017707519</v>
      </c>
      <c r="K1332" s="4">
        <v>8.8343928070830078</v>
      </c>
      <c r="L1332" s="4">
        <v>25.443051284399061</v>
      </c>
      <c r="M1332" s="4">
        <v>4.2405085473998438</v>
      </c>
    </row>
    <row r="1333" spans="1:13" hidden="1" x14ac:dyDescent="0.3">
      <c r="A1333" s="13" t="str">
        <f t="shared" si="20"/>
        <v>NordicSFH - semidetached1970-1980cooling24</v>
      </c>
      <c r="B1333" s="2" t="s">
        <v>40</v>
      </c>
      <c r="C1333" s="2" t="s">
        <v>32</v>
      </c>
      <c r="D1333" s="2" t="s">
        <v>7</v>
      </c>
      <c r="E1333" s="3">
        <v>24</v>
      </c>
      <c r="F1333" s="3" t="s">
        <v>26</v>
      </c>
      <c r="G1333" s="3">
        <v>0.73</v>
      </c>
      <c r="H1333" s="14">
        <v>0.12359933843172022</v>
      </c>
      <c r="I1333" s="14">
        <v>0.19785760442651656</v>
      </c>
      <c r="J1333" s="4">
        <v>15.242713532793175</v>
      </c>
      <c r="K1333" s="4">
        <v>6.09708541311727</v>
      </c>
      <c r="L1333" s="4">
        <v>17.559605989777737</v>
      </c>
      <c r="M1333" s="4">
        <v>2.9266009982962897</v>
      </c>
    </row>
    <row r="1334" spans="1:13" hidden="1" x14ac:dyDescent="0.3">
      <c r="A1334" s="13" t="str">
        <f t="shared" si="20"/>
        <v>NordicSFH - row1970-1980cooling24</v>
      </c>
      <c r="B1334" s="2" t="s">
        <v>40</v>
      </c>
      <c r="C1334" s="2" t="s">
        <v>33</v>
      </c>
      <c r="D1334" s="2" t="s">
        <v>7</v>
      </c>
      <c r="E1334" s="3">
        <v>24</v>
      </c>
      <c r="F1334" s="3" t="s">
        <v>26</v>
      </c>
      <c r="G1334" s="3">
        <v>0.57999999999999996</v>
      </c>
      <c r="H1334" s="14">
        <v>5.9510792578235668E-2</v>
      </c>
      <c r="I1334" s="14">
        <v>0.19785760442651656</v>
      </c>
      <c r="J1334" s="4">
        <v>8.0710719735055623</v>
      </c>
      <c r="K1334" s="4">
        <v>3.228428789402225</v>
      </c>
      <c r="L1334" s="4">
        <v>9.2978749134784078</v>
      </c>
      <c r="M1334" s="4">
        <v>1.549645818913068</v>
      </c>
    </row>
    <row r="1335" spans="1:13" x14ac:dyDescent="0.3">
      <c r="A1335" s="13" t="str">
        <f t="shared" si="20"/>
        <v>NordicSFH - detached1970-1980cooling26</v>
      </c>
      <c r="B1335" s="2" t="s">
        <v>40</v>
      </c>
      <c r="C1335" s="2" t="s">
        <v>31</v>
      </c>
      <c r="D1335" s="2" t="s">
        <v>7</v>
      </c>
      <c r="E1335" s="3">
        <v>26</v>
      </c>
      <c r="F1335" s="3" t="s">
        <v>26</v>
      </c>
      <c r="G1335" s="3">
        <v>0.87</v>
      </c>
      <c r="H1335" s="14">
        <v>0.81688986899004401</v>
      </c>
      <c r="I1335" s="14">
        <v>0.19785760442651656</v>
      </c>
      <c r="J1335" s="4">
        <v>11.527415258241895</v>
      </c>
      <c r="K1335" s="4">
        <v>4.6109661032967582</v>
      </c>
      <c r="L1335" s="4">
        <v>13.279582377494663</v>
      </c>
      <c r="M1335" s="4">
        <v>2.2132637295824438</v>
      </c>
    </row>
    <row r="1336" spans="1:13" x14ac:dyDescent="0.3">
      <c r="A1336" s="13" t="str">
        <f t="shared" si="20"/>
        <v>NordicSFH - semidetached1970-1980cooling26</v>
      </c>
      <c r="B1336" s="2" t="s">
        <v>40</v>
      </c>
      <c r="C1336" s="2" t="s">
        <v>32</v>
      </c>
      <c r="D1336" s="2" t="s">
        <v>7</v>
      </c>
      <c r="E1336" s="3">
        <v>26</v>
      </c>
      <c r="F1336" s="3" t="s">
        <v>26</v>
      </c>
      <c r="G1336" s="3">
        <v>0.73</v>
      </c>
      <c r="H1336" s="14">
        <v>0.12359933843172022</v>
      </c>
      <c r="I1336" s="14">
        <v>0.19785760442651656</v>
      </c>
      <c r="J1336" s="4">
        <v>7.0227984473282214</v>
      </c>
      <c r="K1336" s="4">
        <v>2.8091193789312885</v>
      </c>
      <c r="L1336" s="4">
        <v>8.0902638113221101</v>
      </c>
      <c r="M1336" s="4">
        <v>1.3483773018870184</v>
      </c>
    </row>
    <row r="1337" spans="1:13" x14ac:dyDescent="0.3">
      <c r="A1337" s="13" t="str">
        <f t="shared" si="20"/>
        <v>NordicSFH - row1970-1980cooling26</v>
      </c>
      <c r="B1337" s="2" t="s">
        <v>40</v>
      </c>
      <c r="C1337" s="2" t="s">
        <v>33</v>
      </c>
      <c r="D1337" s="2" t="s">
        <v>7</v>
      </c>
      <c r="E1337" s="3">
        <v>26</v>
      </c>
      <c r="F1337" s="3" t="s">
        <v>26</v>
      </c>
      <c r="G1337" s="3">
        <v>0.57999999999999996</v>
      </c>
      <c r="H1337" s="14">
        <v>5.9510792578235668E-2</v>
      </c>
      <c r="I1337" s="14">
        <v>0.19785760442651656</v>
      </c>
      <c r="J1337" s="4">
        <v>2.7914494103317891</v>
      </c>
      <c r="K1337" s="4">
        <v>1.1165797641327155</v>
      </c>
      <c r="L1337" s="4">
        <v>3.2157497207022208</v>
      </c>
      <c r="M1337" s="4">
        <v>0.53595828678370339</v>
      </c>
    </row>
    <row r="1338" spans="1:13" hidden="1" x14ac:dyDescent="0.3">
      <c r="A1338" s="13" t="str">
        <f t="shared" si="20"/>
        <v>NordicSFH - detached1980-1990cooling20</v>
      </c>
      <c r="B1338" s="2" t="s">
        <v>40</v>
      </c>
      <c r="C1338" s="2" t="s">
        <v>31</v>
      </c>
      <c r="D1338" s="2" t="s">
        <v>8</v>
      </c>
      <c r="E1338" s="3">
        <v>20</v>
      </c>
      <c r="F1338" s="3" t="s">
        <v>26</v>
      </c>
      <c r="G1338" s="3">
        <v>0.87</v>
      </c>
      <c r="H1338" s="14">
        <v>0.81688986899004401</v>
      </c>
      <c r="I1338" s="14">
        <v>0.15314456633952517</v>
      </c>
      <c r="J1338" s="4">
        <v>54.861721540139342</v>
      </c>
      <c r="K1338" s="4">
        <v>21.944688616055736</v>
      </c>
      <c r="L1338" s="4">
        <v>63.200703214240519</v>
      </c>
      <c r="M1338" s="4">
        <v>10.533450535706752</v>
      </c>
    </row>
    <row r="1339" spans="1:13" hidden="1" x14ac:dyDescent="0.3">
      <c r="A1339" s="13" t="str">
        <f t="shared" si="20"/>
        <v>NordicSFH - semidetached1980-1990cooling20</v>
      </c>
      <c r="B1339" s="2" t="s">
        <v>40</v>
      </c>
      <c r="C1339" s="2" t="s">
        <v>32</v>
      </c>
      <c r="D1339" s="2" t="s">
        <v>8</v>
      </c>
      <c r="E1339" s="3">
        <v>20</v>
      </c>
      <c r="F1339" s="3" t="s">
        <v>26</v>
      </c>
      <c r="G1339" s="3">
        <v>0.73</v>
      </c>
      <c r="H1339" s="14">
        <v>0.12359933843172022</v>
      </c>
      <c r="I1339" s="14">
        <v>0.15314456633952517</v>
      </c>
      <c r="J1339" s="4">
        <v>41.879732763565769</v>
      </c>
      <c r="K1339" s="4">
        <v>16.751893105426308</v>
      </c>
      <c r="L1339" s="4">
        <v>48.245452143627766</v>
      </c>
      <c r="M1339" s="4">
        <v>8.0409086906046277</v>
      </c>
    </row>
    <row r="1340" spans="1:13" hidden="1" x14ac:dyDescent="0.3">
      <c r="A1340" s="13" t="str">
        <f t="shared" si="20"/>
        <v>NordicSFH - row1980-1990cooling20</v>
      </c>
      <c r="B1340" s="2" t="s">
        <v>40</v>
      </c>
      <c r="C1340" s="2" t="s">
        <v>33</v>
      </c>
      <c r="D1340" s="2" t="s">
        <v>8</v>
      </c>
      <c r="E1340" s="3">
        <v>20</v>
      </c>
      <c r="F1340" s="3" t="s">
        <v>26</v>
      </c>
      <c r="G1340" s="3">
        <v>0.57999999999999996</v>
      </c>
      <c r="H1340" s="14">
        <v>5.9510792578235668E-2</v>
      </c>
      <c r="I1340" s="14">
        <v>0.15314456633952517</v>
      </c>
      <c r="J1340" s="4">
        <v>27.202346880221615</v>
      </c>
      <c r="K1340" s="4">
        <v>10.880938752088646</v>
      </c>
      <c r="L1340" s="4">
        <v>31.337103606015301</v>
      </c>
      <c r="M1340" s="4">
        <v>5.2228506010025502</v>
      </c>
    </row>
    <row r="1341" spans="1:13" hidden="1" x14ac:dyDescent="0.3">
      <c r="A1341" s="13" t="str">
        <f t="shared" si="20"/>
        <v>NordicSFH - detached1980-1990cooling22</v>
      </c>
      <c r="B1341" s="2" t="s">
        <v>40</v>
      </c>
      <c r="C1341" s="2" t="s">
        <v>31</v>
      </c>
      <c r="D1341" s="2" t="s">
        <v>8</v>
      </c>
      <c r="E1341" s="3">
        <v>22</v>
      </c>
      <c r="F1341" s="3" t="s">
        <v>26</v>
      </c>
      <c r="G1341" s="3">
        <v>0.87</v>
      </c>
      <c r="H1341" s="14">
        <v>0.81688986899004401</v>
      </c>
      <c r="I1341" s="14">
        <v>0.15314456633952517</v>
      </c>
      <c r="J1341" s="4">
        <v>39.429000033628753</v>
      </c>
      <c r="K1341" s="4">
        <v>15.771600013451501</v>
      </c>
      <c r="L1341" s="4">
        <v>45.422208038740322</v>
      </c>
      <c r="M1341" s="4">
        <v>7.5703680064567198</v>
      </c>
    </row>
    <row r="1342" spans="1:13" hidden="1" x14ac:dyDescent="0.3">
      <c r="A1342" s="13" t="str">
        <f t="shared" si="20"/>
        <v>NordicSFH - semidetached1980-1990cooling22</v>
      </c>
      <c r="B1342" s="2" t="s">
        <v>40</v>
      </c>
      <c r="C1342" s="2" t="s">
        <v>32</v>
      </c>
      <c r="D1342" s="2" t="s">
        <v>8</v>
      </c>
      <c r="E1342" s="3">
        <v>22</v>
      </c>
      <c r="F1342" s="3" t="s">
        <v>26</v>
      </c>
      <c r="G1342" s="3">
        <v>0.73</v>
      </c>
      <c r="H1342" s="14">
        <v>0.12359933843172022</v>
      </c>
      <c r="I1342" s="14">
        <v>0.15314456633952517</v>
      </c>
      <c r="J1342" s="4">
        <v>28.866045980001726</v>
      </c>
      <c r="K1342" s="4">
        <v>11.546418392000691</v>
      </c>
      <c r="L1342" s="4">
        <v>33.253684968961991</v>
      </c>
      <c r="M1342" s="4">
        <v>5.5422808281603313</v>
      </c>
    </row>
    <row r="1343" spans="1:13" hidden="1" x14ac:dyDescent="0.3">
      <c r="A1343" s="13" t="str">
        <f t="shared" si="20"/>
        <v>NordicSFH - row1980-1990cooling22</v>
      </c>
      <c r="B1343" s="2" t="s">
        <v>40</v>
      </c>
      <c r="C1343" s="2" t="s">
        <v>33</v>
      </c>
      <c r="D1343" s="2" t="s">
        <v>8</v>
      </c>
      <c r="E1343" s="3">
        <v>22</v>
      </c>
      <c r="F1343" s="3" t="s">
        <v>26</v>
      </c>
      <c r="G1343" s="3">
        <v>0.57999999999999996</v>
      </c>
      <c r="H1343" s="14">
        <v>5.9510792578235668E-2</v>
      </c>
      <c r="I1343" s="14">
        <v>0.15314456633952517</v>
      </c>
      <c r="J1343" s="4">
        <v>17.273971482926168</v>
      </c>
      <c r="K1343" s="4">
        <v>6.9095885931704668</v>
      </c>
      <c r="L1343" s="4">
        <v>19.899615148330945</v>
      </c>
      <c r="M1343" s="4">
        <v>3.3166025247218238</v>
      </c>
    </row>
    <row r="1344" spans="1:13" hidden="1" x14ac:dyDescent="0.3">
      <c r="A1344" s="13" t="str">
        <f t="shared" si="20"/>
        <v>NordicSFH - detached1980-1990cooling24</v>
      </c>
      <c r="B1344" s="2" t="s">
        <v>40</v>
      </c>
      <c r="C1344" s="2" t="s">
        <v>31</v>
      </c>
      <c r="D1344" s="2" t="s">
        <v>8</v>
      </c>
      <c r="E1344" s="3">
        <v>24</v>
      </c>
      <c r="F1344" s="3" t="s">
        <v>26</v>
      </c>
      <c r="G1344" s="3">
        <v>0.87</v>
      </c>
      <c r="H1344" s="14">
        <v>0.81688986899004401</v>
      </c>
      <c r="I1344" s="14">
        <v>0.15314456633952517</v>
      </c>
      <c r="J1344" s="4">
        <v>26.364833125202711</v>
      </c>
      <c r="K1344" s="4">
        <v>10.545933250081085</v>
      </c>
      <c r="L1344" s="4">
        <v>30.372287760233522</v>
      </c>
      <c r="M1344" s="4">
        <v>5.0620479600389201</v>
      </c>
    </row>
    <row r="1345" spans="1:13" hidden="1" x14ac:dyDescent="0.3">
      <c r="A1345" s="13" t="str">
        <f t="shared" si="20"/>
        <v>NordicSFH - semidetached1980-1990cooling24</v>
      </c>
      <c r="B1345" s="2" t="s">
        <v>40</v>
      </c>
      <c r="C1345" s="2" t="s">
        <v>32</v>
      </c>
      <c r="D1345" s="2" t="s">
        <v>8</v>
      </c>
      <c r="E1345" s="3">
        <v>24</v>
      </c>
      <c r="F1345" s="3" t="s">
        <v>26</v>
      </c>
      <c r="G1345" s="3">
        <v>0.73</v>
      </c>
      <c r="H1345" s="14">
        <v>0.12359933843172022</v>
      </c>
      <c r="I1345" s="14">
        <v>0.15314456633952517</v>
      </c>
      <c r="J1345" s="4">
        <v>18.057591701020858</v>
      </c>
      <c r="K1345" s="4">
        <v>7.2230366804083435</v>
      </c>
      <c r="L1345" s="4">
        <v>20.802345639576028</v>
      </c>
      <c r="M1345" s="4">
        <v>3.4670576065960046</v>
      </c>
    </row>
    <row r="1346" spans="1:13" hidden="1" x14ac:dyDescent="0.3">
      <c r="A1346" s="13" t="str">
        <f t="shared" si="20"/>
        <v>NordicSFH - row1980-1990cooling24</v>
      </c>
      <c r="B1346" s="2" t="s">
        <v>40</v>
      </c>
      <c r="C1346" s="2" t="s">
        <v>33</v>
      </c>
      <c r="D1346" s="2" t="s">
        <v>8</v>
      </c>
      <c r="E1346" s="3">
        <v>24</v>
      </c>
      <c r="F1346" s="3" t="s">
        <v>26</v>
      </c>
      <c r="G1346" s="3">
        <v>0.57999999999999996</v>
      </c>
      <c r="H1346" s="14">
        <v>5.9510792578235668E-2</v>
      </c>
      <c r="I1346" s="14">
        <v>0.15314456633952517</v>
      </c>
      <c r="J1346" s="4">
        <v>9.4892454542045694</v>
      </c>
      <c r="K1346" s="4">
        <v>3.7956981816818276</v>
      </c>
      <c r="L1346" s="4">
        <v>10.931610763243663</v>
      </c>
      <c r="M1346" s="4">
        <v>1.8219351272072772</v>
      </c>
    </row>
    <row r="1347" spans="1:13" x14ac:dyDescent="0.3">
      <c r="A1347" s="13" t="str">
        <f t="shared" ref="A1347:A1410" si="21">CONCATENATE(B1347,C1347,D1347,F1347,E1347)</f>
        <v>NordicSFH - detached1980-1990cooling26</v>
      </c>
      <c r="B1347" s="2" t="s">
        <v>40</v>
      </c>
      <c r="C1347" s="2" t="s">
        <v>31</v>
      </c>
      <c r="D1347" s="2" t="s">
        <v>8</v>
      </c>
      <c r="E1347" s="3">
        <v>26</v>
      </c>
      <c r="F1347" s="3" t="s">
        <v>26</v>
      </c>
      <c r="G1347" s="3">
        <v>0.87</v>
      </c>
      <c r="H1347" s="14">
        <v>0.81688986899004401</v>
      </c>
      <c r="I1347" s="14">
        <v>0.15314456633952517</v>
      </c>
      <c r="J1347" s="4">
        <v>14.775719103530758</v>
      </c>
      <c r="K1347" s="4">
        <v>5.9102876414123031</v>
      </c>
      <c r="L1347" s="4">
        <v>17.021628407267432</v>
      </c>
      <c r="M1347" s="4">
        <v>2.8369380678779055</v>
      </c>
    </row>
    <row r="1348" spans="1:13" x14ac:dyDescent="0.3">
      <c r="A1348" s="13" t="str">
        <f t="shared" si="21"/>
        <v>NordicSFH - semidetached1980-1990cooling26</v>
      </c>
      <c r="B1348" s="2" t="s">
        <v>40</v>
      </c>
      <c r="C1348" s="2" t="s">
        <v>32</v>
      </c>
      <c r="D1348" s="2" t="s">
        <v>8</v>
      </c>
      <c r="E1348" s="3">
        <v>26</v>
      </c>
      <c r="F1348" s="3" t="s">
        <v>26</v>
      </c>
      <c r="G1348" s="3">
        <v>0.73</v>
      </c>
      <c r="H1348" s="14">
        <v>0.12359933843172022</v>
      </c>
      <c r="I1348" s="14">
        <v>0.15314456633952517</v>
      </c>
      <c r="J1348" s="4">
        <v>9.1865926998127954</v>
      </c>
      <c r="K1348" s="4">
        <v>3.6746370799251182</v>
      </c>
      <c r="L1348" s="4">
        <v>10.58295479018434</v>
      </c>
      <c r="M1348" s="4">
        <v>1.7638257983640566</v>
      </c>
    </row>
    <row r="1349" spans="1:13" x14ac:dyDescent="0.3">
      <c r="A1349" s="13" t="str">
        <f t="shared" si="21"/>
        <v>NordicSFH - row1980-1990cooling26</v>
      </c>
      <c r="B1349" s="2" t="s">
        <v>40</v>
      </c>
      <c r="C1349" s="2" t="s">
        <v>33</v>
      </c>
      <c r="D1349" s="2" t="s">
        <v>8</v>
      </c>
      <c r="E1349" s="3">
        <v>26</v>
      </c>
      <c r="F1349" s="3" t="s">
        <v>26</v>
      </c>
      <c r="G1349" s="3">
        <v>0.57999999999999996</v>
      </c>
      <c r="H1349" s="14">
        <v>5.9510792578235668E-2</v>
      </c>
      <c r="I1349" s="14">
        <v>0.15314456633952517</v>
      </c>
      <c r="J1349" s="4">
        <v>3.6975777385158146</v>
      </c>
      <c r="K1349" s="4">
        <v>1.4790310954063259</v>
      </c>
      <c r="L1349" s="4">
        <v>4.2596095547702184</v>
      </c>
      <c r="M1349" s="4">
        <v>0.70993492579503648</v>
      </c>
    </row>
    <row r="1350" spans="1:13" hidden="1" x14ac:dyDescent="0.3">
      <c r="A1350" s="13" t="str">
        <f t="shared" si="21"/>
        <v>NordicSFH - detached1990-2000cooling20</v>
      </c>
      <c r="B1350" s="2" t="s">
        <v>40</v>
      </c>
      <c r="C1350" s="2" t="s">
        <v>31</v>
      </c>
      <c r="D1350" s="2" t="s">
        <v>9</v>
      </c>
      <c r="E1350" s="3">
        <v>20</v>
      </c>
      <c r="F1350" s="3" t="s">
        <v>26</v>
      </c>
      <c r="G1350" s="3">
        <v>0.87</v>
      </c>
      <c r="H1350" s="14">
        <v>0.81688986899004401</v>
      </c>
      <c r="I1350" s="14">
        <v>8.2746089113628879E-2</v>
      </c>
      <c r="J1350" s="4">
        <v>54.270920059036968</v>
      </c>
      <c r="K1350" s="4">
        <v>21.708368023614788</v>
      </c>
      <c r="L1350" s="4">
        <v>62.520099908010586</v>
      </c>
      <c r="M1350" s="4">
        <v>10.420016651335098</v>
      </c>
    </row>
    <row r="1351" spans="1:13" hidden="1" x14ac:dyDescent="0.3">
      <c r="A1351" s="13" t="str">
        <f t="shared" si="21"/>
        <v>NordicSFH - semidetached1990-2000cooling20</v>
      </c>
      <c r="B1351" s="2" t="s">
        <v>40</v>
      </c>
      <c r="C1351" s="2" t="s">
        <v>32</v>
      </c>
      <c r="D1351" s="2" t="s">
        <v>9</v>
      </c>
      <c r="E1351" s="3">
        <v>20</v>
      </c>
      <c r="F1351" s="3" t="s">
        <v>26</v>
      </c>
      <c r="G1351" s="3">
        <v>0.73</v>
      </c>
      <c r="H1351" s="14">
        <v>0.12359933843172022</v>
      </c>
      <c r="I1351" s="14">
        <v>8.2746089113628879E-2</v>
      </c>
      <c r="J1351" s="4">
        <v>40.960443783545003</v>
      </c>
      <c r="K1351" s="4">
        <v>16.384177513418003</v>
      </c>
      <c r="L1351" s="4">
        <v>47.186431238643848</v>
      </c>
      <c r="M1351" s="4">
        <v>7.8644052064406411</v>
      </c>
    </row>
    <row r="1352" spans="1:13" hidden="1" x14ac:dyDescent="0.3">
      <c r="A1352" s="13" t="str">
        <f t="shared" si="21"/>
        <v>NordicSFH - row1990-2000cooling20</v>
      </c>
      <c r="B1352" s="2" t="s">
        <v>40</v>
      </c>
      <c r="C1352" s="2" t="s">
        <v>33</v>
      </c>
      <c r="D1352" s="2" t="s">
        <v>9</v>
      </c>
      <c r="E1352" s="3">
        <v>20</v>
      </c>
      <c r="F1352" s="3" t="s">
        <v>26</v>
      </c>
      <c r="G1352" s="3">
        <v>0.57999999999999996</v>
      </c>
      <c r="H1352" s="14">
        <v>5.9510792578235668E-2</v>
      </c>
      <c r="I1352" s="14">
        <v>8.2746089113628879E-2</v>
      </c>
      <c r="J1352" s="4">
        <v>26.628001127076601</v>
      </c>
      <c r="K1352" s="4">
        <v>10.65120045083064</v>
      </c>
      <c r="L1352" s="4">
        <v>30.675457298392242</v>
      </c>
      <c r="M1352" s="4">
        <v>5.1125762163987067</v>
      </c>
    </row>
    <row r="1353" spans="1:13" hidden="1" x14ac:dyDescent="0.3">
      <c r="A1353" s="13" t="str">
        <f t="shared" si="21"/>
        <v>NordicSFH - detached1990-2000cooling22</v>
      </c>
      <c r="B1353" s="2" t="s">
        <v>40</v>
      </c>
      <c r="C1353" s="2" t="s">
        <v>31</v>
      </c>
      <c r="D1353" s="2" t="s">
        <v>9</v>
      </c>
      <c r="E1353" s="3">
        <v>22</v>
      </c>
      <c r="F1353" s="3" t="s">
        <v>26</v>
      </c>
      <c r="G1353" s="3">
        <v>0.87</v>
      </c>
      <c r="H1353" s="14">
        <v>0.81688986899004401</v>
      </c>
      <c r="I1353" s="14">
        <v>8.2746089113628879E-2</v>
      </c>
      <c r="J1353" s="4">
        <v>38.999870016663081</v>
      </c>
      <c r="K1353" s="4">
        <v>15.599948006665233</v>
      </c>
      <c r="L1353" s="4">
        <v>44.927850259195871</v>
      </c>
      <c r="M1353" s="4">
        <v>7.4879750431993113</v>
      </c>
    </row>
    <row r="1354" spans="1:13" hidden="1" x14ac:dyDescent="0.3">
      <c r="A1354" s="13" t="str">
        <f t="shared" si="21"/>
        <v>NordicSFH - semidetached1990-2000cooling22</v>
      </c>
      <c r="B1354" s="2" t="s">
        <v>40</v>
      </c>
      <c r="C1354" s="2" t="s">
        <v>32</v>
      </c>
      <c r="D1354" s="2" t="s">
        <v>9</v>
      </c>
      <c r="E1354" s="3">
        <v>22</v>
      </c>
      <c r="F1354" s="3" t="s">
        <v>26</v>
      </c>
      <c r="G1354" s="3">
        <v>0.73</v>
      </c>
      <c r="H1354" s="14">
        <v>0.12359933843172022</v>
      </c>
      <c r="I1354" s="14">
        <v>8.2746089113628879E-2</v>
      </c>
      <c r="J1354" s="4">
        <v>28.312192710663972</v>
      </c>
      <c r="K1354" s="4">
        <v>11.324877084265589</v>
      </c>
      <c r="L1354" s="4">
        <v>32.615646002684898</v>
      </c>
      <c r="M1354" s="4">
        <v>5.4359410004474826</v>
      </c>
    </row>
    <row r="1355" spans="1:13" hidden="1" x14ac:dyDescent="0.3">
      <c r="A1355" s="13" t="str">
        <f t="shared" si="21"/>
        <v>NordicSFH - row1990-2000cooling22</v>
      </c>
      <c r="B1355" s="2" t="s">
        <v>40</v>
      </c>
      <c r="C1355" s="2" t="s">
        <v>33</v>
      </c>
      <c r="D1355" s="2" t="s">
        <v>9</v>
      </c>
      <c r="E1355" s="3">
        <v>22</v>
      </c>
      <c r="F1355" s="3" t="s">
        <v>26</v>
      </c>
      <c r="G1355" s="3">
        <v>0.57999999999999996</v>
      </c>
      <c r="H1355" s="14">
        <v>5.9510792578235668E-2</v>
      </c>
      <c r="I1355" s="14">
        <v>8.2746089113628879E-2</v>
      </c>
      <c r="J1355" s="4">
        <v>16.786599989245325</v>
      </c>
      <c r="K1355" s="4">
        <v>6.7146399956981302</v>
      </c>
      <c r="L1355" s="4">
        <v>19.338163187610615</v>
      </c>
      <c r="M1355" s="4">
        <v>3.2230271979351022</v>
      </c>
    </row>
    <row r="1356" spans="1:13" hidden="1" x14ac:dyDescent="0.3">
      <c r="A1356" s="13" t="str">
        <f t="shared" si="21"/>
        <v>NordicSFH - detached1990-2000cooling24</v>
      </c>
      <c r="B1356" s="2" t="s">
        <v>40</v>
      </c>
      <c r="C1356" s="2" t="s">
        <v>31</v>
      </c>
      <c r="D1356" s="2" t="s">
        <v>9</v>
      </c>
      <c r="E1356" s="3">
        <v>24</v>
      </c>
      <c r="F1356" s="3" t="s">
        <v>26</v>
      </c>
      <c r="G1356" s="3">
        <v>0.87</v>
      </c>
      <c r="H1356" s="14">
        <v>0.81688986899004401</v>
      </c>
      <c r="I1356" s="14">
        <v>8.2746089113628879E-2</v>
      </c>
      <c r="J1356" s="4">
        <v>25.842444679510447</v>
      </c>
      <c r="K1356" s="4">
        <v>10.336977871804178</v>
      </c>
      <c r="L1356" s="4">
        <v>29.770496270796031</v>
      </c>
      <c r="M1356" s="4">
        <v>4.9617493784660054</v>
      </c>
    </row>
    <row r="1357" spans="1:13" hidden="1" x14ac:dyDescent="0.3">
      <c r="A1357" s="13" t="str">
        <f t="shared" si="21"/>
        <v>NordicSFH - semidetached1990-2000cooling24</v>
      </c>
      <c r="B1357" s="2" t="s">
        <v>40</v>
      </c>
      <c r="C1357" s="2" t="s">
        <v>32</v>
      </c>
      <c r="D1357" s="2" t="s">
        <v>9</v>
      </c>
      <c r="E1357" s="3">
        <v>24</v>
      </c>
      <c r="F1357" s="3" t="s">
        <v>26</v>
      </c>
      <c r="G1357" s="3">
        <v>0.73</v>
      </c>
      <c r="H1357" s="14">
        <v>0.12359933843172022</v>
      </c>
      <c r="I1357" s="14">
        <v>8.2746089113628879E-2</v>
      </c>
      <c r="J1357" s="4">
        <v>17.465959266519732</v>
      </c>
      <c r="K1357" s="4">
        <v>6.9863837066078931</v>
      </c>
      <c r="L1357" s="4">
        <v>20.120785075030732</v>
      </c>
      <c r="M1357" s="4">
        <v>3.3534641791717887</v>
      </c>
    </row>
    <row r="1358" spans="1:13" hidden="1" x14ac:dyDescent="0.3">
      <c r="A1358" s="13" t="str">
        <f t="shared" si="21"/>
        <v>NordicSFH - row1990-2000cooling24</v>
      </c>
      <c r="B1358" s="2" t="s">
        <v>40</v>
      </c>
      <c r="C1358" s="2" t="s">
        <v>33</v>
      </c>
      <c r="D1358" s="2" t="s">
        <v>9</v>
      </c>
      <c r="E1358" s="3">
        <v>24</v>
      </c>
      <c r="F1358" s="3" t="s">
        <v>26</v>
      </c>
      <c r="G1358" s="3">
        <v>0.57999999999999996</v>
      </c>
      <c r="H1358" s="14">
        <v>5.9510792578235668E-2</v>
      </c>
      <c r="I1358" s="14">
        <v>8.2746089113628879E-2</v>
      </c>
      <c r="J1358" s="4">
        <v>9.0465654270060103</v>
      </c>
      <c r="K1358" s="4">
        <v>3.6186261708024041</v>
      </c>
      <c r="L1358" s="4">
        <v>10.421643371910923</v>
      </c>
      <c r="M1358" s="4">
        <v>1.7369405619851539</v>
      </c>
    </row>
    <row r="1359" spans="1:13" x14ac:dyDescent="0.3">
      <c r="A1359" s="13" t="str">
        <f t="shared" si="21"/>
        <v>NordicSFH - detached1990-2000cooling26</v>
      </c>
      <c r="B1359" s="2" t="s">
        <v>40</v>
      </c>
      <c r="C1359" s="2" t="s">
        <v>31</v>
      </c>
      <c r="D1359" s="2" t="s">
        <v>9</v>
      </c>
      <c r="E1359" s="3">
        <v>26</v>
      </c>
      <c r="F1359" s="3" t="s">
        <v>26</v>
      </c>
      <c r="G1359" s="3">
        <v>0.87</v>
      </c>
      <c r="H1359" s="14">
        <v>0.81688986899004401</v>
      </c>
      <c r="I1359" s="14">
        <v>8.2746089113628879E-2</v>
      </c>
      <c r="J1359" s="4">
        <v>14.358535231164243</v>
      </c>
      <c r="K1359" s="4">
        <v>5.7434140924656969</v>
      </c>
      <c r="L1359" s="4">
        <v>16.541032586301206</v>
      </c>
      <c r="M1359" s="4">
        <v>2.7568387643835344</v>
      </c>
    </row>
    <row r="1360" spans="1:13" x14ac:dyDescent="0.3">
      <c r="A1360" s="13" t="str">
        <f t="shared" si="21"/>
        <v>NordicSFH - semidetached1990-2000cooling26</v>
      </c>
      <c r="B1360" s="2" t="s">
        <v>40</v>
      </c>
      <c r="C1360" s="2" t="s">
        <v>32</v>
      </c>
      <c r="D1360" s="2" t="s">
        <v>9</v>
      </c>
      <c r="E1360" s="3">
        <v>26</v>
      </c>
      <c r="F1360" s="3" t="s">
        <v>26</v>
      </c>
      <c r="G1360" s="3">
        <v>0.73</v>
      </c>
      <c r="H1360" s="14">
        <v>0.12359933843172022</v>
      </c>
      <c r="I1360" s="14">
        <v>8.2746089113628879E-2</v>
      </c>
      <c r="J1360" s="4">
        <v>8.7554486026744787</v>
      </c>
      <c r="K1360" s="4">
        <v>3.5021794410697913</v>
      </c>
      <c r="L1360" s="4">
        <v>10.086276790280998</v>
      </c>
      <c r="M1360" s="4">
        <v>1.6810461317134997</v>
      </c>
    </row>
    <row r="1361" spans="1:13" x14ac:dyDescent="0.3">
      <c r="A1361" s="13" t="str">
        <f t="shared" si="21"/>
        <v>NordicSFH - row1990-2000cooling26</v>
      </c>
      <c r="B1361" s="2" t="s">
        <v>40</v>
      </c>
      <c r="C1361" s="2" t="s">
        <v>33</v>
      </c>
      <c r="D1361" s="2" t="s">
        <v>9</v>
      </c>
      <c r="E1361" s="3">
        <v>26</v>
      </c>
      <c r="F1361" s="3" t="s">
        <v>26</v>
      </c>
      <c r="G1361" s="3">
        <v>0.57999999999999996</v>
      </c>
      <c r="H1361" s="14">
        <v>5.9510792578235668E-2</v>
      </c>
      <c r="I1361" s="14">
        <v>8.2746089113628879E-2</v>
      </c>
      <c r="J1361" s="4">
        <v>3.3595876672531801</v>
      </c>
      <c r="K1361" s="4">
        <v>1.343835066901272</v>
      </c>
      <c r="L1361" s="4">
        <v>3.870244992675663</v>
      </c>
      <c r="M1361" s="4">
        <v>0.64504083211261054</v>
      </c>
    </row>
    <row r="1362" spans="1:13" hidden="1" x14ac:dyDescent="0.3">
      <c r="A1362" s="13" t="str">
        <f t="shared" si="21"/>
        <v>NordicSFH - detachedpost 2000cooling20</v>
      </c>
      <c r="B1362" s="2" t="s">
        <v>40</v>
      </c>
      <c r="C1362" s="2" t="s">
        <v>31</v>
      </c>
      <c r="D1362" s="2" t="s">
        <v>10</v>
      </c>
      <c r="E1362" s="3">
        <v>20</v>
      </c>
      <c r="F1362" s="3" t="s">
        <v>26</v>
      </c>
      <c r="G1362" s="3">
        <v>0.87</v>
      </c>
      <c r="H1362" s="14">
        <v>0.81688986899004401</v>
      </c>
      <c r="I1362" s="14">
        <v>8.6980003726951929E-2</v>
      </c>
      <c r="J1362" s="4">
        <v>58.36238874395336</v>
      </c>
      <c r="K1362" s="4">
        <v>23.344955497581346</v>
      </c>
      <c r="L1362" s="4">
        <v>67.233471833034272</v>
      </c>
      <c r="M1362" s="4">
        <v>11.205578638839045</v>
      </c>
    </row>
    <row r="1363" spans="1:13" hidden="1" x14ac:dyDescent="0.3">
      <c r="A1363" s="13" t="str">
        <f t="shared" si="21"/>
        <v>NordicSFH - semidetachedpost 2000cooling20</v>
      </c>
      <c r="B1363" s="2" t="s">
        <v>40</v>
      </c>
      <c r="C1363" s="2" t="s">
        <v>32</v>
      </c>
      <c r="D1363" s="2" t="s">
        <v>10</v>
      </c>
      <c r="E1363" s="3">
        <v>20</v>
      </c>
      <c r="F1363" s="3" t="s">
        <v>26</v>
      </c>
      <c r="G1363" s="3">
        <v>0.73</v>
      </c>
      <c r="H1363" s="14">
        <v>0.12359933843172022</v>
      </c>
      <c r="I1363" s="14">
        <v>8.6980003726951929E-2</v>
      </c>
      <c r="J1363" s="4">
        <v>43.820364221271802</v>
      </c>
      <c r="K1363" s="4">
        <v>17.528145688508722</v>
      </c>
      <c r="L1363" s="4">
        <v>50.481059582905118</v>
      </c>
      <c r="M1363" s="4">
        <v>8.4135099304841869</v>
      </c>
    </row>
    <row r="1364" spans="1:13" hidden="1" x14ac:dyDescent="0.3">
      <c r="A1364" s="13" t="str">
        <f t="shared" si="21"/>
        <v>NordicSFH - rowpost 2000cooling20</v>
      </c>
      <c r="B1364" s="2" t="s">
        <v>40</v>
      </c>
      <c r="C1364" s="2" t="s">
        <v>33</v>
      </c>
      <c r="D1364" s="2" t="s">
        <v>10</v>
      </c>
      <c r="E1364" s="3">
        <v>20</v>
      </c>
      <c r="F1364" s="3" t="s">
        <v>26</v>
      </c>
      <c r="G1364" s="3">
        <v>0.57999999999999996</v>
      </c>
      <c r="H1364" s="14">
        <v>5.9510792578235668E-2</v>
      </c>
      <c r="I1364" s="14">
        <v>8.6980003726951929E-2</v>
      </c>
      <c r="J1364" s="4">
        <v>28.326999668606298</v>
      </c>
      <c r="K1364" s="4">
        <v>11.330799867442519</v>
      </c>
      <c r="L1364" s="4">
        <v>32.632703618234451</v>
      </c>
      <c r="M1364" s="4">
        <v>5.4387839363724089</v>
      </c>
    </row>
    <row r="1365" spans="1:13" hidden="1" x14ac:dyDescent="0.3">
      <c r="A1365" s="13" t="str">
        <f t="shared" si="21"/>
        <v>NordicSFH - detachedpost 2000cooling22</v>
      </c>
      <c r="B1365" s="2" t="s">
        <v>40</v>
      </c>
      <c r="C1365" s="2" t="s">
        <v>31</v>
      </c>
      <c r="D1365" s="2" t="s">
        <v>10</v>
      </c>
      <c r="E1365" s="3">
        <v>22</v>
      </c>
      <c r="F1365" s="3" t="s">
        <v>26</v>
      </c>
      <c r="G1365" s="3">
        <v>0.87</v>
      </c>
      <c r="H1365" s="14">
        <v>0.81688986899004401</v>
      </c>
      <c r="I1365" s="14">
        <v>8.6980003726951929E-2</v>
      </c>
      <c r="J1365" s="4">
        <v>44.966027958172489</v>
      </c>
      <c r="K1365" s="4">
        <v>17.986411183268995</v>
      </c>
      <c r="L1365" s="4">
        <v>51.800864207814705</v>
      </c>
      <c r="M1365" s="4">
        <v>8.6334773679691175</v>
      </c>
    </row>
    <row r="1366" spans="1:13" hidden="1" x14ac:dyDescent="0.3">
      <c r="A1366" s="13" t="str">
        <f t="shared" si="21"/>
        <v>NordicSFH - semidetachedpost 2000cooling22</v>
      </c>
      <c r="B1366" s="2" t="s">
        <v>40</v>
      </c>
      <c r="C1366" s="2" t="s">
        <v>32</v>
      </c>
      <c r="D1366" s="2" t="s">
        <v>10</v>
      </c>
      <c r="E1366" s="3">
        <v>22</v>
      </c>
      <c r="F1366" s="3" t="s">
        <v>26</v>
      </c>
      <c r="G1366" s="3">
        <v>0.73</v>
      </c>
      <c r="H1366" s="14">
        <v>0.12359933843172022</v>
      </c>
      <c r="I1366" s="14">
        <v>8.6980003726951929E-2</v>
      </c>
      <c r="J1366" s="4">
        <v>32.374519859976552</v>
      </c>
      <c r="K1366" s="4">
        <v>12.949807943990621</v>
      </c>
      <c r="L1366" s="4">
        <v>37.295446878692985</v>
      </c>
      <c r="M1366" s="4">
        <v>6.2159078131154981</v>
      </c>
    </row>
    <row r="1367" spans="1:13" hidden="1" x14ac:dyDescent="0.3">
      <c r="A1367" s="13" t="str">
        <f t="shared" si="21"/>
        <v>NordicSFH - rowpost 2000cooling22</v>
      </c>
      <c r="B1367" s="2" t="s">
        <v>40</v>
      </c>
      <c r="C1367" s="2" t="s">
        <v>33</v>
      </c>
      <c r="D1367" s="2" t="s">
        <v>10</v>
      </c>
      <c r="E1367" s="3">
        <v>22</v>
      </c>
      <c r="F1367" s="3" t="s">
        <v>26</v>
      </c>
      <c r="G1367" s="3">
        <v>0.57999999999999996</v>
      </c>
      <c r="H1367" s="14">
        <v>5.9510792578235668E-2</v>
      </c>
      <c r="I1367" s="14">
        <v>8.6980003726951929E-2</v>
      </c>
      <c r="J1367" s="4">
        <v>19.140244224637012</v>
      </c>
      <c r="K1367" s="4">
        <v>7.6560976898548052</v>
      </c>
      <c r="L1367" s="4">
        <v>22.049561346781839</v>
      </c>
      <c r="M1367" s="4">
        <v>3.6749268911303066</v>
      </c>
    </row>
    <row r="1368" spans="1:13" hidden="1" x14ac:dyDescent="0.3">
      <c r="A1368" s="13" t="str">
        <f t="shared" si="21"/>
        <v>NordicSFH - detachedpost 2000cooling24</v>
      </c>
      <c r="B1368" s="2" t="s">
        <v>40</v>
      </c>
      <c r="C1368" s="2" t="s">
        <v>31</v>
      </c>
      <c r="D1368" s="2" t="s">
        <v>10</v>
      </c>
      <c r="E1368" s="3">
        <v>24</v>
      </c>
      <c r="F1368" s="3" t="s">
        <v>26</v>
      </c>
      <c r="G1368" s="3">
        <v>0.87</v>
      </c>
      <c r="H1368" s="14">
        <v>0.81688986899004401</v>
      </c>
      <c r="I1368" s="14">
        <v>8.6980003726951929E-2</v>
      </c>
      <c r="J1368" s="4">
        <v>33.543246851358973</v>
      </c>
      <c r="K1368" s="4">
        <v>13.41729874054359</v>
      </c>
      <c r="L1368" s="4">
        <v>38.641820372765537</v>
      </c>
      <c r="M1368" s="4">
        <v>6.4403033954609228</v>
      </c>
    </row>
    <row r="1369" spans="1:13" hidden="1" x14ac:dyDescent="0.3">
      <c r="A1369" s="13" t="str">
        <f t="shared" si="21"/>
        <v>NordicSFH - semidetachedpost 2000cooling24</v>
      </c>
      <c r="B1369" s="2" t="s">
        <v>40</v>
      </c>
      <c r="C1369" s="2" t="s">
        <v>32</v>
      </c>
      <c r="D1369" s="2" t="s">
        <v>10</v>
      </c>
      <c r="E1369" s="3">
        <v>24</v>
      </c>
      <c r="F1369" s="3" t="s">
        <v>26</v>
      </c>
      <c r="G1369" s="3">
        <v>0.73</v>
      </c>
      <c r="H1369" s="14">
        <v>0.12359933843172022</v>
      </c>
      <c r="I1369" s="14">
        <v>8.6980003726951929E-2</v>
      </c>
      <c r="J1369" s="4">
        <v>22.721607021357105</v>
      </c>
      <c r="K1369" s="4">
        <v>9.0886428085428417</v>
      </c>
      <c r="L1369" s="4">
        <v>26.175291288603383</v>
      </c>
      <c r="M1369" s="4">
        <v>4.3625485481005635</v>
      </c>
    </row>
    <row r="1370" spans="1:13" hidden="1" x14ac:dyDescent="0.3">
      <c r="A1370" s="13" t="str">
        <f t="shared" si="21"/>
        <v>NordicSFH - rowpost 2000cooling24</v>
      </c>
      <c r="B1370" s="2" t="s">
        <v>40</v>
      </c>
      <c r="C1370" s="2" t="s">
        <v>33</v>
      </c>
      <c r="D1370" s="2" t="s">
        <v>10</v>
      </c>
      <c r="E1370" s="3">
        <v>24</v>
      </c>
      <c r="F1370" s="3" t="s">
        <v>26</v>
      </c>
      <c r="G1370" s="3">
        <v>0.57999999999999996</v>
      </c>
      <c r="H1370" s="14">
        <v>5.9510792578235668E-2</v>
      </c>
      <c r="I1370" s="14">
        <v>8.6980003726951929E-2</v>
      </c>
      <c r="J1370" s="4">
        <v>11.529949513039611</v>
      </c>
      <c r="K1370" s="4">
        <v>4.6119798052158441</v>
      </c>
      <c r="L1370" s="4">
        <v>13.282501839021631</v>
      </c>
      <c r="M1370" s="4">
        <v>2.2137503065036053</v>
      </c>
    </row>
    <row r="1371" spans="1:13" x14ac:dyDescent="0.3">
      <c r="A1371" s="13" t="str">
        <f t="shared" si="21"/>
        <v>NordicSFH - detachedpost 2000cooling26</v>
      </c>
      <c r="B1371" s="2" t="s">
        <v>40</v>
      </c>
      <c r="C1371" s="2" t="s">
        <v>31</v>
      </c>
      <c r="D1371" s="2" t="s">
        <v>10</v>
      </c>
      <c r="E1371" s="3">
        <v>26</v>
      </c>
      <c r="F1371" s="3" t="s">
        <v>26</v>
      </c>
      <c r="G1371" s="3">
        <v>0.87</v>
      </c>
      <c r="H1371" s="14">
        <v>0.81688986899004401</v>
      </c>
      <c r="I1371" s="14">
        <v>8.6980003726951929E-2</v>
      </c>
      <c r="J1371" s="4">
        <v>22.211086778343166</v>
      </c>
      <c r="K1371" s="4">
        <v>8.884434711337267</v>
      </c>
      <c r="L1371" s="4">
        <v>25.587171968651329</v>
      </c>
      <c r="M1371" s="4">
        <v>4.2645286614418882</v>
      </c>
    </row>
    <row r="1372" spans="1:13" x14ac:dyDescent="0.3">
      <c r="A1372" s="13" t="str">
        <f t="shared" si="21"/>
        <v>NordicSFH - semidetachedpost 2000cooling26</v>
      </c>
      <c r="B1372" s="2" t="s">
        <v>40</v>
      </c>
      <c r="C1372" s="2" t="s">
        <v>32</v>
      </c>
      <c r="D1372" s="2" t="s">
        <v>10</v>
      </c>
      <c r="E1372" s="3">
        <v>26</v>
      </c>
      <c r="F1372" s="3" t="s">
        <v>26</v>
      </c>
      <c r="G1372" s="3">
        <v>0.73</v>
      </c>
      <c r="H1372" s="14">
        <v>0.12359933843172022</v>
      </c>
      <c r="I1372" s="14">
        <v>8.6980003726951929E-2</v>
      </c>
      <c r="J1372" s="4">
        <v>13.524090822852051</v>
      </c>
      <c r="K1372" s="4">
        <v>5.4096363291408203</v>
      </c>
      <c r="L1372" s="4">
        <v>15.579752627925561</v>
      </c>
      <c r="M1372" s="4">
        <v>2.5966254379875937</v>
      </c>
    </row>
    <row r="1373" spans="1:13" x14ac:dyDescent="0.3">
      <c r="A1373" s="13" t="str">
        <f t="shared" si="21"/>
        <v>NordicSFH - rowpost 2000cooling26</v>
      </c>
      <c r="B1373" s="2" t="s">
        <v>40</v>
      </c>
      <c r="C1373" s="2" t="s">
        <v>33</v>
      </c>
      <c r="D1373" s="2" t="s">
        <v>10</v>
      </c>
      <c r="E1373" s="3">
        <v>26</v>
      </c>
      <c r="F1373" s="3" t="s">
        <v>26</v>
      </c>
      <c r="G1373" s="3">
        <v>0.57999999999999996</v>
      </c>
      <c r="H1373" s="14">
        <v>5.9510792578235668E-2</v>
      </c>
      <c r="I1373" s="14">
        <v>8.6980003726951929E-2</v>
      </c>
      <c r="J1373" s="4">
        <v>5.6962820723589234</v>
      </c>
      <c r="K1373" s="4">
        <v>2.2785128289435694</v>
      </c>
      <c r="L1373" s="4">
        <v>6.5621169473574801</v>
      </c>
      <c r="M1373" s="4">
        <v>1.0936861578929133</v>
      </c>
    </row>
    <row r="1374" spans="1:13" hidden="1" x14ac:dyDescent="0.3">
      <c r="A1374" s="13" t="str">
        <f t="shared" si="21"/>
        <v>NordicSFH - average - all typespre 1945cooling20</v>
      </c>
      <c r="B1374" s="2" t="s">
        <v>40</v>
      </c>
      <c r="C1374" s="2" t="s">
        <v>34</v>
      </c>
      <c r="D1374" s="2" t="s">
        <v>2</v>
      </c>
      <c r="E1374" s="3">
        <v>20</v>
      </c>
      <c r="F1374" s="3" t="s">
        <v>26</v>
      </c>
      <c r="G1374" s="3" t="s">
        <v>22</v>
      </c>
      <c r="H1374" s="14"/>
      <c r="I1374" s="14">
        <v>0.16497677643771649</v>
      </c>
      <c r="J1374" s="4">
        <v>49.039321335878547</v>
      </c>
      <c r="K1374" s="4">
        <v>19.615728534351419</v>
      </c>
      <c r="L1374" s="4">
        <v>56.493298178932086</v>
      </c>
      <c r="M1374" s="4">
        <v>9.4155496964886805</v>
      </c>
    </row>
    <row r="1375" spans="1:13" hidden="1" x14ac:dyDescent="0.3">
      <c r="A1375" s="13" t="str">
        <f t="shared" si="21"/>
        <v>NordicSFH - average - all typespre 1945cooling22</v>
      </c>
      <c r="B1375" s="2" t="s">
        <v>40</v>
      </c>
      <c r="C1375" s="2" t="s">
        <v>34</v>
      </c>
      <c r="D1375" s="2" t="s">
        <v>2</v>
      </c>
      <c r="E1375" s="3">
        <v>22</v>
      </c>
      <c r="F1375" s="3" t="s">
        <v>26</v>
      </c>
      <c r="G1375" s="3" t="s">
        <v>22</v>
      </c>
      <c r="H1375" s="14"/>
      <c r="I1375" s="14">
        <v>0.16497677643771649</v>
      </c>
      <c r="J1375" s="4">
        <v>31.970307564977801</v>
      </c>
      <c r="K1375" s="4">
        <v>12.788123025991121</v>
      </c>
      <c r="L1375" s="4">
        <v>36.829794314854425</v>
      </c>
      <c r="M1375" s="4">
        <v>6.1382990524757375</v>
      </c>
    </row>
    <row r="1376" spans="1:13" hidden="1" x14ac:dyDescent="0.3">
      <c r="A1376" s="13" t="str">
        <f t="shared" si="21"/>
        <v>NordicSFH - average - all typespre 1945cooling24</v>
      </c>
      <c r="B1376" s="2" t="s">
        <v>40</v>
      </c>
      <c r="C1376" s="2" t="s">
        <v>34</v>
      </c>
      <c r="D1376" s="2" t="s">
        <v>2</v>
      </c>
      <c r="E1376" s="3">
        <v>24</v>
      </c>
      <c r="F1376" s="3" t="s">
        <v>26</v>
      </c>
      <c r="G1376" s="3" t="s">
        <v>22</v>
      </c>
      <c r="H1376" s="14"/>
      <c r="I1376" s="14">
        <v>0.16497677643771649</v>
      </c>
      <c r="J1376" s="4">
        <v>19.099376914105196</v>
      </c>
      <c r="K1376" s="4">
        <v>7.639750765642078</v>
      </c>
      <c r="L1376" s="4">
        <v>22.002482205049184</v>
      </c>
      <c r="M1376" s="4">
        <v>3.6670803675081971</v>
      </c>
    </row>
    <row r="1377" spans="1:13" x14ac:dyDescent="0.3">
      <c r="A1377" s="13" t="str">
        <f t="shared" si="21"/>
        <v>NordicSFH - average - all typespre 1945cooling26</v>
      </c>
      <c r="B1377" s="2" t="s">
        <v>40</v>
      </c>
      <c r="C1377" s="2" t="s">
        <v>34</v>
      </c>
      <c r="D1377" s="2" t="s">
        <v>2</v>
      </c>
      <c r="E1377" s="3">
        <v>26</v>
      </c>
      <c r="F1377" s="3" t="s">
        <v>26</v>
      </c>
      <c r="G1377" s="3" t="s">
        <v>22</v>
      </c>
      <c r="H1377" s="14"/>
      <c r="I1377" s="14">
        <v>0.16497677643771649</v>
      </c>
      <c r="J1377" s="4">
        <v>9.2798374117575992</v>
      </c>
      <c r="K1377" s="4">
        <v>3.7119349647030395</v>
      </c>
      <c r="L1377" s="4">
        <v>10.690372698344753</v>
      </c>
      <c r="M1377" s="4">
        <v>1.7817287830574589</v>
      </c>
    </row>
    <row r="1378" spans="1:13" hidden="1" x14ac:dyDescent="0.3">
      <c r="A1378" s="13" t="str">
        <f t="shared" si="21"/>
        <v>NordicSFH - average - all types1945-1970cooling20</v>
      </c>
      <c r="B1378" s="2" t="s">
        <v>40</v>
      </c>
      <c r="C1378" s="2" t="s">
        <v>34</v>
      </c>
      <c r="D1378" s="2" t="s">
        <v>6</v>
      </c>
      <c r="E1378" s="3">
        <v>20</v>
      </c>
      <c r="F1378" s="3" t="s">
        <v>26</v>
      </c>
      <c r="G1378" s="3" t="s">
        <v>22</v>
      </c>
      <c r="H1378" s="14"/>
      <c r="I1378" s="14">
        <v>0.39051514551016336</v>
      </c>
      <c r="J1378" s="4">
        <v>50.356160771069824</v>
      </c>
      <c r="K1378" s="4">
        <v>20.142464308427929</v>
      </c>
      <c r="L1378" s="4">
        <v>58.010297208272434</v>
      </c>
      <c r="M1378" s="4">
        <v>9.6683828680454056</v>
      </c>
    </row>
    <row r="1379" spans="1:13" hidden="1" x14ac:dyDescent="0.3">
      <c r="A1379" s="13" t="str">
        <f t="shared" si="21"/>
        <v>NordicSFH - average - all types1945-1970cooling22</v>
      </c>
      <c r="B1379" s="2" t="s">
        <v>40</v>
      </c>
      <c r="C1379" s="2" t="s">
        <v>34</v>
      </c>
      <c r="D1379" s="2" t="s">
        <v>6</v>
      </c>
      <c r="E1379" s="3">
        <v>22</v>
      </c>
      <c r="F1379" s="3" t="s">
        <v>26</v>
      </c>
      <c r="G1379" s="3" t="s">
        <v>22</v>
      </c>
      <c r="H1379" s="14"/>
      <c r="I1379" s="14">
        <v>0.39051514551016336</v>
      </c>
      <c r="J1379" s="4">
        <v>33.562849205332505</v>
      </c>
      <c r="K1379" s="4">
        <v>13.425139682133002</v>
      </c>
      <c r="L1379" s="4">
        <v>38.664402284543044</v>
      </c>
      <c r="M1379" s="4">
        <v>6.4440670474238404</v>
      </c>
    </row>
    <row r="1380" spans="1:13" hidden="1" x14ac:dyDescent="0.3">
      <c r="A1380" s="13" t="str">
        <f t="shared" si="21"/>
        <v>NordicSFH - average - all types1945-1970cooling24</v>
      </c>
      <c r="B1380" s="2" t="s">
        <v>40</v>
      </c>
      <c r="C1380" s="2" t="s">
        <v>34</v>
      </c>
      <c r="D1380" s="2" t="s">
        <v>6</v>
      </c>
      <c r="E1380" s="3">
        <v>24</v>
      </c>
      <c r="F1380" s="3" t="s">
        <v>26</v>
      </c>
      <c r="G1380" s="3" t="s">
        <v>22</v>
      </c>
      <c r="H1380" s="14"/>
      <c r="I1380" s="14">
        <v>0.39051514551016336</v>
      </c>
      <c r="J1380" s="4">
        <v>20.558636809848156</v>
      </c>
      <c r="K1380" s="4">
        <v>8.2234547239392626</v>
      </c>
      <c r="L1380" s="4">
        <v>23.683549604945075</v>
      </c>
      <c r="M1380" s="4">
        <v>3.9472582674908461</v>
      </c>
    </row>
    <row r="1381" spans="1:13" x14ac:dyDescent="0.3">
      <c r="A1381" s="13" t="str">
        <f t="shared" si="21"/>
        <v>NordicSFH - average - all types1945-1970cooling26</v>
      </c>
      <c r="B1381" s="2" t="s">
        <v>40</v>
      </c>
      <c r="C1381" s="2" t="s">
        <v>34</v>
      </c>
      <c r="D1381" s="2" t="s">
        <v>6</v>
      </c>
      <c r="E1381" s="3">
        <v>26</v>
      </c>
      <c r="F1381" s="3" t="s">
        <v>26</v>
      </c>
      <c r="G1381" s="3" t="s">
        <v>22</v>
      </c>
      <c r="H1381" s="14"/>
      <c r="I1381" s="14">
        <v>0.39051514551016336</v>
      </c>
      <c r="J1381" s="4">
        <v>10.288167921629425</v>
      </c>
      <c r="K1381" s="4">
        <v>4.1152671686517701</v>
      </c>
      <c r="L1381" s="4">
        <v>11.851969445717097</v>
      </c>
      <c r="M1381" s="4">
        <v>1.9753282409528496</v>
      </c>
    </row>
    <row r="1382" spans="1:13" hidden="1" x14ac:dyDescent="0.3">
      <c r="A1382" s="13" t="str">
        <f t="shared" si="21"/>
        <v>NordicSFH - average - all types1970-1980cooling20</v>
      </c>
      <c r="B1382" s="2" t="s">
        <v>40</v>
      </c>
      <c r="C1382" s="2" t="s">
        <v>34</v>
      </c>
      <c r="D1382" s="2" t="s">
        <v>7</v>
      </c>
      <c r="E1382" s="3">
        <v>20</v>
      </c>
      <c r="F1382" s="3" t="s">
        <v>26</v>
      </c>
      <c r="G1382" s="3" t="s">
        <v>22</v>
      </c>
      <c r="H1382" s="14"/>
      <c r="I1382" s="14">
        <v>0.15714226859384561</v>
      </c>
      <c r="J1382" s="4">
        <v>48.11239426480239</v>
      </c>
      <c r="K1382" s="4">
        <v>19.244957705920957</v>
      </c>
      <c r="L1382" s="4">
        <v>55.425478193052356</v>
      </c>
      <c r="M1382" s="4">
        <v>9.2375796988420582</v>
      </c>
    </row>
    <row r="1383" spans="1:13" hidden="1" x14ac:dyDescent="0.3">
      <c r="A1383" s="13" t="str">
        <f t="shared" si="21"/>
        <v>NordicSFH - average - all types1970-1980cooling22</v>
      </c>
      <c r="B1383" s="2" t="s">
        <v>40</v>
      </c>
      <c r="C1383" s="2" t="s">
        <v>34</v>
      </c>
      <c r="D1383" s="2" t="s">
        <v>7</v>
      </c>
      <c r="E1383" s="3">
        <v>22</v>
      </c>
      <c r="F1383" s="3" t="s">
        <v>26</v>
      </c>
      <c r="G1383" s="3" t="s">
        <v>22</v>
      </c>
      <c r="H1383" s="14"/>
      <c r="I1383" s="14">
        <v>0.15714226859384561</v>
      </c>
      <c r="J1383" s="4">
        <v>32.926699714985823</v>
      </c>
      <c r="K1383" s="4">
        <v>13.17067988599433</v>
      </c>
      <c r="L1383" s="4">
        <v>37.931558071663666</v>
      </c>
      <c r="M1383" s="4">
        <v>6.3219263452772783</v>
      </c>
    </row>
    <row r="1384" spans="1:13" hidden="1" x14ac:dyDescent="0.3">
      <c r="A1384" s="13" t="str">
        <f t="shared" si="21"/>
        <v>NordicSFH - average - all types1970-1980cooling24</v>
      </c>
      <c r="B1384" s="2" t="s">
        <v>40</v>
      </c>
      <c r="C1384" s="2" t="s">
        <v>34</v>
      </c>
      <c r="D1384" s="2" t="s">
        <v>7</v>
      </c>
      <c r="E1384" s="3">
        <v>24</v>
      </c>
      <c r="F1384" s="3" t="s">
        <v>26</v>
      </c>
      <c r="G1384" s="3" t="s">
        <v>22</v>
      </c>
      <c r="H1384" s="14"/>
      <c r="I1384" s="14">
        <v>0.15714226859384561</v>
      </c>
      <c r="J1384" s="4">
        <v>20.406120155618336</v>
      </c>
      <c r="K1384" s="4">
        <v>8.1624480622473339</v>
      </c>
      <c r="L1384" s="4">
        <v>23.507850419272319</v>
      </c>
      <c r="M1384" s="4">
        <v>3.9179750698787199</v>
      </c>
    </row>
    <row r="1385" spans="1:13" x14ac:dyDescent="0.3">
      <c r="A1385" s="13" t="str">
        <f t="shared" si="21"/>
        <v>NordicSFH - average - all types1970-1980cooling26</v>
      </c>
      <c r="B1385" s="2" t="s">
        <v>40</v>
      </c>
      <c r="C1385" s="2" t="s">
        <v>34</v>
      </c>
      <c r="D1385" s="2" t="s">
        <v>7</v>
      </c>
      <c r="E1385" s="3">
        <v>26</v>
      </c>
      <c r="F1385" s="3" t="s">
        <v>26</v>
      </c>
      <c r="G1385" s="3" t="s">
        <v>22</v>
      </c>
      <c r="H1385" s="14"/>
      <c r="I1385" s="14">
        <v>0.15714226859384561</v>
      </c>
      <c r="J1385" s="4">
        <v>10.450763348979033</v>
      </c>
      <c r="K1385" s="4">
        <v>4.1803053395916132</v>
      </c>
      <c r="L1385" s="4">
        <v>12.039279378023846</v>
      </c>
      <c r="M1385" s="4">
        <v>2.0065465630039743</v>
      </c>
    </row>
    <row r="1386" spans="1:13" hidden="1" x14ac:dyDescent="0.3">
      <c r="A1386" s="13" t="str">
        <f t="shared" si="21"/>
        <v>NordicSFH - average - all types1980-1990cooling20</v>
      </c>
      <c r="B1386" s="2" t="s">
        <v>40</v>
      </c>
      <c r="C1386" s="2" t="s">
        <v>34</v>
      </c>
      <c r="D1386" s="2" t="s">
        <v>8</v>
      </c>
      <c r="E1386" s="3">
        <v>20</v>
      </c>
      <c r="F1386" s="3" t="s">
        <v>26</v>
      </c>
      <c r="G1386" s="3" t="s">
        <v>22</v>
      </c>
      <c r="H1386" s="14"/>
      <c r="I1386" s="14">
        <v>0.12149845326601798</v>
      </c>
      <c r="J1386" s="4">
        <v>51.611125007596769</v>
      </c>
      <c r="K1386" s="4">
        <v>20.644450003038706</v>
      </c>
      <c r="L1386" s="4">
        <v>59.456016008751469</v>
      </c>
      <c r="M1386" s="4">
        <v>9.9093360014585787</v>
      </c>
    </row>
    <row r="1387" spans="1:13" hidden="1" x14ac:dyDescent="0.3">
      <c r="A1387" s="13" t="str">
        <f t="shared" si="21"/>
        <v>NordicSFH - average - all types1980-1990cooling22</v>
      </c>
      <c r="B1387" s="2" t="s">
        <v>40</v>
      </c>
      <c r="C1387" s="2" t="s">
        <v>34</v>
      </c>
      <c r="D1387" s="2" t="s">
        <v>8</v>
      </c>
      <c r="E1387" s="3">
        <v>22</v>
      </c>
      <c r="F1387" s="3" t="s">
        <v>26</v>
      </c>
      <c r="G1387" s="3" t="s">
        <v>22</v>
      </c>
      <c r="H1387" s="14"/>
      <c r="I1387" s="14">
        <v>0.12149845326601798</v>
      </c>
      <c r="J1387" s="4">
        <v>36.804962592070041</v>
      </c>
      <c r="K1387" s="4">
        <v>14.721985036828016</v>
      </c>
      <c r="L1387" s="4">
        <v>42.399316906064684</v>
      </c>
      <c r="M1387" s="4">
        <v>7.0665528176774473</v>
      </c>
    </row>
    <row r="1388" spans="1:13" hidden="1" x14ac:dyDescent="0.3">
      <c r="A1388" s="13" t="str">
        <f t="shared" si="21"/>
        <v>NordicSFH - average - all types1980-1990cooling24</v>
      </c>
      <c r="B1388" s="2" t="s">
        <v>40</v>
      </c>
      <c r="C1388" s="2" t="s">
        <v>34</v>
      </c>
      <c r="D1388" s="2" t="s">
        <v>8</v>
      </c>
      <c r="E1388" s="3">
        <v>24</v>
      </c>
      <c r="F1388" s="3" t="s">
        <v>26</v>
      </c>
      <c r="G1388" s="3" t="s">
        <v>22</v>
      </c>
      <c r="H1388" s="14"/>
      <c r="I1388" s="14">
        <v>0.12149845326601798</v>
      </c>
      <c r="J1388" s="4">
        <v>24.333783983456655</v>
      </c>
      <c r="K1388" s="4">
        <v>9.7335135933826624</v>
      </c>
      <c r="L1388" s="4">
        <v>28.032519148942068</v>
      </c>
      <c r="M1388" s="4">
        <v>4.672086524823678</v>
      </c>
    </row>
    <row r="1389" spans="1:13" x14ac:dyDescent="0.3">
      <c r="A1389" s="13" t="str">
        <f t="shared" si="21"/>
        <v>NordicSFH - average - all types1980-1990cooling26</v>
      </c>
      <c r="B1389" s="2" t="s">
        <v>40</v>
      </c>
      <c r="C1389" s="2" t="s">
        <v>34</v>
      </c>
      <c r="D1389" s="2" t="s">
        <v>8</v>
      </c>
      <c r="E1389" s="3">
        <v>26</v>
      </c>
      <c r="F1389" s="3" t="s">
        <v>26</v>
      </c>
      <c r="G1389" s="3" t="s">
        <v>22</v>
      </c>
      <c r="H1389" s="14"/>
      <c r="I1389" s="14">
        <v>0.12149845326601798</v>
      </c>
      <c r="J1389" s="4">
        <v>13.425637804694182</v>
      </c>
      <c r="K1389" s="4">
        <v>5.3702551218776726</v>
      </c>
      <c r="L1389" s="4">
        <v>15.466334751007697</v>
      </c>
      <c r="M1389" s="4">
        <v>2.5777224585012828</v>
      </c>
    </row>
    <row r="1390" spans="1:13" hidden="1" x14ac:dyDescent="0.3">
      <c r="A1390" s="13" t="str">
        <f t="shared" si="21"/>
        <v>NordicSFH - average - all types1990-2000cooling20</v>
      </c>
      <c r="B1390" s="2" t="s">
        <v>40</v>
      </c>
      <c r="C1390" s="2" t="s">
        <v>34</v>
      </c>
      <c r="D1390" s="2" t="s">
        <v>9</v>
      </c>
      <c r="E1390" s="3">
        <v>20</v>
      </c>
      <c r="F1390" s="3" t="s">
        <v>26</v>
      </c>
      <c r="G1390" s="3" t="s">
        <v>22</v>
      </c>
      <c r="H1390" s="14"/>
      <c r="I1390" s="14">
        <v>8.7398782617163093E-2</v>
      </c>
      <c r="J1390" s="4">
        <v>50.980701982358184</v>
      </c>
      <c r="K1390" s="4">
        <v>20.392280792943275</v>
      </c>
      <c r="L1390" s="4">
        <v>58.729768683676632</v>
      </c>
      <c r="M1390" s="4">
        <v>9.7882947806127714</v>
      </c>
    </row>
    <row r="1391" spans="1:13" hidden="1" x14ac:dyDescent="0.3">
      <c r="A1391" s="13" t="str">
        <f t="shared" si="21"/>
        <v>NordicSFH - average - all types1990-2000cooling22</v>
      </c>
      <c r="B1391" s="2" t="s">
        <v>40</v>
      </c>
      <c r="C1391" s="2" t="s">
        <v>34</v>
      </c>
      <c r="D1391" s="2" t="s">
        <v>9</v>
      </c>
      <c r="E1391" s="3">
        <v>22</v>
      </c>
      <c r="F1391" s="3" t="s">
        <v>26</v>
      </c>
      <c r="G1391" s="3" t="s">
        <v>22</v>
      </c>
      <c r="H1391" s="14"/>
      <c r="I1391" s="14">
        <v>8.7398782617163093E-2</v>
      </c>
      <c r="J1391" s="4">
        <v>36.356950867183883</v>
      </c>
      <c r="K1391" s="4">
        <v>14.542780346873554</v>
      </c>
      <c r="L1391" s="4">
        <v>41.883207398995836</v>
      </c>
      <c r="M1391" s="4">
        <v>6.9805345664993057</v>
      </c>
    </row>
    <row r="1392" spans="1:13" hidden="1" x14ac:dyDescent="0.3">
      <c r="A1392" s="13" t="str">
        <f t="shared" si="21"/>
        <v>NordicSFH - average - all types1990-2000cooling24</v>
      </c>
      <c r="B1392" s="2" t="s">
        <v>40</v>
      </c>
      <c r="C1392" s="2" t="s">
        <v>34</v>
      </c>
      <c r="D1392" s="2" t="s">
        <v>9</v>
      </c>
      <c r="E1392" s="3">
        <v>24</v>
      </c>
      <c r="F1392" s="3" t="s">
        <v>26</v>
      </c>
      <c r="G1392" s="3" t="s">
        <v>22</v>
      </c>
      <c r="H1392" s="14"/>
      <c r="I1392" s="14">
        <v>8.7398782617163093E-2</v>
      </c>
      <c r="J1392" s="4">
        <v>23.807580537716959</v>
      </c>
      <c r="K1392" s="4">
        <v>9.5230322150867828</v>
      </c>
      <c r="L1392" s="4">
        <v>27.426332779449933</v>
      </c>
      <c r="M1392" s="4">
        <v>4.5710554632416551</v>
      </c>
    </row>
    <row r="1393" spans="1:13" x14ac:dyDescent="0.3">
      <c r="A1393" s="13" t="str">
        <f t="shared" si="21"/>
        <v>NordicSFH - average - all types1990-2000cooling26</v>
      </c>
      <c r="B1393" s="2" t="s">
        <v>40</v>
      </c>
      <c r="C1393" s="2" t="s">
        <v>34</v>
      </c>
      <c r="D1393" s="2" t="s">
        <v>9</v>
      </c>
      <c r="E1393" s="3">
        <v>26</v>
      </c>
      <c r="F1393" s="3" t="s">
        <v>26</v>
      </c>
      <c r="G1393" s="3" t="s">
        <v>22</v>
      </c>
      <c r="H1393" s="14"/>
      <c r="I1393" s="14">
        <v>8.7398782617163093E-2</v>
      </c>
      <c r="J1393" s="4">
        <v>13.011441343652487</v>
      </c>
      <c r="K1393" s="4">
        <v>5.2045765374609951</v>
      </c>
      <c r="L1393" s="4">
        <v>14.989180427887666</v>
      </c>
      <c r="M1393" s="4">
        <v>2.4981967379812775</v>
      </c>
    </row>
    <row r="1394" spans="1:13" hidden="1" x14ac:dyDescent="0.3">
      <c r="A1394" s="13" t="str">
        <f t="shared" si="21"/>
        <v>NordicSFH - average - all typespost 2000cooling20</v>
      </c>
      <c r="B1394" s="2" t="s">
        <v>40</v>
      </c>
      <c r="C1394" s="2" t="s">
        <v>34</v>
      </c>
      <c r="D1394" s="2" t="s">
        <v>10</v>
      </c>
      <c r="E1394" s="3">
        <v>20</v>
      </c>
      <c r="F1394" s="3" t="s">
        <v>26</v>
      </c>
      <c r="G1394" s="3" t="s">
        <v>22</v>
      </c>
      <c r="H1394" s="14"/>
      <c r="I1394" s="14">
        <v>7.9204843302811884E-2</v>
      </c>
      <c r="J1394" s="4">
        <v>54.777574324222485</v>
      </c>
      <c r="K1394" s="4">
        <v>21.911029729688995</v>
      </c>
      <c r="L1394" s="4">
        <v>63.103765621504301</v>
      </c>
      <c r="M1394" s="4">
        <v>10.517294270250718</v>
      </c>
    </row>
    <row r="1395" spans="1:13" hidden="1" x14ac:dyDescent="0.3">
      <c r="A1395" s="13" t="str">
        <f t="shared" si="21"/>
        <v>NordicSFH - average - all typespost 2000cooling22</v>
      </c>
      <c r="B1395" s="2" t="s">
        <v>40</v>
      </c>
      <c r="C1395" s="2" t="s">
        <v>34</v>
      </c>
      <c r="D1395" s="2" t="s">
        <v>10</v>
      </c>
      <c r="E1395" s="3">
        <v>22</v>
      </c>
      <c r="F1395" s="3" t="s">
        <v>26</v>
      </c>
      <c r="G1395" s="3" t="s">
        <v>22</v>
      </c>
      <c r="H1395" s="14"/>
      <c r="I1395" s="14">
        <v>7.9204843302811884E-2</v>
      </c>
      <c r="J1395" s="4">
        <v>41.872813028441023</v>
      </c>
      <c r="K1395" s="4">
        <v>16.749125211376409</v>
      </c>
      <c r="L1395" s="4">
        <v>48.237480608764059</v>
      </c>
      <c r="M1395" s="4">
        <v>8.0395801014606754</v>
      </c>
    </row>
    <row r="1396" spans="1:13" hidden="1" x14ac:dyDescent="0.3">
      <c r="A1396" s="13" t="str">
        <f t="shared" si="21"/>
        <v>NordicSFH - average - all typespost 2000cooling24</v>
      </c>
      <c r="B1396" s="2" t="s">
        <v>40</v>
      </c>
      <c r="C1396" s="2" t="s">
        <v>34</v>
      </c>
      <c r="D1396" s="2" t="s">
        <v>10</v>
      </c>
      <c r="E1396" s="3">
        <v>24</v>
      </c>
      <c r="F1396" s="3" t="s">
        <v>26</v>
      </c>
      <c r="G1396" s="3" t="s">
        <v>22</v>
      </c>
      <c r="H1396" s="14"/>
      <c r="I1396" s="14">
        <v>7.9204843302811884E-2</v>
      </c>
      <c r="J1396" s="4">
        <v>30.895670555760645</v>
      </c>
      <c r="K1396" s="4">
        <v>12.358268222304257</v>
      </c>
      <c r="L1396" s="4">
        <v>35.591812480236257</v>
      </c>
      <c r="M1396" s="4">
        <v>5.9319687467060431</v>
      </c>
    </row>
    <row r="1397" spans="1:13" x14ac:dyDescent="0.3">
      <c r="A1397" s="13" t="str">
        <f t="shared" si="21"/>
        <v>NordicSFH - average - all typespost 2000cooling26</v>
      </c>
      <c r="B1397" s="2" t="s">
        <v>40</v>
      </c>
      <c r="C1397" s="2" t="s">
        <v>34</v>
      </c>
      <c r="D1397" s="2" t="s">
        <v>10</v>
      </c>
      <c r="E1397" s="3">
        <v>26</v>
      </c>
      <c r="F1397" s="3" t="s">
        <v>26</v>
      </c>
      <c r="G1397" s="3" t="s">
        <v>22</v>
      </c>
      <c r="H1397" s="14"/>
      <c r="I1397" s="14">
        <v>7.9204843302811884E-2</v>
      </c>
      <c r="J1397" s="4">
        <v>20.154570707957543</v>
      </c>
      <c r="K1397" s="4">
        <v>8.0618282831830168</v>
      </c>
      <c r="L1397" s="4">
        <v>23.218065455567089</v>
      </c>
      <c r="M1397" s="4">
        <v>3.8696775759278479</v>
      </c>
    </row>
    <row r="1398" spans="1:13" hidden="1" x14ac:dyDescent="0.3">
      <c r="A1398" s="13" t="str">
        <f t="shared" si="21"/>
        <v>NordicSFH - average - all types - all agescooling20</v>
      </c>
      <c r="B1398" s="2" t="s">
        <v>40</v>
      </c>
      <c r="C1398" s="2" t="s">
        <v>35</v>
      </c>
      <c r="D1398" s="2"/>
      <c r="E1398" s="3">
        <v>20</v>
      </c>
      <c r="F1398" s="3" t="s">
        <v>26</v>
      </c>
      <c r="G1398" s="3" t="s">
        <v>22</v>
      </c>
      <c r="H1398" s="14"/>
      <c r="I1398" s="14"/>
      <c r="J1398" s="4">
        <v>50.297012674025083</v>
      </c>
      <c r="K1398" s="4">
        <v>20.118805069610033</v>
      </c>
      <c r="L1398" s="4">
        <v>57.942158600476894</v>
      </c>
      <c r="M1398" s="4">
        <v>9.6570264334128151</v>
      </c>
    </row>
    <row r="1399" spans="1:13" hidden="1" x14ac:dyDescent="0.3">
      <c r="A1399" s="13" t="str">
        <f t="shared" si="21"/>
        <v>NordicSFH - average - all types - all agescooling22</v>
      </c>
      <c r="B1399" s="2" t="s">
        <v>40</v>
      </c>
      <c r="C1399" s="2" t="s">
        <v>35</v>
      </c>
      <c r="D1399" s="2"/>
      <c r="E1399" s="3">
        <v>22</v>
      </c>
      <c r="F1399" s="3" t="s">
        <v>26</v>
      </c>
      <c r="G1399" s="3" t="s">
        <v>22</v>
      </c>
      <c r="H1399" s="14"/>
      <c r="I1399" s="14"/>
      <c r="J1399" s="4">
        <v>34.59951831361213</v>
      </c>
      <c r="K1399" s="4">
        <v>13.839807325444852</v>
      </c>
      <c r="L1399" s="4">
        <v>39.858645097281169</v>
      </c>
      <c r="M1399" s="4">
        <v>6.6431075162135285</v>
      </c>
    </row>
    <row r="1400" spans="1:13" hidden="1" x14ac:dyDescent="0.3">
      <c r="A1400" s="13" t="str">
        <f t="shared" si="21"/>
        <v>NordicSFH - average - all types - all agescooling24</v>
      </c>
      <c r="B1400" s="2" t="s">
        <v>40</v>
      </c>
      <c r="C1400" s="2" t="s">
        <v>35</v>
      </c>
      <c r="D1400" s="2"/>
      <c r="E1400" s="3">
        <v>24</v>
      </c>
      <c r="F1400" s="3" t="s">
        <v>26</v>
      </c>
      <c r="G1400" s="3" t="s">
        <v>22</v>
      </c>
      <c r="H1400" s="14"/>
      <c r="I1400" s="14"/>
      <c r="J1400" s="4">
        <v>22.013724551213969</v>
      </c>
      <c r="K1400" s="4">
        <v>8.8054898204855867</v>
      </c>
      <c r="L1400" s="4">
        <v>25.359810682998489</v>
      </c>
      <c r="M1400" s="4">
        <v>4.2266351138330815</v>
      </c>
    </row>
    <row r="1401" spans="1:13" x14ac:dyDescent="0.3">
      <c r="A1401" s="13" t="str">
        <f t="shared" si="21"/>
        <v>NordicSFH - average - all types - all agescooling26</v>
      </c>
      <c r="B1401" s="2" t="s">
        <v>40</v>
      </c>
      <c r="C1401" s="2" t="s">
        <v>35</v>
      </c>
      <c r="D1401" s="2"/>
      <c r="E1401" s="3">
        <v>26</v>
      </c>
      <c r="F1401" s="3" t="s">
        <v>26</v>
      </c>
      <c r="G1401" s="3" t="s">
        <v>22</v>
      </c>
      <c r="H1401" s="14"/>
      <c r="I1401" s="14"/>
      <c r="J1401" s="4">
        <v>11.706602882685486</v>
      </c>
      <c r="K1401" s="4">
        <v>4.6826411530741945</v>
      </c>
      <c r="L1401" s="4">
        <v>13.48600652085368</v>
      </c>
      <c r="M1401" s="4">
        <v>2.2476677534756133</v>
      </c>
    </row>
    <row r="1402" spans="1:13" hidden="1" x14ac:dyDescent="0.3">
      <c r="A1402" s="13" t="str">
        <f t="shared" si="21"/>
        <v>Southern drysmall MFH - 3 floorspre 1945heating18</v>
      </c>
      <c r="B1402" s="1" t="s">
        <v>30</v>
      </c>
      <c r="C1402" s="2" t="s">
        <v>41</v>
      </c>
      <c r="D1402" s="2" t="s">
        <v>2</v>
      </c>
      <c r="E1402" s="3">
        <v>18</v>
      </c>
      <c r="F1402" s="3" t="s">
        <v>3</v>
      </c>
      <c r="G1402" s="3">
        <v>0.61</v>
      </c>
      <c r="H1402" s="14">
        <v>0.47</v>
      </c>
      <c r="I1402" s="14">
        <v>2.7201195409795997E-3</v>
      </c>
      <c r="J1402" s="4">
        <v>134.66035236216624</v>
      </c>
      <c r="K1402" s="4">
        <v>168.3254404527078</v>
      </c>
      <c r="L1402" s="4">
        <v>200.30727413872228</v>
      </c>
      <c r="M1402" s="4">
        <v>37.031596899595712</v>
      </c>
    </row>
    <row r="1403" spans="1:13" hidden="1" x14ac:dyDescent="0.3">
      <c r="A1403" s="13" t="str">
        <f t="shared" si="21"/>
        <v>Southern drysmall MFH - 5 floorspre 1945heating18</v>
      </c>
      <c r="B1403" s="1" t="s">
        <v>30</v>
      </c>
      <c r="C1403" s="2" t="s">
        <v>42</v>
      </c>
      <c r="D1403" s="2" t="s">
        <v>2</v>
      </c>
      <c r="E1403" s="3">
        <v>18</v>
      </c>
      <c r="F1403" s="3" t="s">
        <v>3</v>
      </c>
      <c r="G1403" s="3">
        <v>0.52</v>
      </c>
      <c r="H1403" s="14">
        <v>0.26500000000000001</v>
      </c>
      <c r="I1403" s="14">
        <v>2.7201195409795997E-3</v>
      </c>
      <c r="J1403" s="4">
        <v>123.71387993111769</v>
      </c>
      <c r="K1403" s="4">
        <v>154.64234991389711</v>
      </c>
      <c r="L1403" s="4">
        <v>184.02439639753754</v>
      </c>
      <c r="M1403" s="4">
        <v>34.02131698105736</v>
      </c>
    </row>
    <row r="1404" spans="1:13" hidden="1" x14ac:dyDescent="0.3">
      <c r="A1404" s="13" t="str">
        <f t="shared" si="21"/>
        <v>Southern drysmall MFH - 7 floorspre 1945heating18</v>
      </c>
      <c r="B1404" s="1" t="s">
        <v>30</v>
      </c>
      <c r="C1404" s="2" t="s">
        <v>43</v>
      </c>
      <c r="D1404" s="2" t="s">
        <v>2</v>
      </c>
      <c r="E1404" s="3">
        <v>18</v>
      </c>
      <c r="F1404" s="3" t="s">
        <v>3</v>
      </c>
      <c r="G1404" s="3">
        <v>0.48</v>
      </c>
      <c r="H1404" s="14">
        <v>0.26500000000000001</v>
      </c>
      <c r="I1404" s="14">
        <v>2.7201195409795997E-3</v>
      </c>
      <c r="J1404" s="4">
        <v>119.02253460352546</v>
      </c>
      <c r="K1404" s="4">
        <v>148.77816825440681</v>
      </c>
      <c r="L1404" s="4">
        <v>177.04602022274409</v>
      </c>
      <c r="M1404" s="4">
        <v>32.731197015969499</v>
      </c>
    </row>
    <row r="1405" spans="1:13" hidden="1" x14ac:dyDescent="0.3">
      <c r="A1405" s="13" t="str">
        <f t="shared" si="21"/>
        <v>Southern drysmall MFH - 3 floorspre 1945heating20</v>
      </c>
      <c r="B1405" s="1" t="s">
        <v>30</v>
      </c>
      <c r="C1405" s="2" t="s">
        <v>41</v>
      </c>
      <c r="D1405" s="2" t="s">
        <v>2</v>
      </c>
      <c r="E1405" s="3">
        <v>20</v>
      </c>
      <c r="F1405" s="3" t="s">
        <v>3</v>
      </c>
      <c r="G1405" s="3">
        <v>0.61</v>
      </c>
      <c r="H1405" s="14">
        <v>0.47</v>
      </c>
      <c r="I1405" s="14">
        <v>2.7201195409795997E-3</v>
      </c>
      <c r="J1405" s="4">
        <v>178.89977616042441</v>
      </c>
      <c r="K1405" s="4">
        <v>223.6247202005305</v>
      </c>
      <c r="L1405" s="4">
        <v>266.11341703863127</v>
      </c>
      <c r="M1405" s="4">
        <v>49.197438444116713</v>
      </c>
    </row>
    <row r="1406" spans="1:13" hidden="1" x14ac:dyDescent="0.3">
      <c r="A1406" s="13" t="str">
        <f t="shared" si="21"/>
        <v>Southern drysmall MFH - 5 floorspre 1945heating20</v>
      </c>
      <c r="B1406" s="1" t="s">
        <v>30</v>
      </c>
      <c r="C1406" s="2" t="s">
        <v>42</v>
      </c>
      <c r="D1406" s="2" t="s">
        <v>2</v>
      </c>
      <c r="E1406" s="3">
        <v>20</v>
      </c>
      <c r="F1406" s="3" t="s">
        <v>3</v>
      </c>
      <c r="G1406" s="3">
        <v>0.52</v>
      </c>
      <c r="H1406" s="14">
        <v>0.26500000000000001</v>
      </c>
      <c r="I1406" s="14">
        <v>2.7201195409795997E-3</v>
      </c>
      <c r="J1406" s="4">
        <v>164.14204342007861</v>
      </c>
      <c r="K1406" s="4">
        <v>205.17755427509826</v>
      </c>
      <c r="L1406" s="4">
        <v>244.16128958736692</v>
      </c>
      <c r="M1406" s="4">
        <v>45.139061940521614</v>
      </c>
    </row>
    <row r="1407" spans="1:13" hidden="1" x14ac:dyDescent="0.3">
      <c r="A1407" s="13" t="str">
        <f t="shared" si="21"/>
        <v>Southern drysmall MFH - 7 floorspre 1945heating20</v>
      </c>
      <c r="B1407" s="1" t="s">
        <v>30</v>
      </c>
      <c r="C1407" s="2" t="s">
        <v>43</v>
      </c>
      <c r="D1407" s="2" t="s">
        <v>2</v>
      </c>
      <c r="E1407" s="3">
        <v>20</v>
      </c>
      <c r="F1407" s="3" t="s">
        <v>3</v>
      </c>
      <c r="G1407" s="3">
        <v>0.48</v>
      </c>
      <c r="H1407" s="14">
        <v>0.26500000000000001</v>
      </c>
      <c r="I1407" s="14">
        <v>2.7201195409795997E-3</v>
      </c>
      <c r="J1407" s="4">
        <v>157.81730081707326</v>
      </c>
      <c r="K1407" s="4">
        <v>197.27162602134158</v>
      </c>
      <c r="L1407" s="4">
        <v>234.75323496539647</v>
      </c>
      <c r="M1407" s="4">
        <v>43.399757724695149</v>
      </c>
    </row>
    <row r="1408" spans="1:13" hidden="1" x14ac:dyDescent="0.3">
      <c r="A1408" s="13" t="str">
        <f t="shared" si="21"/>
        <v>Southern drysmall MFH - 3 floorspre 1945heating22</v>
      </c>
      <c r="B1408" s="1" t="s">
        <v>30</v>
      </c>
      <c r="C1408" s="2" t="s">
        <v>41</v>
      </c>
      <c r="D1408" s="2" t="s">
        <v>2</v>
      </c>
      <c r="E1408" s="3">
        <v>22</v>
      </c>
      <c r="F1408" s="3" t="s">
        <v>3</v>
      </c>
      <c r="G1408" s="3">
        <v>0.61</v>
      </c>
      <c r="H1408" s="14">
        <v>0.47</v>
      </c>
      <c r="I1408" s="14">
        <v>2.7201195409795997E-3</v>
      </c>
      <c r="J1408" s="4">
        <v>228.35815913611862</v>
      </c>
      <c r="K1408" s="4">
        <v>285.44769892014824</v>
      </c>
      <c r="L1408" s="4">
        <v>339.68276171497638</v>
      </c>
      <c r="M1408" s="4">
        <v>62.798493762432614</v>
      </c>
    </row>
    <row r="1409" spans="1:13" hidden="1" x14ac:dyDescent="0.3">
      <c r="A1409" s="13" t="str">
        <f t="shared" si="21"/>
        <v>Southern drysmall MFH - 5 floorspre 1945heating22</v>
      </c>
      <c r="B1409" s="1" t="s">
        <v>30</v>
      </c>
      <c r="C1409" s="2" t="s">
        <v>42</v>
      </c>
      <c r="D1409" s="2" t="s">
        <v>2</v>
      </c>
      <c r="E1409" s="3">
        <v>22</v>
      </c>
      <c r="F1409" s="3" t="s">
        <v>3</v>
      </c>
      <c r="G1409" s="3">
        <v>0.52</v>
      </c>
      <c r="H1409" s="14">
        <v>0.26500000000000001</v>
      </c>
      <c r="I1409" s="14">
        <v>2.7201195409795997E-3</v>
      </c>
      <c r="J1409" s="4">
        <v>209.37272489210932</v>
      </c>
      <c r="K1409" s="4">
        <v>261.71590611513665</v>
      </c>
      <c r="L1409" s="4">
        <v>311.44192827701261</v>
      </c>
      <c r="M1409" s="4">
        <v>57.577499345330061</v>
      </c>
    </row>
    <row r="1410" spans="1:13" hidden="1" x14ac:dyDescent="0.3">
      <c r="A1410" s="13" t="str">
        <f t="shared" si="21"/>
        <v>Southern drysmall MFH - 7 floorspre 1945heating22</v>
      </c>
      <c r="B1410" s="1" t="s">
        <v>30</v>
      </c>
      <c r="C1410" s="2" t="s">
        <v>43</v>
      </c>
      <c r="D1410" s="2" t="s">
        <v>2</v>
      </c>
      <c r="E1410" s="3">
        <v>22</v>
      </c>
      <c r="F1410" s="3" t="s">
        <v>3</v>
      </c>
      <c r="G1410" s="3">
        <v>0.48</v>
      </c>
      <c r="H1410" s="14">
        <v>0.26500000000000001</v>
      </c>
      <c r="I1410" s="14">
        <v>2.7201195409795997E-3</v>
      </c>
      <c r="J1410" s="4">
        <v>201.23611021610535</v>
      </c>
      <c r="K1410" s="4">
        <v>251.54513777013167</v>
      </c>
      <c r="L1410" s="4">
        <v>299.33871394645666</v>
      </c>
      <c r="M1410" s="4">
        <v>55.339930309428972</v>
      </c>
    </row>
    <row r="1411" spans="1:13" hidden="1" x14ac:dyDescent="0.3">
      <c r="A1411" s="13" t="str">
        <f t="shared" ref="A1411:A1474" si="22">CONCATENATE(B1411,C1411,D1411,F1411,E1411)</f>
        <v>Southern drysmall MFH - 3 floorspre 1945heating24</v>
      </c>
      <c r="B1411" s="1" t="s">
        <v>30</v>
      </c>
      <c r="C1411" s="2" t="s">
        <v>41</v>
      </c>
      <c r="D1411" s="2" t="s">
        <v>2</v>
      </c>
      <c r="E1411" s="3">
        <v>24</v>
      </c>
      <c r="F1411" s="3" t="s">
        <v>3</v>
      </c>
      <c r="G1411" s="3">
        <v>0.61</v>
      </c>
      <c r="H1411" s="14">
        <v>0.47</v>
      </c>
      <c r="I1411" s="14">
        <v>2.7201195409795997E-3</v>
      </c>
      <c r="J1411" s="4">
        <v>287.3663336404968</v>
      </c>
      <c r="K1411" s="4">
        <v>359.20791705062101</v>
      </c>
      <c r="L1411" s="4">
        <v>427.45742129023898</v>
      </c>
      <c r="M1411" s="4">
        <v>79.025741751136621</v>
      </c>
    </row>
    <row r="1412" spans="1:13" hidden="1" x14ac:dyDescent="0.3">
      <c r="A1412" s="13" t="str">
        <f t="shared" si="22"/>
        <v>Southern drysmall MFH - 5 floorspre 1945heating24</v>
      </c>
      <c r="B1412" s="1" t="s">
        <v>30</v>
      </c>
      <c r="C1412" s="2" t="s">
        <v>42</v>
      </c>
      <c r="D1412" s="2" t="s">
        <v>2</v>
      </c>
      <c r="E1412" s="3">
        <v>24</v>
      </c>
      <c r="F1412" s="3" t="s">
        <v>3</v>
      </c>
      <c r="G1412" s="3">
        <v>0.52</v>
      </c>
      <c r="H1412" s="14">
        <v>0.26500000000000001</v>
      </c>
      <c r="I1412" s="14">
        <v>2.7201195409795997E-3</v>
      </c>
      <c r="J1412" s="4">
        <v>263.55516729941814</v>
      </c>
      <c r="K1412" s="4">
        <v>329.44395912427268</v>
      </c>
      <c r="L1412" s="4">
        <v>392.03831135788448</v>
      </c>
      <c r="M1412" s="4">
        <v>72.477671007339993</v>
      </c>
    </row>
    <row r="1413" spans="1:13" hidden="1" x14ac:dyDescent="0.3">
      <c r="A1413" s="13" t="str">
        <f t="shared" si="22"/>
        <v>Southern drysmall MFH - 7 floorspre 1945heating24</v>
      </c>
      <c r="B1413" s="1" t="s">
        <v>30</v>
      </c>
      <c r="C1413" s="2" t="s">
        <v>43</v>
      </c>
      <c r="D1413" s="2" t="s">
        <v>2</v>
      </c>
      <c r="E1413" s="3">
        <v>24</v>
      </c>
      <c r="F1413" s="3" t="s">
        <v>3</v>
      </c>
      <c r="G1413" s="3">
        <v>0.48</v>
      </c>
      <c r="H1413" s="14">
        <v>0.26500000000000001</v>
      </c>
      <c r="I1413" s="14">
        <v>2.7201195409795997E-3</v>
      </c>
      <c r="J1413" s="4">
        <v>253.35038172467011</v>
      </c>
      <c r="K1413" s="4">
        <v>316.68797715583764</v>
      </c>
      <c r="L1413" s="4">
        <v>376.85869281544677</v>
      </c>
      <c r="M1413" s="4">
        <v>69.671354974284284</v>
      </c>
    </row>
    <row r="1414" spans="1:13" hidden="1" x14ac:dyDescent="0.3">
      <c r="A1414" s="13" t="str">
        <f t="shared" si="22"/>
        <v>Southern drysmall MFH - 3 floors1945-1970heating18</v>
      </c>
      <c r="B1414" s="1" t="s">
        <v>30</v>
      </c>
      <c r="C1414" s="2" t="s">
        <v>41</v>
      </c>
      <c r="D1414" s="2" t="s">
        <v>6</v>
      </c>
      <c r="E1414" s="3">
        <v>18</v>
      </c>
      <c r="F1414" s="3" t="s">
        <v>3</v>
      </c>
      <c r="G1414" s="3">
        <v>0.61</v>
      </c>
      <c r="H1414" s="14">
        <v>0.47</v>
      </c>
      <c r="I1414" s="14">
        <v>0.3417564377806046</v>
      </c>
      <c r="J1414" s="4">
        <v>119.3711924791473</v>
      </c>
      <c r="K1414" s="4">
        <v>149.21399059893412</v>
      </c>
      <c r="L1414" s="4">
        <v>177.5646488127316</v>
      </c>
      <c r="M1414" s="4">
        <v>32.827077931765508</v>
      </c>
    </row>
    <row r="1415" spans="1:13" hidden="1" x14ac:dyDescent="0.3">
      <c r="A1415" s="13" t="str">
        <f t="shared" si="22"/>
        <v>Southern drysmall MFH - 5 floors1945-1970heating18</v>
      </c>
      <c r="B1415" s="1" t="s">
        <v>30</v>
      </c>
      <c r="C1415" s="2" t="s">
        <v>42</v>
      </c>
      <c r="D1415" s="2" t="s">
        <v>6</v>
      </c>
      <c r="E1415" s="3">
        <v>18</v>
      </c>
      <c r="F1415" s="3" t="s">
        <v>3</v>
      </c>
      <c r="G1415" s="3">
        <v>0.52</v>
      </c>
      <c r="H1415" s="14">
        <v>0.26500000000000001</v>
      </c>
      <c r="I1415" s="14">
        <v>0.3417564377806046</v>
      </c>
      <c r="J1415" s="4">
        <v>108.53740093972164</v>
      </c>
      <c r="K1415" s="4">
        <v>135.67175117465203</v>
      </c>
      <c r="L1415" s="4">
        <v>161.4493838978359</v>
      </c>
      <c r="M1415" s="4">
        <v>29.847785258423446</v>
      </c>
    </row>
    <row r="1416" spans="1:13" hidden="1" x14ac:dyDescent="0.3">
      <c r="A1416" s="13" t="str">
        <f t="shared" si="22"/>
        <v>Southern drysmall MFH - 7 floors1945-1970heating18</v>
      </c>
      <c r="B1416" s="1" t="s">
        <v>30</v>
      </c>
      <c r="C1416" s="2" t="s">
        <v>43</v>
      </c>
      <c r="D1416" s="2" t="s">
        <v>6</v>
      </c>
      <c r="E1416" s="3">
        <v>18</v>
      </c>
      <c r="F1416" s="3" t="s">
        <v>3</v>
      </c>
      <c r="G1416" s="3">
        <v>0.48</v>
      </c>
      <c r="H1416" s="14">
        <v>0.26500000000000001</v>
      </c>
      <c r="I1416" s="14">
        <v>0.3417564377806046</v>
      </c>
      <c r="J1416" s="4">
        <v>103.89434742282492</v>
      </c>
      <c r="K1416" s="4">
        <v>129.86793427853115</v>
      </c>
      <c r="L1416" s="4">
        <v>154.54284179145208</v>
      </c>
      <c r="M1416" s="4">
        <v>28.570945541276853</v>
      </c>
    </row>
    <row r="1417" spans="1:13" hidden="1" x14ac:dyDescent="0.3">
      <c r="A1417" s="13" t="str">
        <f t="shared" si="22"/>
        <v>Southern drysmall MFH - 3 floors1945-1970heating20</v>
      </c>
      <c r="B1417" s="1" t="s">
        <v>30</v>
      </c>
      <c r="C1417" s="2" t="s">
        <v>41</v>
      </c>
      <c r="D1417" s="2" t="s">
        <v>6</v>
      </c>
      <c r="E1417" s="3">
        <v>20</v>
      </c>
      <c r="F1417" s="3" t="s">
        <v>3</v>
      </c>
      <c r="G1417" s="3">
        <v>0.61</v>
      </c>
      <c r="H1417" s="14">
        <v>0.47</v>
      </c>
      <c r="I1417" s="14">
        <v>0.3417564377806046</v>
      </c>
      <c r="J1417" s="4">
        <v>159.67883945585305</v>
      </c>
      <c r="K1417" s="4">
        <v>199.5985493198163</v>
      </c>
      <c r="L1417" s="4">
        <v>237.52227369058139</v>
      </c>
      <c r="M1417" s="4">
        <v>43.911680850359588</v>
      </c>
    </row>
    <row r="1418" spans="1:13" hidden="1" x14ac:dyDescent="0.3">
      <c r="A1418" s="13" t="str">
        <f t="shared" si="22"/>
        <v>Southern drysmall MFH - 5 floors1945-1970heating20</v>
      </c>
      <c r="B1418" s="1" t="s">
        <v>30</v>
      </c>
      <c r="C1418" s="2" t="s">
        <v>42</v>
      </c>
      <c r="D1418" s="2" t="s">
        <v>6</v>
      </c>
      <c r="E1418" s="3">
        <v>20</v>
      </c>
      <c r="F1418" s="3" t="s">
        <v>3</v>
      </c>
      <c r="G1418" s="3">
        <v>0.52</v>
      </c>
      <c r="H1418" s="14">
        <v>0.26500000000000001</v>
      </c>
      <c r="I1418" s="14">
        <v>0.3417564377806046</v>
      </c>
      <c r="J1418" s="4">
        <v>145.05819450800098</v>
      </c>
      <c r="K1418" s="4">
        <v>181.32274313500122</v>
      </c>
      <c r="L1418" s="4">
        <v>215.77406433065144</v>
      </c>
      <c r="M1418" s="4">
        <v>39.891003489700267</v>
      </c>
    </row>
    <row r="1419" spans="1:13" hidden="1" x14ac:dyDescent="0.3">
      <c r="A1419" s="13" t="str">
        <f t="shared" si="22"/>
        <v>Southern drysmall MFH - 7 floors1945-1970heating20</v>
      </c>
      <c r="B1419" s="1" t="s">
        <v>30</v>
      </c>
      <c r="C1419" s="2" t="s">
        <v>43</v>
      </c>
      <c r="D1419" s="2" t="s">
        <v>6</v>
      </c>
      <c r="E1419" s="3">
        <v>20</v>
      </c>
      <c r="F1419" s="3" t="s">
        <v>3</v>
      </c>
      <c r="G1419" s="3">
        <v>0.48</v>
      </c>
      <c r="H1419" s="14">
        <v>0.26500000000000001</v>
      </c>
      <c r="I1419" s="14">
        <v>0.3417564377806046</v>
      </c>
      <c r="J1419" s="4">
        <v>138.79220381606439</v>
      </c>
      <c r="K1419" s="4">
        <v>173.49025477008047</v>
      </c>
      <c r="L1419" s="4">
        <v>206.45340317639574</v>
      </c>
      <c r="M1419" s="4">
        <v>38.167856049417701</v>
      </c>
    </row>
    <row r="1420" spans="1:13" hidden="1" x14ac:dyDescent="0.3">
      <c r="A1420" s="13" t="str">
        <f t="shared" si="22"/>
        <v>Southern drysmall MFH - 3 floors1945-1970heating22</v>
      </c>
      <c r="B1420" s="1" t="s">
        <v>30</v>
      </c>
      <c r="C1420" s="2" t="s">
        <v>41</v>
      </c>
      <c r="D1420" s="2" t="s">
        <v>6</v>
      </c>
      <c r="E1420" s="3">
        <v>22</v>
      </c>
      <c r="F1420" s="3" t="s">
        <v>3</v>
      </c>
      <c r="G1420" s="3">
        <v>0.61</v>
      </c>
      <c r="H1420" s="14">
        <v>0.47</v>
      </c>
      <c r="I1420" s="14">
        <v>0.3417564377806046</v>
      </c>
      <c r="J1420" s="4">
        <v>204.80056155504394</v>
      </c>
      <c r="K1420" s="4">
        <v>256.00070194380493</v>
      </c>
      <c r="L1420" s="4">
        <v>304.64083531312787</v>
      </c>
      <c r="M1420" s="4">
        <v>56.320154427637085</v>
      </c>
    </row>
    <row r="1421" spans="1:13" hidden="1" x14ac:dyDescent="0.3">
      <c r="A1421" s="13" t="str">
        <f t="shared" si="22"/>
        <v>Southern drysmall MFH - 5 floors1945-1970heating22</v>
      </c>
      <c r="B1421" s="1" t="s">
        <v>30</v>
      </c>
      <c r="C1421" s="2" t="s">
        <v>42</v>
      </c>
      <c r="D1421" s="2" t="s">
        <v>6</v>
      </c>
      <c r="E1421" s="3">
        <v>22</v>
      </c>
      <c r="F1421" s="3" t="s">
        <v>3</v>
      </c>
      <c r="G1421" s="3">
        <v>0.52</v>
      </c>
      <c r="H1421" s="14">
        <v>0.26500000000000001</v>
      </c>
      <c r="I1421" s="14">
        <v>0.3417564377806046</v>
      </c>
      <c r="J1421" s="4">
        <v>186.03090078536906</v>
      </c>
      <c r="K1421" s="4">
        <v>232.53862598171131</v>
      </c>
      <c r="L1421" s="4">
        <v>276.72096491823646</v>
      </c>
      <c r="M1421" s="4">
        <v>51.158497715976488</v>
      </c>
    </row>
    <row r="1422" spans="1:13" hidden="1" x14ac:dyDescent="0.3">
      <c r="A1422" s="13" t="str">
        <f t="shared" si="22"/>
        <v>Southern drysmall MFH - 7 floors1945-1970heating22</v>
      </c>
      <c r="B1422" s="1" t="s">
        <v>30</v>
      </c>
      <c r="C1422" s="2" t="s">
        <v>43</v>
      </c>
      <c r="D1422" s="2" t="s">
        <v>6</v>
      </c>
      <c r="E1422" s="3">
        <v>22</v>
      </c>
      <c r="F1422" s="3" t="s">
        <v>3</v>
      </c>
      <c r="G1422" s="3">
        <v>0.48</v>
      </c>
      <c r="H1422" s="14">
        <v>0.26500000000000001</v>
      </c>
      <c r="I1422" s="14">
        <v>0.3417564377806046</v>
      </c>
      <c r="J1422" s="4">
        <v>177.98676045550837</v>
      </c>
      <c r="K1422" s="4">
        <v>222.48345056938547</v>
      </c>
      <c r="L1422" s="4">
        <v>264.75530617756868</v>
      </c>
      <c r="M1422" s="4">
        <v>48.946359125264806</v>
      </c>
    </row>
    <row r="1423" spans="1:13" hidden="1" x14ac:dyDescent="0.3">
      <c r="A1423" s="13" t="str">
        <f t="shared" si="22"/>
        <v>Southern drysmall MFH - 3 floors1945-1970heating24</v>
      </c>
      <c r="B1423" s="1" t="s">
        <v>30</v>
      </c>
      <c r="C1423" s="2" t="s">
        <v>41</v>
      </c>
      <c r="D1423" s="2" t="s">
        <v>6</v>
      </c>
      <c r="E1423" s="3">
        <v>24</v>
      </c>
      <c r="F1423" s="3" t="s">
        <v>3</v>
      </c>
      <c r="G1423" s="3">
        <v>0.61</v>
      </c>
      <c r="H1423" s="14">
        <v>0.47</v>
      </c>
      <c r="I1423" s="14">
        <v>0.3417564377806046</v>
      </c>
      <c r="J1423" s="4">
        <v>259.00558057522636</v>
      </c>
      <c r="K1423" s="4">
        <v>323.75697571903294</v>
      </c>
      <c r="L1423" s="4">
        <v>385.27080110564918</v>
      </c>
      <c r="M1423" s="4">
        <v>71.226534658187248</v>
      </c>
    </row>
    <row r="1424" spans="1:13" hidden="1" x14ac:dyDescent="0.3">
      <c r="A1424" s="13" t="str">
        <f t="shared" si="22"/>
        <v>Southern drysmall MFH - 5 floors1945-1970heating24</v>
      </c>
      <c r="B1424" s="1" t="s">
        <v>30</v>
      </c>
      <c r="C1424" s="2" t="s">
        <v>42</v>
      </c>
      <c r="D1424" s="2" t="s">
        <v>6</v>
      </c>
      <c r="E1424" s="3">
        <v>24</v>
      </c>
      <c r="F1424" s="3" t="s">
        <v>3</v>
      </c>
      <c r="G1424" s="3">
        <v>0.52</v>
      </c>
      <c r="H1424" s="14">
        <v>0.26500000000000001</v>
      </c>
      <c r="I1424" s="14">
        <v>0.3417564377806046</v>
      </c>
      <c r="J1424" s="4">
        <v>235.46736199999393</v>
      </c>
      <c r="K1424" s="4">
        <v>294.33420249999239</v>
      </c>
      <c r="L1424" s="4">
        <v>350.25770097499094</v>
      </c>
      <c r="M1424" s="4">
        <v>64.753524549998332</v>
      </c>
    </row>
    <row r="1425" spans="1:13" hidden="1" x14ac:dyDescent="0.3">
      <c r="A1425" s="13" t="str">
        <f t="shared" si="22"/>
        <v>Southern drysmall MFH - 7 floors1945-1970heating24</v>
      </c>
      <c r="B1425" s="1" t="s">
        <v>30</v>
      </c>
      <c r="C1425" s="2" t="s">
        <v>43</v>
      </c>
      <c r="D1425" s="2" t="s">
        <v>6</v>
      </c>
      <c r="E1425" s="3">
        <v>24</v>
      </c>
      <c r="F1425" s="3" t="s">
        <v>3</v>
      </c>
      <c r="G1425" s="3">
        <v>0.48</v>
      </c>
      <c r="H1425" s="14">
        <v>0.26500000000000001</v>
      </c>
      <c r="I1425" s="14">
        <v>0.3417564377806046</v>
      </c>
      <c r="J1425" s="4">
        <v>225.37955403917996</v>
      </c>
      <c r="K1425" s="4">
        <v>281.72444254897493</v>
      </c>
      <c r="L1425" s="4">
        <v>335.25208663328016</v>
      </c>
      <c r="M1425" s="4">
        <v>61.979377360774485</v>
      </c>
    </row>
    <row r="1426" spans="1:13" hidden="1" x14ac:dyDescent="0.3">
      <c r="A1426" s="13" t="str">
        <f t="shared" si="22"/>
        <v>Southern drysmall MFH - 3 floors1970-1980heating18</v>
      </c>
      <c r="B1426" s="1" t="s">
        <v>30</v>
      </c>
      <c r="C1426" s="2" t="s">
        <v>41</v>
      </c>
      <c r="D1426" s="2" t="s">
        <v>7</v>
      </c>
      <c r="E1426" s="3">
        <v>18</v>
      </c>
      <c r="F1426" s="3" t="s">
        <v>3</v>
      </c>
      <c r="G1426" s="3">
        <v>0.61</v>
      </c>
      <c r="H1426" s="14">
        <v>0.47</v>
      </c>
      <c r="I1426" s="14">
        <v>0.20719839079434083</v>
      </c>
      <c r="J1426" s="4">
        <v>118.96900677780953</v>
      </c>
      <c r="K1426" s="4">
        <v>148.7112584722619</v>
      </c>
      <c r="L1426" s="4">
        <v>176.96639758199166</v>
      </c>
      <c r="M1426" s="4">
        <v>32.716476863897618</v>
      </c>
    </row>
    <row r="1427" spans="1:13" hidden="1" x14ac:dyDescent="0.3">
      <c r="A1427" s="13" t="str">
        <f t="shared" si="22"/>
        <v>Southern drysmall MFH - 5 floors1970-1980heating18</v>
      </c>
      <c r="B1427" s="1" t="s">
        <v>30</v>
      </c>
      <c r="C1427" s="2" t="s">
        <v>42</v>
      </c>
      <c r="D1427" s="2" t="s">
        <v>7</v>
      </c>
      <c r="E1427" s="3">
        <v>18</v>
      </c>
      <c r="F1427" s="3" t="s">
        <v>3</v>
      </c>
      <c r="G1427" s="3">
        <v>0.52</v>
      </c>
      <c r="H1427" s="14">
        <v>0.26500000000000001</v>
      </c>
      <c r="I1427" s="14">
        <v>0.20719839079434083</v>
      </c>
      <c r="J1427" s="4">
        <v>108.29608951780347</v>
      </c>
      <c r="K1427" s="4">
        <v>135.37011189725433</v>
      </c>
      <c r="L1427" s="4">
        <v>161.09043315773266</v>
      </c>
      <c r="M1427" s="4">
        <v>29.781424617395952</v>
      </c>
    </row>
    <row r="1428" spans="1:13" hidden="1" x14ac:dyDescent="0.3">
      <c r="A1428" s="13" t="str">
        <f t="shared" si="22"/>
        <v>Southern drysmall MFH - 7 floors1970-1980heating18</v>
      </c>
      <c r="B1428" s="1" t="s">
        <v>30</v>
      </c>
      <c r="C1428" s="2" t="s">
        <v>43</v>
      </c>
      <c r="D1428" s="2" t="s">
        <v>7</v>
      </c>
      <c r="E1428" s="3">
        <v>18</v>
      </c>
      <c r="F1428" s="3" t="s">
        <v>3</v>
      </c>
      <c r="G1428" s="3">
        <v>0.48</v>
      </c>
      <c r="H1428" s="14">
        <v>0.26500000000000001</v>
      </c>
      <c r="I1428" s="14">
        <v>0.20719839079434083</v>
      </c>
      <c r="J1428" s="4">
        <v>103.72198212065798</v>
      </c>
      <c r="K1428" s="4">
        <v>129.65247765082248</v>
      </c>
      <c r="L1428" s="4">
        <v>154.28644840447873</v>
      </c>
      <c r="M1428" s="4">
        <v>28.523545083180945</v>
      </c>
    </row>
    <row r="1429" spans="1:13" hidden="1" x14ac:dyDescent="0.3">
      <c r="A1429" s="13" t="str">
        <f t="shared" si="22"/>
        <v>Southern drysmall MFH - 3 floors1970-1980heating20</v>
      </c>
      <c r="B1429" s="1" t="s">
        <v>30</v>
      </c>
      <c r="C1429" s="2" t="s">
        <v>41</v>
      </c>
      <c r="D1429" s="2" t="s">
        <v>7</v>
      </c>
      <c r="E1429" s="3">
        <v>20</v>
      </c>
      <c r="F1429" s="3" t="s">
        <v>3</v>
      </c>
      <c r="G1429" s="3">
        <v>0.61</v>
      </c>
      <c r="H1429" s="14">
        <v>0.47</v>
      </c>
      <c r="I1429" s="14">
        <v>0.20719839079434083</v>
      </c>
      <c r="J1429" s="4">
        <v>159.09500551403528</v>
      </c>
      <c r="K1429" s="4">
        <v>198.8687568925441</v>
      </c>
      <c r="L1429" s="4">
        <v>236.65382070212746</v>
      </c>
      <c r="M1429" s="4">
        <v>43.751126516359705</v>
      </c>
    </row>
    <row r="1430" spans="1:13" hidden="1" x14ac:dyDescent="0.3">
      <c r="A1430" s="13" t="str">
        <f t="shared" si="22"/>
        <v>Southern drysmall MFH - 5 floors1970-1980heating20</v>
      </c>
      <c r="B1430" s="1" t="s">
        <v>30</v>
      </c>
      <c r="C1430" s="2" t="s">
        <v>42</v>
      </c>
      <c r="D1430" s="2" t="s">
        <v>7</v>
      </c>
      <c r="E1430" s="3">
        <v>20</v>
      </c>
      <c r="F1430" s="3" t="s">
        <v>3</v>
      </c>
      <c r="G1430" s="3">
        <v>0.52</v>
      </c>
      <c r="H1430" s="14">
        <v>0.26500000000000001</v>
      </c>
      <c r="I1430" s="14">
        <v>0.20719839079434083</v>
      </c>
      <c r="J1430" s="4">
        <v>144.70789414111695</v>
      </c>
      <c r="K1430" s="4">
        <v>180.88486767639617</v>
      </c>
      <c r="L1430" s="4">
        <v>215.25299253491144</v>
      </c>
      <c r="M1430" s="4">
        <v>39.794670888807154</v>
      </c>
    </row>
    <row r="1431" spans="1:13" hidden="1" x14ac:dyDescent="0.3">
      <c r="A1431" s="13" t="str">
        <f t="shared" si="22"/>
        <v>Southern drysmall MFH - 7 floors1970-1980heating20</v>
      </c>
      <c r="B1431" s="1" t="s">
        <v>30</v>
      </c>
      <c r="C1431" s="2" t="s">
        <v>43</v>
      </c>
      <c r="D1431" s="2" t="s">
        <v>7</v>
      </c>
      <c r="E1431" s="3">
        <v>20</v>
      </c>
      <c r="F1431" s="3" t="s">
        <v>3</v>
      </c>
      <c r="G1431" s="3">
        <v>0.48</v>
      </c>
      <c r="H1431" s="14">
        <v>0.26500000000000001</v>
      </c>
      <c r="I1431" s="14">
        <v>0.20719839079434083</v>
      </c>
      <c r="J1431" s="4">
        <v>138.54198926700909</v>
      </c>
      <c r="K1431" s="4">
        <v>173.17748658376135</v>
      </c>
      <c r="L1431" s="4">
        <v>206.08120903467599</v>
      </c>
      <c r="M1431" s="4">
        <v>38.099047048427501</v>
      </c>
    </row>
    <row r="1432" spans="1:13" hidden="1" x14ac:dyDescent="0.3">
      <c r="A1432" s="13" t="str">
        <f t="shared" si="22"/>
        <v>Southern drysmall MFH - 3 floors1970-1980heating22</v>
      </c>
      <c r="B1432" s="1" t="s">
        <v>30</v>
      </c>
      <c r="C1432" s="2" t="s">
        <v>41</v>
      </c>
      <c r="D1432" s="2" t="s">
        <v>7</v>
      </c>
      <c r="E1432" s="3">
        <v>22</v>
      </c>
      <c r="F1432" s="3" t="s">
        <v>3</v>
      </c>
      <c r="G1432" s="3">
        <v>0.61</v>
      </c>
      <c r="H1432" s="14">
        <v>0.47</v>
      </c>
      <c r="I1432" s="14">
        <v>0.20719839079434083</v>
      </c>
      <c r="J1432" s="4">
        <v>204.00833726697232</v>
      </c>
      <c r="K1432" s="4">
        <v>255.01042158371538</v>
      </c>
      <c r="L1432" s="4">
        <v>303.46240168462128</v>
      </c>
      <c r="M1432" s="4">
        <v>56.102292748417383</v>
      </c>
    </row>
    <row r="1433" spans="1:13" hidden="1" x14ac:dyDescent="0.3">
      <c r="A1433" s="13" t="str">
        <f t="shared" si="22"/>
        <v>Southern drysmall MFH - 5 floors1970-1980heating22</v>
      </c>
      <c r="B1433" s="1" t="s">
        <v>30</v>
      </c>
      <c r="C1433" s="2" t="s">
        <v>42</v>
      </c>
      <c r="D1433" s="2" t="s">
        <v>7</v>
      </c>
      <c r="E1433" s="3">
        <v>22</v>
      </c>
      <c r="F1433" s="3" t="s">
        <v>3</v>
      </c>
      <c r="G1433" s="3">
        <v>0.52</v>
      </c>
      <c r="H1433" s="14">
        <v>0.26500000000000001</v>
      </c>
      <c r="I1433" s="14">
        <v>0.20719839079434083</v>
      </c>
      <c r="J1433" s="4">
        <v>185.55556622532444</v>
      </c>
      <c r="K1433" s="4">
        <v>231.94445778165553</v>
      </c>
      <c r="L1433" s="4">
        <v>276.01390476017008</v>
      </c>
      <c r="M1433" s="4">
        <v>51.027780711964219</v>
      </c>
    </row>
    <row r="1434" spans="1:13" hidden="1" x14ac:dyDescent="0.3">
      <c r="A1434" s="13" t="str">
        <f t="shared" si="22"/>
        <v>Southern drysmall MFH - 7 floors1970-1980heating22</v>
      </c>
      <c r="B1434" s="1" t="s">
        <v>30</v>
      </c>
      <c r="C1434" s="2" t="s">
        <v>43</v>
      </c>
      <c r="D1434" s="2" t="s">
        <v>7</v>
      </c>
      <c r="E1434" s="3">
        <v>22</v>
      </c>
      <c r="F1434" s="3" t="s">
        <v>3</v>
      </c>
      <c r="G1434" s="3">
        <v>0.48</v>
      </c>
      <c r="H1434" s="14">
        <v>0.26500000000000001</v>
      </c>
      <c r="I1434" s="14">
        <v>0.20719839079434083</v>
      </c>
      <c r="J1434" s="4">
        <v>177.64723577890391</v>
      </c>
      <c r="K1434" s="4">
        <v>222.05904472362988</v>
      </c>
      <c r="L1434" s="4">
        <v>264.25026322111955</v>
      </c>
      <c r="M1434" s="4">
        <v>48.852989839198571</v>
      </c>
    </row>
    <row r="1435" spans="1:13" hidden="1" x14ac:dyDescent="0.3">
      <c r="A1435" s="13" t="str">
        <f t="shared" si="22"/>
        <v>Southern drysmall MFH - 3 floors1970-1980heating24</v>
      </c>
      <c r="B1435" s="1" t="s">
        <v>30</v>
      </c>
      <c r="C1435" s="2" t="s">
        <v>41</v>
      </c>
      <c r="D1435" s="2" t="s">
        <v>7</v>
      </c>
      <c r="E1435" s="3">
        <v>24</v>
      </c>
      <c r="F1435" s="3" t="s">
        <v>3</v>
      </c>
      <c r="G1435" s="3">
        <v>0.61</v>
      </c>
      <c r="H1435" s="14">
        <v>0.47</v>
      </c>
      <c r="I1435" s="14">
        <v>0.20719839079434083</v>
      </c>
      <c r="J1435" s="4">
        <v>257.98077962136739</v>
      </c>
      <c r="K1435" s="4">
        <v>322.47597452670919</v>
      </c>
      <c r="L1435" s="4">
        <v>383.74640968678392</v>
      </c>
      <c r="M1435" s="4">
        <v>70.944714395876019</v>
      </c>
    </row>
    <row r="1436" spans="1:13" hidden="1" x14ac:dyDescent="0.3">
      <c r="A1436" s="13" t="str">
        <f t="shared" si="22"/>
        <v>Southern drysmall MFH - 5 floors1970-1980heating24</v>
      </c>
      <c r="B1436" s="1" t="s">
        <v>30</v>
      </c>
      <c r="C1436" s="2" t="s">
        <v>42</v>
      </c>
      <c r="D1436" s="2" t="s">
        <v>7</v>
      </c>
      <c r="E1436" s="3">
        <v>24</v>
      </c>
      <c r="F1436" s="3" t="s">
        <v>3</v>
      </c>
      <c r="G1436" s="3">
        <v>0.52</v>
      </c>
      <c r="H1436" s="14">
        <v>0.26500000000000001</v>
      </c>
      <c r="I1436" s="14">
        <v>0.20719839079434083</v>
      </c>
      <c r="J1436" s="4">
        <v>234.8524814262085</v>
      </c>
      <c r="K1436" s="4">
        <v>293.56560178276061</v>
      </c>
      <c r="L1436" s="4">
        <v>349.34306612148509</v>
      </c>
      <c r="M1436" s="4">
        <v>64.584432392207333</v>
      </c>
    </row>
    <row r="1437" spans="1:13" hidden="1" x14ac:dyDescent="0.3">
      <c r="A1437" s="13" t="str">
        <f t="shared" si="22"/>
        <v>Southern drysmall MFH - 7 floors1970-1980heating24</v>
      </c>
      <c r="B1437" s="1" t="s">
        <v>30</v>
      </c>
      <c r="C1437" s="2" t="s">
        <v>43</v>
      </c>
      <c r="D1437" s="2" t="s">
        <v>7</v>
      </c>
      <c r="E1437" s="3">
        <v>24</v>
      </c>
      <c r="F1437" s="3" t="s">
        <v>3</v>
      </c>
      <c r="G1437" s="3">
        <v>0.48</v>
      </c>
      <c r="H1437" s="14">
        <v>0.26500000000000001</v>
      </c>
      <c r="I1437" s="14">
        <v>0.20719839079434083</v>
      </c>
      <c r="J1437" s="4">
        <v>224.94035362828322</v>
      </c>
      <c r="K1437" s="4">
        <v>281.17544203535402</v>
      </c>
      <c r="L1437" s="4">
        <v>334.59877602207126</v>
      </c>
      <c r="M1437" s="4">
        <v>61.858597247777887</v>
      </c>
    </row>
    <row r="1438" spans="1:13" hidden="1" x14ac:dyDescent="0.3">
      <c r="A1438" s="13" t="str">
        <f t="shared" si="22"/>
        <v>Southern drysmall MFH - 3 floors1980-1990heating18</v>
      </c>
      <c r="B1438" s="1" t="s">
        <v>30</v>
      </c>
      <c r="C1438" s="2" t="s">
        <v>41</v>
      </c>
      <c r="D1438" s="2" t="s">
        <v>8</v>
      </c>
      <c r="E1438" s="3">
        <v>18</v>
      </c>
      <c r="F1438" s="3" t="s">
        <v>3</v>
      </c>
      <c r="G1438" s="3">
        <v>0.61</v>
      </c>
      <c r="H1438" s="14">
        <v>0.47</v>
      </c>
      <c r="I1438" s="14">
        <v>0.13370888702991135</v>
      </c>
      <c r="J1438" s="4">
        <v>82.362399942446999</v>
      </c>
      <c r="K1438" s="4">
        <v>102.95299992805874</v>
      </c>
      <c r="L1438" s="4">
        <v>122.51406991438991</v>
      </c>
      <c r="M1438" s="4">
        <v>22.649659984172924</v>
      </c>
    </row>
    <row r="1439" spans="1:13" hidden="1" x14ac:dyDescent="0.3">
      <c r="A1439" s="13" t="str">
        <f t="shared" si="22"/>
        <v>Southern drysmall MFH - 5 floors1980-1990heating18</v>
      </c>
      <c r="B1439" s="1" t="s">
        <v>30</v>
      </c>
      <c r="C1439" s="2" t="s">
        <v>42</v>
      </c>
      <c r="D1439" s="2" t="s">
        <v>8</v>
      </c>
      <c r="E1439" s="3">
        <v>18</v>
      </c>
      <c r="F1439" s="3" t="s">
        <v>3</v>
      </c>
      <c r="G1439" s="3">
        <v>0.52</v>
      </c>
      <c r="H1439" s="14">
        <v>0.26500000000000001</v>
      </c>
      <c r="I1439" s="14">
        <v>0.13370888702991135</v>
      </c>
      <c r="J1439" s="4">
        <v>74.550687530220898</v>
      </c>
      <c r="K1439" s="4">
        <v>93.188359412776123</v>
      </c>
      <c r="L1439" s="4">
        <v>110.89414770120358</v>
      </c>
      <c r="M1439" s="4">
        <v>20.501439070810747</v>
      </c>
    </row>
    <row r="1440" spans="1:13" hidden="1" x14ac:dyDescent="0.3">
      <c r="A1440" s="13" t="str">
        <f t="shared" si="22"/>
        <v>Southern drysmall MFH - 7 floors1980-1990heating18</v>
      </c>
      <c r="B1440" s="1" t="s">
        <v>30</v>
      </c>
      <c r="C1440" s="2" t="s">
        <v>43</v>
      </c>
      <c r="D1440" s="2" t="s">
        <v>8</v>
      </c>
      <c r="E1440" s="3">
        <v>18</v>
      </c>
      <c r="F1440" s="3" t="s">
        <v>3</v>
      </c>
      <c r="G1440" s="3">
        <v>0.48</v>
      </c>
      <c r="H1440" s="14">
        <v>0.26500000000000001</v>
      </c>
      <c r="I1440" s="14">
        <v>0.13370888702991135</v>
      </c>
      <c r="J1440" s="4">
        <v>71.20281078212399</v>
      </c>
      <c r="K1440" s="4">
        <v>89.003513477654977</v>
      </c>
      <c r="L1440" s="4">
        <v>105.91418103840942</v>
      </c>
      <c r="M1440" s="4">
        <v>19.580772965084094</v>
      </c>
    </row>
    <row r="1441" spans="1:13" hidden="1" x14ac:dyDescent="0.3">
      <c r="A1441" s="13" t="str">
        <f t="shared" si="22"/>
        <v>Southern drysmall MFH - 3 floors1980-1990heating20</v>
      </c>
      <c r="B1441" s="1" t="s">
        <v>30</v>
      </c>
      <c r="C1441" s="2" t="s">
        <v>41</v>
      </c>
      <c r="D1441" s="2" t="s">
        <v>8</v>
      </c>
      <c r="E1441" s="3">
        <v>20</v>
      </c>
      <c r="F1441" s="3" t="s">
        <v>3</v>
      </c>
      <c r="G1441" s="3">
        <v>0.61</v>
      </c>
      <c r="H1441" s="14">
        <v>0.47</v>
      </c>
      <c r="I1441" s="14">
        <v>0.13370888702991135</v>
      </c>
      <c r="J1441" s="4">
        <v>112.18755865000333</v>
      </c>
      <c r="K1441" s="4">
        <v>140.23444831250416</v>
      </c>
      <c r="L1441" s="4">
        <v>166.87899349187992</v>
      </c>
      <c r="M1441" s="4">
        <v>30.851578628750914</v>
      </c>
    </row>
    <row r="1442" spans="1:13" hidden="1" x14ac:dyDescent="0.3">
      <c r="A1442" s="13" t="str">
        <f t="shared" si="22"/>
        <v>Southern drysmall MFH - 5 floors1980-1990heating20</v>
      </c>
      <c r="B1442" s="1" t="s">
        <v>30</v>
      </c>
      <c r="C1442" s="2" t="s">
        <v>42</v>
      </c>
      <c r="D1442" s="2" t="s">
        <v>8</v>
      </c>
      <c r="E1442" s="3">
        <v>20</v>
      </c>
      <c r="F1442" s="3" t="s">
        <v>3</v>
      </c>
      <c r="G1442" s="3">
        <v>0.52</v>
      </c>
      <c r="H1442" s="14">
        <v>0.26500000000000001</v>
      </c>
      <c r="I1442" s="14">
        <v>0.13370888702991135</v>
      </c>
      <c r="J1442" s="4">
        <v>101.61803422015591</v>
      </c>
      <c r="K1442" s="4">
        <v>127.02254277519488</v>
      </c>
      <c r="L1442" s="4">
        <v>151.1568259024819</v>
      </c>
      <c r="M1442" s="4">
        <v>27.944959410542875</v>
      </c>
    </row>
    <row r="1443" spans="1:13" hidden="1" x14ac:dyDescent="0.3">
      <c r="A1443" s="13" t="str">
        <f t="shared" si="22"/>
        <v>Southern drysmall MFH - 7 floors1980-1990heating20</v>
      </c>
      <c r="B1443" s="1" t="s">
        <v>30</v>
      </c>
      <c r="C1443" s="2" t="s">
        <v>43</v>
      </c>
      <c r="D1443" s="2" t="s">
        <v>8</v>
      </c>
      <c r="E1443" s="3">
        <v>20</v>
      </c>
      <c r="F1443" s="3" t="s">
        <v>3</v>
      </c>
      <c r="G1443" s="3">
        <v>0.48</v>
      </c>
      <c r="H1443" s="14">
        <v>0.26500000000000001</v>
      </c>
      <c r="I1443" s="14">
        <v>0.13370888702991135</v>
      </c>
      <c r="J1443" s="4">
        <v>97.088238035935575</v>
      </c>
      <c r="K1443" s="4">
        <v>121.36029754491946</v>
      </c>
      <c r="L1443" s="4">
        <v>144.41875407845416</v>
      </c>
      <c r="M1443" s="4">
        <v>26.69926545988228</v>
      </c>
    </row>
    <row r="1444" spans="1:13" hidden="1" x14ac:dyDescent="0.3">
      <c r="A1444" s="13" t="str">
        <f t="shared" si="22"/>
        <v>Southern drysmall MFH - 3 floors1980-1990heating22</v>
      </c>
      <c r="B1444" s="1" t="s">
        <v>30</v>
      </c>
      <c r="C1444" s="2" t="s">
        <v>41</v>
      </c>
      <c r="D1444" s="2" t="s">
        <v>8</v>
      </c>
      <c r="E1444" s="3">
        <v>22</v>
      </c>
      <c r="F1444" s="3" t="s">
        <v>3</v>
      </c>
      <c r="G1444" s="3">
        <v>0.61</v>
      </c>
      <c r="H1444" s="14">
        <v>0.47</v>
      </c>
      <c r="I1444" s="14">
        <v>0.13370888702991135</v>
      </c>
      <c r="J1444" s="4">
        <v>145.99623971658556</v>
      </c>
      <c r="K1444" s="4">
        <v>182.49529964573193</v>
      </c>
      <c r="L1444" s="4">
        <v>217.16940657842099</v>
      </c>
      <c r="M1444" s="4">
        <v>40.148965922061024</v>
      </c>
    </row>
    <row r="1445" spans="1:13" hidden="1" x14ac:dyDescent="0.3">
      <c r="A1445" s="13" t="str">
        <f t="shared" si="22"/>
        <v>Southern drysmall MFH - 5 floors1980-1990heating22</v>
      </c>
      <c r="B1445" s="1" t="s">
        <v>30</v>
      </c>
      <c r="C1445" s="2" t="s">
        <v>42</v>
      </c>
      <c r="D1445" s="2" t="s">
        <v>8</v>
      </c>
      <c r="E1445" s="3">
        <v>22</v>
      </c>
      <c r="F1445" s="3" t="s">
        <v>3</v>
      </c>
      <c r="G1445" s="3">
        <v>0.52</v>
      </c>
      <c r="H1445" s="14">
        <v>0.26500000000000001</v>
      </c>
      <c r="I1445" s="14">
        <v>0.13370888702991135</v>
      </c>
      <c r="J1445" s="4">
        <v>132.44140801791215</v>
      </c>
      <c r="K1445" s="4">
        <v>165.55176002239017</v>
      </c>
      <c r="L1445" s="4">
        <v>197.00659442664428</v>
      </c>
      <c r="M1445" s="4">
        <v>36.421387204925836</v>
      </c>
    </row>
    <row r="1446" spans="1:13" hidden="1" x14ac:dyDescent="0.3">
      <c r="A1446" s="13" t="str">
        <f t="shared" si="22"/>
        <v>Southern drysmall MFH - 7 floors1980-1990heating22</v>
      </c>
      <c r="B1446" s="1" t="s">
        <v>30</v>
      </c>
      <c r="C1446" s="2" t="s">
        <v>43</v>
      </c>
      <c r="D1446" s="2" t="s">
        <v>8</v>
      </c>
      <c r="E1446" s="3">
        <v>22</v>
      </c>
      <c r="F1446" s="3" t="s">
        <v>3</v>
      </c>
      <c r="G1446" s="3">
        <v>0.48</v>
      </c>
      <c r="H1446" s="14">
        <v>0.26500000000000001</v>
      </c>
      <c r="I1446" s="14">
        <v>0.13370888702991135</v>
      </c>
      <c r="J1446" s="4">
        <v>126.63219443276643</v>
      </c>
      <c r="K1446" s="4">
        <v>158.29024304095802</v>
      </c>
      <c r="L1446" s="4">
        <v>188.36538921874003</v>
      </c>
      <c r="M1446" s="4">
        <v>34.823853469010764</v>
      </c>
    </row>
    <row r="1447" spans="1:13" hidden="1" x14ac:dyDescent="0.3">
      <c r="A1447" s="13" t="str">
        <f t="shared" si="22"/>
        <v>Southern drysmall MFH - 3 floors1980-1990heating24</v>
      </c>
      <c r="B1447" s="1" t="s">
        <v>30</v>
      </c>
      <c r="C1447" s="2" t="s">
        <v>41</v>
      </c>
      <c r="D1447" s="2" t="s">
        <v>8</v>
      </c>
      <c r="E1447" s="3">
        <v>24</v>
      </c>
      <c r="F1447" s="3" t="s">
        <v>3</v>
      </c>
      <c r="G1447" s="3">
        <v>0.61</v>
      </c>
      <c r="H1447" s="14">
        <v>0.47</v>
      </c>
      <c r="I1447" s="14">
        <v>0.13370888702991135</v>
      </c>
      <c r="J1447" s="4">
        <v>187.0928153943666</v>
      </c>
      <c r="K1447" s="4">
        <v>233.86601924295823</v>
      </c>
      <c r="L1447" s="4">
        <v>278.30056289912028</v>
      </c>
      <c r="M1447" s="4">
        <v>51.450524233450814</v>
      </c>
    </row>
    <row r="1448" spans="1:13" hidden="1" x14ac:dyDescent="0.3">
      <c r="A1448" s="13" t="str">
        <f t="shared" si="22"/>
        <v>Southern drysmall MFH - 5 floors1980-1990heating24</v>
      </c>
      <c r="B1448" s="1" t="s">
        <v>30</v>
      </c>
      <c r="C1448" s="2" t="s">
        <v>42</v>
      </c>
      <c r="D1448" s="2" t="s">
        <v>8</v>
      </c>
      <c r="E1448" s="3">
        <v>24</v>
      </c>
      <c r="F1448" s="3" t="s">
        <v>3</v>
      </c>
      <c r="G1448" s="3">
        <v>0.52</v>
      </c>
      <c r="H1448" s="14">
        <v>0.26500000000000001</v>
      </c>
      <c r="I1448" s="14">
        <v>0.13370888702991135</v>
      </c>
      <c r="J1448" s="4">
        <v>170.05049226196721</v>
      </c>
      <c r="K1448" s="4">
        <v>212.563115327459</v>
      </c>
      <c r="L1448" s="4">
        <v>252.95010723967621</v>
      </c>
      <c r="M1448" s="4">
        <v>46.763885372040981</v>
      </c>
    </row>
    <row r="1449" spans="1:13" hidden="1" x14ac:dyDescent="0.3">
      <c r="A1449" s="13" t="str">
        <f t="shared" si="22"/>
        <v>Southern drysmall MFH - 7 floors1980-1990heating24</v>
      </c>
      <c r="B1449" s="1" t="s">
        <v>30</v>
      </c>
      <c r="C1449" s="2" t="s">
        <v>43</v>
      </c>
      <c r="D1449" s="2" t="s">
        <v>8</v>
      </c>
      <c r="E1449" s="3">
        <v>24</v>
      </c>
      <c r="F1449" s="3" t="s">
        <v>3</v>
      </c>
      <c r="G1449" s="3">
        <v>0.48</v>
      </c>
      <c r="H1449" s="14">
        <v>0.26500000000000001</v>
      </c>
      <c r="I1449" s="14">
        <v>0.13370888702991135</v>
      </c>
      <c r="J1449" s="4">
        <v>162.74663949093889</v>
      </c>
      <c r="K1449" s="4">
        <v>203.4332993636736</v>
      </c>
      <c r="L1449" s="4">
        <v>242.08562624277158</v>
      </c>
      <c r="M1449" s="4">
        <v>44.755325860008192</v>
      </c>
    </row>
    <row r="1450" spans="1:13" hidden="1" x14ac:dyDescent="0.3">
      <c r="A1450" s="13" t="str">
        <f t="shared" si="22"/>
        <v>Southern drysmall MFH - 3 floors1990-2000heating18</v>
      </c>
      <c r="B1450" s="1" t="s">
        <v>30</v>
      </c>
      <c r="C1450" s="2" t="s">
        <v>41</v>
      </c>
      <c r="D1450" s="2" t="s">
        <v>9</v>
      </c>
      <c r="E1450" s="3">
        <v>18</v>
      </c>
      <c r="F1450" s="3" t="s">
        <v>3</v>
      </c>
      <c r="G1450" s="3">
        <v>0.61</v>
      </c>
      <c r="H1450" s="14">
        <v>0.47</v>
      </c>
      <c r="I1450" s="14">
        <v>0.16278166527243351</v>
      </c>
      <c r="J1450" s="4">
        <v>79.159274762913839</v>
      </c>
      <c r="K1450" s="4">
        <v>98.949093453642291</v>
      </c>
      <c r="L1450" s="4">
        <v>117.74942120983432</v>
      </c>
      <c r="M1450" s="4">
        <v>21.768800559801303</v>
      </c>
    </row>
    <row r="1451" spans="1:13" hidden="1" x14ac:dyDescent="0.3">
      <c r="A1451" s="13" t="str">
        <f t="shared" si="22"/>
        <v>Southern drysmall MFH - 5 floors1990-2000heating18</v>
      </c>
      <c r="B1451" s="1" t="s">
        <v>30</v>
      </c>
      <c r="C1451" s="2" t="s">
        <v>42</v>
      </c>
      <c r="D1451" s="2" t="s">
        <v>9</v>
      </c>
      <c r="E1451" s="3">
        <v>18</v>
      </c>
      <c r="F1451" s="3" t="s">
        <v>3</v>
      </c>
      <c r="G1451" s="3">
        <v>0.52</v>
      </c>
      <c r="H1451" s="14">
        <v>0.26500000000000001</v>
      </c>
      <c r="I1451" s="14">
        <v>0.16278166527243351</v>
      </c>
      <c r="J1451" s="4">
        <v>71.501219192377718</v>
      </c>
      <c r="K1451" s="4">
        <v>89.376523990472137</v>
      </c>
      <c r="L1451" s="4">
        <v>106.35806354866183</v>
      </c>
      <c r="M1451" s="4">
        <v>19.66283527790387</v>
      </c>
    </row>
    <row r="1452" spans="1:13" hidden="1" x14ac:dyDescent="0.3">
      <c r="A1452" s="13" t="str">
        <f t="shared" si="22"/>
        <v>Southern drysmall MFH - 7 floors1990-2000heating18</v>
      </c>
      <c r="B1452" s="1" t="s">
        <v>30</v>
      </c>
      <c r="C1452" s="2" t="s">
        <v>43</v>
      </c>
      <c r="D1452" s="2" t="s">
        <v>9</v>
      </c>
      <c r="E1452" s="3">
        <v>18</v>
      </c>
      <c r="F1452" s="3" t="s">
        <v>3</v>
      </c>
      <c r="G1452" s="3">
        <v>0.48</v>
      </c>
      <c r="H1452" s="14">
        <v>0.26500000000000001</v>
      </c>
      <c r="I1452" s="14">
        <v>0.16278166527243351</v>
      </c>
      <c r="J1452" s="4">
        <v>68.219195376433646</v>
      </c>
      <c r="K1452" s="4">
        <v>85.27399422054205</v>
      </c>
      <c r="L1452" s="4">
        <v>101.47605312244504</v>
      </c>
      <c r="M1452" s="4">
        <v>18.76027872851925</v>
      </c>
    </row>
    <row r="1453" spans="1:13" hidden="1" x14ac:dyDescent="0.3">
      <c r="A1453" s="13" t="str">
        <f t="shared" si="22"/>
        <v>Southern drysmall MFH - 3 floors1990-2000heating20</v>
      </c>
      <c r="B1453" s="1" t="s">
        <v>30</v>
      </c>
      <c r="C1453" s="2" t="s">
        <v>41</v>
      </c>
      <c r="D1453" s="2" t="s">
        <v>9</v>
      </c>
      <c r="E1453" s="3">
        <v>20</v>
      </c>
      <c r="F1453" s="3" t="s">
        <v>3</v>
      </c>
      <c r="G1453" s="3">
        <v>0.61</v>
      </c>
      <c r="H1453" s="14">
        <v>0.47</v>
      </c>
      <c r="I1453" s="14">
        <v>0.16278166527243351</v>
      </c>
      <c r="J1453" s="4">
        <v>108.09865091679242</v>
      </c>
      <c r="K1453" s="4">
        <v>135.12331364599052</v>
      </c>
      <c r="L1453" s="4">
        <v>160.79674323872871</v>
      </c>
      <c r="M1453" s="4">
        <v>29.727129002117916</v>
      </c>
    </row>
    <row r="1454" spans="1:13" hidden="1" x14ac:dyDescent="0.3">
      <c r="A1454" s="13" t="str">
        <f t="shared" si="22"/>
        <v>Southern drysmall MFH - 5 floors1990-2000heating20</v>
      </c>
      <c r="B1454" s="1" t="s">
        <v>30</v>
      </c>
      <c r="C1454" s="2" t="s">
        <v>42</v>
      </c>
      <c r="D1454" s="2" t="s">
        <v>9</v>
      </c>
      <c r="E1454" s="3">
        <v>20</v>
      </c>
      <c r="F1454" s="3" t="s">
        <v>3</v>
      </c>
      <c r="G1454" s="3">
        <v>0.52</v>
      </c>
      <c r="H1454" s="14">
        <v>0.26500000000000001</v>
      </c>
      <c r="I1454" s="14">
        <v>0.16278166527243351</v>
      </c>
      <c r="J1454" s="4">
        <v>97.729132593756674</v>
      </c>
      <c r="K1454" s="4">
        <v>122.16141574219584</v>
      </c>
      <c r="L1454" s="4">
        <v>145.37208473321306</v>
      </c>
      <c r="M1454" s="4">
        <v>26.875511463283086</v>
      </c>
    </row>
    <row r="1455" spans="1:13" hidden="1" x14ac:dyDescent="0.3">
      <c r="A1455" s="13" t="str">
        <f t="shared" si="22"/>
        <v>Southern drysmall MFH - 7 floors1990-2000heating20</v>
      </c>
      <c r="B1455" s="1" t="s">
        <v>30</v>
      </c>
      <c r="C1455" s="2" t="s">
        <v>43</v>
      </c>
      <c r="D1455" s="2" t="s">
        <v>9</v>
      </c>
      <c r="E1455" s="3">
        <v>20</v>
      </c>
      <c r="F1455" s="3" t="s">
        <v>3</v>
      </c>
      <c r="G1455" s="3">
        <v>0.48</v>
      </c>
      <c r="H1455" s="14">
        <v>0.26500000000000001</v>
      </c>
      <c r="I1455" s="14">
        <v>0.16278166527243351</v>
      </c>
      <c r="J1455" s="4">
        <v>93.285053312455631</v>
      </c>
      <c r="K1455" s="4">
        <v>116.60631664056953</v>
      </c>
      <c r="L1455" s="4">
        <v>138.76151680227773</v>
      </c>
      <c r="M1455" s="4">
        <v>25.653389660925296</v>
      </c>
    </row>
    <row r="1456" spans="1:13" hidden="1" x14ac:dyDescent="0.3">
      <c r="A1456" s="13" t="str">
        <f t="shared" si="22"/>
        <v>Southern drysmall MFH - 3 floors1990-2000heating22</v>
      </c>
      <c r="B1456" s="1" t="s">
        <v>30</v>
      </c>
      <c r="C1456" s="2" t="s">
        <v>41</v>
      </c>
      <c r="D1456" s="2" t="s">
        <v>9</v>
      </c>
      <c r="E1456" s="3">
        <v>22</v>
      </c>
      <c r="F1456" s="3" t="s">
        <v>3</v>
      </c>
      <c r="G1456" s="3">
        <v>0.61</v>
      </c>
      <c r="H1456" s="14">
        <v>0.47</v>
      </c>
      <c r="I1456" s="14">
        <v>0.16278166527243351</v>
      </c>
      <c r="J1456" s="4">
        <v>140.94575575473516</v>
      </c>
      <c r="K1456" s="4">
        <v>176.18219469341895</v>
      </c>
      <c r="L1456" s="4">
        <v>209.65681168516855</v>
      </c>
      <c r="M1456" s="4">
        <v>38.760082832552172</v>
      </c>
    </row>
    <row r="1457" spans="1:13" hidden="1" x14ac:dyDescent="0.3">
      <c r="A1457" s="13" t="str">
        <f t="shared" si="22"/>
        <v>Southern drysmall MFH - 5 floors1990-2000heating22</v>
      </c>
      <c r="B1457" s="1" t="s">
        <v>30</v>
      </c>
      <c r="C1457" s="2" t="s">
        <v>42</v>
      </c>
      <c r="D1457" s="2" t="s">
        <v>9</v>
      </c>
      <c r="E1457" s="3">
        <v>22</v>
      </c>
      <c r="F1457" s="3" t="s">
        <v>3</v>
      </c>
      <c r="G1457" s="3">
        <v>0.52</v>
      </c>
      <c r="H1457" s="14">
        <v>0.26500000000000001</v>
      </c>
      <c r="I1457" s="14">
        <v>0.16278166527243351</v>
      </c>
      <c r="J1457" s="4">
        <v>127.64149875388424</v>
      </c>
      <c r="K1457" s="4">
        <v>159.55187344235529</v>
      </c>
      <c r="L1457" s="4">
        <v>189.86672939640277</v>
      </c>
      <c r="M1457" s="4">
        <v>35.101412157318165</v>
      </c>
    </row>
    <row r="1458" spans="1:13" hidden="1" x14ac:dyDescent="0.3">
      <c r="A1458" s="13" t="str">
        <f t="shared" si="22"/>
        <v>Southern drysmall MFH - 7 floors1990-2000heating22</v>
      </c>
      <c r="B1458" s="1" t="s">
        <v>30</v>
      </c>
      <c r="C1458" s="2" t="s">
        <v>43</v>
      </c>
      <c r="D1458" s="2" t="s">
        <v>9</v>
      </c>
      <c r="E1458" s="3">
        <v>22</v>
      </c>
      <c r="F1458" s="3" t="s">
        <v>3</v>
      </c>
      <c r="G1458" s="3">
        <v>0.48</v>
      </c>
      <c r="H1458" s="14">
        <v>0.26500000000000001</v>
      </c>
      <c r="I1458" s="14">
        <v>0.16278166527243351</v>
      </c>
      <c r="J1458" s="4">
        <v>121.93967432494813</v>
      </c>
      <c r="K1458" s="4">
        <v>152.42459290618515</v>
      </c>
      <c r="L1458" s="4">
        <v>181.38526555836032</v>
      </c>
      <c r="M1458" s="4">
        <v>33.533410439360736</v>
      </c>
    </row>
    <row r="1459" spans="1:13" hidden="1" x14ac:dyDescent="0.3">
      <c r="A1459" s="13" t="str">
        <f t="shared" si="22"/>
        <v>Southern drysmall MFH - 3 floors1990-2000heating24</v>
      </c>
      <c r="B1459" s="1" t="s">
        <v>30</v>
      </c>
      <c r="C1459" s="2" t="s">
        <v>41</v>
      </c>
      <c r="D1459" s="2" t="s">
        <v>9</v>
      </c>
      <c r="E1459" s="3">
        <v>24</v>
      </c>
      <c r="F1459" s="3" t="s">
        <v>3</v>
      </c>
      <c r="G1459" s="3">
        <v>0.61</v>
      </c>
      <c r="H1459" s="14">
        <v>0.47</v>
      </c>
      <c r="I1459" s="14">
        <v>0.16278166527243351</v>
      </c>
      <c r="J1459" s="4">
        <v>180.95646463086263</v>
      </c>
      <c r="K1459" s="4">
        <v>226.19558078857827</v>
      </c>
      <c r="L1459" s="4">
        <v>269.17274113840813</v>
      </c>
      <c r="M1459" s="4">
        <v>49.763027773487217</v>
      </c>
    </row>
    <row r="1460" spans="1:13" hidden="1" x14ac:dyDescent="0.3">
      <c r="A1460" s="13" t="str">
        <f t="shared" si="22"/>
        <v>Southern drysmall MFH - 5 floors1990-2000heating24</v>
      </c>
      <c r="B1460" s="1" t="s">
        <v>30</v>
      </c>
      <c r="C1460" s="2" t="s">
        <v>42</v>
      </c>
      <c r="D1460" s="2" t="s">
        <v>9</v>
      </c>
      <c r="E1460" s="3">
        <v>24</v>
      </c>
      <c r="F1460" s="3" t="s">
        <v>3</v>
      </c>
      <c r="G1460" s="3">
        <v>0.52</v>
      </c>
      <c r="H1460" s="14">
        <v>0.26500000000000001</v>
      </c>
      <c r="I1460" s="14">
        <v>0.16278166527243351</v>
      </c>
      <c r="J1460" s="4">
        <v>164.22585903391087</v>
      </c>
      <c r="K1460" s="4">
        <v>205.28232379238858</v>
      </c>
      <c r="L1460" s="4">
        <v>244.28596531294241</v>
      </c>
      <c r="M1460" s="4">
        <v>45.162111234325486</v>
      </c>
    </row>
    <row r="1461" spans="1:13" hidden="1" x14ac:dyDescent="0.3">
      <c r="A1461" s="13" t="str">
        <f t="shared" si="22"/>
        <v>Southern drysmall MFH - 7 floors1990-2000heating24</v>
      </c>
      <c r="B1461" s="1" t="s">
        <v>30</v>
      </c>
      <c r="C1461" s="2" t="s">
        <v>43</v>
      </c>
      <c r="D1461" s="2" t="s">
        <v>9</v>
      </c>
      <c r="E1461" s="3">
        <v>24</v>
      </c>
      <c r="F1461" s="3" t="s">
        <v>3</v>
      </c>
      <c r="G1461" s="3">
        <v>0.48</v>
      </c>
      <c r="H1461" s="14">
        <v>0.26500000000000001</v>
      </c>
      <c r="I1461" s="14">
        <v>0.16278166527243351</v>
      </c>
      <c r="J1461" s="4">
        <v>157.05559949236007</v>
      </c>
      <c r="K1461" s="4">
        <v>196.31949936545007</v>
      </c>
      <c r="L1461" s="4">
        <v>233.62020424488557</v>
      </c>
      <c r="M1461" s="4">
        <v>43.190289860399012</v>
      </c>
    </row>
    <row r="1462" spans="1:13" hidden="1" x14ac:dyDescent="0.3">
      <c r="A1462" s="13" t="str">
        <f t="shared" si="22"/>
        <v>Southern drysmall MFH - 3 floorspost 2000heating18</v>
      </c>
      <c r="B1462" s="1" t="s">
        <v>30</v>
      </c>
      <c r="C1462" s="2" t="s">
        <v>41</v>
      </c>
      <c r="D1462" s="2" t="s">
        <v>10</v>
      </c>
      <c r="E1462" s="3">
        <v>18</v>
      </c>
      <c r="F1462" s="3" t="s">
        <v>3</v>
      </c>
      <c r="G1462" s="3">
        <v>0.61</v>
      </c>
      <c r="H1462" s="14">
        <v>0.47</v>
      </c>
      <c r="I1462" s="14">
        <v>0.15092722175747783</v>
      </c>
      <c r="J1462" s="4">
        <v>34.141574413539217</v>
      </c>
      <c r="K1462" s="4">
        <v>42.676968016924022</v>
      </c>
      <c r="L1462" s="4">
        <v>50.785591940139582</v>
      </c>
      <c r="M1462" s="4">
        <v>9.3889329637232848</v>
      </c>
    </row>
    <row r="1463" spans="1:13" hidden="1" x14ac:dyDescent="0.3">
      <c r="A1463" s="13" t="str">
        <f t="shared" si="22"/>
        <v>Southern drysmall MFH - 5 floorspost 2000heating18</v>
      </c>
      <c r="B1463" s="1" t="s">
        <v>30</v>
      </c>
      <c r="C1463" s="2" t="s">
        <v>42</v>
      </c>
      <c r="D1463" s="2" t="s">
        <v>10</v>
      </c>
      <c r="E1463" s="3">
        <v>18</v>
      </c>
      <c r="F1463" s="3" t="s">
        <v>3</v>
      </c>
      <c r="G1463" s="3">
        <v>0.52</v>
      </c>
      <c r="H1463" s="14">
        <v>0.26500000000000001</v>
      </c>
      <c r="I1463" s="14">
        <v>0.15092722175747783</v>
      </c>
      <c r="J1463" s="4">
        <v>29.36051241314296</v>
      </c>
      <c r="K1463" s="4">
        <v>36.700640516428699</v>
      </c>
      <c r="L1463" s="4">
        <v>43.673762214550152</v>
      </c>
      <c r="M1463" s="4">
        <v>8.074140913614313</v>
      </c>
    </row>
    <row r="1464" spans="1:13" hidden="1" x14ac:dyDescent="0.3">
      <c r="A1464" s="13" t="str">
        <f t="shared" si="22"/>
        <v>Southern drysmall MFH - 7 floorspost 2000heating18</v>
      </c>
      <c r="B1464" s="1" t="s">
        <v>30</v>
      </c>
      <c r="C1464" s="2" t="s">
        <v>43</v>
      </c>
      <c r="D1464" s="2" t="s">
        <v>10</v>
      </c>
      <c r="E1464" s="3">
        <v>18</v>
      </c>
      <c r="F1464" s="3" t="s">
        <v>3</v>
      </c>
      <c r="G1464" s="3">
        <v>0.48</v>
      </c>
      <c r="H1464" s="14">
        <v>0.26500000000000001</v>
      </c>
      <c r="I1464" s="14">
        <v>0.15092722175747783</v>
      </c>
      <c r="J1464" s="4">
        <v>27.311485841544567</v>
      </c>
      <c r="K1464" s="4">
        <v>34.139357301930708</v>
      </c>
      <c r="L1464" s="4">
        <v>40.62583518929754</v>
      </c>
      <c r="M1464" s="4">
        <v>7.510658606424756</v>
      </c>
    </row>
    <row r="1465" spans="1:13" hidden="1" x14ac:dyDescent="0.3">
      <c r="A1465" s="13" t="str">
        <f t="shared" si="22"/>
        <v>Southern drysmall MFH - 3 floorspost 2000heating20</v>
      </c>
      <c r="B1465" s="1" t="s">
        <v>30</v>
      </c>
      <c r="C1465" s="2" t="s">
        <v>41</v>
      </c>
      <c r="D1465" s="2" t="s">
        <v>10</v>
      </c>
      <c r="E1465" s="3">
        <v>20</v>
      </c>
      <c r="F1465" s="3" t="s">
        <v>3</v>
      </c>
      <c r="G1465" s="3">
        <v>0.61</v>
      </c>
      <c r="H1465" s="14">
        <v>0.47</v>
      </c>
      <c r="I1465" s="14">
        <v>0.15092722175747783</v>
      </c>
      <c r="J1465" s="4">
        <v>49.270410198162018</v>
      </c>
      <c r="K1465" s="4">
        <v>61.588012747702521</v>
      </c>
      <c r="L1465" s="4">
        <v>73.28973516976599</v>
      </c>
      <c r="M1465" s="4">
        <v>13.549362804494555</v>
      </c>
    </row>
    <row r="1466" spans="1:13" hidden="1" x14ac:dyDescent="0.3">
      <c r="A1466" s="13" t="str">
        <f t="shared" si="22"/>
        <v>Southern drysmall MFH - 5 floorspost 2000heating20</v>
      </c>
      <c r="B1466" s="1" t="s">
        <v>30</v>
      </c>
      <c r="C1466" s="2" t="s">
        <v>42</v>
      </c>
      <c r="D1466" s="2" t="s">
        <v>10</v>
      </c>
      <c r="E1466" s="3">
        <v>20</v>
      </c>
      <c r="F1466" s="3" t="s">
        <v>3</v>
      </c>
      <c r="G1466" s="3">
        <v>0.52</v>
      </c>
      <c r="H1466" s="14">
        <v>0.26500000000000001</v>
      </c>
      <c r="I1466" s="14">
        <v>0.15092722175747783</v>
      </c>
      <c r="J1466" s="4">
        <v>42.574348503818634</v>
      </c>
      <c r="K1466" s="4">
        <v>53.217935629773287</v>
      </c>
      <c r="L1466" s="4">
        <v>63.329343399430208</v>
      </c>
      <c r="M1466" s="4">
        <v>11.707945838550122</v>
      </c>
    </row>
    <row r="1467" spans="1:13" hidden="1" x14ac:dyDescent="0.3">
      <c r="A1467" s="13" t="str">
        <f t="shared" si="22"/>
        <v>Southern drysmall MFH - 7 floorspost 2000heating20</v>
      </c>
      <c r="B1467" s="1" t="s">
        <v>30</v>
      </c>
      <c r="C1467" s="2" t="s">
        <v>43</v>
      </c>
      <c r="D1467" s="2" t="s">
        <v>10</v>
      </c>
      <c r="E1467" s="3">
        <v>20</v>
      </c>
      <c r="F1467" s="3" t="s">
        <v>3</v>
      </c>
      <c r="G1467" s="3">
        <v>0.48</v>
      </c>
      <c r="H1467" s="14">
        <v>0.26500000000000001</v>
      </c>
      <c r="I1467" s="14">
        <v>0.15092722175747783</v>
      </c>
      <c r="J1467" s="4">
        <v>39.70460777767147</v>
      </c>
      <c r="K1467" s="4">
        <v>49.630759722089337</v>
      </c>
      <c r="L1467" s="4">
        <v>59.060604069286306</v>
      </c>
      <c r="M1467" s="4">
        <v>10.918767138859653</v>
      </c>
    </row>
    <row r="1468" spans="1:13" hidden="1" x14ac:dyDescent="0.3">
      <c r="A1468" s="13" t="str">
        <f t="shared" si="22"/>
        <v>Southern drysmall MFH - 3 floorspost 2000heating22</v>
      </c>
      <c r="B1468" s="1" t="s">
        <v>30</v>
      </c>
      <c r="C1468" s="2" t="s">
        <v>41</v>
      </c>
      <c r="D1468" s="2" t="s">
        <v>10</v>
      </c>
      <c r="E1468" s="3">
        <v>22</v>
      </c>
      <c r="F1468" s="3" t="s">
        <v>3</v>
      </c>
      <c r="G1468" s="3">
        <v>0.61</v>
      </c>
      <c r="H1468" s="14">
        <v>0.47</v>
      </c>
      <c r="I1468" s="14">
        <v>0.15092722175747783</v>
      </c>
      <c r="J1468" s="4">
        <v>67.422923096562911</v>
      </c>
      <c r="K1468" s="4">
        <v>84.278653870703636</v>
      </c>
      <c r="L1468" s="4">
        <v>100.29159810613733</v>
      </c>
      <c r="M1468" s="4">
        <v>18.541303851554801</v>
      </c>
    </row>
    <row r="1469" spans="1:13" hidden="1" x14ac:dyDescent="0.3">
      <c r="A1469" s="13" t="str">
        <f t="shared" si="22"/>
        <v>Southern drysmall MFH - 5 floorspost 2000heating22</v>
      </c>
      <c r="B1469" s="1" t="s">
        <v>30</v>
      </c>
      <c r="C1469" s="2" t="s">
        <v>42</v>
      </c>
      <c r="D1469" s="2" t="s">
        <v>10</v>
      </c>
      <c r="E1469" s="3">
        <v>22</v>
      </c>
      <c r="F1469" s="3" t="s">
        <v>3</v>
      </c>
      <c r="G1469" s="3">
        <v>0.52</v>
      </c>
      <c r="H1469" s="14">
        <v>0.26500000000000001</v>
      </c>
      <c r="I1469" s="14">
        <v>0.15092722175747783</v>
      </c>
      <c r="J1469" s="4">
        <v>58.652132755528136</v>
      </c>
      <c r="K1469" s="4">
        <v>73.315165944410168</v>
      </c>
      <c r="L1469" s="4">
        <v>87.245047473848089</v>
      </c>
      <c r="M1469" s="4">
        <v>16.129336507770237</v>
      </c>
    </row>
    <row r="1470" spans="1:13" hidden="1" x14ac:dyDescent="0.3">
      <c r="A1470" s="13" t="str">
        <f t="shared" si="22"/>
        <v>Southern drysmall MFH - 7 floorspost 2000heating22</v>
      </c>
      <c r="B1470" s="1" t="s">
        <v>30</v>
      </c>
      <c r="C1470" s="2" t="s">
        <v>43</v>
      </c>
      <c r="D1470" s="2" t="s">
        <v>10</v>
      </c>
      <c r="E1470" s="3">
        <v>22</v>
      </c>
      <c r="F1470" s="3" t="s">
        <v>3</v>
      </c>
      <c r="G1470" s="3">
        <v>0.48</v>
      </c>
      <c r="H1470" s="14">
        <v>0.26500000000000001</v>
      </c>
      <c r="I1470" s="14">
        <v>0.15092722175747783</v>
      </c>
      <c r="J1470" s="4">
        <v>54.893222609370383</v>
      </c>
      <c r="K1470" s="4">
        <v>68.616528261712972</v>
      </c>
      <c r="L1470" s="4">
        <v>81.653668631438435</v>
      </c>
      <c r="M1470" s="4">
        <v>15.095636217576853</v>
      </c>
    </row>
    <row r="1471" spans="1:13" hidden="1" x14ac:dyDescent="0.3">
      <c r="A1471" s="13" t="str">
        <f t="shared" si="22"/>
        <v>Southern drysmall MFH - 3 floorspost 2000heating24</v>
      </c>
      <c r="B1471" s="1" t="s">
        <v>30</v>
      </c>
      <c r="C1471" s="2" t="s">
        <v>41</v>
      </c>
      <c r="D1471" s="2" t="s">
        <v>10</v>
      </c>
      <c r="E1471" s="3">
        <v>24</v>
      </c>
      <c r="F1471" s="3" t="s">
        <v>3</v>
      </c>
      <c r="G1471" s="3">
        <v>0.61</v>
      </c>
      <c r="H1471" s="14">
        <v>0.47</v>
      </c>
      <c r="I1471" s="14">
        <v>0.15092722175747783</v>
      </c>
      <c r="J1471" s="4">
        <v>90.355521389206771</v>
      </c>
      <c r="K1471" s="4">
        <v>112.94440173650845</v>
      </c>
      <c r="L1471" s="4">
        <v>134.40383806644505</v>
      </c>
      <c r="M1471" s="4">
        <v>24.847768382031859</v>
      </c>
    </row>
    <row r="1472" spans="1:13" hidden="1" x14ac:dyDescent="0.3">
      <c r="A1472" s="13" t="str">
        <f t="shared" si="22"/>
        <v>Southern drysmall MFH - 5 floorspost 2000heating24</v>
      </c>
      <c r="B1472" s="1" t="s">
        <v>30</v>
      </c>
      <c r="C1472" s="2" t="s">
        <v>42</v>
      </c>
      <c r="D1472" s="2" t="s">
        <v>10</v>
      </c>
      <c r="E1472" s="3">
        <v>24</v>
      </c>
      <c r="F1472" s="3" t="s">
        <v>3</v>
      </c>
      <c r="G1472" s="3">
        <v>0.52</v>
      </c>
      <c r="H1472" s="14">
        <v>0.26500000000000001</v>
      </c>
      <c r="I1472" s="14">
        <v>0.15092722175747783</v>
      </c>
      <c r="J1472" s="4">
        <v>79.059721706477362</v>
      </c>
      <c r="K1472" s="4">
        <v>98.824652133096691</v>
      </c>
      <c r="L1472" s="4">
        <v>117.60133603838506</v>
      </c>
      <c r="M1472" s="4">
        <v>21.741423469281273</v>
      </c>
    </row>
    <row r="1473" spans="1:13" hidden="1" x14ac:dyDescent="0.3">
      <c r="A1473" s="13" t="str">
        <f t="shared" si="22"/>
        <v>Southern drysmall MFH - 7 floorspost 2000heating24</v>
      </c>
      <c r="B1473" s="1" t="s">
        <v>30</v>
      </c>
      <c r="C1473" s="2" t="s">
        <v>43</v>
      </c>
      <c r="D1473" s="2" t="s">
        <v>10</v>
      </c>
      <c r="E1473" s="3">
        <v>24</v>
      </c>
      <c r="F1473" s="3" t="s">
        <v>3</v>
      </c>
      <c r="G1473" s="3">
        <v>0.48</v>
      </c>
      <c r="H1473" s="14">
        <v>0.26500000000000001</v>
      </c>
      <c r="I1473" s="14">
        <v>0.15092722175747783</v>
      </c>
      <c r="J1473" s="4">
        <v>74.218664699593319</v>
      </c>
      <c r="K1473" s="4">
        <v>92.773330874491649</v>
      </c>
      <c r="L1473" s="4">
        <v>110.40026374064506</v>
      </c>
      <c r="M1473" s="4">
        <v>20.410132792388161</v>
      </c>
    </row>
    <row r="1474" spans="1:13" hidden="1" x14ac:dyDescent="0.3">
      <c r="A1474" s="13" t="str">
        <f t="shared" si="22"/>
        <v>Southern drysmall MFH - average - all typespre 1945heating18</v>
      </c>
      <c r="B1474" s="1" t="s">
        <v>30</v>
      </c>
      <c r="C1474" s="2" t="s">
        <v>21</v>
      </c>
      <c r="D1474" s="2" t="s">
        <v>2</v>
      </c>
      <c r="E1474" s="3">
        <v>18</v>
      </c>
      <c r="F1474" s="3" t="s">
        <v>3</v>
      </c>
      <c r="G1474" s="3" t="s">
        <v>22</v>
      </c>
      <c r="H1474" s="14"/>
      <c r="I1474" s="14">
        <v>2.7201195409795997E-3</v>
      </c>
      <c r="J1474" s="4">
        <v>127.61551546189855</v>
      </c>
      <c r="K1474" s="4">
        <v>159.51939432737319</v>
      </c>
      <c r="L1474" s="4">
        <v>189.8280792495741</v>
      </c>
      <c r="M1474" s="4">
        <v>35.094266752022101</v>
      </c>
    </row>
    <row r="1475" spans="1:13" hidden="1" x14ac:dyDescent="0.3">
      <c r="A1475" s="13" t="str">
        <f t="shared" ref="A1475:A1538" si="23">CONCATENATE(B1475,C1475,D1475,F1475,E1475)</f>
        <v>Southern drysmall MFH - average - all typespre 1945heating20</v>
      </c>
      <c r="B1475" s="1" t="s">
        <v>30</v>
      </c>
      <c r="C1475" s="2" t="s">
        <v>21</v>
      </c>
      <c r="D1475" s="2" t="s">
        <v>2</v>
      </c>
      <c r="E1475" s="3">
        <v>20</v>
      </c>
      <c r="F1475" s="3" t="s">
        <v>3</v>
      </c>
      <c r="G1475" s="3" t="s">
        <v>22</v>
      </c>
      <c r="H1475" s="14"/>
      <c r="I1475" s="14">
        <v>2.7201195409795997E-3</v>
      </c>
      <c r="J1475" s="4">
        <v>169.40212101824474</v>
      </c>
      <c r="K1475" s="4">
        <v>211.75265127280591</v>
      </c>
      <c r="L1475" s="4">
        <v>251.98565501463901</v>
      </c>
      <c r="M1475" s="4">
        <v>46.585583280017296</v>
      </c>
    </row>
    <row r="1476" spans="1:13" hidden="1" x14ac:dyDescent="0.3">
      <c r="A1476" s="13" t="str">
        <f t="shared" si="23"/>
        <v>Southern drysmall MFH - average - all typespre 1945heating22</v>
      </c>
      <c r="B1476" s="1" t="s">
        <v>30</v>
      </c>
      <c r="C1476" s="2" t="s">
        <v>21</v>
      </c>
      <c r="D1476" s="2" t="s">
        <v>2</v>
      </c>
      <c r="E1476" s="3">
        <v>22</v>
      </c>
      <c r="F1476" s="3" t="s">
        <v>3</v>
      </c>
      <c r="G1476" s="3" t="s">
        <v>22</v>
      </c>
      <c r="H1476" s="14"/>
      <c r="I1476" s="14">
        <v>2.7201195409795997E-3</v>
      </c>
      <c r="J1476" s="4">
        <v>216.13967609765282</v>
      </c>
      <c r="K1476" s="4">
        <v>270.17459512206602</v>
      </c>
      <c r="L1476" s="4">
        <v>321.50776819525856</v>
      </c>
      <c r="M1476" s="4">
        <v>59.438410926854523</v>
      </c>
    </row>
    <row r="1477" spans="1:13" hidden="1" x14ac:dyDescent="0.3">
      <c r="A1477" s="13" t="str">
        <f t="shared" si="23"/>
        <v>Southern drysmall MFH - average - all typespre 1945heating24</v>
      </c>
      <c r="B1477" s="1" t="s">
        <v>30</v>
      </c>
      <c r="C1477" s="2" t="s">
        <v>21</v>
      </c>
      <c r="D1477" s="2" t="s">
        <v>2</v>
      </c>
      <c r="E1477" s="3">
        <v>24</v>
      </c>
      <c r="F1477" s="3" t="s">
        <v>3</v>
      </c>
      <c r="G1477" s="3" t="s">
        <v>22</v>
      </c>
      <c r="H1477" s="14"/>
      <c r="I1477" s="14">
        <v>2.7201195409795997E-3</v>
      </c>
      <c r="J1477" s="4">
        <v>272.04214730241688</v>
      </c>
      <c r="K1477" s="4">
        <v>340.0526841280211</v>
      </c>
      <c r="L1477" s="4">
        <v>404.66269411234509</v>
      </c>
      <c r="M1477" s="4">
        <v>74.811590508164642</v>
      </c>
    </row>
    <row r="1478" spans="1:13" hidden="1" x14ac:dyDescent="0.3">
      <c r="A1478" s="13" t="str">
        <f t="shared" si="23"/>
        <v>Southern drysmall MFH - average - all types1945-1970heating18</v>
      </c>
      <c r="B1478" s="1" t="s">
        <v>30</v>
      </c>
      <c r="C1478" s="2" t="s">
        <v>21</v>
      </c>
      <c r="D1478" s="2" t="s">
        <v>6</v>
      </c>
      <c r="E1478" s="3">
        <v>18</v>
      </c>
      <c r="F1478" s="3" t="s">
        <v>3</v>
      </c>
      <c r="G1478" s="3" t="s">
        <v>22</v>
      </c>
      <c r="H1478" s="14"/>
      <c r="I1478" s="14">
        <v>0.3417564377806046</v>
      </c>
      <c r="J1478" s="4">
        <v>112.39887378127406</v>
      </c>
      <c r="K1478" s="4">
        <v>140.49859222659256</v>
      </c>
      <c r="L1478" s="4">
        <v>167.19332474964514</v>
      </c>
      <c r="M1478" s="4">
        <v>30.909690289850364</v>
      </c>
    </row>
    <row r="1479" spans="1:13" hidden="1" x14ac:dyDescent="0.3">
      <c r="A1479" s="13" t="str">
        <f t="shared" si="23"/>
        <v>Southern drysmall MFH - average - all types1945-1970heating20</v>
      </c>
      <c r="B1479" s="1" t="s">
        <v>30</v>
      </c>
      <c r="C1479" s="2" t="s">
        <v>21</v>
      </c>
      <c r="D1479" s="2" t="s">
        <v>6</v>
      </c>
      <c r="E1479" s="3">
        <v>20</v>
      </c>
      <c r="F1479" s="3" t="s">
        <v>3</v>
      </c>
      <c r="G1479" s="3" t="s">
        <v>22</v>
      </c>
      <c r="H1479" s="14"/>
      <c r="I1479" s="14">
        <v>0.3417564377806046</v>
      </c>
      <c r="J1479" s="4">
        <v>150.26941010012828</v>
      </c>
      <c r="K1479" s="4">
        <v>187.83676262516033</v>
      </c>
      <c r="L1479" s="4">
        <v>223.52574752394079</v>
      </c>
      <c r="M1479" s="4">
        <v>41.324087777535276</v>
      </c>
    </row>
    <row r="1480" spans="1:13" hidden="1" x14ac:dyDescent="0.3">
      <c r="A1480" s="13" t="str">
        <f t="shared" si="23"/>
        <v>Southern drysmall MFH - average - all types1945-1970heating22</v>
      </c>
      <c r="B1480" s="1" t="s">
        <v>30</v>
      </c>
      <c r="C1480" s="2" t="s">
        <v>21</v>
      </c>
      <c r="D1480" s="2" t="s">
        <v>6</v>
      </c>
      <c r="E1480" s="3">
        <v>22</v>
      </c>
      <c r="F1480" s="3" t="s">
        <v>3</v>
      </c>
      <c r="G1480" s="3" t="s">
        <v>22</v>
      </c>
      <c r="H1480" s="14"/>
      <c r="I1480" s="14">
        <v>0.3417564377806046</v>
      </c>
      <c r="J1480" s="4">
        <v>192.72094415970318</v>
      </c>
      <c r="K1480" s="4">
        <v>240.90118019962895</v>
      </c>
      <c r="L1480" s="4">
        <v>286.67240443755844</v>
      </c>
      <c r="M1480" s="4">
        <v>52.998259643918367</v>
      </c>
    </row>
    <row r="1481" spans="1:13" hidden="1" x14ac:dyDescent="0.3">
      <c r="A1481" s="13" t="str">
        <f t="shared" si="23"/>
        <v>Southern drysmall MFH - average - all types1945-1970heating24</v>
      </c>
      <c r="B1481" s="1" t="s">
        <v>30</v>
      </c>
      <c r="C1481" s="2" t="s">
        <v>21</v>
      </c>
      <c r="D1481" s="2" t="s">
        <v>6</v>
      </c>
      <c r="E1481" s="3">
        <v>24</v>
      </c>
      <c r="F1481" s="3" t="s">
        <v>3</v>
      </c>
      <c r="G1481" s="3" t="s">
        <v>22</v>
      </c>
      <c r="H1481" s="14"/>
      <c r="I1481" s="14">
        <v>0.3417564377806046</v>
      </c>
      <c r="J1481" s="4">
        <v>243.85705562073747</v>
      </c>
      <c r="K1481" s="4">
        <v>304.82131952592181</v>
      </c>
      <c r="L1481" s="4">
        <v>362.73737023584692</v>
      </c>
      <c r="M1481" s="4">
        <v>67.060690295702798</v>
      </c>
    </row>
    <row r="1482" spans="1:13" hidden="1" x14ac:dyDescent="0.3">
      <c r="A1482" s="13" t="str">
        <f t="shared" si="23"/>
        <v>Southern drysmall MFH - average - all types1970-1980heating18</v>
      </c>
      <c r="B1482" s="1" t="s">
        <v>30</v>
      </c>
      <c r="C1482" s="2" t="s">
        <v>21</v>
      </c>
      <c r="D1482" s="2" t="s">
        <v>7</v>
      </c>
      <c r="E1482" s="3">
        <v>18</v>
      </c>
      <c r="F1482" s="3" t="s">
        <v>3</v>
      </c>
      <c r="G1482" s="3" t="s">
        <v>22</v>
      </c>
      <c r="H1482" s="14"/>
      <c r="I1482" s="14">
        <v>0.20719839079434083</v>
      </c>
      <c r="J1482" s="4">
        <v>112.10022216976277</v>
      </c>
      <c r="K1482" s="4">
        <v>140.12527771220346</v>
      </c>
      <c r="L1482" s="4">
        <v>166.74908047752211</v>
      </c>
      <c r="M1482" s="4">
        <v>30.827561096684761</v>
      </c>
    </row>
    <row r="1483" spans="1:13" hidden="1" x14ac:dyDescent="0.3">
      <c r="A1483" s="13" t="str">
        <f t="shared" si="23"/>
        <v>Southern drysmall MFH - average - all types1970-1980heating20</v>
      </c>
      <c r="B1483" s="1" t="s">
        <v>30</v>
      </c>
      <c r="C1483" s="2" t="s">
        <v>21</v>
      </c>
      <c r="D1483" s="2" t="s">
        <v>7</v>
      </c>
      <c r="E1483" s="3">
        <v>20</v>
      </c>
      <c r="F1483" s="3" t="s">
        <v>3</v>
      </c>
      <c r="G1483" s="3" t="s">
        <v>22</v>
      </c>
      <c r="H1483" s="14"/>
      <c r="I1483" s="14">
        <v>0.20719839079434083</v>
      </c>
      <c r="J1483" s="4">
        <v>149.83587169475001</v>
      </c>
      <c r="K1483" s="4">
        <v>187.29483961843749</v>
      </c>
      <c r="L1483" s="4">
        <v>222.8808591459406</v>
      </c>
      <c r="M1483" s="4">
        <v>41.20486471605625</v>
      </c>
    </row>
    <row r="1484" spans="1:13" hidden="1" x14ac:dyDescent="0.3">
      <c r="A1484" s="13" t="str">
        <f t="shared" si="23"/>
        <v>Southern drysmall MFH - average - all types1970-1980heating22</v>
      </c>
      <c r="B1484" s="1" t="s">
        <v>30</v>
      </c>
      <c r="C1484" s="2" t="s">
        <v>21</v>
      </c>
      <c r="D1484" s="2" t="s">
        <v>7</v>
      </c>
      <c r="E1484" s="3">
        <v>22</v>
      </c>
      <c r="F1484" s="3" t="s">
        <v>3</v>
      </c>
      <c r="G1484" s="3" t="s">
        <v>22</v>
      </c>
      <c r="H1484" s="14"/>
      <c r="I1484" s="14">
        <v>0.20719839079434083</v>
      </c>
      <c r="J1484" s="4">
        <v>192.13266104659749</v>
      </c>
      <c r="K1484" s="4">
        <v>240.16582630824686</v>
      </c>
      <c r="L1484" s="4">
        <v>285.79733330681375</v>
      </c>
      <c r="M1484" s="4">
        <v>52.836481787814307</v>
      </c>
    </row>
    <row r="1485" spans="1:13" hidden="1" x14ac:dyDescent="0.3">
      <c r="A1485" s="13" t="str">
        <f t="shared" si="23"/>
        <v>Southern drysmall MFH - average - all types1970-1980heating24</v>
      </c>
      <c r="B1485" s="1" t="s">
        <v>30</v>
      </c>
      <c r="C1485" s="2" t="s">
        <v>21</v>
      </c>
      <c r="D1485" s="2" t="s">
        <v>7</v>
      </c>
      <c r="E1485" s="3">
        <v>24</v>
      </c>
      <c r="F1485" s="3" t="s">
        <v>3</v>
      </c>
      <c r="G1485" s="3" t="s">
        <v>22</v>
      </c>
      <c r="H1485" s="14"/>
      <c r="I1485" s="14">
        <v>0.20719839079434083</v>
      </c>
      <c r="J1485" s="4">
        <v>243.09606771148299</v>
      </c>
      <c r="K1485" s="4">
        <v>303.87008463935371</v>
      </c>
      <c r="L1485" s="4">
        <v>361.60540072083091</v>
      </c>
      <c r="M1485" s="4">
        <v>66.85141862065781</v>
      </c>
    </row>
    <row r="1486" spans="1:13" hidden="1" x14ac:dyDescent="0.3">
      <c r="A1486" s="13" t="str">
        <f t="shared" si="23"/>
        <v>Southern drysmall MFH - average - all types1980-1990heating18</v>
      </c>
      <c r="B1486" s="1" t="s">
        <v>30</v>
      </c>
      <c r="C1486" s="2" t="s">
        <v>21</v>
      </c>
      <c r="D1486" s="2" t="s">
        <v>8</v>
      </c>
      <c r="E1486" s="3">
        <v>18</v>
      </c>
      <c r="F1486" s="3" t="s">
        <v>3</v>
      </c>
      <c r="G1486" s="3" t="s">
        <v>22</v>
      </c>
      <c r="H1486" s="14"/>
      <c r="I1486" s="14">
        <v>0.13370888702991135</v>
      </c>
      <c r="J1486" s="4">
        <v>77.335005025721486</v>
      </c>
      <c r="K1486" s="4">
        <v>96.668756282151847</v>
      </c>
      <c r="L1486" s="4">
        <v>115.03581997576069</v>
      </c>
      <c r="M1486" s="4">
        <v>21.267126382073407</v>
      </c>
    </row>
    <row r="1487" spans="1:13" hidden="1" x14ac:dyDescent="0.3">
      <c r="A1487" s="13" t="str">
        <f t="shared" si="23"/>
        <v>Southern drysmall MFH - average - all types1980-1990heating20</v>
      </c>
      <c r="B1487" s="1" t="s">
        <v>30</v>
      </c>
      <c r="C1487" s="2" t="s">
        <v>21</v>
      </c>
      <c r="D1487" s="2" t="s">
        <v>8</v>
      </c>
      <c r="E1487" s="3">
        <v>20</v>
      </c>
      <c r="F1487" s="3" t="s">
        <v>3</v>
      </c>
      <c r="G1487" s="3" t="s">
        <v>22</v>
      </c>
      <c r="H1487" s="14"/>
      <c r="I1487" s="14">
        <v>0.13370888702991135</v>
      </c>
      <c r="J1487" s="4">
        <v>105.3853147133658</v>
      </c>
      <c r="K1487" s="4">
        <v>131.73164339170725</v>
      </c>
      <c r="L1487" s="4">
        <v>156.76065563613162</v>
      </c>
      <c r="M1487" s="4">
        <v>28.980961546175596</v>
      </c>
    </row>
    <row r="1488" spans="1:13" hidden="1" x14ac:dyDescent="0.3">
      <c r="A1488" s="13" t="str">
        <f t="shared" si="23"/>
        <v>Southern drysmall MFH - average - all types1980-1990heating22</v>
      </c>
      <c r="B1488" s="1" t="s">
        <v>30</v>
      </c>
      <c r="C1488" s="2" t="s">
        <v>21</v>
      </c>
      <c r="D1488" s="2" t="s">
        <v>8</v>
      </c>
      <c r="E1488" s="3">
        <v>22</v>
      </c>
      <c r="F1488" s="3" t="s">
        <v>3</v>
      </c>
      <c r="G1488" s="3" t="s">
        <v>22</v>
      </c>
      <c r="H1488" s="14"/>
      <c r="I1488" s="14">
        <v>0.13370888702991135</v>
      </c>
      <c r="J1488" s="4">
        <v>137.27273731622503</v>
      </c>
      <c r="K1488" s="4">
        <v>171.59092164528127</v>
      </c>
      <c r="L1488" s="4">
        <v>204.19319675788469</v>
      </c>
      <c r="M1488" s="4">
        <v>37.750002761961881</v>
      </c>
    </row>
    <row r="1489" spans="1:13" hidden="1" x14ac:dyDescent="0.3">
      <c r="A1489" s="13" t="str">
        <f t="shared" si="23"/>
        <v>Southern drysmall MFH - average - all types1980-1990heating24</v>
      </c>
      <c r="B1489" s="1" t="s">
        <v>30</v>
      </c>
      <c r="C1489" s="2" t="s">
        <v>21</v>
      </c>
      <c r="D1489" s="2" t="s">
        <v>8</v>
      </c>
      <c r="E1489" s="3">
        <v>24</v>
      </c>
      <c r="F1489" s="3" t="s">
        <v>3</v>
      </c>
      <c r="G1489" s="3" t="s">
        <v>22</v>
      </c>
      <c r="H1489" s="14"/>
      <c r="I1489" s="14">
        <v>0.13370888702991135</v>
      </c>
      <c r="J1489" s="4">
        <v>176.12486314987243</v>
      </c>
      <c r="K1489" s="4">
        <v>220.15607893734051</v>
      </c>
      <c r="L1489" s="4">
        <v>261.98573393543518</v>
      </c>
      <c r="M1489" s="4">
        <v>48.434337366214912</v>
      </c>
    </row>
    <row r="1490" spans="1:13" hidden="1" x14ac:dyDescent="0.3">
      <c r="A1490" s="13" t="str">
        <f t="shared" si="23"/>
        <v>Southern drysmall MFH - average - all types1990-2000heating18</v>
      </c>
      <c r="B1490" s="1" t="s">
        <v>30</v>
      </c>
      <c r="C1490" s="2" t="s">
        <v>21</v>
      </c>
      <c r="D1490" s="2" t="s">
        <v>9</v>
      </c>
      <c r="E1490" s="3">
        <v>18</v>
      </c>
      <c r="F1490" s="3" t="s">
        <v>3</v>
      </c>
      <c r="G1490" s="3" t="s">
        <v>22</v>
      </c>
      <c r="H1490" s="14"/>
      <c r="I1490" s="14">
        <v>0.16278166527243351</v>
      </c>
      <c r="J1490" s="4">
        <v>74.230768999304502</v>
      </c>
      <c r="K1490" s="4">
        <v>92.78846124913062</v>
      </c>
      <c r="L1490" s="4">
        <v>110.41826888646543</v>
      </c>
      <c r="M1490" s="4">
        <v>20.413461474808738</v>
      </c>
    </row>
    <row r="1491" spans="1:13" hidden="1" x14ac:dyDescent="0.3">
      <c r="A1491" s="13" t="str">
        <f t="shared" si="23"/>
        <v>Southern drysmall MFH - average - all types1990-2000heating20</v>
      </c>
      <c r="B1491" s="1" t="s">
        <v>30</v>
      </c>
      <c r="C1491" s="2" t="s">
        <v>21</v>
      </c>
      <c r="D1491" s="2" t="s">
        <v>9</v>
      </c>
      <c r="E1491" s="3">
        <v>20</v>
      </c>
      <c r="F1491" s="3" t="s">
        <v>3</v>
      </c>
      <c r="G1491" s="3" t="s">
        <v>22</v>
      </c>
      <c r="H1491" s="14"/>
      <c r="I1491" s="14">
        <v>0.16278166527243351</v>
      </c>
      <c r="J1491" s="4">
        <v>101.42512519603871</v>
      </c>
      <c r="K1491" s="4">
        <v>126.78140649504837</v>
      </c>
      <c r="L1491" s="4">
        <v>150.86987372910755</v>
      </c>
      <c r="M1491" s="4">
        <v>27.89190942891064</v>
      </c>
    </row>
    <row r="1492" spans="1:13" hidden="1" x14ac:dyDescent="0.3">
      <c r="A1492" s="13" t="str">
        <f t="shared" si="23"/>
        <v>Southern drysmall MFH - average - all types1990-2000heating22</v>
      </c>
      <c r="B1492" s="1" t="s">
        <v>30</v>
      </c>
      <c r="C1492" s="2" t="s">
        <v>21</v>
      </c>
      <c r="D1492" s="2" t="s">
        <v>9</v>
      </c>
      <c r="E1492" s="3">
        <v>22</v>
      </c>
      <c r="F1492" s="3" t="s">
        <v>3</v>
      </c>
      <c r="G1492" s="3" t="s">
        <v>22</v>
      </c>
      <c r="H1492" s="14"/>
      <c r="I1492" s="14">
        <v>0.16278166527243351</v>
      </c>
      <c r="J1492" s="4">
        <v>132.38351607061611</v>
      </c>
      <c r="K1492" s="4">
        <v>165.47939508827014</v>
      </c>
      <c r="L1492" s="4">
        <v>196.92048015504145</v>
      </c>
      <c r="M1492" s="4">
        <v>36.405466919419432</v>
      </c>
    </row>
    <row r="1493" spans="1:13" hidden="1" x14ac:dyDescent="0.3">
      <c r="A1493" s="13" t="str">
        <f t="shared" si="23"/>
        <v>Southern drysmall MFH - average - all types1990-2000heating24</v>
      </c>
      <c r="B1493" s="1" t="s">
        <v>30</v>
      </c>
      <c r="C1493" s="2" t="s">
        <v>21</v>
      </c>
      <c r="D1493" s="2" t="s">
        <v>9</v>
      </c>
      <c r="E1493" s="3">
        <v>24</v>
      </c>
      <c r="F1493" s="3" t="s">
        <v>3</v>
      </c>
      <c r="G1493" s="3" t="s">
        <v>22</v>
      </c>
      <c r="H1493" s="14"/>
      <c r="I1493" s="14">
        <v>0.16278166527243351</v>
      </c>
      <c r="J1493" s="4">
        <v>170.18912488596726</v>
      </c>
      <c r="K1493" s="4">
        <v>212.73640610745906</v>
      </c>
      <c r="L1493" s="4">
        <v>253.15632326787627</v>
      </c>
      <c r="M1493" s="4">
        <v>46.802009343640997</v>
      </c>
    </row>
    <row r="1494" spans="1:13" hidden="1" x14ac:dyDescent="0.3">
      <c r="A1494" s="13" t="str">
        <f t="shared" si="23"/>
        <v>Southern drysmall MFH - average - all typespost 2000heating18</v>
      </c>
      <c r="B1494" s="1" t="s">
        <v>30</v>
      </c>
      <c r="C1494" s="2" t="s">
        <v>21</v>
      </c>
      <c r="D1494" s="2" t="s">
        <v>10</v>
      </c>
      <c r="E1494" s="3">
        <v>18</v>
      </c>
      <c r="F1494" s="3" t="s">
        <v>3</v>
      </c>
      <c r="G1494" s="3" t="s">
        <v>22</v>
      </c>
      <c r="H1494" s="14"/>
      <c r="I1494" s="14">
        <v>0.15092722175747783</v>
      </c>
      <c r="J1494" s="4">
        <v>31.064619511855632</v>
      </c>
      <c r="K1494" s="4">
        <v>38.830774389819538</v>
      </c>
      <c r="L1494" s="4">
        <v>46.208621523885249</v>
      </c>
      <c r="M1494" s="4">
        <v>8.5427703657602994</v>
      </c>
    </row>
    <row r="1495" spans="1:13" hidden="1" x14ac:dyDescent="0.3">
      <c r="A1495" s="13" t="str">
        <f t="shared" si="23"/>
        <v>Southern drysmall MFH - average - all typespost 2000heating20</v>
      </c>
      <c r="B1495" s="1" t="s">
        <v>30</v>
      </c>
      <c r="C1495" s="2" t="s">
        <v>21</v>
      </c>
      <c r="D1495" s="2" t="s">
        <v>10</v>
      </c>
      <c r="E1495" s="3">
        <v>20</v>
      </c>
      <c r="F1495" s="3" t="s">
        <v>3</v>
      </c>
      <c r="G1495" s="3" t="s">
        <v>22</v>
      </c>
      <c r="H1495" s="14"/>
      <c r="I1495" s="14">
        <v>0.15092722175747783</v>
      </c>
      <c r="J1495" s="4">
        <v>44.961016207731028</v>
      </c>
      <c r="K1495" s="4">
        <v>56.201270259663779</v>
      </c>
      <c r="L1495" s="4">
        <v>66.879511608999891</v>
      </c>
      <c r="M1495" s="4">
        <v>12.364279457126031</v>
      </c>
    </row>
    <row r="1496" spans="1:13" hidden="1" x14ac:dyDescent="0.3">
      <c r="A1496" s="13" t="str">
        <f t="shared" si="23"/>
        <v>Southern drysmall MFH - average - all typespost 2000heating22</v>
      </c>
      <c r="B1496" s="1" t="s">
        <v>30</v>
      </c>
      <c r="C1496" s="2" t="s">
        <v>21</v>
      </c>
      <c r="D1496" s="2" t="s">
        <v>10</v>
      </c>
      <c r="E1496" s="3">
        <v>22</v>
      </c>
      <c r="F1496" s="3" t="s">
        <v>3</v>
      </c>
      <c r="G1496" s="3" t="s">
        <v>22</v>
      </c>
      <c r="H1496" s="14"/>
      <c r="I1496" s="14">
        <v>0.15092722175747783</v>
      </c>
      <c r="J1496" s="4">
        <v>61.778293027082668</v>
      </c>
      <c r="K1496" s="4">
        <v>77.222866283853335</v>
      </c>
      <c r="L1496" s="4">
        <v>91.895210877785459</v>
      </c>
      <c r="M1496" s="4">
        <v>16.989030582447732</v>
      </c>
    </row>
    <row r="1497" spans="1:13" hidden="1" x14ac:dyDescent="0.3">
      <c r="A1497" s="13" t="str">
        <f t="shared" si="23"/>
        <v>Southern drysmall MFH - average - all typespost 2000heating24</v>
      </c>
      <c r="B1497" s="1" t="s">
        <v>30</v>
      </c>
      <c r="C1497" s="2" t="s">
        <v>21</v>
      </c>
      <c r="D1497" s="2" t="s">
        <v>10</v>
      </c>
      <c r="E1497" s="3">
        <v>24</v>
      </c>
      <c r="F1497" s="3" t="s">
        <v>3</v>
      </c>
      <c r="G1497" s="3" t="s">
        <v>22</v>
      </c>
      <c r="H1497" s="14"/>
      <c r="I1497" s="14">
        <v>0.15092722175747783</v>
      </c>
      <c r="J1497" s="4">
        <v>83.085867450535901</v>
      </c>
      <c r="K1497" s="4">
        <v>103.85733431316987</v>
      </c>
      <c r="L1497" s="4">
        <v>123.59022783267214</v>
      </c>
      <c r="M1497" s="4">
        <v>22.848613548897372</v>
      </c>
    </row>
    <row r="1498" spans="1:13" hidden="1" x14ac:dyDescent="0.3">
      <c r="A1498" s="13" t="str">
        <f t="shared" si="23"/>
        <v>Southern drysmall MFH - average - all types - all agesheating18</v>
      </c>
      <c r="B1498" s="1" t="s">
        <v>30</v>
      </c>
      <c r="C1498" s="2" t="s">
        <v>23</v>
      </c>
      <c r="D1498" s="2"/>
      <c r="E1498" s="3">
        <v>18</v>
      </c>
      <c r="F1498" s="3" t="s">
        <v>3</v>
      </c>
      <c r="G1498" s="3" t="s">
        <v>22</v>
      </c>
      <c r="H1498" s="14"/>
      <c r="I1498" s="14"/>
      <c r="J1498" s="4">
        <v>89.180347524790832</v>
      </c>
      <c r="K1498" s="4">
        <v>111.47543440598854</v>
      </c>
      <c r="L1498" s="4">
        <v>132.65576694312637</v>
      </c>
      <c r="M1498" s="4">
        <v>24.52459556931748</v>
      </c>
    </row>
    <row r="1499" spans="1:13" hidden="1" x14ac:dyDescent="0.3">
      <c r="A1499" s="13" t="str">
        <f t="shared" si="23"/>
        <v>Southern drysmall MFH - average - all types - all agesheating20</v>
      </c>
      <c r="B1499" s="1" t="s">
        <v>30</v>
      </c>
      <c r="C1499" s="2" t="s">
        <v>23</v>
      </c>
      <c r="D1499" s="2"/>
      <c r="E1499" s="3">
        <v>20</v>
      </c>
      <c r="F1499" s="3" t="s">
        <v>3</v>
      </c>
      <c r="G1499" s="3" t="s">
        <v>22</v>
      </c>
      <c r="H1499" s="14"/>
      <c r="I1499" s="14"/>
      <c r="J1499" s="4">
        <v>120.35822735506594</v>
      </c>
      <c r="K1499" s="4">
        <v>150.4477841938324</v>
      </c>
      <c r="L1499" s="4">
        <v>179.03286319066055</v>
      </c>
      <c r="M1499" s="4">
        <v>33.098512522643126</v>
      </c>
    </row>
    <row r="1500" spans="1:13" hidden="1" x14ac:dyDescent="0.3">
      <c r="A1500" s="13" t="str">
        <f t="shared" si="23"/>
        <v>Southern drysmall MFH - average - all types - all agesheating22</v>
      </c>
      <c r="B1500" s="1" t="s">
        <v>30</v>
      </c>
      <c r="C1500" s="2" t="s">
        <v>23</v>
      </c>
      <c r="D1500" s="2"/>
      <c r="E1500" s="3">
        <v>22</v>
      </c>
      <c r="F1500" s="3" t="s">
        <v>3</v>
      </c>
      <c r="G1500" s="3" t="s">
        <v>22</v>
      </c>
      <c r="H1500" s="14"/>
      <c r="I1500" s="14"/>
      <c r="J1500" s="4">
        <v>155.63054770906504</v>
      </c>
      <c r="K1500" s="4">
        <v>194.53818463633129</v>
      </c>
      <c r="L1500" s="4">
        <v>231.50043971723423</v>
      </c>
      <c r="M1500" s="4">
        <v>42.798400619992883</v>
      </c>
    </row>
    <row r="1501" spans="1:13" hidden="1" x14ac:dyDescent="0.3">
      <c r="A1501" s="13" t="str">
        <f t="shared" si="23"/>
        <v>Southern drysmall MFH - average - all types - all agesheating24</v>
      </c>
      <c r="B1501" s="1" t="s">
        <v>30</v>
      </c>
      <c r="C1501" s="2" t="s">
        <v>23</v>
      </c>
      <c r="D1501" s="2"/>
      <c r="E1501" s="3">
        <v>24</v>
      </c>
      <c r="F1501" s="3" t="s">
        <v>3</v>
      </c>
      <c r="G1501" s="3" t="s">
        <v>22</v>
      </c>
      <c r="H1501" s="14"/>
      <c r="I1501" s="14"/>
      <c r="J1501" s="4">
        <v>198.42189136947468</v>
      </c>
      <c r="K1501" s="4">
        <v>248.02736421184332</v>
      </c>
      <c r="L1501" s="4">
        <v>295.15256341209351</v>
      </c>
      <c r="M1501" s="4">
        <v>54.56602012660553</v>
      </c>
    </row>
    <row r="1502" spans="1:13" hidden="1" x14ac:dyDescent="0.3">
      <c r="A1502" s="13" t="str">
        <f t="shared" si="23"/>
        <v>Mediterraneansmall MFH - 3 floorspre 1945heating18</v>
      </c>
      <c r="B1502" s="1" t="s">
        <v>0</v>
      </c>
      <c r="C1502" s="2" t="s">
        <v>41</v>
      </c>
      <c r="D1502" s="2" t="s">
        <v>2</v>
      </c>
      <c r="E1502" s="3">
        <v>18</v>
      </c>
      <c r="F1502" s="3" t="s">
        <v>3</v>
      </c>
      <c r="G1502" s="3">
        <v>0.61</v>
      </c>
      <c r="H1502" s="14">
        <v>0.69</v>
      </c>
      <c r="I1502" s="14">
        <v>0.18953277733004775</v>
      </c>
      <c r="J1502" s="4">
        <v>71.926815867544633</v>
      </c>
      <c r="K1502" s="4">
        <v>89.908519834430791</v>
      </c>
      <c r="L1502" s="4">
        <v>106.99113860297264</v>
      </c>
      <c r="M1502" s="4">
        <v>19.779874363574773</v>
      </c>
    </row>
    <row r="1503" spans="1:13" hidden="1" x14ac:dyDescent="0.3">
      <c r="A1503" s="13" t="str">
        <f t="shared" si="23"/>
        <v>Mediterraneansmall MFH - 5 floorspre 1945heating18</v>
      </c>
      <c r="B1503" s="1" t="s">
        <v>0</v>
      </c>
      <c r="C1503" s="2" t="s">
        <v>42</v>
      </c>
      <c r="D1503" s="2" t="s">
        <v>2</v>
      </c>
      <c r="E1503" s="3">
        <v>18</v>
      </c>
      <c r="F1503" s="3" t="s">
        <v>3</v>
      </c>
      <c r="G1503" s="3">
        <v>0.52</v>
      </c>
      <c r="H1503" s="14">
        <v>0.155</v>
      </c>
      <c r="I1503" s="14">
        <v>0.18953277733004775</v>
      </c>
      <c r="J1503" s="4">
        <v>63.25338042561259</v>
      </c>
      <c r="K1503" s="4">
        <v>79.066725532015738</v>
      </c>
      <c r="L1503" s="4">
        <v>94.089403383098727</v>
      </c>
      <c r="M1503" s="4">
        <v>17.394679617043462</v>
      </c>
    </row>
    <row r="1504" spans="1:13" hidden="1" x14ac:dyDescent="0.3">
      <c r="A1504" s="13" t="str">
        <f t="shared" si="23"/>
        <v>Mediterraneansmall MFH - 7 floorspre 1945heating18</v>
      </c>
      <c r="B1504" s="1" t="s">
        <v>0</v>
      </c>
      <c r="C1504" s="2" t="s">
        <v>43</v>
      </c>
      <c r="D1504" s="2" t="s">
        <v>2</v>
      </c>
      <c r="E1504" s="3">
        <v>18</v>
      </c>
      <c r="F1504" s="3" t="s">
        <v>3</v>
      </c>
      <c r="G1504" s="3">
        <v>0.48</v>
      </c>
      <c r="H1504" s="14">
        <v>0.155</v>
      </c>
      <c r="I1504" s="14">
        <v>0.18953277733004775</v>
      </c>
      <c r="J1504" s="4">
        <v>59.536193807641723</v>
      </c>
      <c r="K1504" s="4">
        <v>74.420242259552154</v>
      </c>
      <c r="L1504" s="4">
        <v>88.560088288867064</v>
      </c>
      <c r="M1504" s="4">
        <v>16.372453297101472</v>
      </c>
    </row>
    <row r="1505" spans="1:13" hidden="1" x14ac:dyDescent="0.3">
      <c r="A1505" s="13" t="str">
        <f t="shared" si="23"/>
        <v>Mediterraneansmall MFH - 3 floorspre 1945heating20</v>
      </c>
      <c r="B1505" s="1" t="s">
        <v>0</v>
      </c>
      <c r="C1505" s="2" t="s">
        <v>41</v>
      </c>
      <c r="D1505" s="2" t="s">
        <v>2</v>
      </c>
      <c r="E1505" s="3">
        <v>20</v>
      </c>
      <c r="F1505" s="3" t="s">
        <v>3</v>
      </c>
      <c r="G1505" s="3">
        <v>0.61</v>
      </c>
      <c r="H1505" s="14">
        <v>0.69</v>
      </c>
      <c r="I1505" s="14">
        <v>0.18953277733004775</v>
      </c>
      <c r="J1505" s="4">
        <v>105.04070948674376</v>
      </c>
      <c r="K1505" s="4">
        <v>131.30088685842969</v>
      </c>
      <c r="L1505" s="4">
        <v>156.24805536153133</v>
      </c>
      <c r="M1505" s="4">
        <v>28.886195108854533</v>
      </c>
    </row>
    <row r="1506" spans="1:13" hidden="1" x14ac:dyDescent="0.3">
      <c r="A1506" s="13" t="str">
        <f t="shared" si="23"/>
        <v>Mediterraneansmall MFH - 5 floorspre 1945heating20</v>
      </c>
      <c r="B1506" s="1" t="s">
        <v>0</v>
      </c>
      <c r="C1506" s="2" t="s">
        <v>42</v>
      </c>
      <c r="D1506" s="2" t="s">
        <v>2</v>
      </c>
      <c r="E1506" s="3">
        <v>20</v>
      </c>
      <c r="F1506" s="3" t="s">
        <v>3</v>
      </c>
      <c r="G1506" s="3">
        <v>0.52</v>
      </c>
      <c r="H1506" s="14">
        <v>0.155</v>
      </c>
      <c r="I1506" s="14">
        <v>0.18953277733004775</v>
      </c>
      <c r="J1506" s="4">
        <v>92.841217577313586</v>
      </c>
      <c r="K1506" s="4">
        <v>116.05152197164198</v>
      </c>
      <c r="L1506" s="4">
        <v>138.10131114625395</v>
      </c>
      <c r="M1506" s="4">
        <v>25.531334833761235</v>
      </c>
    </row>
    <row r="1507" spans="1:13" hidden="1" x14ac:dyDescent="0.3">
      <c r="A1507" s="13" t="str">
        <f t="shared" si="23"/>
        <v>Mediterraneansmall MFH - 7 floorspre 1945heating20</v>
      </c>
      <c r="B1507" s="1" t="s">
        <v>0</v>
      </c>
      <c r="C1507" s="2" t="s">
        <v>43</v>
      </c>
      <c r="D1507" s="2" t="s">
        <v>2</v>
      </c>
      <c r="E1507" s="3">
        <v>20</v>
      </c>
      <c r="F1507" s="3" t="s">
        <v>3</v>
      </c>
      <c r="G1507" s="3">
        <v>0.48</v>
      </c>
      <c r="H1507" s="14">
        <v>0.155</v>
      </c>
      <c r="I1507" s="14">
        <v>0.18953277733004775</v>
      </c>
      <c r="J1507" s="4">
        <v>87.612863901843497</v>
      </c>
      <c r="K1507" s="4">
        <v>109.51607987730436</v>
      </c>
      <c r="L1507" s="4">
        <v>130.32413505399219</v>
      </c>
      <c r="M1507" s="4">
        <v>24.093537573006959</v>
      </c>
    </row>
    <row r="1508" spans="1:13" hidden="1" x14ac:dyDescent="0.3">
      <c r="A1508" s="13" t="str">
        <f t="shared" si="23"/>
        <v>Mediterraneansmall MFH - 3 floorspre 1945heating22</v>
      </c>
      <c r="B1508" s="1" t="s">
        <v>0</v>
      </c>
      <c r="C1508" s="2" t="s">
        <v>41</v>
      </c>
      <c r="D1508" s="2" t="s">
        <v>2</v>
      </c>
      <c r="E1508" s="3">
        <v>22</v>
      </c>
      <c r="F1508" s="3" t="s">
        <v>3</v>
      </c>
      <c r="G1508" s="3">
        <v>0.61</v>
      </c>
      <c r="H1508" s="14">
        <v>0.69</v>
      </c>
      <c r="I1508" s="14">
        <v>0.18953277733004775</v>
      </c>
      <c r="J1508" s="4">
        <v>143.35939076201359</v>
      </c>
      <c r="K1508" s="4">
        <v>179.19923845251697</v>
      </c>
      <c r="L1508" s="4">
        <v>213.24709375849517</v>
      </c>
      <c r="M1508" s="4">
        <v>39.423832459553729</v>
      </c>
    </row>
    <row r="1509" spans="1:13" hidden="1" x14ac:dyDescent="0.3">
      <c r="A1509" s="13" t="str">
        <f t="shared" si="23"/>
        <v>Mediterraneansmall MFH - 5 floorspre 1945heating22</v>
      </c>
      <c r="B1509" s="1" t="s">
        <v>0</v>
      </c>
      <c r="C1509" s="2" t="s">
        <v>42</v>
      </c>
      <c r="D1509" s="2" t="s">
        <v>2</v>
      </c>
      <c r="E1509" s="3">
        <v>22</v>
      </c>
      <c r="F1509" s="3" t="s">
        <v>3</v>
      </c>
      <c r="G1509" s="3">
        <v>0.52</v>
      </c>
      <c r="H1509" s="14">
        <v>0.155</v>
      </c>
      <c r="I1509" s="14">
        <v>0.18953277733004775</v>
      </c>
      <c r="J1509" s="4">
        <v>126.92758448645209</v>
      </c>
      <c r="K1509" s="4">
        <v>158.65948060806511</v>
      </c>
      <c r="L1509" s="4">
        <v>188.80478192359746</v>
      </c>
      <c r="M1509" s="4">
        <v>34.905085733774321</v>
      </c>
    </row>
    <row r="1510" spans="1:13" hidden="1" x14ac:dyDescent="0.3">
      <c r="A1510" s="13" t="str">
        <f t="shared" si="23"/>
        <v>Mediterraneansmall MFH - 7 floorspre 1945heating22</v>
      </c>
      <c r="B1510" s="1" t="s">
        <v>0</v>
      </c>
      <c r="C1510" s="2" t="s">
        <v>43</v>
      </c>
      <c r="D1510" s="2" t="s">
        <v>2</v>
      </c>
      <c r="E1510" s="3">
        <v>22</v>
      </c>
      <c r="F1510" s="3" t="s">
        <v>3</v>
      </c>
      <c r="G1510" s="3">
        <v>0.48</v>
      </c>
      <c r="H1510" s="14">
        <v>0.155</v>
      </c>
      <c r="I1510" s="14">
        <v>0.18953277733004775</v>
      </c>
      <c r="J1510" s="4">
        <v>119.88538179692574</v>
      </c>
      <c r="K1510" s="4">
        <v>149.85672724615716</v>
      </c>
      <c r="L1510" s="4">
        <v>178.32950542292701</v>
      </c>
      <c r="M1510" s="4">
        <v>32.968479994154578</v>
      </c>
    </row>
    <row r="1511" spans="1:13" hidden="1" x14ac:dyDescent="0.3">
      <c r="A1511" s="13" t="str">
        <f t="shared" si="23"/>
        <v>Mediterraneansmall MFH - 3 floorspre 1945heating24</v>
      </c>
      <c r="B1511" s="1" t="s">
        <v>0</v>
      </c>
      <c r="C1511" s="2" t="s">
        <v>41</v>
      </c>
      <c r="D1511" s="2" t="s">
        <v>2</v>
      </c>
      <c r="E1511" s="3">
        <v>24</v>
      </c>
      <c r="F1511" s="3" t="s">
        <v>3</v>
      </c>
      <c r="G1511" s="3">
        <v>0.61</v>
      </c>
      <c r="H1511" s="14">
        <v>0.69</v>
      </c>
      <c r="I1511" s="14">
        <v>0.18953277733004775</v>
      </c>
      <c r="J1511" s="4">
        <v>192.18245239548935</v>
      </c>
      <c r="K1511" s="4">
        <v>240.22806549436169</v>
      </c>
      <c r="L1511" s="4">
        <v>285.87139793829039</v>
      </c>
      <c r="M1511" s="4">
        <v>52.850174408759571</v>
      </c>
    </row>
    <row r="1512" spans="1:13" hidden="1" x14ac:dyDescent="0.3">
      <c r="A1512" s="13" t="str">
        <f t="shared" si="23"/>
        <v>Mediterraneansmall MFH - 5 floorspre 1945heating24</v>
      </c>
      <c r="B1512" s="1" t="s">
        <v>0</v>
      </c>
      <c r="C1512" s="2" t="s">
        <v>42</v>
      </c>
      <c r="D1512" s="2" t="s">
        <v>2</v>
      </c>
      <c r="E1512" s="3">
        <v>24</v>
      </c>
      <c r="F1512" s="3" t="s">
        <v>3</v>
      </c>
      <c r="G1512" s="3">
        <v>0.52</v>
      </c>
      <c r="H1512" s="14">
        <v>0.155</v>
      </c>
      <c r="I1512" s="14">
        <v>0.18953277733004775</v>
      </c>
      <c r="J1512" s="4">
        <v>170.81317930286326</v>
      </c>
      <c r="K1512" s="4">
        <v>213.51647412857906</v>
      </c>
      <c r="L1512" s="4">
        <v>254.08460421300907</v>
      </c>
      <c r="M1512" s="4">
        <v>46.973624308287391</v>
      </c>
    </row>
    <row r="1513" spans="1:13" hidden="1" x14ac:dyDescent="0.3">
      <c r="A1513" s="13" t="str">
        <f t="shared" si="23"/>
        <v>Mediterraneansmall MFH - 7 floorspre 1945heating24</v>
      </c>
      <c r="B1513" s="1" t="s">
        <v>0</v>
      </c>
      <c r="C1513" s="2" t="s">
        <v>43</v>
      </c>
      <c r="D1513" s="2" t="s">
        <v>2</v>
      </c>
      <c r="E1513" s="3">
        <v>24</v>
      </c>
      <c r="F1513" s="3" t="s">
        <v>3</v>
      </c>
      <c r="G1513" s="3">
        <v>0.48</v>
      </c>
      <c r="H1513" s="14">
        <v>0.155</v>
      </c>
      <c r="I1513" s="14">
        <v>0.18953277733004775</v>
      </c>
      <c r="J1513" s="4">
        <v>161.65491940602354</v>
      </c>
      <c r="K1513" s="4">
        <v>202.06864925752942</v>
      </c>
      <c r="L1513" s="4">
        <v>240.46169261646</v>
      </c>
      <c r="M1513" s="4">
        <v>44.455102836656472</v>
      </c>
    </row>
    <row r="1514" spans="1:13" hidden="1" x14ac:dyDescent="0.3">
      <c r="A1514" s="13" t="str">
        <f t="shared" si="23"/>
        <v>Mediterraneansmall MFH - 3 floors1945-1970heating18</v>
      </c>
      <c r="B1514" s="1" t="s">
        <v>0</v>
      </c>
      <c r="C1514" s="2" t="s">
        <v>41</v>
      </c>
      <c r="D1514" s="2" t="s">
        <v>6</v>
      </c>
      <c r="E1514" s="3">
        <v>18</v>
      </c>
      <c r="F1514" s="3" t="s">
        <v>3</v>
      </c>
      <c r="G1514" s="3">
        <v>0.61</v>
      </c>
      <c r="H1514" s="14">
        <v>0.69</v>
      </c>
      <c r="I1514" s="14">
        <v>0.39890565248224019</v>
      </c>
      <c r="J1514" s="4">
        <v>66.999909249347951</v>
      </c>
      <c r="K1514" s="4">
        <v>83.749886561684932</v>
      </c>
      <c r="L1514" s="4">
        <v>99.662365008405061</v>
      </c>
      <c r="M1514" s="4">
        <v>18.424975043570686</v>
      </c>
    </row>
    <row r="1515" spans="1:13" hidden="1" x14ac:dyDescent="0.3">
      <c r="A1515" s="13" t="str">
        <f t="shared" si="23"/>
        <v>Mediterraneansmall MFH - 5 floors1945-1970heating18</v>
      </c>
      <c r="B1515" s="1" t="s">
        <v>0</v>
      </c>
      <c r="C1515" s="2" t="s">
        <v>42</v>
      </c>
      <c r="D1515" s="2" t="s">
        <v>6</v>
      </c>
      <c r="E1515" s="3">
        <v>18</v>
      </c>
      <c r="F1515" s="3" t="s">
        <v>3</v>
      </c>
      <c r="G1515" s="3">
        <v>0.52</v>
      </c>
      <c r="H1515" s="14">
        <v>0.155</v>
      </c>
      <c r="I1515" s="14">
        <v>0.39890565248224019</v>
      </c>
      <c r="J1515" s="4">
        <v>58.431140337443395</v>
      </c>
      <c r="K1515" s="4">
        <v>73.038925421804237</v>
      </c>
      <c r="L1515" s="4">
        <v>86.916321251947039</v>
      </c>
      <c r="M1515" s="4">
        <v>16.068563592796931</v>
      </c>
    </row>
    <row r="1516" spans="1:13" hidden="1" x14ac:dyDescent="0.3">
      <c r="A1516" s="13" t="str">
        <f t="shared" si="23"/>
        <v>Mediterraneansmall MFH - 7 floors1945-1970heating18</v>
      </c>
      <c r="B1516" s="1" t="s">
        <v>0</v>
      </c>
      <c r="C1516" s="2" t="s">
        <v>43</v>
      </c>
      <c r="D1516" s="2" t="s">
        <v>6</v>
      </c>
      <c r="E1516" s="3">
        <v>18</v>
      </c>
      <c r="F1516" s="3" t="s">
        <v>3</v>
      </c>
      <c r="G1516" s="3">
        <v>0.48</v>
      </c>
      <c r="H1516" s="14">
        <v>0.155</v>
      </c>
      <c r="I1516" s="14">
        <v>0.39890565248224019</v>
      </c>
      <c r="J1516" s="4">
        <v>54.758810803769997</v>
      </c>
      <c r="K1516" s="4">
        <v>68.448513504712494</v>
      </c>
      <c r="L1516" s="4">
        <v>81.453731070607859</v>
      </c>
      <c r="M1516" s="4">
        <v>15.058672971036749</v>
      </c>
    </row>
    <row r="1517" spans="1:13" hidden="1" x14ac:dyDescent="0.3">
      <c r="A1517" s="13" t="str">
        <f t="shared" si="23"/>
        <v>Mediterraneansmall MFH - 3 floors1945-1970heating20</v>
      </c>
      <c r="B1517" s="1" t="s">
        <v>0</v>
      </c>
      <c r="C1517" s="2" t="s">
        <v>41</v>
      </c>
      <c r="D1517" s="2" t="s">
        <v>6</v>
      </c>
      <c r="E1517" s="3">
        <v>20</v>
      </c>
      <c r="F1517" s="3" t="s">
        <v>3</v>
      </c>
      <c r="G1517" s="3">
        <v>0.61</v>
      </c>
      <c r="H1517" s="14">
        <v>0.69</v>
      </c>
      <c r="I1517" s="14">
        <v>0.39890565248224019</v>
      </c>
      <c r="J1517" s="4">
        <v>98.369352993011034</v>
      </c>
      <c r="K1517" s="4">
        <v>122.96169124126379</v>
      </c>
      <c r="L1517" s="4">
        <v>146.32441257710391</v>
      </c>
      <c r="M1517" s="4">
        <v>27.051572073078034</v>
      </c>
    </row>
    <row r="1518" spans="1:13" hidden="1" x14ac:dyDescent="0.3">
      <c r="A1518" s="13" t="str">
        <f t="shared" si="23"/>
        <v>Mediterraneansmall MFH - 5 floors1945-1970heating20</v>
      </c>
      <c r="B1518" s="1" t="s">
        <v>0</v>
      </c>
      <c r="C1518" s="2" t="s">
        <v>42</v>
      </c>
      <c r="D1518" s="2" t="s">
        <v>6</v>
      </c>
      <c r="E1518" s="3">
        <v>20</v>
      </c>
      <c r="F1518" s="3" t="s">
        <v>3</v>
      </c>
      <c r="G1518" s="3">
        <v>0.52</v>
      </c>
      <c r="H1518" s="14">
        <v>0.155</v>
      </c>
      <c r="I1518" s="14">
        <v>0.39890565248224019</v>
      </c>
      <c r="J1518" s="4">
        <v>86.320277198905174</v>
      </c>
      <c r="K1518" s="4">
        <v>107.90034649863146</v>
      </c>
      <c r="L1518" s="4">
        <v>128.40141233337144</v>
      </c>
      <c r="M1518" s="4">
        <v>23.738076229698923</v>
      </c>
    </row>
    <row r="1519" spans="1:13" hidden="1" x14ac:dyDescent="0.3">
      <c r="A1519" s="13" t="str">
        <f t="shared" si="23"/>
        <v>Mediterraneansmall MFH - 7 floors1945-1970heating20</v>
      </c>
      <c r="B1519" s="1" t="s">
        <v>0</v>
      </c>
      <c r="C1519" s="2" t="s">
        <v>43</v>
      </c>
      <c r="D1519" s="2" t="s">
        <v>6</v>
      </c>
      <c r="E1519" s="3">
        <v>20</v>
      </c>
      <c r="F1519" s="3" t="s">
        <v>3</v>
      </c>
      <c r="G1519" s="3">
        <v>0.48</v>
      </c>
      <c r="H1519" s="14">
        <v>0.155</v>
      </c>
      <c r="I1519" s="14">
        <v>0.39890565248224019</v>
      </c>
      <c r="J1519" s="4">
        <v>81.156387572859828</v>
      </c>
      <c r="K1519" s="4">
        <v>101.44548446607477</v>
      </c>
      <c r="L1519" s="4">
        <v>120.72012651462897</v>
      </c>
      <c r="M1519" s="4">
        <v>22.318006582536452</v>
      </c>
    </row>
    <row r="1520" spans="1:13" hidden="1" x14ac:dyDescent="0.3">
      <c r="A1520" s="13" t="str">
        <f t="shared" si="23"/>
        <v>Mediterraneansmall MFH - 3 floors1945-1970heating22</v>
      </c>
      <c r="B1520" s="1" t="s">
        <v>0</v>
      </c>
      <c r="C1520" s="2" t="s">
        <v>41</v>
      </c>
      <c r="D1520" s="2" t="s">
        <v>6</v>
      </c>
      <c r="E1520" s="3">
        <v>22</v>
      </c>
      <c r="F1520" s="3" t="s">
        <v>3</v>
      </c>
      <c r="G1520" s="3">
        <v>0.61</v>
      </c>
      <c r="H1520" s="14">
        <v>0.69</v>
      </c>
      <c r="I1520" s="14">
        <v>0.39890565248224019</v>
      </c>
      <c r="J1520" s="4">
        <v>134.63887338764454</v>
      </c>
      <c r="K1520" s="4">
        <v>168.29859173455566</v>
      </c>
      <c r="L1520" s="4">
        <v>200.27532416412123</v>
      </c>
      <c r="M1520" s="4">
        <v>37.025690181602243</v>
      </c>
    </row>
    <row r="1521" spans="1:13" hidden="1" x14ac:dyDescent="0.3">
      <c r="A1521" s="13" t="str">
        <f t="shared" si="23"/>
        <v>Mediterraneansmall MFH - 5 floors1945-1970heating22</v>
      </c>
      <c r="B1521" s="1" t="s">
        <v>0</v>
      </c>
      <c r="C1521" s="2" t="s">
        <v>42</v>
      </c>
      <c r="D1521" s="2" t="s">
        <v>6</v>
      </c>
      <c r="E1521" s="3">
        <v>22</v>
      </c>
      <c r="F1521" s="3" t="s">
        <v>3</v>
      </c>
      <c r="G1521" s="3">
        <v>0.52</v>
      </c>
      <c r="H1521" s="14">
        <v>0.155</v>
      </c>
      <c r="I1521" s="14">
        <v>0.39890565248224019</v>
      </c>
      <c r="J1521" s="4">
        <v>118.41787715577466</v>
      </c>
      <c r="K1521" s="4">
        <v>148.02234644471832</v>
      </c>
      <c r="L1521" s="4">
        <v>176.14659226921481</v>
      </c>
      <c r="M1521" s="4">
        <v>32.564916217838032</v>
      </c>
    </row>
    <row r="1522" spans="1:13" hidden="1" x14ac:dyDescent="0.3">
      <c r="A1522" s="13" t="str">
        <f t="shared" si="23"/>
        <v>Mediterraneansmall MFH - 7 floors1945-1970heating22</v>
      </c>
      <c r="B1522" s="1" t="s">
        <v>0</v>
      </c>
      <c r="C1522" s="2" t="s">
        <v>43</v>
      </c>
      <c r="D1522" s="2" t="s">
        <v>6</v>
      </c>
      <c r="E1522" s="3">
        <v>22</v>
      </c>
      <c r="F1522" s="3" t="s">
        <v>3</v>
      </c>
      <c r="G1522" s="3">
        <v>0.48</v>
      </c>
      <c r="H1522" s="14">
        <v>0.155</v>
      </c>
      <c r="I1522" s="14">
        <v>0.39890565248224019</v>
      </c>
      <c r="J1522" s="4">
        <v>111.46602162783043</v>
      </c>
      <c r="K1522" s="4">
        <v>139.33252703478803</v>
      </c>
      <c r="L1522" s="4">
        <v>165.80570717139776</v>
      </c>
      <c r="M1522" s="4">
        <v>30.653155947653367</v>
      </c>
    </row>
    <row r="1523" spans="1:13" hidden="1" x14ac:dyDescent="0.3">
      <c r="A1523" s="13" t="str">
        <f t="shared" si="23"/>
        <v>Mediterraneansmall MFH - 3 floors1945-1970heating24</v>
      </c>
      <c r="B1523" s="1" t="s">
        <v>0</v>
      </c>
      <c r="C1523" s="2" t="s">
        <v>41</v>
      </c>
      <c r="D1523" s="2" t="s">
        <v>6</v>
      </c>
      <c r="E1523" s="3">
        <v>24</v>
      </c>
      <c r="F1523" s="3" t="s">
        <v>3</v>
      </c>
      <c r="G1523" s="3">
        <v>0.61</v>
      </c>
      <c r="H1523" s="14">
        <v>0.69</v>
      </c>
      <c r="I1523" s="14">
        <v>0.39890565248224019</v>
      </c>
      <c r="J1523" s="4">
        <v>180.91810050652111</v>
      </c>
      <c r="K1523" s="4">
        <v>226.14762563315139</v>
      </c>
      <c r="L1523" s="4">
        <v>269.11567450345012</v>
      </c>
      <c r="M1523" s="4">
        <v>49.752477639293303</v>
      </c>
    </row>
    <row r="1524" spans="1:13" hidden="1" x14ac:dyDescent="0.3">
      <c r="A1524" s="13" t="str">
        <f t="shared" si="23"/>
        <v>Mediterraneansmall MFH - 5 floors1945-1970heating24</v>
      </c>
      <c r="B1524" s="1" t="s">
        <v>0</v>
      </c>
      <c r="C1524" s="2" t="s">
        <v>42</v>
      </c>
      <c r="D1524" s="2" t="s">
        <v>6</v>
      </c>
      <c r="E1524" s="3">
        <v>24</v>
      </c>
      <c r="F1524" s="3" t="s">
        <v>3</v>
      </c>
      <c r="G1524" s="3">
        <v>0.52</v>
      </c>
      <c r="H1524" s="14">
        <v>0.155</v>
      </c>
      <c r="I1524" s="14">
        <v>0.39890565248224019</v>
      </c>
      <c r="J1524" s="4">
        <v>159.80801253232593</v>
      </c>
      <c r="K1524" s="4">
        <v>199.76001566540739</v>
      </c>
      <c r="L1524" s="4">
        <v>237.71441864183478</v>
      </c>
      <c r="M1524" s="4">
        <v>43.947203446389629</v>
      </c>
    </row>
    <row r="1525" spans="1:13" hidden="1" x14ac:dyDescent="0.3">
      <c r="A1525" s="13" t="str">
        <f t="shared" si="23"/>
        <v>Mediterraneansmall MFH - 7 floors1945-1970heating24</v>
      </c>
      <c r="B1525" s="1" t="s">
        <v>0</v>
      </c>
      <c r="C1525" s="2" t="s">
        <v>43</v>
      </c>
      <c r="D1525" s="2" t="s">
        <v>6</v>
      </c>
      <c r="E1525" s="3">
        <v>24</v>
      </c>
      <c r="F1525" s="3" t="s">
        <v>3</v>
      </c>
      <c r="G1525" s="3">
        <v>0.48</v>
      </c>
      <c r="H1525" s="14">
        <v>0.155</v>
      </c>
      <c r="I1525" s="14">
        <v>0.39890565248224019</v>
      </c>
      <c r="J1525" s="4">
        <v>150.76083197195658</v>
      </c>
      <c r="K1525" s="4">
        <v>188.45103996494572</v>
      </c>
      <c r="L1525" s="4">
        <v>224.25673755828541</v>
      </c>
      <c r="M1525" s="4">
        <v>41.459228792288059</v>
      </c>
    </row>
    <row r="1526" spans="1:13" hidden="1" x14ac:dyDescent="0.3">
      <c r="A1526" s="13" t="str">
        <f t="shared" si="23"/>
        <v>Mediterraneansmall MFH - 3 floors1970-1980heating18</v>
      </c>
      <c r="B1526" s="1" t="s">
        <v>0</v>
      </c>
      <c r="C1526" s="2" t="s">
        <v>41</v>
      </c>
      <c r="D1526" s="2" t="s">
        <v>7</v>
      </c>
      <c r="E1526" s="3">
        <v>18</v>
      </c>
      <c r="F1526" s="3" t="s">
        <v>3</v>
      </c>
      <c r="G1526" s="3">
        <v>0.61</v>
      </c>
      <c r="H1526" s="14">
        <v>0.69</v>
      </c>
      <c r="I1526" s="14">
        <v>0.18576845898014829</v>
      </c>
      <c r="J1526" s="4">
        <v>60.416715303919865</v>
      </c>
      <c r="K1526" s="4">
        <v>75.52089412989983</v>
      </c>
      <c r="L1526" s="4">
        <v>89.869864014580799</v>
      </c>
      <c r="M1526" s="4">
        <v>16.614596708577963</v>
      </c>
    </row>
    <row r="1527" spans="1:13" hidden="1" x14ac:dyDescent="0.3">
      <c r="A1527" s="13" t="str">
        <f t="shared" si="23"/>
        <v>Mediterraneansmall MFH - 5 floors1970-1980heating18</v>
      </c>
      <c r="B1527" s="1" t="s">
        <v>0</v>
      </c>
      <c r="C1527" s="2" t="s">
        <v>42</v>
      </c>
      <c r="D1527" s="2" t="s">
        <v>7</v>
      </c>
      <c r="E1527" s="3">
        <v>18</v>
      </c>
      <c r="F1527" s="3" t="s">
        <v>3</v>
      </c>
      <c r="G1527" s="3">
        <v>0.52</v>
      </c>
      <c r="H1527" s="14">
        <v>0.155</v>
      </c>
      <c r="I1527" s="14">
        <v>0.18576845898014829</v>
      </c>
      <c r="J1527" s="4">
        <v>52.19840960828995</v>
      </c>
      <c r="K1527" s="4">
        <v>65.24801201036243</v>
      </c>
      <c r="L1527" s="4">
        <v>77.645134292331292</v>
      </c>
      <c r="M1527" s="4">
        <v>14.354562642279735</v>
      </c>
    </row>
    <row r="1528" spans="1:13" hidden="1" x14ac:dyDescent="0.3">
      <c r="A1528" s="13" t="str">
        <f t="shared" si="23"/>
        <v>Mediterraneansmall MFH - 7 floors1970-1980heating18</v>
      </c>
      <c r="B1528" s="1" t="s">
        <v>0</v>
      </c>
      <c r="C1528" s="2" t="s">
        <v>43</v>
      </c>
      <c r="D1528" s="2" t="s">
        <v>7</v>
      </c>
      <c r="E1528" s="3">
        <v>18</v>
      </c>
      <c r="F1528" s="3" t="s">
        <v>3</v>
      </c>
      <c r="G1528" s="3">
        <v>0.48</v>
      </c>
      <c r="H1528" s="14">
        <v>0.155</v>
      </c>
      <c r="I1528" s="14">
        <v>0.18576845898014829</v>
      </c>
      <c r="J1528" s="4">
        <v>48.676278595877108</v>
      </c>
      <c r="K1528" s="4">
        <v>60.845348244846384</v>
      </c>
      <c r="L1528" s="4">
        <v>72.405964411367194</v>
      </c>
      <c r="M1528" s="4">
        <v>13.385976613866205</v>
      </c>
    </row>
    <row r="1529" spans="1:13" hidden="1" x14ac:dyDescent="0.3">
      <c r="A1529" s="13" t="str">
        <f t="shared" si="23"/>
        <v>Mediterraneansmall MFH - 3 floors1970-1980heating20</v>
      </c>
      <c r="B1529" s="1" t="s">
        <v>0</v>
      </c>
      <c r="C1529" s="2" t="s">
        <v>41</v>
      </c>
      <c r="D1529" s="2" t="s">
        <v>7</v>
      </c>
      <c r="E1529" s="3">
        <v>20</v>
      </c>
      <c r="F1529" s="3" t="s">
        <v>3</v>
      </c>
      <c r="G1529" s="3">
        <v>0.61</v>
      </c>
      <c r="H1529" s="14">
        <v>0.69</v>
      </c>
      <c r="I1529" s="14">
        <v>0.18576845898014829</v>
      </c>
      <c r="J1529" s="4">
        <v>89.646536389696564</v>
      </c>
      <c r="K1529" s="4">
        <v>112.05817048712071</v>
      </c>
      <c r="L1529" s="4">
        <v>133.34922287967365</v>
      </c>
      <c r="M1529" s="4">
        <v>24.652797507166554</v>
      </c>
    </row>
    <row r="1530" spans="1:13" hidden="1" x14ac:dyDescent="0.3">
      <c r="A1530" s="13" t="str">
        <f t="shared" si="23"/>
        <v>Mediterraneansmall MFH - 5 floors1970-1980heating20</v>
      </c>
      <c r="B1530" s="1" t="s">
        <v>0</v>
      </c>
      <c r="C1530" s="2" t="s">
        <v>42</v>
      </c>
      <c r="D1530" s="2" t="s">
        <v>7</v>
      </c>
      <c r="E1530" s="3">
        <v>20</v>
      </c>
      <c r="F1530" s="3" t="s">
        <v>3</v>
      </c>
      <c r="G1530" s="3">
        <v>0.52</v>
      </c>
      <c r="H1530" s="14">
        <v>0.155</v>
      </c>
      <c r="I1530" s="14">
        <v>0.18576845898014829</v>
      </c>
      <c r="J1530" s="4">
        <v>78.083985754112575</v>
      </c>
      <c r="K1530" s="4">
        <v>97.604982192640719</v>
      </c>
      <c r="L1530" s="4">
        <v>116.14992880924245</v>
      </c>
      <c r="M1530" s="4">
        <v>21.473096082380959</v>
      </c>
    </row>
    <row r="1531" spans="1:13" hidden="1" x14ac:dyDescent="0.3">
      <c r="A1531" s="13" t="str">
        <f t="shared" si="23"/>
        <v>Mediterraneansmall MFH - 7 floors1970-1980heating20</v>
      </c>
      <c r="B1531" s="1" t="s">
        <v>0</v>
      </c>
      <c r="C1531" s="2" t="s">
        <v>43</v>
      </c>
      <c r="D1531" s="2" t="s">
        <v>7</v>
      </c>
      <c r="E1531" s="3">
        <v>20</v>
      </c>
      <c r="F1531" s="3" t="s">
        <v>3</v>
      </c>
      <c r="G1531" s="3">
        <v>0.48</v>
      </c>
      <c r="H1531" s="14">
        <v>0.155</v>
      </c>
      <c r="I1531" s="14">
        <v>0.18576845898014829</v>
      </c>
      <c r="J1531" s="4">
        <v>73.128606910290856</v>
      </c>
      <c r="K1531" s="4">
        <v>91.410758637863566</v>
      </c>
      <c r="L1531" s="4">
        <v>108.77880277905764</v>
      </c>
      <c r="M1531" s="4">
        <v>20.110366900329986</v>
      </c>
    </row>
    <row r="1532" spans="1:13" hidden="1" x14ac:dyDescent="0.3">
      <c r="A1532" s="13" t="str">
        <f t="shared" si="23"/>
        <v>Mediterraneansmall MFH - 3 floors1970-1980heating22</v>
      </c>
      <c r="B1532" s="1" t="s">
        <v>0</v>
      </c>
      <c r="C1532" s="2" t="s">
        <v>41</v>
      </c>
      <c r="D1532" s="2" t="s">
        <v>7</v>
      </c>
      <c r="E1532" s="3">
        <v>22</v>
      </c>
      <c r="F1532" s="3" t="s">
        <v>3</v>
      </c>
      <c r="G1532" s="3">
        <v>0.61</v>
      </c>
      <c r="H1532" s="14">
        <v>0.69</v>
      </c>
      <c r="I1532" s="14">
        <v>0.18576845898014829</v>
      </c>
      <c r="J1532" s="4">
        <v>123.5199608008255</v>
      </c>
      <c r="K1532" s="4">
        <v>154.39995100103187</v>
      </c>
      <c r="L1532" s="4">
        <v>183.73594169122791</v>
      </c>
      <c r="M1532" s="4">
        <v>33.967989220227011</v>
      </c>
    </row>
    <row r="1533" spans="1:13" hidden="1" x14ac:dyDescent="0.3">
      <c r="A1533" s="13" t="str">
        <f t="shared" si="23"/>
        <v>Mediterraneansmall MFH - 5 floors1970-1980heating22</v>
      </c>
      <c r="B1533" s="1" t="s">
        <v>0</v>
      </c>
      <c r="C1533" s="2" t="s">
        <v>42</v>
      </c>
      <c r="D1533" s="2" t="s">
        <v>7</v>
      </c>
      <c r="E1533" s="3">
        <v>22</v>
      </c>
      <c r="F1533" s="3" t="s">
        <v>3</v>
      </c>
      <c r="G1533" s="3">
        <v>0.52</v>
      </c>
      <c r="H1533" s="14">
        <v>0.155</v>
      </c>
      <c r="I1533" s="14">
        <v>0.18576845898014829</v>
      </c>
      <c r="J1533" s="4">
        <v>107.99740618489506</v>
      </c>
      <c r="K1533" s="4">
        <v>134.99675773111881</v>
      </c>
      <c r="L1533" s="4">
        <v>160.64614170003136</v>
      </c>
      <c r="M1533" s="4">
        <v>29.699286700846137</v>
      </c>
    </row>
    <row r="1534" spans="1:13" hidden="1" x14ac:dyDescent="0.3">
      <c r="A1534" s="13" t="str">
        <f t="shared" si="23"/>
        <v>Mediterraneansmall MFH - 7 floors1970-1980heating22</v>
      </c>
      <c r="B1534" s="1" t="s">
        <v>0</v>
      </c>
      <c r="C1534" s="2" t="s">
        <v>43</v>
      </c>
      <c r="D1534" s="2" t="s">
        <v>7</v>
      </c>
      <c r="E1534" s="3">
        <v>22</v>
      </c>
      <c r="F1534" s="3" t="s">
        <v>3</v>
      </c>
      <c r="G1534" s="3">
        <v>0.48</v>
      </c>
      <c r="H1534" s="14">
        <v>0.155</v>
      </c>
      <c r="I1534" s="14">
        <v>0.18576845898014829</v>
      </c>
      <c r="J1534" s="4">
        <v>101.34488277806771</v>
      </c>
      <c r="K1534" s="4">
        <v>126.68110347258464</v>
      </c>
      <c r="L1534" s="4">
        <v>150.75051313237572</v>
      </c>
      <c r="M1534" s="4">
        <v>27.86984276396862</v>
      </c>
    </row>
    <row r="1535" spans="1:13" hidden="1" x14ac:dyDescent="0.3">
      <c r="A1535" s="13" t="str">
        <f t="shared" si="23"/>
        <v>Mediterraneansmall MFH - 3 floors1970-1980heating24</v>
      </c>
      <c r="B1535" s="1" t="s">
        <v>0</v>
      </c>
      <c r="C1535" s="2" t="s">
        <v>41</v>
      </c>
      <c r="D1535" s="2" t="s">
        <v>7</v>
      </c>
      <c r="E1535" s="3">
        <v>24</v>
      </c>
      <c r="F1535" s="3" t="s">
        <v>3</v>
      </c>
      <c r="G1535" s="3">
        <v>0.61</v>
      </c>
      <c r="H1535" s="14">
        <v>0.69</v>
      </c>
      <c r="I1535" s="14">
        <v>0.18576845898014829</v>
      </c>
      <c r="J1535" s="4">
        <v>166.8710031123253</v>
      </c>
      <c r="K1535" s="4">
        <v>208.58875389040662</v>
      </c>
      <c r="L1535" s="4">
        <v>248.22061712958387</v>
      </c>
      <c r="M1535" s="4">
        <v>45.88952585588946</v>
      </c>
    </row>
    <row r="1536" spans="1:13" hidden="1" x14ac:dyDescent="0.3">
      <c r="A1536" s="13" t="str">
        <f t="shared" si="23"/>
        <v>Mediterraneansmall MFH - 5 floors1970-1980heating24</v>
      </c>
      <c r="B1536" s="1" t="s">
        <v>0</v>
      </c>
      <c r="C1536" s="2" t="s">
        <v>42</v>
      </c>
      <c r="D1536" s="2" t="s">
        <v>7</v>
      </c>
      <c r="E1536" s="3">
        <v>24</v>
      </c>
      <c r="F1536" s="3" t="s">
        <v>3</v>
      </c>
      <c r="G1536" s="3">
        <v>0.52</v>
      </c>
      <c r="H1536" s="14">
        <v>0.155</v>
      </c>
      <c r="I1536" s="14">
        <v>0.18576845898014829</v>
      </c>
      <c r="J1536" s="4">
        <v>146.64769593221334</v>
      </c>
      <c r="K1536" s="4">
        <v>183.30961991526667</v>
      </c>
      <c r="L1536" s="4">
        <v>218.13844769916733</v>
      </c>
      <c r="M1536" s="4">
        <v>40.328116381358669</v>
      </c>
    </row>
    <row r="1537" spans="1:13" hidden="1" x14ac:dyDescent="0.3">
      <c r="A1537" s="13" t="str">
        <f t="shared" si="23"/>
        <v>Mediterraneansmall MFH - 7 floors1970-1980heating24</v>
      </c>
      <c r="B1537" s="1" t="s">
        <v>0</v>
      </c>
      <c r="C1537" s="2" t="s">
        <v>43</v>
      </c>
      <c r="D1537" s="2" t="s">
        <v>7</v>
      </c>
      <c r="E1537" s="3">
        <v>24</v>
      </c>
      <c r="F1537" s="3" t="s">
        <v>3</v>
      </c>
      <c r="G1537" s="3">
        <v>0.48</v>
      </c>
      <c r="H1537" s="14">
        <v>0.155</v>
      </c>
      <c r="I1537" s="14">
        <v>0.18576845898014829</v>
      </c>
      <c r="J1537" s="4">
        <v>137.98056428359388</v>
      </c>
      <c r="K1537" s="4">
        <v>172.47570535449233</v>
      </c>
      <c r="L1537" s="4">
        <v>205.24608937184587</v>
      </c>
      <c r="M1537" s="4">
        <v>37.944655177988317</v>
      </c>
    </row>
    <row r="1538" spans="1:13" hidden="1" x14ac:dyDescent="0.3">
      <c r="A1538" s="13" t="str">
        <f t="shared" si="23"/>
        <v>Mediterraneansmall MFH - 3 floors1980-1990heating18</v>
      </c>
      <c r="B1538" s="1" t="s">
        <v>0</v>
      </c>
      <c r="C1538" s="2" t="s">
        <v>41</v>
      </c>
      <c r="D1538" s="2" t="s">
        <v>8</v>
      </c>
      <c r="E1538" s="3">
        <v>18</v>
      </c>
      <c r="F1538" s="3" t="s">
        <v>3</v>
      </c>
      <c r="G1538" s="3">
        <v>0.61</v>
      </c>
      <c r="H1538" s="14">
        <v>0.69</v>
      </c>
      <c r="I1538" s="14">
        <v>0.12367469097162243</v>
      </c>
      <c r="J1538" s="4">
        <v>40.867022314468741</v>
      </c>
      <c r="K1538" s="4">
        <v>51.083777893085923</v>
      </c>
      <c r="L1538" s="4">
        <v>60.789695692772248</v>
      </c>
      <c r="M1538" s="4">
        <v>11.238431136478903</v>
      </c>
    </row>
    <row r="1539" spans="1:13" hidden="1" x14ac:dyDescent="0.3">
      <c r="A1539" s="13" t="str">
        <f t="shared" ref="A1539:A1602" si="24">CONCATENATE(B1539,C1539,D1539,F1539,E1539)</f>
        <v>Mediterraneansmall MFH - 5 floors1980-1990heating18</v>
      </c>
      <c r="B1539" s="1" t="s">
        <v>0</v>
      </c>
      <c r="C1539" s="2" t="s">
        <v>42</v>
      </c>
      <c r="D1539" s="2" t="s">
        <v>8</v>
      </c>
      <c r="E1539" s="3">
        <v>18</v>
      </c>
      <c r="F1539" s="3" t="s">
        <v>3</v>
      </c>
      <c r="G1539" s="3">
        <v>0.52</v>
      </c>
      <c r="H1539" s="14">
        <v>0.155</v>
      </c>
      <c r="I1539" s="14">
        <v>0.12367469097162243</v>
      </c>
      <c r="J1539" s="4">
        <v>33.675282387310546</v>
      </c>
      <c r="K1539" s="4">
        <v>42.094102984138182</v>
      </c>
      <c r="L1539" s="4">
        <v>50.091982551124431</v>
      </c>
      <c r="M1539" s="4">
        <v>9.2607026565104</v>
      </c>
    </row>
    <row r="1540" spans="1:13" hidden="1" x14ac:dyDescent="0.3">
      <c r="A1540" s="13" t="str">
        <f t="shared" si="24"/>
        <v>Mediterraneansmall MFH - 7 floors1980-1990heating18</v>
      </c>
      <c r="B1540" s="1" t="s">
        <v>0</v>
      </c>
      <c r="C1540" s="2" t="s">
        <v>43</v>
      </c>
      <c r="D1540" s="2" t="s">
        <v>8</v>
      </c>
      <c r="E1540" s="3">
        <v>18</v>
      </c>
      <c r="F1540" s="3" t="s">
        <v>3</v>
      </c>
      <c r="G1540" s="3">
        <v>0.48</v>
      </c>
      <c r="H1540" s="14">
        <v>0.155</v>
      </c>
      <c r="I1540" s="14">
        <v>0.12367469097162243</v>
      </c>
      <c r="J1540" s="4">
        <v>30.593108132814166</v>
      </c>
      <c r="K1540" s="4">
        <v>38.241385166017707</v>
      </c>
      <c r="L1540" s="4">
        <v>45.507248347561067</v>
      </c>
      <c r="M1540" s="4">
        <v>8.4131047365238949</v>
      </c>
    </row>
    <row r="1541" spans="1:13" hidden="1" x14ac:dyDescent="0.3">
      <c r="A1541" s="13" t="str">
        <f t="shared" si="24"/>
        <v>Mediterraneansmall MFH - 3 floors1980-1990heating20</v>
      </c>
      <c r="B1541" s="1" t="s">
        <v>0</v>
      </c>
      <c r="C1541" s="2" t="s">
        <v>41</v>
      </c>
      <c r="D1541" s="2" t="s">
        <v>8</v>
      </c>
      <c r="E1541" s="3">
        <v>20</v>
      </c>
      <c r="F1541" s="3" t="s">
        <v>3</v>
      </c>
      <c r="G1541" s="3">
        <v>0.61</v>
      </c>
      <c r="H1541" s="14">
        <v>0.69</v>
      </c>
      <c r="I1541" s="14">
        <v>0.12367469097162243</v>
      </c>
      <c r="J1541" s="4">
        <v>62.23792044920674</v>
      </c>
      <c r="K1541" s="4">
        <v>77.797400561508425</v>
      </c>
      <c r="L1541" s="4">
        <v>92.578906668195017</v>
      </c>
      <c r="M1541" s="4">
        <v>17.115428123531853</v>
      </c>
    </row>
    <row r="1542" spans="1:13" hidden="1" x14ac:dyDescent="0.3">
      <c r="A1542" s="13" t="str">
        <f t="shared" si="24"/>
        <v>Mediterraneansmall MFH - 5 floors1980-1990heating20</v>
      </c>
      <c r="B1542" s="1" t="s">
        <v>0</v>
      </c>
      <c r="C1542" s="2" t="s">
        <v>42</v>
      </c>
      <c r="D1542" s="2" t="s">
        <v>8</v>
      </c>
      <c r="E1542" s="3">
        <v>20</v>
      </c>
      <c r="F1542" s="3" t="s">
        <v>3</v>
      </c>
      <c r="G1542" s="3">
        <v>0.52</v>
      </c>
      <c r="H1542" s="14">
        <v>0.155</v>
      </c>
      <c r="I1542" s="14">
        <v>0.12367469097162243</v>
      </c>
      <c r="J1542" s="4">
        <v>51.876049148850399</v>
      </c>
      <c r="K1542" s="4">
        <v>64.845061436062991</v>
      </c>
      <c r="L1542" s="4">
        <v>77.165623108914957</v>
      </c>
      <c r="M1542" s="4">
        <v>14.265913515933859</v>
      </c>
    </row>
    <row r="1543" spans="1:13" hidden="1" x14ac:dyDescent="0.3">
      <c r="A1543" s="13" t="str">
        <f t="shared" si="24"/>
        <v>Mediterraneansmall MFH - 7 floors1980-1990heating20</v>
      </c>
      <c r="B1543" s="1" t="s">
        <v>0</v>
      </c>
      <c r="C1543" s="2" t="s">
        <v>43</v>
      </c>
      <c r="D1543" s="2" t="s">
        <v>8</v>
      </c>
      <c r="E1543" s="3">
        <v>20</v>
      </c>
      <c r="F1543" s="3" t="s">
        <v>3</v>
      </c>
      <c r="G1543" s="3">
        <v>0.48</v>
      </c>
      <c r="H1543" s="14">
        <v>0.155</v>
      </c>
      <c r="I1543" s="14">
        <v>0.12367469097162243</v>
      </c>
      <c r="J1543" s="4">
        <v>47.435247162983401</v>
      </c>
      <c r="K1543" s="4">
        <v>59.294058953729248</v>
      </c>
      <c r="L1543" s="4">
        <v>70.559930154937803</v>
      </c>
      <c r="M1543" s="4">
        <v>13.044692969820435</v>
      </c>
    </row>
    <row r="1544" spans="1:13" hidden="1" x14ac:dyDescent="0.3">
      <c r="A1544" s="13" t="str">
        <f t="shared" si="24"/>
        <v>Mediterraneansmall MFH - 3 floors1980-1990heating22</v>
      </c>
      <c r="B1544" s="1" t="s">
        <v>0</v>
      </c>
      <c r="C1544" s="2" t="s">
        <v>41</v>
      </c>
      <c r="D1544" s="2" t="s">
        <v>8</v>
      </c>
      <c r="E1544" s="3">
        <v>22</v>
      </c>
      <c r="F1544" s="3" t="s">
        <v>3</v>
      </c>
      <c r="G1544" s="3">
        <v>0.61</v>
      </c>
      <c r="H1544" s="14">
        <v>0.69</v>
      </c>
      <c r="I1544" s="14">
        <v>0.12367469097162243</v>
      </c>
      <c r="J1544" s="4">
        <v>87.718275975106238</v>
      </c>
      <c r="K1544" s="4">
        <v>109.64784496888279</v>
      </c>
      <c r="L1544" s="4">
        <v>130.48093551297052</v>
      </c>
      <c r="M1544" s="4">
        <v>24.122525893154215</v>
      </c>
    </row>
    <row r="1545" spans="1:13" hidden="1" x14ac:dyDescent="0.3">
      <c r="A1545" s="13" t="str">
        <f t="shared" si="24"/>
        <v>Mediterraneansmall MFH - 5 floors1980-1990heating22</v>
      </c>
      <c r="B1545" s="1" t="s">
        <v>0</v>
      </c>
      <c r="C1545" s="2" t="s">
        <v>42</v>
      </c>
      <c r="D1545" s="2" t="s">
        <v>8</v>
      </c>
      <c r="E1545" s="3">
        <v>22</v>
      </c>
      <c r="F1545" s="3" t="s">
        <v>3</v>
      </c>
      <c r="G1545" s="3">
        <v>0.52</v>
      </c>
      <c r="H1545" s="14">
        <v>0.155</v>
      </c>
      <c r="I1545" s="14">
        <v>0.12367469097162243</v>
      </c>
      <c r="J1545" s="4">
        <v>73.938199958843029</v>
      </c>
      <c r="K1545" s="4">
        <v>92.422749948553786</v>
      </c>
      <c r="L1545" s="4">
        <v>109.983072438779</v>
      </c>
      <c r="M1545" s="4">
        <v>20.333004988681832</v>
      </c>
    </row>
    <row r="1546" spans="1:13" hidden="1" x14ac:dyDescent="0.3">
      <c r="A1546" s="13" t="str">
        <f t="shared" si="24"/>
        <v>Mediterraneansmall MFH - 7 floors1980-1990heating22</v>
      </c>
      <c r="B1546" s="1" t="s">
        <v>0</v>
      </c>
      <c r="C1546" s="2" t="s">
        <v>43</v>
      </c>
      <c r="D1546" s="2" t="s">
        <v>8</v>
      </c>
      <c r="E1546" s="3">
        <v>22</v>
      </c>
      <c r="F1546" s="3" t="s">
        <v>3</v>
      </c>
      <c r="G1546" s="3">
        <v>0.48</v>
      </c>
      <c r="H1546" s="14">
        <v>0.155</v>
      </c>
      <c r="I1546" s="14">
        <v>0.12367469097162243</v>
      </c>
      <c r="J1546" s="4">
        <v>68.032453094730215</v>
      </c>
      <c r="K1546" s="4">
        <v>85.040566368412769</v>
      </c>
      <c r="L1546" s="4">
        <v>101.19827397841119</v>
      </c>
      <c r="M1546" s="4">
        <v>18.708924601050811</v>
      </c>
    </row>
    <row r="1547" spans="1:13" hidden="1" x14ac:dyDescent="0.3">
      <c r="A1547" s="13" t="str">
        <f t="shared" si="24"/>
        <v>Mediterraneansmall MFH - 3 floors1980-1990heating24</v>
      </c>
      <c r="B1547" s="1" t="s">
        <v>0</v>
      </c>
      <c r="C1547" s="2" t="s">
        <v>41</v>
      </c>
      <c r="D1547" s="2" t="s">
        <v>8</v>
      </c>
      <c r="E1547" s="3">
        <v>24</v>
      </c>
      <c r="F1547" s="3" t="s">
        <v>3</v>
      </c>
      <c r="G1547" s="3">
        <v>0.61</v>
      </c>
      <c r="H1547" s="14">
        <v>0.69</v>
      </c>
      <c r="I1547" s="14">
        <v>0.12367469097162243</v>
      </c>
      <c r="J1547" s="4">
        <v>121.02967089944653</v>
      </c>
      <c r="K1547" s="4">
        <v>151.28708862430815</v>
      </c>
      <c r="L1547" s="4">
        <v>180.03163546292669</v>
      </c>
      <c r="M1547" s="4">
        <v>33.283159497347796</v>
      </c>
    </row>
    <row r="1548" spans="1:13" hidden="1" x14ac:dyDescent="0.3">
      <c r="A1548" s="13" t="str">
        <f t="shared" si="24"/>
        <v>Mediterraneansmall MFH - 5 floors1980-1990heating24</v>
      </c>
      <c r="B1548" s="1" t="s">
        <v>0</v>
      </c>
      <c r="C1548" s="2" t="s">
        <v>42</v>
      </c>
      <c r="D1548" s="2" t="s">
        <v>8</v>
      </c>
      <c r="E1548" s="3">
        <v>24</v>
      </c>
      <c r="F1548" s="3" t="s">
        <v>3</v>
      </c>
      <c r="G1548" s="3">
        <v>0.52</v>
      </c>
      <c r="H1548" s="14">
        <v>0.155</v>
      </c>
      <c r="I1548" s="14">
        <v>0.12367469097162243</v>
      </c>
      <c r="J1548" s="4">
        <v>102.79332492170757</v>
      </c>
      <c r="K1548" s="4">
        <v>128.49165615213445</v>
      </c>
      <c r="L1548" s="4">
        <v>152.90507082104</v>
      </c>
      <c r="M1548" s="4">
        <v>28.268164353469579</v>
      </c>
    </row>
    <row r="1549" spans="1:13" hidden="1" x14ac:dyDescent="0.3">
      <c r="A1549" s="13" t="str">
        <f t="shared" si="24"/>
        <v>Mediterraneansmall MFH - 7 floors1980-1990heating24</v>
      </c>
      <c r="B1549" s="1" t="s">
        <v>0</v>
      </c>
      <c r="C1549" s="2" t="s">
        <v>43</v>
      </c>
      <c r="D1549" s="2" t="s">
        <v>8</v>
      </c>
      <c r="E1549" s="3">
        <v>24</v>
      </c>
      <c r="F1549" s="3" t="s">
        <v>3</v>
      </c>
      <c r="G1549" s="3">
        <v>0.48</v>
      </c>
      <c r="H1549" s="14">
        <v>0.155</v>
      </c>
      <c r="I1549" s="14">
        <v>0.12367469097162243</v>
      </c>
      <c r="J1549" s="4">
        <v>94.977748074105122</v>
      </c>
      <c r="K1549" s="4">
        <v>118.72218509263139</v>
      </c>
      <c r="L1549" s="4">
        <v>141.27940026023134</v>
      </c>
      <c r="M1549" s="4">
        <v>26.118880720378908</v>
      </c>
    </row>
    <row r="1550" spans="1:13" hidden="1" x14ac:dyDescent="0.3">
      <c r="A1550" s="13" t="str">
        <f t="shared" si="24"/>
        <v>Mediterraneansmall MFH - 3 floors1990-2000heating18</v>
      </c>
      <c r="B1550" s="1" t="s">
        <v>0</v>
      </c>
      <c r="C1550" s="2" t="s">
        <v>41</v>
      </c>
      <c r="D1550" s="2" t="s">
        <v>9</v>
      </c>
      <c r="E1550" s="3">
        <v>18</v>
      </c>
      <c r="F1550" s="3" t="s">
        <v>3</v>
      </c>
      <c r="G1550" s="3">
        <v>0.61</v>
      </c>
      <c r="H1550" s="14">
        <v>0.69</v>
      </c>
      <c r="I1550" s="14">
        <v>6.8124033425004143E-2</v>
      </c>
      <c r="J1550" s="4">
        <v>35.291924690392989</v>
      </c>
      <c r="K1550" s="4">
        <v>44.114905862991236</v>
      </c>
      <c r="L1550" s="4">
        <v>52.496737976959565</v>
      </c>
      <c r="M1550" s="4">
        <v>9.7052792898580726</v>
      </c>
    </row>
    <row r="1551" spans="1:13" hidden="1" x14ac:dyDescent="0.3">
      <c r="A1551" s="13" t="str">
        <f t="shared" si="24"/>
        <v>Mediterraneansmall MFH - 5 floors1990-2000heating18</v>
      </c>
      <c r="B1551" s="1" t="s">
        <v>0</v>
      </c>
      <c r="C1551" s="2" t="s">
        <v>42</v>
      </c>
      <c r="D1551" s="2" t="s">
        <v>9</v>
      </c>
      <c r="E1551" s="3">
        <v>18</v>
      </c>
      <c r="F1551" s="3" t="s">
        <v>3</v>
      </c>
      <c r="G1551" s="3">
        <v>0.52</v>
      </c>
      <c r="H1551" s="14">
        <v>0.155</v>
      </c>
      <c r="I1551" s="14">
        <v>6.8124033425004143E-2</v>
      </c>
      <c r="J1551" s="4">
        <v>28.603066652273228</v>
      </c>
      <c r="K1551" s="4">
        <v>35.753833315341531</v>
      </c>
      <c r="L1551" s="4">
        <v>42.54706164525642</v>
      </c>
      <c r="M1551" s="4">
        <v>7.8658433293751369</v>
      </c>
    </row>
    <row r="1552" spans="1:13" hidden="1" x14ac:dyDescent="0.3">
      <c r="A1552" s="13" t="str">
        <f t="shared" si="24"/>
        <v>Mediterraneansmall MFH - 7 floors1990-2000heating18</v>
      </c>
      <c r="B1552" s="1" t="s">
        <v>0</v>
      </c>
      <c r="C1552" s="2" t="s">
        <v>43</v>
      </c>
      <c r="D1552" s="2" t="s">
        <v>9</v>
      </c>
      <c r="E1552" s="3">
        <v>18</v>
      </c>
      <c r="F1552" s="3" t="s">
        <v>3</v>
      </c>
      <c r="G1552" s="3">
        <v>0.48</v>
      </c>
      <c r="H1552" s="14">
        <v>0.155</v>
      </c>
      <c r="I1552" s="14">
        <v>6.8124033425004143E-2</v>
      </c>
      <c r="J1552" s="4">
        <v>25.736413207364759</v>
      </c>
      <c r="K1552" s="4">
        <v>32.170516509205946</v>
      </c>
      <c r="L1552" s="4">
        <v>38.282914645955074</v>
      </c>
      <c r="M1552" s="4">
        <v>7.0775136320253083</v>
      </c>
    </row>
    <row r="1553" spans="1:13" hidden="1" x14ac:dyDescent="0.3">
      <c r="A1553" s="13" t="str">
        <f t="shared" si="24"/>
        <v>Mediterraneansmall MFH - 3 floors1990-2000heating20</v>
      </c>
      <c r="B1553" s="1" t="s">
        <v>0</v>
      </c>
      <c r="C1553" s="2" t="s">
        <v>41</v>
      </c>
      <c r="D1553" s="2" t="s">
        <v>9</v>
      </c>
      <c r="E1553" s="3">
        <v>20</v>
      </c>
      <c r="F1553" s="3" t="s">
        <v>3</v>
      </c>
      <c r="G1553" s="3">
        <v>0.61</v>
      </c>
      <c r="H1553" s="14">
        <v>0.69</v>
      </c>
      <c r="I1553" s="14">
        <v>6.8124033425004143E-2</v>
      </c>
      <c r="J1553" s="4">
        <v>54.215988745562328</v>
      </c>
      <c r="K1553" s="4">
        <v>67.769985931952903</v>
      </c>
      <c r="L1553" s="4">
        <v>80.646283259023946</v>
      </c>
      <c r="M1553" s="4">
        <v>14.909396905029638</v>
      </c>
    </row>
    <row r="1554" spans="1:13" hidden="1" x14ac:dyDescent="0.3">
      <c r="A1554" s="13" t="str">
        <f t="shared" si="24"/>
        <v>Mediterraneansmall MFH - 5 floors1990-2000heating20</v>
      </c>
      <c r="B1554" s="1" t="s">
        <v>0</v>
      </c>
      <c r="C1554" s="2" t="s">
        <v>42</v>
      </c>
      <c r="D1554" s="2" t="s">
        <v>9</v>
      </c>
      <c r="E1554" s="3">
        <v>20</v>
      </c>
      <c r="F1554" s="3" t="s">
        <v>3</v>
      </c>
      <c r="G1554" s="3">
        <v>0.52</v>
      </c>
      <c r="H1554" s="14">
        <v>0.155</v>
      </c>
      <c r="I1554" s="14">
        <v>6.8124033425004143E-2</v>
      </c>
      <c r="J1554" s="4">
        <v>44.491264148663227</v>
      </c>
      <c r="K1554" s="4">
        <v>55.614080185829032</v>
      </c>
      <c r="L1554" s="4">
        <v>66.180755421136539</v>
      </c>
      <c r="M1554" s="4">
        <v>12.235097640882387</v>
      </c>
    </row>
    <row r="1555" spans="1:13" hidden="1" x14ac:dyDescent="0.3">
      <c r="A1555" s="13" t="str">
        <f t="shared" si="24"/>
        <v>Mediterraneansmall MFH - 7 floors1990-2000heating20</v>
      </c>
      <c r="B1555" s="1" t="s">
        <v>0</v>
      </c>
      <c r="C1555" s="2" t="s">
        <v>43</v>
      </c>
      <c r="D1555" s="2" t="s">
        <v>9</v>
      </c>
      <c r="E1555" s="3">
        <v>20</v>
      </c>
      <c r="F1555" s="3" t="s">
        <v>3</v>
      </c>
      <c r="G1555" s="3">
        <v>0.48</v>
      </c>
      <c r="H1555" s="14">
        <v>0.155</v>
      </c>
      <c r="I1555" s="14">
        <v>6.8124033425004143E-2</v>
      </c>
      <c r="J1555" s="4">
        <v>40.323525035706467</v>
      </c>
      <c r="K1555" s="4">
        <v>50.404406294633084</v>
      </c>
      <c r="L1555" s="4">
        <v>59.981243490613366</v>
      </c>
      <c r="M1555" s="4">
        <v>11.088969384819279</v>
      </c>
    </row>
    <row r="1556" spans="1:13" hidden="1" x14ac:dyDescent="0.3">
      <c r="A1556" s="13" t="str">
        <f t="shared" si="24"/>
        <v>Mediterraneansmall MFH - 3 floors1990-2000heating22</v>
      </c>
      <c r="B1556" s="1" t="s">
        <v>0</v>
      </c>
      <c r="C1556" s="2" t="s">
        <v>41</v>
      </c>
      <c r="D1556" s="2" t="s">
        <v>9</v>
      </c>
      <c r="E1556" s="3">
        <v>22</v>
      </c>
      <c r="F1556" s="3" t="s">
        <v>3</v>
      </c>
      <c r="G1556" s="3">
        <v>0.61</v>
      </c>
      <c r="H1556" s="14">
        <v>0.69</v>
      </c>
      <c r="I1556" s="14">
        <v>6.8124033425004143E-2</v>
      </c>
      <c r="J1556" s="4">
        <v>77.173029086477925</v>
      </c>
      <c r="K1556" s="4">
        <v>96.466286358097406</v>
      </c>
      <c r="L1556" s="4">
        <v>114.7948807661359</v>
      </c>
      <c r="M1556" s="4">
        <v>21.22258299878143</v>
      </c>
    </row>
    <row r="1557" spans="1:13" hidden="1" x14ac:dyDescent="0.3">
      <c r="A1557" s="13" t="str">
        <f t="shared" si="24"/>
        <v>Mediterraneansmall MFH - 5 floors1990-2000heating22</v>
      </c>
      <c r="B1557" s="1" t="s">
        <v>0</v>
      </c>
      <c r="C1557" s="2" t="s">
        <v>42</v>
      </c>
      <c r="D1557" s="2" t="s">
        <v>9</v>
      </c>
      <c r="E1557" s="3">
        <v>22</v>
      </c>
      <c r="F1557" s="3" t="s">
        <v>3</v>
      </c>
      <c r="G1557" s="3">
        <v>0.52</v>
      </c>
      <c r="H1557" s="14">
        <v>0.155</v>
      </c>
      <c r="I1557" s="14">
        <v>6.8124033425004143E-2</v>
      </c>
      <c r="J1557" s="4">
        <v>64.263832228761117</v>
      </c>
      <c r="K1557" s="4">
        <v>80.32979028595139</v>
      </c>
      <c r="L1557" s="4">
        <v>95.59245044028215</v>
      </c>
      <c r="M1557" s="4">
        <v>17.672553862909307</v>
      </c>
    </row>
    <row r="1558" spans="1:13" hidden="1" x14ac:dyDescent="0.3">
      <c r="A1558" s="13" t="str">
        <f t="shared" si="24"/>
        <v>Mediterraneansmall MFH - 7 floors1990-2000heating22</v>
      </c>
      <c r="B1558" s="1" t="s">
        <v>0</v>
      </c>
      <c r="C1558" s="2" t="s">
        <v>43</v>
      </c>
      <c r="D1558" s="2" t="s">
        <v>9</v>
      </c>
      <c r="E1558" s="3">
        <v>22</v>
      </c>
      <c r="F1558" s="3" t="s">
        <v>3</v>
      </c>
      <c r="G1558" s="3">
        <v>0.48</v>
      </c>
      <c r="H1558" s="14">
        <v>0.155</v>
      </c>
      <c r="I1558" s="14">
        <v>6.8124033425004143E-2</v>
      </c>
      <c r="J1558" s="4">
        <v>58.731319289739616</v>
      </c>
      <c r="K1558" s="4">
        <v>73.414149112174513</v>
      </c>
      <c r="L1558" s="4">
        <v>87.362837443487663</v>
      </c>
      <c r="M1558" s="4">
        <v>16.151112804678394</v>
      </c>
    </row>
    <row r="1559" spans="1:13" hidden="1" x14ac:dyDescent="0.3">
      <c r="A1559" s="13" t="str">
        <f t="shared" si="24"/>
        <v>Mediterraneansmall MFH - 3 floors1990-2000heating24</v>
      </c>
      <c r="B1559" s="1" t="s">
        <v>0</v>
      </c>
      <c r="C1559" s="2" t="s">
        <v>41</v>
      </c>
      <c r="D1559" s="2" t="s">
        <v>9</v>
      </c>
      <c r="E1559" s="3">
        <v>24</v>
      </c>
      <c r="F1559" s="3" t="s">
        <v>3</v>
      </c>
      <c r="G1559" s="3">
        <v>0.61</v>
      </c>
      <c r="H1559" s="14">
        <v>0.69</v>
      </c>
      <c r="I1559" s="14">
        <v>6.8124033425004143E-2</v>
      </c>
      <c r="J1559" s="4">
        <v>107.31810104960283</v>
      </c>
      <c r="K1559" s="4">
        <v>134.14762631200352</v>
      </c>
      <c r="L1559" s="4">
        <v>159.63567531128419</v>
      </c>
      <c r="M1559" s="4">
        <v>29.512477788640776</v>
      </c>
    </row>
    <row r="1560" spans="1:13" hidden="1" x14ac:dyDescent="0.3">
      <c r="A1560" s="13" t="str">
        <f t="shared" si="24"/>
        <v>Mediterraneansmall MFH - 5 floors1990-2000heating24</v>
      </c>
      <c r="B1560" s="1" t="s">
        <v>0</v>
      </c>
      <c r="C1560" s="2" t="s">
        <v>42</v>
      </c>
      <c r="D1560" s="2" t="s">
        <v>9</v>
      </c>
      <c r="E1560" s="3">
        <v>24</v>
      </c>
      <c r="F1560" s="3" t="s">
        <v>3</v>
      </c>
      <c r="G1560" s="3">
        <v>0.52</v>
      </c>
      <c r="H1560" s="14">
        <v>0.155</v>
      </c>
      <c r="I1560" s="14">
        <v>6.8124033425004143E-2</v>
      </c>
      <c r="J1560" s="4">
        <v>90.221283453561711</v>
      </c>
      <c r="K1560" s="4">
        <v>112.77660431695213</v>
      </c>
      <c r="L1560" s="4">
        <v>134.20415913717304</v>
      </c>
      <c r="M1560" s="4">
        <v>24.810852949729469</v>
      </c>
    </row>
    <row r="1561" spans="1:13" hidden="1" x14ac:dyDescent="0.3">
      <c r="A1561" s="13" t="str">
        <f t="shared" si="24"/>
        <v>Mediterraneansmall MFH - 7 floors1990-2000heating24</v>
      </c>
      <c r="B1561" s="1" t="s">
        <v>0</v>
      </c>
      <c r="C1561" s="2" t="s">
        <v>43</v>
      </c>
      <c r="D1561" s="2" t="s">
        <v>9</v>
      </c>
      <c r="E1561" s="3">
        <v>24</v>
      </c>
      <c r="F1561" s="3" t="s">
        <v>3</v>
      </c>
      <c r="G1561" s="3">
        <v>0.48</v>
      </c>
      <c r="H1561" s="14">
        <v>0.155</v>
      </c>
      <c r="I1561" s="14">
        <v>6.8124033425004143E-2</v>
      </c>
      <c r="J1561" s="4">
        <v>82.89407591240122</v>
      </c>
      <c r="K1561" s="4">
        <v>103.61759489050152</v>
      </c>
      <c r="L1561" s="4">
        <v>123.30493791969681</v>
      </c>
      <c r="M1561" s="4">
        <v>22.795870875910335</v>
      </c>
    </row>
    <row r="1562" spans="1:13" hidden="1" x14ac:dyDescent="0.3">
      <c r="A1562" s="13" t="str">
        <f t="shared" si="24"/>
        <v>Mediterraneansmall MFH - 3 floorspost 2000heating18</v>
      </c>
      <c r="B1562" s="1" t="s">
        <v>0</v>
      </c>
      <c r="C1562" s="2" t="s">
        <v>41</v>
      </c>
      <c r="D1562" s="2" t="s">
        <v>10</v>
      </c>
      <c r="E1562" s="3">
        <v>18</v>
      </c>
      <c r="F1562" s="3" t="s">
        <v>3</v>
      </c>
      <c r="G1562" s="3">
        <v>0.61</v>
      </c>
      <c r="H1562" s="14">
        <v>0.69</v>
      </c>
      <c r="I1562" s="14">
        <v>3.5735569755585513E-2</v>
      </c>
      <c r="J1562" s="4">
        <v>32.378342643053855</v>
      </c>
      <c r="K1562" s="4">
        <v>40.472928303817319</v>
      </c>
      <c r="L1562" s="4">
        <v>48.162784681542611</v>
      </c>
      <c r="M1562" s="4">
        <v>8.9040442268398099</v>
      </c>
    </row>
    <row r="1563" spans="1:13" hidden="1" x14ac:dyDescent="0.3">
      <c r="A1563" s="13" t="str">
        <f t="shared" si="24"/>
        <v>Mediterraneansmall MFH - 5 floorspost 2000heating18</v>
      </c>
      <c r="B1563" s="1" t="s">
        <v>0</v>
      </c>
      <c r="C1563" s="2" t="s">
        <v>42</v>
      </c>
      <c r="D1563" s="2" t="s">
        <v>10</v>
      </c>
      <c r="E1563" s="3">
        <v>18</v>
      </c>
      <c r="F1563" s="3" t="s">
        <v>3</v>
      </c>
      <c r="G1563" s="3">
        <v>0.52</v>
      </c>
      <c r="H1563" s="14">
        <v>0.155</v>
      </c>
      <c r="I1563" s="14">
        <v>3.5735569755585513E-2</v>
      </c>
      <c r="J1563" s="4">
        <v>26.676361227504163</v>
      </c>
      <c r="K1563" s="4">
        <v>33.345451534380203</v>
      </c>
      <c r="L1563" s="4">
        <v>39.681087325912436</v>
      </c>
      <c r="M1563" s="4">
        <v>7.3359993375636448</v>
      </c>
    </row>
    <row r="1564" spans="1:13" hidden="1" x14ac:dyDescent="0.3">
      <c r="A1564" s="13" t="str">
        <f t="shared" si="24"/>
        <v>Mediterraneansmall MFH - 7 floorspost 2000heating18</v>
      </c>
      <c r="B1564" s="1" t="s">
        <v>0</v>
      </c>
      <c r="C1564" s="2" t="s">
        <v>43</v>
      </c>
      <c r="D1564" s="2" t="s">
        <v>10</v>
      </c>
      <c r="E1564" s="3">
        <v>18</v>
      </c>
      <c r="F1564" s="3" t="s">
        <v>3</v>
      </c>
      <c r="G1564" s="3">
        <v>0.48</v>
      </c>
      <c r="H1564" s="14">
        <v>0.155</v>
      </c>
      <c r="I1564" s="14">
        <v>3.5735569755585513E-2</v>
      </c>
      <c r="J1564" s="4">
        <v>24.232654906554298</v>
      </c>
      <c r="K1564" s="4">
        <v>30.29081863319287</v>
      </c>
      <c r="L1564" s="4">
        <v>36.046074173499512</v>
      </c>
      <c r="M1564" s="4">
        <v>6.6639800993024316</v>
      </c>
    </row>
    <row r="1565" spans="1:13" hidden="1" x14ac:dyDescent="0.3">
      <c r="A1565" s="13" t="str">
        <f t="shared" si="24"/>
        <v>Mediterraneansmall MFH - 3 floorspost 2000heating20</v>
      </c>
      <c r="B1565" s="1" t="s">
        <v>0</v>
      </c>
      <c r="C1565" s="2" t="s">
        <v>41</v>
      </c>
      <c r="D1565" s="2" t="s">
        <v>10</v>
      </c>
      <c r="E1565" s="3">
        <v>20</v>
      </c>
      <c r="F1565" s="3" t="s">
        <v>3</v>
      </c>
      <c r="G1565" s="3">
        <v>0.61</v>
      </c>
      <c r="H1565" s="14">
        <v>0.69</v>
      </c>
      <c r="I1565" s="14">
        <v>3.5735569755585513E-2</v>
      </c>
      <c r="J1565" s="4">
        <v>50.101867056456818</v>
      </c>
      <c r="K1565" s="4">
        <v>62.627333820571017</v>
      </c>
      <c r="L1565" s="4">
        <v>74.526527246479503</v>
      </c>
      <c r="M1565" s="4">
        <v>13.778013440525624</v>
      </c>
    </row>
    <row r="1566" spans="1:13" hidden="1" x14ac:dyDescent="0.3">
      <c r="A1566" s="13" t="str">
        <f t="shared" si="24"/>
        <v>Mediterraneansmall MFH - 5 floorspost 2000heating20</v>
      </c>
      <c r="B1566" s="1" t="s">
        <v>0</v>
      </c>
      <c r="C1566" s="2" t="s">
        <v>42</v>
      </c>
      <c r="D1566" s="2" t="s">
        <v>10</v>
      </c>
      <c r="E1566" s="3">
        <v>20</v>
      </c>
      <c r="F1566" s="3" t="s">
        <v>3</v>
      </c>
      <c r="G1566" s="3">
        <v>0.52</v>
      </c>
      <c r="H1566" s="14">
        <v>0.155</v>
      </c>
      <c r="I1566" s="14">
        <v>3.5735569755585513E-2</v>
      </c>
      <c r="J1566" s="4">
        <v>41.76218989389406</v>
      </c>
      <c r="K1566" s="4">
        <v>52.202737367367575</v>
      </c>
      <c r="L1566" s="4">
        <v>62.12125746716741</v>
      </c>
      <c r="M1566" s="4">
        <v>11.484602220820866</v>
      </c>
    </row>
    <row r="1567" spans="1:13" hidden="1" x14ac:dyDescent="0.3">
      <c r="A1567" s="13" t="str">
        <f t="shared" si="24"/>
        <v>Mediterraneansmall MFH - 7 floorspost 2000heating20</v>
      </c>
      <c r="B1567" s="1" t="s">
        <v>0</v>
      </c>
      <c r="C1567" s="2" t="s">
        <v>43</v>
      </c>
      <c r="D1567" s="2" t="s">
        <v>10</v>
      </c>
      <c r="E1567" s="3">
        <v>20</v>
      </c>
      <c r="F1567" s="3" t="s">
        <v>3</v>
      </c>
      <c r="G1567" s="3">
        <v>0.48</v>
      </c>
      <c r="H1567" s="14">
        <v>0.155</v>
      </c>
      <c r="I1567" s="14">
        <v>3.5735569755585513E-2</v>
      </c>
      <c r="J1567" s="4">
        <v>38.188042538510018</v>
      </c>
      <c r="K1567" s="4">
        <v>47.735053173137523</v>
      </c>
      <c r="L1567" s="4">
        <v>56.804713276033652</v>
      </c>
      <c r="M1567" s="4">
        <v>10.501711698090254</v>
      </c>
    </row>
    <row r="1568" spans="1:13" hidden="1" x14ac:dyDescent="0.3">
      <c r="A1568" s="13" t="str">
        <f t="shared" si="24"/>
        <v>Mediterraneansmall MFH - 3 floorspost 2000heating22</v>
      </c>
      <c r="B1568" s="1" t="s">
        <v>0</v>
      </c>
      <c r="C1568" s="2" t="s">
        <v>41</v>
      </c>
      <c r="D1568" s="2" t="s">
        <v>10</v>
      </c>
      <c r="E1568" s="3">
        <v>22</v>
      </c>
      <c r="F1568" s="3" t="s">
        <v>3</v>
      </c>
      <c r="G1568" s="3">
        <v>0.61</v>
      </c>
      <c r="H1568" s="14">
        <v>0.69</v>
      </c>
      <c r="I1568" s="14">
        <v>3.5735569755585513E-2</v>
      </c>
      <c r="J1568" s="4">
        <v>71.688065862006667</v>
      </c>
      <c r="K1568" s="4">
        <v>89.610082327508323</v>
      </c>
      <c r="L1568" s="4">
        <v>106.6359979697349</v>
      </c>
      <c r="M1568" s="4">
        <v>19.714218112051832</v>
      </c>
    </row>
    <row r="1569" spans="1:13" hidden="1" x14ac:dyDescent="0.3">
      <c r="A1569" s="13" t="str">
        <f t="shared" si="24"/>
        <v>Mediterraneansmall MFH - 5 floorspost 2000heating22</v>
      </c>
      <c r="B1569" s="1" t="s">
        <v>0</v>
      </c>
      <c r="C1569" s="2" t="s">
        <v>42</v>
      </c>
      <c r="D1569" s="2" t="s">
        <v>10</v>
      </c>
      <c r="E1569" s="3">
        <v>22</v>
      </c>
      <c r="F1569" s="3" t="s">
        <v>3</v>
      </c>
      <c r="G1569" s="3">
        <v>0.52</v>
      </c>
      <c r="H1569" s="14">
        <v>0.155</v>
      </c>
      <c r="I1569" s="14">
        <v>3.5735569755585513E-2</v>
      </c>
      <c r="J1569" s="4">
        <v>60.626941001247111</v>
      </c>
      <c r="K1569" s="4">
        <v>75.783676251558887</v>
      </c>
      <c r="L1569" s="4">
        <v>90.182574739355076</v>
      </c>
      <c r="M1569" s="4">
        <v>16.672408775342955</v>
      </c>
    </row>
    <row r="1570" spans="1:13" hidden="1" x14ac:dyDescent="0.3">
      <c r="A1570" s="13" t="str">
        <f t="shared" si="24"/>
        <v>Mediterraneansmall MFH - 7 floorspost 2000heating22</v>
      </c>
      <c r="B1570" s="1" t="s">
        <v>0</v>
      </c>
      <c r="C1570" s="2" t="s">
        <v>43</v>
      </c>
      <c r="D1570" s="2" t="s">
        <v>10</v>
      </c>
      <c r="E1570" s="3">
        <v>22</v>
      </c>
      <c r="F1570" s="3" t="s">
        <v>3</v>
      </c>
      <c r="G1570" s="3">
        <v>0.48</v>
      </c>
      <c r="H1570" s="14">
        <v>0.155</v>
      </c>
      <c r="I1570" s="14">
        <v>3.5735569755585513E-2</v>
      </c>
      <c r="J1570" s="4">
        <v>55.886458918064456</v>
      </c>
      <c r="K1570" s="4">
        <v>69.858073647580568</v>
      </c>
      <c r="L1570" s="4">
        <v>83.131107640620868</v>
      </c>
      <c r="M1570" s="4">
        <v>15.368776202467725</v>
      </c>
    </row>
    <row r="1571" spans="1:13" hidden="1" x14ac:dyDescent="0.3">
      <c r="A1571" s="13" t="str">
        <f t="shared" si="24"/>
        <v>Mediterraneansmall MFH - 3 floorspost 2000heating24</v>
      </c>
      <c r="B1571" s="1" t="s">
        <v>0</v>
      </c>
      <c r="C1571" s="2" t="s">
        <v>41</v>
      </c>
      <c r="D1571" s="2" t="s">
        <v>10</v>
      </c>
      <c r="E1571" s="3">
        <v>24</v>
      </c>
      <c r="F1571" s="3" t="s">
        <v>3</v>
      </c>
      <c r="G1571" s="3">
        <v>0.61</v>
      </c>
      <c r="H1571" s="14">
        <v>0.69</v>
      </c>
      <c r="I1571" s="14">
        <v>3.5735569755585513E-2</v>
      </c>
      <c r="J1571" s="4">
        <v>100.09969809427305</v>
      </c>
      <c r="K1571" s="4">
        <v>125.12462261784131</v>
      </c>
      <c r="L1571" s="4">
        <v>148.89830091523115</v>
      </c>
      <c r="M1571" s="4">
        <v>27.527416975925089</v>
      </c>
    </row>
    <row r="1572" spans="1:13" hidden="1" x14ac:dyDescent="0.3">
      <c r="A1572" s="13" t="str">
        <f t="shared" si="24"/>
        <v>Mediterraneansmall MFH - 5 floorspost 2000heating24</v>
      </c>
      <c r="B1572" s="1" t="s">
        <v>0</v>
      </c>
      <c r="C1572" s="2" t="s">
        <v>42</v>
      </c>
      <c r="D1572" s="2" t="s">
        <v>10</v>
      </c>
      <c r="E1572" s="3">
        <v>24</v>
      </c>
      <c r="F1572" s="3" t="s">
        <v>3</v>
      </c>
      <c r="G1572" s="3">
        <v>0.52</v>
      </c>
      <c r="H1572" s="14">
        <v>0.155</v>
      </c>
      <c r="I1572" s="14">
        <v>3.5735569755585513E-2</v>
      </c>
      <c r="J1572" s="4">
        <v>85.438732227438521</v>
      </c>
      <c r="K1572" s="4">
        <v>106.79841528429814</v>
      </c>
      <c r="L1572" s="4">
        <v>127.09011418831479</v>
      </c>
      <c r="M1572" s="4">
        <v>23.495651362545591</v>
      </c>
    </row>
    <row r="1573" spans="1:13" hidden="1" x14ac:dyDescent="0.3">
      <c r="A1573" s="13" t="str">
        <f t="shared" si="24"/>
        <v>Mediterraneansmall MFH - 7 floorspost 2000heating24</v>
      </c>
      <c r="B1573" s="1" t="s">
        <v>0</v>
      </c>
      <c r="C1573" s="2" t="s">
        <v>43</v>
      </c>
      <c r="D1573" s="2" t="s">
        <v>10</v>
      </c>
      <c r="E1573" s="3">
        <v>24</v>
      </c>
      <c r="F1573" s="3" t="s">
        <v>3</v>
      </c>
      <c r="G1573" s="3">
        <v>0.48</v>
      </c>
      <c r="H1573" s="14">
        <v>0.155</v>
      </c>
      <c r="I1573" s="14">
        <v>3.5735569755585513E-2</v>
      </c>
      <c r="J1573" s="4">
        <v>79.155461141652282</v>
      </c>
      <c r="K1573" s="4">
        <v>98.944326427065349</v>
      </c>
      <c r="L1573" s="4">
        <v>117.74374844820775</v>
      </c>
      <c r="M1573" s="4">
        <v>21.767751813954376</v>
      </c>
    </row>
    <row r="1574" spans="1:13" hidden="1" x14ac:dyDescent="0.3">
      <c r="A1574" s="13" t="str">
        <f t="shared" si="24"/>
        <v>Mediterraneansmall MFH - average - all typespre 1945heating18</v>
      </c>
      <c r="B1574" s="1" t="s">
        <v>0</v>
      </c>
      <c r="C1574" s="2" t="s">
        <v>21</v>
      </c>
      <c r="D1574" s="2" t="s">
        <v>2</v>
      </c>
      <c r="E1574" s="3">
        <v>18</v>
      </c>
      <c r="F1574" s="3" t="s">
        <v>3</v>
      </c>
      <c r="G1574" s="3" t="s">
        <v>22</v>
      </c>
      <c r="H1574" s="14"/>
      <c r="I1574" s="14">
        <v>0.18953277733004775</v>
      </c>
      <c r="J1574" s="4">
        <v>68.66188695476022</v>
      </c>
      <c r="K1574" s="4">
        <v>85.827358693450265</v>
      </c>
      <c r="L1574" s="4">
        <v>102.13455684520581</v>
      </c>
      <c r="M1574" s="4">
        <v>18.882018912559058</v>
      </c>
    </row>
    <row r="1575" spans="1:13" hidden="1" x14ac:dyDescent="0.3">
      <c r="A1575" s="13" t="str">
        <f t="shared" si="24"/>
        <v>Mediterraneansmall MFH - average - all typespre 1945heating20</v>
      </c>
      <c r="B1575" s="1" t="s">
        <v>0</v>
      </c>
      <c r="C1575" s="2" t="s">
        <v>21</v>
      </c>
      <c r="D1575" s="2" t="s">
        <v>2</v>
      </c>
      <c r="E1575" s="3">
        <v>20</v>
      </c>
      <c r="F1575" s="3" t="s">
        <v>3</v>
      </c>
      <c r="G1575" s="3" t="s">
        <v>22</v>
      </c>
      <c r="H1575" s="14"/>
      <c r="I1575" s="14">
        <v>0.18953277733004775</v>
      </c>
      <c r="J1575" s="4">
        <v>100.44847217512253</v>
      </c>
      <c r="K1575" s="4">
        <v>125.56059021890316</v>
      </c>
      <c r="L1575" s="4">
        <v>149.41710236049474</v>
      </c>
      <c r="M1575" s="4">
        <v>27.623329848158694</v>
      </c>
    </row>
    <row r="1576" spans="1:13" hidden="1" x14ac:dyDescent="0.3">
      <c r="A1576" s="13" t="str">
        <f t="shared" si="24"/>
        <v>Mediterraneansmall MFH - average - all typespre 1945heating22</v>
      </c>
      <c r="B1576" s="1" t="s">
        <v>0</v>
      </c>
      <c r="C1576" s="2" t="s">
        <v>21</v>
      </c>
      <c r="D1576" s="2" t="s">
        <v>2</v>
      </c>
      <c r="E1576" s="3">
        <v>22</v>
      </c>
      <c r="F1576" s="3" t="s">
        <v>3</v>
      </c>
      <c r="G1576" s="3" t="s">
        <v>22</v>
      </c>
      <c r="H1576" s="14"/>
      <c r="I1576" s="14">
        <v>0.18953277733004775</v>
      </c>
      <c r="J1576" s="4">
        <v>137.17398939971292</v>
      </c>
      <c r="K1576" s="4">
        <v>171.46748674964115</v>
      </c>
      <c r="L1576" s="4">
        <v>204.04630923207296</v>
      </c>
      <c r="M1576" s="4">
        <v>37.722847084921057</v>
      </c>
    </row>
    <row r="1577" spans="1:13" hidden="1" x14ac:dyDescent="0.3">
      <c r="A1577" s="13" t="str">
        <f t="shared" si="24"/>
        <v>Mediterraneansmall MFH - average - all typespre 1945heating24</v>
      </c>
      <c r="B1577" s="1" t="s">
        <v>0</v>
      </c>
      <c r="C1577" s="2" t="s">
        <v>21</v>
      </c>
      <c r="D1577" s="2" t="s">
        <v>2</v>
      </c>
      <c r="E1577" s="3">
        <v>24</v>
      </c>
      <c r="F1577" s="3" t="s">
        <v>3</v>
      </c>
      <c r="G1577" s="3" t="s">
        <v>22</v>
      </c>
      <c r="H1577" s="14"/>
      <c r="I1577" s="14">
        <v>0.18953277733004775</v>
      </c>
      <c r="J1577" s="4">
        <v>184.13844745276509</v>
      </c>
      <c r="K1577" s="4">
        <v>230.17305931595635</v>
      </c>
      <c r="L1577" s="4">
        <v>273.90594058598805</v>
      </c>
      <c r="M1577" s="4">
        <v>50.638073049510396</v>
      </c>
    </row>
    <row r="1578" spans="1:13" hidden="1" x14ac:dyDescent="0.3">
      <c r="A1578" s="13" t="str">
        <f t="shared" si="24"/>
        <v>Mediterraneansmall MFH - average - all types1945-1970heating18</v>
      </c>
      <c r="B1578" s="1" t="s">
        <v>0</v>
      </c>
      <c r="C1578" s="2" t="s">
        <v>21</v>
      </c>
      <c r="D1578" s="2" t="s">
        <v>6</v>
      </c>
      <c r="E1578" s="3">
        <v>18</v>
      </c>
      <c r="F1578" s="3" t="s">
        <v>3</v>
      </c>
      <c r="G1578" s="3" t="s">
        <v>22</v>
      </c>
      <c r="H1578" s="14"/>
      <c r="I1578" s="14">
        <v>0.39890565248224019</v>
      </c>
      <c r="J1578" s="4">
        <v>63.77437980893815</v>
      </c>
      <c r="K1578" s="4">
        <v>79.717974761172684</v>
      </c>
      <c r="L1578" s="4">
        <v>94.864389965795496</v>
      </c>
      <c r="M1578" s="4">
        <v>17.537954447457992</v>
      </c>
    </row>
    <row r="1579" spans="1:13" hidden="1" x14ac:dyDescent="0.3">
      <c r="A1579" s="13" t="str">
        <f t="shared" si="24"/>
        <v>Mediterraneansmall MFH - average - all types1945-1970heating20</v>
      </c>
      <c r="B1579" s="1" t="s">
        <v>0</v>
      </c>
      <c r="C1579" s="2" t="s">
        <v>21</v>
      </c>
      <c r="D1579" s="2" t="s">
        <v>6</v>
      </c>
      <c r="E1579" s="3">
        <v>20</v>
      </c>
      <c r="F1579" s="3" t="s">
        <v>3</v>
      </c>
      <c r="G1579" s="3" t="s">
        <v>22</v>
      </c>
      <c r="H1579" s="14"/>
      <c r="I1579" s="14">
        <v>0.39890565248224019</v>
      </c>
      <c r="J1579" s="4">
        <v>93.833736604801203</v>
      </c>
      <c r="K1579" s="4">
        <v>117.2921707560015</v>
      </c>
      <c r="L1579" s="4">
        <v>139.57768319964177</v>
      </c>
      <c r="M1579" s="4">
        <v>25.80427756632033</v>
      </c>
    </row>
    <row r="1580" spans="1:13" hidden="1" x14ac:dyDescent="0.3">
      <c r="A1580" s="13" t="str">
        <f t="shared" si="24"/>
        <v>Mediterraneansmall MFH - average - all types1945-1970heating22</v>
      </c>
      <c r="B1580" s="1" t="s">
        <v>0</v>
      </c>
      <c r="C1580" s="2" t="s">
        <v>21</v>
      </c>
      <c r="D1580" s="2" t="s">
        <v>6</v>
      </c>
      <c r="E1580" s="3">
        <v>22</v>
      </c>
      <c r="F1580" s="3" t="s">
        <v>3</v>
      </c>
      <c r="G1580" s="3" t="s">
        <v>22</v>
      </c>
      <c r="H1580" s="14"/>
      <c r="I1580" s="14">
        <v>0.39890565248224019</v>
      </c>
      <c r="J1580" s="4">
        <v>128.53282694893352</v>
      </c>
      <c r="K1580" s="4">
        <v>160.66603368616688</v>
      </c>
      <c r="L1580" s="4">
        <v>191.19258008653858</v>
      </c>
      <c r="M1580" s="4">
        <v>35.346527410956718</v>
      </c>
    </row>
    <row r="1581" spans="1:13" hidden="1" x14ac:dyDescent="0.3">
      <c r="A1581" s="13" t="str">
        <f t="shared" si="24"/>
        <v>Mediterraneansmall MFH - average - all types1945-1970heating24</v>
      </c>
      <c r="B1581" s="1" t="s">
        <v>0</v>
      </c>
      <c r="C1581" s="2" t="s">
        <v>21</v>
      </c>
      <c r="D1581" s="2" t="s">
        <v>6</v>
      </c>
      <c r="E1581" s="3">
        <v>24</v>
      </c>
      <c r="F1581" s="3" t="s">
        <v>3</v>
      </c>
      <c r="G1581" s="3" t="s">
        <v>22</v>
      </c>
      <c r="H1581" s="14"/>
      <c r="I1581" s="14">
        <v>0.39890565248224019</v>
      </c>
      <c r="J1581" s="4">
        <v>172.97166024766335</v>
      </c>
      <c r="K1581" s="4">
        <v>216.21457530957917</v>
      </c>
      <c r="L1581" s="4">
        <v>257.29534461839921</v>
      </c>
      <c r="M1581" s="4">
        <v>47.567206568107416</v>
      </c>
    </row>
    <row r="1582" spans="1:13" hidden="1" x14ac:dyDescent="0.3">
      <c r="A1582" s="13" t="str">
        <f t="shared" si="24"/>
        <v>Mediterraneansmall MFH - average - all types1970-1980heating18</v>
      </c>
      <c r="B1582" s="1" t="s">
        <v>0</v>
      </c>
      <c r="C1582" s="2" t="s">
        <v>21</v>
      </c>
      <c r="D1582" s="2" t="s">
        <v>7</v>
      </c>
      <c r="E1582" s="3">
        <v>18</v>
      </c>
      <c r="F1582" s="3" t="s">
        <v>3</v>
      </c>
      <c r="G1582" s="3" t="s">
        <v>22</v>
      </c>
      <c r="H1582" s="14"/>
      <c r="I1582" s="14">
        <v>0.18576845898014829</v>
      </c>
      <c r="J1582" s="4">
        <v>57.323110231350597</v>
      </c>
      <c r="K1582" s="4">
        <v>71.653887789188246</v>
      </c>
      <c r="L1582" s="4">
        <v>85.268126469134003</v>
      </c>
      <c r="M1582" s="4">
        <v>15.763855313621415</v>
      </c>
    </row>
    <row r="1583" spans="1:13" hidden="1" x14ac:dyDescent="0.3">
      <c r="A1583" s="13" t="str">
        <f t="shared" si="24"/>
        <v>Mediterraneansmall MFH - average - all types1970-1980heating20</v>
      </c>
      <c r="B1583" s="1" t="s">
        <v>0</v>
      </c>
      <c r="C1583" s="2" t="s">
        <v>21</v>
      </c>
      <c r="D1583" s="2" t="s">
        <v>7</v>
      </c>
      <c r="E1583" s="3">
        <v>20</v>
      </c>
      <c r="F1583" s="3" t="s">
        <v>3</v>
      </c>
      <c r="G1583" s="3" t="s">
        <v>22</v>
      </c>
      <c r="H1583" s="14"/>
      <c r="I1583" s="14">
        <v>0.18576845898014829</v>
      </c>
      <c r="J1583" s="4">
        <v>85.294061971873177</v>
      </c>
      <c r="K1583" s="4">
        <v>106.61757746484146</v>
      </c>
      <c r="L1583" s="4">
        <v>126.87491718316133</v>
      </c>
      <c r="M1583" s="4">
        <v>23.455867042265123</v>
      </c>
    </row>
    <row r="1584" spans="1:13" hidden="1" x14ac:dyDescent="0.3">
      <c r="A1584" s="13" t="str">
        <f t="shared" si="24"/>
        <v>Mediterraneansmall MFH - average - all types1970-1980heating22</v>
      </c>
      <c r="B1584" s="1" t="s">
        <v>0</v>
      </c>
      <c r="C1584" s="2" t="s">
        <v>21</v>
      </c>
      <c r="D1584" s="2" t="s">
        <v>7</v>
      </c>
      <c r="E1584" s="3">
        <v>22</v>
      </c>
      <c r="F1584" s="3" t="s">
        <v>3</v>
      </c>
      <c r="G1584" s="3" t="s">
        <v>22</v>
      </c>
      <c r="H1584" s="14"/>
      <c r="I1584" s="14">
        <v>0.18576845898014829</v>
      </c>
      <c r="J1584" s="4">
        <v>117.67682774182882</v>
      </c>
      <c r="K1584" s="4">
        <v>147.09603467728601</v>
      </c>
      <c r="L1584" s="4">
        <v>175.04428126597034</v>
      </c>
      <c r="M1584" s="4">
        <v>32.361127629002922</v>
      </c>
    </row>
    <row r="1585" spans="1:13" hidden="1" x14ac:dyDescent="0.3">
      <c r="A1585" s="13" t="str">
        <f t="shared" si="24"/>
        <v>Mediterraneansmall MFH - average - all types1970-1980heating24</v>
      </c>
      <c r="B1585" s="1" t="s">
        <v>0</v>
      </c>
      <c r="C1585" s="2" t="s">
        <v>21</v>
      </c>
      <c r="D1585" s="2" t="s">
        <v>7</v>
      </c>
      <c r="E1585" s="3">
        <v>24</v>
      </c>
      <c r="F1585" s="3" t="s">
        <v>3</v>
      </c>
      <c r="G1585" s="3" t="s">
        <v>22</v>
      </c>
      <c r="H1585" s="14"/>
      <c r="I1585" s="14">
        <v>0.18576845898014829</v>
      </c>
      <c r="J1585" s="4">
        <v>159.25837248095456</v>
      </c>
      <c r="K1585" s="4">
        <v>199.0729656011932</v>
      </c>
      <c r="L1585" s="4">
        <v>236.89682906541989</v>
      </c>
      <c r="M1585" s="4">
        <v>43.796052432262506</v>
      </c>
    </row>
    <row r="1586" spans="1:13" hidden="1" x14ac:dyDescent="0.3">
      <c r="A1586" s="13" t="str">
        <f t="shared" si="24"/>
        <v>Mediterraneansmall MFH - average - all types1980-1990heating18</v>
      </c>
      <c r="B1586" s="1" t="s">
        <v>0</v>
      </c>
      <c r="C1586" s="2" t="s">
        <v>21</v>
      </c>
      <c r="D1586" s="2" t="s">
        <v>8</v>
      </c>
      <c r="E1586" s="3">
        <v>18</v>
      </c>
      <c r="F1586" s="3" t="s">
        <v>3</v>
      </c>
      <c r="G1586" s="3" t="s">
        <v>22</v>
      </c>
      <c r="H1586" s="14"/>
      <c r="I1586" s="14">
        <v>0.12367469097162243</v>
      </c>
      <c r="J1586" s="4">
        <v>38.15984592760276</v>
      </c>
      <c r="K1586" s="4">
        <v>47.69980740950345</v>
      </c>
      <c r="L1586" s="4">
        <v>56.762770817309104</v>
      </c>
      <c r="M1586" s="4">
        <v>10.493957630090758</v>
      </c>
    </row>
    <row r="1587" spans="1:13" hidden="1" x14ac:dyDescent="0.3">
      <c r="A1587" s="13" t="str">
        <f t="shared" si="24"/>
        <v>Mediterraneansmall MFH - average - all types1980-1990heating20</v>
      </c>
      <c r="B1587" s="1" t="s">
        <v>0</v>
      </c>
      <c r="C1587" s="2" t="s">
        <v>21</v>
      </c>
      <c r="D1587" s="2" t="s">
        <v>8</v>
      </c>
      <c r="E1587" s="3">
        <v>20</v>
      </c>
      <c r="F1587" s="3" t="s">
        <v>3</v>
      </c>
      <c r="G1587" s="3" t="s">
        <v>22</v>
      </c>
      <c r="H1587" s="14"/>
      <c r="I1587" s="14">
        <v>0.12367469097162243</v>
      </c>
      <c r="J1587" s="4">
        <v>58.337416038286896</v>
      </c>
      <c r="K1587" s="4">
        <v>72.921770047858615</v>
      </c>
      <c r="L1587" s="4">
        <v>86.776906356951741</v>
      </c>
      <c r="M1587" s="4">
        <v>16.042789410528897</v>
      </c>
    </row>
    <row r="1588" spans="1:13" hidden="1" x14ac:dyDescent="0.3">
      <c r="A1588" s="13" t="str">
        <f t="shared" si="24"/>
        <v>Mediterraneansmall MFH - average - all types1980-1990heating22</v>
      </c>
      <c r="B1588" s="1" t="s">
        <v>0</v>
      </c>
      <c r="C1588" s="2" t="s">
        <v>21</v>
      </c>
      <c r="D1588" s="2" t="s">
        <v>8</v>
      </c>
      <c r="E1588" s="3">
        <v>22</v>
      </c>
      <c r="F1588" s="3" t="s">
        <v>3</v>
      </c>
      <c r="G1588" s="3" t="s">
        <v>22</v>
      </c>
      <c r="H1588" s="14"/>
      <c r="I1588" s="14">
        <v>0.12367469097162243</v>
      </c>
      <c r="J1588" s="4">
        <v>82.531061646127156</v>
      </c>
      <c r="K1588" s="4">
        <v>103.16382705765893</v>
      </c>
      <c r="L1588" s="4">
        <v>122.76495419861412</v>
      </c>
      <c r="M1588" s="4">
        <v>22.696041952684965</v>
      </c>
    </row>
    <row r="1589" spans="1:13" hidden="1" x14ac:dyDescent="0.3">
      <c r="A1589" s="13" t="str">
        <f t="shared" si="24"/>
        <v>Mediterraneansmall MFH - average - all types1980-1990heating24</v>
      </c>
      <c r="B1589" s="1" t="s">
        <v>0</v>
      </c>
      <c r="C1589" s="2" t="s">
        <v>21</v>
      </c>
      <c r="D1589" s="2" t="s">
        <v>8</v>
      </c>
      <c r="E1589" s="3">
        <v>24</v>
      </c>
      <c r="F1589" s="3" t="s">
        <v>3</v>
      </c>
      <c r="G1589" s="3" t="s">
        <v>22</v>
      </c>
      <c r="H1589" s="14"/>
      <c r="I1589" s="14">
        <v>0.12367469097162243</v>
      </c>
      <c r="J1589" s="4">
        <v>114.16498923496907</v>
      </c>
      <c r="K1589" s="4">
        <v>142.70623654371133</v>
      </c>
      <c r="L1589" s="4">
        <v>169.82042148701646</v>
      </c>
      <c r="M1589" s="4">
        <v>31.395372039616493</v>
      </c>
    </row>
    <row r="1590" spans="1:13" hidden="1" x14ac:dyDescent="0.3">
      <c r="A1590" s="13" t="str">
        <f t="shared" si="24"/>
        <v>Mediterraneansmall MFH - average - all types1990-2000heating18</v>
      </c>
      <c r="B1590" s="1" t="s">
        <v>0</v>
      </c>
      <c r="C1590" s="2" t="s">
        <v>21</v>
      </c>
      <c r="D1590" s="2" t="s">
        <v>9</v>
      </c>
      <c r="E1590" s="3">
        <v>18</v>
      </c>
      <c r="F1590" s="3" t="s">
        <v>3</v>
      </c>
      <c r="G1590" s="3" t="s">
        <v>22</v>
      </c>
      <c r="H1590" s="14"/>
      <c r="I1590" s="14">
        <v>6.8124033425004143E-2</v>
      </c>
      <c r="J1590" s="4">
        <v>32.774047414615048</v>
      </c>
      <c r="K1590" s="4">
        <v>40.967559268268808</v>
      </c>
      <c r="L1590" s="4">
        <v>48.751395529239879</v>
      </c>
      <c r="M1590" s="4">
        <v>9.0128630390191375</v>
      </c>
    </row>
    <row r="1591" spans="1:13" hidden="1" x14ac:dyDescent="0.3">
      <c r="A1591" s="13" t="str">
        <f t="shared" si="24"/>
        <v>Mediterraneansmall MFH - average - all types1990-2000heating20</v>
      </c>
      <c r="B1591" s="1" t="s">
        <v>0</v>
      </c>
      <c r="C1591" s="2" t="s">
        <v>21</v>
      </c>
      <c r="D1591" s="2" t="s">
        <v>9</v>
      </c>
      <c r="E1591" s="3">
        <v>20</v>
      </c>
      <c r="F1591" s="3" t="s">
        <v>3</v>
      </c>
      <c r="G1591" s="3" t="s">
        <v>22</v>
      </c>
      <c r="H1591" s="14"/>
      <c r="I1591" s="14">
        <v>6.8124033425004143E-2</v>
      </c>
      <c r="J1591" s="4">
        <v>50.5553245580153</v>
      </c>
      <c r="K1591" s="4">
        <v>63.194155697519122</v>
      </c>
      <c r="L1591" s="4">
        <v>75.201045280047751</v>
      </c>
      <c r="M1591" s="4">
        <v>13.902714253454207</v>
      </c>
    </row>
    <row r="1592" spans="1:13" hidden="1" x14ac:dyDescent="0.3">
      <c r="A1592" s="13" t="str">
        <f t="shared" si="24"/>
        <v>Mediterraneansmall MFH - average - all types1990-2000heating22</v>
      </c>
      <c r="B1592" s="1" t="s">
        <v>0</v>
      </c>
      <c r="C1592" s="2" t="s">
        <v>21</v>
      </c>
      <c r="D1592" s="2" t="s">
        <v>9</v>
      </c>
      <c r="E1592" s="3">
        <v>22</v>
      </c>
      <c r="F1592" s="3" t="s">
        <v>3</v>
      </c>
      <c r="G1592" s="3" t="s">
        <v>22</v>
      </c>
      <c r="H1592" s="14"/>
      <c r="I1592" s="14">
        <v>6.8124033425004143E-2</v>
      </c>
      <c r="J1592" s="4">
        <v>72.313638555037372</v>
      </c>
      <c r="K1592" s="4">
        <v>90.392048193796711</v>
      </c>
      <c r="L1592" s="4">
        <v>107.56653735061808</v>
      </c>
      <c r="M1592" s="4">
        <v>19.886250602635275</v>
      </c>
    </row>
    <row r="1593" spans="1:13" hidden="1" x14ac:dyDescent="0.3">
      <c r="A1593" s="13" t="str">
        <f t="shared" si="24"/>
        <v>Mediterraneansmall MFH - average - all types1990-2000heating24</v>
      </c>
      <c r="B1593" s="1" t="s">
        <v>0</v>
      </c>
      <c r="C1593" s="2" t="s">
        <v>21</v>
      </c>
      <c r="D1593" s="2" t="s">
        <v>9</v>
      </c>
      <c r="E1593" s="3">
        <v>24</v>
      </c>
      <c r="F1593" s="3" t="s">
        <v>3</v>
      </c>
      <c r="G1593" s="3" t="s">
        <v>22</v>
      </c>
      <c r="H1593" s="14"/>
      <c r="I1593" s="14">
        <v>6.8124033425004143E-2</v>
      </c>
      <c r="J1593" s="4">
        <v>100.8823704259502</v>
      </c>
      <c r="K1593" s="4">
        <v>126.10296303243774</v>
      </c>
      <c r="L1593" s="4">
        <v>150.06252600860091</v>
      </c>
      <c r="M1593" s="4">
        <v>27.742651867136303</v>
      </c>
    </row>
    <row r="1594" spans="1:13" hidden="1" x14ac:dyDescent="0.3">
      <c r="A1594" s="13" t="str">
        <f t="shared" si="24"/>
        <v>Mediterraneansmall MFH - average - all typespost 2000heating18</v>
      </c>
      <c r="B1594" s="1" t="s">
        <v>0</v>
      </c>
      <c r="C1594" s="2" t="s">
        <v>21</v>
      </c>
      <c r="D1594" s="2" t="s">
        <v>10</v>
      </c>
      <c r="E1594" s="3">
        <v>18</v>
      </c>
      <c r="F1594" s="3" t="s">
        <v>3</v>
      </c>
      <c r="G1594" s="3" t="s">
        <v>22</v>
      </c>
      <c r="H1594" s="14"/>
      <c r="I1594" s="14">
        <v>3.5735569755585513E-2</v>
      </c>
      <c r="J1594" s="4">
        <v>30.23195392448622</v>
      </c>
      <c r="K1594" s="4">
        <v>37.789942405607775</v>
      </c>
      <c r="L1594" s="4">
        <v>44.970031462673248</v>
      </c>
      <c r="M1594" s="4">
        <v>8.3137873292337101</v>
      </c>
    </row>
    <row r="1595" spans="1:13" hidden="1" x14ac:dyDescent="0.3">
      <c r="A1595" s="13" t="str">
        <f t="shared" si="24"/>
        <v>Mediterraneansmall MFH - average - all typespost 2000heating20</v>
      </c>
      <c r="B1595" s="1" t="s">
        <v>0</v>
      </c>
      <c r="C1595" s="2" t="s">
        <v>21</v>
      </c>
      <c r="D1595" s="2" t="s">
        <v>10</v>
      </c>
      <c r="E1595" s="3">
        <v>20</v>
      </c>
      <c r="F1595" s="3" t="s">
        <v>3</v>
      </c>
      <c r="G1595" s="3" t="s">
        <v>22</v>
      </c>
      <c r="H1595" s="14"/>
      <c r="I1595" s="14">
        <v>3.5735569755585513E-2</v>
      </c>
      <c r="J1595" s="4">
        <v>46.962574295977838</v>
      </c>
      <c r="K1595" s="4">
        <v>58.703217869972292</v>
      </c>
      <c r="L1595" s="4">
        <v>69.856829265267024</v>
      </c>
      <c r="M1595" s="4">
        <v>12.914707931393904</v>
      </c>
    </row>
    <row r="1596" spans="1:13" hidden="1" x14ac:dyDescent="0.3">
      <c r="A1596" s="13" t="str">
        <f t="shared" si="24"/>
        <v>Mediterraneansmall MFH - average - all typespost 2000heating22</v>
      </c>
      <c r="B1596" s="1" t="s">
        <v>0</v>
      </c>
      <c r="C1596" s="2" t="s">
        <v>21</v>
      </c>
      <c r="D1596" s="2" t="s">
        <v>10</v>
      </c>
      <c r="E1596" s="3">
        <v>22</v>
      </c>
      <c r="F1596" s="3" t="s">
        <v>3</v>
      </c>
      <c r="G1596" s="3" t="s">
        <v>22</v>
      </c>
      <c r="H1596" s="14"/>
      <c r="I1596" s="14">
        <v>3.5735569755585513E-2</v>
      </c>
      <c r="J1596" s="4">
        <v>67.524342432277876</v>
      </c>
      <c r="K1596" s="4">
        <v>84.405428040347346</v>
      </c>
      <c r="L1596" s="4">
        <v>100.44245936801333</v>
      </c>
      <c r="M1596" s="4">
        <v>18.569194168876415</v>
      </c>
    </row>
    <row r="1597" spans="1:13" hidden="1" x14ac:dyDescent="0.3">
      <c r="A1597" s="13" t="str">
        <f t="shared" si="24"/>
        <v>Mediterraneansmall MFH - average - all typespost 2000heating24</v>
      </c>
      <c r="B1597" s="1" t="s">
        <v>0</v>
      </c>
      <c r="C1597" s="2" t="s">
        <v>21</v>
      </c>
      <c r="D1597" s="2" t="s">
        <v>10</v>
      </c>
      <c r="E1597" s="3">
        <v>24</v>
      </c>
      <c r="F1597" s="3" t="s">
        <v>3</v>
      </c>
      <c r="G1597" s="3" t="s">
        <v>22</v>
      </c>
      <c r="H1597" s="14"/>
      <c r="I1597" s="14">
        <v>3.5735569755585513E-2</v>
      </c>
      <c r="J1597" s="4">
        <v>94.580891657257467</v>
      </c>
      <c r="K1597" s="4">
        <v>118.22611457157183</v>
      </c>
      <c r="L1597" s="4">
        <v>140.68907634017046</v>
      </c>
      <c r="M1597" s="4">
        <v>26.009745205745801</v>
      </c>
    </row>
    <row r="1598" spans="1:13" hidden="1" x14ac:dyDescent="0.3">
      <c r="A1598" s="13" t="str">
        <f t="shared" si="24"/>
        <v>Mediterraneansmall MFH - average - all types - all agesheating18</v>
      </c>
      <c r="B1598" s="1" t="s">
        <v>0</v>
      </c>
      <c r="C1598" s="2" t="s">
        <v>23</v>
      </c>
      <c r="D1598" s="2"/>
      <c r="E1598" s="3">
        <v>18</v>
      </c>
      <c r="F1598" s="3" t="s">
        <v>3</v>
      </c>
      <c r="G1598" s="3" t="s">
        <v>22</v>
      </c>
      <c r="H1598" s="14"/>
      <c r="I1598" s="14"/>
      <c r="J1598" s="4">
        <v>57.035618678222363</v>
      </c>
      <c r="K1598" s="4">
        <v>71.294523347777954</v>
      </c>
      <c r="L1598" s="4">
        <v>84.840482783855762</v>
      </c>
      <c r="M1598" s="4">
        <v>15.68479513651115</v>
      </c>
    </row>
    <row r="1599" spans="1:13" hidden="1" x14ac:dyDescent="0.3">
      <c r="A1599" s="13" t="str">
        <f t="shared" si="24"/>
        <v>Mediterraneansmall MFH - average - all types - all agesheating20</v>
      </c>
      <c r="B1599" s="1" t="s">
        <v>0</v>
      </c>
      <c r="C1599" s="2" t="s">
        <v>23</v>
      </c>
      <c r="D1599" s="2"/>
      <c r="E1599" s="3">
        <v>20</v>
      </c>
      <c r="F1599" s="3" t="s">
        <v>3</v>
      </c>
      <c r="G1599" s="3" t="s">
        <v>22</v>
      </c>
      <c r="H1599" s="14"/>
      <c r="I1599" s="14"/>
      <c r="J1599" s="4">
        <v>84.504024192366188</v>
      </c>
      <c r="K1599" s="4">
        <v>105.63003024045773</v>
      </c>
      <c r="L1599" s="4">
        <v>125.69973598614469</v>
      </c>
      <c r="M1599" s="4">
        <v>23.2386066529007</v>
      </c>
    </row>
    <row r="1600" spans="1:13" hidden="1" x14ac:dyDescent="0.3">
      <c r="A1600" s="13" t="str">
        <f t="shared" si="24"/>
        <v>Mediterraneansmall MFH - average - all types - all agesheating22</v>
      </c>
      <c r="B1600" s="1" t="s">
        <v>0</v>
      </c>
      <c r="C1600" s="2" t="s">
        <v>23</v>
      </c>
      <c r="D1600" s="2"/>
      <c r="E1600" s="3">
        <v>22</v>
      </c>
      <c r="F1600" s="3" t="s">
        <v>3</v>
      </c>
      <c r="G1600" s="3" t="s">
        <v>22</v>
      </c>
      <c r="H1600" s="14"/>
      <c r="I1600" s="14"/>
      <c r="J1600" s="4">
        <v>116.4755971357332</v>
      </c>
      <c r="K1600" s="4">
        <v>145.59449641966648</v>
      </c>
      <c r="L1600" s="4">
        <v>173.25745073940311</v>
      </c>
      <c r="M1600" s="4">
        <v>32.030789212326624</v>
      </c>
    </row>
    <row r="1601" spans="1:13" hidden="1" x14ac:dyDescent="0.3">
      <c r="A1601" s="13" t="str">
        <f t="shared" si="24"/>
        <v>Mediterraneansmall MFH - average - all types - all agesheating24</v>
      </c>
      <c r="B1601" s="1" t="s">
        <v>0</v>
      </c>
      <c r="C1601" s="2" t="s">
        <v>23</v>
      </c>
      <c r="D1601" s="2"/>
      <c r="E1601" s="3">
        <v>24</v>
      </c>
      <c r="F1601" s="3" t="s">
        <v>3</v>
      </c>
      <c r="G1601" s="3" t="s">
        <v>22</v>
      </c>
      <c r="H1601" s="14"/>
      <c r="I1601" s="14"/>
      <c r="J1601" s="4">
        <v>157.58218316642763</v>
      </c>
      <c r="K1601" s="4">
        <v>196.9777289580345</v>
      </c>
      <c r="L1601" s="4">
        <v>234.40349746006106</v>
      </c>
      <c r="M1601" s="4">
        <v>43.335100370767591</v>
      </c>
    </row>
    <row r="1602" spans="1:13" hidden="1" x14ac:dyDescent="0.3">
      <c r="A1602" s="13" t="str">
        <f t="shared" si="24"/>
        <v>Southern Continentalsmall MFH - 3 floorspre 1945heating18</v>
      </c>
      <c r="B1602" s="2" t="s">
        <v>36</v>
      </c>
      <c r="C1602" s="2" t="s">
        <v>41</v>
      </c>
      <c r="D1602" s="2" t="s">
        <v>2</v>
      </c>
      <c r="E1602" s="3">
        <v>18</v>
      </c>
      <c r="F1602" s="3" t="s">
        <v>3</v>
      </c>
      <c r="G1602" s="3">
        <v>0.61</v>
      </c>
      <c r="H1602" s="14">
        <v>0.63969932614002456</v>
      </c>
      <c r="I1602" s="14">
        <v>0.26779334904286634</v>
      </c>
      <c r="J1602" s="4">
        <v>151.37319550761097</v>
      </c>
      <c r="K1602" s="4">
        <v>189.21649438451371</v>
      </c>
      <c r="L1602" s="4">
        <v>225.16762831757131</v>
      </c>
      <c r="M1602" s="4">
        <v>41.62762876459302</v>
      </c>
    </row>
    <row r="1603" spans="1:13" hidden="1" x14ac:dyDescent="0.3">
      <c r="A1603" s="13" t="str">
        <f t="shared" ref="A1603:A1666" si="25">CONCATENATE(B1603,C1603,D1603,F1603,E1603)</f>
        <v>Southern Continentalsmall MFH - 5 floorspre 1945heating18</v>
      </c>
      <c r="B1603" s="2" t="s">
        <v>36</v>
      </c>
      <c r="C1603" s="2" t="s">
        <v>42</v>
      </c>
      <c r="D1603" s="2" t="s">
        <v>2</v>
      </c>
      <c r="E1603" s="3">
        <v>18</v>
      </c>
      <c r="F1603" s="3" t="s">
        <v>3</v>
      </c>
      <c r="G1603" s="3">
        <v>0.52</v>
      </c>
      <c r="H1603" s="14">
        <v>0.18015033692998772</v>
      </c>
      <c r="I1603" s="14">
        <v>0.26779334904286634</v>
      </c>
      <c r="J1603" s="4">
        <v>139.30475506188628</v>
      </c>
      <c r="K1603" s="4">
        <v>174.13094382735784</v>
      </c>
      <c r="L1603" s="4">
        <v>207.21582315455581</v>
      </c>
      <c r="M1603" s="4">
        <v>38.308807642018728</v>
      </c>
    </row>
    <row r="1604" spans="1:13" hidden="1" x14ac:dyDescent="0.3">
      <c r="A1604" s="13" t="str">
        <f t="shared" si="25"/>
        <v>Southern Continentalsmall MFH - 7 floorspre 1945heating18</v>
      </c>
      <c r="B1604" s="2" t="s">
        <v>36</v>
      </c>
      <c r="C1604" s="2" t="s">
        <v>43</v>
      </c>
      <c r="D1604" s="2" t="s">
        <v>2</v>
      </c>
      <c r="E1604" s="3">
        <v>18</v>
      </c>
      <c r="F1604" s="3" t="s">
        <v>3</v>
      </c>
      <c r="G1604" s="3">
        <v>0.48</v>
      </c>
      <c r="H1604" s="14">
        <v>0.18015033692998772</v>
      </c>
      <c r="I1604" s="14">
        <v>0.26779334904286634</v>
      </c>
      <c r="J1604" s="4">
        <v>134.1325662994328</v>
      </c>
      <c r="K1604" s="4">
        <v>167.66570787429097</v>
      </c>
      <c r="L1604" s="4">
        <v>199.52219237040626</v>
      </c>
      <c r="M1604" s="4">
        <v>36.886455732344011</v>
      </c>
    </row>
    <row r="1605" spans="1:13" hidden="1" x14ac:dyDescent="0.3">
      <c r="A1605" s="13" t="str">
        <f t="shared" si="25"/>
        <v>Southern Continentalsmall MFH - 3 floorspre 1945heating20</v>
      </c>
      <c r="B1605" s="2" t="s">
        <v>36</v>
      </c>
      <c r="C1605" s="2" t="s">
        <v>41</v>
      </c>
      <c r="D1605" s="2" t="s">
        <v>2</v>
      </c>
      <c r="E1605" s="3">
        <v>20</v>
      </c>
      <c r="F1605" s="3" t="s">
        <v>3</v>
      </c>
      <c r="G1605" s="3">
        <v>0.61</v>
      </c>
      <c r="H1605" s="14">
        <v>0.63969932614002456</v>
      </c>
      <c r="I1605" s="14">
        <v>0.26779334904286634</v>
      </c>
      <c r="J1605" s="4">
        <v>194.91666493456933</v>
      </c>
      <c r="K1605" s="4">
        <v>243.64583116821166</v>
      </c>
      <c r="L1605" s="4">
        <v>289.93853909017184</v>
      </c>
      <c r="M1605" s="4">
        <v>53.602082857006565</v>
      </c>
    </row>
    <row r="1606" spans="1:13" hidden="1" x14ac:dyDescent="0.3">
      <c r="A1606" s="13" t="str">
        <f t="shared" si="25"/>
        <v>Southern Continentalsmall MFH - 5 floorspre 1945heating20</v>
      </c>
      <c r="B1606" s="2" t="s">
        <v>36</v>
      </c>
      <c r="C1606" s="2" t="s">
        <v>42</v>
      </c>
      <c r="D1606" s="2" t="s">
        <v>2</v>
      </c>
      <c r="E1606" s="3">
        <v>20</v>
      </c>
      <c r="F1606" s="3" t="s">
        <v>3</v>
      </c>
      <c r="G1606" s="3">
        <v>0.52</v>
      </c>
      <c r="H1606" s="14">
        <v>0.18015033692998772</v>
      </c>
      <c r="I1606" s="14">
        <v>0.26779334904286634</v>
      </c>
      <c r="J1606" s="4">
        <v>178.77450987589762</v>
      </c>
      <c r="K1606" s="4">
        <v>223.46813734487202</v>
      </c>
      <c r="L1606" s="4">
        <v>265.92708344039767</v>
      </c>
      <c r="M1606" s="4">
        <v>49.162990215871844</v>
      </c>
    </row>
    <row r="1607" spans="1:13" hidden="1" x14ac:dyDescent="0.3">
      <c r="A1607" s="13" t="str">
        <f t="shared" si="25"/>
        <v>Southern Continentalsmall MFH - 7 floorspre 1945heating20</v>
      </c>
      <c r="B1607" s="2" t="s">
        <v>36</v>
      </c>
      <c r="C1607" s="2" t="s">
        <v>43</v>
      </c>
      <c r="D1607" s="2" t="s">
        <v>2</v>
      </c>
      <c r="E1607" s="3">
        <v>20</v>
      </c>
      <c r="F1607" s="3" t="s">
        <v>3</v>
      </c>
      <c r="G1607" s="3">
        <v>0.48</v>
      </c>
      <c r="H1607" s="14">
        <v>0.18015033692998772</v>
      </c>
      <c r="I1607" s="14">
        <v>0.26779334904286634</v>
      </c>
      <c r="J1607" s="4">
        <v>171.85644342218112</v>
      </c>
      <c r="K1607" s="4">
        <v>214.82055427772639</v>
      </c>
      <c r="L1607" s="4">
        <v>255.63645959049438</v>
      </c>
      <c r="M1607" s="4">
        <v>47.260521941099803</v>
      </c>
    </row>
    <row r="1608" spans="1:13" hidden="1" x14ac:dyDescent="0.3">
      <c r="A1608" s="13" t="str">
        <f t="shared" si="25"/>
        <v>Southern Continentalsmall MFH - 3 floorspre 1945heating22</v>
      </c>
      <c r="B1608" s="2" t="s">
        <v>36</v>
      </c>
      <c r="C1608" s="2" t="s">
        <v>41</v>
      </c>
      <c r="D1608" s="2" t="s">
        <v>2</v>
      </c>
      <c r="E1608" s="3">
        <v>22</v>
      </c>
      <c r="F1608" s="3" t="s">
        <v>3</v>
      </c>
      <c r="G1608" s="3">
        <v>0.61</v>
      </c>
      <c r="H1608" s="14">
        <v>0.63969932614002456</v>
      </c>
      <c r="I1608" s="14">
        <v>0.26779334904286634</v>
      </c>
      <c r="J1608" s="4">
        <v>244.60826007590404</v>
      </c>
      <c r="K1608" s="4">
        <v>305.76032509488005</v>
      </c>
      <c r="L1608" s="4">
        <v>363.85478686290725</v>
      </c>
      <c r="M1608" s="4">
        <v>67.267271520873607</v>
      </c>
    </row>
    <row r="1609" spans="1:13" hidden="1" x14ac:dyDescent="0.3">
      <c r="A1609" s="13" t="str">
        <f t="shared" si="25"/>
        <v>Southern Continentalsmall MFH - 5 floorspre 1945heating22</v>
      </c>
      <c r="B1609" s="2" t="s">
        <v>36</v>
      </c>
      <c r="C1609" s="2" t="s">
        <v>42</v>
      </c>
      <c r="D1609" s="2" t="s">
        <v>2</v>
      </c>
      <c r="E1609" s="3">
        <v>22</v>
      </c>
      <c r="F1609" s="3" t="s">
        <v>3</v>
      </c>
      <c r="G1609" s="3">
        <v>0.52</v>
      </c>
      <c r="H1609" s="14">
        <v>0.18015033692998772</v>
      </c>
      <c r="I1609" s="14">
        <v>0.26779334904286634</v>
      </c>
      <c r="J1609" s="4">
        <v>223.93924588918651</v>
      </c>
      <c r="K1609" s="4">
        <v>279.92405736148311</v>
      </c>
      <c r="L1609" s="4">
        <v>333.10962826016487</v>
      </c>
      <c r="M1609" s="4">
        <v>61.583292619526283</v>
      </c>
    </row>
    <row r="1610" spans="1:13" hidden="1" x14ac:dyDescent="0.3">
      <c r="A1610" s="13" t="str">
        <f t="shared" si="25"/>
        <v>Southern Continentalsmall MFH - 7 floorspre 1945heating22</v>
      </c>
      <c r="B1610" s="2" t="s">
        <v>36</v>
      </c>
      <c r="C1610" s="2" t="s">
        <v>43</v>
      </c>
      <c r="D1610" s="2" t="s">
        <v>2</v>
      </c>
      <c r="E1610" s="3">
        <v>22</v>
      </c>
      <c r="F1610" s="3" t="s">
        <v>3</v>
      </c>
      <c r="G1610" s="3">
        <v>0.48</v>
      </c>
      <c r="H1610" s="14">
        <v>0.18015033692998772</v>
      </c>
      <c r="I1610" s="14">
        <v>0.26779334904286634</v>
      </c>
      <c r="J1610" s="4">
        <v>215.08109695202177</v>
      </c>
      <c r="K1610" s="4">
        <v>268.85137119002718</v>
      </c>
      <c r="L1610" s="4">
        <v>319.93313171613232</v>
      </c>
      <c r="M1610" s="4">
        <v>59.147301661805983</v>
      </c>
    </row>
    <row r="1611" spans="1:13" hidden="1" x14ac:dyDescent="0.3">
      <c r="A1611" s="13" t="str">
        <f t="shared" si="25"/>
        <v>Southern Continentalsmall MFH - 3 floorspre 1945heating24</v>
      </c>
      <c r="B1611" s="2" t="s">
        <v>36</v>
      </c>
      <c r="C1611" s="2" t="s">
        <v>41</v>
      </c>
      <c r="D1611" s="2" t="s">
        <v>2</v>
      </c>
      <c r="E1611" s="3">
        <v>24</v>
      </c>
      <c r="F1611" s="3" t="s">
        <v>3</v>
      </c>
      <c r="G1611" s="3">
        <v>0.61</v>
      </c>
      <c r="H1611" s="14">
        <v>0.63969932614002456</v>
      </c>
      <c r="I1611" s="14">
        <v>0.26779334904286634</v>
      </c>
      <c r="J1611" s="4">
        <v>303.88627958127347</v>
      </c>
      <c r="K1611" s="4">
        <v>379.85784947659181</v>
      </c>
      <c r="L1611" s="4">
        <v>452.03084087714421</v>
      </c>
      <c r="M1611" s="4">
        <v>83.568726884850193</v>
      </c>
    </row>
    <row r="1612" spans="1:13" hidden="1" x14ac:dyDescent="0.3">
      <c r="A1612" s="13" t="str">
        <f t="shared" si="25"/>
        <v>Southern Continentalsmall MFH - 5 floorspre 1945heating24</v>
      </c>
      <c r="B1612" s="2" t="s">
        <v>36</v>
      </c>
      <c r="C1612" s="2" t="s">
        <v>42</v>
      </c>
      <c r="D1612" s="2" t="s">
        <v>2</v>
      </c>
      <c r="E1612" s="3">
        <v>24</v>
      </c>
      <c r="F1612" s="3" t="s">
        <v>3</v>
      </c>
      <c r="G1612" s="3">
        <v>0.52</v>
      </c>
      <c r="H1612" s="14">
        <v>0.18015033692998772</v>
      </c>
      <c r="I1612" s="14">
        <v>0.26779334904286634</v>
      </c>
      <c r="J1612" s="4">
        <v>277.95722057939241</v>
      </c>
      <c r="K1612" s="4">
        <v>347.44652572424047</v>
      </c>
      <c r="L1612" s="4">
        <v>413.46136561184613</v>
      </c>
      <c r="M1612" s="4">
        <v>76.438235659332904</v>
      </c>
    </row>
    <row r="1613" spans="1:13" hidden="1" x14ac:dyDescent="0.3">
      <c r="A1613" s="13" t="str">
        <f t="shared" si="25"/>
        <v>Southern Continentalsmall MFH - 7 floorspre 1945heating24</v>
      </c>
      <c r="B1613" s="2" t="s">
        <v>36</v>
      </c>
      <c r="C1613" s="2" t="s">
        <v>43</v>
      </c>
      <c r="D1613" s="2" t="s">
        <v>2</v>
      </c>
      <c r="E1613" s="3">
        <v>24</v>
      </c>
      <c r="F1613" s="3" t="s">
        <v>3</v>
      </c>
      <c r="G1613" s="3">
        <v>0.48</v>
      </c>
      <c r="H1613" s="14">
        <v>0.18015033692998772</v>
      </c>
      <c r="I1613" s="14">
        <v>0.26779334904286634</v>
      </c>
      <c r="J1613" s="4">
        <v>266.84476672144336</v>
      </c>
      <c r="K1613" s="4">
        <v>333.55595840180416</v>
      </c>
      <c r="L1613" s="4">
        <v>396.93159049814693</v>
      </c>
      <c r="M1613" s="4">
        <v>73.382310848396912</v>
      </c>
    </row>
    <row r="1614" spans="1:13" hidden="1" x14ac:dyDescent="0.3">
      <c r="A1614" s="13" t="str">
        <f t="shared" si="25"/>
        <v>Southern Continentalsmall MFH - 3 floors1945-1970heating18</v>
      </c>
      <c r="B1614" s="2" t="s">
        <v>36</v>
      </c>
      <c r="C1614" s="2" t="s">
        <v>41</v>
      </c>
      <c r="D1614" s="2" t="s">
        <v>6</v>
      </c>
      <c r="E1614" s="3">
        <v>18</v>
      </c>
      <c r="F1614" s="3" t="s">
        <v>3</v>
      </c>
      <c r="G1614" s="3">
        <v>0.61</v>
      </c>
      <c r="H1614" s="14">
        <v>0.63969932614002456</v>
      </c>
      <c r="I1614" s="14">
        <v>0.34576781186748234</v>
      </c>
      <c r="J1614" s="4">
        <v>151.19121495020852</v>
      </c>
      <c r="K1614" s="4">
        <v>188.98901868776065</v>
      </c>
      <c r="L1614" s="4">
        <v>224.89693223843517</v>
      </c>
      <c r="M1614" s="4">
        <v>41.577584111307345</v>
      </c>
    </row>
    <row r="1615" spans="1:13" hidden="1" x14ac:dyDescent="0.3">
      <c r="A1615" s="13" t="str">
        <f t="shared" si="25"/>
        <v>Southern Continentalsmall MFH - 5 floors1945-1970heating18</v>
      </c>
      <c r="B1615" s="2" t="s">
        <v>36</v>
      </c>
      <c r="C1615" s="2" t="s">
        <v>42</v>
      </c>
      <c r="D1615" s="2" t="s">
        <v>6</v>
      </c>
      <c r="E1615" s="3">
        <v>18</v>
      </c>
      <c r="F1615" s="3" t="s">
        <v>3</v>
      </c>
      <c r="G1615" s="3">
        <v>0.52</v>
      </c>
      <c r="H1615" s="14">
        <v>0.18015033692998772</v>
      </c>
      <c r="I1615" s="14">
        <v>0.34576781186748234</v>
      </c>
      <c r="J1615" s="4">
        <v>139.11719074292137</v>
      </c>
      <c r="K1615" s="4">
        <v>173.89648842865171</v>
      </c>
      <c r="L1615" s="4">
        <v>206.93682123009552</v>
      </c>
      <c r="M1615" s="4">
        <v>38.257227454303376</v>
      </c>
    </row>
    <row r="1616" spans="1:13" hidden="1" x14ac:dyDescent="0.3">
      <c r="A1616" s="13" t="str">
        <f t="shared" si="25"/>
        <v>Southern Continentalsmall MFH - 7 floors1945-1970heating18</v>
      </c>
      <c r="B1616" s="2" t="s">
        <v>36</v>
      </c>
      <c r="C1616" s="2" t="s">
        <v>43</v>
      </c>
      <c r="D1616" s="2" t="s">
        <v>6</v>
      </c>
      <c r="E1616" s="3">
        <v>18</v>
      </c>
      <c r="F1616" s="3" t="s">
        <v>3</v>
      </c>
      <c r="G1616" s="3">
        <v>0.48</v>
      </c>
      <c r="H1616" s="14">
        <v>0.18015033692998772</v>
      </c>
      <c r="I1616" s="14">
        <v>0.34576781186748234</v>
      </c>
      <c r="J1616" s="4">
        <v>133.94260893979828</v>
      </c>
      <c r="K1616" s="4">
        <v>167.42826117474783</v>
      </c>
      <c r="L1616" s="4">
        <v>199.2396307979499</v>
      </c>
      <c r="M1616" s="4">
        <v>36.83421745844452</v>
      </c>
    </row>
    <row r="1617" spans="1:13" hidden="1" x14ac:dyDescent="0.3">
      <c r="A1617" s="13" t="str">
        <f t="shared" si="25"/>
        <v>Southern Continentalsmall MFH - 3 floors1945-1970heating20</v>
      </c>
      <c r="B1617" s="2" t="s">
        <v>36</v>
      </c>
      <c r="C1617" s="2" t="s">
        <v>41</v>
      </c>
      <c r="D1617" s="2" t="s">
        <v>6</v>
      </c>
      <c r="E1617" s="3">
        <v>20</v>
      </c>
      <c r="F1617" s="3" t="s">
        <v>3</v>
      </c>
      <c r="G1617" s="3">
        <v>0.61</v>
      </c>
      <c r="H1617" s="14">
        <v>0.63969932614002456</v>
      </c>
      <c r="I1617" s="14">
        <v>0.34576781186748234</v>
      </c>
      <c r="J1617" s="4">
        <v>194.69171822312009</v>
      </c>
      <c r="K1617" s="4">
        <v>243.36464777890009</v>
      </c>
      <c r="L1617" s="4">
        <v>289.60393085689111</v>
      </c>
      <c r="M1617" s="4">
        <v>53.540222511358017</v>
      </c>
    </row>
    <row r="1618" spans="1:13" hidden="1" x14ac:dyDescent="0.3">
      <c r="A1618" s="13" t="str">
        <f t="shared" si="25"/>
        <v>Southern Continentalsmall MFH - 5 floors1945-1970heating20</v>
      </c>
      <c r="B1618" s="2" t="s">
        <v>36</v>
      </c>
      <c r="C1618" s="2" t="s">
        <v>42</v>
      </c>
      <c r="D1618" s="2" t="s">
        <v>6</v>
      </c>
      <c r="E1618" s="3">
        <v>20</v>
      </c>
      <c r="F1618" s="3" t="s">
        <v>3</v>
      </c>
      <c r="G1618" s="3">
        <v>0.52</v>
      </c>
      <c r="H1618" s="14">
        <v>0.18015033692998772</v>
      </c>
      <c r="I1618" s="14">
        <v>0.34576781186748234</v>
      </c>
      <c r="J1618" s="4">
        <v>178.54260133027492</v>
      </c>
      <c r="K1618" s="4">
        <v>223.17825166284365</v>
      </c>
      <c r="L1618" s="4">
        <v>265.58211947878391</v>
      </c>
      <c r="M1618" s="4">
        <v>49.0992153658256</v>
      </c>
    </row>
    <row r="1619" spans="1:13" hidden="1" x14ac:dyDescent="0.3">
      <c r="A1619" s="13" t="str">
        <f t="shared" si="25"/>
        <v>Southern Continentalsmall MFH - 7 floors1945-1970heating20</v>
      </c>
      <c r="B1619" s="2" t="s">
        <v>36</v>
      </c>
      <c r="C1619" s="2" t="s">
        <v>43</v>
      </c>
      <c r="D1619" s="2" t="s">
        <v>6</v>
      </c>
      <c r="E1619" s="3">
        <v>20</v>
      </c>
      <c r="F1619" s="3" t="s">
        <v>3</v>
      </c>
      <c r="G1619" s="3">
        <v>0.48</v>
      </c>
      <c r="H1619" s="14">
        <v>0.18015033692998772</v>
      </c>
      <c r="I1619" s="14">
        <v>0.34576781186748234</v>
      </c>
      <c r="J1619" s="4">
        <v>171.62155123334128</v>
      </c>
      <c r="K1619" s="4">
        <v>214.5269390416766</v>
      </c>
      <c r="L1619" s="4">
        <v>255.28705745959513</v>
      </c>
      <c r="M1619" s="4">
        <v>47.195926589168849</v>
      </c>
    </row>
    <row r="1620" spans="1:13" hidden="1" x14ac:dyDescent="0.3">
      <c r="A1620" s="13" t="str">
        <f t="shared" si="25"/>
        <v>Southern Continentalsmall MFH - 3 floors1945-1970heating22</v>
      </c>
      <c r="B1620" s="2" t="s">
        <v>36</v>
      </c>
      <c r="C1620" s="2" t="s">
        <v>41</v>
      </c>
      <c r="D1620" s="2" t="s">
        <v>6</v>
      </c>
      <c r="E1620" s="3">
        <v>22</v>
      </c>
      <c r="F1620" s="3" t="s">
        <v>3</v>
      </c>
      <c r="G1620" s="3">
        <v>0.61</v>
      </c>
      <c r="H1620" s="14">
        <v>0.63969932614002456</v>
      </c>
      <c r="I1620" s="14">
        <v>0.34576781186748234</v>
      </c>
      <c r="J1620" s="4">
        <v>244.33649517435006</v>
      </c>
      <c r="K1620" s="4">
        <v>305.42061896793757</v>
      </c>
      <c r="L1620" s="4">
        <v>363.4505365718457</v>
      </c>
      <c r="M1620" s="4">
        <v>67.192536172946262</v>
      </c>
    </row>
    <row r="1621" spans="1:13" hidden="1" x14ac:dyDescent="0.3">
      <c r="A1621" s="13" t="str">
        <f t="shared" si="25"/>
        <v>Southern Continentalsmall MFH - 5 floors1945-1970heating22</v>
      </c>
      <c r="B1621" s="2" t="s">
        <v>36</v>
      </c>
      <c r="C1621" s="2" t="s">
        <v>42</v>
      </c>
      <c r="D1621" s="2" t="s">
        <v>6</v>
      </c>
      <c r="E1621" s="3">
        <v>22</v>
      </c>
      <c r="F1621" s="3" t="s">
        <v>3</v>
      </c>
      <c r="G1621" s="3">
        <v>0.52</v>
      </c>
      <c r="H1621" s="14">
        <v>0.18015033692998772</v>
      </c>
      <c r="I1621" s="14">
        <v>0.34576781186748234</v>
      </c>
      <c r="J1621" s="4">
        <v>223.65870197962909</v>
      </c>
      <c r="K1621" s="4">
        <v>279.57337747453636</v>
      </c>
      <c r="L1621" s="4">
        <v>332.69231919469826</v>
      </c>
      <c r="M1621" s="4">
        <v>61.506143044398002</v>
      </c>
    </row>
    <row r="1622" spans="1:13" hidden="1" x14ac:dyDescent="0.3">
      <c r="A1622" s="13" t="str">
        <f t="shared" si="25"/>
        <v>Southern Continentalsmall MFH - 7 floors1945-1970heating22</v>
      </c>
      <c r="B1622" s="2" t="s">
        <v>36</v>
      </c>
      <c r="C1622" s="2" t="s">
        <v>43</v>
      </c>
      <c r="D1622" s="2" t="s">
        <v>6</v>
      </c>
      <c r="E1622" s="3">
        <v>22</v>
      </c>
      <c r="F1622" s="3" t="s">
        <v>3</v>
      </c>
      <c r="G1622" s="3">
        <v>0.48</v>
      </c>
      <c r="H1622" s="14">
        <v>0.18015033692998772</v>
      </c>
      <c r="I1622" s="14">
        <v>0.34576781186748234</v>
      </c>
      <c r="J1622" s="4">
        <v>214.79679061046306</v>
      </c>
      <c r="K1622" s="4">
        <v>268.4959882630788</v>
      </c>
      <c r="L1622" s="4">
        <v>319.51022603306376</v>
      </c>
      <c r="M1622" s="4">
        <v>59.069117417877337</v>
      </c>
    </row>
    <row r="1623" spans="1:13" hidden="1" x14ac:dyDescent="0.3">
      <c r="A1623" s="13" t="str">
        <f t="shared" si="25"/>
        <v>Southern Continentalsmall MFH - 3 floors1945-1970heating24</v>
      </c>
      <c r="B1623" s="2" t="s">
        <v>36</v>
      </c>
      <c r="C1623" s="2" t="s">
        <v>41</v>
      </c>
      <c r="D1623" s="2" t="s">
        <v>6</v>
      </c>
      <c r="E1623" s="3">
        <v>24</v>
      </c>
      <c r="F1623" s="3" t="s">
        <v>3</v>
      </c>
      <c r="G1623" s="3">
        <v>0.61</v>
      </c>
      <c r="H1623" s="14">
        <v>0.63969932614002456</v>
      </c>
      <c r="I1623" s="14">
        <v>0.34576781186748234</v>
      </c>
      <c r="J1623" s="4">
        <v>303.55979530163745</v>
      </c>
      <c r="K1623" s="4">
        <v>379.44974412704681</v>
      </c>
      <c r="L1623" s="4">
        <v>451.54519551118568</v>
      </c>
      <c r="M1623" s="4">
        <v>83.478943707950293</v>
      </c>
    </row>
    <row r="1624" spans="1:13" hidden="1" x14ac:dyDescent="0.3">
      <c r="A1624" s="13" t="str">
        <f t="shared" si="25"/>
        <v>Southern Continentalsmall MFH - 5 floors1945-1970heating24</v>
      </c>
      <c r="B1624" s="2" t="s">
        <v>36</v>
      </c>
      <c r="C1624" s="2" t="s">
        <v>42</v>
      </c>
      <c r="D1624" s="2" t="s">
        <v>6</v>
      </c>
      <c r="E1624" s="3">
        <v>24</v>
      </c>
      <c r="F1624" s="3" t="s">
        <v>3</v>
      </c>
      <c r="G1624" s="3">
        <v>0.52</v>
      </c>
      <c r="H1624" s="14">
        <v>0.18015033692998772</v>
      </c>
      <c r="I1624" s="14">
        <v>0.34576781186748234</v>
      </c>
      <c r="J1624" s="4">
        <v>277.62047923198617</v>
      </c>
      <c r="K1624" s="4">
        <v>347.02559903998269</v>
      </c>
      <c r="L1624" s="4">
        <v>412.96046285757939</v>
      </c>
      <c r="M1624" s="4">
        <v>76.345631788796197</v>
      </c>
    </row>
    <row r="1625" spans="1:13" hidden="1" x14ac:dyDescent="0.3">
      <c r="A1625" s="13" t="str">
        <f t="shared" si="25"/>
        <v>Southern Continentalsmall MFH - 7 floors1945-1970heating24</v>
      </c>
      <c r="B1625" s="2" t="s">
        <v>36</v>
      </c>
      <c r="C1625" s="2" t="s">
        <v>43</v>
      </c>
      <c r="D1625" s="2" t="s">
        <v>6</v>
      </c>
      <c r="E1625" s="3">
        <v>24</v>
      </c>
      <c r="F1625" s="3" t="s">
        <v>3</v>
      </c>
      <c r="G1625" s="3">
        <v>0.48</v>
      </c>
      <c r="H1625" s="14">
        <v>0.18015033692998772</v>
      </c>
      <c r="I1625" s="14">
        <v>0.34576781186748234</v>
      </c>
      <c r="J1625" s="4">
        <v>266.50362948784988</v>
      </c>
      <c r="K1625" s="4">
        <v>333.12953685981233</v>
      </c>
      <c r="L1625" s="4">
        <v>396.42414886317664</v>
      </c>
      <c r="M1625" s="4">
        <v>73.288498109158709</v>
      </c>
    </row>
    <row r="1626" spans="1:13" hidden="1" x14ac:dyDescent="0.3">
      <c r="A1626" s="13" t="str">
        <f t="shared" si="25"/>
        <v>Southern Continentalsmall MFH - 3 floors1970-1980heating18</v>
      </c>
      <c r="B1626" s="2" t="s">
        <v>36</v>
      </c>
      <c r="C1626" s="2" t="s">
        <v>41</v>
      </c>
      <c r="D1626" s="2" t="s">
        <v>7</v>
      </c>
      <c r="E1626" s="3">
        <v>18</v>
      </c>
      <c r="F1626" s="3" t="s">
        <v>3</v>
      </c>
      <c r="G1626" s="3">
        <v>0.61</v>
      </c>
      <c r="H1626" s="14">
        <v>0.63969932614002456</v>
      </c>
      <c r="I1626" s="14">
        <v>0.14128345599852563</v>
      </c>
      <c r="J1626" s="4">
        <v>71.440291327860521</v>
      </c>
      <c r="K1626" s="4">
        <v>89.300364159825648</v>
      </c>
      <c r="L1626" s="4">
        <v>106.26743335019252</v>
      </c>
      <c r="M1626" s="4">
        <v>19.646080115161642</v>
      </c>
    </row>
    <row r="1627" spans="1:13" hidden="1" x14ac:dyDescent="0.3">
      <c r="A1627" s="13" t="str">
        <f t="shared" si="25"/>
        <v>Southern Continentalsmall MFH - 5 floors1970-1980heating18</v>
      </c>
      <c r="B1627" s="2" t="s">
        <v>36</v>
      </c>
      <c r="C1627" s="2" t="s">
        <v>42</v>
      </c>
      <c r="D1627" s="2" t="s">
        <v>7</v>
      </c>
      <c r="E1627" s="3">
        <v>18</v>
      </c>
      <c r="F1627" s="3" t="s">
        <v>3</v>
      </c>
      <c r="G1627" s="3">
        <v>0.52</v>
      </c>
      <c r="H1627" s="14">
        <v>0.18015033692998772</v>
      </c>
      <c r="I1627" s="14">
        <v>0.14128345599852563</v>
      </c>
      <c r="J1627" s="4">
        <v>63.870640493070816</v>
      </c>
      <c r="K1627" s="4">
        <v>79.838300616338515</v>
      </c>
      <c r="L1627" s="4">
        <v>95.00757773344283</v>
      </c>
      <c r="M1627" s="4">
        <v>17.564426135594474</v>
      </c>
    </row>
    <row r="1628" spans="1:13" hidden="1" x14ac:dyDescent="0.3">
      <c r="A1628" s="13" t="str">
        <f t="shared" si="25"/>
        <v>Southern Continentalsmall MFH - 7 floors1970-1980heating18</v>
      </c>
      <c r="B1628" s="2" t="s">
        <v>36</v>
      </c>
      <c r="C1628" s="2" t="s">
        <v>43</v>
      </c>
      <c r="D1628" s="2" t="s">
        <v>7</v>
      </c>
      <c r="E1628" s="3">
        <v>18</v>
      </c>
      <c r="F1628" s="3" t="s">
        <v>3</v>
      </c>
      <c r="G1628" s="3">
        <v>0.48</v>
      </c>
      <c r="H1628" s="14">
        <v>0.18015033692998772</v>
      </c>
      <c r="I1628" s="14">
        <v>0.14128345599852563</v>
      </c>
      <c r="J1628" s="4">
        <v>60.626504421018069</v>
      </c>
      <c r="K1628" s="4">
        <v>75.783130526272586</v>
      </c>
      <c r="L1628" s="4">
        <v>90.181925326264377</v>
      </c>
      <c r="M1628" s="4">
        <v>16.67228871577997</v>
      </c>
    </row>
    <row r="1629" spans="1:13" hidden="1" x14ac:dyDescent="0.3">
      <c r="A1629" s="13" t="str">
        <f t="shared" si="25"/>
        <v>Southern Continentalsmall MFH - 3 floors1970-1980heating20</v>
      </c>
      <c r="B1629" s="2" t="s">
        <v>36</v>
      </c>
      <c r="C1629" s="2" t="s">
        <v>41</v>
      </c>
      <c r="D1629" s="2" t="s">
        <v>7</v>
      </c>
      <c r="E1629" s="3">
        <v>20</v>
      </c>
      <c r="F1629" s="3" t="s">
        <v>3</v>
      </c>
      <c r="G1629" s="3">
        <v>0.61</v>
      </c>
      <c r="H1629" s="14">
        <v>0.63969932614002456</v>
      </c>
      <c r="I1629" s="14">
        <v>0.14128345599852563</v>
      </c>
      <c r="J1629" s="4">
        <v>93.988507182527599</v>
      </c>
      <c r="K1629" s="4">
        <v>117.4856339781595</v>
      </c>
      <c r="L1629" s="4">
        <v>139.8079044340098</v>
      </c>
      <c r="M1629" s="4">
        <v>25.84683947519509</v>
      </c>
    </row>
    <row r="1630" spans="1:13" hidden="1" x14ac:dyDescent="0.3">
      <c r="A1630" s="13" t="str">
        <f t="shared" si="25"/>
        <v>Southern Continentalsmall MFH - 5 floors1970-1980heating20</v>
      </c>
      <c r="B1630" s="2" t="s">
        <v>36</v>
      </c>
      <c r="C1630" s="2" t="s">
        <v>42</v>
      </c>
      <c r="D1630" s="2" t="s">
        <v>7</v>
      </c>
      <c r="E1630" s="3">
        <v>20</v>
      </c>
      <c r="F1630" s="3" t="s">
        <v>3</v>
      </c>
      <c r="G1630" s="3">
        <v>0.52</v>
      </c>
      <c r="H1630" s="14">
        <v>0.18015033692998772</v>
      </c>
      <c r="I1630" s="14">
        <v>0.14128345599852563</v>
      </c>
      <c r="J1630" s="4">
        <v>83.985884771298728</v>
      </c>
      <c r="K1630" s="4">
        <v>104.9823559641234</v>
      </c>
      <c r="L1630" s="4">
        <v>124.92900359730685</v>
      </c>
      <c r="M1630" s="4">
        <v>23.096118312107148</v>
      </c>
    </row>
    <row r="1631" spans="1:13" hidden="1" x14ac:dyDescent="0.3">
      <c r="A1631" s="13" t="str">
        <f t="shared" si="25"/>
        <v>Southern Continentalsmall MFH - 7 floors1970-1980heating20</v>
      </c>
      <c r="B1631" s="2" t="s">
        <v>36</v>
      </c>
      <c r="C1631" s="2" t="s">
        <v>43</v>
      </c>
      <c r="D1631" s="2" t="s">
        <v>7</v>
      </c>
      <c r="E1631" s="3">
        <v>20</v>
      </c>
      <c r="F1631" s="3" t="s">
        <v>3</v>
      </c>
      <c r="G1631" s="3">
        <v>0.48</v>
      </c>
      <c r="H1631" s="14">
        <v>0.18015033692998772</v>
      </c>
      <c r="I1631" s="14">
        <v>0.14128345599852563</v>
      </c>
      <c r="J1631" s="4">
        <v>79.69904659505778</v>
      </c>
      <c r="K1631" s="4">
        <v>99.623808243822225</v>
      </c>
      <c r="L1631" s="4">
        <v>118.55233181014844</v>
      </c>
      <c r="M1631" s="4">
        <v>21.917237813640888</v>
      </c>
    </row>
    <row r="1632" spans="1:13" hidden="1" x14ac:dyDescent="0.3">
      <c r="A1632" s="13" t="str">
        <f t="shared" si="25"/>
        <v>Southern Continentalsmall MFH - 3 floors1970-1980heating22</v>
      </c>
      <c r="B1632" s="2" t="s">
        <v>36</v>
      </c>
      <c r="C1632" s="2" t="s">
        <v>41</v>
      </c>
      <c r="D1632" s="2" t="s">
        <v>7</v>
      </c>
      <c r="E1632" s="3">
        <v>22</v>
      </c>
      <c r="F1632" s="3" t="s">
        <v>3</v>
      </c>
      <c r="G1632" s="3">
        <v>0.61</v>
      </c>
      <c r="H1632" s="14">
        <v>0.63969932614002456</v>
      </c>
      <c r="I1632" s="14">
        <v>0.14128345599852563</v>
      </c>
      <c r="J1632" s="4">
        <v>120.20641216997272</v>
      </c>
      <c r="K1632" s="4">
        <v>150.25801521246589</v>
      </c>
      <c r="L1632" s="4">
        <v>178.80703810283441</v>
      </c>
      <c r="M1632" s="4">
        <v>33.0567633467425</v>
      </c>
    </row>
    <row r="1633" spans="1:13" hidden="1" x14ac:dyDescent="0.3">
      <c r="A1633" s="13" t="str">
        <f t="shared" si="25"/>
        <v>Southern Continentalsmall MFH - 5 floors1970-1980heating22</v>
      </c>
      <c r="B1633" s="2" t="s">
        <v>36</v>
      </c>
      <c r="C1633" s="2" t="s">
        <v>42</v>
      </c>
      <c r="D1633" s="2" t="s">
        <v>7</v>
      </c>
      <c r="E1633" s="3">
        <v>22</v>
      </c>
      <c r="F1633" s="3" t="s">
        <v>3</v>
      </c>
      <c r="G1633" s="3">
        <v>0.52</v>
      </c>
      <c r="H1633" s="14">
        <v>0.18015033692998772</v>
      </c>
      <c r="I1633" s="14">
        <v>0.14128345599852563</v>
      </c>
      <c r="J1633" s="4">
        <v>107.35478797294009</v>
      </c>
      <c r="K1633" s="4">
        <v>134.19348496617511</v>
      </c>
      <c r="L1633" s="4">
        <v>159.69024710974836</v>
      </c>
      <c r="M1633" s="4">
        <v>29.522566692558524</v>
      </c>
    </row>
    <row r="1634" spans="1:13" hidden="1" x14ac:dyDescent="0.3">
      <c r="A1634" s="13" t="str">
        <f t="shared" si="25"/>
        <v>Southern Continentalsmall MFH - 7 floors1970-1980heating22</v>
      </c>
      <c r="B1634" s="2" t="s">
        <v>36</v>
      </c>
      <c r="C1634" s="2" t="s">
        <v>43</v>
      </c>
      <c r="D1634" s="2" t="s">
        <v>7</v>
      </c>
      <c r="E1634" s="3">
        <v>22</v>
      </c>
      <c r="F1634" s="3" t="s">
        <v>3</v>
      </c>
      <c r="G1634" s="3">
        <v>0.48</v>
      </c>
      <c r="H1634" s="14">
        <v>0.18015033692998772</v>
      </c>
      <c r="I1634" s="14">
        <v>0.14128345599852563</v>
      </c>
      <c r="J1634" s="4">
        <v>101.84694903135467</v>
      </c>
      <c r="K1634" s="4">
        <v>127.30868628919333</v>
      </c>
      <c r="L1634" s="4">
        <v>151.49733668414007</v>
      </c>
      <c r="M1634" s="4">
        <v>28.007910983622534</v>
      </c>
    </row>
    <row r="1635" spans="1:13" hidden="1" x14ac:dyDescent="0.3">
      <c r="A1635" s="13" t="str">
        <f t="shared" si="25"/>
        <v>Southern Continentalsmall MFH - 3 floors1970-1980heating24</v>
      </c>
      <c r="B1635" s="2" t="s">
        <v>36</v>
      </c>
      <c r="C1635" s="2" t="s">
        <v>41</v>
      </c>
      <c r="D1635" s="2" t="s">
        <v>7</v>
      </c>
      <c r="E1635" s="3">
        <v>24</v>
      </c>
      <c r="F1635" s="3" t="s">
        <v>3</v>
      </c>
      <c r="G1635" s="3">
        <v>0.61</v>
      </c>
      <c r="H1635" s="14">
        <v>0.63969932614002456</v>
      </c>
      <c r="I1635" s="14">
        <v>0.14128345599852563</v>
      </c>
      <c r="J1635" s="4">
        <v>152.35072855243027</v>
      </c>
      <c r="K1635" s="4">
        <v>190.43841069053784</v>
      </c>
      <c r="L1635" s="4">
        <v>226.62170872174002</v>
      </c>
      <c r="M1635" s="4">
        <v>41.896450351918325</v>
      </c>
    </row>
    <row r="1636" spans="1:13" hidden="1" x14ac:dyDescent="0.3">
      <c r="A1636" s="13" t="str">
        <f t="shared" si="25"/>
        <v>Southern Continentalsmall MFH - 5 floors1970-1980heating24</v>
      </c>
      <c r="B1636" s="2" t="s">
        <v>36</v>
      </c>
      <c r="C1636" s="2" t="s">
        <v>42</v>
      </c>
      <c r="D1636" s="2" t="s">
        <v>7</v>
      </c>
      <c r="E1636" s="3">
        <v>24</v>
      </c>
      <c r="F1636" s="3" t="s">
        <v>3</v>
      </c>
      <c r="G1636" s="3">
        <v>0.52</v>
      </c>
      <c r="H1636" s="14">
        <v>0.18015033692998772</v>
      </c>
      <c r="I1636" s="14">
        <v>0.14128345599852563</v>
      </c>
      <c r="J1636" s="4">
        <v>136.11006877022473</v>
      </c>
      <c r="K1636" s="4">
        <v>170.13758596278089</v>
      </c>
      <c r="L1636" s="4">
        <v>202.46372729570925</v>
      </c>
      <c r="M1636" s="4">
        <v>37.430268911811794</v>
      </c>
    </row>
    <row r="1637" spans="1:13" hidden="1" x14ac:dyDescent="0.3">
      <c r="A1637" s="13" t="str">
        <f t="shared" si="25"/>
        <v>Southern Continentalsmall MFH - 7 floors1970-1980heating24</v>
      </c>
      <c r="B1637" s="2" t="s">
        <v>36</v>
      </c>
      <c r="C1637" s="2" t="s">
        <v>43</v>
      </c>
      <c r="D1637" s="2" t="s">
        <v>7</v>
      </c>
      <c r="E1637" s="3">
        <v>24</v>
      </c>
      <c r="F1637" s="3" t="s">
        <v>3</v>
      </c>
      <c r="G1637" s="3">
        <v>0.48</v>
      </c>
      <c r="H1637" s="14">
        <v>0.18015033692998772</v>
      </c>
      <c r="I1637" s="14">
        <v>0.14128345599852563</v>
      </c>
      <c r="J1637" s="4">
        <v>129.14978600642237</v>
      </c>
      <c r="K1637" s="4">
        <v>161.43723250802796</v>
      </c>
      <c r="L1637" s="4">
        <v>192.11030668455325</v>
      </c>
      <c r="M1637" s="4">
        <v>35.516191151766151</v>
      </c>
    </row>
    <row r="1638" spans="1:13" hidden="1" x14ac:dyDescent="0.3">
      <c r="A1638" s="13" t="str">
        <f t="shared" si="25"/>
        <v>Southern Continentalsmall MFH - 3 floors1980-1990heating18</v>
      </c>
      <c r="B1638" s="2" t="s">
        <v>36</v>
      </c>
      <c r="C1638" s="2" t="s">
        <v>41</v>
      </c>
      <c r="D1638" s="2" t="s">
        <v>8</v>
      </c>
      <c r="E1638" s="3">
        <v>18</v>
      </c>
      <c r="F1638" s="3" t="s">
        <v>3</v>
      </c>
      <c r="G1638" s="3">
        <v>0.61</v>
      </c>
      <c r="H1638" s="14">
        <v>0.63969932614002456</v>
      </c>
      <c r="I1638" s="14">
        <v>8.863278095052432E-2</v>
      </c>
      <c r="J1638" s="4">
        <v>57.630452171684851</v>
      </c>
      <c r="K1638" s="4">
        <v>72.038065214606064</v>
      </c>
      <c r="L1638" s="4">
        <v>85.725297605381215</v>
      </c>
      <c r="M1638" s="4">
        <v>15.848374347213333</v>
      </c>
    </row>
    <row r="1639" spans="1:13" hidden="1" x14ac:dyDescent="0.3">
      <c r="A1639" s="13" t="str">
        <f t="shared" si="25"/>
        <v>Southern Continentalsmall MFH - 5 floors1980-1990heating18</v>
      </c>
      <c r="B1639" s="2" t="s">
        <v>36</v>
      </c>
      <c r="C1639" s="2" t="s">
        <v>42</v>
      </c>
      <c r="D1639" s="2" t="s">
        <v>8</v>
      </c>
      <c r="E1639" s="3">
        <v>18</v>
      </c>
      <c r="F1639" s="3" t="s">
        <v>3</v>
      </c>
      <c r="G1639" s="3">
        <v>0.52</v>
      </c>
      <c r="H1639" s="14">
        <v>0.18015033692998772</v>
      </c>
      <c r="I1639" s="14">
        <v>8.863278095052432E-2</v>
      </c>
      <c r="J1639" s="4">
        <v>51.144639218249495</v>
      </c>
      <c r="K1639" s="4">
        <v>63.930799022811868</v>
      </c>
      <c r="L1639" s="4">
        <v>76.077650837146123</v>
      </c>
      <c r="M1639" s="4">
        <v>14.064775785018611</v>
      </c>
    </row>
    <row r="1640" spans="1:13" hidden="1" x14ac:dyDescent="0.3">
      <c r="A1640" s="13" t="str">
        <f t="shared" si="25"/>
        <v>Southern Continentalsmall MFH - 7 floors1980-1990heating18</v>
      </c>
      <c r="B1640" s="2" t="s">
        <v>36</v>
      </c>
      <c r="C1640" s="2" t="s">
        <v>43</v>
      </c>
      <c r="D1640" s="2" t="s">
        <v>8</v>
      </c>
      <c r="E1640" s="3">
        <v>18</v>
      </c>
      <c r="F1640" s="3" t="s">
        <v>3</v>
      </c>
      <c r="G1640" s="3">
        <v>0.48</v>
      </c>
      <c r="H1640" s="14">
        <v>0.18015033692998772</v>
      </c>
      <c r="I1640" s="14">
        <v>8.863278095052432E-2</v>
      </c>
      <c r="J1640" s="4">
        <v>48.365005095348614</v>
      </c>
      <c r="K1640" s="4">
        <v>60.456256369185766</v>
      </c>
      <c r="L1640" s="4">
        <v>71.942945079331054</v>
      </c>
      <c r="M1640" s="4">
        <v>13.300376401220868</v>
      </c>
    </row>
    <row r="1641" spans="1:13" hidden="1" x14ac:dyDescent="0.3">
      <c r="A1641" s="13" t="str">
        <f t="shared" si="25"/>
        <v>Southern Continentalsmall MFH - 3 floors1980-1990heating20</v>
      </c>
      <c r="B1641" s="2" t="s">
        <v>36</v>
      </c>
      <c r="C1641" s="2" t="s">
        <v>41</v>
      </c>
      <c r="D1641" s="2" t="s">
        <v>8</v>
      </c>
      <c r="E1641" s="3">
        <v>20</v>
      </c>
      <c r="F1641" s="3" t="s">
        <v>3</v>
      </c>
      <c r="G1641" s="3">
        <v>0.61</v>
      </c>
      <c r="H1641" s="14">
        <v>0.63969932614002456</v>
      </c>
      <c r="I1641" s="14">
        <v>8.863278095052432E-2</v>
      </c>
      <c r="J1641" s="4">
        <v>76.487225238485991</v>
      </c>
      <c r="K1641" s="4">
        <v>95.609031548107481</v>
      </c>
      <c r="L1641" s="4">
        <v>113.77474754224789</v>
      </c>
      <c r="M1641" s="4">
        <v>21.033986940583645</v>
      </c>
    </row>
    <row r="1642" spans="1:13" hidden="1" x14ac:dyDescent="0.3">
      <c r="A1642" s="13" t="str">
        <f t="shared" si="25"/>
        <v>Southern Continentalsmall MFH - 5 floors1980-1990heating20</v>
      </c>
      <c r="B1642" s="2" t="s">
        <v>36</v>
      </c>
      <c r="C1642" s="2" t="s">
        <v>42</v>
      </c>
      <c r="D1642" s="2" t="s">
        <v>8</v>
      </c>
      <c r="E1642" s="3">
        <v>20</v>
      </c>
      <c r="F1642" s="3" t="s">
        <v>3</v>
      </c>
      <c r="G1642" s="3">
        <v>0.52</v>
      </c>
      <c r="H1642" s="14">
        <v>0.18015033692998772</v>
      </c>
      <c r="I1642" s="14">
        <v>8.863278095052432E-2</v>
      </c>
      <c r="J1642" s="4">
        <v>67.873733459947971</v>
      </c>
      <c r="K1642" s="4">
        <v>84.842166824934964</v>
      </c>
      <c r="L1642" s="4">
        <v>100.9621785216726</v>
      </c>
      <c r="M1642" s="4">
        <v>18.665276701485691</v>
      </c>
    </row>
    <row r="1643" spans="1:13" hidden="1" x14ac:dyDescent="0.3">
      <c r="A1643" s="13" t="str">
        <f t="shared" si="25"/>
        <v>Southern Continentalsmall MFH - 7 floors1980-1990heating20</v>
      </c>
      <c r="B1643" s="2" t="s">
        <v>36</v>
      </c>
      <c r="C1643" s="2" t="s">
        <v>43</v>
      </c>
      <c r="D1643" s="2" t="s">
        <v>8</v>
      </c>
      <c r="E1643" s="3">
        <v>20</v>
      </c>
      <c r="F1643" s="3" t="s">
        <v>3</v>
      </c>
      <c r="G1643" s="3">
        <v>0.48</v>
      </c>
      <c r="H1643" s="14">
        <v>0.18015033692998772</v>
      </c>
      <c r="I1643" s="14">
        <v>8.863278095052432E-2</v>
      </c>
      <c r="J1643" s="4">
        <v>64.182236983431679</v>
      </c>
      <c r="K1643" s="4">
        <v>80.227796229289595</v>
      </c>
      <c r="L1643" s="4">
        <v>95.47107751285462</v>
      </c>
      <c r="M1643" s="4">
        <v>17.650115170443712</v>
      </c>
    </row>
    <row r="1644" spans="1:13" hidden="1" x14ac:dyDescent="0.3">
      <c r="A1644" s="13" t="str">
        <f t="shared" si="25"/>
        <v>Southern Continentalsmall MFH - 3 floors1980-1990heating22</v>
      </c>
      <c r="B1644" s="2" t="s">
        <v>36</v>
      </c>
      <c r="C1644" s="2" t="s">
        <v>41</v>
      </c>
      <c r="D1644" s="2" t="s">
        <v>8</v>
      </c>
      <c r="E1644" s="3">
        <v>22</v>
      </c>
      <c r="F1644" s="3" t="s">
        <v>3</v>
      </c>
      <c r="G1644" s="3">
        <v>0.61</v>
      </c>
      <c r="H1644" s="14">
        <v>0.63969932614002456</v>
      </c>
      <c r="I1644" s="14">
        <v>8.863278095052432E-2</v>
      </c>
      <c r="J1644" s="4">
        <v>98.474980635867453</v>
      </c>
      <c r="K1644" s="4">
        <v>123.09372579483431</v>
      </c>
      <c r="L1644" s="4">
        <v>146.48153369585282</v>
      </c>
      <c r="M1644" s="4">
        <v>27.080619674863549</v>
      </c>
    </row>
    <row r="1645" spans="1:13" hidden="1" x14ac:dyDescent="0.3">
      <c r="A1645" s="13" t="str">
        <f t="shared" si="25"/>
        <v>Southern Continentalsmall MFH - 5 floors1980-1990heating22</v>
      </c>
      <c r="B1645" s="2" t="s">
        <v>36</v>
      </c>
      <c r="C1645" s="2" t="s">
        <v>42</v>
      </c>
      <c r="D1645" s="2" t="s">
        <v>8</v>
      </c>
      <c r="E1645" s="3">
        <v>22</v>
      </c>
      <c r="F1645" s="3" t="s">
        <v>3</v>
      </c>
      <c r="G1645" s="3">
        <v>0.52</v>
      </c>
      <c r="H1645" s="14">
        <v>0.18015033692998772</v>
      </c>
      <c r="I1645" s="14">
        <v>8.863278095052432E-2</v>
      </c>
      <c r="J1645" s="4">
        <v>87.404107038063813</v>
      </c>
      <c r="K1645" s="4">
        <v>109.25513379757976</v>
      </c>
      <c r="L1645" s="4">
        <v>130.0136092191199</v>
      </c>
      <c r="M1645" s="4">
        <v>24.036129435467547</v>
      </c>
    </row>
    <row r="1646" spans="1:13" hidden="1" x14ac:dyDescent="0.3">
      <c r="A1646" s="13" t="str">
        <f t="shared" si="25"/>
        <v>Southern Continentalsmall MFH - 7 floors1980-1990heating22</v>
      </c>
      <c r="B1646" s="2" t="s">
        <v>36</v>
      </c>
      <c r="C1646" s="2" t="s">
        <v>43</v>
      </c>
      <c r="D1646" s="2" t="s">
        <v>8</v>
      </c>
      <c r="E1646" s="3">
        <v>22</v>
      </c>
      <c r="F1646" s="3" t="s">
        <v>3</v>
      </c>
      <c r="G1646" s="3">
        <v>0.48</v>
      </c>
      <c r="H1646" s="14">
        <v>0.18015033692998772</v>
      </c>
      <c r="I1646" s="14">
        <v>8.863278095052432E-2</v>
      </c>
      <c r="J1646" s="4">
        <v>82.659446924719376</v>
      </c>
      <c r="K1646" s="4">
        <v>103.32430865589922</v>
      </c>
      <c r="L1646" s="4">
        <v>122.95592730052006</v>
      </c>
      <c r="M1646" s="4">
        <v>22.731347904297827</v>
      </c>
    </row>
    <row r="1647" spans="1:13" hidden="1" x14ac:dyDescent="0.3">
      <c r="A1647" s="13" t="str">
        <f t="shared" si="25"/>
        <v>Southern Continentalsmall MFH - 3 floors1980-1990heating24</v>
      </c>
      <c r="B1647" s="2" t="s">
        <v>36</v>
      </c>
      <c r="C1647" s="2" t="s">
        <v>41</v>
      </c>
      <c r="D1647" s="2" t="s">
        <v>8</v>
      </c>
      <c r="E1647" s="3">
        <v>24</v>
      </c>
      <c r="F1647" s="3" t="s">
        <v>3</v>
      </c>
      <c r="G1647" s="3">
        <v>0.61</v>
      </c>
      <c r="H1647" s="14">
        <v>0.63969932614002456</v>
      </c>
      <c r="I1647" s="14">
        <v>8.863278095052432E-2</v>
      </c>
      <c r="J1647" s="4">
        <v>125.56208824274688</v>
      </c>
      <c r="K1647" s="4">
        <v>156.9526103034336</v>
      </c>
      <c r="L1647" s="4">
        <v>186.77360626108597</v>
      </c>
      <c r="M1647" s="4">
        <v>34.52957426675539</v>
      </c>
    </row>
    <row r="1648" spans="1:13" hidden="1" x14ac:dyDescent="0.3">
      <c r="A1648" s="13" t="str">
        <f t="shared" si="25"/>
        <v>Southern Continentalsmall MFH - 5 floors1980-1990heating24</v>
      </c>
      <c r="B1648" s="2" t="s">
        <v>36</v>
      </c>
      <c r="C1648" s="2" t="s">
        <v>42</v>
      </c>
      <c r="D1648" s="2" t="s">
        <v>8</v>
      </c>
      <c r="E1648" s="3">
        <v>24</v>
      </c>
      <c r="F1648" s="3" t="s">
        <v>3</v>
      </c>
      <c r="G1648" s="3">
        <v>0.52</v>
      </c>
      <c r="H1648" s="14">
        <v>0.18015033692998772</v>
      </c>
      <c r="I1648" s="14">
        <v>8.863278095052432E-2</v>
      </c>
      <c r="J1648" s="4">
        <v>111.48334164448426</v>
      </c>
      <c r="K1648" s="4">
        <v>139.35417705560531</v>
      </c>
      <c r="L1648" s="4">
        <v>165.8314706961703</v>
      </c>
      <c r="M1648" s="4">
        <v>30.657918952233167</v>
      </c>
    </row>
    <row r="1649" spans="1:13" hidden="1" x14ac:dyDescent="0.3">
      <c r="A1649" s="13" t="str">
        <f t="shared" si="25"/>
        <v>Southern Continentalsmall MFH - 7 floors1980-1990heating24</v>
      </c>
      <c r="B1649" s="2" t="s">
        <v>36</v>
      </c>
      <c r="C1649" s="2" t="s">
        <v>43</v>
      </c>
      <c r="D1649" s="2" t="s">
        <v>8</v>
      </c>
      <c r="E1649" s="3">
        <v>24</v>
      </c>
      <c r="F1649" s="3" t="s">
        <v>3</v>
      </c>
      <c r="G1649" s="3">
        <v>0.48</v>
      </c>
      <c r="H1649" s="14">
        <v>0.18015033692998772</v>
      </c>
      <c r="I1649" s="14">
        <v>8.863278095052432E-2</v>
      </c>
      <c r="J1649" s="4">
        <v>105.44959310237174</v>
      </c>
      <c r="K1649" s="4">
        <v>131.81199137796466</v>
      </c>
      <c r="L1649" s="4">
        <v>156.85626973977793</v>
      </c>
      <c r="M1649" s="4">
        <v>28.998638103152224</v>
      </c>
    </row>
    <row r="1650" spans="1:13" hidden="1" x14ac:dyDescent="0.3">
      <c r="A1650" s="13" t="str">
        <f t="shared" si="25"/>
        <v>Southern Continentalsmall MFH - 3 floors1990-2000heating18</v>
      </c>
      <c r="B1650" s="2" t="s">
        <v>36</v>
      </c>
      <c r="C1650" s="2" t="s">
        <v>41</v>
      </c>
      <c r="D1650" s="2" t="s">
        <v>9</v>
      </c>
      <c r="E1650" s="3">
        <v>18</v>
      </c>
      <c r="F1650" s="3" t="s">
        <v>3</v>
      </c>
      <c r="G1650" s="3">
        <v>0.61</v>
      </c>
      <c r="H1650" s="14">
        <v>0.63969932614002456</v>
      </c>
      <c r="I1650" s="14">
        <v>8.7047829228415127E-2</v>
      </c>
      <c r="J1650" s="4">
        <v>43.285881107515493</v>
      </c>
      <c r="K1650" s="4">
        <v>54.107351384394363</v>
      </c>
      <c r="L1650" s="4">
        <v>64.387748147429292</v>
      </c>
      <c r="M1650" s="4">
        <v>11.90361730456676</v>
      </c>
    </row>
    <row r="1651" spans="1:13" hidden="1" x14ac:dyDescent="0.3">
      <c r="A1651" s="13" t="str">
        <f t="shared" si="25"/>
        <v>Southern Continentalsmall MFH - 5 floors1990-2000heating18</v>
      </c>
      <c r="B1651" s="2" t="s">
        <v>36</v>
      </c>
      <c r="C1651" s="2" t="s">
        <v>42</v>
      </c>
      <c r="D1651" s="2" t="s">
        <v>9</v>
      </c>
      <c r="E1651" s="3">
        <v>18</v>
      </c>
      <c r="F1651" s="3" t="s">
        <v>3</v>
      </c>
      <c r="G1651" s="3">
        <v>0.52</v>
      </c>
      <c r="H1651" s="14">
        <v>0.18015033692998772</v>
      </c>
      <c r="I1651" s="14">
        <v>8.7047829228415127E-2</v>
      </c>
      <c r="J1651" s="4">
        <v>38.130657443536506</v>
      </c>
      <c r="K1651" s="4">
        <v>47.663321804420633</v>
      </c>
      <c r="L1651" s="4">
        <v>56.719352947260553</v>
      </c>
      <c r="M1651" s="4">
        <v>10.485930796972539</v>
      </c>
    </row>
    <row r="1652" spans="1:13" hidden="1" x14ac:dyDescent="0.3">
      <c r="A1652" s="13" t="str">
        <f t="shared" si="25"/>
        <v>Southern Continentalsmall MFH - 7 floors1990-2000heating18</v>
      </c>
      <c r="B1652" s="2" t="s">
        <v>36</v>
      </c>
      <c r="C1652" s="2" t="s">
        <v>43</v>
      </c>
      <c r="D1652" s="2" t="s">
        <v>9</v>
      </c>
      <c r="E1652" s="3">
        <v>18</v>
      </c>
      <c r="F1652" s="3" t="s">
        <v>3</v>
      </c>
      <c r="G1652" s="3">
        <v>0.48</v>
      </c>
      <c r="H1652" s="14">
        <v>0.18015033692998772</v>
      </c>
      <c r="I1652" s="14">
        <v>8.7047829228415127E-2</v>
      </c>
      <c r="J1652" s="4">
        <v>35.921275873259795</v>
      </c>
      <c r="K1652" s="4">
        <v>44.901594841574742</v>
      </c>
      <c r="L1652" s="4">
        <v>53.43289786147394</v>
      </c>
      <c r="M1652" s="4">
        <v>9.8783508651464427</v>
      </c>
    </row>
    <row r="1653" spans="1:13" hidden="1" x14ac:dyDescent="0.3">
      <c r="A1653" s="13" t="str">
        <f t="shared" si="25"/>
        <v>Southern Continentalsmall MFH - 3 floors1990-2000heating20</v>
      </c>
      <c r="B1653" s="2" t="s">
        <v>36</v>
      </c>
      <c r="C1653" s="2" t="s">
        <v>41</v>
      </c>
      <c r="D1653" s="2" t="s">
        <v>9</v>
      </c>
      <c r="E1653" s="3">
        <v>20</v>
      </c>
      <c r="F1653" s="3" t="s">
        <v>3</v>
      </c>
      <c r="G1653" s="3">
        <v>0.61</v>
      </c>
      <c r="H1653" s="14">
        <v>0.63969932614002456</v>
      </c>
      <c r="I1653" s="14">
        <v>8.7047829228415127E-2</v>
      </c>
      <c r="J1653" s="4">
        <v>58.163105622326533</v>
      </c>
      <c r="K1653" s="4">
        <v>72.703882027908165</v>
      </c>
      <c r="L1653" s="4">
        <v>86.517619613210712</v>
      </c>
      <c r="M1653" s="4">
        <v>15.994854046139796</v>
      </c>
    </row>
    <row r="1654" spans="1:13" hidden="1" x14ac:dyDescent="0.3">
      <c r="A1654" s="13" t="str">
        <f t="shared" si="25"/>
        <v>Southern Continentalsmall MFH - 5 floors1990-2000heating20</v>
      </c>
      <c r="B1654" s="2" t="s">
        <v>36</v>
      </c>
      <c r="C1654" s="2" t="s">
        <v>42</v>
      </c>
      <c r="D1654" s="2" t="s">
        <v>9</v>
      </c>
      <c r="E1654" s="3">
        <v>20</v>
      </c>
      <c r="F1654" s="3" t="s">
        <v>3</v>
      </c>
      <c r="G1654" s="3">
        <v>0.52</v>
      </c>
      <c r="H1654" s="14">
        <v>0.18015033692998772</v>
      </c>
      <c r="I1654" s="14">
        <v>8.7047829228415127E-2</v>
      </c>
      <c r="J1654" s="4">
        <v>51.26769669345363</v>
      </c>
      <c r="K1654" s="4">
        <v>64.084620866817033</v>
      </c>
      <c r="L1654" s="4">
        <v>76.260698831512272</v>
      </c>
      <c r="M1654" s="4">
        <v>14.098616590699747</v>
      </c>
    </row>
    <row r="1655" spans="1:13" hidden="1" x14ac:dyDescent="0.3">
      <c r="A1655" s="13" t="str">
        <f t="shared" si="25"/>
        <v>Southern Continentalsmall MFH - 7 floors1990-2000heating20</v>
      </c>
      <c r="B1655" s="2" t="s">
        <v>36</v>
      </c>
      <c r="C1655" s="2" t="s">
        <v>43</v>
      </c>
      <c r="D1655" s="2" t="s">
        <v>9</v>
      </c>
      <c r="E1655" s="3">
        <v>20</v>
      </c>
      <c r="F1655" s="3" t="s">
        <v>3</v>
      </c>
      <c r="G1655" s="3">
        <v>0.48</v>
      </c>
      <c r="H1655" s="14">
        <v>0.18015033692998772</v>
      </c>
      <c r="I1655" s="14">
        <v>8.7047829228415127E-2</v>
      </c>
      <c r="J1655" s="4">
        <v>48.312521438222376</v>
      </c>
      <c r="K1655" s="4">
        <v>60.39065179777797</v>
      </c>
      <c r="L1655" s="4">
        <v>71.864875639355787</v>
      </c>
      <c r="M1655" s="4">
        <v>13.285943395511154</v>
      </c>
    </row>
    <row r="1656" spans="1:13" hidden="1" x14ac:dyDescent="0.3">
      <c r="A1656" s="13" t="str">
        <f t="shared" si="25"/>
        <v>Southern Continentalsmall MFH - 3 floors1990-2000heating22</v>
      </c>
      <c r="B1656" s="2" t="s">
        <v>36</v>
      </c>
      <c r="C1656" s="2" t="s">
        <v>41</v>
      </c>
      <c r="D1656" s="2" t="s">
        <v>9</v>
      </c>
      <c r="E1656" s="3">
        <v>22</v>
      </c>
      <c r="F1656" s="3" t="s">
        <v>3</v>
      </c>
      <c r="G1656" s="3">
        <v>0.61</v>
      </c>
      <c r="H1656" s="14">
        <v>0.63969932614002456</v>
      </c>
      <c r="I1656" s="14">
        <v>8.7047829228415127E-2</v>
      </c>
      <c r="J1656" s="4">
        <v>75.555771154932785</v>
      </c>
      <c r="K1656" s="4">
        <v>94.444713943665974</v>
      </c>
      <c r="L1656" s="4">
        <v>112.3892095929625</v>
      </c>
      <c r="M1656" s="4">
        <v>20.777837067606516</v>
      </c>
    </row>
    <row r="1657" spans="1:13" hidden="1" x14ac:dyDescent="0.3">
      <c r="A1657" s="13" t="str">
        <f t="shared" si="25"/>
        <v>Southern Continentalsmall MFH - 5 floors1990-2000heating22</v>
      </c>
      <c r="B1657" s="2" t="s">
        <v>36</v>
      </c>
      <c r="C1657" s="2" t="s">
        <v>42</v>
      </c>
      <c r="D1657" s="2" t="s">
        <v>9</v>
      </c>
      <c r="E1657" s="3">
        <v>22</v>
      </c>
      <c r="F1657" s="3" t="s">
        <v>3</v>
      </c>
      <c r="G1657" s="3">
        <v>0.52</v>
      </c>
      <c r="H1657" s="14">
        <v>0.18015033692998772</v>
      </c>
      <c r="I1657" s="14">
        <v>8.7047829228415127E-2</v>
      </c>
      <c r="J1657" s="4">
        <v>66.703590032832253</v>
      </c>
      <c r="K1657" s="4">
        <v>83.379487541040305</v>
      </c>
      <c r="L1657" s="4">
        <v>99.221590173837953</v>
      </c>
      <c r="M1657" s="4">
        <v>18.343487259028866</v>
      </c>
    </row>
    <row r="1658" spans="1:13" hidden="1" x14ac:dyDescent="0.3">
      <c r="A1658" s="13" t="str">
        <f t="shared" si="25"/>
        <v>Southern Continentalsmall MFH - 7 floors1990-2000heating22</v>
      </c>
      <c r="B1658" s="2" t="s">
        <v>36</v>
      </c>
      <c r="C1658" s="2" t="s">
        <v>43</v>
      </c>
      <c r="D1658" s="2" t="s">
        <v>9</v>
      </c>
      <c r="E1658" s="3">
        <v>22</v>
      </c>
      <c r="F1658" s="3" t="s">
        <v>3</v>
      </c>
      <c r="G1658" s="3">
        <v>0.48</v>
      </c>
      <c r="H1658" s="14">
        <v>0.18015033692998772</v>
      </c>
      <c r="I1658" s="14">
        <v>8.7047829228415127E-2</v>
      </c>
      <c r="J1658" s="4">
        <v>62.909798123360602</v>
      </c>
      <c r="K1658" s="4">
        <v>78.637247654200749</v>
      </c>
      <c r="L1658" s="4">
        <v>93.578324708498883</v>
      </c>
      <c r="M1658" s="4">
        <v>17.300194483924166</v>
      </c>
    </row>
    <row r="1659" spans="1:13" hidden="1" x14ac:dyDescent="0.3">
      <c r="A1659" s="13" t="str">
        <f t="shared" si="25"/>
        <v>Southern Continentalsmall MFH - 3 floors1990-2000heating24</v>
      </c>
      <c r="B1659" s="2" t="s">
        <v>36</v>
      </c>
      <c r="C1659" s="2" t="s">
        <v>41</v>
      </c>
      <c r="D1659" s="2" t="s">
        <v>9</v>
      </c>
      <c r="E1659" s="3">
        <v>24</v>
      </c>
      <c r="F1659" s="3" t="s">
        <v>3</v>
      </c>
      <c r="G1659" s="3">
        <v>0.61</v>
      </c>
      <c r="H1659" s="14">
        <v>0.63969932614002456</v>
      </c>
      <c r="I1659" s="14">
        <v>8.7047829228415127E-2</v>
      </c>
      <c r="J1659" s="4">
        <v>97.012283572068327</v>
      </c>
      <c r="K1659" s="4">
        <v>121.26535446508541</v>
      </c>
      <c r="L1659" s="4">
        <v>144.30577181345163</v>
      </c>
      <c r="M1659" s="4">
        <v>26.678377982318789</v>
      </c>
    </row>
    <row r="1660" spans="1:13" hidden="1" x14ac:dyDescent="0.3">
      <c r="A1660" s="13" t="str">
        <f t="shared" si="25"/>
        <v>Southern Continentalsmall MFH - 5 floors1990-2000heating24</v>
      </c>
      <c r="B1660" s="2" t="s">
        <v>36</v>
      </c>
      <c r="C1660" s="2" t="s">
        <v>42</v>
      </c>
      <c r="D1660" s="2" t="s">
        <v>9</v>
      </c>
      <c r="E1660" s="3">
        <v>24</v>
      </c>
      <c r="F1660" s="3" t="s">
        <v>3</v>
      </c>
      <c r="G1660" s="3">
        <v>0.52</v>
      </c>
      <c r="H1660" s="14">
        <v>0.18015033692998772</v>
      </c>
      <c r="I1660" s="14">
        <v>8.7047829228415127E-2</v>
      </c>
      <c r="J1660" s="4">
        <v>85.679356307237668</v>
      </c>
      <c r="K1660" s="4">
        <v>107.09919538404708</v>
      </c>
      <c r="L1660" s="4">
        <v>127.44804250701601</v>
      </c>
      <c r="M1660" s="4">
        <v>23.561822984490359</v>
      </c>
    </row>
    <row r="1661" spans="1:13" hidden="1" x14ac:dyDescent="0.3">
      <c r="A1661" s="13" t="str">
        <f t="shared" si="25"/>
        <v>Southern Continentalsmall MFH - 7 floors1990-2000heating24</v>
      </c>
      <c r="B1661" s="2" t="s">
        <v>36</v>
      </c>
      <c r="C1661" s="2" t="s">
        <v>43</v>
      </c>
      <c r="D1661" s="2" t="s">
        <v>9</v>
      </c>
      <c r="E1661" s="3">
        <v>24</v>
      </c>
      <c r="F1661" s="3" t="s">
        <v>3</v>
      </c>
      <c r="G1661" s="3">
        <v>0.48</v>
      </c>
      <c r="H1661" s="14">
        <v>0.18015033692998772</v>
      </c>
      <c r="I1661" s="14">
        <v>8.7047829228415127E-2</v>
      </c>
      <c r="J1661" s="4">
        <v>80.822387479453084</v>
      </c>
      <c r="K1661" s="4">
        <v>101.02798434931636</v>
      </c>
      <c r="L1661" s="4">
        <v>120.22330137568646</v>
      </c>
      <c r="M1661" s="4">
        <v>22.226156556849599</v>
      </c>
    </row>
    <row r="1662" spans="1:13" hidden="1" x14ac:dyDescent="0.3">
      <c r="A1662" s="13" t="str">
        <f t="shared" si="25"/>
        <v>Southern Continentalsmall MFH - 3 floorspost 2000heating18</v>
      </c>
      <c r="B1662" s="2" t="s">
        <v>36</v>
      </c>
      <c r="C1662" s="2" t="s">
        <v>41</v>
      </c>
      <c r="D1662" s="2" t="s">
        <v>10</v>
      </c>
      <c r="E1662" s="3">
        <v>18</v>
      </c>
      <c r="F1662" s="3" t="s">
        <v>3</v>
      </c>
      <c r="G1662" s="3">
        <v>0.61</v>
      </c>
      <c r="H1662" s="14">
        <v>0.63969932614002456</v>
      </c>
      <c r="I1662" s="14">
        <v>6.9474772912186178E-2</v>
      </c>
      <c r="J1662" s="4">
        <v>28.056468715064923</v>
      </c>
      <c r="K1662" s="4">
        <v>35.070585893831151</v>
      </c>
      <c r="L1662" s="4">
        <v>41.733997213659066</v>
      </c>
      <c r="M1662" s="4">
        <v>7.7155288966428532</v>
      </c>
    </row>
    <row r="1663" spans="1:13" hidden="1" x14ac:dyDescent="0.3">
      <c r="A1663" s="13" t="str">
        <f t="shared" si="25"/>
        <v>Southern Continentalsmall MFH - 5 floorspost 2000heating18</v>
      </c>
      <c r="B1663" s="2" t="s">
        <v>36</v>
      </c>
      <c r="C1663" s="2" t="s">
        <v>42</v>
      </c>
      <c r="D1663" s="2" t="s">
        <v>10</v>
      </c>
      <c r="E1663" s="3">
        <v>18</v>
      </c>
      <c r="F1663" s="3" t="s">
        <v>3</v>
      </c>
      <c r="G1663" s="3">
        <v>0.52</v>
      </c>
      <c r="H1663" s="14">
        <v>0.18015033692998772</v>
      </c>
      <c r="I1663" s="14">
        <v>6.9474772912186178E-2</v>
      </c>
      <c r="J1663" s="4">
        <v>24.765468620998224</v>
      </c>
      <c r="K1663" s="4">
        <v>30.956835776247779</v>
      </c>
      <c r="L1663" s="4">
        <v>36.838634573734858</v>
      </c>
      <c r="M1663" s="4">
        <v>6.8105038707745118</v>
      </c>
    </row>
    <row r="1664" spans="1:13" hidden="1" x14ac:dyDescent="0.3">
      <c r="A1664" s="13" t="str">
        <f t="shared" si="25"/>
        <v>Southern Continentalsmall MFH - 7 floorspost 2000heating18</v>
      </c>
      <c r="B1664" s="2" t="s">
        <v>36</v>
      </c>
      <c r="C1664" s="2" t="s">
        <v>43</v>
      </c>
      <c r="D1664" s="2" t="s">
        <v>10</v>
      </c>
      <c r="E1664" s="3">
        <v>18</v>
      </c>
      <c r="F1664" s="3" t="s">
        <v>3</v>
      </c>
      <c r="G1664" s="3">
        <v>0.48</v>
      </c>
      <c r="H1664" s="14">
        <v>0.18015033692998772</v>
      </c>
      <c r="I1664" s="14">
        <v>6.9474772912186178E-2</v>
      </c>
      <c r="J1664" s="4">
        <v>23.355040009255355</v>
      </c>
      <c r="K1664" s="4">
        <v>29.193800011569191</v>
      </c>
      <c r="L1664" s="4">
        <v>34.740622013767336</v>
      </c>
      <c r="M1664" s="4">
        <v>6.4226360025452225</v>
      </c>
    </row>
    <row r="1665" spans="1:13" hidden="1" x14ac:dyDescent="0.3">
      <c r="A1665" s="13" t="str">
        <f t="shared" si="25"/>
        <v>Southern Continentalsmall MFH - 3 floorspost 2000heating20</v>
      </c>
      <c r="B1665" s="2" t="s">
        <v>36</v>
      </c>
      <c r="C1665" s="2" t="s">
        <v>41</v>
      </c>
      <c r="D1665" s="2" t="s">
        <v>10</v>
      </c>
      <c r="E1665" s="3">
        <v>20</v>
      </c>
      <c r="F1665" s="3" t="s">
        <v>3</v>
      </c>
      <c r="G1665" s="3">
        <v>0.61</v>
      </c>
      <c r="H1665" s="14">
        <v>0.63969932614002456</v>
      </c>
      <c r="I1665" s="14">
        <v>6.9474772912186178E-2</v>
      </c>
      <c r="J1665" s="4">
        <v>38.774263717428838</v>
      </c>
      <c r="K1665" s="4">
        <v>48.467829646786043</v>
      </c>
      <c r="L1665" s="4">
        <v>57.676717279675387</v>
      </c>
      <c r="M1665" s="4">
        <v>10.662922522292929</v>
      </c>
    </row>
    <row r="1666" spans="1:13" hidden="1" x14ac:dyDescent="0.3">
      <c r="A1666" s="13" t="str">
        <f t="shared" si="25"/>
        <v>Southern Continentalsmall MFH - 5 floorspost 2000heating20</v>
      </c>
      <c r="B1666" s="2" t="s">
        <v>36</v>
      </c>
      <c r="C1666" s="2" t="s">
        <v>42</v>
      </c>
      <c r="D1666" s="2" t="s">
        <v>10</v>
      </c>
      <c r="E1666" s="3">
        <v>20</v>
      </c>
      <c r="F1666" s="3" t="s">
        <v>3</v>
      </c>
      <c r="G1666" s="3">
        <v>0.52</v>
      </c>
      <c r="H1666" s="14">
        <v>0.18015033692998772</v>
      </c>
      <c r="I1666" s="14">
        <v>6.9474772912186178E-2</v>
      </c>
      <c r="J1666" s="4">
        <v>34.445308865457285</v>
      </c>
      <c r="K1666" s="4">
        <v>43.056636081821601</v>
      </c>
      <c r="L1666" s="4">
        <v>51.237396937367706</v>
      </c>
      <c r="M1666" s="4">
        <v>9.4724599380007515</v>
      </c>
    </row>
    <row r="1667" spans="1:13" hidden="1" x14ac:dyDescent="0.3">
      <c r="A1667" s="13" t="str">
        <f t="shared" ref="A1667:A1730" si="26">CONCATENATE(B1667,C1667,D1667,F1667,E1667)</f>
        <v>Southern Continentalsmall MFH - 7 floorspost 2000heating20</v>
      </c>
      <c r="B1667" s="2" t="s">
        <v>36</v>
      </c>
      <c r="C1667" s="2" t="s">
        <v>43</v>
      </c>
      <c r="D1667" s="2" t="s">
        <v>10</v>
      </c>
      <c r="E1667" s="3">
        <v>20</v>
      </c>
      <c r="F1667" s="3" t="s">
        <v>3</v>
      </c>
      <c r="G1667" s="3">
        <v>0.48</v>
      </c>
      <c r="H1667" s="14">
        <v>0.18015033692998772</v>
      </c>
      <c r="I1667" s="14">
        <v>6.9474772912186178E-2</v>
      </c>
      <c r="J1667" s="4">
        <v>32.590042500326618</v>
      </c>
      <c r="K1667" s="4">
        <v>40.737553125408269</v>
      </c>
      <c r="L1667" s="4">
        <v>48.477688219235837</v>
      </c>
      <c r="M1667" s="4">
        <v>8.9622616875898196</v>
      </c>
    </row>
    <row r="1668" spans="1:13" hidden="1" x14ac:dyDescent="0.3">
      <c r="A1668" s="13" t="str">
        <f t="shared" si="26"/>
        <v>Southern Continentalsmall MFH - 3 floorspost 2000heating22</v>
      </c>
      <c r="B1668" s="2" t="s">
        <v>36</v>
      </c>
      <c r="C1668" s="2" t="s">
        <v>41</v>
      </c>
      <c r="D1668" s="2" t="s">
        <v>10</v>
      </c>
      <c r="E1668" s="3">
        <v>22</v>
      </c>
      <c r="F1668" s="3" t="s">
        <v>3</v>
      </c>
      <c r="G1668" s="3">
        <v>0.61</v>
      </c>
      <c r="H1668" s="14">
        <v>0.63969932614002456</v>
      </c>
      <c r="I1668" s="14">
        <v>6.9474772912186178E-2</v>
      </c>
      <c r="J1668" s="4">
        <v>51.186378751876099</v>
      </c>
      <c r="K1668" s="4">
        <v>63.982973439845118</v>
      </c>
      <c r="L1668" s="4">
        <v>76.139738393415684</v>
      </c>
      <c r="M1668" s="4">
        <v>14.076254156765925</v>
      </c>
    </row>
    <row r="1669" spans="1:13" hidden="1" x14ac:dyDescent="0.3">
      <c r="A1669" s="13" t="str">
        <f t="shared" si="26"/>
        <v>Southern Continentalsmall MFH - 5 floorspost 2000heating22</v>
      </c>
      <c r="B1669" s="2" t="s">
        <v>36</v>
      </c>
      <c r="C1669" s="2" t="s">
        <v>42</v>
      </c>
      <c r="D1669" s="2" t="s">
        <v>10</v>
      </c>
      <c r="E1669" s="3">
        <v>22</v>
      </c>
      <c r="F1669" s="3" t="s">
        <v>3</v>
      </c>
      <c r="G1669" s="3">
        <v>0.52</v>
      </c>
      <c r="H1669" s="14">
        <v>0.18015033692998772</v>
      </c>
      <c r="I1669" s="14">
        <v>6.9474772912186178E-2</v>
      </c>
      <c r="J1669" s="4">
        <v>45.552108295693287</v>
      </c>
      <c r="K1669" s="4">
        <v>56.940135369616605</v>
      </c>
      <c r="L1669" s="4">
        <v>67.758761089843759</v>
      </c>
      <c r="M1669" s="4">
        <v>12.526829781315653</v>
      </c>
    </row>
    <row r="1670" spans="1:13" hidden="1" x14ac:dyDescent="0.3">
      <c r="A1670" s="13" t="str">
        <f t="shared" si="26"/>
        <v>Southern Continentalsmall MFH - 7 floorspost 2000heating22</v>
      </c>
      <c r="B1670" s="2" t="s">
        <v>36</v>
      </c>
      <c r="C1670" s="2" t="s">
        <v>43</v>
      </c>
      <c r="D1670" s="2" t="s">
        <v>10</v>
      </c>
      <c r="E1670" s="3">
        <v>22</v>
      </c>
      <c r="F1670" s="3" t="s">
        <v>3</v>
      </c>
      <c r="G1670" s="3">
        <v>0.48</v>
      </c>
      <c r="H1670" s="14">
        <v>0.18015033692998772</v>
      </c>
      <c r="I1670" s="14">
        <v>6.9474772912186178E-2</v>
      </c>
      <c r="J1670" s="4">
        <v>43.137420957329219</v>
      </c>
      <c r="K1670" s="4">
        <v>53.921776196661519</v>
      </c>
      <c r="L1670" s="4">
        <v>64.166913674027199</v>
      </c>
      <c r="M1670" s="4">
        <v>11.862790763265535</v>
      </c>
    </row>
    <row r="1671" spans="1:13" hidden="1" x14ac:dyDescent="0.3">
      <c r="A1671" s="13" t="str">
        <f t="shared" si="26"/>
        <v>Southern Continentalsmall MFH - 3 floorspost 2000heating24</v>
      </c>
      <c r="B1671" s="2" t="s">
        <v>36</v>
      </c>
      <c r="C1671" s="2" t="s">
        <v>41</v>
      </c>
      <c r="D1671" s="2" t="s">
        <v>10</v>
      </c>
      <c r="E1671" s="3">
        <v>24</v>
      </c>
      <c r="F1671" s="3" t="s">
        <v>3</v>
      </c>
      <c r="G1671" s="3">
        <v>0.61</v>
      </c>
      <c r="H1671" s="14">
        <v>0.63969932614002456</v>
      </c>
      <c r="I1671" s="14">
        <v>6.9474772912186178E-2</v>
      </c>
      <c r="J1671" s="4">
        <v>66.471061226316479</v>
      </c>
      <c r="K1671" s="4">
        <v>83.088826532895595</v>
      </c>
      <c r="L1671" s="4">
        <v>98.87570357414576</v>
      </c>
      <c r="M1671" s="4">
        <v>18.27954183723703</v>
      </c>
    </row>
    <row r="1672" spans="1:13" hidden="1" x14ac:dyDescent="0.3">
      <c r="A1672" s="13" t="str">
        <f t="shared" si="26"/>
        <v>Southern Continentalsmall MFH - 5 floorspost 2000heating24</v>
      </c>
      <c r="B1672" s="2" t="s">
        <v>36</v>
      </c>
      <c r="C1672" s="2" t="s">
        <v>42</v>
      </c>
      <c r="D1672" s="2" t="s">
        <v>10</v>
      </c>
      <c r="E1672" s="3">
        <v>24</v>
      </c>
      <c r="F1672" s="3" t="s">
        <v>3</v>
      </c>
      <c r="G1672" s="3">
        <v>0.52</v>
      </c>
      <c r="H1672" s="14">
        <v>0.18015033692998772</v>
      </c>
      <c r="I1672" s="14">
        <v>6.9474772912186178E-2</v>
      </c>
      <c r="J1672" s="4">
        <v>59.217913104573462</v>
      </c>
      <c r="K1672" s="4">
        <v>74.022391380716826</v>
      </c>
      <c r="L1672" s="4">
        <v>88.086645743053012</v>
      </c>
      <c r="M1672" s="4">
        <v>16.284926103757702</v>
      </c>
    </row>
    <row r="1673" spans="1:13" hidden="1" x14ac:dyDescent="0.3">
      <c r="A1673" s="13" t="str">
        <f t="shared" si="26"/>
        <v>Southern Continentalsmall MFH - 7 floorspost 2000heating24</v>
      </c>
      <c r="B1673" s="2" t="s">
        <v>36</v>
      </c>
      <c r="C1673" s="2" t="s">
        <v>43</v>
      </c>
      <c r="D1673" s="2" t="s">
        <v>10</v>
      </c>
      <c r="E1673" s="3">
        <v>24</v>
      </c>
      <c r="F1673" s="3" t="s">
        <v>3</v>
      </c>
      <c r="G1673" s="3">
        <v>0.48</v>
      </c>
      <c r="H1673" s="14">
        <v>0.18015033692998772</v>
      </c>
      <c r="I1673" s="14">
        <v>6.9474772912186178E-2</v>
      </c>
      <c r="J1673" s="4">
        <v>56.109421052397877</v>
      </c>
      <c r="K1673" s="4">
        <v>70.136776315497343</v>
      </c>
      <c r="L1673" s="4">
        <v>83.462763815441832</v>
      </c>
      <c r="M1673" s="4">
        <v>15.430090789409416</v>
      </c>
    </row>
    <row r="1674" spans="1:13" hidden="1" x14ac:dyDescent="0.3">
      <c r="A1674" s="13" t="str">
        <f t="shared" si="26"/>
        <v>Southern Continentalsmall MFH - average - all typespre 1945heating18</v>
      </c>
      <c r="B1674" s="2" t="s">
        <v>36</v>
      </c>
      <c r="C1674" s="2" t="s">
        <v>21</v>
      </c>
      <c r="D1674" s="2" t="s">
        <v>2</v>
      </c>
      <c r="E1674" s="3">
        <v>18</v>
      </c>
      <c r="F1674" s="3" t="s">
        <v>3</v>
      </c>
      <c r="G1674" s="3" t="s">
        <v>22</v>
      </c>
      <c r="H1674" s="14"/>
      <c r="I1674" s="14">
        <v>0.26779334904286634</v>
      </c>
      <c r="J1674" s="4">
        <v>146.09315673435589</v>
      </c>
      <c r="K1674" s="4">
        <v>182.61644591794484</v>
      </c>
      <c r="L1674" s="4">
        <v>217.31357064235436</v>
      </c>
      <c r="M1674" s="4">
        <v>40.175618101947869</v>
      </c>
    </row>
    <row r="1675" spans="1:13" hidden="1" x14ac:dyDescent="0.3">
      <c r="A1675" s="13" t="str">
        <f t="shared" si="26"/>
        <v>Southern Continentalsmall MFH - average - all typespre 1945heating20</v>
      </c>
      <c r="B1675" s="2" t="s">
        <v>36</v>
      </c>
      <c r="C1675" s="2" t="s">
        <v>21</v>
      </c>
      <c r="D1675" s="2" t="s">
        <v>2</v>
      </c>
      <c r="E1675" s="3">
        <v>20</v>
      </c>
      <c r="F1675" s="3" t="s">
        <v>3</v>
      </c>
      <c r="G1675" s="3" t="s">
        <v>22</v>
      </c>
      <c r="H1675" s="14"/>
      <c r="I1675" s="14">
        <v>0.26779334904286634</v>
      </c>
      <c r="J1675" s="4">
        <v>187.85434358683665</v>
      </c>
      <c r="K1675" s="4">
        <v>234.81792948354581</v>
      </c>
      <c r="L1675" s="4">
        <v>279.43333608541951</v>
      </c>
      <c r="M1675" s="4">
        <v>51.659944486380077</v>
      </c>
    </row>
    <row r="1676" spans="1:13" hidden="1" x14ac:dyDescent="0.3">
      <c r="A1676" s="13" t="str">
        <f t="shared" si="26"/>
        <v>Southern Continentalsmall MFH - average - all typespre 1945heating22</v>
      </c>
      <c r="B1676" s="2" t="s">
        <v>36</v>
      </c>
      <c r="C1676" s="2" t="s">
        <v>21</v>
      </c>
      <c r="D1676" s="2" t="s">
        <v>2</v>
      </c>
      <c r="E1676" s="3">
        <v>22</v>
      </c>
      <c r="F1676" s="3" t="s">
        <v>3</v>
      </c>
      <c r="G1676" s="3" t="s">
        <v>22</v>
      </c>
      <c r="H1676" s="14"/>
      <c r="I1676" s="14">
        <v>0.26779334904286634</v>
      </c>
      <c r="J1676" s="4">
        <v>235.56540182080209</v>
      </c>
      <c r="K1676" s="4">
        <v>294.45675227600259</v>
      </c>
      <c r="L1676" s="4">
        <v>350.40353520844309</v>
      </c>
      <c r="M1676" s="4">
        <v>64.780485500720573</v>
      </c>
    </row>
    <row r="1677" spans="1:13" hidden="1" x14ac:dyDescent="0.3">
      <c r="A1677" s="13" t="str">
        <f t="shared" si="26"/>
        <v>Southern Continentalsmall MFH - average - all typespre 1945heating24</v>
      </c>
      <c r="B1677" s="2" t="s">
        <v>36</v>
      </c>
      <c r="C1677" s="2" t="s">
        <v>21</v>
      </c>
      <c r="D1677" s="2" t="s">
        <v>2</v>
      </c>
      <c r="E1677" s="3">
        <v>24</v>
      </c>
      <c r="F1677" s="3" t="s">
        <v>3</v>
      </c>
      <c r="G1677" s="3" t="s">
        <v>22</v>
      </c>
      <c r="H1677" s="14"/>
      <c r="I1677" s="14">
        <v>0.26779334904286634</v>
      </c>
      <c r="J1677" s="4">
        <v>292.54210984371218</v>
      </c>
      <c r="K1677" s="4">
        <v>365.6776373046402</v>
      </c>
      <c r="L1677" s="4">
        <v>435.15638839252182</v>
      </c>
      <c r="M1677" s="4">
        <v>80.449080207020842</v>
      </c>
    </row>
    <row r="1678" spans="1:13" hidden="1" x14ac:dyDescent="0.3">
      <c r="A1678" s="13" t="str">
        <f t="shared" si="26"/>
        <v>Southern Continentalsmall MFH - average - all types1945-1970heating18</v>
      </c>
      <c r="B1678" s="2" t="s">
        <v>36</v>
      </c>
      <c r="C1678" s="2" t="s">
        <v>21</v>
      </c>
      <c r="D1678" s="2" t="s">
        <v>6</v>
      </c>
      <c r="E1678" s="3">
        <v>18</v>
      </c>
      <c r="F1678" s="3" t="s">
        <v>3</v>
      </c>
      <c r="G1678" s="3" t="s">
        <v>22</v>
      </c>
      <c r="H1678" s="14"/>
      <c r="I1678" s="14">
        <v>0.34576781186748234</v>
      </c>
      <c r="J1678" s="4">
        <v>145.90873323681691</v>
      </c>
      <c r="K1678" s="4">
        <v>182.38591654602112</v>
      </c>
      <c r="L1678" s="4">
        <v>217.03924068976514</v>
      </c>
      <c r="M1678" s="4">
        <v>40.124901640124648</v>
      </c>
    </row>
    <row r="1679" spans="1:13" hidden="1" x14ac:dyDescent="0.3">
      <c r="A1679" s="13" t="str">
        <f t="shared" si="26"/>
        <v>Southern Continentalsmall MFH - average - all types1945-1970heating20</v>
      </c>
      <c r="B1679" s="2" t="s">
        <v>36</v>
      </c>
      <c r="C1679" s="2" t="s">
        <v>21</v>
      </c>
      <c r="D1679" s="2" t="s">
        <v>6</v>
      </c>
      <c r="E1679" s="3">
        <v>20</v>
      </c>
      <c r="F1679" s="3" t="s">
        <v>3</v>
      </c>
      <c r="G1679" s="3" t="s">
        <v>22</v>
      </c>
      <c r="H1679" s="14"/>
      <c r="I1679" s="14">
        <v>0.34576781186748234</v>
      </c>
      <c r="J1679" s="4">
        <v>187.62635101751255</v>
      </c>
      <c r="K1679" s="4">
        <v>234.53293877189066</v>
      </c>
      <c r="L1679" s="4">
        <v>279.09419713854987</v>
      </c>
      <c r="M1679" s="4">
        <v>51.597246529815948</v>
      </c>
    </row>
    <row r="1680" spans="1:13" hidden="1" x14ac:dyDescent="0.3">
      <c r="A1680" s="13" t="str">
        <f t="shared" si="26"/>
        <v>Southern Continentalsmall MFH - average - all types1945-1970heating22</v>
      </c>
      <c r="B1680" s="2" t="s">
        <v>36</v>
      </c>
      <c r="C1680" s="2" t="s">
        <v>21</v>
      </c>
      <c r="D1680" s="2" t="s">
        <v>6</v>
      </c>
      <c r="E1680" s="3">
        <v>22</v>
      </c>
      <c r="F1680" s="3" t="s">
        <v>3</v>
      </c>
      <c r="G1680" s="3" t="s">
        <v>22</v>
      </c>
      <c r="H1680" s="14"/>
      <c r="I1680" s="14">
        <v>0.34576781186748234</v>
      </c>
      <c r="J1680" s="4">
        <v>235.28979603335594</v>
      </c>
      <c r="K1680" s="4">
        <v>294.11224504169491</v>
      </c>
      <c r="L1680" s="4">
        <v>349.99357159961693</v>
      </c>
      <c r="M1680" s="4">
        <v>64.704693909172875</v>
      </c>
    </row>
    <row r="1681" spans="1:13" hidden="1" x14ac:dyDescent="0.3">
      <c r="A1681" s="13" t="str">
        <f t="shared" si="26"/>
        <v>Southern Continentalsmall MFH - average - all types1945-1970heating24</v>
      </c>
      <c r="B1681" s="2" t="s">
        <v>36</v>
      </c>
      <c r="C1681" s="2" t="s">
        <v>21</v>
      </c>
      <c r="D1681" s="2" t="s">
        <v>6</v>
      </c>
      <c r="E1681" s="3">
        <v>24</v>
      </c>
      <c r="F1681" s="3" t="s">
        <v>3</v>
      </c>
      <c r="G1681" s="3" t="s">
        <v>22</v>
      </c>
      <c r="H1681" s="14"/>
      <c r="I1681" s="14">
        <v>0.34576781186748234</v>
      </c>
      <c r="J1681" s="4">
        <v>292.211138015269</v>
      </c>
      <c r="K1681" s="4">
        <v>365.26392251908624</v>
      </c>
      <c r="L1681" s="4">
        <v>434.66406779771262</v>
      </c>
      <c r="M1681" s="4">
        <v>80.358062954198971</v>
      </c>
    </row>
    <row r="1682" spans="1:13" hidden="1" x14ac:dyDescent="0.3">
      <c r="A1682" s="13" t="str">
        <f t="shared" si="26"/>
        <v>Southern Continentalsmall MFH - average - all types1970-1980heating18</v>
      </c>
      <c r="B1682" s="2" t="s">
        <v>36</v>
      </c>
      <c r="C1682" s="2" t="s">
        <v>21</v>
      </c>
      <c r="D1682" s="2" t="s">
        <v>7</v>
      </c>
      <c r="E1682" s="3">
        <v>18</v>
      </c>
      <c r="F1682" s="3" t="s">
        <v>3</v>
      </c>
      <c r="G1682" s="3" t="s">
        <v>22</v>
      </c>
      <c r="H1682" s="14"/>
      <c r="I1682" s="14">
        <v>0.14128345599852563</v>
      </c>
      <c r="J1682" s="4">
        <v>68.12850882477403</v>
      </c>
      <c r="K1682" s="4">
        <v>85.160636030967538</v>
      </c>
      <c r="L1682" s="4">
        <v>101.34115687685137</v>
      </c>
      <c r="M1682" s="4">
        <v>18.735339926812859</v>
      </c>
    </row>
    <row r="1683" spans="1:13" hidden="1" x14ac:dyDescent="0.3">
      <c r="A1683" s="13" t="str">
        <f t="shared" si="26"/>
        <v>Southern Continentalsmall MFH - average - all types1970-1980heating20</v>
      </c>
      <c r="B1683" s="2" t="s">
        <v>36</v>
      </c>
      <c r="C1683" s="2" t="s">
        <v>21</v>
      </c>
      <c r="D1683" s="2" t="s">
        <v>7</v>
      </c>
      <c r="E1683" s="3">
        <v>20</v>
      </c>
      <c r="F1683" s="3" t="s">
        <v>3</v>
      </c>
      <c r="G1683" s="3" t="s">
        <v>22</v>
      </c>
      <c r="H1683" s="14"/>
      <c r="I1683" s="14">
        <v>0.14128345599852563</v>
      </c>
      <c r="J1683" s="4">
        <v>89.61228024558082</v>
      </c>
      <c r="K1683" s="4">
        <v>112.01535030697602</v>
      </c>
      <c r="L1683" s="4">
        <v>133.29826686530146</v>
      </c>
      <c r="M1683" s="4">
        <v>24.643377067534725</v>
      </c>
    </row>
    <row r="1684" spans="1:13" hidden="1" x14ac:dyDescent="0.3">
      <c r="A1684" s="13" t="str">
        <f t="shared" si="26"/>
        <v>Southern Continentalsmall MFH - average - all types1970-1980heating22</v>
      </c>
      <c r="B1684" s="2" t="s">
        <v>36</v>
      </c>
      <c r="C1684" s="2" t="s">
        <v>21</v>
      </c>
      <c r="D1684" s="2" t="s">
        <v>7</v>
      </c>
      <c r="E1684" s="3">
        <v>22</v>
      </c>
      <c r="F1684" s="3" t="s">
        <v>3</v>
      </c>
      <c r="G1684" s="3" t="s">
        <v>22</v>
      </c>
      <c r="H1684" s="14"/>
      <c r="I1684" s="14">
        <v>0.14128345599852563</v>
      </c>
      <c r="J1684" s="4">
        <v>114.58372427050399</v>
      </c>
      <c r="K1684" s="4">
        <v>143.22965533812999</v>
      </c>
      <c r="L1684" s="4">
        <v>170.44328985237468</v>
      </c>
      <c r="M1684" s="4">
        <v>31.510524174388596</v>
      </c>
    </row>
    <row r="1685" spans="1:13" hidden="1" x14ac:dyDescent="0.3">
      <c r="A1685" s="13" t="str">
        <f t="shared" si="26"/>
        <v>Southern Continentalsmall MFH - average - all types1970-1980heating24</v>
      </c>
      <c r="B1685" s="2" t="s">
        <v>36</v>
      </c>
      <c r="C1685" s="2" t="s">
        <v>21</v>
      </c>
      <c r="D1685" s="2" t="s">
        <v>7</v>
      </c>
      <c r="E1685" s="3">
        <v>24</v>
      </c>
      <c r="F1685" s="3" t="s">
        <v>3</v>
      </c>
      <c r="G1685" s="3" t="s">
        <v>22</v>
      </c>
      <c r="H1685" s="14"/>
      <c r="I1685" s="14">
        <v>0.14128345599852563</v>
      </c>
      <c r="J1685" s="4">
        <v>145.24531060394403</v>
      </c>
      <c r="K1685" s="4">
        <v>181.55663825493002</v>
      </c>
      <c r="L1685" s="4">
        <v>216.05239952336672</v>
      </c>
      <c r="M1685" s="4">
        <v>39.942460416084607</v>
      </c>
    </row>
    <row r="1686" spans="1:13" hidden="1" x14ac:dyDescent="0.3">
      <c r="A1686" s="13" t="str">
        <f t="shared" si="26"/>
        <v>Southern Continentalsmall MFH - average - all types1980-1990heating18</v>
      </c>
      <c r="B1686" s="2" t="s">
        <v>36</v>
      </c>
      <c r="C1686" s="2" t="s">
        <v>21</v>
      </c>
      <c r="D1686" s="2" t="s">
        <v>8</v>
      </c>
      <c r="E1686" s="3">
        <v>18</v>
      </c>
      <c r="F1686" s="3" t="s">
        <v>3</v>
      </c>
      <c r="G1686" s="3" t="s">
        <v>22</v>
      </c>
      <c r="H1686" s="14"/>
      <c r="I1686" s="14">
        <v>8.863278095052432E-2</v>
      </c>
      <c r="J1686" s="4">
        <v>54.792857370249649</v>
      </c>
      <c r="K1686" s="4">
        <v>68.491071712812058</v>
      </c>
      <c r="L1686" s="4">
        <v>81.504375338246348</v>
      </c>
      <c r="M1686" s="4">
        <v>15.068035776818652</v>
      </c>
    </row>
    <row r="1687" spans="1:13" hidden="1" x14ac:dyDescent="0.3">
      <c r="A1687" s="13" t="str">
        <f t="shared" si="26"/>
        <v>Southern Continentalsmall MFH - average - all types1980-1990heating20</v>
      </c>
      <c r="B1687" s="2" t="s">
        <v>36</v>
      </c>
      <c r="C1687" s="2" t="s">
        <v>21</v>
      </c>
      <c r="D1687" s="2" t="s">
        <v>8</v>
      </c>
      <c r="E1687" s="3">
        <v>20</v>
      </c>
      <c r="F1687" s="3" t="s">
        <v>3</v>
      </c>
      <c r="G1687" s="3" t="s">
        <v>22</v>
      </c>
      <c r="H1687" s="14"/>
      <c r="I1687" s="14">
        <v>8.863278095052432E-2</v>
      </c>
      <c r="J1687" s="4">
        <v>72.718754012371107</v>
      </c>
      <c r="K1687" s="4">
        <v>90.898442515463884</v>
      </c>
      <c r="L1687" s="4">
        <v>108.16914659340202</v>
      </c>
      <c r="M1687" s="4">
        <v>19.997657353402055</v>
      </c>
    </row>
    <row r="1688" spans="1:13" hidden="1" x14ac:dyDescent="0.3">
      <c r="A1688" s="13" t="str">
        <f t="shared" si="26"/>
        <v>Southern Continentalsmall MFH - average - all types1980-1990heating22</v>
      </c>
      <c r="B1688" s="2" t="s">
        <v>36</v>
      </c>
      <c r="C1688" s="2" t="s">
        <v>21</v>
      </c>
      <c r="D1688" s="2" t="s">
        <v>8</v>
      </c>
      <c r="E1688" s="3">
        <v>22</v>
      </c>
      <c r="F1688" s="3" t="s">
        <v>3</v>
      </c>
      <c r="G1688" s="3" t="s">
        <v>22</v>
      </c>
      <c r="H1688" s="14"/>
      <c r="I1688" s="14">
        <v>8.863278095052432E-2</v>
      </c>
      <c r="J1688" s="4">
        <v>93.631385300322918</v>
      </c>
      <c r="K1688" s="4">
        <v>117.03923162540364</v>
      </c>
      <c r="L1688" s="4">
        <v>139.27668563423032</v>
      </c>
      <c r="M1688" s="4">
        <v>25.748630957588801</v>
      </c>
    </row>
    <row r="1689" spans="1:13" hidden="1" x14ac:dyDescent="0.3">
      <c r="A1689" s="13" t="str">
        <f t="shared" si="26"/>
        <v>Southern Continentalsmall MFH - average - all types1980-1990heating24</v>
      </c>
      <c r="B1689" s="2" t="s">
        <v>36</v>
      </c>
      <c r="C1689" s="2" t="s">
        <v>21</v>
      </c>
      <c r="D1689" s="2" t="s">
        <v>8</v>
      </c>
      <c r="E1689" s="3">
        <v>24</v>
      </c>
      <c r="F1689" s="3" t="s">
        <v>3</v>
      </c>
      <c r="G1689" s="3" t="s">
        <v>22</v>
      </c>
      <c r="H1689" s="14"/>
      <c r="I1689" s="14">
        <v>8.863278095052432E-2</v>
      </c>
      <c r="J1689" s="4">
        <v>119.40252452347664</v>
      </c>
      <c r="K1689" s="4">
        <v>149.25315565434579</v>
      </c>
      <c r="L1689" s="4">
        <v>177.6112552286715</v>
      </c>
      <c r="M1689" s="4">
        <v>32.835694243956077</v>
      </c>
    </row>
    <row r="1690" spans="1:13" hidden="1" x14ac:dyDescent="0.3">
      <c r="A1690" s="13" t="str">
        <f t="shared" si="26"/>
        <v>Southern Continentalsmall MFH - average - all types1990-2000heating18</v>
      </c>
      <c r="B1690" s="2" t="s">
        <v>36</v>
      </c>
      <c r="C1690" s="2" t="s">
        <v>21</v>
      </c>
      <c r="D1690" s="2" t="s">
        <v>9</v>
      </c>
      <c r="E1690" s="3">
        <v>18</v>
      </c>
      <c r="F1690" s="3" t="s">
        <v>3</v>
      </c>
      <c r="G1690" s="3" t="s">
        <v>22</v>
      </c>
      <c r="H1690" s="14"/>
      <c r="I1690" s="14">
        <v>8.7047829228415127E-2</v>
      </c>
      <c r="J1690" s="4">
        <v>41.030429713192717</v>
      </c>
      <c r="K1690" s="4">
        <v>51.288037141490896</v>
      </c>
      <c r="L1690" s="4">
        <v>61.032764198374167</v>
      </c>
      <c r="M1690" s="4">
        <v>11.283368171127997</v>
      </c>
    </row>
    <row r="1691" spans="1:13" hidden="1" x14ac:dyDescent="0.3">
      <c r="A1691" s="13" t="str">
        <f t="shared" si="26"/>
        <v>Southern Continentalsmall MFH - average - all types1990-2000heating20</v>
      </c>
      <c r="B1691" s="2" t="s">
        <v>36</v>
      </c>
      <c r="C1691" s="2" t="s">
        <v>21</v>
      </c>
      <c r="D1691" s="2" t="s">
        <v>9</v>
      </c>
      <c r="E1691" s="3">
        <v>20</v>
      </c>
      <c r="F1691" s="3" t="s">
        <v>3</v>
      </c>
      <c r="G1691" s="3" t="s">
        <v>22</v>
      </c>
      <c r="H1691" s="14"/>
      <c r="I1691" s="14">
        <v>8.7047829228415127E-2</v>
      </c>
      <c r="J1691" s="4">
        <v>55.146309320796469</v>
      </c>
      <c r="K1691" s="4">
        <v>68.932886650995584</v>
      </c>
      <c r="L1691" s="4">
        <v>82.03013511468474</v>
      </c>
      <c r="M1691" s="4">
        <v>15.165235063219029</v>
      </c>
    </row>
    <row r="1692" spans="1:13" hidden="1" x14ac:dyDescent="0.3">
      <c r="A1692" s="13" t="str">
        <f t="shared" si="26"/>
        <v>Southern Continentalsmall MFH - average - all types1990-2000heating22</v>
      </c>
      <c r="B1692" s="2" t="s">
        <v>36</v>
      </c>
      <c r="C1692" s="2" t="s">
        <v>21</v>
      </c>
      <c r="D1692" s="2" t="s">
        <v>9</v>
      </c>
      <c r="E1692" s="3">
        <v>22</v>
      </c>
      <c r="F1692" s="3" t="s">
        <v>3</v>
      </c>
      <c r="G1692" s="3" t="s">
        <v>22</v>
      </c>
      <c r="H1692" s="14"/>
      <c r="I1692" s="14">
        <v>8.7047829228415127E-2</v>
      </c>
      <c r="J1692" s="4">
        <v>71.682871440775827</v>
      </c>
      <c r="K1692" s="4">
        <v>89.603589300969773</v>
      </c>
      <c r="L1692" s="4">
        <v>106.62827126815402</v>
      </c>
      <c r="M1692" s="4">
        <v>19.712789646213349</v>
      </c>
    </row>
    <row r="1693" spans="1:13" hidden="1" x14ac:dyDescent="0.3">
      <c r="A1693" s="13" t="str">
        <f t="shared" si="26"/>
        <v>Southern Continentalsmall MFH - average - all types1990-2000heating24</v>
      </c>
      <c r="B1693" s="2" t="s">
        <v>36</v>
      </c>
      <c r="C1693" s="2" t="s">
        <v>21</v>
      </c>
      <c r="D1693" s="2" t="s">
        <v>9</v>
      </c>
      <c r="E1693" s="3">
        <v>24</v>
      </c>
      <c r="F1693" s="3" t="s">
        <v>3</v>
      </c>
      <c r="G1693" s="3" t="s">
        <v>22</v>
      </c>
      <c r="H1693" s="14"/>
      <c r="I1693" s="14">
        <v>8.7047829228415127E-2</v>
      </c>
      <c r="J1693" s="4">
        <v>92.054037670959914</v>
      </c>
      <c r="K1693" s="4">
        <v>115.06754708869988</v>
      </c>
      <c r="L1693" s="4">
        <v>136.93038103555284</v>
      </c>
      <c r="M1693" s="4">
        <v>25.314860359513975</v>
      </c>
    </row>
    <row r="1694" spans="1:13" hidden="1" x14ac:dyDescent="0.3">
      <c r="A1694" s="13" t="str">
        <f t="shared" si="26"/>
        <v>Southern Continentalsmall MFH - average - all typespost 2000heating18</v>
      </c>
      <c r="B1694" s="2" t="s">
        <v>36</v>
      </c>
      <c r="C1694" s="2" t="s">
        <v>21</v>
      </c>
      <c r="D1694" s="2" t="s">
        <v>10</v>
      </c>
      <c r="E1694" s="3">
        <v>18</v>
      </c>
      <c r="F1694" s="3" t="s">
        <v>3</v>
      </c>
      <c r="G1694" s="3" t="s">
        <v>22</v>
      </c>
      <c r="H1694" s="14"/>
      <c r="I1694" s="14">
        <v>6.9474772912186178E-2</v>
      </c>
      <c r="J1694" s="4">
        <v>26.616629973878275</v>
      </c>
      <c r="K1694" s="4">
        <v>33.270787467347844</v>
      </c>
      <c r="L1694" s="4">
        <v>39.592237086143932</v>
      </c>
      <c r="M1694" s="4">
        <v>7.3195732428165261</v>
      </c>
    </row>
    <row r="1695" spans="1:13" hidden="1" x14ac:dyDescent="0.3">
      <c r="A1695" s="13" t="str">
        <f t="shared" si="26"/>
        <v>Southern Continentalsmall MFH - average - all typespost 2000heating20</v>
      </c>
      <c r="B1695" s="2" t="s">
        <v>36</v>
      </c>
      <c r="C1695" s="2" t="s">
        <v>21</v>
      </c>
      <c r="D1695" s="2" t="s">
        <v>10</v>
      </c>
      <c r="E1695" s="3">
        <v>20</v>
      </c>
      <c r="F1695" s="3" t="s">
        <v>3</v>
      </c>
      <c r="G1695" s="3" t="s">
        <v>22</v>
      </c>
      <c r="H1695" s="14"/>
      <c r="I1695" s="14">
        <v>6.9474772912186178E-2</v>
      </c>
      <c r="J1695" s="4">
        <v>36.880311506380913</v>
      </c>
      <c r="K1695" s="4">
        <v>46.10038938297614</v>
      </c>
      <c r="L1695" s="4">
        <v>54.859463365741604</v>
      </c>
      <c r="M1695" s="4">
        <v>10.142085664254751</v>
      </c>
    </row>
    <row r="1696" spans="1:13" hidden="1" x14ac:dyDescent="0.3">
      <c r="A1696" s="13" t="str">
        <f t="shared" si="26"/>
        <v>Southern Continentalsmall MFH - average - all typespost 2000heating22</v>
      </c>
      <c r="B1696" s="2" t="s">
        <v>36</v>
      </c>
      <c r="C1696" s="2" t="s">
        <v>21</v>
      </c>
      <c r="D1696" s="2" t="s">
        <v>10</v>
      </c>
      <c r="E1696" s="3">
        <v>22</v>
      </c>
      <c r="F1696" s="3" t="s">
        <v>3</v>
      </c>
      <c r="G1696" s="3" t="s">
        <v>22</v>
      </c>
      <c r="H1696" s="14"/>
      <c r="I1696" s="14">
        <v>6.9474772912186178E-2</v>
      </c>
      <c r="J1696" s="4">
        <v>48.721340572217223</v>
      </c>
      <c r="K1696" s="4">
        <v>60.901675715271523</v>
      </c>
      <c r="L1696" s="4">
        <v>72.472994101173114</v>
      </c>
      <c r="M1696" s="4">
        <v>13.398368657359734</v>
      </c>
    </row>
    <row r="1697" spans="1:13" hidden="1" x14ac:dyDescent="0.3">
      <c r="A1697" s="13" t="str">
        <f t="shared" si="26"/>
        <v>Southern Continentalsmall MFH - average - all typespost 2000heating24</v>
      </c>
      <c r="B1697" s="2" t="s">
        <v>36</v>
      </c>
      <c r="C1697" s="2" t="s">
        <v>21</v>
      </c>
      <c r="D1697" s="2" t="s">
        <v>10</v>
      </c>
      <c r="E1697" s="3">
        <v>24</v>
      </c>
      <c r="F1697" s="3" t="s">
        <v>3</v>
      </c>
      <c r="G1697" s="3" t="s">
        <v>22</v>
      </c>
      <c r="H1697" s="14"/>
      <c r="I1697" s="14">
        <v>6.9474772912186178E-2</v>
      </c>
      <c r="J1697" s="4">
        <v>63.297751179902633</v>
      </c>
      <c r="K1697" s="4">
        <v>79.122188974878284</v>
      </c>
      <c r="L1697" s="4">
        <v>94.155404880105152</v>
      </c>
      <c r="M1697" s="4">
        <v>17.406881574473221</v>
      </c>
    </row>
    <row r="1698" spans="1:13" hidden="1" x14ac:dyDescent="0.3">
      <c r="A1698" s="13" t="str">
        <f t="shared" si="26"/>
        <v>Southern Continentalsmall MFH - average - all types - all agesheating18</v>
      </c>
      <c r="B1698" s="2" t="s">
        <v>36</v>
      </c>
      <c r="C1698" s="2" t="s">
        <v>23</v>
      </c>
      <c r="D1698" s="2"/>
      <c r="E1698" s="3">
        <v>18</v>
      </c>
      <c r="F1698" s="3" t="s">
        <v>3</v>
      </c>
      <c r="G1698" s="3" t="s">
        <v>22</v>
      </c>
      <c r="H1698" s="14"/>
      <c r="I1698" s="14"/>
      <c r="J1698" s="4">
        <v>109.47598780349411</v>
      </c>
      <c r="K1698" s="4">
        <v>136.84498475436763</v>
      </c>
      <c r="L1698" s="4">
        <v>162.84553185769747</v>
      </c>
      <c r="M1698" s="4">
        <v>30.105896645960879</v>
      </c>
    </row>
    <row r="1699" spans="1:13" hidden="1" x14ac:dyDescent="0.3">
      <c r="A1699" s="13" t="str">
        <f t="shared" si="26"/>
        <v>Southern Continentalsmall MFH - average - all types - all agesheating20</v>
      </c>
      <c r="B1699" s="2" t="s">
        <v>36</v>
      </c>
      <c r="C1699" s="2" t="s">
        <v>23</v>
      </c>
      <c r="D1699" s="2"/>
      <c r="E1699" s="3">
        <v>20</v>
      </c>
      <c r="F1699" s="3" t="s">
        <v>3</v>
      </c>
      <c r="G1699" s="3" t="s">
        <v>22</v>
      </c>
      <c r="H1699" s="14"/>
      <c r="I1699" s="14"/>
      <c r="J1699" s="4">
        <v>141.64991247292195</v>
      </c>
      <c r="K1699" s="4">
        <v>177.06239059115245</v>
      </c>
      <c r="L1699" s="4">
        <v>210.7042448034714</v>
      </c>
      <c r="M1699" s="4">
        <v>38.953725930053537</v>
      </c>
    </row>
    <row r="1700" spans="1:13" hidden="1" x14ac:dyDescent="0.3">
      <c r="A1700" s="13" t="str">
        <f t="shared" si="26"/>
        <v>Southern Continentalsmall MFH - average - all types - all agesheating22</v>
      </c>
      <c r="B1700" s="2" t="s">
        <v>36</v>
      </c>
      <c r="C1700" s="2" t="s">
        <v>23</v>
      </c>
      <c r="D1700" s="2"/>
      <c r="E1700" s="3">
        <v>22</v>
      </c>
      <c r="F1700" s="3" t="s">
        <v>3</v>
      </c>
      <c r="G1700" s="3" t="s">
        <v>22</v>
      </c>
      <c r="H1700" s="14"/>
      <c r="I1700" s="14"/>
      <c r="J1700" s="4">
        <v>178.5508228549686</v>
      </c>
      <c r="K1700" s="4">
        <v>223.18852856871075</v>
      </c>
      <c r="L1700" s="4">
        <v>265.5943489967658</v>
      </c>
      <c r="M1700" s="4">
        <v>49.101476285116362</v>
      </c>
    </row>
    <row r="1701" spans="1:13" hidden="1" x14ac:dyDescent="0.3">
      <c r="A1701" s="13" t="str">
        <f t="shared" si="26"/>
        <v>Southern Continentalsmall MFH - average - all types - all agesheating24</v>
      </c>
      <c r="B1701" s="2" t="s">
        <v>36</v>
      </c>
      <c r="C1701" s="2" t="s">
        <v>23</v>
      </c>
      <c r="D1701" s="2"/>
      <c r="E1701" s="3">
        <v>24</v>
      </c>
      <c r="F1701" s="3" t="s">
        <v>3</v>
      </c>
      <c r="G1701" s="3" t="s">
        <v>22</v>
      </c>
      <c r="H1701" s="14"/>
      <c r="I1701" s="14"/>
      <c r="J1701" s="4">
        <v>222.89247541673728</v>
      </c>
      <c r="K1701" s="4">
        <v>278.61559427092158</v>
      </c>
      <c r="L1701" s="4">
        <v>331.55255718239664</v>
      </c>
      <c r="M1701" s="4">
        <v>61.29543073960275</v>
      </c>
    </row>
    <row r="1702" spans="1:13" hidden="1" x14ac:dyDescent="0.3">
      <c r="A1702" s="13" t="str">
        <f t="shared" si="26"/>
        <v>Oceanicsmall MFH - 3 floorspre 1945heating18</v>
      </c>
      <c r="B1702" s="2" t="s">
        <v>37</v>
      </c>
      <c r="C1702" s="2" t="s">
        <v>41</v>
      </c>
      <c r="D1702" s="2" t="s">
        <v>2</v>
      </c>
      <c r="E1702" s="3">
        <v>18</v>
      </c>
      <c r="F1702" s="3" t="s">
        <v>3</v>
      </c>
      <c r="G1702" s="3">
        <v>0.61</v>
      </c>
      <c r="H1702" s="14">
        <v>0.85573795753598125</v>
      </c>
      <c r="I1702" s="14">
        <v>0.3108661873722357</v>
      </c>
      <c r="J1702" s="4">
        <v>141.63904322817953</v>
      </c>
      <c r="K1702" s="4">
        <v>177.04880403522441</v>
      </c>
      <c r="L1702" s="4">
        <v>210.68807680191705</v>
      </c>
      <c r="M1702" s="4">
        <v>38.950736887749372</v>
      </c>
    </row>
    <row r="1703" spans="1:13" hidden="1" x14ac:dyDescent="0.3">
      <c r="A1703" s="13" t="str">
        <f t="shared" si="26"/>
        <v>Oceanicsmall MFH - 5 floorspre 1945heating18</v>
      </c>
      <c r="B1703" s="2" t="s">
        <v>37</v>
      </c>
      <c r="C1703" s="2" t="s">
        <v>42</v>
      </c>
      <c r="D1703" s="2" t="s">
        <v>2</v>
      </c>
      <c r="E1703" s="3">
        <v>18</v>
      </c>
      <c r="F1703" s="3" t="s">
        <v>3</v>
      </c>
      <c r="G1703" s="3">
        <v>0.52</v>
      </c>
      <c r="H1703" s="14">
        <v>7.213102123200936E-2</v>
      </c>
      <c r="I1703" s="14">
        <v>0.3108661873722357</v>
      </c>
      <c r="J1703" s="4">
        <v>127.9826770315005</v>
      </c>
      <c r="K1703" s="4">
        <v>159.97834628937562</v>
      </c>
      <c r="L1703" s="4">
        <v>190.37423208435698</v>
      </c>
      <c r="M1703" s="4">
        <v>35.195236183662637</v>
      </c>
    </row>
    <row r="1704" spans="1:13" hidden="1" x14ac:dyDescent="0.3">
      <c r="A1704" s="13" t="str">
        <f t="shared" si="26"/>
        <v>Oceanicsmall MFH - 7 floorspre 1945heating18</v>
      </c>
      <c r="B1704" s="2" t="s">
        <v>37</v>
      </c>
      <c r="C1704" s="2" t="s">
        <v>43</v>
      </c>
      <c r="D1704" s="2" t="s">
        <v>2</v>
      </c>
      <c r="E1704" s="3">
        <v>18</v>
      </c>
      <c r="F1704" s="3" t="s">
        <v>3</v>
      </c>
      <c r="G1704" s="3">
        <v>0.48</v>
      </c>
      <c r="H1704" s="14">
        <v>7.213102123200936E-2</v>
      </c>
      <c r="I1704" s="14">
        <v>0.3108661873722357</v>
      </c>
      <c r="J1704" s="4">
        <v>122.12994866149521</v>
      </c>
      <c r="K1704" s="4">
        <v>152.662435826869</v>
      </c>
      <c r="L1704" s="4">
        <v>181.6682986339741</v>
      </c>
      <c r="M1704" s="4">
        <v>33.585735881911184</v>
      </c>
    </row>
    <row r="1705" spans="1:13" hidden="1" x14ac:dyDescent="0.3">
      <c r="A1705" s="13" t="str">
        <f t="shared" si="26"/>
        <v>Oceanicsmall MFH - 3 floorspre 1945heating20</v>
      </c>
      <c r="B1705" s="2" t="s">
        <v>37</v>
      </c>
      <c r="C1705" s="2" t="s">
        <v>41</v>
      </c>
      <c r="D1705" s="2" t="s">
        <v>2</v>
      </c>
      <c r="E1705" s="3">
        <v>20</v>
      </c>
      <c r="F1705" s="3" t="s">
        <v>3</v>
      </c>
      <c r="G1705" s="3">
        <v>0.61</v>
      </c>
      <c r="H1705" s="14">
        <v>0.85573795753598125</v>
      </c>
      <c r="I1705" s="14">
        <v>0.3108661873722357</v>
      </c>
      <c r="J1705" s="4">
        <v>187.38477626654912</v>
      </c>
      <c r="K1705" s="4">
        <v>234.23097033318641</v>
      </c>
      <c r="L1705" s="4">
        <v>278.73485469649182</v>
      </c>
      <c r="M1705" s="4">
        <v>51.530813473301009</v>
      </c>
    </row>
    <row r="1706" spans="1:13" hidden="1" x14ac:dyDescent="0.3">
      <c r="A1706" s="13" t="str">
        <f t="shared" si="26"/>
        <v>Oceanicsmall MFH - 5 floorspre 1945heating20</v>
      </c>
      <c r="B1706" s="2" t="s">
        <v>37</v>
      </c>
      <c r="C1706" s="2" t="s">
        <v>42</v>
      </c>
      <c r="D1706" s="2" t="s">
        <v>2</v>
      </c>
      <c r="E1706" s="3">
        <v>20</v>
      </c>
      <c r="F1706" s="3" t="s">
        <v>3</v>
      </c>
      <c r="G1706" s="3">
        <v>0.52</v>
      </c>
      <c r="H1706" s="14">
        <v>7.213102123200936E-2</v>
      </c>
      <c r="I1706" s="14">
        <v>0.3108661873722357</v>
      </c>
      <c r="J1706" s="4">
        <v>169.02119478649311</v>
      </c>
      <c r="K1706" s="4">
        <v>211.27649348311638</v>
      </c>
      <c r="L1706" s="4">
        <v>251.41902724490848</v>
      </c>
      <c r="M1706" s="4">
        <v>46.480828566285602</v>
      </c>
    </row>
    <row r="1707" spans="1:13" hidden="1" x14ac:dyDescent="0.3">
      <c r="A1707" s="13" t="str">
        <f t="shared" si="26"/>
        <v>Oceanicsmall MFH - 7 floorspre 1945heating20</v>
      </c>
      <c r="B1707" s="2" t="s">
        <v>37</v>
      </c>
      <c r="C1707" s="2" t="s">
        <v>43</v>
      </c>
      <c r="D1707" s="2" t="s">
        <v>2</v>
      </c>
      <c r="E1707" s="3">
        <v>20</v>
      </c>
      <c r="F1707" s="3" t="s">
        <v>3</v>
      </c>
      <c r="G1707" s="3">
        <v>0.48</v>
      </c>
      <c r="H1707" s="14">
        <v>7.213102123200936E-2</v>
      </c>
      <c r="I1707" s="14">
        <v>0.3108661873722357</v>
      </c>
      <c r="J1707" s="4">
        <v>161.15108843789764</v>
      </c>
      <c r="K1707" s="4">
        <v>201.43886054737203</v>
      </c>
      <c r="L1707" s="4">
        <v>239.71224405137269</v>
      </c>
      <c r="M1707" s="4">
        <v>44.316549320421849</v>
      </c>
    </row>
    <row r="1708" spans="1:13" hidden="1" x14ac:dyDescent="0.3">
      <c r="A1708" s="13" t="str">
        <f t="shared" si="26"/>
        <v>Oceanicsmall MFH - 3 floorspre 1945heating22</v>
      </c>
      <c r="B1708" s="2" t="s">
        <v>37</v>
      </c>
      <c r="C1708" s="2" t="s">
        <v>41</v>
      </c>
      <c r="D1708" s="2" t="s">
        <v>2</v>
      </c>
      <c r="E1708" s="3">
        <v>22</v>
      </c>
      <c r="F1708" s="3" t="s">
        <v>3</v>
      </c>
      <c r="G1708" s="3">
        <v>0.61</v>
      </c>
      <c r="H1708" s="14">
        <v>0.85573795753598125</v>
      </c>
      <c r="I1708" s="14">
        <v>0.3108661873722357</v>
      </c>
      <c r="J1708" s="4">
        <v>240.32574635110052</v>
      </c>
      <c r="K1708" s="4">
        <v>300.40718293887562</v>
      </c>
      <c r="L1708" s="4">
        <v>357.48454769726197</v>
      </c>
      <c r="M1708" s="4">
        <v>66.089580246552643</v>
      </c>
    </row>
    <row r="1709" spans="1:13" hidden="1" x14ac:dyDescent="0.3">
      <c r="A1709" s="13" t="str">
        <f t="shared" si="26"/>
        <v>Oceanicsmall MFH - 5 floorspre 1945heating22</v>
      </c>
      <c r="B1709" s="2" t="s">
        <v>37</v>
      </c>
      <c r="C1709" s="2" t="s">
        <v>42</v>
      </c>
      <c r="D1709" s="2" t="s">
        <v>2</v>
      </c>
      <c r="E1709" s="3">
        <v>22</v>
      </c>
      <c r="F1709" s="3" t="s">
        <v>3</v>
      </c>
      <c r="G1709" s="3">
        <v>0.52</v>
      </c>
      <c r="H1709" s="14">
        <v>7.213102123200936E-2</v>
      </c>
      <c r="I1709" s="14">
        <v>0.3108661873722357</v>
      </c>
      <c r="J1709" s="4">
        <v>216.10003896918943</v>
      </c>
      <c r="K1709" s="4">
        <v>270.12504871148678</v>
      </c>
      <c r="L1709" s="4">
        <v>321.44880796666928</v>
      </c>
      <c r="M1709" s="4">
        <v>59.427510716527095</v>
      </c>
    </row>
    <row r="1710" spans="1:13" hidden="1" x14ac:dyDescent="0.3">
      <c r="A1710" s="13" t="str">
        <f t="shared" si="26"/>
        <v>Oceanicsmall MFH - 7 floorspre 1945heating22</v>
      </c>
      <c r="B1710" s="2" t="s">
        <v>37</v>
      </c>
      <c r="C1710" s="2" t="s">
        <v>43</v>
      </c>
      <c r="D1710" s="2" t="s">
        <v>2</v>
      </c>
      <c r="E1710" s="3">
        <v>22</v>
      </c>
      <c r="F1710" s="3" t="s">
        <v>3</v>
      </c>
      <c r="G1710" s="3">
        <v>0.48</v>
      </c>
      <c r="H1710" s="14">
        <v>7.213102123200936E-2</v>
      </c>
      <c r="I1710" s="14">
        <v>0.3108661873722357</v>
      </c>
      <c r="J1710" s="4">
        <v>205.71759294837034</v>
      </c>
      <c r="K1710" s="4">
        <v>257.14699118546292</v>
      </c>
      <c r="L1710" s="4">
        <v>306.00491951070086</v>
      </c>
      <c r="M1710" s="4">
        <v>56.57233806080184</v>
      </c>
    </row>
    <row r="1711" spans="1:13" hidden="1" x14ac:dyDescent="0.3">
      <c r="A1711" s="13" t="str">
        <f t="shared" si="26"/>
        <v>Oceanicsmall MFH - 3 floorspre 1945heating24</v>
      </c>
      <c r="B1711" s="2" t="s">
        <v>37</v>
      </c>
      <c r="C1711" s="2" t="s">
        <v>41</v>
      </c>
      <c r="D1711" s="2" t="s">
        <v>2</v>
      </c>
      <c r="E1711" s="3">
        <v>24</v>
      </c>
      <c r="F1711" s="3" t="s">
        <v>3</v>
      </c>
      <c r="G1711" s="3">
        <v>0.61</v>
      </c>
      <c r="H1711" s="14">
        <v>0.85573795753598125</v>
      </c>
      <c r="I1711" s="14">
        <v>0.3108661873722357</v>
      </c>
      <c r="J1711" s="4">
        <v>302.54478399690521</v>
      </c>
      <c r="K1711" s="4">
        <v>378.1809799961315</v>
      </c>
      <c r="L1711" s="4">
        <v>450.03536619539648</v>
      </c>
      <c r="M1711" s="4">
        <v>83.199815599148934</v>
      </c>
    </row>
    <row r="1712" spans="1:13" hidden="1" x14ac:dyDescent="0.3">
      <c r="A1712" s="13" t="str">
        <f t="shared" si="26"/>
        <v>Oceanicsmall MFH - 5 floorspre 1945heating24</v>
      </c>
      <c r="B1712" s="2" t="s">
        <v>37</v>
      </c>
      <c r="C1712" s="2" t="s">
        <v>42</v>
      </c>
      <c r="D1712" s="2" t="s">
        <v>2</v>
      </c>
      <c r="E1712" s="3">
        <v>24</v>
      </c>
      <c r="F1712" s="3" t="s">
        <v>3</v>
      </c>
      <c r="G1712" s="3">
        <v>0.52</v>
      </c>
      <c r="H1712" s="14">
        <v>7.213102123200936E-2</v>
      </c>
      <c r="I1712" s="14">
        <v>0.3108661873722357</v>
      </c>
      <c r="J1712" s="4">
        <v>271.91734733130176</v>
      </c>
      <c r="K1712" s="4">
        <v>339.89668416412718</v>
      </c>
      <c r="L1712" s="4">
        <v>404.47705415531135</v>
      </c>
      <c r="M1712" s="4">
        <v>74.777270516107976</v>
      </c>
    </row>
    <row r="1713" spans="1:13" hidden="1" x14ac:dyDescent="0.3">
      <c r="A1713" s="13" t="str">
        <f t="shared" si="26"/>
        <v>Oceanicsmall MFH - 7 floorspre 1945heating24</v>
      </c>
      <c r="B1713" s="2" t="s">
        <v>37</v>
      </c>
      <c r="C1713" s="2" t="s">
        <v>43</v>
      </c>
      <c r="D1713" s="2" t="s">
        <v>2</v>
      </c>
      <c r="E1713" s="3">
        <v>24</v>
      </c>
      <c r="F1713" s="3" t="s">
        <v>3</v>
      </c>
      <c r="G1713" s="3">
        <v>0.48</v>
      </c>
      <c r="H1713" s="14">
        <v>7.213102123200936E-2</v>
      </c>
      <c r="I1713" s="14">
        <v>0.3108661873722357</v>
      </c>
      <c r="J1713" s="4">
        <v>258.79130304604308</v>
      </c>
      <c r="K1713" s="4">
        <v>323.48912880755381</v>
      </c>
      <c r="L1713" s="4">
        <v>384.95206328098902</v>
      </c>
      <c r="M1713" s="4">
        <v>71.167608337661832</v>
      </c>
    </row>
    <row r="1714" spans="1:13" hidden="1" x14ac:dyDescent="0.3">
      <c r="A1714" s="13" t="str">
        <f t="shared" si="26"/>
        <v>Oceanicsmall MFH - 3 floors1945-1970heating18</v>
      </c>
      <c r="B1714" s="2" t="s">
        <v>37</v>
      </c>
      <c r="C1714" s="2" t="s">
        <v>41</v>
      </c>
      <c r="D1714" s="2" t="s">
        <v>6</v>
      </c>
      <c r="E1714" s="3">
        <v>18</v>
      </c>
      <c r="F1714" s="3" t="s">
        <v>3</v>
      </c>
      <c r="G1714" s="3">
        <v>0.61</v>
      </c>
      <c r="H1714" s="14">
        <v>0.85573795753598125</v>
      </c>
      <c r="I1714" s="14">
        <v>0.28509280933472009</v>
      </c>
      <c r="J1714" s="4">
        <v>140.93044666284723</v>
      </c>
      <c r="K1714" s="4">
        <v>176.16305832855903</v>
      </c>
      <c r="L1714" s="4">
        <v>209.63403941098525</v>
      </c>
      <c r="M1714" s="4">
        <v>38.755872832282989</v>
      </c>
    </row>
    <row r="1715" spans="1:13" hidden="1" x14ac:dyDescent="0.3">
      <c r="A1715" s="13" t="str">
        <f t="shared" si="26"/>
        <v>Oceanicsmall MFH - 5 floors1945-1970heating18</v>
      </c>
      <c r="B1715" s="2" t="s">
        <v>37</v>
      </c>
      <c r="C1715" s="2" t="s">
        <v>42</v>
      </c>
      <c r="D1715" s="2" t="s">
        <v>6</v>
      </c>
      <c r="E1715" s="3">
        <v>18</v>
      </c>
      <c r="F1715" s="3" t="s">
        <v>3</v>
      </c>
      <c r="G1715" s="3">
        <v>0.52</v>
      </c>
      <c r="H1715" s="14">
        <v>7.213102123200936E-2</v>
      </c>
      <c r="I1715" s="14">
        <v>0.28509280933472009</v>
      </c>
      <c r="J1715" s="4">
        <v>128.36581276639612</v>
      </c>
      <c r="K1715" s="4">
        <v>160.45726595799513</v>
      </c>
      <c r="L1715" s="4">
        <v>190.94414649001419</v>
      </c>
      <c r="M1715" s="4">
        <v>35.300598510758931</v>
      </c>
    </row>
    <row r="1716" spans="1:13" hidden="1" x14ac:dyDescent="0.3">
      <c r="A1716" s="13" t="str">
        <f t="shared" si="26"/>
        <v>Oceanicsmall MFH - 7 floors1945-1970heating18</v>
      </c>
      <c r="B1716" s="2" t="s">
        <v>37</v>
      </c>
      <c r="C1716" s="2" t="s">
        <v>43</v>
      </c>
      <c r="D1716" s="2" t="s">
        <v>6</v>
      </c>
      <c r="E1716" s="3">
        <v>18</v>
      </c>
      <c r="F1716" s="3" t="s">
        <v>3</v>
      </c>
      <c r="G1716" s="3">
        <v>0.48</v>
      </c>
      <c r="H1716" s="14">
        <v>7.213102123200936E-2</v>
      </c>
      <c r="I1716" s="14">
        <v>0.28509280933472009</v>
      </c>
      <c r="J1716" s="4">
        <v>122.98096966791702</v>
      </c>
      <c r="K1716" s="4">
        <v>153.72621208489628</v>
      </c>
      <c r="L1716" s="4">
        <v>182.93419238102655</v>
      </c>
      <c r="M1716" s="4">
        <v>33.819766658677182</v>
      </c>
    </row>
    <row r="1717" spans="1:13" hidden="1" x14ac:dyDescent="0.3">
      <c r="A1717" s="13" t="str">
        <f t="shared" si="26"/>
        <v>Oceanicsmall MFH - 3 floors1945-1970heating20</v>
      </c>
      <c r="B1717" s="2" t="s">
        <v>37</v>
      </c>
      <c r="C1717" s="2" t="s">
        <v>41</v>
      </c>
      <c r="D1717" s="2" t="s">
        <v>6</v>
      </c>
      <c r="E1717" s="3">
        <v>20</v>
      </c>
      <c r="F1717" s="3" t="s">
        <v>3</v>
      </c>
      <c r="G1717" s="3">
        <v>0.61</v>
      </c>
      <c r="H1717" s="14">
        <v>0.85573795753598125</v>
      </c>
      <c r="I1717" s="14">
        <v>0.28509280933472009</v>
      </c>
      <c r="J1717" s="4">
        <v>186.37001323116959</v>
      </c>
      <c r="K1717" s="4">
        <v>232.96251653896198</v>
      </c>
      <c r="L1717" s="4">
        <v>277.22539468136472</v>
      </c>
      <c r="M1717" s="4">
        <v>51.251753638571635</v>
      </c>
    </row>
    <row r="1718" spans="1:13" hidden="1" x14ac:dyDescent="0.3">
      <c r="A1718" s="13" t="str">
        <f t="shared" si="26"/>
        <v>Oceanicsmall MFH - 5 floors1945-1970heating20</v>
      </c>
      <c r="B1718" s="2" t="s">
        <v>37</v>
      </c>
      <c r="C1718" s="2" t="s">
        <v>42</v>
      </c>
      <c r="D1718" s="2" t="s">
        <v>6</v>
      </c>
      <c r="E1718" s="3">
        <v>20</v>
      </c>
      <c r="F1718" s="3" t="s">
        <v>3</v>
      </c>
      <c r="G1718" s="3">
        <v>0.52</v>
      </c>
      <c r="H1718" s="14">
        <v>7.213102123200936E-2</v>
      </c>
      <c r="I1718" s="14">
        <v>0.28509280933472009</v>
      </c>
      <c r="J1718" s="4">
        <v>169.4229440783632</v>
      </c>
      <c r="K1718" s="4">
        <v>211.77868009795398</v>
      </c>
      <c r="L1718" s="4">
        <v>252.01662931656523</v>
      </c>
      <c r="M1718" s="4">
        <v>46.591309621549875</v>
      </c>
    </row>
    <row r="1719" spans="1:13" hidden="1" x14ac:dyDescent="0.3">
      <c r="A1719" s="13" t="str">
        <f t="shared" si="26"/>
        <v>Oceanicsmall MFH - 7 floors1945-1970heating20</v>
      </c>
      <c r="B1719" s="2" t="s">
        <v>37</v>
      </c>
      <c r="C1719" s="2" t="s">
        <v>43</v>
      </c>
      <c r="D1719" s="2" t="s">
        <v>6</v>
      </c>
      <c r="E1719" s="3">
        <v>20</v>
      </c>
      <c r="F1719" s="3" t="s">
        <v>3</v>
      </c>
      <c r="G1719" s="3">
        <v>0.48</v>
      </c>
      <c r="H1719" s="14">
        <v>7.213102123200936E-2</v>
      </c>
      <c r="I1719" s="14">
        <v>0.28509280933472009</v>
      </c>
      <c r="J1719" s="4">
        <v>162.15991444144615</v>
      </c>
      <c r="K1719" s="4">
        <v>202.69989305180766</v>
      </c>
      <c r="L1719" s="4">
        <v>241.21287273165112</v>
      </c>
      <c r="M1719" s="4">
        <v>44.593976471397688</v>
      </c>
    </row>
    <row r="1720" spans="1:13" hidden="1" x14ac:dyDescent="0.3">
      <c r="A1720" s="13" t="str">
        <f t="shared" si="26"/>
        <v>Oceanicsmall MFH - 3 floors1945-1970heating22</v>
      </c>
      <c r="B1720" s="2" t="s">
        <v>37</v>
      </c>
      <c r="C1720" s="2" t="s">
        <v>41</v>
      </c>
      <c r="D1720" s="2" t="s">
        <v>6</v>
      </c>
      <c r="E1720" s="3">
        <v>22</v>
      </c>
      <c r="F1720" s="3" t="s">
        <v>3</v>
      </c>
      <c r="G1720" s="3">
        <v>0.61</v>
      </c>
      <c r="H1720" s="14">
        <v>0.85573795753598125</v>
      </c>
      <c r="I1720" s="14">
        <v>0.28509280933472009</v>
      </c>
      <c r="J1720" s="4">
        <v>238.96227390067145</v>
      </c>
      <c r="K1720" s="4">
        <v>298.70284237583928</v>
      </c>
      <c r="L1720" s="4">
        <v>355.45638242724874</v>
      </c>
      <c r="M1720" s="4">
        <v>65.71462532268464</v>
      </c>
    </row>
    <row r="1721" spans="1:13" hidden="1" x14ac:dyDescent="0.3">
      <c r="A1721" s="13" t="str">
        <f t="shared" si="26"/>
        <v>Oceanicsmall MFH - 5 floors1945-1970heating22</v>
      </c>
      <c r="B1721" s="2" t="s">
        <v>37</v>
      </c>
      <c r="C1721" s="2" t="s">
        <v>42</v>
      </c>
      <c r="D1721" s="2" t="s">
        <v>6</v>
      </c>
      <c r="E1721" s="3">
        <v>22</v>
      </c>
      <c r="F1721" s="3" t="s">
        <v>3</v>
      </c>
      <c r="G1721" s="3">
        <v>0.52</v>
      </c>
      <c r="H1721" s="14">
        <v>7.213102123200936E-2</v>
      </c>
      <c r="I1721" s="14">
        <v>0.28509280933472009</v>
      </c>
      <c r="J1721" s="4">
        <v>216.56325443689721</v>
      </c>
      <c r="K1721" s="4">
        <v>270.70406804612151</v>
      </c>
      <c r="L1721" s="4">
        <v>322.13784097488457</v>
      </c>
      <c r="M1721" s="4">
        <v>59.554894970146734</v>
      </c>
    </row>
    <row r="1722" spans="1:13" hidden="1" x14ac:dyDescent="0.3">
      <c r="A1722" s="13" t="str">
        <f t="shared" si="26"/>
        <v>Oceanicsmall MFH - 7 floors1945-1970heating22</v>
      </c>
      <c r="B1722" s="2" t="s">
        <v>37</v>
      </c>
      <c r="C1722" s="2" t="s">
        <v>43</v>
      </c>
      <c r="D1722" s="2" t="s">
        <v>6</v>
      </c>
      <c r="E1722" s="3">
        <v>22</v>
      </c>
      <c r="F1722" s="3" t="s">
        <v>3</v>
      </c>
      <c r="G1722" s="3">
        <v>0.48</v>
      </c>
      <c r="H1722" s="14">
        <v>7.213102123200936E-2</v>
      </c>
      <c r="I1722" s="14">
        <v>0.28509280933472009</v>
      </c>
      <c r="J1722" s="4">
        <v>206.96367466670824</v>
      </c>
      <c r="K1722" s="4">
        <v>258.70459333338528</v>
      </c>
      <c r="L1722" s="4">
        <v>307.85846606672845</v>
      </c>
      <c r="M1722" s="4">
        <v>56.915010533344763</v>
      </c>
    </row>
    <row r="1723" spans="1:13" hidden="1" x14ac:dyDescent="0.3">
      <c r="A1723" s="13" t="str">
        <f t="shared" si="26"/>
        <v>Oceanicsmall MFH - 3 floors1945-1970heating24</v>
      </c>
      <c r="B1723" s="2" t="s">
        <v>37</v>
      </c>
      <c r="C1723" s="2" t="s">
        <v>41</v>
      </c>
      <c r="D1723" s="2" t="s">
        <v>6</v>
      </c>
      <c r="E1723" s="3">
        <v>24</v>
      </c>
      <c r="F1723" s="3" t="s">
        <v>3</v>
      </c>
      <c r="G1723" s="3">
        <v>0.61</v>
      </c>
      <c r="H1723" s="14">
        <v>0.85573795753598125</v>
      </c>
      <c r="I1723" s="14">
        <v>0.28509280933472009</v>
      </c>
      <c r="J1723" s="4">
        <v>301.35228564441206</v>
      </c>
      <c r="K1723" s="4">
        <v>376.69035705551505</v>
      </c>
      <c r="L1723" s="4">
        <v>448.26152489606289</v>
      </c>
      <c r="M1723" s="4">
        <v>82.871878552213317</v>
      </c>
    </row>
    <row r="1724" spans="1:13" hidden="1" x14ac:dyDescent="0.3">
      <c r="A1724" s="13" t="str">
        <f t="shared" si="26"/>
        <v>Oceanicsmall MFH - 5 floors1945-1970heating24</v>
      </c>
      <c r="B1724" s="2" t="s">
        <v>37</v>
      </c>
      <c r="C1724" s="2" t="s">
        <v>42</v>
      </c>
      <c r="D1724" s="2" t="s">
        <v>6</v>
      </c>
      <c r="E1724" s="3">
        <v>24</v>
      </c>
      <c r="F1724" s="3" t="s">
        <v>3</v>
      </c>
      <c r="G1724" s="3">
        <v>0.52</v>
      </c>
      <c r="H1724" s="14">
        <v>7.213102123200936E-2</v>
      </c>
      <c r="I1724" s="14">
        <v>0.28509280933472009</v>
      </c>
      <c r="J1724" s="4">
        <v>273.00174273726037</v>
      </c>
      <c r="K1724" s="4">
        <v>341.25217842157542</v>
      </c>
      <c r="L1724" s="4">
        <v>406.09009232167472</v>
      </c>
      <c r="M1724" s="4">
        <v>75.07547925274659</v>
      </c>
    </row>
    <row r="1725" spans="1:13" hidden="1" x14ac:dyDescent="0.3">
      <c r="A1725" s="13" t="str">
        <f t="shared" si="26"/>
        <v>Oceanicsmall MFH - 7 floors1945-1970heating24</v>
      </c>
      <c r="B1725" s="2" t="s">
        <v>37</v>
      </c>
      <c r="C1725" s="2" t="s">
        <v>43</v>
      </c>
      <c r="D1725" s="2" t="s">
        <v>6</v>
      </c>
      <c r="E1725" s="3">
        <v>24</v>
      </c>
      <c r="F1725" s="3" t="s">
        <v>3</v>
      </c>
      <c r="G1725" s="3">
        <v>0.48</v>
      </c>
      <c r="H1725" s="14">
        <v>7.213102123200936E-2</v>
      </c>
      <c r="I1725" s="14">
        <v>0.28509280933472009</v>
      </c>
      <c r="J1725" s="4">
        <v>260.85151006276669</v>
      </c>
      <c r="K1725" s="4">
        <v>326.06438757845837</v>
      </c>
      <c r="L1725" s="4">
        <v>388.01662121836546</v>
      </c>
      <c r="M1725" s="4">
        <v>71.734165267260835</v>
      </c>
    </row>
    <row r="1726" spans="1:13" hidden="1" x14ac:dyDescent="0.3">
      <c r="A1726" s="13" t="str">
        <f t="shared" si="26"/>
        <v>Oceanicsmall MFH - 3 floors1970-1980heating18</v>
      </c>
      <c r="B1726" s="2" t="s">
        <v>37</v>
      </c>
      <c r="C1726" s="2" t="s">
        <v>41</v>
      </c>
      <c r="D1726" s="2" t="s">
        <v>7</v>
      </c>
      <c r="E1726" s="3">
        <v>18</v>
      </c>
      <c r="F1726" s="3" t="s">
        <v>3</v>
      </c>
      <c r="G1726" s="3">
        <v>0.61</v>
      </c>
      <c r="H1726" s="14">
        <v>0.85573795753598125</v>
      </c>
      <c r="I1726" s="14">
        <v>0.16649976279241196</v>
      </c>
      <c r="J1726" s="4">
        <v>117.01386231292663</v>
      </c>
      <c r="K1726" s="4">
        <v>146.26732789115829</v>
      </c>
      <c r="L1726" s="4">
        <v>174.05812019047835</v>
      </c>
      <c r="M1726" s="4">
        <v>32.178812136054823</v>
      </c>
    </row>
    <row r="1727" spans="1:13" hidden="1" x14ac:dyDescent="0.3">
      <c r="A1727" s="13" t="str">
        <f t="shared" si="26"/>
        <v>Oceanicsmall MFH - 5 floors1970-1980heating18</v>
      </c>
      <c r="B1727" s="2" t="s">
        <v>37</v>
      </c>
      <c r="C1727" s="2" t="s">
        <v>42</v>
      </c>
      <c r="D1727" s="2" t="s">
        <v>7</v>
      </c>
      <c r="E1727" s="3">
        <v>18</v>
      </c>
      <c r="F1727" s="3" t="s">
        <v>3</v>
      </c>
      <c r="G1727" s="3">
        <v>0.52</v>
      </c>
      <c r="H1727" s="14">
        <v>7.213102123200936E-2</v>
      </c>
      <c r="I1727" s="14">
        <v>0.16649976279241196</v>
      </c>
      <c r="J1727" s="4">
        <v>106.83887188984973</v>
      </c>
      <c r="K1727" s="4">
        <v>133.54858986231216</v>
      </c>
      <c r="L1727" s="4">
        <v>158.92282193615145</v>
      </c>
      <c r="M1727" s="4">
        <v>29.380689769708674</v>
      </c>
    </row>
    <row r="1728" spans="1:13" hidden="1" x14ac:dyDescent="0.3">
      <c r="A1728" s="13" t="str">
        <f t="shared" si="26"/>
        <v>Oceanicsmall MFH - 7 floors1970-1980heating18</v>
      </c>
      <c r="B1728" s="2" t="s">
        <v>37</v>
      </c>
      <c r="C1728" s="2" t="s">
        <v>43</v>
      </c>
      <c r="D1728" s="2" t="s">
        <v>7</v>
      </c>
      <c r="E1728" s="3">
        <v>18</v>
      </c>
      <c r="F1728" s="3" t="s">
        <v>3</v>
      </c>
      <c r="G1728" s="3">
        <v>0.48</v>
      </c>
      <c r="H1728" s="14">
        <v>7.213102123200936E-2</v>
      </c>
      <c r="I1728" s="14">
        <v>0.16649976279241196</v>
      </c>
      <c r="J1728" s="4">
        <v>102.47816170853105</v>
      </c>
      <c r="K1728" s="4">
        <v>128.09770213566381</v>
      </c>
      <c r="L1728" s="4">
        <v>152.43626554143992</v>
      </c>
      <c r="M1728" s="4">
        <v>28.181494469846037</v>
      </c>
    </row>
    <row r="1729" spans="1:13" hidden="1" x14ac:dyDescent="0.3">
      <c r="A1729" s="13" t="str">
        <f t="shared" si="26"/>
        <v>Oceanicsmall MFH - 3 floors1970-1980heating20</v>
      </c>
      <c r="B1729" s="2" t="s">
        <v>37</v>
      </c>
      <c r="C1729" s="2" t="s">
        <v>41</v>
      </c>
      <c r="D1729" s="2" t="s">
        <v>7</v>
      </c>
      <c r="E1729" s="3">
        <v>20</v>
      </c>
      <c r="F1729" s="3" t="s">
        <v>3</v>
      </c>
      <c r="G1729" s="3">
        <v>0.61</v>
      </c>
      <c r="H1729" s="14">
        <v>0.85573795753598125</v>
      </c>
      <c r="I1729" s="14">
        <v>0.16649976279241196</v>
      </c>
      <c r="J1729" s="4">
        <v>155.27345773027682</v>
      </c>
      <c r="K1729" s="4">
        <v>194.091822162846</v>
      </c>
      <c r="L1729" s="4">
        <v>230.96926837378672</v>
      </c>
      <c r="M1729" s="4">
        <v>42.70020087582612</v>
      </c>
    </row>
    <row r="1730" spans="1:13" hidden="1" x14ac:dyDescent="0.3">
      <c r="A1730" s="13" t="str">
        <f t="shared" si="26"/>
        <v>Oceanicsmall MFH - 5 floors1970-1980heating20</v>
      </c>
      <c r="B1730" s="2" t="s">
        <v>37</v>
      </c>
      <c r="C1730" s="2" t="s">
        <v>42</v>
      </c>
      <c r="D1730" s="2" t="s">
        <v>7</v>
      </c>
      <c r="E1730" s="3">
        <v>20</v>
      </c>
      <c r="F1730" s="3" t="s">
        <v>3</v>
      </c>
      <c r="G1730" s="3">
        <v>0.52</v>
      </c>
      <c r="H1730" s="14">
        <v>7.213102123200936E-2</v>
      </c>
      <c r="I1730" s="14">
        <v>0.16649976279241196</v>
      </c>
      <c r="J1730" s="4">
        <v>141.71995336489863</v>
      </c>
      <c r="K1730" s="4">
        <v>177.14994170612329</v>
      </c>
      <c r="L1730" s="4">
        <v>210.80843063028669</v>
      </c>
      <c r="M1730" s="4">
        <v>38.972987175347122</v>
      </c>
    </row>
    <row r="1731" spans="1:13" hidden="1" x14ac:dyDescent="0.3">
      <c r="A1731" s="13" t="str">
        <f t="shared" ref="A1731:A1794" si="27">CONCATENATE(B1731,C1731,D1731,F1731,E1731)</f>
        <v>Oceanicsmall MFH - 7 floors1970-1980heating20</v>
      </c>
      <c r="B1731" s="2" t="s">
        <v>37</v>
      </c>
      <c r="C1731" s="2" t="s">
        <v>43</v>
      </c>
      <c r="D1731" s="2" t="s">
        <v>7</v>
      </c>
      <c r="E1731" s="3">
        <v>20</v>
      </c>
      <c r="F1731" s="3" t="s">
        <v>3</v>
      </c>
      <c r="G1731" s="3">
        <v>0.48</v>
      </c>
      <c r="H1731" s="14">
        <v>7.213102123200936E-2</v>
      </c>
      <c r="I1731" s="14">
        <v>0.16649976279241196</v>
      </c>
      <c r="J1731" s="4">
        <v>135.91130863687937</v>
      </c>
      <c r="K1731" s="4">
        <v>169.8891357960992</v>
      </c>
      <c r="L1731" s="4">
        <v>202.16807159735802</v>
      </c>
      <c r="M1731" s="4">
        <v>37.375609875141826</v>
      </c>
    </row>
    <row r="1732" spans="1:13" hidden="1" x14ac:dyDescent="0.3">
      <c r="A1732" s="13" t="str">
        <f t="shared" si="27"/>
        <v>Oceanicsmall MFH - 3 floors1970-1980heating22</v>
      </c>
      <c r="B1732" s="2" t="s">
        <v>37</v>
      </c>
      <c r="C1732" s="2" t="s">
        <v>41</v>
      </c>
      <c r="D1732" s="2" t="s">
        <v>7</v>
      </c>
      <c r="E1732" s="3">
        <v>22</v>
      </c>
      <c r="F1732" s="3" t="s">
        <v>3</v>
      </c>
      <c r="G1732" s="3">
        <v>0.61</v>
      </c>
      <c r="H1732" s="14">
        <v>0.85573795753598125</v>
      </c>
      <c r="I1732" s="14">
        <v>0.16649976279241196</v>
      </c>
      <c r="J1732" s="4">
        <v>199.04142204678402</v>
      </c>
      <c r="K1732" s="4">
        <v>248.80177755848001</v>
      </c>
      <c r="L1732" s="4">
        <v>296.07411529459119</v>
      </c>
      <c r="M1732" s="4">
        <v>54.7363910628656</v>
      </c>
    </row>
    <row r="1733" spans="1:13" hidden="1" x14ac:dyDescent="0.3">
      <c r="A1733" s="13" t="str">
        <f t="shared" si="27"/>
        <v>Oceanicsmall MFH - 5 floors1970-1980heating22</v>
      </c>
      <c r="B1733" s="2" t="s">
        <v>37</v>
      </c>
      <c r="C1733" s="2" t="s">
        <v>42</v>
      </c>
      <c r="D1733" s="2" t="s">
        <v>7</v>
      </c>
      <c r="E1733" s="3">
        <v>22</v>
      </c>
      <c r="F1733" s="3" t="s">
        <v>3</v>
      </c>
      <c r="G1733" s="3">
        <v>0.52</v>
      </c>
      <c r="H1733" s="14">
        <v>7.213102123200936E-2</v>
      </c>
      <c r="I1733" s="14">
        <v>0.16649976279241196</v>
      </c>
      <c r="J1733" s="4">
        <v>181.32199154421789</v>
      </c>
      <c r="K1733" s="4">
        <v>226.65248943027237</v>
      </c>
      <c r="L1733" s="4">
        <v>269.71646242202411</v>
      </c>
      <c r="M1733" s="4">
        <v>49.86354767465992</v>
      </c>
    </row>
    <row r="1734" spans="1:13" hidden="1" x14ac:dyDescent="0.3">
      <c r="A1734" s="13" t="str">
        <f t="shared" si="27"/>
        <v>Oceanicsmall MFH - 7 floors1970-1980heating22</v>
      </c>
      <c r="B1734" s="2" t="s">
        <v>37</v>
      </c>
      <c r="C1734" s="2" t="s">
        <v>43</v>
      </c>
      <c r="D1734" s="2" t="s">
        <v>7</v>
      </c>
      <c r="E1734" s="3">
        <v>22</v>
      </c>
      <c r="F1734" s="3" t="s">
        <v>3</v>
      </c>
      <c r="G1734" s="3">
        <v>0.48</v>
      </c>
      <c r="H1734" s="14">
        <v>7.213102123200936E-2</v>
      </c>
      <c r="I1734" s="14">
        <v>0.16649976279241196</v>
      </c>
      <c r="J1734" s="4">
        <v>173.72794990026091</v>
      </c>
      <c r="K1734" s="4">
        <v>217.15993737532614</v>
      </c>
      <c r="L1734" s="4">
        <v>258.42032547663808</v>
      </c>
      <c r="M1734" s="4">
        <v>47.775186222571747</v>
      </c>
    </row>
    <row r="1735" spans="1:13" hidden="1" x14ac:dyDescent="0.3">
      <c r="A1735" s="13" t="str">
        <f t="shared" si="27"/>
        <v>Oceanicsmall MFH - 3 floors1970-1980heating24</v>
      </c>
      <c r="B1735" s="2" t="s">
        <v>37</v>
      </c>
      <c r="C1735" s="2" t="s">
        <v>41</v>
      </c>
      <c r="D1735" s="2" t="s">
        <v>7</v>
      </c>
      <c r="E1735" s="3">
        <v>24</v>
      </c>
      <c r="F1735" s="3" t="s">
        <v>3</v>
      </c>
      <c r="G1735" s="3">
        <v>0.61</v>
      </c>
      <c r="H1735" s="14">
        <v>0.85573795753598125</v>
      </c>
      <c r="I1735" s="14">
        <v>0.16649976279241196</v>
      </c>
      <c r="J1735" s="4">
        <v>251.29288624270123</v>
      </c>
      <c r="K1735" s="4">
        <v>314.11610780337651</v>
      </c>
      <c r="L1735" s="4">
        <v>373.79816828601804</v>
      </c>
      <c r="M1735" s="4">
        <v>69.105543716742829</v>
      </c>
    </row>
    <row r="1736" spans="1:13" hidden="1" x14ac:dyDescent="0.3">
      <c r="A1736" s="13" t="str">
        <f t="shared" si="27"/>
        <v>Oceanicsmall MFH - 5 floors1970-1980heating24</v>
      </c>
      <c r="B1736" s="2" t="s">
        <v>37</v>
      </c>
      <c r="C1736" s="2" t="s">
        <v>42</v>
      </c>
      <c r="D1736" s="2" t="s">
        <v>7</v>
      </c>
      <c r="E1736" s="3">
        <v>24</v>
      </c>
      <c r="F1736" s="3" t="s">
        <v>3</v>
      </c>
      <c r="G1736" s="3">
        <v>0.52</v>
      </c>
      <c r="H1736" s="14">
        <v>7.213102123200936E-2</v>
      </c>
      <c r="I1736" s="14">
        <v>0.16649976279241196</v>
      </c>
      <c r="J1736" s="4">
        <v>228.79408495806166</v>
      </c>
      <c r="K1736" s="4">
        <v>285.99260619757706</v>
      </c>
      <c r="L1736" s="4">
        <v>340.33120137511668</v>
      </c>
      <c r="M1736" s="4">
        <v>62.918373363466955</v>
      </c>
    </row>
    <row r="1737" spans="1:13" hidden="1" x14ac:dyDescent="0.3">
      <c r="A1737" s="13" t="str">
        <f t="shared" si="27"/>
        <v>Oceanicsmall MFH - 7 floors1970-1980heating24</v>
      </c>
      <c r="B1737" s="2" t="s">
        <v>37</v>
      </c>
      <c r="C1737" s="2" t="s">
        <v>43</v>
      </c>
      <c r="D1737" s="2" t="s">
        <v>7</v>
      </c>
      <c r="E1737" s="3">
        <v>24</v>
      </c>
      <c r="F1737" s="3" t="s">
        <v>3</v>
      </c>
      <c r="G1737" s="3">
        <v>0.48</v>
      </c>
      <c r="H1737" s="14">
        <v>7.213102123200936E-2</v>
      </c>
      <c r="I1737" s="14">
        <v>0.16649976279241196</v>
      </c>
      <c r="J1737" s="4">
        <v>219.15174155035899</v>
      </c>
      <c r="K1737" s="4">
        <v>273.93967693794872</v>
      </c>
      <c r="L1737" s="4">
        <v>325.98821555615893</v>
      </c>
      <c r="M1737" s="4">
        <v>60.266728926348719</v>
      </c>
    </row>
    <row r="1738" spans="1:13" hidden="1" x14ac:dyDescent="0.3">
      <c r="A1738" s="13" t="str">
        <f t="shared" si="27"/>
        <v>Oceanicsmall MFH - 3 floors1980-1990heating18</v>
      </c>
      <c r="B1738" s="2" t="s">
        <v>37</v>
      </c>
      <c r="C1738" s="2" t="s">
        <v>41</v>
      </c>
      <c r="D1738" s="2" t="s">
        <v>8</v>
      </c>
      <c r="E1738" s="3">
        <v>18</v>
      </c>
      <c r="F1738" s="3" t="s">
        <v>3</v>
      </c>
      <c r="G1738" s="3">
        <v>0.61</v>
      </c>
      <c r="H1738" s="14">
        <v>0.85573795753598125</v>
      </c>
      <c r="I1738" s="14">
        <v>9.6841843670706057E-2</v>
      </c>
      <c r="J1738" s="4">
        <v>82.091287569128866</v>
      </c>
      <c r="K1738" s="4">
        <v>102.61410946141108</v>
      </c>
      <c r="L1738" s="4">
        <v>122.11079025907918</v>
      </c>
      <c r="M1738" s="4">
        <v>22.575104081510435</v>
      </c>
    </row>
    <row r="1739" spans="1:13" hidden="1" x14ac:dyDescent="0.3">
      <c r="A1739" s="13" t="str">
        <f t="shared" si="27"/>
        <v>Oceanicsmall MFH - 5 floors1980-1990heating18</v>
      </c>
      <c r="B1739" s="2" t="s">
        <v>37</v>
      </c>
      <c r="C1739" s="2" t="s">
        <v>42</v>
      </c>
      <c r="D1739" s="2" t="s">
        <v>8</v>
      </c>
      <c r="E1739" s="3">
        <v>18</v>
      </c>
      <c r="F1739" s="3" t="s">
        <v>3</v>
      </c>
      <c r="G1739" s="3">
        <v>0.52</v>
      </c>
      <c r="H1739" s="14">
        <v>7.213102123200936E-2</v>
      </c>
      <c r="I1739" s="14">
        <v>9.6841843670706057E-2</v>
      </c>
      <c r="J1739" s="4">
        <v>73.896897885989191</v>
      </c>
      <c r="K1739" s="4">
        <v>92.371122357486485</v>
      </c>
      <c r="L1739" s="4">
        <v>109.92163560540891</v>
      </c>
      <c r="M1739" s="4">
        <v>20.321646918647026</v>
      </c>
    </row>
    <row r="1740" spans="1:13" hidden="1" x14ac:dyDescent="0.3">
      <c r="A1740" s="13" t="str">
        <f t="shared" si="27"/>
        <v>Oceanicsmall MFH - 7 floors1980-1990heating18</v>
      </c>
      <c r="B1740" s="2" t="s">
        <v>37</v>
      </c>
      <c r="C1740" s="2" t="s">
        <v>43</v>
      </c>
      <c r="D1740" s="2" t="s">
        <v>8</v>
      </c>
      <c r="E1740" s="3">
        <v>18</v>
      </c>
      <c r="F1740" s="3" t="s">
        <v>3</v>
      </c>
      <c r="G1740" s="3">
        <v>0.48</v>
      </c>
      <c r="H1740" s="14">
        <v>7.213102123200936E-2</v>
      </c>
      <c r="I1740" s="14">
        <v>9.6841843670706057E-2</v>
      </c>
      <c r="J1740" s="4">
        <v>70.385016593215042</v>
      </c>
      <c r="K1740" s="4">
        <v>87.981270741518799</v>
      </c>
      <c r="L1740" s="4">
        <v>104.69771218240737</v>
      </c>
      <c r="M1740" s="4">
        <v>19.355879563134135</v>
      </c>
    </row>
    <row r="1741" spans="1:13" hidden="1" x14ac:dyDescent="0.3">
      <c r="A1741" s="13" t="str">
        <f t="shared" si="27"/>
        <v>Oceanicsmall MFH - 3 floors1980-1990heating20</v>
      </c>
      <c r="B1741" s="2" t="s">
        <v>37</v>
      </c>
      <c r="C1741" s="2" t="s">
        <v>41</v>
      </c>
      <c r="D1741" s="2" t="s">
        <v>8</v>
      </c>
      <c r="E1741" s="3">
        <v>20</v>
      </c>
      <c r="F1741" s="3" t="s">
        <v>3</v>
      </c>
      <c r="G1741" s="3">
        <v>0.61</v>
      </c>
      <c r="H1741" s="14">
        <v>0.85573795753598125</v>
      </c>
      <c r="I1741" s="14">
        <v>9.6841843670706057E-2</v>
      </c>
      <c r="J1741" s="4">
        <v>110.20250241774096</v>
      </c>
      <c r="K1741" s="4">
        <v>137.75312802217618</v>
      </c>
      <c r="L1741" s="4">
        <v>163.92622234638966</v>
      </c>
      <c r="M1741" s="4">
        <v>30.305688164878759</v>
      </c>
    </row>
    <row r="1742" spans="1:13" hidden="1" x14ac:dyDescent="0.3">
      <c r="A1742" s="13" t="str">
        <f t="shared" si="27"/>
        <v>Oceanicsmall MFH - 5 floors1980-1990heating20</v>
      </c>
      <c r="B1742" s="2" t="s">
        <v>37</v>
      </c>
      <c r="C1742" s="2" t="s">
        <v>42</v>
      </c>
      <c r="D1742" s="2" t="s">
        <v>8</v>
      </c>
      <c r="E1742" s="3">
        <v>20</v>
      </c>
      <c r="F1742" s="3" t="s">
        <v>3</v>
      </c>
      <c r="G1742" s="3">
        <v>0.52</v>
      </c>
      <c r="H1742" s="14">
        <v>7.213102123200936E-2</v>
      </c>
      <c r="I1742" s="14">
        <v>9.6841843670706057E-2</v>
      </c>
      <c r="J1742" s="4">
        <v>99.308116102159218</v>
      </c>
      <c r="K1742" s="4">
        <v>124.13514512769902</v>
      </c>
      <c r="L1742" s="4">
        <v>147.72082270196182</v>
      </c>
      <c r="M1742" s="4">
        <v>27.309731928093786</v>
      </c>
    </row>
    <row r="1743" spans="1:13" hidden="1" x14ac:dyDescent="0.3">
      <c r="A1743" s="13" t="str">
        <f t="shared" si="27"/>
        <v>Oceanicsmall MFH - 7 floors1980-1990heating20</v>
      </c>
      <c r="B1743" s="2" t="s">
        <v>37</v>
      </c>
      <c r="C1743" s="2" t="s">
        <v>43</v>
      </c>
      <c r="D1743" s="2" t="s">
        <v>8</v>
      </c>
      <c r="E1743" s="3">
        <v>20</v>
      </c>
      <c r="F1743" s="3" t="s">
        <v>3</v>
      </c>
      <c r="G1743" s="3">
        <v>0.48</v>
      </c>
      <c r="H1743" s="14">
        <v>7.213102123200936E-2</v>
      </c>
      <c r="I1743" s="14">
        <v>9.6841843670706057E-2</v>
      </c>
      <c r="J1743" s="4">
        <v>94.639093395481339</v>
      </c>
      <c r="K1743" s="4">
        <v>118.29886674435167</v>
      </c>
      <c r="L1743" s="4">
        <v>140.77565142577848</v>
      </c>
      <c r="M1743" s="4">
        <v>26.025750683757369</v>
      </c>
    </row>
    <row r="1744" spans="1:13" hidden="1" x14ac:dyDescent="0.3">
      <c r="A1744" s="13" t="str">
        <f t="shared" si="27"/>
        <v>Oceanicsmall MFH - 3 floors1980-1990heating22</v>
      </c>
      <c r="B1744" s="2" t="s">
        <v>37</v>
      </c>
      <c r="C1744" s="2" t="s">
        <v>41</v>
      </c>
      <c r="D1744" s="2" t="s">
        <v>8</v>
      </c>
      <c r="E1744" s="3">
        <v>22</v>
      </c>
      <c r="F1744" s="3" t="s">
        <v>3</v>
      </c>
      <c r="G1744" s="3">
        <v>0.61</v>
      </c>
      <c r="H1744" s="14">
        <v>0.85573795753598125</v>
      </c>
      <c r="I1744" s="14">
        <v>9.6841843670706057E-2</v>
      </c>
      <c r="J1744" s="4">
        <v>142.3084444325645</v>
      </c>
      <c r="K1744" s="4">
        <v>177.88555554070561</v>
      </c>
      <c r="L1744" s="4">
        <v>211.68381109343966</v>
      </c>
      <c r="M1744" s="4">
        <v>39.134822218955236</v>
      </c>
    </row>
    <row r="1745" spans="1:13" hidden="1" x14ac:dyDescent="0.3">
      <c r="A1745" s="13" t="str">
        <f t="shared" si="27"/>
        <v>Oceanicsmall MFH - 5 floors1980-1990heating22</v>
      </c>
      <c r="B1745" s="2" t="s">
        <v>37</v>
      </c>
      <c r="C1745" s="2" t="s">
        <v>42</v>
      </c>
      <c r="D1745" s="2" t="s">
        <v>8</v>
      </c>
      <c r="E1745" s="3">
        <v>22</v>
      </c>
      <c r="F1745" s="3" t="s">
        <v>3</v>
      </c>
      <c r="G1745" s="3">
        <v>0.52</v>
      </c>
      <c r="H1745" s="14">
        <v>7.213102123200936E-2</v>
      </c>
      <c r="I1745" s="14">
        <v>9.6841843670706057E-2</v>
      </c>
      <c r="J1745" s="4">
        <v>128.34239447756087</v>
      </c>
      <c r="K1745" s="4">
        <v>160.42799309695107</v>
      </c>
      <c r="L1745" s="4">
        <v>190.90931178537176</v>
      </c>
      <c r="M1745" s="4">
        <v>35.294158481329234</v>
      </c>
    </row>
    <row r="1746" spans="1:13" hidden="1" x14ac:dyDescent="0.3">
      <c r="A1746" s="13" t="str">
        <f t="shared" si="27"/>
        <v>Oceanicsmall MFH - 7 floors1980-1990heating22</v>
      </c>
      <c r="B1746" s="2" t="s">
        <v>37</v>
      </c>
      <c r="C1746" s="2" t="s">
        <v>43</v>
      </c>
      <c r="D1746" s="2" t="s">
        <v>8</v>
      </c>
      <c r="E1746" s="3">
        <v>22</v>
      </c>
      <c r="F1746" s="3" t="s">
        <v>3</v>
      </c>
      <c r="G1746" s="3">
        <v>0.48</v>
      </c>
      <c r="H1746" s="14">
        <v>7.213102123200936E-2</v>
      </c>
      <c r="I1746" s="14">
        <v>9.6841843670706057E-2</v>
      </c>
      <c r="J1746" s="4">
        <v>122.356944496845</v>
      </c>
      <c r="K1746" s="4">
        <v>152.94618062105624</v>
      </c>
      <c r="L1746" s="4">
        <v>182.00595493905692</v>
      </c>
      <c r="M1746" s="4">
        <v>33.648159736632373</v>
      </c>
    </row>
    <row r="1747" spans="1:13" hidden="1" x14ac:dyDescent="0.3">
      <c r="A1747" s="13" t="str">
        <f t="shared" si="27"/>
        <v>Oceanicsmall MFH - 3 floors1980-1990heating24</v>
      </c>
      <c r="B1747" s="2" t="s">
        <v>37</v>
      </c>
      <c r="C1747" s="2" t="s">
        <v>41</v>
      </c>
      <c r="D1747" s="2" t="s">
        <v>8</v>
      </c>
      <c r="E1747" s="3">
        <v>24</v>
      </c>
      <c r="F1747" s="3" t="s">
        <v>3</v>
      </c>
      <c r="G1747" s="3">
        <v>0.61</v>
      </c>
      <c r="H1747" s="14">
        <v>0.85573795753598125</v>
      </c>
      <c r="I1747" s="14">
        <v>9.6841843670706057E-2</v>
      </c>
      <c r="J1747" s="4">
        <v>180.72990825362365</v>
      </c>
      <c r="K1747" s="4">
        <v>225.91238531702956</v>
      </c>
      <c r="L1747" s="4">
        <v>268.83573852726516</v>
      </c>
      <c r="M1747" s="4">
        <v>49.7007247697465</v>
      </c>
    </row>
    <row r="1748" spans="1:13" hidden="1" x14ac:dyDescent="0.3">
      <c r="A1748" s="13" t="str">
        <f t="shared" si="27"/>
        <v>Oceanicsmall MFH - 5 floors1980-1990heating24</v>
      </c>
      <c r="B1748" s="2" t="s">
        <v>37</v>
      </c>
      <c r="C1748" s="2" t="s">
        <v>42</v>
      </c>
      <c r="D1748" s="2" t="s">
        <v>8</v>
      </c>
      <c r="E1748" s="3">
        <v>24</v>
      </c>
      <c r="F1748" s="3" t="s">
        <v>3</v>
      </c>
      <c r="G1748" s="3">
        <v>0.52</v>
      </c>
      <c r="H1748" s="14">
        <v>7.213102123200936E-2</v>
      </c>
      <c r="I1748" s="14">
        <v>9.6841843670706057E-2</v>
      </c>
      <c r="J1748" s="4">
        <v>162.80259104222026</v>
      </c>
      <c r="K1748" s="4">
        <v>203.50323880277531</v>
      </c>
      <c r="L1748" s="4">
        <v>242.16885417530261</v>
      </c>
      <c r="M1748" s="4">
        <v>44.770712536610567</v>
      </c>
    </row>
    <row r="1749" spans="1:13" hidden="1" x14ac:dyDescent="0.3">
      <c r="A1749" s="13" t="str">
        <f t="shared" si="27"/>
        <v>Oceanicsmall MFH - 7 floors1980-1990heating24</v>
      </c>
      <c r="B1749" s="2" t="s">
        <v>37</v>
      </c>
      <c r="C1749" s="2" t="s">
        <v>43</v>
      </c>
      <c r="D1749" s="2" t="s">
        <v>8</v>
      </c>
      <c r="E1749" s="3">
        <v>24</v>
      </c>
      <c r="F1749" s="3" t="s">
        <v>3</v>
      </c>
      <c r="G1749" s="3">
        <v>0.48</v>
      </c>
      <c r="H1749" s="14">
        <v>7.213102123200936E-2</v>
      </c>
      <c r="I1749" s="14">
        <v>9.6841843670706057E-2</v>
      </c>
      <c r="J1749" s="4">
        <v>155.11945509447591</v>
      </c>
      <c r="K1749" s="4">
        <v>193.89931886809487</v>
      </c>
      <c r="L1749" s="4">
        <v>230.74018945303288</v>
      </c>
      <c r="M1749" s="4">
        <v>42.65785015098087</v>
      </c>
    </row>
    <row r="1750" spans="1:13" hidden="1" x14ac:dyDescent="0.3">
      <c r="A1750" s="13" t="str">
        <f t="shared" si="27"/>
        <v>Oceanicsmall MFH - 3 floors1990-2000heating18</v>
      </c>
      <c r="B1750" s="2" t="s">
        <v>37</v>
      </c>
      <c r="C1750" s="2" t="s">
        <v>41</v>
      </c>
      <c r="D1750" s="2" t="s">
        <v>9</v>
      </c>
      <c r="E1750" s="3">
        <v>18</v>
      </c>
      <c r="F1750" s="3" t="s">
        <v>3</v>
      </c>
      <c r="G1750" s="3">
        <v>0.61</v>
      </c>
      <c r="H1750" s="14">
        <v>0.85573795753598125</v>
      </c>
      <c r="I1750" s="14">
        <v>7.8129020817473027E-2</v>
      </c>
      <c r="J1750" s="4">
        <v>47.465664454679825</v>
      </c>
      <c r="K1750" s="4">
        <v>59.332080568349781</v>
      </c>
      <c r="L1750" s="4">
        <v>70.605175876336233</v>
      </c>
      <c r="M1750" s="4">
        <v>13.053057725036952</v>
      </c>
    </row>
    <row r="1751" spans="1:13" hidden="1" x14ac:dyDescent="0.3">
      <c r="A1751" s="13" t="str">
        <f t="shared" si="27"/>
        <v>Oceanicsmall MFH - 5 floors1990-2000heating18</v>
      </c>
      <c r="B1751" s="2" t="s">
        <v>37</v>
      </c>
      <c r="C1751" s="2" t="s">
        <v>42</v>
      </c>
      <c r="D1751" s="2" t="s">
        <v>9</v>
      </c>
      <c r="E1751" s="3">
        <v>18</v>
      </c>
      <c r="F1751" s="3" t="s">
        <v>3</v>
      </c>
      <c r="G1751" s="3">
        <v>0.52</v>
      </c>
      <c r="H1751" s="14">
        <v>7.213102123200936E-2</v>
      </c>
      <c r="I1751" s="14">
        <v>7.8129020817473027E-2</v>
      </c>
      <c r="J1751" s="4">
        <v>42.31988010993328</v>
      </c>
      <c r="K1751" s="4">
        <v>52.8998501374166</v>
      </c>
      <c r="L1751" s="4">
        <v>62.950821663525751</v>
      </c>
      <c r="M1751" s="4">
        <v>11.637967030231652</v>
      </c>
    </row>
    <row r="1752" spans="1:13" hidden="1" x14ac:dyDescent="0.3">
      <c r="A1752" s="13" t="str">
        <f t="shared" si="27"/>
        <v>Oceanicsmall MFH - 7 floors1990-2000heating18</v>
      </c>
      <c r="B1752" s="2" t="s">
        <v>37</v>
      </c>
      <c r="C1752" s="2" t="s">
        <v>43</v>
      </c>
      <c r="D1752" s="2" t="s">
        <v>9</v>
      </c>
      <c r="E1752" s="3">
        <v>18</v>
      </c>
      <c r="F1752" s="3" t="s">
        <v>3</v>
      </c>
      <c r="G1752" s="3">
        <v>0.48</v>
      </c>
      <c r="H1752" s="14">
        <v>7.213102123200936E-2</v>
      </c>
      <c r="I1752" s="14">
        <v>7.8129020817473027E-2</v>
      </c>
      <c r="J1752" s="4">
        <v>40.114543962184747</v>
      </c>
      <c r="K1752" s="4">
        <v>50.143179952730932</v>
      </c>
      <c r="L1752" s="4">
        <v>59.670384143749807</v>
      </c>
      <c r="M1752" s="4">
        <v>11.031499589600806</v>
      </c>
    </row>
    <row r="1753" spans="1:13" hidden="1" x14ac:dyDescent="0.3">
      <c r="A1753" s="13" t="str">
        <f t="shared" si="27"/>
        <v>Oceanicsmall MFH - 3 floors1990-2000heating20</v>
      </c>
      <c r="B1753" s="2" t="s">
        <v>37</v>
      </c>
      <c r="C1753" s="2" t="s">
        <v>41</v>
      </c>
      <c r="D1753" s="2" t="s">
        <v>9</v>
      </c>
      <c r="E1753" s="3">
        <v>20</v>
      </c>
      <c r="F1753" s="3" t="s">
        <v>3</v>
      </c>
      <c r="G1753" s="3">
        <v>0.61</v>
      </c>
      <c r="H1753" s="14">
        <v>0.85573795753598125</v>
      </c>
      <c r="I1753" s="14">
        <v>7.8129020817473027E-2</v>
      </c>
      <c r="J1753" s="4">
        <v>65.359507470579899</v>
      </c>
      <c r="K1753" s="4">
        <v>81.699384338224874</v>
      </c>
      <c r="L1753" s="4">
        <v>97.222267362487599</v>
      </c>
      <c r="M1753" s="4">
        <v>17.973864554409474</v>
      </c>
    </row>
    <row r="1754" spans="1:13" hidden="1" x14ac:dyDescent="0.3">
      <c r="A1754" s="13" t="str">
        <f t="shared" si="27"/>
        <v>Oceanicsmall MFH - 5 floors1990-2000heating20</v>
      </c>
      <c r="B1754" s="2" t="s">
        <v>37</v>
      </c>
      <c r="C1754" s="2" t="s">
        <v>42</v>
      </c>
      <c r="D1754" s="2" t="s">
        <v>9</v>
      </c>
      <c r="E1754" s="3">
        <v>20</v>
      </c>
      <c r="F1754" s="3" t="s">
        <v>3</v>
      </c>
      <c r="G1754" s="3">
        <v>0.52</v>
      </c>
      <c r="H1754" s="14">
        <v>7.213102123200936E-2</v>
      </c>
      <c r="I1754" s="14">
        <v>7.8129020817473027E-2</v>
      </c>
      <c r="J1754" s="4">
        <v>58.396878107868908</v>
      </c>
      <c r="K1754" s="4">
        <v>72.996097634836133</v>
      </c>
      <c r="L1754" s="4">
        <v>86.865356185454999</v>
      </c>
      <c r="M1754" s="4">
        <v>16.05914147966395</v>
      </c>
    </row>
    <row r="1755" spans="1:13" hidden="1" x14ac:dyDescent="0.3">
      <c r="A1755" s="13" t="str">
        <f t="shared" si="27"/>
        <v>Oceanicsmall MFH - 7 floors1990-2000heating20</v>
      </c>
      <c r="B1755" s="2" t="s">
        <v>37</v>
      </c>
      <c r="C1755" s="2" t="s">
        <v>43</v>
      </c>
      <c r="D1755" s="2" t="s">
        <v>9</v>
      </c>
      <c r="E1755" s="3">
        <v>20</v>
      </c>
      <c r="F1755" s="3" t="s">
        <v>3</v>
      </c>
      <c r="G1755" s="3">
        <v>0.48</v>
      </c>
      <c r="H1755" s="14">
        <v>7.213102123200936E-2</v>
      </c>
      <c r="I1755" s="14">
        <v>7.8129020817473027E-2</v>
      </c>
      <c r="J1755" s="4">
        <v>55.412894095278467</v>
      </c>
      <c r="K1755" s="4">
        <v>69.266117619098083</v>
      </c>
      <c r="L1755" s="4">
        <v>82.426679966726709</v>
      </c>
      <c r="M1755" s="4">
        <v>15.238545876201579</v>
      </c>
    </row>
    <row r="1756" spans="1:13" hidden="1" x14ac:dyDescent="0.3">
      <c r="A1756" s="13" t="str">
        <f t="shared" si="27"/>
        <v>Oceanicsmall MFH - 3 floors1990-2000heating22</v>
      </c>
      <c r="B1756" s="2" t="s">
        <v>37</v>
      </c>
      <c r="C1756" s="2" t="s">
        <v>41</v>
      </c>
      <c r="D1756" s="2" t="s">
        <v>9</v>
      </c>
      <c r="E1756" s="3">
        <v>22</v>
      </c>
      <c r="F1756" s="3" t="s">
        <v>3</v>
      </c>
      <c r="G1756" s="3">
        <v>0.61</v>
      </c>
      <c r="H1756" s="14">
        <v>0.85573795753598125</v>
      </c>
      <c r="I1756" s="14">
        <v>7.8129020817473027E-2</v>
      </c>
      <c r="J1756" s="4">
        <v>86.362351257813913</v>
      </c>
      <c r="K1756" s="4">
        <v>107.95293907226738</v>
      </c>
      <c r="L1756" s="4">
        <v>128.46399749599817</v>
      </c>
      <c r="M1756" s="4">
        <v>23.749646595898824</v>
      </c>
    </row>
    <row r="1757" spans="1:13" hidden="1" x14ac:dyDescent="0.3">
      <c r="A1757" s="13" t="str">
        <f t="shared" si="27"/>
        <v>Oceanicsmall MFH - 5 floors1990-2000heating22</v>
      </c>
      <c r="B1757" s="2" t="s">
        <v>37</v>
      </c>
      <c r="C1757" s="2" t="s">
        <v>42</v>
      </c>
      <c r="D1757" s="2" t="s">
        <v>9</v>
      </c>
      <c r="E1757" s="3">
        <v>22</v>
      </c>
      <c r="F1757" s="3" t="s">
        <v>3</v>
      </c>
      <c r="G1757" s="3">
        <v>0.52</v>
      </c>
      <c r="H1757" s="14">
        <v>7.213102123200936E-2</v>
      </c>
      <c r="I1757" s="14">
        <v>7.8129020817473027E-2</v>
      </c>
      <c r="J1757" s="4">
        <v>77.381027462069397</v>
      </c>
      <c r="K1757" s="4">
        <v>96.72628432758674</v>
      </c>
      <c r="L1757" s="4">
        <v>115.10427834982822</v>
      </c>
      <c r="M1757" s="4">
        <v>21.279782552069083</v>
      </c>
    </row>
    <row r="1758" spans="1:13" hidden="1" x14ac:dyDescent="0.3">
      <c r="A1758" s="13" t="str">
        <f t="shared" si="27"/>
        <v>Oceanicsmall MFH - 7 floors1990-2000heating22</v>
      </c>
      <c r="B1758" s="2" t="s">
        <v>37</v>
      </c>
      <c r="C1758" s="2" t="s">
        <v>43</v>
      </c>
      <c r="D1758" s="2" t="s">
        <v>9</v>
      </c>
      <c r="E1758" s="3">
        <v>22</v>
      </c>
      <c r="F1758" s="3" t="s">
        <v>3</v>
      </c>
      <c r="G1758" s="3">
        <v>0.48</v>
      </c>
      <c r="H1758" s="14">
        <v>7.213102123200936E-2</v>
      </c>
      <c r="I1758" s="14">
        <v>7.8129020817473027E-2</v>
      </c>
      <c r="J1758" s="4">
        <v>73.531888692464605</v>
      </c>
      <c r="K1758" s="4">
        <v>91.914860865580749</v>
      </c>
      <c r="L1758" s="4">
        <v>109.37868443004109</v>
      </c>
      <c r="M1758" s="4">
        <v>20.221269390427764</v>
      </c>
    </row>
    <row r="1759" spans="1:13" hidden="1" x14ac:dyDescent="0.3">
      <c r="A1759" s="13" t="str">
        <f t="shared" si="27"/>
        <v>Oceanicsmall MFH - 3 floors1990-2000heating24</v>
      </c>
      <c r="B1759" s="2" t="s">
        <v>37</v>
      </c>
      <c r="C1759" s="2" t="s">
        <v>41</v>
      </c>
      <c r="D1759" s="2" t="s">
        <v>9</v>
      </c>
      <c r="E1759" s="3">
        <v>24</v>
      </c>
      <c r="F1759" s="3" t="s">
        <v>3</v>
      </c>
      <c r="G1759" s="3">
        <v>0.61</v>
      </c>
      <c r="H1759" s="14">
        <v>0.85573795753598125</v>
      </c>
      <c r="I1759" s="14">
        <v>7.8129020817473027E-2</v>
      </c>
      <c r="J1759" s="4">
        <v>110.67676084668983</v>
      </c>
      <c r="K1759" s="4">
        <v>138.34595105836229</v>
      </c>
      <c r="L1759" s="4">
        <v>164.63168175945111</v>
      </c>
      <c r="M1759" s="4">
        <v>30.436109232839705</v>
      </c>
    </row>
    <row r="1760" spans="1:13" hidden="1" x14ac:dyDescent="0.3">
      <c r="A1760" s="13" t="str">
        <f t="shared" si="27"/>
        <v>Oceanicsmall MFH - 5 floors1990-2000heating24</v>
      </c>
      <c r="B1760" s="2" t="s">
        <v>37</v>
      </c>
      <c r="C1760" s="2" t="s">
        <v>42</v>
      </c>
      <c r="D1760" s="2" t="s">
        <v>9</v>
      </c>
      <c r="E1760" s="3">
        <v>24</v>
      </c>
      <c r="F1760" s="3" t="s">
        <v>3</v>
      </c>
      <c r="G1760" s="3">
        <v>0.52</v>
      </c>
      <c r="H1760" s="14">
        <v>7.213102123200936E-2</v>
      </c>
      <c r="I1760" s="14">
        <v>7.8129020817473027E-2</v>
      </c>
      <c r="J1760" s="4">
        <v>99.37454556969611</v>
      </c>
      <c r="K1760" s="4">
        <v>124.21818196212013</v>
      </c>
      <c r="L1760" s="4">
        <v>147.81963653492295</v>
      </c>
      <c r="M1760" s="4">
        <v>27.328000031666427</v>
      </c>
    </row>
    <row r="1761" spans="1:13" hidden="1" x14ac:dyDescent="0.3">
      <c r="A1761" s="13" t="str">
        <f t="shared" si="27"/>
        <v>Oceanicsmall MFH - 7 floors1990-2000heating24</v>
      </c>
      <c r="B1761" s="2" t="s">
        <v>37</v>
      </c>
      <c r="C1761" s="2" t="s">
        <v>43</v>
      </c>
      <c r="D1761" s="2" t="s">
        <v>9</v>
      </c>
      <c r="E1761" s="3">
        <v>24</v>
      </c>
      <c r="F1761" s="3" t="s">
        <v>3</v>
      </c>
      <c r="G1761" s="3">
        <v>0.48</v>
      </c>
      <c r="H1761" s="14">
        <v>7.213102123200936E-2</v>
      </c>
      <c r="I1761" s="14">
        <v>7.8129020817473027E-2</v>
      </c>
      <c r="J1761" s="4">
        <v>94.530739022413073</v>
      </c>
      <c r="K1761" s="4">
        <v>118.16342377801634</v>
      </c>
      <c r="L1761" s="4">
        <v>140.61447429583944</v>
      </c>
      <c r="M1761" s="4">
        <v>25.995953231163593</v>
      </c>
    </row>
    <row r="1762" spans="1:13" hidden="1" x14ac:dyDescent="0.3">
      <c r="A1762" s="13" t="str">
        <f t="shared" si="27"/>
        <v>Oceanicsmall MFH - 3 floorspost 2000heating18</v>
      </c>
      <c r="B1762" s="2" t="s">
        <v>37</v>
      </c>
      <c r="C1762" s="2" t="s">
        <v>41</v>
      </c>
      <c r="D1762" s="2" t="s">
        <v>10</v>
      </c>
      <c r="E1762" s="3">
        <v>18</v>
      </c>
      <c r="F1762" s="3" t="s">
        <v>3</v>
      </c>
      <c r="G1762" s="3">
        <v>0.61</v>
      </c>
      <c r="H1762" s="14">
        <v>0.85573795753598125</v>
      </c>
      <c r="I1762" s="14">
        <v>6.4991342804576982E-2</v>
      </c>
      <c r="J1762" s="4">
        <v>29.449141317048618</v>
      </c>
      <c r="K1762" s="4">
        <v>36.811426646310771</v>
      </c>
      <c r="L1762" s="4">
        <v>43.805597709109819</v>
      </c>
      <c r="M1762" s="4">
        <v>8.0985138621883692</v>
      </c>
    </row>
    <row r="1763" spans="1:13" hidden="1" x14ac:dyDescent="0.3">
      <c r="A1763" s="13" t="str">
        <f t="shared" si="27"/>
        <v>Oceanicsmall MFH - 5 floorspost 2000heating18</v>
      </c>
      <c r="B1763" s="2" t="s">
        <v>37</v>
      </c>
      <c r="C1763" s="2" t="s">
        <v>42</v>
      </c>
      <c r="D1763" s="2" t="s">
        <v>10</v>
      </c>
      <c r="E1763" s="3">
        <v>18</v>
      </c>
      <c r="F1763" s="3" t="s">
        <v>3</v>
      </c>
      <c r="G1763" s="3">
        <v>0.52</v>
      </c>
      <c r="H1763" s="14">
        <v>7.213102123200936E-2</v>
      </c>
      <c r="I1763" s="14">
        <v>6.4991342804576982E-2</v>
      </c>
      <c r="J1763" s="4">
        <v>26.183635446190443</v>
      </c>
      <c r="K1763" s="4">
        <v>32.729544307738053</v>
      </c>
      <c r="L1763" s="4">
        <v>38.948157726208279</v>
      </c>
      <c r="M1763" s="4">
        <v>7.2004997477023718</v>
      </c>
    </row>
    <row r="1764" spans="1:13" hidden="1" x14ac:dyDescent="0.3">
      <c r="A1764" s="13" t="str">
        <f t="shared" si="27"/>
        <v>Oceanicsmall MFH - 7 floorspost 2000heating18</v>
      </c>
      <c r="B1764" s="2" t="s">
        <v>37</v>
      </c>
      <c r="C1764" s="2" t="s">
        <v>43</v>
      </c>
      <c r="D1764" s="2" t="s">
        <v>10</v>
      </c>
      <c r="E1764" s="3">
        <v>18</v>
      </c>
      <c r="F1764" s="3" t="s">
        <v>3</v>
      </c>
      <c r="G1764" s="3">
        <v>0.48</v>
      </c>
      <c r="H1764" s="14">
        <v>7.213102123200936E-2</v>
      </c>
      <c r="I1764" s="14">
        <v>6.4991342804576982E-2</v>
      </c>
      <c r="J1764" s="4">
        <v>24.784132930108367</v>
      </c>
      <c r="K1764" s="4">
        <v>30.980166162635456</v>
      </c>
      <c r="L1764" s="4">
        <v>36.866397733536189</v>
      </c>
      <c r="M1764" s="4">
        <v>6.8156365557798004</v>
      </c>
    </row>
    <row r="1765" spans="1:13" hidden="1" x14ac:dyDescent="0.3">
      <c r="A1765" s="13" t="str">
        <f t="shared" si="27"/>
        <v>Oceanicsmall MFH - 3 floorspost 2000heating20</v>
      </c>
      <c r="B1765" s="2" t="s">
        <v>37</v>
      </c>
      <c r="C1765" s="2" t="s">
        <v>41</v>
      </c>
      <c r="D1765" s="2" t="s">
        <v>10</v>
      </c>
      <c r="E1765" s="3">
        <v>20</v>
      </c>
      <c r="F1765" s="3" t="s">
        <v>3</v>
      </c>
      <c r="G1765" s="3">
        <v>0.61</v>
      </c>
      <c r="H1765" s="14">
        <v>0.85573795753598125</v>
      </c>
      <c r="I1765" s="14">
        <v>6.4991342804576982E-2</v>
      </c>
      <c r="J1765" s="4">
        <v>41.73599598722442</v>
      </c>
      <c r="K1765" s="4">
        <v>52.169994984030524</v>
      </c>
      <c r="L1765" s="4">
        <v>62.082294030996323</v>
      </c>
      <c r="M1765" s="4">
        <v>11.477398896486715</v>
      </c>
    </row>
    <row r="1766" spans="1:13" hidden="1" x14ac:dyDescent="0.3">
      <c r="A1766" s="13" t="str">
        <f t="shared" si="27"/>
        <v>Oceanicsmall MFH - 5 floorspost 2000heating20</v>
      </c>
      <c r="B1766" s="2" t="s">
        <v>37</v>
      </c>
      <c r="C1766" s="2" t="s">
        <v>42</v>
      </c>
      <c r="D1766" s="2" t="s">
        <v>10</v>
      </c>
      <c r="E1766" s="3">
        <v>20</v>
      </c>
      <c r="F1766" s="3" t="s">
        <v>3</v>
      </c>
      <c r="G1766" s="3">
        <v>0.52</v>
      </c>
      <c r="H1766" s="14">
        <v>7.213102123200936E-2</v>
      </c>
      <c r="I1766" s="14">
        <v>6.4991342804576982E-2</v>
      </c>
      <c r="J1766" s="4">
        <v>37.36303664737666</v>
      </c>
      <c r="K1766" s="4">
        <v>46.703795809220821</v>
      </c>
      <c r="L1766" s="4">
        <v>55.577517012972777</v>
      </c>
      <c r="M1766" s="4">
        <v>10.27483507802858</v>
      </c>
    </row>
    <row r="1767" spans="1:13" hidden="1" x14ac:dyDescent="0.3">
      <c r="A1767" s="13" t="str">
        <f t="shared" si="27"/>
        <v>Oceanicsmall MFH - 7 floorspost 2000heating20</v>
      </c>
      <c r="B1767" s="2" t="s">
        <v>37</v>
      </c>
      <c r="C1767" s="2" t="s">
        <v>43</v>
      </c>
      <c r="D1767" s="2" t="s">
        <v>10</v>
      </c>
      <c r="E1767" s="3">
        <v>20</v>
      </c>
      <c r="F1767" s="3" t="s">
        <v>3</v>
      </c>
      <c r="G1767" s="3">
        <v>0.48</v>
      </c>
      <c r="H1767" s="14">
        <v>7.213102123200936E-2</v>
      </c>
      <c r="I1767" s="14">
        <v>6.4991342804576982E-2</v>
      </c>
      <c r="J1767" s="4">
        <v>35.488911216013335</v>
      </c>
      <c r="K1767" s="4">
        <v>44.361139020016665</v>
      </c>
      <c r="L1767" s="4">
        <v>52.789755433819828</v>
      </c>
      <c r="M1767" s="4">
        <v>9.7594505844036661</v>
      </c>
    </row>
    <row r="1768" spans="1:13" hidden="1" x14ac:dyDescent="0.3">
      <c r="A1768" s="13" t="str">
        <f t="shared" si="27"/>
        <v>Oceanicsmall MFH - 3 floorspost 2000heating22</v>
      </c>
      <c r="B1768" s="2" t="s">
        <v>37</v>
      </c>
      <c r="C1768" s="2" t="s">
        <v>41</v>
      </c>
      <c r="D1768" s="2" t="s">
        <v>10</v>
      </c>
      <c r="E1768" s="3">
        <v>22</v>
      </c>
      <c r="F1768" s="3" t="s">
        <v>3</v>
      </c>
      <c r="G1768" s="3">
        <v>0.61</v>
      </c>
      <c r="H1768" s="14">
        <v>0.85573795753598125</v>
      </c>
      <c r="I1768" s="14">
        <v>6.4991342804576982E-2</v>
      </c>
      <c r="J1768" s="4">
        <v>56.237970389772308</v>
      </c>
      <c r="K1768" s="4">
        <v>70.297462987215383</v>
      </c>
      <c r="L1768" s="4">
        <v>83.653980954786306</v>
      </c>
      <c r="M1768" s="4">
        <v>15.465441857187384</v>
      </c>
    </row>
    <row r="1769" spans="1:13" hidden="1" x14ac:dyDescent="0.3">
      <c r="A1769" s="13" t="str">
        <f t="shared" si="27"/>
        <v>Oceanicsmall MFH - 5 floorspost 2000heating22</v>
      </c>
      <c r="B1769" s="2" t="s">
        <v>37</v>
      </c>
      <c r="C1769" s="2" t="s">
        <v>42</v>
      </c>
      <c r="D1769" s="2" t="s">
        <v>10</v>
      </c>
      <c r="E1769" s="3">
        <v>22</v>
      </c>
      <c r="F1769" s="3" t="s">
        <v>3</v>
      </c>
      <c r="G1769" s="3">
        <v>0.52</v>
      </c>
      <c r="H1769" s="14">
        <v>7.213102123200936E-2</v>
      </c>
      <c r="I1769" s="14">
        <v>6.4991342804576982E-2</v>
      </c>
      <c r="J1769" s="4">
        <v>50.488423778361259</v>
      </c>
      <c r="K1769" s="4">
        <v>63.110529722951568</v>
      </c>
      <c r="L1769" s="4">
        <v>75.101530370312361</v>
      </c>
      <c r="M1769" s="4">
        <v>13.884316539049346</v>
      </c>
    </row>
    <row r="1770" spans="1:13" hidden="1" x14ac:dyDescent="0.3">
      <c r="A1770" s="13" t="str">
        <f t="shared" si="27"/>
        <v>Oceanicsmall MFH - 7 floorspost 2000heating22</v>
      </c>
      <c r="B1770" s="2" t="s">
        <v>37</v>
      </c>
      <c r="C1770" s="2" t="s">
        <v>43</v>
      </c>
      <c r="D1770" s="2" t="s">
        <v>10</v>
      </c>
      <c r="E1770" s="3">
        <v>22</v>
      </c>
      <c r="F1770" s="3" t="s">
        <v>3</v>
      </c>
      <c r="G1770" s="3">
        <v>0.48</v>
      </c>
      <c r="H1770" s="14">
        <v>7.213102123200936E-2</v>
      </c>
      <c r="I1770" s="14">
        <v>6.4991342804576982E-2</v>
      </c>
      <c r="J1770" s="4">
        <v>48.024332373470813</v>
      </c>
      <c r="K1770" s="4">
        <v>60.030415466838512</v>
      </c>
      <c r="L1770" s="4">
        <v>71.436194405537833</v>
      </c>
      <c r="M1770" s="4">
        <v>13.206691402704474</v>
      </c>
    </row>
    <row r="1771" spans="1:13" hidden="1" x14ac:dyDescent="0.3">
      <c r="A1771" s="13" t="str">
        <f t="shared" si="27"/>
        <v>Oceanicsmall MFH - 3 floorspost 2000heating24</v>
      </c>
      <c r="B1771" s="2" t="s">
        <v>37</v>
      </c>
      <c r="C1771" s="2" t="s">
        <v>41</v>
      </c>
      <c r="D1771" s="2" t="s">
        <v>10</v>
      </c>
      <c r="E1771" s="3">
        <v>24</v>
      </c>
      <c r="F1771" s="3" t="s">
        <v>3</v>
      </c>
      <c r="G1771" s="3">
        <v>0.61</v>
      </c>
      <c r="H1771" s="14">
        <v>0.85573795753598125</v>
      </c>
      <c r="I1771" s="14">
        <v>6.4991342804576982E-2</v>
      </c>
      <c r="J1771" s="4">
        <v>73.382572986781724</v>
      </c>
      <c r="K1771" s="4">
        <v>91.728216233477156</v>
      </c>
      <c r="L1771" s="4">
        <v>109.15657731783782</v>
      </c>
      <c r="M1771" s="4">
        <v>20.180207571364974</v>
      </c>
    </row>
    <row r="1772" spans="1:13" hidden="1" x14ac:dyDescent="0.3">
      <c r="A1772" s="13" t="str">
        <f t="shared" si="27"/>
        <v>Oceanicsmall MFH - 5 floorspost 2000heating24</v>
      </c>
      <c r="B1772" s="2" t="s">
        <v>37</v>
      </c>
      <c r="C1772" s="2" t="s">
        <v>42</v>
      </c>
      <c r="D1772" s="2" t="s">
        <v>10</v>
      </c>
      <c r="E1772" s="3">
        <v>24</v>
      </c>
      <c r="F1772" s="3" t="s">
        <v>3</v>
      </c>
      <c r="G1772" s="3">
        <v>0.52</v>
      </c>
      <c r="H1772" s="14">
        <v>7.213102123200936E-2</v>
      </c>
      <c r="I1772" s="14">
        <v>6.4991342804576982E-2</v>
      </c>
      <c r="J1772" s="4">
        <v>66.177212055994104</v>
      </c>
      <c r="K1772" s="4">
        <v>82.72151506999262</v>
      </c>
      <c r="L1772" s="4">
        <v>98.438602933291207</v>
      </c>
      <c r="M1772" s="4">
        <v>18.198733315398375</v>
      </c>
    </row>
    <row r="1773" spans="1:13" hidden="1" x14ac:dyDescent="0.3">
      <c r="A1773" s="13" t="str">
        <f t="shared" si="27"/>
        <v>Oceanicsmall MFH - 7 floorspost 2000heating24</v>
      </c>
      <c r="B1773" s="2" t="s">
        <v>37</v>
      </c>
      <c r="C1773" s="2" t="s">
        <v>43</v>
      </c>
      <c r="D1773" s="2" t="s">
        <v>10</v>
      </c>
      <c r="E1773" s="3">
        <v>24</v>
      </c>
      <c r="F1773" s="3" t="s">
        <v>3</v>
      </c>
      <c r="G1773" s="3">
        <v>0.48</v>
      </c>
      <c r="H1773" s="14">
        <v>7.213102123200936E-2</v>
      </c>
      <c r="I1773" s="14">
        <v>6.4991342804576982E-2</v>
      </c>
      <c r="J1773" s="4">
        <v>63.089200228513654</v>
      </c>
      <c r="K1773" s="4">
        <v>78.861500285642066</v>
      </c>
      <c r="L1773" s="4">
        <v>93.845185339914053</v>
      </c>
      <c r="M1773" s="4">
        <v>17.349530062841254</v>
      </c>
    </row>
    <row r="1774" spans="1:13" hidden="1" x14ac:dyDescent="0.3">
      <c r="A1774" s="13" t="str">
        <f t="shared" si="27"/>
        <v>Oceanicsmall MFH - average - all typespre 1945heating18</v>
      </c>
      <c r="B1774" s="2" t="s">
        <v>37</v>
      </c>
      <c r="C1774" s="2" t="s">
        <v>21</v>
      </c>
      <c r="D1774" s="2" t="s">
        <v>2</v>
      </c>
      <c r="E1774" s="3">
        <v>18</v>
      </c>
      <c r="F1774" s="3" t="s">
        <v>3</v>
      </c>
      <c r="G1774" s="3" t="s">
        <v>22</v>
      </c>
      <c r="H1774" s="14"/>
      <c r="I1774" s="14">
        <v>0.3108661873722357</v>
      </c>
      <c r="J1774" s="4">
        <v>139.24678467368798</v>
      </c>
      <c r="K1774" s="4">
        <v>174.05848084210999</v>
      </c>
      <c r="L1774" s="4">
        <v>207.12959220211087</v>
      </c>
      <c r="M1774" s="4">
        <v>38.292865785264198</v>
      </c>
    </row>
    <row r="1775" spans="1:13" hidden="1" x14ac:dyDescent="0.3">
      <c r="A1775" s="13" t="str">
        <f t="shared" si="27"/>
        <v>Oceanicsmall MFH - average - all typespre 1945heating20</v>
      </c>
      <c r="B1775" s="2" t="s">
        <v>37</v>
      </c>
      <c r="C1775" s="2" t="s">
        <v>21</v>
      </c>
      <c r="D1775" s="2" t="s">
        <v>2</v>
      </c>
      <c r="E1775" s="3">
        <v>20</v>
      </c>
      <c r="F1775" s="3" t="s">
        <v>3</v>
      </c>
      <c r="G1775" s="3" t="s">
        <v>22</v>
      </c>
      <c r="H1775" s="14"/>
      <c r="I1775" s="14">
        <v>0.3108661873722357</v>
      </c>
      <c r="J1775" s="4">
        <v>184.16792968715311</v>
      </c>
      <c r="K1775" s="4">
        <v>230.20991210894138</v>
      </c>
      <c r="L1775" s="4">
        <v>273.94979540964022</v>
      </c>
      <c r="M1775" s="4">
        <v>50.646180663967101</v>
      </c>
    </row>
    <row r="1776" spans="1:13" hidden="1" x14ac:dyDescent="0.3">
      <c r="A1776" s="13" t="str">
        <f t="shared" si="27"/>
        <v>Oceanicsmall MFH - average - all typespre 1945heating22</v>
      </c>
      <c r="B1776" s="2" t="s">
        <v>37</v>
      </c>
      <c r="C1776" s="2" t="s">
        <v>21</v>
      </c>
      <c r="D1776" s="2" t="s">
        <v>2</v>
      </c>
      <c r="E1776" s="3">
        <v>22</v>
      </c>
      <c r="F1776" s="3" t="s">
        <v>3</v>
      </c>
      <c r="G1776" s="3" t="s">
        <v>22</v>
      </c>
      <c r="H1776" s="14"/>
      <c r="I1776" s="14">
        <v>0.3108661873722357</v>
      </c>
      <c r="J1776" s="4">
        <v>236.08199988968246</v>
      </c>
      <c r="K1776" s="4">
        <v>295.10249986210306</v>
      </c>
      <c r="L1776" s="4">
        <v>351.17197483590263</v>
      </c>
      <c r="M1776" s="4">
        <v>64.922549969662668</v>
      </c>
    </row>
    <row r="1777" spans="1:13" hidden="1" x14ac:dyDescent="0.3">
      <c r="A1777" s="13" t="str">
        <f t="shared" si="27"/>
        <v>Oceanicsmall MFH - average - all typespre 1945heating24</v>
      </c>
      <c r="B1777" s="2" t="s">
        <v>37</v>
      </c>
      <c r="C1777" s="2" t="s">
        <v>21</v>
      </c>
      <c r="D1777" s="2" t="s">
        <v>2</v>
      </c>
      <c r="E1777" s="3">
        <v>24</v>
      </c>
      <c r="F1777" s="3" t="s">
        <v>3</v>
      </c>
      <c r="G1777" s="3" t="s">
        <v>22</v>
      </c>
      <c r="H1777" s="14"/>
      <c r="I1777" s="14">
        <v>0.3108661873722357</v>
      </c>
      <c r="J1777" s="4">
        <v>297.17961244905558</v>
      </c>
      <c r="K1777" s="4">
        <v>371.47451556131949</v>
      </c>
      <c r="L1777" s="4">
        <v>442.05467351797017</v>
      </c>
      <c r="M1777" s="4">
        <v>81.724393423490284</v>
      </c>
    </row>
    <row r="1778" spans="1:13" hidden="1" x14ac:dyDescent="0.3">
      <c r="A1778" s="13" t="str">
        <f t="shared" si="27"/>
        <v>Oceanicsmall MFH - average - all types1945-1970heating18</v>
      </c>
      <c r="B1778" s="2" t="s">
        <v>37</v>
      </c>
      <c r="C1778" s="2" t="s">
        <v>21</v>
      </c>
      <c r="D1778" s="2" t="s">
        <v>6</v>
      </c>
      <c r="E1778" s="3">
        <v>18</v>
      </c>
      <c r="F1778" s="3" t="s">
        <v>3</v>
      </c>
      <c r="G1778" s="3" t="s">
        <v>22</v>
      </c>
      <c r="H1778" s="14"/>
      <c r="I1778" s="14">
        <v>0.28509280933472009</v>
      </c>
      <c r="J1778" s="4">
        <v>138.72943268226513</v>
      </c>
      <c r="K1778" s="4">
        <v>173.41179085283139</v>
      </c>
      <c r="L1778" s="4">
        <v>206.36003111486934</v>
      </c>
      <c r="M1778" s="4">
        <v>38.150593987622905</v>
      </c>
    </row>
    <row r="1779" spans="1:13" hidden="1" x14ac:dyDescent="0.3">
      <c r="A1779" s="13" t="str">
        <f t="shared" si="27"/>
        <v>Oceanicsmall MFH - average - all types1945-1970heating20</v>
      </c>
      <c r="B1779" s="2" t="s">
        <v>37</v>
      </c>
      <c r="C1779" s="2" t="s">
        <v>21</v>
      </c>
      <c r="D1779" s="2" t="s">
        <v>6</v>
      </c>
      <c r="E1779" s="3">
        <v>20</v>
      </c>
      <c r="F1779" s="3" t="s">
        <v>3</v>
      </c>
      <c r="G1779" s="3" t="s">
        <v>22</v>
      </c>
      <c r="H1779" s="14"/>
      <c r="I1779" s="14">
        <v>0.28509280933472009</v>
      </c>
      <c r="J1779" s="4">
        <v>183.40130467645758</v>
      </c>
      <c r="K1779" s="4">
        <v>229.25163084557198</v>
      </c>
      <c r="L1779" s="4">
        <v>272.80944070623065</v>
      </c>
      <c r="M1779" s="4">
        <v>50.435358786025837</v>
      </c>
    </row>
    <row r="1780" spans="1:13" hidden="1" x14ac:dyDescent="0.3">
      <c r="A1780" s="13" t="str">
        <f t="shared" si="27"/>
        <v>Oceanicsmall MFH - average - all types1945-1970heating22</v>
      </c>
      <c r="B1780" s="2" t="s">
        <v>37</v>
      </c>
      <c r="C1780" s="2" t="s">
        <v>21</v>
      </c>
      <c r="D1780" s="2" t="s">
        <v>6</v>
      </c>
      <c r="E1780" s="3">
        <v>22</v>
      </c>
      <c r="F1780" s="3" t="s">
        <v>3</v>
      </c>
      <c r="G1780" s="3" t="s">
        <v>22</v>
      </c>
      <c r="H1780" s="14"/>
      <c r="I1780" s="14">
        <v>0.28509280933472009</v>
      </c>
      <c r="J1780" s="4">
        <v>235.03851811141419</v>
      </c>
      <c r="K1780" s="4">
        <v>293.79814763926771</v>
      </c>
      <c r="L1780" s="4">
        <v>349.61979569072855</v>
      </c>
      <c r="M1780" s="4">
        <v>64.635592480638891</v>
      </c>
    </row>
    <row r="1781" spans="1:13" hidden="1" x14ac:dyDescent="0.3">
      <c r="A1781" s="13" t="str">
        <f t="shared" si="27"/>
        <v>Oceanicsmall MFH - average - all types1945-1970heating24</v>
      </c>
      <c r="B1781" s="2" t="s">
        <v>37</v>
      </c>
      <c r="C1781" s="2" t="s">
        <v>21</v>
      </c>
      <c r="D1781" s="2" t="s">
        <v>6</v>
      </c>
      <c r="E1781" s="3">
        <v>24</v>
      </c>
      <c r="F1781" s="3" t="s">
        <v>3</v>
      </c>
      <c r="G1781" s="3" t="s">
        <v>22</v>
      </c>
      <c r="H1781" s="14"/>
      <c r="I1781" s="14">
        <v>0.28509280933472009</v>
      </c>
      <c r="J1781" s="4">
        <v>296.3859697286448</v>
      </c>
      <c r="K1781" s="4">
        <v>370.48246216080599</v>
      </c>
      <c r="L1781" s="4">
        <v>440.87412997135914</v>
      </c>
      <c r="M1781" s="4">
        <v>81.506141675377322</v>
      </c>
    </row>
    <row r="1782" spans="1:13" hidden="1" x14ac:dyDescent="0.3">
      <c r="A1782" s="13" t="str">
        <f t="shared" si="27"/>
        <v>Oceanicsmall MFH - average - all types1970-1980heating18</v>
      </c>
      <c r="B1782" s="2" t="s">
        <v>37</v>
      </c>
      <c r="C1782" s="2" t="s">
        <v>21</v>
      </c>
      <c r="D1782" s="2" t="s">
        <v>7</v>
      </c>
      <c r="E1782" s="3">
        <v>18</v>
      </c>
      <c r="F1782" s="3" t="s">
        <v>3</v>
      </c>
      <c r="G1782" s="3" t="s">
        <v>22</v>
      </c>
      <c r="H1782" s="14"/>
      <c r="I1782" s="14">
        <v>0.16649976279241196</v>
      </c>
      <c r="J1782" s="4">
        <v>115.23145493376637</v>
      </c>
      <c r="K1782" s="4">
        <v>144.03931866720797</v>
      </c>
      <c r="L1782" s="4">
        <v>171.40678921397748</v>
      </c>
      <c r="M1782" s="4">
        <v>31.688650106785751</v>
      </c>
    </row>
    <row r="1783" spans="1:13" hidden="1" x14ac:dyDescent="0.3">
      <c r="A1783" s="13" t="str">
        <f t="shared" si="27"/>
        <v>Oceanicsmall MFH - average - all types1970-1980heating20</v>
      </c>
      <c r="B1783" s="2" t="s">
        <v>37</v>
      </c>
      <c r="C1783" s="2" t="s">
        <v>21</v>
      </c>
      <c r="D1783" s="2" t="s">
        <v>7</v>
      </c>
      <c r="E1783" s="3">
        <v>20</v>
      </c>
      <c r="F1783" s="3" t="s">
        <v>3</v>
      </c>
      <c r="G1783" s="3" t="s">
        <v>22</v>
      </c>
      <c r="H1783" s="14"/>
      <c r="I1783" s="14">
        <v>0.16649976279241196</v>
      </c>
      <c r="J1783" s="4">
        <v>152.8992180317764</v>
      </c>
      <c r="K1783" s="4">
        <v>191.1240225397205</v>
      </c>
      <c r="L1783" s="4">
        <v>227.43758682226738</v>
      </c>
      <c r="M1783" s="4">
        <v>42.047284958738508</v>
      </c>
    </row>
    <row r="1784" spans="1:13" hidden="1" x14ac:dyDescent="0.3">
      <c r="A1784" s="13" t="str">
        <f t="shared" si="27"/>
        <v>Oceanicsmall MFH - average - all types1970-1980heating22</v>
      </c>
      <c r="B1784" s="2" t="s">
        <v>37</v>
      </c>
      <c r="C1784" s="2" t="s">
        <v>21</v>
      </c>
      <c r="D1784" s="2" t="s">
        <v>7</v>
      </c>
      <c r="E1784" s="3">
        <v>22</v>
      </c>
      <c r="F1784" s="3" t="s">
        <v>3</v>
      </c>
      <c r="G1784" s="3" t="s">
        <v>22</v>
      </c>
      <c r="H1784" s="14"/>
      <c r="I1784" s="14">
        <v>0.16649976279241196</v>
      </c>
      <c r="J1784" s="4">
        <v>195.93741483212759</v>
      </c>
      <c r="K1784" s="4">
        <v>244.92176854015946</v>
      </c>
      <c r="L1784" s="4">
        <v>291.45690456278976</v>
      </c>
      <c r="M1784" s="4">
        <v>53.882789078835081</v>
      </c>
    </row>
    <row r="1785" spans="1:13" hidden="1" x14ac:dyDescent="0.3">
      <c r="A1785" s="13" t="str">
        <f t="shared" si="27"/>
        <v>Oceanicsmall MFH - average - all types1970-1980heating24</v>
      </c>
      <c r="B1785" s="2" t="s">
        <v>37</v>
      </c>
      <c r="C1785" s="2" t="s">
        <v>21</v>
      </c>
      <c r="D1785" s="2" t="s">
        <v>7</v>
      </c>
      <c r="E1785" s="3">
        <v>24</v>
      </c>
      <c r="F1785" s="3" t="s">
        <v>3</v>
      </c>
      <c r="G1785" s="3" t="s">
        <v>22</v>
      </c>
      <c r="H1785" s="14"/>
      <c r="I1785" s="14">
        <v>0.16649976279241196</v>
      </c>
      <c r="J1785" s="4">
        <v>247.35165113931973</v>
      </c>
      <c r="K1785" s="4">
        <v>309.18956392414964</v>
      </c>
      <c r="L1785" s="4">
        <v>367.93558106973808</v>
      </c>
      <c r="M1785" s="4">
        <v>68.021704063312924</v>
      </c>
    </row>
    <row r="1786" spans="1:13" hidden="1" x14ac:dyDescent="0.3">
      <c r="A1786" s="13" t="str">
        <f t="shared" si="27"/>
        <v>Oceanicsmall MFH - average - all types1980-1990heating18</v>
      </c>
      <c r="B1786" s="2" t="s">
        <v>37</v>
      </c>
      <c r="C1786" s="2" t="s">
        <v>21</v>
      </c>
      <c r="D1786" s="2" t="s">
        <v>8</v>
      </c>
      <c r="E1786" s="3">
        <v>18</v>
      </c>
      <c r="F1786" s="3" t="s">
        <v>3</v>
      </c>
      <c r="G1786" s="3" t="s">
        <v>22</v>
      </c>
      <c r="H1786" s="14"/>
      <c r="I1786" s="14">
        <v>9.6841843670706057E-2</v>
      </c>
      <c r="J1786" s="4">
        <v>80.655832592599666</v>
      </c>
      <c r="K1786" s="4">
        <v>100.81979074074957</v>
      </c>
      <c r="L1786" s="4">
        <v>119.97555098149198</v>
      </c>
      <c r="M1786" s="4">
        <v>22.180353962964904</v>
      </c>
    </row>
    <row r="1787" spans="1:13" hidden="1" x14ac:dyDescent="0.3">
      <c r="A1787" s="13" t="str">
        <f t="shared" si="27"/>
        <v>Oceanicsmall MFH - average - all types1980-1990heating20</v>
      </c>
      <c r="B1787" s="2" t="s">
        <v>37</v>
      </c>
      <c r="C1787" s="2" t="s">
        <v>21</v>
      </c>
      <c r="D1787" s="2" t="s">
        <v>8</v>
      </c>
      <c r="E1787" s="3">
        <v>20</v>
      </c>
      <c r="F1787" s="3" t="s">
        <v>3</v>
      </c>
      <c r="G1787" s="3" t="s">
        <v>22</v>
      </c>
      <c r="H1787" s="14"/>
      <c r="I1787" s="14">
        <v>9.6841843670706057E-2</v>
      </c>
      <c r="J1787" s="4">
        <v>108.29407462047496</v>
      </c>
      <c r="K1787" s="4">
        <v>135.36759327559369</v>
      </c>
      <c r="L1787" s="4">
        <v>161.08743599795648</v>
      </c>
      <c r="M1787" s="4">
        <v>29.780870520630611</v>
      </c>
    </row>
    <row r="1788" spans="1:13" hidden="1" x14ac:dyDescent="0.3">
      <c r="A1788" s="13" t="str">
        <f t="shared" si="27"/>
        <v>Oceanicsmall MFH - average - all types1980-1990heating22</v>
      </c>
      <c r="B1788" s="2" t="s">
        <v>37</v>
      </c>
      <c r="C1788" s="2" t="s">
        <v>21</v>
      </c>
      <c r="D1788" s="2" t="s">
        <v>8</v>
      </c>
      <c r="E1788" s="3">
        <v>22</v>
      </c>
      <c r="F1788" s="3" t="s">
        <v>3</v>
      </c>
      <c r="G1788" s="3" t="s">
        <v>22</v>
      </c>
      <c r="H1788" s="14"/>
      <c r="I1788" s="14">
        <v>9.6841843670706057E-2</v>
      </c>
      <c r="J1788" s="4">
        <v>139.861936921259</v>
      </c>
      <c r="K1788" s="4">
        <v>174.82742115157376</v>
      </c>
      <c r="L1788" s="4">
        <v>208.04463117037275</v>
      </c>
      <c r="M1788" s="4">
        <v>38.462032653346228</v>
      </c>
    </row>
    <row r="1789" spans="1:13" hidden="1" x14ac:dyDescent="0.3">
      <c r="A1789" s="13" t="str">
        <f t="shared" si="27"/>
        <v>Oceanicsmall MFH - average - all types1980-1990heating24</v>
      </c>
      <c r="B1789" s="2" t="s">
        <v>37</v>
      </c>
      <c r="C1789" s="2" t="s">
        <v>21</v>
      </c>
      <c r="D1789" s="2" t="s">
        <v>8</v>
      </c>
      <c r="E1789" s="3">
        <v>24</v>
      </c>
      <c r="F1789" s="3" t="s">
        <v>3</v>
      </c>
      <c r="G1789" s="3" t="s">
        <v>22</v>
      </c>
      <c r="H1789" s="14"/>
      <c r="I1789" s="14">
        <v>9.6841843670706057E-2</v>
      </c>
      <c r="J1789" s="4">
        <v>177.5894844146311</v>
      </c>
      <c r="K1789" s="4">
        <v>221.98685551828885</v>
      </c>
      <c r="L1789" s="4">
        <v>264.16435806676373</v>
      </c>
      <c r="M1789" s="4">
        <v>48.837108214023544</v>
      </c>
    </row>
    <row r="1790" spans="1:13" hidden="1" x14ac:dyDescent="0.3">
      <c r="A1790" s="13" t="str">
        <f t="shared" si="27"/>
        <v>Oceanicsmall MFH - average - all types1990-2000heating18</v>
      </c>
      <c r="B1790" s="2" t="s">
        <v>37</v>
      </c>
      <c r="C1790" s="2" t="s">
        <v>21</v>
      </c>
      <c r="D1790" s="2" t="s">
        <v>9</v>
      </c>
      <c r="E1790" s="3">
        <v>18</v>
      </c>
      <c r="F1790" s="3" t="s">
        <v>3</v>
      </c>
      <c r="G1790" s="3" t="s">
        <v>22</v>
      </c>
      <c r="H1790" s="14"/>
      <c r="I1790" s="14">
        <v>7.8129020817473027E-2</v>
      </c>
      <c r="J1790" s="4">
        <v>46.564249946530353</v>
      </c>
      <c r="K1790" s="4">
        <v>58.205312433162938</v>
      </c>
      <c r="L1790" s="4">
        <v>69.264321795463886</v>
      </c>
      <c r="M1790" s="4">
        <v>12.805168735295846</v>
      </c>
    </row>
    <row r="1791" spans="1:13" hidden="1" x14ac:dyDescent="0.3">
      <c r="A1791" s="13" t="str">
        <f t="shared" si="27"/>
        <v>Oceanicsmall MFH - average - all types1990-2000heating20</v>
      </c>
      <c r="B1791" s="2" t="s">
        <v>37</v>
      </c>
      <c r="C1791" s="2" t="s">
        <v>21</v>
      </c>
      <c r="D1791" s="2" t="s">
        <v>9</v>
      </c>
      <c r="E1791" s="3">
        <v>20</v>
      </c>
      <c r="F1791" s="3" t="s">
        <v>3</v>
      </c>
      <c r="G1791" s="3" t="s">
        <v>22</v>
      </c>
      <c r="H1791" s="14"/>
      <c r="I1791" s="14">
        <v>7.8129020817473027E-2</v>
      </c>
      <c r="J1791" s="4">
        <v>64.139826523627121</v>
      </c>
      <c r="K1791" s="4">
        <v>80.174783154533898</v>
      </c>
      <c r="L1791" s="4">
        <v>95.407991953895333</v>
      </c>
      <c r="M1791" s="4">
        <v>17.638452293997457</v>
      </c>
    </row>
    <row r="1792" spans="1:13" hidden="1" x14ac:dyDescent="0.3">
      <c r="A1792" s="13" t="str">
        <f t="shared" si="27"/>
        <v>Oceanicsmall MFH - average - all types1990-2000heating22</v>
      </c>
      <c r="B1792" s="2" t="s">
        <v>37</v>
      </c>
      <c r="C1792" s="2" t="s">
        <v>21</v>
      </c>
      <c r="D1792" s="2" t="s">
        <v>9</v>
      </c>
      <c r="E1792" s="3">
        <v>22</v>
      </c>
      <c r="F1792" s="3" t="s">
        <v>3</v>
      </c>
      <c r="G1792" s="3" t="s">
        <v>22</v>
      </c>
      <c r="H1792" s="14"/>
      <c r="I1792" s="14">
        <v>7.8129020817473027E-2</v>
      </c>
      <c r="J1792" s="4">
        <v>84.789044832693804</v>
      </c>
      <c r="K1792" s="4">
        <v>105.98630604086725</v>
      </c>
      <c r="L1792" s="4">
        <v>126.12370418863202</v>
      </c>
      <c r="M1792" s="4">
        <v>23.316987328990795</v>
      </c>
    </row>
    <row r="1793" spans="1:13" hidden="1" x14ac:dyDescent="0.3">
      <c r="A1793" s="13" t="str">
        <f t="shared" si="27"/>
        <v>Oceanicsmall MFH - average - all types1990-2000heating24</v>
      </c>
      <c r="B1793" s="2" t="s">
        <v>37</v>
      </c>
      <c r="C1793" s="2" t="s">
        <v>21</v>
      </c>
      <c r="D1793" s="2" t="s">
        <v>9</v>
      </c>
      <c r="E1793" s="3">
        <v>24</v>
      </c>
      <c r="F1793" s="3" t="s">
        <v>3</v>
      </c>
      <c r="G1793" s="3" t="s">
        <v>22</v>
      </c>
      <c r="H1793" s="14"/>
      <c r="I1793" s="14">
        <v>7.8129020817473027E-2</v>
      </c>
      <c r="J1793" s="4">
        <v>108.69689147355685</v>
      </c>
      <c r="K1793" s="4">
        <v>135.87111434194605</v>
      </c>
      <c r="L1793" s="4">
        <v>161.68662606691581</v>
      </c>
      <c r="M1793" s="4">
        <v>29.891645155228133</v>
      </c>
    </row>
    <row r="1794" spans="1:13" hidden="1" x14ac:dyDescent="0.3">
      <c r="A1794" s="13" t="str">
        <f t="shared" si="27"/>
        <v>Oceanicsmall MFH - average - all typespost 2000heating18</v>
      </c>
      <c r="B1794" s="2" t="s">
        <v>37</v>
      </c>
      <c r="C1794" s="2" t="s">
        <v>21</v>
      </c>
      <c r="D1794" s="2" t="s">
        <v>10</v>
      </c>
      <c r="E1794" s="3">
        <v>18</v>
      </c>
      <c r="F1794" s="3" t="s">
        <v>3</v>
      </c>
      <c r="G1794" s="3" t="s">
        <v>22</v>
      </c>
      <c r="H1794" s="14"/>
      <c r="I1794" s="14">
        <v>6.4991342804576982E-2</v>
      </c>
      <c r="J1794" s="4">
        <v>28.877105224738603</v>
      </c>
      <c r="K1794" s="4">
        <v>36.096381530923253</v>
      </c>
      <c r="L1794" s="4">
        <v>42.954694021798666</v>
      </c>
      <c r="M1794" s="4">
        <v>7.9412039368031158</v>
      </c>
    </row>
    <row r="1795" spans="1:13" hidden="1" x14ac:dyDescent="0.3">
      <c r="A1795" s="13" t="str">
        <f t="shared" ref="A1795:A1858" si="28">CONCATENATE(B1795,C1795,D1795,F1795,E1795)</f>
        <v>Oceanicsmall MFH - average - all typespost 2000heating20</v>
      </c>
      <c r="B1795" s="2" t="s">
        <v>37</v>
      </c>
      <c r="C1795" s="2" t="s">
        <v>21</v>
      </c>
      <c r="D1795" s="2" t="s">
        <v>10</v>
      </c>
      <c r="E1795" s="3">
        <v>20</v>
      </c>
      <c r="F1795" s="3" t="s">
        <v>3</v>
      </c>
      <c r="G1795" s="3" t="s">
        <v>22</v>
      </c>
      <c r="H1795" s="14"/>
      <c r="I1795" s="14">
        <v>6.4991342804576982E-2</v>
      </c>
      <c r="J1795" s="4">
        <v>40.969961359964756</v>
      </c>
      <c r="K1795" s="4">
        <v>51.212451699955942</v>
      </c>
      <c r="L1795" s="4">
        <v>60.942817522947571</v>
      </c>
      <c r="M1795" s="4">
        <v>11.266739373990307</v>
      </c>
    </row>
    <row r="1796" spans="1:13" hidden="1" x14ac:dyDescent="0.3">
      <c r="A1796" s="13" t="str">
        <f t="shared" si="28"/>
        <v>Oceanicsmall MFH - average - all typespost 2000heating22</v>
      </c>
      <c r="B1796" s="2" t="s">
        <v>37</v>
      </c>
      <c r="C1796" s="2" t="s">
        <v>21</v>
      </c>
      <c r="D1796" s="2" t="s">
        <v>10</v>
      </c>
      <c r="E1796" s="3">
        <v>22</v>
      </c>
      <c r="F1796" s="3" t="s">
        <v>3</v>
      </c>
      <c r="G1796" s="3" t="s">
        <v>22</v>
      </c>
      <c r="H1796" s="14"/>
      <c r="I1796" s="14">
        <v>6.4991342804576982E-2</v>
      </c>
      <c r="J1796" s="4">
        <v>55.230791622924301</v>
      </c>
      <c r="K1796" s="4">
        <v>69.038489528655376</v>
      </c>
      <c r="L1796" s="4">
        <v>82.155802539099895</v>
      </c>
      <c r="M1796" s="4">
        <v>15.188467696304183</v>
      </c>
    </row>
    <row r="1797" spans="1:13" hidden="1" x14ac:dyDescent="0.3">
      <c r="A1797" s="13" t="str">
        <f t="shared" si="28"/>
        <v>Oceanicsmall MFH - average - all typespost 2000heating24</v>
      </c>
      <c r="B1797" s="2" t="s">
        <v>37</v>
      </c>
      <c r="C1797" s="2" t="s">
        <v>21</v>
      </c>
      <c r="D1797" s="2" t="s">
        <v>10</v>
      </c>
      <c r="E1797" s="3">
        <v>24</v>
      </c>
      <c r="F1797" s="3" t="s">
        <v>3</v>
      </c>
      <c r="G1797" s="3" t="s">
        <v>22</v>
      </c>
      <c r="H1797" s="14"/>
      <c r="I1797" s="14">
        <v>6.4991342804576982E-2</v>
      </c>
      <c r="J1797" s="4">
        <v>72.12037145552317</v>
      </c>
      <c r="K1797" s="4">
        <v>90.150464319403952</v>
      </c>
      <c r="L1797" s="4">
        <v>107.2790525400907</v>
      </c>
      <c r="M1797" s="4">
        <v>19.833102150268868</v>
      </c>
    </row>
    <row r="1798" spans="1:13" hidden="1" x14ac:dyDescent="0.3">
      <c r="A1798" s="13" t="str">
        <f t="shared" si="28"/>
        <v>Oceanicsmall MFH - average - all types - all agesheating18</v>
      </c>
      <c r="B1798" s="2" t="s">
        <v>37</v>
      </c>
      <c r="C1798" s="2" t="s">
        <v>23</v>
      </c>
      <c r="D1798" s="2"/>
      <c r="E1798" s="3">
        <v>18</v>
      </c>
      <c r="F1798" s="3" t="s">
        <v>3</v>
      </c>
      <c r="G1798" s="3" t="s">
        <v>22</v>
      </c>
      <c r="H1798" s="14"/>
      <c r="I1798" s="14"/>
      <c r="J1798" s="4">
        <v>115.07094835349604</v>
      </c>
      <c r="K1798" s="4">
        <v>143.83868544187004</v>
      </c>
      <c r="L1798" s="4">
        <v>171.16803567582534</v>
      </c>
      <c r="M1798" s="4">
        <v>31.64451079721141</v>
      </c>
    </row>
    <row r="1799" spans="1:13" hidden="1" x14ac:dyDescent="0.3">
      <c r="A1799" s="13" t="str">
        <f t="shared" si="28"/>
        <v>Oceanicsmall MFH - average - all types - all agesheating20</v>
      </c>
      <c r="B1799" s="2" t="s">
        <v>37</v>
      </c>
      <c r="C1799" s="2" t="s">
        <v>23</v>
      </c>
      <c r="D1799" s="2"/>
      <c r="E1799" s="3">
        <v>20</v>
      </c>
      <c r="F1799" s="3" t="s">
        <v>3</v>
      </c>
      <c r="G1799" s="3" t="s">
        <v>22</v>
      </c>
      <c r="H1799" s="14"/>
      <c r="I1799" s="14"/>
      <c r="J1799" s="4">
        <v>152.78703899968752</v>
      </c>
      <c r="K1799" s="4">
        <v>190.98379874960941</v>
      </c>
      <c r="L1799" s="4">
        <v>227.27072051203518</v>
      </c>
      <c r="M1799" s="4">
        <v>42.016435724914068</v>
      </c>
    </row>
    <row r="1800" spans="1:13" hidden="1" x14ac:dyDescent="0.3">
      <c r="A1800" s="13" t="str">
        <f t="shared" si="28"/>
        <v>Oceanicsmall MFH - average - all types - all agesheating22</v>
      </c>
      <c r="B1800" s="2" t="s">
        <v>37</v>
      </c>
      <c r="C1800" s="2" t="s">
        <v>23</v>
      </c>
      <c r="D1800" s="2"/>
      <c r="E1800" s="3">
        <v>22</v>
      </c>
      <c r="F1800" s="3" t="s">
        <v>3</v>
      </c>
      <c r="G1800" s="3" t="s">
        <v>22</v>
      </c>
      <c r="H1800" s="14"/>
      <c r="I1800" s="14"/>
      <c r="J1800" s="4">
        <v>196.30448528622702</v>
      </c>
      <c r="K1800" s="4">
        <v>245.38060660778376</v>
      </c>
      <c r="L1800" s="4">
        <v>292.00292186326266</v>
      </c>
      <c r="M1800" s="4">
        <v>53.983733453712425</v>
      </c>
    </row>
    <row r="1801" spans="1:13" hidden="1" x14ac:dyDescent="0.3">
      <c r="A1801" s="13" t="str">
        <f t="shared" si="28"/>
        <v>Oceanicsmall MFH - average - all types - all agesheating24</v>
      </c>
      <c r="B1801" s="2" t="s">
        <v>37</v>
      </c>
      <c r="C1801" s="2" t="s">
        <v>23</v>
      </c>
      <c r="D1801" s="2"/>
      <c r="E1801" s="3">
        <v>24</v>
      </c>
      <c r="F1801" s="3" t="s">
        <v>3</v>
      </c>
      <c r="G1801" s="3" t="s">
        <v>22</v>
      </c>
      <c r="H1801" s="14"/>
      <c r="I1801" s="14"/>
      <c r="J1801" s="4">
        <v>247.84224979712968</v>
      </c>
      <c r="K1801" s="4">
        <v>309.80281224641209</v>
      </c>
      <c r="L1801" s="4">
        <v>368.66534657323035</v>
      </c>
      <c r="M1801" s="4">
        <v>68.156618694210664</v>
      </c>
    </row>
    <row r="1802" spans="1:13" hidden="1" x14ac:dyDescent="0.3">
      <c r="A1802" s="13" t="str">
        <f t="shared" si="28"/>
        <v>Continentalsmall MFH - 3 floorspre 1945heating18</v>
      </c>
      <c r="B1802" s="2" t="s">
        <v>38</v>
      </c>
      <c r="C1802" s="2" t="s">
        <v>41</v>
      </c>
      <c r="D1802" s="2" t="s">
        <v>2</v>
      </c>
      <c r="E1802" s="3">
        <v>18</v>
      </c>
      <c r="F1802" s="3" t="s">
        <v>3</v>
      </c>
      <c r="G1802" s="3">
        <v>0.61</v>
      </c>
      <c r="H1802" s="14">
        <v>0.80650072558242392</v>
      </c>
      <c r="I1802" s="14">
        <v>0.25940425029862746</v>
      </c>
      <c r="J1802" s="4">
        <v>159.98797804592115</v>
      </c>
      <c r="K1802" s="4">
        <v>199.98497255740142</v>
      </c>
      <c r="L1802" s="4">
        <v>237.98211734330769</v>
      </c>
      <c r="M1802" s="4">
        <v>43.996693962628314</v>
      </c>
    </row>
    <row r="1803" spans="1:13" hidden="1" x14ac:dyDescent="0.3">
      <c r="A1803" s="13" t="str">
        <f t="shared" si="28"/>
        <v>Continentalsmall MFH - 5 floorspre 1945heating18</v>
      </c>
      <c r="B1803" s="2" t="s">
        <v>38</v>
      </c>
      <c r="C1803" s="2" t="s">
        <v>42</v>
      </c>
      <c r="D1803" s="2" t="s">
        <v>2</v>
      </c>
      <c r="E1803" s="3">
        <v>18</v>
      </c>
      <c r="F1803" s="3" t="s">
        <v>3</v>
      </c>
      <c r="G1803" s="3">
        <v>0.52</v>
      </c>
      <c r="H1803" s="14">
        <v>9.6749637208788014E-2</v>
      </c>
      <c r="I1803" s="14">
        <v>0.25940425029862746</v>
      </c>
      <c r="J1803" s="4">
        <v>145.91387300202095</v>
      </c>
      <c r="K1803" s="4">
        <v>182.39234125252617</v>
      </c>
      <c r="L1803" s="4">
        <v>217.04688609050612</v>
      </c>
      <c r="M1803" s="4">
        <v>40.126315075555759</v>
      </c>
    </row>
    <row r="1804" spans="1:13" hidden="1" x14ac:dyDescent="0.3">
      <c r="A1804" s="13" t="str">
        <f t="shared" si="28"/>
        <v>Continentalsmall MFH - 7 floorspre 1945heating18</v>
      </c>
      <c r="B1804" s="2" t="s">
        <v>38</v>
      </c>
      <c r="C1804" s="2" t="s">
        <v>43</v>
      </c>
      <c r="D1804" s="2" t="s">
        <v>2</v>
      </c>
      <c r="E1804" s="3">
        <v>18</v>
      </c>
      <c r="F1804" s="3" t="s">
        <v>3</v>
      </c>
      <c r="G1804" s="3">
        <v>0.48</v>
      </c>
      <c r="H1804" s="14">
        <v>9.6749637208788014E-2</v>
      </c>
      <c r="I1804" s="14">
        <v>0.25940425029862746</v>
      </c>
      <c r="J1804" s="4">
        <v>139.88211369749231</v>
      </c>
      <c r="K1804" s="4">
        <v>174.85264212186539</v>
      </c>
      <c r="L1804" s="4">
        <v>208.0746441250198</v>
      </c>
      <c r="M1804" s="4">
        <v>38.467581266810384</v>
      </c>
    </row>
    <row r="1805" spans="1:13" hidden="1" x14ac:dyDescent="0.3">
      <c r="A1805" s="13" t="str">
        <f t="shared" si="28"/>
        <v>Continentalsmall MFH - 3 floorspre 1945heating20</v>
      </c>
      <c r="B1805" s="2" t="s">
        <v>38</v>
      </c>
      <c r="C1805" s="2" t="s">
        <v>41</v>
      </c>
      <c r="D1805" s="2" t="s">
        <v>2</v>
      </c>
      <c r="E1805" s="3">
        <v>20</v>
      </c>
      <c r="F1805" s="3" t="s">
        <v>3</v>
      </c>
      <c r="G1805" s="3">
        <v>0.61</v>
      </c>
      <c r="H1805" s="14">
        <v>0.80650072558242392</v>
      </c>
      <c r="I1805" s="14">
        <v>0.25940425029862746</v>
      </c>
      <c r="J1805" s="4">
        <v>200.32641833235033</v>
      </c>
      <c r="K1805" s="4">
        <v>250.4080229154379</v>
      </c>
      <c r="L1805" s="4">
        <v>297.98554726937107</v>
      </c>
      <c r="M1805" s="4">
        <v>55.08976504139634</v>
      </c>
    </row>
    <row r="1806" spans="1:13" hidden="1" x14ac:dyDescent="0.3">
      <c r="A1806" s="13" t="str">
        <f t="shared" si="28"/>
        <v>Continentalsmall MFH - 5 floorspre 1945heating20</v>
      </c>
      <c r="B1806" s="2" t="s">
        <v>38</v>
      </c>
      <c r="C1806" s="2" t="s">
        <v>42</v>
      </c>
      <c r="D1806" s="2" t="s">
        <v>2</v>
      </c>
      <c r="E1806" s="3">
        <v>20</v>
      </c>
      <c r="F1806" s="3" t="s">
        <v>3</v>
      </c>
      <c r="G1806" s="3">
        <v>0.52</v>
      </c>
      <c r="H1806" s="14">
        <v>9.6749637208788014E-2</v>
      </c>
      <c r="I1806" s="14">
        <v>0.25940425029862746</v>
      </c>
      <c r="J1806" s="4">
        <v>182.33799682948717</v>
      </c>
      <c r="K1806" s="4">
        <v>227.92249603685894</v>
      </c>
      <c r="L1806" s="4">
        <v>271.22777028386213</v>
      </c>
      <c r="M1806" s="4">
        <v>50.142949128108967</v>
      </c>
    </row>
    <row r="1807" spans="1:13" hidden="1" x14ac:dyDescent="0.3">
      <c r="A1807" s="13" t="str">
        <f t="shared" si="28"/>
        <v>Continentalsmall MFH - 7 floorspre 1945heating20</v>
      </c>
      <c r="B1807" s="2" t="s">
        <v>38</v>
      </c>
      <c r="C1807" s="2" t="s">
        <v>43</v>
      </c>
      <c r="D1807" s="2" t="s">
        <v>2</v>
      </c>
      <c r="E1807" s="3">
        <v>20</v>
      </c>
      <c r="F1807" s="3" t="s">
        <v>3</v>
      </c>
      <c r="G1807" s="3">
        <v>0.48</v>
      </c>
      <c r="H1807" s="14">
        <v>9.6749637208788014E-2</v>
      </c>
      <c r="I1807" s="14">
        <v>0.25940425029862746</v>
      </c>
      <c r="J1807" s="4">
        <v>174.62867332826008</v>
      </c>
      <c r="K1807" s="4">
        <v>218.28584166032508</v>
      </c>
      <c r="L1807" s="4">
        <v>259.76015157578684</v>
      </c>
      <c r="M1807" s="4">
        <v>48.022885165271518</v>
      </c>
    </row>
    <row r="1808" spans="1:13" hidden="1" x14ac:dyDescent="0.3">
      <c r="A1808" s="13" t="str">
        <f t="shared" si="28"/>
        <v>Continentalsmall MFH - 3 floorspre 1945heating22</v>
      </c>
      <c r="B1808" s="2" t="s">
        <v>38</v>
      </c>
      <c r="C1808" s="2" t="s">
        <v>41</v>
      </c>
      <c r="D1808" s="2" t="s">
        <v>2</v>
      </c>
      <c r="E1808" s="3">
        <v>22</v>
      </c>
      <c r="F1808" s="3" t="s">
        <v>3</v>
      </c>
      <c r="G1808" s="3">
        <v>0.61</v>
      </c>
      <c r="H1808" s="14">
        <v>0.80650072558242392</v>
      </c>
      <c r="I1808" s="14">
        <v>0.25940425029862746</v>
      </c>
      <c r="J1808" s="4">
        <v>245.16911019394348</v>
      </c>
      <c r="K1808" s="4">
        <v>306.46138774242934</v>
      </c>
      <c r="L1808" s="4">
        <v>364.68905141349092</v>
      </c>
      <c r="M1808" s="4">
        <v>67.421505303334456</v>
      </c>
    </row>
    <row r="1809" spans="1:13" hidden="1" x14ac:dyDescent="0.3">
      <c r="A1809" s="13" t="str">
        <f t="shared" si="28"/>
        <v>Continentalsmall MFH - 5 floorspre 1945heating22</v>
      </c>
      <c r="B1809" s="2" t="s">
        <v>38</v>
      </c>
      <c r="C1809" s="2" t="s">
        <v>42</v>
      </c>
      <c r="D1809" s="2" t="s">
        <v>2</v>
      </c>
      <c r="E1809" s="3">
        <v>22</v>
      </c>
      <c r="F1809" s="3" t="s">
        <v>3</v>
      </c>
      <c r="G1809" s="3">
        <v>0.52</v>
      </c>
      <c r="H1809" s="14">
        <v>9.6749637208788014E-2</v>
      </c>
      <c r="I1809" s="14">
        <v>0.25940425029862746</v>
      </c>
      <c r="J1809" s="4">
        <v>222.72523259824445</v>
      </c>
      <c r="K1809" s="4">
        <v>278.40654074780554</v>
      </c>
      <c r="L1809" s="4">
        <v>331.30378348988859</v>
      </c>
      <c r="M1809" s="4">
        <v>61.249438964517218</v>
      </c>
    </row>
    <row r="1810" spans="1:13" hidden="1" x14ac:dyDescent="0.3">
      <c r="A1810" s="13" t="str">
        <f t="shared" si="28"/>
        <v>Continentalsmall MFH - 7 floorspre 1945heating22</v>
      </c>
      <c r="B1810" s="2" t="s">
        <v>38</v>
      </c>
      <c r="C1810" s="2" t="s">
        <v>43</v>
      </c>
      <c r="D1810" s="2" t="s">
        <v>2</v>
      </c>
      <c r="E1810" s="3">
        <v>22</v>
      </c>
      <c r="F1810" s="3" t="s">
        <v>3</v>
      </c>
      <c r="G1810" s="3">
        <v>0.48</v>
      </c>
      <c r="H1810" s="14">
        <v>9.6749637208788014E-2</v>
      </c>
      <c r="I1810" s="14">
        <v>0.25940425029862746</v>
      </c>
      <c r="J1810" s="4">
        <v>213.1064279143734</v>
      </c>
      <c r="K1810" s="4">
        <v>266.38303489296675</v>
      </c>
      <c r="L1810" s="4">
        <v>316.99581152263039</v>
      </c>
      <c r="M1810" s="4">
        <v>58.604267676452686</v>
      </c>
    </row>
    <row r="1811" spans="1:13" hidden="1" x14ac:dyDescent="0.3">
      <c r="A1811" s="13" t="str">
        <f t="shared" si="28"/>
        <v>Continentalsmall MFH - 3 floorspre 1945heating24</v>
      </c>
      <c r="B1811" s="2" t="s">
        <v>38</v>
      </c>
      <c r="C1811" s="2" t="s">
        <v>41</v>
      </c>
      <c r="D1811" s="2" t="s">
        <v>2</v>
      </c>
      <c r="E1811" s="3">
        <v>24</v>
      </c>
      <c r="F1811" s="3" t="s">
        <v>3</v>
      </c>
      <c r="G1811" s="3">
        <v>0.61</v>
      </c>
      <c r="H1811" s="14">
        <v>0.80650072558242392</v>
      </c>
      <c r="I1811" s="14">
        <v>0.25940425029862746</v>
      </c>
      <c r="J1811" s="4">
        <v>296.6094498981426</v>
      </c>
      <c r="K1811" s="4">
        <v>370.76181237267821</v>
      </c>
      <c r="L1811" s="4">
        <v>441.20655672348704</v>
      </c>
      <c r="M1811" s="4">
        <v>81.567598721989199</v>
      </c>
    </row>
    <row r="1812" spans="1:13" hidden="1" x14ac:dyDescent="0.3">
      <c r="A1812" s="13" t="str">
        <f t="shared" si="28"/>
        <v>Continentalsmall MFH - 5 floorspre 1945heating24</v>
      </c>
      <c r="B1812" s="2" t="s">
        <v>38</v>
      </c>
      <c r="C1812" s="2" t="s">
        <v>42</v>
      </c>
      <c r="D1812" s="2" t="s">
        <v>2</v>
      </c>
      <c r="E1812" s="3">
        <v>24</v>
      </c>
      <c r="F1812" s="3" t="s">
        <v>3</v>
      </c>
      <c r="G1812" s="3">
        <v>0.52</v>
      </c>
      <c r="H1812" s="14">
        <v>9.6749637208788014E-2</v>
      </c>
      <c r="I1812" s="14">
        <v>0.25940425029862746</v>
      </c>
      <c r="J1812" s="4">
        <v>268.78495860128294</v>
      </c>
      <c r="K1812" s="4">
        <v>335.98119825160364</v>
      </c>
      <c r="L1812" s="4">
        <v>399.81762591940833</v>
      </c>
      <c r="M1812" s="4">
        <v>73.915863615352805</v>
      </c>
    </row>
    <row r="1813" spans="1:13" hidden="1" x14ac:dyDescent="0.3">
      <c r="A1813" s="13" t="str">
        <f t="shared" si="28"/>
        <v>Continentalsmall MFH - 7 floorspre 1945heating24</v>
      </c>
      <c r="B1813" s="2" t="s">
        <v>38</v>
      </c>
      <c r="C1813" s="2" t="s">
        <v>43</v>
      </c>
      <c r="D1813" s="2" t="s">
        <v>2</v>
      </c>
      <c r="E1813" s="3">
        <v>24</v>
      </c>
      <c r="F1813" s="3" t="s">
        <v>3</v>
      </c>
      <c r="G1813" s="3">
        <v>0.48</v>
      </c>
      <c r="H1813" s="14">
        <v>9.6749637208788014E-2</v>
      </c>
      <c r="I1813" s="14">
        <v>0.25940425029862746</v>
      </c>
      <c r="J1813" s="4">
        <v>256.86017661691443</v>
      </c>
      <c r="K1813" s="4">
        <v>321.07522077114299</v>
      </c>
      <c r="L1813" s="4">
        <v>382.07951271766012</v>
      </c>
      <c r="M1813" s="4">
        <v>70.636548569651453</v>
      </c>
    </row>
    <row r="1814" spans="1:13" hidden="1" x14ac:dyDescent="0.3">
      <c r="A1814" s="13" t="str">
        <f t="shared" si="28"/>
        <v>Continentalsmall MFH - 3 floors1945-1970heating18</v>
      </c>
      <c r="B1814" s="2" t="s">
        <v>38</v>
      </c>
      <c r="C1814" s="2" t="s">
        <v>41</v>
      </c>
      <c r="D1814" s="2" t="s">
        <v>6</v>
      </c>
      <c r="E1814" s="3">
        <v>18</v>
      </c>
      <c r="F1814" s="3" t="s">
        <v>3</v>
      </c>
      <c r="G1814" s="3">
        <v>0.61</v>
      </c>
      <c r="H1814" s="14">
        <v>0.80650072558242392</v>
      </c>
      <c r="I1814" s="14">
        <v>0.26804174685044169</v>
      </c>
      <c r="J1814" s="4">
        <v>136.50311252383165</v>
      </c>
      <c r="K1814" s="4">
        <v>170.62889065478956</v>
      </c>
      <c r="L1814" s="4">
        <v>203.04837987919956</v>
      </c>
      <c r="M1814" s="4">
        <v>37.538355944053706</v>
      </c>
    </row>
    <row r="1815" spans="1:13" hidden="1" x14ac:dyDescent="0.3">
      <c r="A1815" s="13" t="str">
        <f t="shared" si="28"/>
        <v>Continentalsmall MFH - 5 floors1945-1970heating18</v>
      </c>
      <c r="B1815" s="2" t="s">
        <v>38</v>
      </c>
      <c r="C1815" s="2" t="s">
        <v>42</v>
      </c>
      <c r="D1815" s="2" t="s">
        <v>6</v>
      </c>
      <c r="E1815" s="3">
        <v>18</v>
      </c>
      <c r="F1815" s="3" t="s">
        <v>3</v>
      </c>
      <c r="G1815" s="3">
        <v>0.52</v>
      </c>
      <c r="H1815" s="14">
        <v>9.6749637208788014E-2</v>
      </c>
      <c r="I1815" s="14">
        <v>0.26804174685044169</v>
      </c>
      <c r="J1815" s="4">
        <v>122.73118705714307</v>
      </c>
      <c r="K1815" s="4">
        <v>153.41398382142884</v>
      </c>
      <c r="L1815" s="4">
        <v>182.56264074750032</v>
      </c>
      <c r="M1815" s="4">
        <v>33.751076440714343</v>
      </c>
    </row>
    <row r="1816" spans="1:13" hidden="1" x14ac:dyDescent="0.3">
      <c r="A1816" s="13" t="str">
        <f t="shared" si="28"/>
        <v>Continentalsmall MFH - 7 floors1945-1970heating18</v>
      </c>
      <c r="B1816" s="2" t="s">
        <v>38</v>
      </c>
      <c r="C1816" s="2" t="s">
        <v>43</v>
      </c>
      <c r="D1816" s="2" t="s">
        <v>6</v>
      </c>
      <c r="E1816" s="3">
        <v>18</v>
      </c>
      <c r="F1816" s="3" t="s">
        <v>3</v>
      </c>
      <c r="G1816" s="3">
        <v>0.48</v>
      </c>
      <c r="H1816" s="14">
        <v>9.6749637208788014E-2</v>
      </c>
      <c r="I1816" s="14">
        <v>0.26804174685044169</v>
      </c>
      <c r="J1816" s="4">
        <v>116.82893328570511</v>
      </c>
      <c r="K1816" s="4">
        <v>146.03616660713138</v>
      </c>
      <c r="L1816" s="4">
        <v>173.78303826248634</v>
      </c>
      <c r="M1816" s="4">
        <v>32.127956653568901</v>
      </c>
    </row>
    <row r="1817" spans="1:13" hidden="1" x14ac:dyDescent="0.3">
      <c r="A1817" s="13" t="str">
        <f t="shared" si="28"/>
        <v>Continentalsmall MFH - 3 floors1945-1970heating20</v>
      </c>
      <c r="B1817" s="2" t="s">
        <v>38</v>
      </c>
      <c r="C1817" s="2" t="s">
        <v>41</v>
      </c>
      <c r="D1817" s="2" t="s">
        <v>6</v>
      </c>
      <c r="E1817" s="3">
        <v>20</v>
      </c>
      <c r="F1817" s="3" t="s">
        <v>3</v>
      </c>
      <c r="G1817" s="3">
        <v>0.61</v>
      </c>
      <c r="H1817" s="14">
        <v>0.80650072558242392</v>
      </c>
      <c r="I1817" s="14">
        <v>0.26804174685044169</v>
      </c>
      <c r="J1817" s="4">
        <v>171.88423898791982</v>
      </c>
      <c r="K1817" s="4">
        <v>214.85529873489975</v>
      </c>
      <c r="L1817" s="4">
        <v>255.6778054945307</v>
      </c>
      <c r="M1817" s="4">
        <v>47.268165721677946</v>
      </c>
    </row>
    <row r="1818" spans="1:13" hidden="1" x14ac:dyDescent="0.3">
      <c r="A1818" s="13" t="str">
        <f t="shared" si="28"/>
        <v>Continentalsmall MFH - 5 floors1945-1970heating20</v>
      </c>
      <c r="B1818" s="2" t="s">
        <v>38</v>
      </c>
      <c r="C1818" s="2" t="s">
        <v>42</v>
      </c>
      <c r="D1818" s="2" t="s">
        <v>6</v>
      </c>
      <c r="E1818" s="3">
        <v>20</v>
      </c>
      <c r="F1818" s="3" t="s">
        <v>3</v>
      </c>
      <c r="G1818" s="3">
        <v>0.52</v>
      </c>
      <c r="H1818" s="14">
        <v>9.6749637208788014E-2</v>
      </c>
      <c r="I1818" s="14">
        <v>0.26804174685044169</v>
      </c>
      <c r="J1818" s="4">
        <v>154.25345668336047</v>
      </c>
      <c r="K1818" s="4">
        <v>192.81682085420059</v>
      </c>
      <c r="L1818" s="4">
        <v>229.45201681649868</v>
      </c>
      <c r="M1818" s="4">
        <v>42.419700587924126</v>
      </c>
    </row>
    <row r="1819" spans="1:13" hidden="1" x14ac:dyDescent="0.3">
      <c r="A1819" s="13" t="str">
        <f t="shared" si="28"/>
        <v>Continentalsmall MFH - 7 floors1945-1970heating20</v>
      </c>
      <c r="B1819" s="2" t="s">
        <v>38</v>
      </c>
      <c r="C1819" s="2" t="s">
        <v>43</v>
      </c>
      <c r="D1819" s="2" t="s">
        <v>6</v>
      </c>
      <c r="E1819" s="3">
        <v>20</v>
      </c>
      <c r="F1819" s="3" t="s">
        <v>3</v>
      </c>
      <c r="G1819" s="3">
        <v>0.48</v>
      </c>
      <c r="H1819" s="14">
        <v>9.6749637208788014E-2</v>
      </c>
      <c r="I1819" s="14">
        <v>0.26804174685044169</v>
      </c>
      <c r="J1819" s="4">
        <v>146.69740712426358</v>
      </c>
      <c r="K1819" s="4">
        <v>183.37175890532947</v>
      </c>
      <c r="L1819" s="4">
        <v>218.21239309734207</v>
      </c>
      <c r="M1819" s="4">
        <v>40.341786959172481</v>
      </c>
    </row>
    <row r="1820" spans="1:13" hidden="1" x14ac:dyDescent="0.3">
      <c r="A1820" s="13" t="str">
        <f t="shared" si="28"/>
        <v>Continentalsmall MFH - 3 floors1945-1970heating22</v>
      </c>
      <c r="B1820" s="2" t="s">
        <v>38</v>
      </c>
      <c r="C1820" s="2" t="s">
        <v>41</v>
      </c>
      <c r="D1820" s="2" t="s">
        <v>6</v>
      </c>
      <c r="E1820" s="3">
        <v>22</v>
      </c>
      <c r="F1820" s="3" t="s">
        <v>3</v>
      </c>
      <c r="G1820" s="3">
        <v>0.61</v>
      </c>
      <c r="H1820" s="14">
        <v>0.80650072558242392</v>
      </c>
      <c r="I1820" s="14">
        <v>0.26804174685044169</v>
      </c>
      <c r="J1820" s="4">
        <v>211.27067135738949</v>
      </c>
      <c r="K1820" s="4">
        <v>264.08833919673685</v>
      </c>
      <c r="L1820" s="4">
        <v>314.26512364411684</v>
      </c>
      <c r="M1820" s="4">
        <v>58.099434623282107</v>
      </c>
    </row>
    <row r="1821" spans="1:13" hidden="1" x14ac:dyDescent="0.3">
      <c r="A1821" s="13" t="str">
        <f t="shared" si="28"/>
        <v>Continentalsmall MFH - 5 floors1945-1970heating22</v>
      </c>
      <c r="B1821" s="2" t="s">
        <v>38</v>
      </c>
      <c r="C1821" s="2" t="s">
        <v>42</v>
      </c>
      <c r="D1821" s="2" t="s">
        <v>6</v>
      </c>
      <c r="E1821" s="3">
        <v>22</v>
      </c>
      <c r="F1821" s="3" t="s">
        <v>3</v>
      </c>
      <c r="G1821" s="3">
        <v>0.52</v>
      </c>
      <c r="H1821" s="14">
        <v>9.6749637208788014E-2</v>
      </c>
      <c r="I1821" s="14">
        <v>0.26804174685044169</v>
      </c>
      <c r="J1821" s="4">
        <v>189.34076165247311</v>
      </c>
      <c r="K1821" s="4">
        <v>236.67595206559136</v>
      </c>
      <c r="L1821" s="4">
        <v>281.64438295805371</v>
      </c>
      <c r="M1821" s="4">
        <v>52.068709454430099</v>
      </c>
    </row>
    <row r="1822" spans="1:13" hidden="1" x14ac:dyDescent="0.3">
      <c r="A1822" s="13" t="str">
        <f t="shared" si="28"/>
        <v>Continentalsmall MFH - 7 floors1945-1970heating22</v>
      </c>
      <c r="B1822" s="2" t="s">
        <v>38</v>
      </c>
      <c r="C1822" s="2" t="s">
        <v>43</v>
      </c>
      <c r="D1822" s="2" t="s">
        <v>6</v>
      </c>
      <c r="E1822" s="3">
        <v>22</v>
      </c>
      <c r="F1822" s="3" t="s">
        <v>3</v>
      </c>
      <c r="G1822" s="3">
        <v>0.48</v>
      </c>
      <c r="H1822" s="14">
        <v>9.6749637208788014E-2</v>
      </c>
      <c r="I1822" s="14">
        <v>0.26804174685044169</v>
      </c>
      <c r="J1822" s="4">
        <v>179.94222892179465</v>
      </c>
      <c r="K1822" s="4">
        <v>224.9277861522433</v>
      </c>
      <c r="L1822" s="4">
        <v>267.6640655211695</v>
      </c>
      <c r="M1822" s="4">
        <v>49.484112953493529</v>
      </c>
    </row>
    <row r="1823" spans="1:13" hidden="1" x14ac:dyDescent="0.3">
      <c r="A1823" s="13" t="str">
        <f t="shared" si="28"/>
        <v>Continentalsmall MFH - 3 floors1945-1970heating24</v>
      </c>
      <c r="B1823" s="2" t="s">
        <v>38</v>
      </c>
      <c r="C1823" s="2" t="s">
        <v>41</v>
      </c>
      <c r="D1823" s="2" t="s">
        <v>6</v>
      </c>
      <c r="E1823" s="3">
        <v>24</v>
      </c>
      <c r="F1823" s="3" t="s">
        <v>3</v>
      </c>
      <c r="G1823" s="3">
        <v>0.61</v>
      </c>
      <c r="H1823" s="14">
        <v>0.80650072558242392</v>
      </c>
      <c r="I1823" s="14">
        <v>0.26804174685044169</v>
      </c>
      <c r="J1823" s="4">
        <v>256.24944192357327</v>
      </c>
      <c r="K1823" s="4">
        <v>320.31180240446656</v>
      </c>
      <c r="L1823" s="4">
        <v>381.17104486131518</v>
      </c>
      <c r="M1823" s="4">
        <v>70.468596528982644</v>
      </c>
    </row>
    <row r="1824" spans="1:13" hidden="1" x14ac:dyDescent="0.3">
      <c r="A1824" s="13" t="str">
        <f t="shared" si="28"/>
        <v>Continentalsmall MFH - 5 floors1945-1970heating24</v>
      </c>
      <c r="B1824" s="2" t="s">
        <v>38</v>
      </c>
      <c r="C1824" s="2" t="s">
        <v>42</v>
      </c>
      <c r="D1824" s="2" t="s">
        <v>6</v>
      </c>
      <c r="E1824" s="3">
        <v>24</v>
      </c>
      <c r="F1824" s="3" t="s">
        <v>3</v>
      </c>
      <c r="G1824" s="3">
        <v>0.52</v>
      </c>
      <c r="H1824" s="14">
        <v>9.6749637208788014E-2</v>
      </c>
      <c r="I1824" s="14">
        <v>0.26804174685044169</v>
      </c>
      <c r="J1824" s="4">
        <v>229.11933583121561</v>
      </c>
      <c r="K1824" s="4">
        <v>286.39916978901948</v>
      </c>
      <c r="L1824" s="4">
        <v>340.81501204893317</v>
      </c>
      <c r="M1824" s="4">
        <v>63.007817353584286</v>
      </c>
    </row>
    <row r="1825" spans="1:13" hidden="1" x14ac:dyDescent="0.3">
      <c r="A1825" s="13" t="str">
        <f t="shared" si="28"/>
        <v>Continentalsmall MFH - 7 floors1945-1970heating24</v>
      </c>
      <c r="B1825" s="2" t="s">
        <v>38</v>
      </c>
      <c r="C1825" s="2" t="s">
        <v>43</v>
      </c>
      <c r="D1825" s="2" t="s">
        <v>6</v>
      </c>
      <c r="E1825" s="3">
        <v>24</v>
      </c>
      <c r="F1825" s="3" t="s">
        <v>3</v>
      </c>
      <c r="G1825" s="3">
        <v>0.48</v>
      </c>
      <c r="H1825" s="14">
        <v>9.6749637208788014E-2</v>
      </c>
      <c r="I1825" s="14">
        <v>0.26804174685044169</v>
      </c>
      <c r="J1825" s="4">
        <v>217.49214750591943</v>
      </c>
      <c r="K1825" s="4">
        <v>271.86518438239926</v>
      </c>
      <c r="L1825" s="4">
        <v>323.51956941505512</v>
      </c>
      <c r="M1825" s="4">
        <v>59.810340564127841</v>
      </c>
    </row>
    <row r="1826" spans="1:13" hidden="1" x14ac:dyDescent="0.3">
      <c r="A1826" s="13" t="str">
        <f t="shared" si="28"/>
        <v>Continentalsmall MFH - 3 floors1970-1980heating18</v>
      </c>
      <c r="B1826" s="2" t="s">
        <v>38</v>
      </c>
      <c r="C1826" s="2" t="s">
        <v>41</v>
      </c>
      <c r="D1826" s="2" t="s">
        <v>7</v>
      </c>
      <c r="E1826" s="3">
        <v>18</v>
      </c>
      <c r="F1826" s="3" t="s">
        <v>3</v>
      </c>
      <c r="G1826" s="3">
        <v>0.61</v>
      </c>
      <c r="H1826" s="14">
        <v>0.80650072558242392</v>
      </c>
      <c r="I1826" s="14">
        <v>0.15991723256691373</v>
      </c>
      <c r="J1826" s="4">
        <v>99.551125159268295</v>
      </c>
      <c r="K1826" s="4">
        <v>124.43890644908537</v>
      </c>
      <c r="L1826" s="4">
        <v>148.08229867441159</v>
      </c>
      <c r="M1826" s="4">
        <v>27.376559418798781</v>
      </c>
    </row>
    <row r="1827" spans="1:13" hidden="1" x14ac:dyDescent="0.3">
      <c r="A1827" s="13" t="str">
        <f t="shared" si="28"/>
        <v>Continentalsmall MFH - 5 floors1970-1980heating18</v>
      </c>
      <c r="B1827" s="2" t="s">
        <v>38</v>
      </c>
      <c r="C1827" s="2" t="s">
        <v>42</v>
      </c>
      <c r="D1827" s="2" t="s">
        <v>7</v>
      </c>
      <c r="E1827" s="3">
        <v>18</v>
      </c>
      <c r="F1827" s="3" t="s">
        <v>3</v>
      </c>
      <c r="G1827" s="3">
        <v>0.52</v>
      </c>
      <c r="H1827" s="14">
        <v>9.6749637208788014E-2</v>
      </c>
      <c r="I1827" s="14">
        <v>0.15991723256691373</v>
      </c>
      <c r="J1827" s="4">
        <v>90.533351834922613</v>
      </c>
      <c r="K1827" s="4">
        <v>113.16668979365326</v>
      </c>
      <c r="L1827" s="4">
        <v>134.66836085444737</v>
      </c>
      <c r="M1827" s="4">
        <v>24.89667175460372</v>
      </c>
    </row>
    <row r="1828" spans="1:13" hidden="1" x14ac:dyDescent="0.3">
      <c r="A1828" s="13" t="str">
        <f t="shared" si="28"/>
        <v>Continentalsmall MFH - 7 floors1970-1980heating18</v>
      </c>
      <c r="B1828" s="2" t="s">
        <v>38</v>
      </c>
      <c r="C1828" s="2" t="s">
        <v>43</v>
      </c>
      <c r="D1828" s="2" t="s">
        <v>7</v>
      </c>
      <c r="E1828" s="3">
        <v>18</v>
      </c>
      <c r="F1828" s="3" t="s">
        <v>3</v>
      </c>
      <c r="G1828" s="3">
        <v>0.48</v>
      </c>
      <c r="H1828" s="14">
        <v>9.6749637208788014E-2</v>
      </c>
      <c r="I1828" s="14">
        <v>0.15991723256691373</v>
      </c>
      <c r="J1828" s="4">
        <v>86.668591838774461</v>
      </c>
      <c r="K1828" s="4">
        <v>108.33573979846807</v>
      </c>
      <c r="L1828" s="4">
        <v>128.91953036017699</v>
      </c>
      <c r="M1828" s="4">
        <v>23.833862755662974</v>
      </c>
    </row>
    <row r="1829" spans="1:13" hidden="1" x14ac:dyDescent="0.3">
      <c r="A1829" s="13" t="str">
        <f t="shared" si="28"/>
        <v>Continentalsmall MFH - 3 floors1970-1980heating20</v>
      </c>
      <c r="B1829" s="2" t="s">
        <v>38</v>
      </c>
      <c r="C1829" s="2" t="s">
        <v>41</v>
      </c>
      <c r="D1829" s="2" t="s">
        <v>7</v>
      </c>
      <c r="E1829" s="3">
        <v>20</v>
      </c>
      <c r="F1829" s="3" t="s">
        <v>3</v>
      </c>
      <c r="G1829" s="3">
        <v>0.61</v>
      </c>
      <c r="H1829" s="14">
        <v>0.80650072558242392</v>
      </c>
      <c r="I1829" s="14">
        <v>0.15991723256691373</v>
      </c>
      <c r="J1829" s="4">
        <v>126.18435608626392</v>
      </c>
      <c r="K1829" s="4">
        <v>157.73044510782989</v>
      </c>
      <c r="L1829" s="4">
        <v>187.69922967831758</v>
      </c>
      <c r="M1829" s="4">
        <v>34.700697923722579</v>
      </c>
    </row>
    <row r="1830" spans="1:13" hidden="1" x14ac:dyDescent="0.3">
      <c r="A1830" s="13" t="str">
        <f t="shared" si="28"/>
        <v>Continentalsmall MFH - 5 floors1970-1980heating20</v>
      </c>
      <c r="B1830" s="2" t="s">
        <v>38</v>
      </c>
      <c r="C1830" s="2" t="s">
        <v>42</v>
      </c>
      <c r="D1830" s="2" t="s">
        <v>7</v>
      </c>
      <c r="E1830" s="3">
        <v>20</v>
      </c>
      <c r="F1830" s="3" t="s">
        <v>3</v>
      </c>
      <c r="G1830" s="3">
        <v>0.52</v>
      </c>
      <c r="H1830" s="14">
        <v>9.6749637208788014E-2</v>
      </c>
      <c r="I1830" s="14">
        <v>0.15991723256691373</v>
      </c>
      <c r="J1830" s="4">
        <v>114.58085411566168</v>
      </c>
      <c r="K1830" s="4">
        <v>143.22606764457709</v>
      </c>
      <c r="L1830" s="4">
        <v>170.43902049704673</v>
      </c>
      <c r="M1830" s="4">
        <v>31.50973488180696</v>
      </c>
    </row>
    <row r="1831" spans="1:13" hidden="1" x14ac:dyDescent="0.3">
      <c r="A1831" s="13" t="str">
        <f t="shared" si="28"/>
        <v>Continentalsmall MFH - 7 floors1970-1980heating20</v>
      </c>
      <c r="B1831" s="2" t="s">
        <v>38</v>
      </c>
      <c r="C1831" s="2" t="s">
        <v>43</v>
      </c>
      <c r="D1831" s="2" t="s">
        <v>7</v>
      </c>
      <c r="E1831" s="3">
        <v>20</v>
      </c>
      <c r="F1831" s="3" t="s">
        <v>3</v>
      </c>
      <c r="G1831" s="3">
        <v>0.48</v>
      </c>
      <c r="H1831" s="14">
        <v>9.6749637208788014E-2</v>
      </c>
      <c r="I1831" s="14">
        <v>0.15991723256691373</v>
      </c>
      <c r="J1831" s="4">
        <v>109.60792469968926</v>
      </c>
      <c r="K1831" s="4">
        <v>137.00990587461158</v>
      </c>
      <c r="L1831" s="4">
        <v>163.04178799078778</v>
      </c>
      <c r="M1831" s="4">
        <v>30.142179292414546</v>
      </c>
    </row>
    <row r="1832" spans="1:13" hidden="1" x14ac:dyDescent="0.3">
      <c r="A1832" s="13" t="str">
        <f t="shared" si="28"/>
        <v>Continentalsmall MFH - 3 floors1970-1980heating22</v>
      </c>
      <c r="B1832" s="2" t="s">
        <v>38</v>
      </c>
      <c r="C1832" s="2" t="s">
        <v>41</v>
      </c>
      <c r="D1832" s="2" t="s">
        <v>7</v>
      </c>
      <c r="E1832" s="3">
        <v>22</v>
      </c>
      <c r="F1832" s="3" t="s">
        <v>3</v>
      </c>
      <c r="G1832" s="3">
        <v>0.61</v>
      </c>
      <c r="H1832" s="14">
        <v>0.80650072558242392</v>
      </c>
      <c r="I1832" s="14">
        <v>0.15991723256691373</v>
      </c>
      <c r="J1832" s="4">
        <v>156.02988657277965</v>
      </c>
      <c r="K1832" s="4">
        <v>195.03735821597454</v>
      </c>
      <c r="L1832" s="4">
        <v>232.0944562770097</v>
      </c>
      <c r="M1832" s="4">
        <v>42.908218807514395</v>
      </c>
    </row>
    <row r="1833" spans="1:13" hidden="1" x14ac:dyDescent="0.3">
      <c r="A1833" s="13" t="str">
        <f t="shared" si="28"/>
        <v>Continentalsmall MFH - 5 floors1970-1980heating22</v>
      </c>
      <c r="B1833" s="2" t="s">
        <v>38</v>
      </c>
      <c r="C1833" s="2" t="s">
        <v>42</v>
      </c>
      <c r="D1833" s="2" t="s">
        <v>7</v>
      </c>
      <c r="E1833" s="3">
        <v>22</v>
      </c>
      <c r="F1833" s="3" t="s">
        <v>3</v>
      </c>
      <c r="G1833" s="3">
        <v>0.52</v>
      </c>
      <c r="H1833" s="14">
        <v>9.6749637208788014E-2</v>
      </c>
      <c r="I1833" s="14">
        <v>0.15991723256691373</v>
      </c>
      <c r="J1833" s="4">
        <v>141.63418531408396</v>
      </c>
      <c r="K1833" s="4">
        <v>177.04273164260493</v>
      </c>
      <c r="L1833" s="4">
        <v>210.68085065469987</v>
      </c>
      <c r="M1833" s="4">
        <v>38.949400961373087</v>
      </c>
    </row>
    <row r="1834" spans="1:13" hidden="1" x14ac:dyDescent="0.3">
      <c r="A1834" s="13" t="str">
        <f t="shared" si="28"/>
        <v>Continentalsmall MFH - 7 floors1970-1980heating22</v>
      </c>
      <c r="B1834" s="2" t="s">
        <v>38</v>
      </c>
      <c r="C1834" s="2" t="s">
        <v>43</v>
      </c>
      <c r="D1834" s="2" t="s">
        <v>7</v>
      </c>
      <c r="E1834" s="3">
        <v>22</v>
      </c>
      <c r="F1834" s="3" t="s">
        <v>3</v>
      </c>
      <c r="G1834" s="3">
        <v>0.48</v>
      </c>
      <c r="H1834" s="14">
        <v>9.6749637208788014E-2</v>
      </c>
      <c r="I1834" s="14">
        <v>0.15991723256691373</v>
      </c>
      <c r="J1834" s="4">
        <v>135.46459906035724</v>
      </c>
      <c r="K1834" s="4">
        <v>169.33074882544653</v>
      </c>
      <c r="L1834" s="4">
        <v>201.50359110228138</v>
      </c>
      <c r="M1834" s="4">
        <v>37.252764741598234</v>
      </c>
    </row>
    <row r="1835" spans="1:13" hidden="1" x14ac:dyDescent="0.3">
      <c r="A1835" s="13" t="str">
        <f t="shared" si="28"/>
        <v>Continentalsmall MFH - 3 floors1970-1980heating24</v>
      </c>
      <c r="B1835" s="2" t="s">
        <v>38</v>
      </c>
      <c r="C1835" s="2" t="s">
        <v>41</v>
      </c>
      <c r="D1835" s="2" t="s">
        <v>7</v>
      </c>
      <c r="E1835" s="3">
        <v>24</v>
      </c>
      <c r="F1835" s="3" t="s">
        <v>3</v>
      </c>
      <c r="G1835" s="3">
        <v>0.61</v>
      </c>
      <c r="H1835" s="14">
        <v>0.80650072558242392</v>
      </c>
      <c r="I1835" s="14">
        <v>0.15991723256691373</v>
      </c>
      <c r="J1835" s="4">
        <v>189.9064776177282</v>
      </c>
      <c r="K1835" s="4">
        <v>237.38309702216023</v>
      </c>
      <c r="L1835" s="4">
        <v>282.48588545637068</v>
      </c>
      <c r="M1835" s="4">
        <v>52.224281344875251</v>
      </c>
    </row>
    <row r="1836" spans="1:13" hidden="1" x14ac:dyDescent="0.3">
      <c r="A1836" s="13" t="str">
        <f t="shared" si="28"/>
        <v>Continentalsmall MFH - 5 floors1970-1980heating24</v>
      </c>
      <c r="B1836" s="2" t="s">
        <v>38</v>
      </c>
      <c r="C1836" s="2" t="s">
        <v>42</v>
      </c>
      <c r="D1836" s="2" t="s">
        <v>7</v>
      </c>
      <c r="E1836" s="3">
        <v>24</v>
      </c>
      <c r="F1836" s="3" t="s">
        <v>3</v>
      </c>
      <c r="G1836" s="3">
        <v>0.52</v>
      </c>
      <c r="H1836" s="14">
        <v>9.6749637208788014E-2</v>
      </c>
      <c r="I1836" s="14">
        <v>0.15991723256691373</v>
      </c>
      <c r="J1836" s="4">
        <v>172.23950425438611</v>
      </c>
      <c r="K1836" s="4">
        <v>215.29938031798261</v>
      </c>
      <c r="L1836" s="4">
        <v>256.20626257839928</v>
      </c>
      <c r="M1836" s="4">
        <v>47.365863669956177</v>
      </c>
    </row>
    <row r="1837" spans="1:13" hidden="1" x14ac:dyDescent="0.3">
      <c r="A1837" s="13" t="str">
        <f t="shared" si="28"/>
        <v>Continentalsmall MFH - 7 floors1970-1980heating24</v>
      </c>
      <c r="B1837" s="2" t="s">
        <v>38</v>
      </c>
      <c r="C1837" s="2" t="s">
        <v>43</v>
      </c>
      <c r="D1837" s="2" t="s">
        <v>7</v>
      </c>
      <c r="E1837" s="3">
        <v>24</v>
      </c>
      <c r="F1837" s="3" t="s">
        <v>3</v>
      </c>
      <c r="G1837" s="3">
        <v>0.48</v>
      </c>
      <c r="H1837" s="14">
        <v>9.6749637208788014E-2</v>
      </c>
      <c r="I1837" s="14">
        <v>0.15991723256691373</v>
      </c>
      <c r="J1837" s="4">
        <v>164.66794424152519</v>
      </c>
      <c r="K1837" s="4">
        <v>205.83493030190647</v>
      </c>
      <c r="L1837" s="4">
        <v>244.94356705926867</v>
      </c>
      <c r="M1837" s="4">
        <v>45.283684666419425</v>
      </c>
    </row>
    <row r="1838" spans="1:13" hidden="1" x14ac:dyDescent="0.3">
      <c r="A1838" s="13" t="str">
        <f t="shared" si="28"/>
        <v>Continentalsmall MFH - 3 floors1980-1990heating18</v>
      </c>
      <c r="B1838" s="2" t="s">
        <v>38</v>
      </c>
      <c r="C1838" s="2" t="s">
        <v>41</v>
      </c>
      <c r="D1838" s="2" t="s">
        <v>8</v>
      </c>
      <c r="E1838" s="3">
        <v>18</v>
      </c>
      <c r="F1838" s="3" t="s">
        <v>3</v>
      </c>
      <c r="G1838" s="3">
        <v>0.61</v>
      </c>
      <c r="H1838" s="14">
        <v>0.80650072558242392</v>
      </c>
      <c r="I1838" s="14">
        <v>0.12506927035572724</v>
      </c>
      <c r="J1838" s="4">
        <v>68.377891201693629</v>
      </c>
      <c r="K1838" s="4">
        <v>85.472364002117033</v>
      </c>
      <c r="L1838" s="4">
        <v>101.71211316251926</v>
      </c>
      <c r="M1838" s="4">
        <v>18.803920080465748</v>
      </c>
    </row>
    <row r="1839" spans="1:13" hidden="1" x14ac:dyDescent="0.3">
      <c r="A1839" s="13" t="str">
        <f t="shared" si="28"/>
        <v>Continentalsmall MFH - 5 floors1980-1990heating18</v>
      </c>
      <c r="B1839" s="2" t="s">
        <v>38</v>
      </c>
      <c r="C1839" s="2" t="s">
        <v>42</v>
      </c>
      <c r="D1839" s="2" t="s">
        <v>8</v>
      </c>
      <c r="E1839" s="3">
        <v>18</v>
      </c>
      <c r="F1839" s="3" t="s">
        <v>3</v>
      </c>
      <c r="G1839" s="3">
        <v>0.52</v>
      </c>
      <c r="H1839" s="14">
        <v>9.6749637208788014E-2</v>
      </c>
      <c r="I1839" s="14">
        <v>0.12506927035572724</v>
      </c>
      <c r="J1839" s="4">
        <v>61.652728159649975</v>
      </c>
      <c r="K1839" s="4">
        <v>77.065910199562467</v>
      </c>
      <c r="L1839" s="4">
        <v>91.708433137479332</v>
      </c>
      <c r="M1839" s="4">
        <v>16.954500243903741</v>
      </c>
    </row>
    <row r="1840" spans="1:13" hidden="1" x14ac:dyDescent="0.3">
      <c r="A1840" s="13" t="str">
        <f t="shared" si="28"/>
        <v>Continentalsmall MFH - 7 floors1980-1990heating18</v>
      </c>
      <c r="B1840" s="2" t="s">
        <v>38</v>
      </c>
      <c r="C1840" s="2" t="s">
        <v>43</v>
      </c>
      <c r="D1840" s="2" t="s">
        <v>8</v>
      </c>
      <c r="E1840" s="3">
        <v>18</v>
      </c>
      <c r="F1840" s="3" t="s">
        <v>3</v>
      </c>
      <c r="G1840" s="3">
        <v>0.48</v>
      </c>
      <c r="H1840" s="14">
        <v>9.6749637208788014E-2</v>
      </c>
      <c r="I1840" s="14">
        <v>0.12506927035572724</v>
      </c>
      <c r="J1840" s="4">
        <v>58.770515427345543</v>
      </c>
      <c r="K1840" s="4">
        <v>73.463144284181922</v>
      </c>
      <c r="L1840" s="4">
        <v>87.421141698176484</v>
      </c>
      <c r="M1840" s="4">
        <v>16.161891742520023</v>
      </c>
    </row>
    <row r="1841" spans="1:13" hidden="1" x14ac:dyDescent="0.3">
      <c r="A1841" s="13" t="str">
        <f t="shared" si="28"/>
        <v>Continentalsmall MFH - 3 floors1980-1990heating20</v>
      </c>
      <c r="B1841" s="2" t="s">
        <v>38</v>
      </c>
      <c r="C1841" s="2" t="s">
        <v>41</v>
      </c>
      <c r="D1841" s="2" t="s">
        <v>8</v>
      </c>
      <c r="E1841" s="3">
        <v>20</v>
      </c>
      <c r="F1841" s="3" t="s">
        <v>3</v>
      </c>
      <c r="G1841" s="3">
        <v>0.61</v>
      </c>
      <c r="H1841" s="14">
        <v>0.80650072558242392</v>
      </c>
      <c r="I1841" s="14">
        <v>0.12506927035572724</v>
      </c>
      <c r="J1841" s="4">
        <v>87.754682876852939</v>
      </c>
      <c r="K1841" s="4">
        <v>109.69335359606617</v>
      </c>
      <c r="L1841" s="4">
        <v>130.53509077931875</v>
      </c>
      <c r="M1841" s="4">
        <v>24.13253779113456</v>
      </c>
    </row>
    <row r="1842" spans="1:13" hidden="1" x14ac:dyDescent="0.3">
      <c r="A1842" s="13" t="str">
        <f t="shared" si="28"/>
        <v>Continentalsmall MFH - 5 floors1980-1990heating20</v>
      </c>
      <c r="B1842" s="2" t="s">
        <v>38</v>
      </c>
      <c r="C1842" s="2" t="s">
        <v>42</v>
      </c>
      <c r="D1842" s="2" t="s">
        <v>8</v>
      </c>
      <c r="E1842" s="3">
        <v>20</v>
      </c>
      <c r="F1842" s="3" t="s">
        <v>3</v>
      </c>
      <c r="G1842" s="3">
        <v>0.52</v>
      </c>
      <c r="H1842" s="14">
        <v>9.6749637208788014E-2</v>
      </c>
      <c r="I1842" s="14">
        <v>0.12506927035572724</v>
      </c>
      <c r="J1842" s="4">
        <v>79.049909999194242</v>
      </c>
      <c r="K1842" s="4">
        <v>98.812387498992791</v>
      </c>
      <c r="L1842" s="4">
        <v>117.58674112380142</v>
      </c>
      <c r="M1842" s="4">
        <v>21.738725249778415</v>
      </c>
    </row>
    <row r="1843" spans="1:13" hidden="1" x14ac:dyDescent="0.3">
      <c r="A1843" s="13" t="str">
        <f t="shared" si="28"/>
        <v>Continentalsmall MFH - 7 floors1980-1990heating20</v>
      </c>
      <c r="B1843" s="2" t="s">
        <v>38</v>
      </c>
      <c r="C1843" s="2" t="s">
        <v>43</v>
      </c>
      <c r="D1843" s="2" t="s">
        <v>8</v>
      </c>
      <c r="E1843" s="3">
        <v>20</v>
      </c>
      <c r="F1843" s="3" t="s">
        <v>3</v>
      </c>
      <c r="G1843" s="3">
        <v>0.48</v>
      </c>
      <c r="H1843" s="14">
        <v>9.6749637208788014E-2</v>
      </c>
      <c r="I1843" s="14">
        <v>0.12506927035572724</v>
      </c>
      <c r="J1843" s="4">
        <v>75.319293051626232</v>
      </c>
      <c r="K1843" s="4">
        <v>94.14911631453279</v>
      </c>
      <c r="L1843" s="4">
        <v>112.03744841429402</v>
      </c>
      <c r="M1843" s="4">
        <v>20.712805589197213</v>
      </c>
    </row>
    <row r="1844" spans="1:13" hidden="1" x14ac:dyDescent="0.3">
      <c r="A1844" s="13" t="str">
        <f t="shared" si="28"/>
        <v>Continentalsmall MFH - 3 floors1980-1990heating22</v>
      </c>
      <c r="B1844" s="2" t="s">
        <v>38</v>
      </c>
      <c r="C1844" s="2" t="s">
        <v>41</v>
      </c>
      <c r="D1844" s="2" t="s">
        <v>8</v>
      </c>
      <c r="E1844" s="3">
        <v>22</v>
      </c>
      <c r="F1844" s="3" t="s">
        <v>3</v>
      </c>
      <c r="G1844" s="3">
        <v>0.61</v>
      </c>
      <c r="H1844" s="14">
        <v>0.80650072558242392</v>
      </c>
      <c r="I1844" s="14">
        <v>0.12506927035572724</v>
      </c>
      <c r="J1844" s="4">
        <v>109.81279582941346</v>
      </c>
      <c r="K1844" s="4">
        <v>137.26599478676681</v>
      </c>
      <c r="L1844" s="4">
        <v>163.34653379625249</v>
      </c>
      <c r="M1844" s="4">
        <v>30.1985188530887</v>
      </c>
    </row>
    <row r="1845" spans="1:13" hidden="1" x14ac:dyDescent="0.3">
      <c r="A1845" s="13" t="str">
        <f t="shared" si="28"/>
        <v>Continentalsmall MFH - 5 floors1980-1990heating22</v>
      </c>
      <c r="B1845" s="2" t="s">
        <v>38</v>
      </c>
      <c r="C1845" s="2" t="s">
        <v>42</v>
      </c>
      <c r="D1845" s="2" t="s">
        <v>8</v>
      </c>
      <c r="E1845" s="3">
        <v>22</v>
      </c>
      <c r="F1845" s="3" t="s">
        <v>3</v>
      </c>
      <c r="G1845" s="3">
        <v>0.52</v>
      </c>
      <c r="H1845" s="14">
        <v>9.6749637208788014E-2</v>
      </c>
      <c r="I1845" s="14">
        <v>0.12506927035572724</v>
      </c>
      <c r="J1845" s="4">
        <v>98.9698200526216</v>
      </c>
      <c r="K1845" s="4">
        <v>123.71227506577699</v>
      </c>
      <c r="L1845" s="4">
        <v>147.21760732827462</v>
      </c>
      <c r="M1845" s="4">
        <v>27.21670051447094</v>
      </c>
    </row>
    <row r="1846" spans="1:13" hidden="1" x14ac:dyDescent="0.3">
      <c r="A1846" s="13" t="str">
        <f t="shared" si="28"/>
        <v>Continentalsmall MFH - 7 floors1980-1990heating22</v>
      </c>
      <c r="B1846" s="2" t="s">
        <v>38</v>
      </c>
      <c r="C1846" s="2" t="s">
        <v>43</v>
      </c>
      <c r="D1846" s="2" t="s">
        <v>8</v>
      </c>
      <c r="E1846" s="3">
        <v>22</v>
      </c>
      <c r="F1846" s="3" t="s">
        <v>3</v>
      </c>
      <c r="G1846" s="3">
        <v>0.48</v>
      </c>
      <c r="H1846" s="14">
        <v>9.6749637208788014E-2</v>
      </c>
      <c r="I1846" s="14">
        <v>0.12506927035572724</v>
      </c>
      <c r="J1846" s="4">
        <v>94.322830433996529</v>
      </c>
      <c r="K1846" s="4">
        <v>117.90353804249565</v>
      </c>
      <c r="L1846" s="4">
        <v>140.30521027056983</v>
      </c>
      <c r="M1846" s="4">
        <v>25.938778369349045</v>
      </c>
    </row>
    <row r="1847" spans="1:13" hidden="1" x14ac:dyDescent="0.3">
      <c r="A1847" s="13" t="str">
        <f t="shared" si="28"/>
        <v>Continentalsmall MFH - 3 floors1980-1990heating24</v>
      </c>
      <c r="B1847" s="2" t="s">
        <v>38</v>
      </c>
      <c r="C1847" s="2" t="s">
        <v>41</v>
      </c>
      <c r="D1847" s="2" t="s">
        <v>8</v>
      </c>
      <c r="E1847" s="3">
        <v>24</v>
      </c>
      <c r="F1847" s="3" t="s">
        <v>3</v>
      </c>
      <c r="G1847" s="3">
        <v>0.61</v>
      </c>
      <c r="H1847" s="14">
        <v>0.80650072558242392</v>
      </c>
      <c r="I1847" s="14">
        <v>0.12506927035572724</v>
      </c>
      <c r="J1847" s="4">
        <v>134.86678978427383</v>
      </c>
      <c r="K1847" s="4">
        <v>168.58348723034229</v>
      </c>
      <c r="L1847" s="4">
        <v>200.61434980410732</v>
      </c>
      <c r="M1847" s="4">
        <v>37.088367190675307</v>
      </c>
    </row>
    <row r="1848" spans="1:13" hidden="1" x14ac:dyDescent="0.3">
      <c r="A1848" s="13" t="str">
        <f t="shared" si="28"/>
        <v>Continentalsmall MFH - 5 floors1980-1990heating24</v>
      </c>
      <c r="B1848" s="2" t="s">
        <v>38</v>
      </c>
      <c r="C1848" s="2" t="s">
        <v>42</v>
      </c>
      <c r="D1848" s="2" t="s">
        <v>8</v>
      </c>
      <c r="E1848" s="3">
        <v>24</v>
      </c>
      <c r="F1848" s="3" t="s">
        <v>3</v>
      </c>
      <c r="G1848" s="3">
        <v>0.52</v>
      </c>
      <c r="H1848" s="14">
        <v>9.6749637208788014E-2</v>
      </c>
      <c r="I1848" s="14">
        <v>0.12506927035572724</v>
      </c>
      <c r="J1848" s="4">
        <v>121.64298503995315</v>
      </c>
      <c r="K1848" s="4">
        <v>152.05373129994143</v>
      </c>
      <c r="L1848" s="4">
        <v>180.94394024693031</v>
      </c>
      <c r="M1848" s="4">
        <v>33.451820885987118</v>
      </c>
    </row>
    <row r="1849" spans="1:13" hidden="1" x14ac:dyDescent="0.3">
      <c r="A1849" s="13" t="str">
        <f t="shared" si="28"/>
        <v>Continentalsmall MFH - 7 floors1980-1990heating24</v>
      </c>
      <c r="B1849" s="2" t="s">
        <v>38</v>
      </c>
      <c r="C1849" s="2" t="s">
        <v>43</v>
      </c>
      <c r="D1849" s="2" t="s">
        <v>8</v>
      </c>
      <c r="E1849" s="3">
        <v>24</v>
      </c>
      <c r="F1849" s="3" t="s">
        <v>3</v>
      </c>
      <c r="G1849" s="3">
        <v>0.48</v>
      </c>
      <c r="H1849" s="14">
        <v>9.6749637208788014E-2</v>
      </c>
      <c r="I1849" s="14">
        <v>0.12506927035572724</v>
      </c>
      <c r="J1849" s="4">
        <v>115.97564014952998</v>
      </c>
      <c r="K1849" s="4">
        <v>144.96955018691247</v>
      </c>
      <c r="L1849" s="4">
        <v>172.51376472242583</v>
      </c>
      <c r="M1849" s="4">
        <v>31.893301041120743</v>
      </c>
    </row>
    <row r="1850" spans="1:13" hidden="1" x14ac:dyDescent="0.3">
      <c r="A1850" s="13" t="str">
        <f t="shared" si="28"/>
        <v>Continentalsmall MFH - 3 floors1990-2000heating18</v>
      </c>
      <c r="B1850" s="2" t="s">
        <v>38</v>
      </c>
      <c r="C1850" s="2" t="s">
        <v>41</v>
      </c>
      <c r="D1850" s="2" t="s">
        <v>9</v>
      </c>
      <c r="E1850" s="3">
        <v>18</v>
      </c>
      <c r="F1850" s="3" t="s">
        <v>3</v>
      </c>
      <c r="G1850" s="3">
        <v>0.61</v>
      </c>
      <c r="H1850" s="14">
        <v>0.80650072558242392</v>
      </c>
      <c r="I1850" s="14">
        <v>0.14122600068024371</v>
      </c>
      <c r="J1850" s="4">
        <v>47.422023506542359</v>
      </c>
      <c r="K1850" s="4">
        <v>59.277529383177949</v>
      </c>
      <c r="L1850" s="4">
        <v>70.540259965981761</v>
      </c>
      <c r="M1850" s="4">
        <v>13.04105646429915</v>
      </c>
    </row>
    <row r="1851" spans="1:13" hidden="1" x14ac:dyDescent="0.3">
      <c r="A1851" s="13" t="str">
        <f t="shared" si="28"/>
        <v>Continentalsmall MFH - 5 floors1990-2000heating18</v>
      </c>
      <c r="B1851" s="2" t="s">
        <v>38</v>
      </c>
      <c r="C1851" s="2" t="s">
        <v>42</v>
      </c>
      <c r="D1851" s="2" t="s">
        <v>9</v>
      </c>
      <c r="E1851" s="3">
        <v>18</v>
      </c>
      <c r="F1851" s="3" t="s">
        <v>3</v>
      </c>
      <c r="G1851" s="3">
        <v>0.52</v>
      </c>
      <c r="H1851" s="14">
        <v>9.6749637208788014E-2</v>
      </c>
      <c r="I1851" s="14">
        <v>0.14122600068024371</v>
      </c>
      <c r="J1851" s="4">
        <v>41.689137715105034</v>
      </c>
      <c r="K1851" s="4">
        <v>52.111422143881292</v>
      </c>
      <c r="L1851" s="4">
        <v>62.012592351218736</v>
      </c>
      <c r="M1851" s="4">
        <v>11.464512871653884</v>
      </c>
    </row>
    <row r="1852" spans="1:13" hidden="1" x14ac:dyDescent="0.3">
      <c r="A1852" s="13" t="str">
        <f t="shared" si="28"/>
        <v>Continentalsmall MFH - 7 floors1990-2000heating18</v>
      </c>
      <c r="B1852" s="2" t="s">
        <v>38</v>
      </c>
      <c r="C1852" s="2" t="s">
        <v>43</v>
      </c>
      <c r="D1852" s="2" t="s">
        <v>9</v>
      </c>
      <c r="E1852" s="3">
        <v>18</v>
      </c>
      <c r="F1852" s="3" t="s">
        <v>3</v>
      </c>
      <c r="G1852" s="3">
        <v>0.48</v>
      </c>
      <c r="H1852" s="14">
        <v>9.6749637208788014E-2</v>
      </c>
      <c r="I1852" s="14">
        <v>0.14122600068024371</v>
      </c>
      <c r="J1852" s="4">
        <v>39.2321866616319</v>
      </c>
      <c r="K1852" s="4">
        <v>49.040233327039871</v>
      </c>
      <c r="L1852" s="4">
        <v>58.357877659177447</v>
      </c>
      <c r="M1852" s="4">
        <v>10.788851331948772</v>
      </c>
    </row>
    <row r="1853" spans="1:13" hidden="1" x14ac:dyDescent="0.3">
      <c r="A1853" s="13" t="str">
        <f t="shared" si="28"/>
        <v>Continentalsmall MFH - 3 floors1990-2000heating20</v>
      </c>
      <c r="B1853" s="2" t="s">
        <v>38</v>
      </c>
      <c r="C1853" s="2" t="s">
        <v>41</v>
      </c>
      <c r="D1853" s="2" t="s">
        <v>9</v>
      </c>
      <c r="E1853" s="3">
        <v>20</v>
      </c>
      <c r="F1853" s="3" t="s">
        <v>3</v>
      </c>
      <c r="G1853" s="3">
        <v>0.61</v>
      </c>
      <c r="H1853" s="14">
        <v>0.80650072558242392</v>
      </c>
      <c r="I1853" s="14">
        <v>0.14122600068024371</v>
      </c>
      <c r="J1853" s="4">
        <v>61.674496071254943</v>
      </c>
      <c r="K1853" s="4">
        <v>77.093120089068677</v>
      </c>
      <c r="L1853" s="4">
        <v>91.740812905991717</v>
      </c>
      <c r="M1853" s="4">
        <v>16.96048641959511</v>
      </c>
    </row>
    <row r="1854" spans="1:13" hidden="1" x14ac:dyDescent="0.3">
      <c r="A1854" s="13" t="str">
        <f t="shared" si="28"/>
        <v>Continentalsmall MFH - 5 floors1990-2000heating20</v>
      </c>
      <c r="B1854" s="2" t="s">
        <v>38</v>
      </c>
      <c r="C1854" s="2" t="s">
        <v>42</v>
      </c>
      <c r="D1854" s="2" t="s">
        <v>9</v>
      </c>
      <c r="E1854" s="3">
        <v>20</v>
      </c>
      <c r="F1854" s="3" t="s">
        <v>3</v>
      </c>
      <c r="G1854" s="3">
        <v>0.52</v>
      </c>
      <c r="H1854" s="14">
        <v>9.6749637208788014E-2</v>
      </c>
      <c r="I1854" s="14">
        <v>0.14122600068024371</v>
      </c>
      <c r="J1854" s="4">
        <v>54.102630437281562</v>
      </c>
      <c r="K1854" s="4">
        <v>67.628288046601952</v>
      </c>
      <c r="L1854" s="4">
        <v>80.477662775456324</v>
      </c>
      <c r="M1854" s="4">
        <v>14.87822337025243</v>
      </c>
    </row>
    <row r="1855" spans="1:13" hidden="1" x14ac:dyDescent="0.3">
      <c r="A1855" s="13" t="str">
        <f t="shared" si="28"/>
        <v>Continentalsmall MFH - 7 floors1990-2000heating20</v>
      </c>
      <c r="B1855" s="2" t="s">
        <v>38</v>
      </c>
      <c r="C1855" s="2" t="s">
        <v>43</v>
      </c>
      <c r="D1855" s="2" t="s">
        <v>9</v>
      </c>
      <c r="E1855" s="3">
        <v>20</v>
      </c>
      <c r="F1855" s="3" t="s">
        <v>3</v>
      </c>
      <c r="G1855" s="3">
        <v>0.48</v>
      </c>
      <c r="H1855" s="14">
        <v>9.6749637208788014E-2</v>
      </c>
      <c r="I1855" s="14">
        <v>0.14122600068024371</v>
      </c>
      <c r="J1855" s="4">
        <v>50.857545165578664</v>
      </c>
      <c r="K1855" s="4">
        <v>63.571931456973324</v>
      </c>
      <c r="L1855" s="4">
        <v>75.650598433798251</v>
      </c>
      <c r="M1855" s="4">
        <v>13.985824920534132</v>
      </c>
    </row>
    <row r="1856" spans="1:13" hidden="1" x14ac:dyDescent="0.3">
      <c r="A1856" s="13" t="str">
        <f t="shared" si="28"/>
        <v>Continentalsmall MFH - 3 floors1990-2000heating22</v>
      </c>
      <c r="B1856" s="2" t="s">
        <v>38</v>
      </c>
      <c r="C1856" s="2" t="s">
        <v>41</v>
      </c>
      <c r="D1856" s="2" t="s">
        <v>9</v>
      </c>
      <c r="E1856" s="3">
        <v>22</v>
      </c>
      <c r="F1856" s="3" t="s">
        <v>3</v>
      </c>
      <c r="G1856" s="3">
        <v>0.61</v>
      </c>
      <c r="H1856" s="14">
        <v>0.80650072558242392</v>
      </c>
      <c r="I1856" s="14">
        <v>0.14122600068024371</v>
      </c>
      <c r="J1856" s="4">
        <v>78.218223372261917</v>
      </c>
      <c r="K1856" s="4">
        <v>97.77277921532739</v>
      </c>
      <c r="L1856" s="4">
        <v>116.34960726623959</v>
      </c>
      <c r="M1856" s="4">
        <v>21.510011427372024</v>
      </c>
    </row>
    <row r="1857" spans="1:13" hidden="1" x14ac:dyDescent="0.3">
      <c r="A1857" s="13" t="str">
        <f t="shared" si="28"/>
        <v>Continentalsmall MFH - 5 floors1990-2000heating22</v>
      </c>
      <c r="B1857" s="2" t="s">
        <v>38</v>
      </c>
      <c r="C1857" s="2" t="s">
        <v>42</v>
      </c>
      <c r="D1857" s="2" t="s">
        <v>9</v>
      </c>
      <c r="E1857" s="3">
        <v>22</v>
      </c>
      <c r="F1857" s="3" t="s">
        <v>3</v>
      </c>
      <c r="G1857" s="3">
        <v>0.52</v>
      </c>
      <c r="H1857" s="14">
        <v>9.6749637208788014E-2</v>
      </c>
      <c r="I1857" s="14">
        <v>0.14122600068024371</v>
      </c>
      <c r="J1857" s="4">
        <v>68.675181834455287</v>
      </c>
      <c r="K1857" s="4">
        <v>85.843977293069102</v>
      </c>
      <c r="L1857" s="4">
        <v>102.15433297875222</v>
      </c>
      <c r="M1857" s="4">
        <v>18.885675004475203</v>
      </c>
    </row>
    <row r="1858" spans="1:13" hidden="1" x14ac:dyDescent="0.3">
      <c r="A1858" s="13" t="str">
        <f t="shared" si="28"/>
        <v>Continentalsmall MFH - 7 floors1990-2000heating22</v>
      </c>
      <c r="B1858" s="2" t="s">
        <v>38</v>
      </c>
      <c r="C1858" s="2" t="s">
        <v>43</v>
      </c>
      <c r="D1858" s="2" t="s">
        <v>9</v>
      </c>
      <c r="E1858" s="3">
        <v>22</v>
      </c>
      <c r="F1858" s="3" t="s">
        <v>3</v>
      </c>
      <c r="G1858" s="3">
        <v>0.48</v>
      </c>
      <c r="H1858" s="14">
        <v>9.6749637208788014E-2</v>
      </c>
      <c r="I1858" s="14">
        <v>0.14122600068024371</v>
      </c>
      <c r="J1858" s="4">
        <v>64.585306889681021</v>
      </c>
      <c r="K1858" s="4">
        <v>80.731633612101277</v>
      </c>
      <c r="L1858" s="4">
        <v>96.070643998400513</v>
      </c>
      <c r="M1858" s="4">
        <v>17.760959394662279</v>
      </c>
    </row>
    <row r="1859" spans="1:13" hidden="1" x14ac:dyDescent="0.3">
      <c r="A1859" s="13" t="str">
        <f t="shared" ref="A1859:A1922" si="29">CONCATENATE(B1859,C1859,D1859,F1859,E1859)</f>
        <v>Continentalsmall MFH - 3 floors1990-2000heating24</v>
      </c>
      <c r="B1859" s="2" t="s">
        <v>38</v>
      </c>
      <c r="C1859" s="2" t="s">
        <v>41</v>
      </c>
      <c r="D1859" s="2" t="s">
        <v>9</v>
      </c>
      <c r="E1859" s="3">
        <v>24</v>
      </c>
      <c r="F1859" s="3" t="s">
        <v>3</v>
      </c>
      <c r="G1859" s="3">
        <v>0.61</v>
      </c>
      <c r="H1859" s="14">
        <v>0.80650072558242392</v>
      </c>
      <c r="I1859" s="14">
        <v>0.14122600068024371</v>
      </c>
      <c r="J1859" s="4">
        <v>97.189590812596578</v>
      </c>
      <c r="K1859" s="4">
        <v>121.48698851574572</v>
      </c>
      <c r="L1859" s="4">
        <v>144.5695163337374</v>
      </c>
      <c r="M1859" s="4">
        <v>26.727137473464058</v>
      </c>
    </row>
    <row r="1860" spans="1:13" hidden="1" x14ac:dyDescent="0.3">
      <c r="A1860" s="13" t="str">
        <f t="shared" si="29"/>
        <v>Continentalsmall MFH - 5 floors1990-2000heating24</v>
      </c>
      <c r="B1860" s="2" t="s">
        <v>38</v>
      </c>
      <c r="C1860" s="2" t="s">
        <v>42</v>
      </c>
      <c r="D1860" s="2" t="s">
        <v>9</v>
      </c>
      <c r="E1860" s="3">
        <v>24</v>
      </c>
      <c r="F1860" s="3" t="s">
        <v>3</v>
      </c>
      <c r="G1860" s="3">
        <v>0.52</v>
      </c>
      <c r="H1860" s="14">
        <v>9.6749637208788014E-2</v>
      </c>
      <c r="I1860" s="14">
        <v>0.14122600068024371</v>
      </c>
      <c r="J1860" s="4">
        <v>85.519921229606524</v>
      </c>
      <c r="K1860" s="4">
        <v>106.89990153700815</v>
      </c>
      <c r="L1860" s="4">
        <v>127.21088282903969</v>
      </c>
      <c r="M1860" s="4">
        <v>23.517978338141791</v>
      </c>
    </row>
    <row r="1861" spans="1:13" hidden="1" x14ac:dyDescent="0.3">
      <c r="A1861" s="13" t="str">
        <f t="shared" si="29"/>
        <v>Continentalsmall MFH - 7 floors1990-2000heating24</v>
      </c>
      <c r="B1861" s="2" t="s">
        <v>38</v>
      </c>
      <c r="C1861" s="2" t="s">
        <v>43</v>
      </c>
      <c r="D1861" s="2" t="s">
        <v>9</v>
      </c>
      <c r="E1861" s="3">
        <v>24</v>
      </c>
      <c r="F1861" s="3" t="s">
        <v>3</v>
      </c>
      <c r="G1861" s="3">
        <v>0.48</v>
      </c>
      <c r="H1861" s="14">
        <v>9.6749637208788014E-2</v>
      </c>
      <c r="I1861" s="14">
        <v>0.14122600068024371</v>
      </c>
      <c r="J1861" s="4">
        <v>80.518634265467924</v>
      </c>
      <c r="K1861" s="4">
        <v>100.64829283183489</v>
      </c>
      <c r="L1861" s="4">
        <v>119.77146846988352</v>
      </c>
      <c r="M1861" s="4">
        <v>22.142624423003678</v>
      </c>
    </row>
    <row r="1862" spans="1:13" hidden="1" x14ac:dyDescent="0.3">
      <c r="A1862" s="13" t="str">
        <f t="shared" si="29"/>
        <v>Continentalsmall MFH - 3 floorspost 2000heating18</v>
      </c>
      <c r="B1862" s="2" t="s">
        <v>38</v>
      </c>
      <c r="C1862" s="2" t="s">
        <v>41</v>
      </c>
      <c r="D1862" s="2" t="s">
        <v>10</v>
      </c>
      <c r="E1862" s="3">
        <v>18</v>
      </c>
      <c r="F1862" s="3" t="s">
        <v>3</v>
      </c>
      <c r="G1862" s="3">
        <v>0.61</v>
      </c>
      <c r="H1862" s="14">
        <v>0.80650072558242392</v>
      </c>
      <c r="I1862" s="14">
        <v>4.6099884100059871E-2</v>
      </c>
      <c r="J1862" s="4">
        <v>36.426768256317771</v>
      </c>
      <c r="K1862" s="4">
        <v>45.533460320397211</v>
      </c>
      <c r="L1862" s="4">
        <v>54.184817781272677</v>
      </c>
      <c r="M1862" s="4">
        <v>10.017361270487386</v>
      </c>
    </row>
    <row r="1863" spans="1:13" hidden="1" x14ac:dyDescent="0.3">
      <c r="A1863" s="13" t="str">
        <f t="shared" si="29"/>
        <v>Continentalsmall MFH - 5 floorspost 2000heating18</v>
      </c>
      <c r="B1863" s="2" t="s">
        <v>38</v>
      </c>
      <c r="C1863" s="2" t="s">
        <v>42</v>
      </c>
      <c r="D1863" s="2" t="s">
        <v>10</v>
      </c>
      <c r="E1863" s="3">
        <v>18</v>
      </c>
      <c r="F1863" s="3" t="s">
        <v>3</v>
      </c>
      <c r="G1863" s="3">
        <v>0.52</v>
      </c>
      <c r="H1863" s="14">
        <v>9.6749637208788014E-2</v>
      </c>
      <c r="I1863" s="14">
        <v>4.6099884100059871E-2</v>
      </c>
      <c r="J1863" s="4">
        <v>32.215670513799374</v>
      </c>
      <c r="K1863" s="4">
        <v>40.269588142249212</v>
      </c>
      <c r="L1863" s="4">
        <v>47.920809889276562</v>
      </c>
      <c r="M1863" s="4">
        <v>8.8593093912948273</v>
      </c>
    </row>
    <row r="1864" spans="1:13" hidden="1" x14ac:dyDescent="0.3">
      <c r="A1864" s="13" t="str">
        <f t="shared" si="29"/>
        <v>Continentalsmall MFH - 7 floorspost 2000heating18</v>
      </c>
      <c r="B1864" s="2" t="s">
        <v>38</v>
      </c>
      <c r="C1864" s="2" t="s">
        <v>43</v>
      </c>
      <c r="D1864" s="2" t="s">
        <v>10</v>
      </c>
      <c r="E1864" s="3">
        <v>18</v>
      </c>
      <c r="F1864" s="3" t="s">
        <v>3</v>
      </c>
      <c r="G1864" s="3">
        <v>0.48</v>
      </c>
      <c r="H1864" s="14">
        <v>9.6749637208788014E-2</v>
      </c>
      <c r="I1864" s="14">
        <v>4.6099884100059871E-2</v>
      </c>
      <c r="J1864" s="4">
        <v>30.410914338434338</v>
      </c>
      <c r="K1864" s="4">
        <v>38.013642923042923</v>
      </c>
      <c r="L1864" s="4">
        <v>45.236235078421075</v>
      </c>
      <c r="M1864" s="4">
        <v>8.363001443069443</v>
      </c>
    </row>
    <row r="1865" spans="1:13" hidden="1" x14ac:dyDescent="0.3">
      <c r="A1865" s="13" t="str">
        <f t="shared" si="29"/>
        <v>Continentalsmall MFH - 3 floorspost 2000heating20</v>
      </c>
      <c r="B1865" s="2" t="s">
        <v>38</v>
      </c>
      <c r="C1865" s="2" t="s">
        <v>41</v>
      </c>
      <c r="D1865" s="2" t="s">
        <v>10</v>
      </c>
      <c r="E1865" s="3">
        <v>20</v>
      </c>
      <c r="F1865" s="3" t="s">
        <v>3</v>
      </c>
      <c r="G1865" s="3">
        <v>0.61</v>
      </c>
      <c r="H1865" s="14">
        <v>0.80650072558242392</v>
      </c>
      <c r="I1865" s="14">
        <v>4.6099884100059871E-2</v>
      </c>
      <c r="J1865" s="4">
        <v>47.717676935335781</v>
      </c>
      <c r="K1865" s="4">
        <v>59.647096169169721</v>
      </c>
      <c r="L1865" s="4">
        <v>70.980044441311961</v>
      </c>
      <c r="M1865" s="4">
        <v>13.122361157217339</v>
      </c>
    </row>
    <row r="1866" spans="1:13" hidden="1" x14ac:dyDescent="0.3">
      <c r="A1866" s="13" t="str">
        <f t="shared" si="29"/>
        <v>Continentalsmall MFH - 5 floorspost 2000heating20</v>
      </c>
      <c r="B1866" s="2" t="s">
        <v>38</v>
      </c>
      <c r="C1866" s="2" t="s">
        <v>42</v>
      </c>
      <c r="D1866" s="2" t="s">
        <v>10</v>
      </c>
      <c r="E1866" s="3">
        <v>20</v>
      </c>
      <c r="F1866" s="3" t="s">
        <v>3</v>
      </c>
      <c r="G1866" s="3">
        <v>0.52</v>
      </c>
      <c r="H1866" s="14">
        <v>9.6749637208788014E-2</v>
      </c>
      <c r="I1866" s="14">
        <v>4.6099884100059871E-2</v>
      </c>
      <c r="J1866" s="4">
        <v>42.145478384972073</v>
      </c>
      <c r="K1866" s="4">
        <v>52.681847981215085</v>
      </c>
      <c r="L1866" s="4">
        <v>62.691399097645949</v>
      </c>
      <c r="M1866" s="4">
        <v>11.590006555867319</v>
      </c>
    </row>
    <row r="1867" spans="1:13" hidden="1" x14ac:dyDescent="0.3">
      <c r="A1867" s="13" t="str">
        <f t="shared" si="29"/>
        <v>Continentalsmall MFH - 7 floorspost 2000heating20</v>
      </c>
      <c r="B1867" s="2" t="s">
        <v>38</v>
      </c>
      <c r="C1867" s="2" t="s">
        <v>43</v>
      </c>
      <c r="D1867" s="2" t="s">
        <v>10</v>
      </c>
      <c r="E1867" s="3">
        <v>20</v>
      </c>
      <c r="F1867" s="3" t="s">
        <v>3</v>
      </c>
      <c r="G1867" s="3">
        <v>0.48</v>
      </c>
      <c r="H1867" s="14">
        <v>9.6749637208788014E-2</v>
      </c>
      <c r="I1867" s="14">
        <v>4.6099884100059871E-2</v>
      </c>
      <c r="J1867" s="4">
        <v>39.757393291959062</v>
      </c>
      <c r="K1867" s="4">
        <v>49.696741614948827</v>
      </c>
      <c r="L1867" s="4">
        <v>59.139122521789105</v>
      </c>
      <c r="M1867" s="4">
        <v>10.933283155288741</v>
      </c>
    </row>
    <row r="1868" spans="1:13" hidden="1" x14ac:dyDescent="0.3">
      <c r="A1868" s="13" t="str">
        <f t="shared" si="29"/>
        <v>Continentalsmall MFH - 3 floorspost 2000heating22</v>
      </c>
      <c r="B1868" s="2" t="s">
        <v>38</v>
      </c>
      <c r="C1868" s="2" t="s">
        <v>41</v>
      </c>
      <c r="D1868" s="2" t="s">
        <v>10</v>
      </c>
      <c r="E1868" s="3">
        <v>22</v>
      </c>
      <c r="F1868" s="3" t="s">
        <v>3</v>
      </c>
      <c r="G1868" s="3">
        <v>0.61</v>
      </c>
      <c r="H1868" s="14">
        <v>0.80650072558242392</v>
      </c>
      <c r="I1868" s="14">
        <v>4.6099884100059871E-2</v>
      </c>
      <c r="J1868" s="4">
        <v>60.921297151465446</v>
      </c>
      <c r="K1868" s="4">
        <v>76.151621439331805</v>
      </c>
      <c r="L1868" s="4">
        <v>90.620429512804847</v>
      </c>
      <c r="M1868" s="4">
        <v>16.753356716652998</v>
      </c>
    </row>
    <row r="1869" spans="1:13" hidden="1" x14ac:dyDescent="0.3">
      <c r="A1869" s="13" t="str">
        <f t="shared" si="29"/>
        <v>Continentalsmall MFH - 5 floorspost 2000heating22</v>
      </c>
      <c r="B1869" s="2" t="s">
        <v>38</v>
      </c>
      <c r="C1869" s="2" t="s">
        <v>42</v>
      </c>
      <c r="D1869" s="2" t="s">
        <v>10</v>
      </c>
      <c r="E1869" s="3">
        <v>22</v>
      </c>
      <c r="F1869" s="3" t="s">
        <v>3</v>
      </c>
      <c r="G1869" s="3">
        <v>0.52</v>
      </c>
      <c r="H1869" s="14">
        <v>9.6749637208788014E-2</v>
      </c>
      <c r="I1869" s="14">
        <v>4.6099884100059871E-2</v>
      </c>
      <c r="J1869" s="4">
        <v>53.781386900423769</v>
      </c>
      <c r="K1869" s="4">
        <v>67.226733625529704</v>
      </c>
      <c r="L1869" s="4">
        <v>79.999813014380351</v>
      </c>
      <c r="M1869" s="4">
        <v>14.789881397616535</v>
      </c>
    </row>
    <row r="1870" spans="1:13" hidden="1" x14ac:dyDescent="0.3">
      <c r="A1870" s="13" t="str">
        <f t="shared" si="29"/>
        <v>Continentalsmall MFH - 7 floorspost 2000heating22</v>
      </c>
      <c r="B1870" s="2" t="s">
        <v>38</v>
      </c>
      <c r="C1870" s="2" t="s">
        <v>43</v>
      </c>
      <c r="D1870" s="2" t="s">
        <v>10</v>
      </c>
      <c r="E1870" s="3">
        <v>22</v>
      </c>
      <c r="F1870" s="3" t="s">
        <v>3</v>
      </c>
      <c r="G1870" s="3">
        <v>0.48</v>
      </c>
      <c r="H1870" s="14">
        <v>9.6749637208788014E-2</v>
      </c>
      <c r="I1870" s="14">
        <v>4.6099884100059871E-2</v>
      </c>
      <c r="J1870" s="4">
        <v>50.72142536426302</v>
      </c>
      <c r="K1870" s="4">
        <v>63.401781705328773</v>
      </c>
      <c r="L1870" s="4">
        <v>75.448120229341242</v>
      </c>
      <c r="M1870" s="4">
        <v>13.94839197517233</v>
      </c>
    </row>
    <row r="1871" spans="1:13" hidden="1" x14ac:dyDescent="0.3">
      <c r="A1871" s="13" t="str">
        <f t="shared" si="29"/>
        <v>Continentalsmall MFH - 3 floorspost 2000heating24</v>
      </c>
      <c r="B1871" s="2" t="s">
        <v>38</v>
      </c>
      <c r="C1871" s="2" t="s">
        <v>41</v>
      </c>
      <c r="D1871" s="2" t="s">
        <v>10</v>
      </c>
      <c r="E1871" s="3">
        <v>24</v>
      </c>
      <c r="F1871" s="3" t="s">
        <v>3</v>
      </c>
      <c r="G1871" s="3">
        <v>0.61</v>
      </c>
      <c r="H1871" s="14">
        <v>0.80650072558242392</v>
      </c>
      <c r="I1871" s="14">
        <v>4.6099884100059871E-2</v>
      </c>
      <c r="J1871" s="4">
        <v>76.253383528024415</v>
      </c>
      <c r="K1871" s="4">
        <v>95.316729410030518</v>
      </c>
      <c r="L1871" s="4">
        <v>113.42690799793631</v>
      </c>
      <c r="M1871" s="4">
        <v>20.969680470206715</v>
      </c>
    </row>
    <row r="1872" spans="1:13" hidden="1" x14ac:dyDescent="0.3">
      <c r="A1872" s="13" t="str">
        <f t="shared" si="29"/>
        <v>Continentalsmall MFH - 5 floorspost 2000heating24</v>
      </c>
      <c r="B1872" s="2" t="s">
        <v>38</v>
      </c>
      <c r="C1872" s="2" t="s">
        <v>42</v>
      </c>
      <c r="D1872" s="2" t="s">
        <v>10</v>
      </c>
      <c r="E1872" s="3">
        <v>24</v>
      </c>
      <c r="F1872" s="3" t="s">
        <v>3</v>
      </c>
      <c r="G1872" s="3">
        <v>0.52</v>
      </c>
      <c r="H1872" s="14">
        <v>9.6749637208788014E-2</v>
      </c>
      <c r="I1872" s="14">
        <v>4.6099884100059871E-2</v>
      </c>
      <c r="J1872" s="4">
        <v>67.433873602528152</v>
      </c>
      <c r="K1872" s="4">
        <v>84.292342003160186</v>
      </c>
      <c r="L1872" s="4">
        <v>100.30788698376061</v>
      </c>
      <c r="M1872" s="4">
        <v>18.544315240695241</v>
      </c>
    </row>
    <row r="1873" spans="1:13" hidden="1" x14ac:dyDescent="0.3">
      <c r="A1873" s="13" t="str">
        <f t="shared" si="29"/>
        <v>Continentalsmall MFH - 7 floorspost 2000heating24</v>
      </c>
      <c r="B1873" s="2" t="s">
        <v>38</v>
      </c>
      <c r="C1873" s="2" t="s">
        <v>43</v>
      </c>
      <c r="D1873" s="2" t="s">
        <v>10</v>
      </c>
      <c r="E1873" s="3">
        <v>24</v>
      </c>
      <c r="F1873" s="3" t="s">
        <v>3</v>
      </c>
      <c r="G1873" s="3">
        <v>0.48</v>
      </c>
      <c r="H1873" s="14">
        <v>9.6749637208788014E-2</v>
      </c>
      <c r="I1873" s="14">
        <v>4.6099884100059871E-2</v>
      </c>
      <c r="J1873" s="4">
        <v>63.654083634458324</v>
      </c>
      <c r="K1873" s="4">
        <v>79.567604543072903</v>
      </c>
      <c r="L1873" s="4">
        <v>94.685449406256751</v>
      </c>
      <c r="M1873" s="4">
        <v>17.504872999476039</v>
      </c>
    </row>
    <row r="1874" spans="1:13" hidden="1" x14ac:dyDescent="0.3">
      <c r="A1874" s="13" t="str">
        <f t="shared" si="29"/>
        <v>Continentalsmall MFH - average - all typespre 1945heating18</v>
      </c>
      <c r="B1874" s="2" t="s">
        <v>38</v>
      </c>
      <c r="C1874" s="2" t="s">
        <v>21</v>
      </c>
      <c r="D1874" s="2" t="s">
        <v>2</v>
      </c>
      <c r="E1874" s="3">
        <v>18</v>
      </c>
      <c r="F1874" s="3" t="s">
        <v>3</v>
      </c>
      <c r="G1874" s="3" t="s">
        <v>22</v>
      </c>
      <c r="H1874" s="14"/>
      <c r="I1874" s="14">
        <v>0.25940425029862746</v>
      </c>
      <c r="J1874" s="4">
        <v>156.68107840740583</v>
      </c>
      <c r="K1874" s="4">
        <v>195.85134800925726</v>
      </c>
      <c r="L1874" s="4">
        <v>233.06310413101613</v>
      </c>
      <c r="M1874" s="4">
        <v>43.087296562036599</v>
      </c>
    </row>
    <row r="1875" spans="1:13" hidden="1" x14ac:dyDescent="0.3">
      <c r="A1875" s="13" t="str">
        <f t="shared" si="29"/>
        <v>Continentalsmall MFH - average - all typespre 1945heating20</v>
      </c>
      <c r="B1875" s="2" t="s">
        <v>38</v>
      </c>
      <c r="C1875" s="2" t="s">
        <v>21</v>
      </c>
      <c r="D1875" s="2" t="s">
        <v>2</v>
      </c>
      <c r="E1875" s="3">
        <v>20</v>
      </c>
      <c r="F1875" s="3" t="s">
        <v>3</v>
      </c>
      <c r="G1875" s="3" t="s">
        <v>22</v>
      </c>
      <c r="H1875" s="14"/>
      <c r="I1875" s="14">
        <v>0.25940425029862746</v>
      </c>
      <c r="J1875" s="4">
        <v>196.09979757175986</v>
      </c>
      <c r="K1875" s="4">
        <v>245.12474696469982</v>
      </c>
      <c r="L1875" s="4">
        <v>291.69844888799275</v>
      </c>
      <c r="M1875" s="4">
        <v>53.927444332233961</v>
      </c>
    </row>
    <row r="1876" spans="1:13" hidden="1" x14ac:dyDescent="0.3">
      <c r="A1876" s="13" t="str">
        <f t="shared" si="29"/>
        <v>Continentalsmall MFH - average - all typespre 1945heating22</v>
      </c>
      <c r="B1876" s="2" t="s">
        <v>38</v>
      </c>
      <c r="C1876" s="2" t="s">
        <v>21</v>
      </c>
      <c r="D1876" s="2" t="s">
        <v>2</v>
      </c>
      <c r="E1876" s="3">
        <v>22</v>
      </c>
      <c r="F1876" s="3" t="s">
        <v>3</v>
      </c>
      <c r="G1876" s="3" t="s">
        <v>22</v>
      </c>
      <c r="H1876" s="14"/>
      <c r="I1876" s="14">
        <v>0.25940425029862746</v>
      </c>
      <c r="J1876" s="4">
        <v>239.89562030051212</v>
      </c>
      <c r="K1876" s="4">
        <v>299.86952537564014</v>
      </c>
      <c r="L1876" s="4">
        <v>356.84473519701174</v>
      </c>
      <c r="M1876" s="4">
        <v>65.971295582640835</v>
      </c>
    </row>
    <row r="1877" spans="1:13" hidden="1" x14ac:dyDescent="0.3">
      <c r="A1877" s="13" t="str">
        <f t="shared" si="29"/>
        <v>Continentalsmall MFH - average - all typespre 1945heating24</v>
      </c>
      <c r="B1877" s="2" t="s">
        <v>38</v>
      </c>
      <c r="C1877" s="2" t="s">
        <v>21</v>
      </c>
      <c r="D1877" s="2" t="s">
        <v>2</v>
      </c>
      <c r="E1877" s="3">
        <v>24</v>
      </c>
      <c r="F1877" s="3" t="s">
        <v>3</v>
      </c>
      <c r="G1877" s="3" t="s">
        <v>22</v>
      </c>
      <c r="H1877" s="14"/>
      <c r="I1877" s="14">
        <v>0.25940425029862746</v>
      </c>
      <c r="J1877" s="4">
        <v>290.07171269038048</v>
      </c>
      <c r="K1877" s="4">
        <v>362.58964086297561</v>
      </c>
      <c r="L1877" s="4">
        <v>431.48167262694096</v>
      </c>
      <c r="M1877" s="4">
        <v>79.769720989854633</v>
      </c>
    </row>
    <row r="1878" spans="1:13" hidden="1" x14ac:dyDescent="0.3">
      <c r="A1878" s="13" t="str">
        <f t="shared" si="29"/>
        <v>Continentalsmall MFH - average - all types1945-1970heating18</v>
      </c>
      <c r="B1878" s="2" t="s">
        <v>38</v>
      </c>
      <c r="C1878" s="2" t="s">
        <v>21</v>
      </c>
      <c r="D1878" s="2" t="s">
        <v>6</v>
      </c>
      <c r="E1878" s="3">
        <v>18</v>
      </c>
      <c r="F1878" s="3" t="s">
        <v>3</v>
      </c>
      <c r="G1878" s="3" t="s">
        <v>22</v>
      </c>
      <c r="H1878" s="14"/>
      <c r="I1878" s="14">
        <v>0.26804174685044169</v>
      </c>
      <c r="J1878" s="4">
        <v>133.26721402759367</v>
      </c>
      <c r="K1878" s="4">
        <v>166.58401753449206</v>
      </c>
      <c r="L1878" s="4">
        <v>198.23498086604553</v>
      </c>
      <c r="M1878" s="4">
        <v>36.648483857588253</v>
      </c>
    </row>
    <row r="1879" spans="1:13" hidden="1" x14ac:dyDescent="0.3">
      <c r="A1879" s="13" t="str">
        <f t="shared" si="29"/>
        <v>Continentalsmall MFH - average - all types1945-1970heating20</v>
      </c>
      <c r="B1879" s="2" t="s">
        <v>38</v>
      </c>
      <c r="C1879" s="2" t="s">
        <v>21</v>
      </c>
      <c r="D1879" s="2" t="s">
        <v>6</v>
      </c>
      <c r="E1879" s="3">
        <v>20</v>
      </c>
      <c r="F1879" s="3" t="s">
        <v>3</v>
      </c>
      <c r="G1879" s="3" t="s">
        <v>22</v>
      </c>
      <c r="H1879" s="14"/>
      <c r="I1879" s="14">
        <v>0.26804174685044169</v>
      </c>
      <c r="J1879" s="4">
        <v>167.74165035099907</v>
      </c>
      <c r="K1879" s="4">
        <v>209.67706293874883</v>
      </c>
      <c r="L1879" s="4">
        <v>249.51570489711111</v>
      </c>
      <c r="M1879" s="4">
        <v>46.128953846524745</v>
      </c>
    </row>
    <row r="1880" spans="1:13" hidden="1" x14ac:dyDescent="0.3">
      <c r="A1880" s="13" t="str">
        <f t="shared" si="29"/>
        <v>Continentalsmall MFH - average - all types1945-1970heating22</v>
      </c>
      <c r="B1880" s="2" t="s">
        <v>38</v>
      </c>
      <c r="C1880" s="2" t="s">
        <v>21</v>
      </c>
      <c r="D1880" s="2" t="s">
        <v>6</v>
      </c>
      <c r="E1880" s="3">
        <v>22</v>
      </c>
      <c r="F1880" s="3" t="s">
        <v>3</v>
      </c>
      <c r="G1880" s="3" t="s">
        <v>22</v>
      </c>
      <c r="H1880" s="14"/>
      <c r="I1880" s="14">
        <v>0.26804174685044169</v>
      </c>
      <c r="J1880" s="4">
        <v>206.11794510945711</v>
      </c>
      <c r="K1880" s="4">
        <v>257.64743138682138</v>
      </c>
      <c r="L1880" s="4">
        <v>306.60044335031745</v>
      </c>
      <c r="M1880" s="4">
        <v>56.682434905100706</v>
      </c>
    </row>
    <row r="1881" spans="1:13" hidden="1" x14ac:dyDescent="0.3">
      <c r="A1881" s="13" t="str">
        <f t="shared" si="29"/>
        <v>Continentalsmall MFH - average - all types1945-1970heating24</v>
      </c>
      <c r="B1881" s="2" t="s">
        <v>38</v>
      </c>
      <c r="C1881" s="2" t="s">
        <v>21</v>
      </c>
      <c r="D1881" s="2" t="s">
        <v>6</v>
      </c>
      <c r="E1881" s="3">
        <v>24</v>
      </c>
      <c r="F1881" s="3" t="s">
        <v>3</v>
      </c>
      <c r="G1881" s="3" t="s">
        <v>22</v>
      </c>
      <c r="H1881" s="14"/>
      <c r="I1881" s="14">
        <v>0.26804174685044169</v>
      </c>
      <c r="J1881" s="4">
        <v>249.87485982759949</v>
      </c>
      <c r="K1881" s="4">
        <v>312.34357478449937</v>
      </c>
      <c r="L1881" s="4">
        <v>371.68885399355423</v>
      </c>
      <c r="M1881" s="4">
        <v>68.715586452589861</v>
      </c>
    </row>
    <row r="1882" spans="1:13" hidden="1" x14ac:dyDescent="0.3">
      <c r="A1882" s="13" t="str">
        <f t="shared" si="29"/>
        <v>Continentalsmall MFH - average - all types1970-1980heating18</v>
      </c>
      <c r="B1882" s="2" t="s">
        <v>38</v>
      </c>
      <c r="C1882" s="2" t="s">
        <v>21</v>
      </c>
      <c r="D1882" s="2" t="s">
        <v>7</v>
      </c>
      <c r="E1882" s="3">
        <v>18</v>
      </c>
      <c r="F1882" s="3" t="s">
        <v>3</v>
      </c>
      <c r="G1882" s="3" t="s">
        <v>22</v>
      </c>
      <c r="H1882" s="14"/>
      <c r="I1882" s="14">
        <v>0.15991723256691373</v>
      </c>
      <c r="J1882" s="4">
        <v>97.432278436618859</v>
      </c>
      <c r="K1882" s="4">
        <v>121.79034804577357</v>
      </c>
      <c r="L1882" s="4">
        <v>144.93051417447055</v>
      </c>
      <c r="M1882" s="4">
        <v>26.793876570070186</v>
      </c>
    </row>
    <row r="1883" spans="1:13" hidden="1" x14ac:dyDescent="0.3">
      <c r="A1883" s="13" t="str">
        <f t="shared" si="29"/>
        <v>Continentalsmall MFH - average - all types1970-1980heating20</v>
      </c>
      <c r="B1883" s="2" t="s">
        <v>38</v>
      </c>
      <c r="C1883" s="2" t="s">
        <v>21</v>
      </c>
      <c r="D1883" s="2" t="s">
        <v>7</v>
      </c>
      <c r="E1883" s="3">
        <v>20</v>
      </c>
      <c r="F1883" s="3" t="s">
        <v>3</v>
      </c>
      <c r="G1883" s="3" t="s">
        <v>22</v>
      </c>
      <c r="H1883" s="14"/>
      <c r="I1883" s="14">
        <v>0.15991723256691373</v>
      </c>
      <c r="J1883" s="4">
        <v>123.45795775738924</v>
      </c>
      <c r="K1883" s="4">
        <v>154.32244719673653</v>
      </c>
      <c r="L1883" s="4">
        <v>183.64371216411647</v>
      </c>
      <c r="M1883" s="4">
        <v>33.950938383282036</v>
      </c>
    </row>
    <row r="1884" spans="1:13" hidden="1" x14ac:dyDescent="0.3">
      <c r="A1884" s="13" t="str">
        <f t="shared" si="29"/>
        <v>Continentalsmall MFH - average - all types1970-1980heating22</v>
      </c>
      <c r="B1884" s="2" t="s">
        <v>38</v>
      </c>
      <c r="C1884" s="2" t="s">
        <v>21</v>
      </c>
      <c r="D1884" s="2" t="s">
        <v>7</v>
      </c>
      <c r="E1884" s="3">
        <v>22</v>
      </c>
      <c r="F1884" s="3" t="s">
        <v>3</v>
      </c>
      <c r="G1884" s="3" t="s">
        <v>22</v>
      </c>
      <c r="H1884" s="14"/>
      <c r="I1884" s="14">
        <v>0.15991723256691373</v>
      </c>
      <c r="J1884" s="4">
        <v>152.64742359271344</v>
      </c>
      <c r="K1884" s="4">
        <v>190.80927949089178</v>
      </c>
      <c r="L1884" s="4">
        <v>227.0630425941612</v>
      </c>
      <c r="M1884" s="4">
        <v>41.978041487996194</v>
      </c>
    </row>
    <row r="1885" spans="1:13" hidden="1" x14ac:dyDescent="0.3">
      <c r="A1885" s="13" t="str">
        <f t="shared" si="29"/>
        <v>Continentalsmall MFH - average - all types1970-1980heating24</v>
      </c>
      <c r="B1885" s="2" t="s">
        <v>38</v>
      </c>
      <c r="C1885" s="2" t="s">
        <v>21</v>
      </c>
      <c r="D1885" s="2" t="s">
        <v>7</v>
      </c>
      <c r="E1885" s="3">
        <v>24</v>
      </c>
      <c r="F1885" s="3" t="s">
        <v>3</v>
      </c>
      <c r="G1885" s="3" t="s">
        <v>22</v>
      </c>
      <c r="H1885" s="14"/>
      <c r="I1885" s="14">
        <v>0.15991723256691373</v>
      </c>
      <c r="J1885" s="4">
        <v>185.75538540641799</v>
      </c>
      <c r="K1885" s="4">
        <v>232.19423175802245</v>
      </c>
      <c r="L1885" s="4">
        <v>276.31113579204668</v>
      </c>
      <c r="M1885" s="4">
        <v>51.082730986764943</v>
      </c>
    </row>
    <row r="1886" spans="1:13" hidden="1" x14ac:dyDescent="0.3">
      <c r="A1886" s="13" t="str">
        <f t="shared" si="29"/>
        <v>Continentalsmall MFH - average - all types1980-1990heating18</v>
      </c>
      <c r="B1886" s="2" t="s">
        <v>38</v>
      </c>
      <c r="C1886" s="2" t="s">
        <v>21</v>
      </c>
      <c r="D1886" s="2" t="s">
        <v>8</v>
      </c>
      <c r="E1886" s="3">
        <v>18</v>
      </c>
      <c r="F1886" s="3" t="s">
        <v>3</v>
      </c>
      <c r="G1886" s="3" t="s">
        <v>22</v>
      </c>
      <c r="H1886" s="14"/>
      <c r="I1886" s="14">
        <v>0.12506927035572724</v>
      </c>
      <c r="J1886" s="4">
        <v>66.797723996509276</v>
      </c>
      <c r="K1886" s="4">
        <v>83.497154995636592</v>
      </c>
      <c r="L1886" s="4">
        <v>99.361614444807543</v>
      </c>
      <c r="M1886" s="4">
        <v>18.369374099040051</v>
      </c>
    </row>
    <row r="1887" spans="1:13" hidden="1" x14ac:dyDescent="0.3">
      <c r="A1887" s="13" t="str">
        <f t="shared" si="29"/>
        <v>Continentalsmall MFH - average - all types1980-1990heating20</v>
      </c>
      <c r="B1887" s="2" t="s">
        <v>38</v>
      </c>
      <c r="C1887" s="2" t="s">
        <v>21</v>
      </c>
      <c r="D1887" s="2" t="s">
        <v>8</v>
      </c>
      <c r="E1887" s="3">
        <v>20</v>
      </c>
      <c r="F1887" s="3" t="s">
        <v>3</v>
      </c>
      <c r="G1887" s="3" t="s">
        <v>22</v>
      </c>
      <c r="H1887" s="14"/>
      <c r="I1887" s="14">
        <v>0.12506927035572724</v>
      </c>
      <c r="J1887" s="4">
        <v>85.709379804814034</v>
      </c>
      <c r="K1887" s="4">
        <v>107.13672475601753</v>
      </c>
      <c r="L1887" s="4">
        <v>127.49270245966085</v>
      </c>
      <c r="M1887" s="4">
        <v>23.570079446323856</v>
      </c>
    </row>
    <row r="1888" spans="1:13" hidden="1" x14ac:dyDescent="0.3">
      <c r="A1888" s="13" t="str">
        <f t="shared" si="29"/>
        <v>Continentalsmall MFH - average - all types1980-1990heating22</v>
      </c>
      <c r="B1888" s="2" t="s">
        <v>38</v>
      </c>
      <c r="C1888" s="2" t="s">
        <v>21</v>
      </c>
      <c r="D1888" s="2" t="s">
        <v>8</v>
      </c>
      <c r="E1888" s="3">
        <v>22</v>
      </c>
      <c r="F1888" s="3" t="s">
        <v>3</v>
      </c>
      <c r="G1888" s="3" t="s">
        <v>22</v>
      </c>
      <c r="H1888" s="14"/>
      <c r="I1888" s="14">
        <v>0.12506927035572724</v>
      </c>
      <c r="J1888" s="4">
        <v>107.26509332436189</v>
      </c>
      <c r="K1888" s="4">
        <v>134.08136665545234</v>
      </c>
      <c r="L1888" s="4">
        <v>159.55682631998829</v>
      </c>
      <c r="M1888" s="4">
        <v>29.497900664199516</v>
      </c>
    </row>
    <row r="1889" spans="1:13" hidden="1" x14ac:dyDescent="0.3">
      <c r="A1889" s="13" t="str">
        <f t="shared" si="29"/>
        <v>Continentalsmall MFH - average - all types1980-1990heating24</v>
      </c>
      <c r="B1889" s="2" t="s">
        <v>38</v>
      </c>
      <c r="C1889" s="2" t="s">
        <v>21</v>
      </c>
      <c r="D1889" s="2" t="s">
        <v>8</v>
      </c>
      <c r="E1889" s="3">
        <v>24</v>
      </c>
      <c r="F1889" s="3" t="s">
        <v>3</v>
      </c>
      <c r="G1889" s="3" t="s">
        <v>22</v>
      </c>
      <c r="H1889" s="14"/>
      <c r="I1889" s="14">
        <v>0.12506927035572724</v>
      </c>
      <c r="J1889" s="4">
        <v>131.75967959912256</v>
      </c>
      <c r="K1889" s="4">
        <v>164.69959949890318</v>
      </c>
      <c r="L1889" s="4">
        <v>195.99252340369478</v>
      </c>
      <c r="M1889" s="4">
        <v>36.233911889758701</v>
      </c>
    </row>
    <row r="1890" spans="1:13" hidden="1" x14ac:dyDescent="0.3">
      <c r="A1890" s="13" t="str">
        <f t="shared" si="29"/>
        <v>Continentalsmall MFH - average - all types1990-2000heating18</v>
      </c>
      <c r="B1890" s="2" t="s">
        <v>38</v>
      </c>
      <c r="C1890" s="2" t="s">
        <v>21</v>
      </c>
      <c r="D1890" s="2" t="s">
        <v>9</v>
      </c>
      <c r="E1890" s="3">
        <v>18</v>
      </c>
      <c r="F1890" s="3" t="s">
        <v>3</v>
      </c>
      <c r="G1890" s="3" t="s">
        <v>22</v>
      </c>
      <c r="H1890" s="14"/>
      <c r="I1890" s="14">
        <v>0.14122600068024371</v>
      </c>
      <c r="J1890" s="4">
        <v>46.075005142517128</v>
      </c>
      <c r="K1890" s="4">
        <v>57.593756428146406</v>
      </c>
      <c r="L1890" s="4">
        <v>68.536570149494224</v>
      </c>
      <c r="M1890" s="4">
        <v>12.67062641419221</v>
      </c>
    </row>
    <row r="1891" spans="1:13" hidden="1" x14ac:dyDescent="0.3">
      <c r="A1891" s="13" t="str">
        <f t="shared" si="29"/>
        <v>Continentalsmall MFH - average - all types1990-2000heating20</v>
      </c>
      <c r="B1891" s="2" t="s">
        <v>38</v>
      </c>
      <c r="C1891" s="2" t="s">
        <v>21</v>
      </c>
      <c r="D1891" s="2" t="s">
        <v>9</v>
      </c>
      <c r="E1891" s="3">
        <v>20</v>
      </c>
      <c r="F1891" s="3" t="s">
        <v>3</v>
      </c>
      <c r="G1891" s="3" t="s">
        <v>22</v>
      </c>
      <c r="H1891" s="14"/>
      <c r="I1891" s="14">
        <v>0.14122600068024371</v>
      </c>
      <c r="J1891" s="4">
        <v>59.895384742344881</v>
      </c>
      <c r="K1891" s="4">
        <v>74.869230927931099</v>
      </c>
      <c r="L1891" s="4">
        <v>89.094384804238004</v>
      </c>
      <c r="M1891" s="4">
        <v>16.471230804144842</v>
      </c>
    </row>
    <row r="1892" spans="1:13" hidden="1" x14ac:dyDescent="0.3">
      <c r="A1892" s="13" t="str">
        <f t="shared" si="29"/>
        <v>Continentalsmall MFH - average - all types1990-2000heating22</v>
      </c>
      <c r="B1892" s="2" t="s">
        <v>38</v>
      </c>
      <c r="C1892" s="2" t="s">
        <v>21</v>
      </c>
      <c r="D1892" s="2" t="s">
        <v>9</v>
      </c>
      <c r="E1892" s="3">
        <v>22</v>
      </c>
      <c r="F1892" s="3" t="s">
        <v>3</v>
      </c>
      <c r="G1892" s="3" t="s">
        <v>22</v>
      </c>
      <c r="H1892" s="14"/>
      <c r="I1892" s="14">
        <v>0.14122600068024371</v>
      </c>
      <c r="J1892" s="4">
        <v>75.975957841823316</v>
      </c>
      <c r="K1892" s="4">
        <v>94.969947302279138</v>
      </c>
      <c r="L1892" s="4">
        <v>113.01423728971217</v>
      </c>
      <c r="M1892" s="4">
        <v>20.893388406501412</v>
      </c>
    </row>
    <row r="1893" spans="1:13" hidden="1" x14ac:dyDescent="0.3">
      <c r="A1893" s="13" t="str">
        <f t="shared" si="29"/>
        <v>Continentalsmall MFH - average - all types1990-2000heating24</v>
      </c>
      <c r="B1893" s="2" t="s">
        <v>38</v>
      </c>
      <c r="C1893" s="2" t="s">
        <v>21</v>
      </c>
      <c r="D1893" s="2" t="s">
        <v>9</v>
      </c>
      <c r="E1893" s="3">
        <v>24</v>
      </c>
      <c r="F1893" s="3" t="s">
        <v>3</v>
      </c>
      <c r="G1893" s="3" t="s">
        <v>22</v>
      </c>
      <c r="H1893" s="14"/>
      <c r="I1893" s="14">
        <v>0.14122600068024371</v>
      </c>
      <c r="J1893" s="4">
        <v>94.447645516237685</v>
      </c>
      <c r="K1893" s="4">
        <v>118.05955689529711</v>
      </c>
      <c r="L1893" s="4">
        <v>140.49087270540355</v>
      </c>
      <c r="M1893" s="4">
        <v>25.973102516965362</v>
      </c>
    </row>
    <row r="1894" spans="1:13" hidden="1" x14ac:dyDescent="0.3">
      <c r="A1894" s="13" t="str">
        <f t="shared" si="29"/>
        <v>Continentalsmall MFH - average - all typespost 2000heating18</v>
      </c>
      <c r="B1894" s="2" t="s">
        <v>38</v>
      </c>
      <c r="C1894" s="2" t="s">
        <v>21</v>
      </c>
      <c r="D1894" s="2" t="s">
        <v>10</v>
      </c>
      <c r="E1894" s="3">
        <v>18</v>
      </c>
      <c r="F1894" s="3" t="s">
        <v>3</v>
      </c>
      <c r="G1894" s="3" t="s">
        <v>22</v>
      </c>
      <c r="H1894" s="14"/>
      <c r="I1894" s="14">
        <v>4.6099884100059871E-2</v>
      </c>
      <c r="J1894" s="4">
        <v>35.437314393422078</v>
      </c>
      <c r="K1894" s="4">
        <v>44.296642991777595</v>
      </c>
      <c r="L1894" s="4">
        <v>52.713005160215339</v>
      </c>
      <c r="M1894" s="4">
        <v>9.7452614581910719</v>
      </c>
    </row>
    <row r="1895" spans="1:13" hidden="1" x14ac:dyDescent="0.3">
      <c r="A1895" s="13" t="str">
        <f t="shared" si="29"/>
        <v>Continentalsmall MFH - average - all typespost 2000heating20</v>
      </c>
      <c r="B1895" s="2" t="s">
        <v>38</v>
      </c>
      <c r="C1895" s="2" t="s">
        <v>21</v>
      </c>
      <c r="D1895" s="2" t="s">
        <v>10</v>
      </c>
      <c r="E1895" s="3">
        <v>20</v>
      </c>
      <c r="F1895" s="3" t="s">
        <v>3</v>
      </c>
      <c r="G1895" s="3" t="s">
        <v>22</v>
      </c>
      <c r="H1895" s="14"/>
      <c r="I1895" s="14">
        <v>4.6099884100059871E-2</v>
      </c>
      <c r="J1895" s="4">
        <v>46.408414192557004</v>
      </c>
      <c r="K1895" s="4">
        <v>58.010517740696251</v>
      </c>
      <c r="L1895" s="4">
        <v>69.032516111428535</v>
      </c>
      <c r="M1895" s="4">
        <v>12.762313902953176</v>
      </c>
    </row>
    <row r="1896" spans="1:13" hidden="1" x14ac:dyDescent="0.3">
      <c r="A1896" s="13" t="str">
        <f t="shared" si="29"/>
        <v>Continentalsmall MFH - average - all typespost 2000heating22</v>
      </c>
      <c r="B1896" s="2" t="s">
        <v>38</v>
      </c>
      <c r="C1896" s="2" t="s">
        <v>21</v>
      </c>
      <c r="D1896" s="2" t="s">
        <v>10</v>
      </c>
      <c r="E1896" s="3">
        <v>22</v>
      </c>
      <c r="F1896" s="3" t="s">
        <v>3</v>
      </c>
      <c r="G1896" s="3" t="s">
        <v>22</v>
      </c>
      <c r="H1896" s="14"/>
      <c r="I1896" s="14">
        <v>4.6099884100059871E-2</v>
      </c>
      <c r="J1896" s="4">
        <v>59.243679529985869</v>
      </c>
      <c r="K1896" s="4">
        <v>74.054599412482332</v>
      </c>
      <c r="L1896" s="4">
        <v>88.124973300853966</v>
      </c>
      <c r="M1896" s="4">
        <v>16.292011870746112</v>
      </c>
    </row>
    <row r="1897" spans="1:13" hidden="1" x14ac:dyDescent="0.3">
      <c r="A1897" s="13" t="str">
        <f t="shared" si="29"/>
        <v>Continentalsmall MFH - average - all typespost 2000heating24</v>
      </c>
      <c r="B1897" s="2" t="s">
        <v>38</v>
      </c>
      <c r="C1897" s="2" t="s">
        <v>21</v>
      </c>
      <c r="D1897" s="2" t="s">
        <v>10</v>
      </c>
      <c r="E1897" s="3">
        <v>24</v>
      </c>
      <c r="F1897" s="3" t="s">
        <v>3</v>
      </c>
      <c r="G1897" s="3" t="s">
        <v>22</v>
      </c>
      <c r="H1897" s="14"/>
      <c r="I1897" s="14">
        <v>4.6099884100059871E-2</v>
      </c>
      <c r="J1897" s="4">
        <v>74.181121448586097</v>
      </c>
      <c r="K1897" s="4">
        <v>92.726401810732625</v>
      </c>
      <c r="L1897" s="4">
        <v>110.34441815477182</v>
      </c>
      <c r="M1897" s="4">
        <v>20.399808398361177</v>
      </c>
    </row>
    <row r="1898" spans="1:13" hidden="1" x14ac:dyDescent="0.3">
      <c r="A1898" s="13" t="str">
        <f t="shared" si="29"/>
        <v>Continentalsmall MFH - average - all types - all agesheating18</v>
      </c>
      <c r="B1898" s="2" t="s">
        <v>38</v>
      </c>
      <c r="C1898" s="2" t="s">
        <v>23</v>
      </c>
      <c r="D1898" s="2"/>
      <c r="E1898" s="3">
        <v>18</v>
      </c>
      <c r="F1898" s="3" t="s">
        <v>3</v>
      </c>
      <c r="G1898" s="3" t="s">
        <v>22</v>
      </c>
      <c r="H1898" s="14"/>
      <c r="I1898" s="14"/>
      <c r="J1898" s="4">
        <v>108.46720957288731</v>
      </c>
      <c r="K1898" s="4">
        <v>135.58401196610913</v>
      </c>
      <c r="L1898" s="4">
        <v>161.34497423966985</v>
      </c>
      <c r="M1898" s="4">
        <v>29.828482632544009</v>
      </c>
    </row>
    <row r="1899" spans="1:13" hidden="1" x14ac:dyDescent="0.3">
      <c r="A1899" s="13" t="str">
        <f t="shared" si="29"/>
        <v>Continentalsmall MFH - average - all types - all agesheating20</v>
      </c>
      <c r="B1899" s="2" t="s">
        <v>38</v>
      </c>
      <c r="C1899" s="2" t="s">
        <v>23</v>
      </c>
      <c r="D1899" s="2"/>
      <c r="E1899" s="3">
        <v>20</v>
      </c>
      <c r="F1899" s="3" t="s">
        <v>3</v>
      </c>
      <c r="G1899" s="3" t="s">
        <v>22</v>
      </c>
      <c r="H1899" s="14"/>
      <c r="I1899" s="14"/>
      <c r="J1899" s="4">
        <v>136.9248417680445</v>
      </c>
      <c r="K1899" s="4">
        <v>171.15605221005561</v>
      </c>
      <c r="L1899" s="4">
        <v>203.67570212996617</v>
      </c>
      <c r="M1899" s="4">
        <v>37.654331486212236</v>
      </c>
    </row>
    <row r="1900" spans="1:13" hidden="1" x14ac:dyDescent="0.3">
      <c r="A1900" s="13" t="str">
        <f t="shared" si="29"/>
        <v>Continentalsmall MFH - average - all types - all agesheating22</v>
      </c>
      <c r="B1900" s="2" t="s">
        <v>38</v>
      </c>
      <c r="C1900" s="2" t="s">
        <v>23</v>
      </c>
      <c r="D1900" s="2"/>
      <c r="E1900" s="3">
        <v>22</v>
      </c>
      <c r="F1900" s="3" t="s">
        <v>3</v>
      </c>
      <c r="G1900" s="3" t="s">
        <v>22</v>
      </c>
      <c r="H1900" s="14"/>
      <c r="I1900" s="14"/>
      <c r="J1900" s="4">
        <v>168.8063717047994</v>
      </c>
      <c r="K1900" s="4">
        <v>211.00796463099923</v>
      </c>
      <c r="L1900" s="4">
        <v>251.09947791088908</v>
      </c>
      <c r="M1900" s="4">
        <v>46.421752218819833</v>
      </c>
    </row>
    <row r="1901" spans="1:13" hidden="1" x14ac:dyDescent="0.3">
      <c r="A1901" s="13" t="str">
        <f t="shared" si="29"/>
        <v>Continentalsmall MFH - average - all types - all agesheating24</v>
      </c>
      <c r="B1901" s="2" t="s">
        <v>38</v>
      </c>
      <c r="C1901" s="2" t="s">
        <v>23</v>
      </c>
      <c r="D1901" s="2"/>
      <c r="E1901" s="3">
        <v>24</v>
      </c>
      <c r="F1901" s="3" t="s">
        <v>3</v>
      </c>
      <c r="G1901" s="3" t="s">
        <v>22</v>
      </c>
      <c r="H1901" s="14"/>
      <c r="I1901" s="14"/>
      <c r="J1901" s="4">
        <v>205.21509066946456</v>
      </c>
      <c r="K1901" s="4">
        <v>256.51886333683069</v>
      </c>
      <c r="L1901" s="4">
        <v>305.25744737082852</v>
      </c>
      <c r="M1901" s="4">
        <v>56.434149934102756</v>
      </c>
    </row>
    <row r="1902" spans="1:13" hidden="1" x14ac:dyDescent="0.3">
      <c r="A1902" s="13" t="str">
        <f t="shared" si="29"/>
        <v>Northern Continentalsmall MFH - 3 floorspre 1945heating18</v>
      </c>
      <c r="B1902" s="2" t="s">
        <v>39</v>
      </c>
      <c r="C1902" s="2" t="s">
        <v>41</v>
      </c>
      <c r="D1902" s="2" t="s">
        <v>2</v>
      </c>
      <c r="E1902" s="3">
        <v>18</v>
      </c>
      <c r="F1902" s="3" t="s">
        <v>3</v>
      </c>
      <c r="G1902" s="3">
        <v>0.61</v>
      </c>
      <c r="H1902" s="14">
        <v>0.4223693380766218</v>
      </c>
      <c r="I1902" s="14">
        <v>0.18930893266767573</v>
      </c>
      <c r="J1902" s="4">
        <v>189.08289488170149</v>
      </c>
      <c r="K1902" s="4">
        <v>236.35361860212686</v>
      </c>
      <c r="L1902" s="4">
        <v>281.26080613653096</v>
      </c>
      <c r="M1902" s="4">
        <v>51.997796092467908</v>
      </c>
    </row>
    <row r="1903" spans="1:13" hidden="1" x14ac:dyDescent="0.3">
      <c r="A1903" s="13" t="str">
        <f t="shared" si="29"/>
        <v>Northern Continentalsmall MFH - 5 floorspre 1945heating18</v>
      </c>
      <c r="B1903" s="2" t="s">
        <v>39</v>
      </c>
      <c r="C1903" s="2" t="s">
        <v>42</v>
      </c>
      <c r="D1903" s="2" t="s">
        <v>2</v>
      </c>
      <c r="E1903" s="3">
        <v>18</v>
      </c>
      <c r="F1903" s="3" t="s">
        <v>3</v>
      </c>
      <c r="G1903" s="3">
        <v>0.52</v>
      </c>
      <c r="H1903" s="14">
        <v>0.2888153309616891</v>
      </c>
      <c r="I1903" s="14">
        <v>0.18930893266767573</v>
      </c>
      <c r="J1903" s="4">
        <v>176.07365125227102</v>
      </c>
      <c r="K1903" s="4">
        <v>220.09206406533877</v>
      </c>
      <c r="L1903" s="4">
        <v>261.90955623775312</v>
      </c>
      <c r="M1903" s="4">
        <v>48.420254094374528</v>
      </c>
    </row>
    <row r="1904" spans="1:13" hidden="1" x14ac:dyDescent="0.3">
      <c r="A1904" s="13" t="str">
        <f t="shared" si="29"/>
        <v>Northern Continentalsmall MFH - 7 floorspre 1945heating18</v>
      </c>
      <c r="B1904" s="2" t="s">
        <v>39</v>
      </c>
      <c r="C1904" s="2" t="s">
        <v>43</v>
      </c>
      <c r="D1904" s="2" t="s">
        <v>2</v>
      </c>
      <c r="E1904" s="3">
        <v>18</v>
      </c>
      <c r="F1904" s="3" t="s">
        <v>3</v>
      </c>
      <c r="G1904" s="3">
        <v>0.48</v>
      </c>
      <c r="H1904" s="14">
        <v>0.2888153309616891</v>
      </c>
      <c r="I1904" s="14">
        <v>0.18930893266767573</v>
      </c>
      <c r="J1904" s="4">
        <v>170.49826112537224</v>
      </c>
      <c r="K1904" s="4">
        <v>213.12282640671529</v>
      </c>
      <c r="L1904" s="4">
        <v>253.6161634239912</v>
      </c>
      <c r="M1904" s="4">
        <v>46.887021809477368</v>
      </c>
    </row>
    <row r="1905" spans="1:13" hidden="1" x14ac:dyDescent="0.3">
      <c r="A1905" s="13" t="str">
        <f t="shared" si="29"/>
        <v>Northern Continentalsmall MFH - 3 floorspre 1945heating20</v>
      </c>
      <c r="B1905" s="2" t="s">
        <v>39</v>
      </c>
      <c r="C1905" s="2" t="s">
        <v>41</v>
      </c>
      <c r="D1905" s="2" t="s">
        <v>2</v>
      </c>
      <c r="E1905" s="3">
        <v>20</v>
      </c>
      <c r="F1905" s="3" t="s">
        <v>3</v>
      </c>
      <c r="G1905" s="3">
        <v>0.61</v>
      </c>
      <c r="H1905" s="14">
        <v>0.4223693380766218</v>
      </c>
      <c r="I1905" s="14">
        <v>0.18930893266767573</v>
      </c>
      <c r="J1905" s="4">
        <v>229.59027115022548</v>
      </c>
      <c r="K1905" s="4">
        <v>286.98783893778182</v>
      </c>
      <c r="L1905" s="4">
        <v>341.51552833596037</v>
      </c>
      <c r="M1905" s="4">
        <v>63.137324566312003</v>
      </c>
    </row>
    <row r="1906" spans="1:13" hidden="1" x14ac:dyDescent="0.3">
      <c r="A1906" s="13" t="str">
        <f t="shared" si="29"/>
        <v>Northern Continentalsmall MFH - 5 floorspre 1945heating20</v>
      </c>
      <c r="B1906" s="2" t="s">
        <v>39</v>
      </c>
      <c r="C1906" s="2" t="s">
        <v>42</v>
      </c>
      <c r="D1906" s="2" t="s">
        <v>2</v>
      </c>
      <c r="E1906" s="3">
        <v>20</v>
      </c>
      <c r="F1906" s="3" t="s">
        <v>3</v>
      </c>
      <c r="G1906" s="3">
        <v>0.52</v>
      </c>
      <c r="H1906" s="14">
        <v>0.2888153309616891</v>
      </c>
      <c r="I1906" s="14">
        <v>0.18930893266767573</v>
      </c>
      <c r="J1906" s="4">
        <v>213.13699685814277</v>
      </c>
      <c r="K1906" s="4">
        <v>266.42124607267846</v>
      </c>
      <c r="L1906" s="4">
        <v>317.04128282648736</v>
      </c>
      <c r="M1906" s="4">
        <v>58.612674135989259</v>
      </c>
    </row>
    <row r="1907" spans="1:13" hidden="1" x14ac:dyDescent="0.3">
      <c r="A1907" s="13" t="str">
        <f t="shared" si="29"/>
        <v>Northern Continentalsmall MFH - 7 floorspre 1945heating20</v>
      </c>
      <c r="B1907" s="2" t="s">
        <v>39</v>
      </c>
      <c r="C1907" s="2" t="s">
        <v>43</v>
      </c>
      <c r="D1907" s="2" t="s">
        <v>2</v>
      </c>
      <c r="E1907" s="3">
        <v>20</v>
      </c>
      <c r="F1907" s="3" t="s">
        <v>3</v>
      </c>
      <c r="G1907" s="3">
        <v>0.48</v>
      </c>
      <c r="H1907" s="14">
        <v>0.2888153309616891</v>
      </c>
      <c r="I1907" s="14">
        <v>0.18930893266767573</v>
      </c>
      <c r="J1907" s="4">
        <v>206.08559359010729</v>
      </c>
      <c r="K1907" s="4">
        <v>257.6069919876341</v>
      </c>
      <c r="L1907" s="4">
        <v>306.55232046528459</v>
      </c>
      <c r="M1907" s="4">
        <v>56.673538237279502</v>
      </c>
    </row>
    <row r="1908" spans="1:13" hidden="1" x14ac:dyDescent="0.3">
      <c r="A1908" s="13" t="str">
        <f t="shared" si="29"/>
        <v>Northern Continentalsmall MFH - 3 floorspre 1945heating22</v>
      </c>
      <c r="B1908" s="2" t="s">
        <v>39</v>
      </c>
      <c r="C1908" s="2" t="s">
        <v>41</v>
      </c>
      <c r="D1908" s="2" t="s">
        <v>2</v>
      </c>
      <c r="E1908" s="3">
        <v>22</v>
      </c>
      <c r="F1908" s="3" t="s">
        <v>3</v>
      </c>
      <c r="G1908" s="3">
        <v>0.61</v>
      </c>
      <c r="H1908" s="14">
        <v>0.4223693380766218</v>
      </c>
      <c r="I1908" s="14">
        <v>0.18930893266767573</v>
      </c>
      <c r="J1908" s="4">
        <v>275.16828718965297</v>
      </c>
      <c r="K1908" s="4">
        <v>343.96035898706617</v>
      </c>
      <c r="L1908" s="4">
        <v>409.3128271946087</v>
      </c>
      <c r="M1908" s="4">
        <v>75.671278977154557</v>
      </c>
    </row>
    <row r="1909" spans="1:13" hidden="1" x14ac:dyDescent="0.3">
      <c r="A1909" s="13" t="str">
        <f t="shared" si="29"/>
        <v>Northern Continentalsmall MFH - 5 floorspre 1945heating22</v>
      </c>
      <c r="B1909" s="2" t="s">
        <v>39</v>
      </c>
      <c r="C1909" s="2" t="s">
        <v>42</v>
      </c>
      <c r="D1909" s="2" t="s">
        <v>2</v>
      </c>
      <c r="E1909" s="3">
        <v>22</v>
      </c>
      <c r="F1909" s="3" t="s">
        <v>3</v>
      </c>
      <c r="G1909" s="3">
        <v>0.52</v>
      </c>
      <c r="H1909" s="14">
        <v>0.2888153309616891</v>
      </c>
      <c r="I1909" s="14">
        <v>0.18930893266767573</v>
      </c>
      <c r="J1909" s="4">
        <v>254.54115704293181</v>
      </c>
      <c r="K1909" s="4">
        <v>318.17644630366476</v>
      </c>
      <c r="L1909" s="4">
        <v>378.62997110136104</v>
      </c>
      <c r="M1909" s="4">
        <v>69.998818186806247</v>
      </c>
    </row>
    <row r="1910" spans="1:13" hidden="1" x14ac:dyDescent="0.3">
      <c r="A1910" s="13" t="str">
        <f t="shared" si="29"/>
        <v>Northern Continentalsmall MFH - 7 floorspre 1945heating22</v>
      </c>
      <c r="B1910" s="2" t="s">
        <v>39</v>
      </c>
      <c r="C1910" s="2" t="s">
        <v>43</v>
      </c>
      <c r="D1910" s="2" t="s">
        <v>2</v>
      </c>
      <c r="E1910" s="3">
        <v>22</v>
      </c>
      <c r="F1910" s="3" t="s">
        <v>3</v>
      </c>
      <c r="G1910" s="3">
        <v>0.48</v>
      </c>
      <c r="H1910" s="14">
        <v>0.2888153309616891</v>
      </c>
      <c r="I1910" s="14">
        <v>0.18930893266767573</v>
      </c>
      <c r="J1910" s="4">
        <v>245.70095840862268</v>
      </c>
      <c r="K1910" s="4">
        <v>307.12619801077835</v>
      </c>
      <c r="L1910" s="4">
        <v>365.48017563282622</v>
      </c>
      <c r="M1910" s="4">
        <v>67.56776356237124</v>
      </c>
    </row>
    <row r="1911" spans="1:13" hidden="1" x14ac:dyDescent="0.3">
      <c r="A1911" s="13" t="str">
        <f t="shared" si="29"/>
        <v>Northern Continentalsmall MFH - 3 floorspre 1945heating24</v>
      </c>
      <c r="B1911" s="2" t="s">
        <v>39</v>
      </c>
      <c r="C1911" s="2" t="s">
        <v>41</v>
      </c>
      <c r="D1911" s="2" t="s">
        <v>2</v>
      </c>
      <c r="E1911" s="3">
        <v>24</v>
      </c>
      <c r="F1911" s="3" t="s">
        <v>3</v>
      </c>
      <c r="G1911" s="3">
        <v>0.61</v>
      </c>
      <c r="H1911" s="14">
        <v>0.4223693380766218</v>
      </c>
      <c r="I1911" s="14">
        <v>0.18930893266767573</v>
      </c>
      <c r="J1911" s="4">
        <v>327.42192534982684</v>
      </c>
      <c r="K1911" s="4">
        <v>409.27740668728353</v>
      </c>
      <c r="L1911" s="4">
        <v>487.04011395786739</v>
      </c>
      <c r="M1911" s="4">
        <v>90.041029471202378</v>
      </c>
    </row>
    <row r="1912" spans="1:13" hidden="1" x14ac:dyDescent="0.3">
      <c r="A1912" s="13" t="str">
        <f t="shared" si="29"/>
        <v>Northern Continentalsmall MFH - 5 floorspre 1945heating24</v>
      </c>
      <c r="B1912" s="2" t="s">
        <v>39</v>
      </c>
      <c r="C1912" s="2" t="s">
        <v>42</v>
      </c>
      <c r="D1912" s="2" t="s">
        <v>2</v>
      </c>
      <c r="E1912" s="3">
        <v>24</v>
      </c>
      <c r="F1912" s="3" t="s">
        <v>3</v>
      </c>
      <c r="G1912" s="3">
        <v>0.52</v>
      </c>
      <c r="H1912" s="14">
        <v>0.2888153309616891</v>
      </c>
      <c r="I1912" s="14">
        <v>0.18930893266767573</v>
      </c>
      <c r="J1912" s="4">
        <v>302.258805754994</v>
      </c>
      <c r="K1912" s="4">
        <v>377.8235071937425</v>
      </c>
      <c r="L1912" s="4">
        <v>449.60997356055356</v>
      </c>
      <c r="M1912" s="4">
        <v>83.121171582623347</v>
      </c>
    </row>
    <row r="1913" spans="1:13" hidden="1" x14ac:dyDescent="0.3">
      <c r="A1913" s="13" t="str">
        <f t="shared" si="29"/>
        <v>Northern Continentalsmall MFH - 7 floorspre 1945heating24</v>
      </c>
      <c r="B1913" s="2" t="s">
        <v>39</v>
      </c>
      <c r="C1913" s="2" t="s">
        <v>43</v>
      </c>
      <c r="D1913" s="2" t="s">
        <v>2</v>
      </c>
      <c r="E1913" s="3">
        <v>24</v>
      </c>
      <c r="F1913" s="3" t="s">
        <v>3</v>
      </c>
      <c r="G1913" s="3">
        <v>0.48</v>
      </c>
      <c r="H1913" s="14">
        <v>0.2888153309616891</v>
      </c>
      <c r="I1913" s="14">
        <v>0.18930893266767573</v>
      </c>
      <c r="J1913" s="4">
        <v>291.47461164292264</v>
      </c>
      <c r="K1913" s="4">
        <v>364.34326455365328</v>
      </c>
      <c r="L1913" s="4">
        <v>433.56848481884737</v>
      </c>
      <c r="M1913" s="4">
        <v>80.15551820180373</v>
      </c>
    </row>
    <row r="1914" spans="1:13" hidden="1" x14ac:dyDescent="0.3">
      <c r="A1914" s="13" t="str">
        <f t="shared" si="29"/>
        <v>Northern Continentalsmall MFH - 3 floors1945-1970heating18</v>
      </c>
      <c r="B1914" s="2" t="s">
        <v>39</v>
      </c>
      <c r="C1914" s="2" t="s">
        <v>41</v>
      </c>
      <c r="D1914" s="2" t="s">
        <v>6</v>
      </c>
      <c r="E1914" s="3">
        <v>18</v>
      </c>
      <c r="F1914" s="3" t="s">
        <v>3</v>
      </c>
      <c r="G1914" s="3">
        <v>0.61</v>
      </c>
      <c r="H1914" s="14">
        <v>0.4223693380766218</v>
      </c>
      <c r="I1914" s="14">
        <v>0.3533667556131509</v>
      </c>
      <c r="J1914" s="4">
        <v>169.30378680835918</v>
      </c>
      <c r="K1914" s="4">
        <v>211.62973351044897</v>
      </c>
      <c r="L1914" s="4">
        <v>251.83938287743428</v>
      </c>
      <c r="M1914" s="4">
        <v>46.558541372298777</v>
      </c>
    </row>
    <row r="1915" spans="1:13" hidden="1" x14ac:dyDescent="0.3">
      <c r="A1915" s="13" t="str">
        <f t="shared" si="29"/>
        <v>Northern Continentalsmall MFH - 5 floors1945-1970heating18</v>
      </c>
      <c r="B1915" s="2" t="s">
        <v>39</v>
      </c>
      <c r="C1915" s="2" t="s">
        <v>42</v>
      </c>
      <c r="D1915" s="2" t="s">
        <v>6</v>
      </c>
      <c r="E1915" s="3">
        <v>18</v>
      </c>
      <c r="F1915" s="3" t="s">
        <v>3</v>
      </c>
      <c r="G1915" s="3">
        <v>0.52</v>
      </c>
      <c r="H1915" s="14">
        <v>0.2888153309616891</v>
      </c>
      <c r="I1915" s="14">
        <v>0.3533667556131509</v>
      </c>
      <c r="J1915" s="4">
        <v>157.587928859079</v>
      </c>
      <c r="K1915" s="4">
        <v>196.98491107384874</v>
      </c>
      <c r="L1915" s="4">
        <v>234.41204417787998</v>
      </c>
      <c r="M1915" s="4">
        <v>43.336680436246724</v>
      </c>
    </row>
    <row r="1916" spans="1:13" hidden="1" x14ac:dyDescent="0.3">
      <c r="A1916" s="13" t="str">
        <f t="shared" si="29"/>
        <v>Northern Continentalsmall MFH - 7 floors1945-1970heating18</v>
      </c>
      <c r="B1916" s="2" t="s">
        <v>39</v>
      </c>
      <c r="C1916" s="2" t="s">
        <v>43</v>
      </c>
      <c r="D1916" s="2" t="s">
        <v>6</v>
      </c>
      <c r="E1916" s="3">
        <v>18</v>
      </c>
      <c r="F1916" s="3" t="s">
        <v>3</v>
      </c>
      <c r="G1916" s="3">
        <v>0.48</v>
      </c>
      <c r="H1916" s="14">
        <v>0.2888153309616891</v>
      </c>
      <c r="I1916" s="14">
        <v>0.3533667556131509</v>
      </c>
      <c r="J1916" s="4">
        <v>152.56684688081606</v>
      </c>
      <c r="K1916" s="4">
        <v>190.70855860102006</v>
      </c>
      <c r="L1916" s="4">
        <v>226.94318473521386</v>
      </c>
      <c r="M1916" s="4">
        <v>41.955882892224416</v>
      </c>
    </row>
    <row r="1917" spans="1:13" hidden="1" x14ac:dyDescent="0.3">
      <c r="A1917" s="13" t="str">
        <f t="shared" si="29"/>
        <v>Northern Continentalsmall MFH - 3 floors1945-1970heating20</v>
      </c>
      <c r="B1917" s="2" t="s">
        <v>39</v>
      </c>
      <c r="C1917" s="2" t="s">
        <v>41</v>
      </c>
      <c r="D1917" s="2" t="s">
        <v>6</v>
      </c>
      <c r="E1917" s="3">
        <v>20</v>
      </c>
      <c r="F1917" s="3" t="s">
        <v>3</v>
      </c>
      <c r="G1917" s="3">
        <v>0.61</v>
      </c>
      <c r="H1917" s="14">
        <v>0.4223693380766218</v>
      </c>
      <c r="I1917" s="14">
        <v>0.3533667556131509</v>
      </c>
      <c r="J1917" s="4">
        <v>205.85155093557333</v>
      </c>
      <c r="K1917" s="4">
        <v>257.31443866946665</v>
      </c>
      <c r="L1917" s="4">
        <v>306.2041820166653</v>
      </c>
      <c r="M1917" s="4">
        <v>56.609176507282662</v>
      </c>
    </row>
    <row r="1918" spans="1:13" hidden="1" x14ac:dyDescent="0.3">
      <c r="A1918" s="13" t="str">
        <f t="shared" si="29"/>
        <v>Northern Continentalsmall MFH - 5 floors1945-1970heating20</v>
      </c>
      <c r="B1918" s="2" t="s">
        <v>39</v>
      </c>
      <c r="C1918" s="2" t="s">
        <v>42</v>
      </c>
      <c r="D1918" s="2" t="s">
        <v>6</v>
      </c>
      <c r="E1918" s="3">
        <v>20</v>
      </c>
      <c r="F1918" s="3" t="s">
        <v>3</v>
      </c>
      <c r="G1918" s="3">
        <v>0.52</v>
      </c>
      <c r="H1918" s="14">
        <v>0.2888153309616891</v>
      </c>
      <c r="I1918" s="14">
        <v>0.3533667556131509</v>
      </c>
      <c r="J1918" s="4">
        <v>191.08299719283815</v>
      </c>
      <c r="K1918" s="4">
        <v>238.85374649104767</v>
      </c>
      <c r="L1918" s="4">
        <v>284.23595832434671</v>
      </c>
      <c r="M1918" s="4">
        <v>52.547824228030485</v>
      </c>
    </row>
    <row r="1919" spans="1:13" hidden="1" x14ac:dyDescent="0.3">
      <c r="A1919" s="13" t="str">
        <f t="shared" si="29"/>
        <v>Northern Continentalsmall MFH - 7 floors1945-1970heating20</v>
      </c>
      <c r="B1919" s="2" t="s">
        <v>39</v>
      </c>
      <c r="C1919" s="2" t="s">
        <v>43</v>
      </c>
      <c r="D1919" s="2" t="s">
        <v>6</v>
      </c>
      <c r="E1919" s="3">
        <v>20</v>
      </c>
      <c r="F1919" s="3" t="s">
        <v>3</v>
      </c>
      <c r="G1919" s="3">
        <v>0.48</v>
      </c>
      <c r="H1919" s="14">
        <v>0.2888153309616891</v>
      </c>
      <c r="I1919" s="14">
        <v>0.3533667556131509</v>
      </c>
      <c r="J1919" s="4">
        <v>184.75361701738021</v>
      </c>
      <c r="K1919" s="4">
        <v>230.94202127172525</v>
      </c>
      <c r="L1919" s="4">
        <v>274.82100531335306</v>
      </c>
      <c r="M1919" s="4">
        <v>50.807244679779558</v>
      </c>
    </row>
    <row r="1920" spans="1:13" hidden="1" x14ac:dyDescent="0.3">
      <c r="A1920" s="13" t="str">
        <f t="shared" si="29"/>
        <v>Northern Continentalsmall MFH - 3 floors1945-1970heating22</v>
      </c>
      <c r="B1920" s="2" t="s">
        <v>39</v>
      </c>
      <c r="C1920" s="2" t="s">
        <v>41</v>
      </c>
      <c r="D1920" s="2" t="s">
        <v>6</v>
      </c>
      <c r="E1920" s="3">
        <v>22</v>
      </c>
      <c r="F1920" s="3" t="s">
        <v>3</v>
      </c>
      <c r="G1920" s="3">
        <v>0.61</v>
      </c>
      <c r="H1920" s="14">
        <v>0.4223693380766218</v>
      </c>
      <c r="I1920" s="14">
        <v>0.3533667556131509</v>
      </c>
      <c r="J1920" s="4">
        <v>246.79436659272866</v>
      </c>
      <c r="K1920" s="4">
        <v>308.49295824091081</v>
      </c>
      <c r="L1920" s="4">
        <v>367.10662030668385</v>
      </c>
      <c r="M1920" s="4">
        <v>67.868450813000379</v>
      </c>
    </row>
    <row r="1921" spans="1:13" hidden="1" x14ac:dyDescent="0.3">
      <c r="A1921" s="13" t="str">
        <f t="shared" si="29"/>
        <v>Northern Continentalsmall MFH - 5 floors1945-1970heating22</v>
      </c>
      <c r="B1921" s="2" t="s">
        <v>39</v>
      </c>
      <c r="C1921" s="2" t="s">
        <v>42</v>
      </c>
      <c r="D1921" s="2" t="s">
        <v>6</v>
      </c>
      <c r="E1921" s="3">
        <v>22</v>
      </c>
      <c r="F1921" s="3" t="s">
        <v>3</v>
      </c>
      <c r="G1921" s="3">
        <v>0.52</v>
      </c>
      <c r="H1921" s="14">
        <v>0.2888153309616891</v>
      </c>
      <c r="I1921" s="14">
        <v>0.3533667556131509</v>
      </c>
      <c r="J1921" s="4">
        <v>228.3497362240461</v>
      </c>
      <c r="K1921" s="4">
        <v>285.43717028005761</v>
      </c>
      <c r="L1921" s="4">
        <v>339.67023263326854</v>
      </c>
      <c r="M1921" s="4">
        <v>62.796177461612679</v>
      </c>
    </row>
    <row r="1922" spans="1:13" hidden="1" x14ac:dyDescent="0.3">
      <c r="A1922" s="13" t="str">
        <f t="shared" si="29"/>
        <v>Northern Continentalsmall MFH - 7 floors1945-1970heating22</v>
      </c>
      <c r="B1922" s="2" t="s">
        <v>39</v>
      </c>
      <c r="C1922" s="2" t="s">
        <v>43</v>
      </c>
      <c r="D1922" s="2" t="s">
        <v>6</v>
      </c>
      <c r="E1922" s="3">
        <v>22</v>
      </c>
      <c r="F1922" s="3" t="s">
        <v>3</v>
      </c>
      <c r="G1922" s="3">
        <v>0.48</v>
      </c>
      <c r="H1922" s="14">
        <v>0.2888153309616891</v>
      </c>
      <c r="I1922" s="14">
        <v>0.3533667556131509</v>
      </c>
      <c r="J1922" s="4">
        <v>220.44489463746788</v>
      </c>
      <c r="K1922" s="4">
        <v>275.55611829683482</v>
      </c>
      <c r="L1922" s="4">
        <v>327.91178077323343</v>
      </c>
      <c r="M1922" s="4">
        <v>60.622346025303663</v>
      </c>
    </row>
    <row r="1923" spans="1:13" hidden="1" x14ac:dyDescent="0.3">
      <c r="A1923" s="13" t="str">
        <f t="shared" ref="A1923:A1986" si="30">CONCATENATE(B1923,C1923,D1923,F1923,E1923)</f>
        <v>Northern Continentalsmall MFH - 3 floors1945-1970heating24</v>
      </c>
      <c r="B1923" s="2" t="s">
        <v>39</v>
      </c>
      <c r="C1923" s="2" t="s">
        <v>41</v>
      </c>
      <c r="D1923" s="2" t="s">
        <v>6</v>
      </c>
      <c r="E1923" s="3">
        <v>24</v>
      </c>
      <c r="F1923" s="3" t="s">
        <v>3</v>
      </c>
      <c r="G1923" s="3">
        <v>0.61</v>
      </c>
      <c r="H1923" s="14">
        <v>0.4223693380766218</v>
      </c>
      <c r="I1923" s="14">
        <v>0.3533667556131509</v>
      </c>
      <c r="J1923" s="4">
        <v>293.99165242859692</v>
      </c>
      <c r="K1923" s="4">
        <v>367.48956553574612</v>
      </c>
      <c r="L1923" s="4">
        <v>437.31258298753789</v>
      </c>
      <c r="M1923" s="4">
        <v>80.847704417864151</v>
      </c>
    </row>
    <row r="1924" spans="1:13" hidden="1" x14ac:dyDescent="0.3">
      <c r="A1924" s="13" t="str">
        <f t="shared" si="30"/>
        <v>Northern Continentalsmall MFH - 5 floors1945-1970heating24</v>
      </c>
      <c r="B1924" s="2" t="s">
        <v>39</v>
      </c>
      <c r="C1924" s="2" t="s">
        <v>42</v>
      </c>
      <c r="D1924" s="2" t="s">
        <v>6</v>
      </c>
      <c r="E1924" s="3">
        <v>24</v>
      </c>
      <c r="F1924" s="3" t="s">
        <v>3</v>
      </c>
      <c r="G1924" s="3">
        <v>0.52</v>
      </c>
      <c r="H1924" s="14">
        <v>0.2888153309616891</v>
      </c>
      <c r="I1924" s="14">
        <v>0.3533667556131509</v>
      </c>
      <c r="J1924" s="4">
        <v>271.35661584338902</v>
      </c>
      <c r="K1924" s="4">
        <v>339.19576980423625</v>
      </c>
      <c r="L1924" s="4">
        <v>403.64296606704113</v>
      </c>
      <c r="M1924" s="4">
        <v>74.623069356931978</v>
      </c>
    </row>
    <row r="1925" spans="1:13" hidden="1" x14ac:dyDescent="0.3">
      <c r="A1925" s="13" t="str">
        <f t="shared" si="30"/>
        <v>Northern Continentalsmall MFH - 7 floors1945-1970heating24</v>
      </c>
      <c r="B1925" s="2" t="s">
        <v>39</v>
      </c>
      <c r="C1925" s="2" t="s">
        <v>43</v>
      </c>
      <c r="D1925" s="2" t="s">
        <v>6</v>
      </c>
      <c r="E1925" s="3">
        <v>24</v>
      </c>
      <c r="F1925" s="3" t="s">
        <v>3</v>
      </c>
      <c r="G1925" s="3">
        <v>0.48</v>
      </c>
      <c r="H1925" s="14">
        <v>0.2888153309616891</v>
      </c>
      <c r="I1925" s="14">
        <v>0.3533667556131509</v>
      </c>
      <c r="J1925" s="4">
        <v>261.65588587829996</v>
      </c>
      <c r="K1925" s="4">
        <v>327.06985734787492</v>
      </c>
      <c r="L1925" s="4">
        <v>389.21313024397114</v>
      </c>
      <c r="M1925" s="4">
        <v>71.955368616532482</v>
      </c>
    </row>
    <row r="1926" spans="1:13" hidden="1" x14ac:dyDescent="0.3">
      <c r="A1926" s="13" t="str">
        <f t="shared" si="30"/>
        <v>Northern Continentalsmall MFH - 3 floors1970-1980heating18</v>
      </c>
      <c r="B1926" s="2" t="s">
        <v>39</v>
      </c>
      <c r="C1926" s="2" t="s">
        <v>41</v>
      </c>
      <c r="D1926" s="2" t="s">
        <v>7</v>
      </c>
      <c r="E1926" s="3">
        <v>18</v>
      </c>
      <c r="F1926" s="3" t="s">
        <v>3</v>
      </c>
      <c r="G1926" s="3">
        <v>0.61</v>
      </c>
      <c r="H1926" s="14">
        <v>0.4223693380766218</v>
      </c>
      <c r="I1926" s="14">
        <v>0.18961769237283627</v>
      </c>
      <c r="J1926" s="4">
        <v>132.35417106051267</v>
      </c>
      <c r="K1926" s="4">
        <v>165.44271382564082</v>
      </c>
      <c r="L1926" s="4">
        <v>196.87682945251257</v>
      </c>
      <c r="M1926" s="4">
        <v>36.397397041640978</v>
      </c>
    </row>
    <row r="1927" spans="1:13" hidden="1" x14ac:dyDescent="0.3">
      <c r="A1927" s="13" t="str">
        <f t="shared" si="30"/>
        <v>Northern Continentalsmall MFH - 5 floors1970-1980heating18</v>
      </c>
      <c r="B1927" s="2" t="s">
        <v>39</v>
      </c>
      <c r="C1927" s="2" t="s">
        <v>42</v>
      </c>
      <c r="D1927" s="2" t="s">
        <v>7</v>
      </c>
      <c r="E1927" s="3">
        <v>18</v>
      </c>
      <c r="F1927" s="3" t="s">
        <v>3</v>
      </c>
      <c r="G1927" s="3">
        <v>0.52</v>
      </c>
      <c r="H1927" s="14">
        <v>0.2888153309616891</v>
      </c>
      <c r="I1927" s="14">
        <v>0.18961769237283627</v>
      </c>
      <c r="J1927" s="4">
        <v>120.87642648962537</v>
      </c>
      <c r="K1927" s="4">
        <v>151.09553311203172</v>
      </c>
      <c r="L1927" s="4">
        <v>179.80368440331773</v>
      </c>
      <c r="M1927" s="4">
        <v>33.241017284646979</v>
      </c>
    </row>
    <row r="1928" spans="1:13" hidden="1" x14ac:dyDescent="0.3">
      <c r="A1928" s="13" t="str">
        <f t="shared" si="30"/>
        <v>Northern Continentalsmall MFH - 7 floors1970-1980heating18</v>
      </c>
      <c r="B1928" s="2" t="s">
        <v>39</v>
      </c>
      <c r="C1928" s="2" t="s">
        <v>43</v>
      </c>
      <c r="D1928" s="2" t="s">
        <v>7</v>
      </c>
      <c r="E1928" s="3">
        <v>18</v>
      </c>
      <c r="F1928" s="3" t="s">
        <v>3</v>
      </c>
      <c r="G1928" s="3">
        <v>0.48</v>
      </c>
      <c r="H1928" s="14">
        <v>0.2888153309616891</v>
      </c>
      <c r="I1928" s="14">
        <v>0.18961769237283627</v>
      </c>
      <c r="J1928" s="4">
        <v>115.95739310210224</v>
      </c>
      <c r="K1928" s="4">
        <v>144.9467413776278</v>
      </c>
      <c r="L1928" s="4">
        <v>172.48662223937708</v>
      </c>
      <c r="M1928" s="4">
        <v>31.888283103078116</v>
      </c>
    </row>
    <row r="1929" spans="1:13" hidden="1" x14ac:dyDescent="0.3">
      <c r="A1929" s="13" t="str">
        <f t="shared" si="30"/>
        <v>Northern Continentalsmall MFH - 3 floors1970-1980heating20</v>
      </c>
      <c r="B1929" s="2" t="s">
        <v>39</v>
      </c>
      <c r="C1929" s="2" t="s">
        <v>41</v>
      </c>
      <c r="D1929" s="2" t="s">
        <v>7</v>
      </c>
      <c r="E1929" s="3">
        <v>20</v>
      </c>
      <c r="F1929" s="3" t="s">
        <v>3</v>
      </c>
      <c r="G1929" s="3">
        <v>0.61</v>
      </c>
      <c r="H1929" s="14">
        <v>0.4223693380766218</v>
      </c>
      <c r="I1929" s="14">
        <v>0.18961769237283627</v>
      </c>
      <c r="J1929" s="4">
        <v>161.90494164468001</v>
      </c>
      <c r="K1929" s="4">
        <v>202.38117705585</v>
      </c>
      <c r="L1929" s="4">
        <v>240.8336006964615</v>
      </c>
      <c r="M1929" s="4">
        <v>44.523858952287</v>
      </c>
    </row>
    <row r="1930" spans="1:13" hidden="1" x14ac:dyDescent="0.3">
      <c r="A1930" s="13" t="str">
        <f t="shared" si="30"/>
        <v>Northern Continentalsmall MFH - 5 floors1970-1980heating20</v>
      </c>
      <c r="B1930" s="2" t="s">
        <v>39</v>
      </c>
      <c r="C1930" s="2" t="s">
        <v>42</v>
      </c>
      <c r="D1930" s="2" t="s">
        <v>7</v>
      </c>
      <c r="E1930" s="3">
        <v>20</v>
      </c>
      <c r="F1930" s="3" t="s">
        <v>3</v>
      </c>
      <c r="G1930" s="3">
        <v>0.52</v>
      </c>
      <c r="H1930" s="14">
        <v>0.2888153309616891</v>
      </c>
      <c r="I1930" s="14">
        <v>0.18961769237283627</v>
      </c>
      <c r="J1930" s="4">
        <v>147.48013737685147</v>
      </c>
      <c r="K1930" s="4">
        <v>184.35017172106433</v>
      </c>
      <c r="L1930" s="4">
        <v>219.37670434806654</v>
      </c>
      <c r="M1930" s="4">
        <v>40.557037778634154</v>
      </c>
    </row>
    <row r="1931" spans="1:13" hidden="1" x14ac:dyDescent="0.3">
      <c r="A1931" s="13" t="str">
        <f t="shared" si="30"/>
        <v>Northern Continentalsmall MFH - 7 floors1970-1980heating20</v>
      </c>
      <c r="B1931" s="2" t="s">
        <v>39</v>
      </c>
      <c r="C1931" s="2" t="s">
        <v>43</v>
      </c>
      <c r="D1931" s="2" t="s">
        <v>7</v>
      </c>
      <c r="E1931" s="3">
        <v>20</v>
      </c>
      <c r="F1931" s="3" t="s">
        <v>3</v>
      </c>
      <c r="G1931" s="3">
        <v>0.48</v>
      </c>
      <c r="H1931" s="14">
        <v>0.2888153309616891</v>
      </c>
      <c r="I1931" s="14">
        <v>0.18961769237283627</v>
      </c>
      <c r="J1931" s="4">
        <v>141.29807840492498</v>
      </c>
      <c r="K1931" s="4">
        <v>176.62259800615621</v>
      </c>
      <c r="L1931" s="4">
        <v>210.18089162732588</v>
      </c>
      <c r="M1931" s="4">
        <v>38.856971561354364</v>
      </c>
    </row>
    <row r="1932" spans="1:13" hidden="1" x14ac:dyDescent="0.3">
      <c r="A1932" s="13" t="str">
        <f t="shared" si="30"/>
        <v>Northern Continentalsmall MFH - 3 floors1970-1980heating22</v>
      </c>
      <c r="B1932" s="2" t="s">
        <v>39</v>
      </c>
      <c r="C1932" s="2" t="s">
        <v>41</v>
      </c>
      <c r="D1932" s="2" t="s">
        <v>7</v>
      </c>
      <c r="E1932" s="3">
        <v>22</v>
      </c>
      <c r="F1932" s="3" t="s">
        <v>3</v>
      </c>
      <c r="G1932" s="3">
        <v>0.61</v>
      </c>
      <c r="H1932" s="14">
        <v>0.4223693380766218</v>
      </c>
      <c r="I1932" s="14">
        <v>0.18961769237283627</v>
      </c>
      <c r="J1932" s="4">
        <v>194.73452810842531</v>
      </c>
      <c r="K1932" s="4">
        <v>243.41816013553162</v>
      </c>
      <c r="L1932" s="4">
        <v>289.66761056128263</v>
      </c>
      <c r="M1932" s="4">
        <v>53.55199522981696</v>
      </c>
    </row>
    <row r="1933" spans="1:13" hidden="1" x14ac:dyDescent="0.3">
      <c r="A1933" s="13" t="str">
        <f t="shared" si="30"/>
        <v>Northern Continentalsmall MFH - 5 floors1970-1980heating22</v>
      </c>
      <c r="B1933" s="2" t="s">
        <v>39</v>
      </c>
      <c r="C1933" s="2" t="s">
        <v>42</v>
      </c>
      <c r="D1933" s="2" t="s">
        <v>7</v>
      </c>
      <c r="E1933" s="3">
        <v>22</v>
      </c>
      <c r="F1933" s="3" t="s">
        <v>3</v>
      </c>
      <c r="G1933" s="3">
        <v>0.52</v>
      </c>
      <c r="H1933" s="14">
        <v>0.2888153309616891</v>
      </c>
      <c r="I1933" s="14">
        <v>0.18961769237283627</v>
      </c>
      <c r="J1933" s="4">
        <v>176.93422628113171</v>
      </c>
      <c r="K1933" s="4">
        <v>221.16778285141464</v>
      </c>
      <c r="L1933" s="4">
        <v>263.18966159318342</v>
      </c>
      <c r="M1933" s="4">
        <v>48.656912227311224</v>
      </c>
    </row>
    <row r="1934" spans="1:13" hidden="1" x14ac:dyDescent="0.3">
      <c r="A1934" s="13" t="str">
        <f t="shared" si="30"/>
        <v>Northern Continentalsmall MFH - 7 floors1970-1980heating22</v>
      </c>
      <c r="B1934" s="2" t="s">
        <v>39</v>
      </c>
      <c r="C1934" s="2" t="s">
        <v>43</v>
      </c>
      <c r="D1934" s="2" t="s">
        <v>7</v>
      </c>
      <c r="E1934" s="3">
        <v>22</v>
      </c>
      <c r="F1934" s="3" t="s">
        <v>3</v>
      </c>
      <c r="G1934" s="3">
        <v>0.48</v>
      </c>
      <c r="H1934" s="14">
        <v>0.2888153309616891</v>
      </c>
      <c r="I1934" s="14">
        <v>0.18961769237283627</v>
      </c>
      <c r="J1934" s="4">
        <v>169.30552549800586</v>
      </c>
      <c r="K1934" s="4">
        <v>211.63190687250733</v>
      </c>
      <c r="L1934" s="4">
        <v>251.8419691782837</v>
      </c>
      <c r="M1934" s="4">
        <v>46.559019511951611</v>
      </c>
    </row>
    <row r="1935" spans="1:13" hidden="1" x14ac:dyDescent="0.3">
      <c r="A1935" s="13" t="str">
        <f t="shared" si="30"/>
        <v>Northern Continentalsmall MFH - 3 floors1970-1980heating24</v>
      </c>
      <c r="B1935" s="2" t="s">
        <v>39</v>
      </c>
      <c r="C1935" s="2" t="s">
        <v>41</v>
      </c>
      <c r="D1935" s="2" t="s">
        <v>7</v>
      </c>
      <c r="E1935" s="3">
        <v>24</v>
      </c>
      <c r="F1935" s="3" t="s">
        <v>3</v>
      </c>
      <c r="G1935" s="3">
        <v>0.61</v>
      </c>
      <c r="H1935" s="14">
        <v>0.4223693380766218</v>
      </c>
      <c r="I1935" s="14">
        <v>0.18961769237283627</v>
      </c>
      <c r="J1935" s="4">
        <v>232.42736906702081</v>
      </c>
      <c r="K1935" s="4">
        <v>290.534211333776</v>
      </c>
      <c r="L1935" s="4">
        <v>345.73571148719344</v>
      </c>
      <c r="M1935" s="4">
        <v>63.917526493430721</v>
      </c>
    </row>
    <row r="1936" spans="1:13" hidden="1" x14ac:dyDescent="0.3">
      <c r="A1936" s="13" t="str">
        <f t="shared" si="30"/>
        <v>Northern Continentalsmall MFH - 5 floors1970-1980heating24</v>
      </c>
      <c r="B1936" s="2" t="s">
        <v>39</v>
      </c>
      <c r="C1936" s="2" t="s">
        <v>42</v>
      </c>
      <c r="D1936" s="2" t="s">
        <v>7</v>
      </c>
      <c r="E1936" s="3">
        <v>24</v>
      </c>
      <c r="F1936" s="3" t="s">
        <v>3</v>
      </c>
      <c r="G1936" s="3">
        <v>0.52</v>
      </c>
      <c r="H1936" s="14">
        <v>0.2888153309616891</v>
      </c>
      <c r="I1936" s="14">
        <v>0.18961769237283627</v>
      </c>
      <c r="J1936" s="4">
        <v>210.46501432221353</v>
      </c>
      <c r="K1936" s="4">
        <v>263.08126790276691</v>
      </c>
      <c r="L1936" s="4">
        <v>313.0667088042926</v>
      </c>
      <c r="M1936" s="4">
        <v>57.877878938608724</v>
      </c>
    </row>
    <row r="1937" spans="1:13" hidden="1" x14ac:dyDescent="0.3">
      <c r="A1937" s="13" t="str">
        <f t="shared" si="30"/>
        <v>Northern Continentalsmall MFH - 7 floors1970-1980heating24</v>
      </c>
      <c r="B1937" s="2" t="s">
        <v>39</v>
      </c>
      <c r="C1937" s="2" t="s">
        <v>43</v>
      </c>
      <c r="D1937" s="2" t="s">
        <v>7</v>
      </c>
      <c r="E1937" s="3">
        <v>24</v>
      </c>
      <c r="F1937" s="3" t="s">
        <v>3</v>
      </c>
      <c r="G1937" s="3">
        <v>0.48</v>
      </c>
      <c r="H1937" s="14">
        <v>0.2888153309616891</v>
      </c>
      <c r="I1937" s="14">
        <v>0.18961769237283627</v>
      </c>
      <c r="J1937" s="4">
        <v>201.052576574439</v>
      </c>
      <c r="K1937" s="4">
        <v>251.31572071804874</v>
      </c>
      <c r="L1937" s="4">
        <v>299.06570765447799</v>
      </c>
      <c r="M1937" s="4">
        <v>55.289458557970725</v>
      </c>
    </row>
    <row r="1938" spans="1:13" hidden="1" x14ac:dyDescent="0.3">
      <c r="A1938" s="13" t="str">
        <f t="shared" si="30"/>
        <v>Northern Continentalsmall MFH - 3 floors1980-1990heating18</v>
      </c>
      <c r="B1938" s="2" t="s">
        <v>39</v>
      </c>
      <c r="C1938" s="2" t="s">
        <v>41</v>
      </c>
      <c r="D1938" s="2" t="s">
        <v>8</v>
      </c>
      <c r="E1938" s="3">
        <v>18</v>
      </c>
      <c r="F1938" s="3" t="s">
        <v>3</v>
      </c>
      <c r="G1938" s="3">
        <v>0.61</v>
      </c>
      <c r="H1938" s="14">
        <v>0.4223693380766218</v>
      </c>
      <c r="I1938" s="14">
        <v>0.13877059371703038</v>
      </c>
      <c r="J1938" s="4">
        <v>112.12185926246144</v>
      </c>
      <c r="K1938" s="4">
        <v>140.15232407807679</v>
      </c>
      <c r="L1938" s="4">
        <v>166.78126565291137</v>
      </c>
      <c r="M1938" s="4">
        <v>30.833511297176894</v>
      </c>
    </row>
    <row r="1939" spans="1:13" hidden="1" x14ac:dyDescent="0.3">
      <c r="A1939" s="13" t="str">
        <f t="shared" si="30"/>
        <v>Northern Continentalsmall MFH - 5 floors1980-1990heating18</v>
      </c>
      <c r="B1939" s="2" t="s">
        <v>39</v>
      </c>
      <c r="C1939" s="2" t="s">
        <v>42</v>
      </c>
      <c r="D1939" s="2" t="s">
        <v>8</v>
      </c>
      <c r="E1939" s="3">
        <v>18</v>
      </c>
      <c r="F1939" s="3" t="s">
        <v>3</v>
      </c>
      <c r="G1939" s="3">
        <v>0.52</v>
      </c>
      <c r="H1939" s="14">
        <v>0.2888153309616891</v>
      </c>
      <c r="I1939" s="14">
        <v>0.13877059371703038</v>
      </c>
      <c r="J1939" s="4">
        <v>102.36005685582865</v>
      </c>
      <c r="K1939" s="4">
        <v>127.95007106978581</v>
      </c>
      <c r="L1939" s="4">
        <v>152.26058457304509</v>
      </c>
      <c r="M1939" s="4">
        <v>28.149015635352878</v>
      </c>
    </row>
    <row r="1940" spans="1:13" hidden="1" x14ac:dyDescent="0.3">
      <c r="A1940" s="13" t="str">
        <f t="shared" si="30"/>
        <v>Northern Continentalsmall MFH - 7 floors1980-1990heating18</v>
      </c>
      <c r="B1940" s="2" t="s">
        <v>39</v>
      </c>
      <c r="C1940" s="2" t="s">
        <v>43</v>
      </c>
      <c r="D1940" s="2" t="s">
        <v>8</v>
      </c>
      <c r="E1940" s="3">
        <v>18</v>
      </c>
      <c r="F1940" s="3" t="s">
        <v>3</v>
      </c>
      <c r="G1940" s="3">
        <v>0.48</v>
      </c>
      <c r="H1940" s="14">
        <v>0.2888153309616891</v>
      </c>
      <c r="I1940" s="14">
        <v>0.13877059371703038</v>
      </c>
      <c r="J1940" s="4">
        <v>98.176427252986045</v>
      </c>
      <c r="K1940" s="4">
        <v>122.72053406623255</v>
      </c>
      <c r="L1940" s="4">
        <v>146.03743553881671</v>
      </c>
      <c r="M1940" s="4">
        <v>26.998517494571161</v>
      </c>
    </row>
    <row r="1941" spans="1:13" hidden="1" x14ac:dyDescent="0.3">
      <c r="A1941" s="13" t="str">
        <f t="shared" si="30"/>
        <v>Northern Continentalsmall MFH - 3 floors1980-1990heating20</v>
      </c>
      <c r="B1941" s="2" t="s">
        <v>39</v>
      </c>
      <c r="C1941" s="2" t="s">
        <v>41</v>
      </c>
      <c r="D1941" s="2" t="s">
        <v>8</v>
      </c>
      <c r="E1941" s="3">
        <v>20</v>
      </c>
      <c r="F1941" s="3" t="s">
        <v>3</v>
      </c>
      <c r="G1941" s="3">
        <v>0.61</v>
      </c>
      <c r="H1941" s="14">
        <v>0.4223693380766218</v>
      </c>
      <c r="I1941" s="14">
        <v>0.13877059371703038</v>
      </c>
      <c r="J1941" s="4">
        <v>137.47725027018166</v>
      </c>
      <c r="K1941" s="4">
        <v>171.84656283772705</v>
      </c>
      <c r="L1941" s="4">
        <v>204.49740977689518</v>
      </c>
      <c r="M1941" s="4">
        <v>37.806243824299948</v>
      </c>
    </row>
    <row r="1942" spans="1:13" hidden="1" x14ac:dyDescent="0.3">
      <c r="A1942" s="13" t="str">
        <f t="shared" si="30"/>
        <v>Northern Continentalsmall MFH - 5 floors1980-1990heating20</v>
      </c>
      <c r="B1942" s="2" t="s">
        <v>39</v>
      </c>
      <c r="C1942" s="2" t="s">
        <v>42</v>
      </c>
      <c r="D1942" s="2" t="s">
        <v>8</v>
      </c>
      <c r="E1942" s="3">
        <v>20</v>
      </c>
      <c r="F1942" s="3" t="s">
        <v>3</v>
      </c>
      <c r="G1942" s="3">
        <v>0.52</v>
      </c>
      <c r="H1942" s="14">
        <v>0.2888153309616891</v>
      </c>
      <c r="I1942" s="14">
        <v>0.13877059371703038</v>
      </c>
      <c r="J1942" s="4">
        <v>125.23580759620555</v>
      </c>
      <c r="K1942" s="4">
        <v>156.54475949525693</v>
      </c>
      <c r="L1942" s="4">
        <v>186.28826379935575</v>
      </c>
      <c r="M1942" s="4">
        <v>34.439847088956526</v>
      </c>
    </row>
    <row r="1943" spans="1:13" hidden="1" x14ac:dyDescent="0.3">
      <c r="A1943" s="13" t="str">
        <f t="shared" si="30"/>
        <v>Northern Continentalsmall MFH - 7 floors1980-1990heating20</v>
      </c>
      <c r="B1943" s="2" t="s">
        <v>39</v>
      </c>
      <c r="C1943" s="2" t="s">
        <v>43</v>
      </c>
      <c r="D1943" s="2" t="s">
        <v>8</v>
      </c>
      <c r="E1943" s="3">
        <v>20</v>
      </c>
      <c r="F1943" s="3" t="s">
        <v>3</v>
      </c>
      <c r="G1943" s="3">
        <v>0.48</v>
      </c>
      <c r="H1943" s="14">
        <v>0.2888153309616891</v>
      </c>
      <c r="I1943" s="14">
        <v>0.13877059371703038</v>
      </c>
      <c r="J1943" s="4">
        <v>119.98947502164435</v>
      </c>
      <c r="K1943" s="4">
        <v>149.98684377705544</v>
      </c>
      <c r="L1943" s="4">
        <v>178.48434409469596</v>
      </c>
      <c r="M1943" s="4">
        <v>32.997105630952198</v>
      </c>
    </row>
    <row r="1944" spans="1:13" hidden="1" x14ac:dyDescent="0.3">
      <c r="A1944" s="13" t="str">
        <f t="shared" si="30"/>
        <v>Northern Continentalsmall MFH - 3 floors1980-1990heating22</v>
      </c>
      <c r="B1944" s="2" t="s">
        <v>39</v>
      </c>
      <c r="C1944" s="2" t="s">
        <v>41</v>
      </c>
      <c r="D1944" s="2" t="s">
        <v>8</v>
      </c>
      <c r="E1944" s="3">
        <v>22</v>
      </c>
      <c r="F1944" s="3" t="s">
        <v>3</v>
      </c>
      <c r="G1944" s="3">
        <v>0.61</v>
      </c>
      <c r="H1944" s="14">
        <v>0.4223693380766218</v>
      </c>
      <c r="I1944" s="14">
        <v>0.13877059371703038</v>
      </c>
      <c r="J1944" s="4">
        <v>165.51745000846779</v>
      </c>
      <c r="K1944" s="4">
        <v>206.89681251058474</v>
      </c>
      <c r="L1944" s="4">
        <v>246.20720688759582</v>
      </c>
      <c r="M1944" s="4">
        <v>45.517298752328642</v>
      </c>
    </row>
    <row r="1945" spans="1:13" hidden="1" x14ac:dyDescent="0.3">
      <c r="A1945" s="13" t="str">
        <f t="shared" si="30"/>
        <v>Northern Continentalsmall MFH - 5 floors1980-1990heating22</v>
      </c>
      <c r="B1945" s="2" t="s">
        <v>39</v>
      </c>
      <c r="C1945" s="2" t="s">
        <v>42</v>
      </c>
      <c r="D1945" s="2" t="s">
        <v>8</v>
      </c>
      <c r="E1945" s="3">
        <v>22</v>
      </c>
      <c r="F1945" s="3" t="s">
        <v>3</v>
      </c>
      <c r="G1945" s="3">
        <v>0.52</v>
      </c>
      <c r="H1945" s="14">
        <v>0.2888153309616891</v>
      </c>
      <c r="I1945" s="14">
        <v>0.13877059371703038</v>
      </c>
      <c r="J1945" s="4">
        <v>150.51468903891455</v>
      </c>
      <c r="K1945" s="4">
        <v>188.14336129864319</v>
      </c>
      <c r="L1945" s="4">
        <v>223.89059994538539</v>
      </c>
      <c r="M1945" s="4">
        <v>41.3915394857015</v>
      </c>
    </row>
    <row r="1946" spans="1:13" hidden="1" x14ac:dyDescent="0.3">
      <c r="A1946" s="13" t="str">
        <f t="shared" si="30"/>
        <v>Northern Continentalsmall MFH - 7 floors1980-1990heating22</v>
      </c>
      <c r="B1946" s="2" t="s">
        <v>39</v>
      </c>
      <c r="C1946" s="2" t="s">
        <v>43</v>
      </c>
      <c r="D1946" s="2" t="s">
        <v>8</v>
      </c>
      <c r="E1946" s="3">
        <v>22</v>
      </c>
      <c r="F1946" s="3" t="s">
        <v>3</v>
      </c>
      <c r="G1946" s="3">
        <v>0.48</v>
      </c>
      <c r="H1946" s="14">
        <v>0.2888153309616891</v>
      </c>
      <c r="I1946" s="14">
        <v>0.13877059371703038</v>
      </c>
      <c r="J1946" s="4">
        <v>144.08493433767742</v>
      </c>
      <c r="K1946" s="4">
        <v>180.10616792209677</v>
      </c>
      <c r="L1946" s="4">
        <v>214.32633982729516</v>
      </c>
      <c r="M1946" s="4">
        <v>39.623356942861292</v>
      </c>
    </row>
    <row r="1947" spans="1:13" hidden="1" x14ac:dyDescent="0.3">
      <c r="A1947" s="13" t="str">
        <f t="shared" si="30"/>
        <v>Northern Continentalsmall MFH - 3 floors1980-1990heating24</v>
      </c>
      <c r="B1947" s="2" t="s">
        <v>39</v>
      </c>
      <c r="C1947" s="2" t="s">
        <v>41</v>
      </c>
      <c r="D1947" s="2" t="s">
        <v>8</v>
      </c>
      <c r="E1947" s="3">
        <v>24</v>
      </c>
      <c r="F1947" s="3" t="s">
        <v>3</v>
      </c>
      <c r="G1947" s="3">
        <v>0.61</v>
      </c>
      <c r="H1947" s="14">
        <v>0.4223693380766218</v>
      </c>
      <c r="I1947" s="14">
        <v>0.13877059371703038</v>
      </c>
      <c r="J1947" s="4">
        <v>197.57951894623352</v>
      </c>
      <c r="K1947" s="4">
        <v>246.9743986827919</v>
      </c>
      <c r="L1947" s="4">
        <v>293.89953443252233</v>
      </c>
      <c r="M1947" s="4">
        <v>54.334367710214217</v>
      </c>
    </row>
    <row r="1948" spans="1:13" hidden="1" x14ac:dyDescent="0.3">
      <c r="A1948" s="13" t="str">
        <f t="shared" si="30"/>
        <v>Northern Continentalsmall MFH - 5 floors1980-1990heating24</v>
      </c>
      <c r="B1948" s="2" t="s">
        <v>39</v>
      </c>
      <c r="C1948" s="2" t="s">
        <v>42</v>
      </c>
      <c r="D1948" s="2" t="s">
        <v>8</v>
      </c>
      <c r="E1948" s="3">
        <v>24</v>
      </c>
      <c r="F1948" s="3" t="s">
        <v>3</v>
      </c>
      <c r="G1948" s="3">
        <v>0.52</v>
      </c>
      <c r="H1948" s="14">
        <v>0.2888153309616891</v>
      </c>
      <c r="I1948" s="14">
        <v>0.13877059371703038</v>
      </c>
      <c r="J1948" s="4">
        <v>179.19708792309956</v>
      </c>
      <c r="K1948" s="4">
        <v>223.99635990387443</v>
      </c>
      <c r="L1948" s="4">
        <v>266.55566828561058</v>
      </c>
      <c r="M1948" s="4">
        <v>49.279199178852373</v>
      </c>
    </row>
    <row r="1949" spans="1:13" hidden="1" x14ac:dyDescent="0.3">
      <c r="A1949" s="13" t="str">
        <f t="shared" si="30"/>
        <v>Northern Continentalsmall MFH - 7 floors1980-1990heating24</v>
      </c>
      <c r="B1949" s="2" t="s">
        <v>39</v>
      </c>
      <c r="C1949" s="2" t="s">
        <v>43</v>
      </c>
      <c r="D1949" s="2" t="s">
        <v>8</v>
      </c>
      <c r="E1949" s="3">
        <v>24</v>
      </c>
      <c r="F1949" s="3" t="s">
        <v>3</v>
      </c>
      <c r="G1949" s="3">
        <v>0.48</v>
      </c>
      <c r="H1949" s="14">
        <v>0.2888153309616891</v>
      </c>
      <c r="I1949" s="14">
        <v>0.13877059371703038</v>
      </c>
      <c r="J1949" s="4">
        <v>171.31890319889931</v>
      </c>
      <c r="K1949" s="4">
        <v>214.14862899862413</v>
      </c>
      <c r="L1949" s="4">
        <v>254.8368685083627</v>
      </c>
      <c r="M1949" s="4">
        <v>47.112698379697306</v>
      </c>
    </row>
    <row r="1950" spans="1:13" hidden="1" x14ac:dyDescent="0.3">
      <c r="A1950" s="13" t="str">
        <f t="shared" si="30"/>
        <v>Northern Continentalsmall MFH - 3 floors1990-2000heating18</v>
      </c>
      <c r="B1950" s="2" t="s">
        <v>39</v>
      </c>
      <c r="C1950" s="2" t="s">
        <v>41</v>
      </c>
      <c r="D1950" s="2" t="s">
        <v>9</v>
      </c>
      <c r="E1950" s="3">
        <v>18</v>
      </c>
      <c r="F1950" s="3" t="s">
        <v>3</v>
      </c>
      <c r="G1950" s="3">
        <v>0.61</v>
      </c>
      <c r="H1950" s="14">
        <v>0.4223693380766218</v>
      </c>
      <c r="I1950" s="14">
        <v>8.2972890993006157E-2</v>
      </c>
      <c r="J1950" s="4">
        <v>93.748501013683708</v>
      </c>
      <c r="K1950" s="4">
        <v>117.18562626710462</v>
      </c>
      <c r="L1950" s="4">
        <v>139.45089525785448</v>
      </c>
      <c r="M1950" s="4">
        <v>25.780837778763019</v>
      </c>
    </row>
    <row r="1951" spans="1:13" hidden="1" x14ac:dyDescent="0.3">
      <c r="A1951" s="13" t="str">
        <f t="shared" si="30"/>
        <v>Northern Continentalsmall MFH - 5 floors1990-2000heating18</v>
      </c>
      <c r="B1951" s="2" t="s">
        <v>39</v>
      </c>
      <c r="C1951" s="2" t="s">
        <v>42</v>
      </c>
      <c r="D1951" s="2" t="s">
        <v>9</v>
      </c>
      <c r="E1951" s="3">
        <v>18</v>
      </c>
      <c r="F1951" s="3" t="s">
        <v>3</v>
      </c>
      <c r="G1951" s="3">
        <v>0.52</v>
      </c>
      <c r="H1951" s="14">
        <v>0.2888153309616891</v>
      </c>
      <c r="I1951" s="14">
        <v>8.2972890993006157E-2</v>
      </c>
      <c r="J1951" s="4">
        <v>85.152387309268434</v>
      </c>
      <c r="K1951" s="4">
        <v>106.44048413658554</v>
      </c>
      <c r="L1951" s="4">
        <v>126.66417612253679</v>
      </c>
      <c r="M1951" s="4">
        <v>23.416906510048818</v>
      </c>
    </row>
    <row r="1952" spans="1:13" hidden="1" x14ac:dyDescent="0.3">
      <c r="A1952" s="13" t="str">
        <f t="shared" si="30"/>
        <v>Northern Continentalsmall MFH - 7 floors1990-2000heating18</v>
      </c>
      <c r="B1952" s="2" t="s">
        <v>39</v>
      </c>
      <c r="C1952" s="2" t="s">
        <v>43</v>
      </c>
      <c r="D1952" s="2" t="s">
        <v>9</v>
      </c>
      <c r="E1952" s="3">
        <v>18</v>
      </c>
      <c r="F1952" s="3" t="s">
        <v>3</v>
      </c>
      <c r="G1952" s="3">
        <v>0.48</v>
      </c>
      <c r="H1952" s="14">
        <v>0.2888153309616891</v>
      </c>
      <c r="I1952" s="14">
        <v>8.2972890993006157E-2</v>
      </c>
      <c r="J1952" s="4">
        <v>81.468338578804747</v>
      </c>
      <c r="K1952" s="4">
        <v>101.83542322350593</v>
      </c>
      <c r="L1952" s="4">
        <v>121.18415363597205</v>
      </c>
      <c r="M1952" s="4">
        <v>22.403793109171303</v>
      </c>
    </row>
    <row r="1953" spans="1:13" hidden="1" x14ac:dyDescent="0.3">
      <c r="A1953" s="13" t="str">
        <f t="shared" si="30"/>
        <v>Northern Continentalsmall MFH - 3 floors1990-2000heating20</v>
      </c>
      <c r="B1953" s="2" t="s">
        <v>39</v>
      </c>
      <c r="C1953" s="2" t="s">
        <v>41</v>
      </c>
      <c r="D1953" s="2" t="s">
        <v>9</v>
      </c>
      <c r="E1953" s="3">
        <v>20</v>
      </c>
      <c r="F1953" s="3" t="s">
        <v>3</v>
      </c>
      <c r="G1953" s="3">
        <v>0.61</v>
      </c>
      <c r="H1953" s="14">
        <v>0.4223693380766218</v>
      </c>
      <c r="I1953" s="14">
        <v>8.2972890993006157E-2</v>
      </c>
      <c r="J1953" s="4">
        <v>115.34946896935935</v>
      </c>
      <c r="K1953" s="4">
        <v>144.18683621169919</v>
      </c>
      <c r="L1953" s="4">
        <v>171.58233509192203</v>
      </c>
      <c r="M1953" s="4">
        <v>31.721103966573821</v>
      </c>
    </row>
    <row r="1954" spans="1:13" hidden="1" x14ac:dyDescent="0.3">
      <c r="A1954" s="13" t="str">
        <f t="shared" si="30"/>
        <v>Northern Continentalsmall MFH - 5 floors1990-2000heating20</v>
      </c>
      <c r="B1954" s="2" t="s">
        <v>39</v>
      </c>
      <c r="C1954" s="2" t="s">
        <v>42</v>
      </c>
      <c r="D1954" s="2" t="s">
        <v>9</v>
      </c>
      <c r="E1954" s="3">
        <v>20</v>
      </c>
      <c r="F1954" s="3" t="s">
        <v>3</v>
      </c>
      <c r="G1954" s="3">
        <v>0.52</v>
      </c>
      <c r="H1954" s="14">
        <v>0.2888153309616891</v>
      </c>
      <c r="I1954" s="14">
        <v>8.2972890993006157E-2</v>
      </c>
      <c r="J1954" s="4">
        <v>104.56492401118891</v>
      </c>
      <c r="K1954" s="4">
        <v>130.70615501398612</v>
      </c>
      <c r="L1954" s="4">
        <v>155.54032446664348</v>
      </c>
      <c r="M1954" s="4">
        <v>28.755354103076947</v>
      </c>
    </row>
    <row r="1955" spans="1:13" hidden="1" x14ac:dyDescent="0.3">
      <c r="A1955" s="13" t="str">
        <f t="shared" si="30"/>
        <v>Northern Continentalsmall MFH - 7 floors1990-2000heating20</v>
      </c>
      <c r="B1955" s="2" t="s">
        <v>39</v>
      </c>
      <c r="C1955" s="2" t="s">
        <v>43</v>
      </c>
      <c r="D1955" s="2" t="s">
        <v>9</v>
      </c>
      <c r="E1955" s="3">
        <v>20</v>
      </c>
      <c r="F1955" s="3" t="s">
        <v>3</v>
      </c>
      <c r="G1955" s="3">
        <v>0.48</v>
      </c>
      <c r="H1955" s="14">
        <v>0.2888153309616891</v>
      </c>
      <c r="I1955" s="14">
        <v>8.2972890993006157E-2</v>
      </c>
      <c r="J1955" s="4">
        <v>99.942976171973001</v>
      </c>
      <c r="K1955" s="4">
        <v>124.92872021496625</v>
      </c>
      <c r="L1955" s="4">
        <v>148.66517705580983</v>
      </c>
      <c r="M1955" s="4">
        <v>27.484318447292576</v>
      </c>
    </row>
    <row r="1956" spans="1:13" hidden="1" x14ac:dyDescent="0.3">
      <c r="A1956" s="13" t="str">
        <f t="shared" si="30"/>
        <v>Northern Continentalsmall MFH - 3 floors1990-2000heating22</v>
      </c>
      <c r="B1956" s="2" t="s">
        <v>39</v>
      </c>
      <c r="C1956" s="2" t="s">
        <v>41</v>
      </c>
      <c r="D1956" s="2" t="s">
        <v>9</v>
      </c>
      <c r="E1956" s="3">
        <v>22</v>
      </c>
      <c r="F1956" s="3" t="s">
        <v>3</v>
      </c>
      <c r="G1956" s="3">
        <v>0.61</v>
      </c>
      <c r="H1956" s="14">
        <v>0.4223693380766218</v>
      </c>
      <c r="I1956" s="14">
        <v>8.2972890993006157E-2</v>
      </c>
      <c r="J1956" s="4">
        <v>139.3366541597602</v>
      </c>
      <c r="K1956" s="4">
        <v>174.17081769970025</v>
      </c>
      <c r="L1956" s="4">
        <v>207.26327306264329</v>
      </c>
      <c r="M1956" s="4">
        <v>38.317579893934052</v>
      </c>
    </row>
    <row r="1957" spans="1:13" hidden="1" x14ac:dyDescent="0.3">
      <c r="A1957" s="13" t="str">
        <f t="shared" si="30"/>
        <v>Northern Continentalsmall MFH - 5 floors1990-2000heating22</v>
      </c>
      <c r="B1957" s="2" t="s">
        <v>39</v>
      </c>
      <c r="C1957" s="2" t="s">
        <v>42</v>
      </c>
      <c r="D1957" s="2" t="s">
        <v>9</v>
      </c>
      <c r="E1957" s="3">
        <v>22</v>
      </c>
      <c r="F1957" s="3" t="s">
        <v>3</v>
      </c>
      <c r="G1957" s="3">
        <v>0.52</v>
      </c>
      <c r="H1957" s="14">
        <v>0.2888153309616891</v>
      </c>
      <c r="I1957" s="14">
        <v>8.2972890993006157E-2</v>
      </c>
      <c r="J1957" s="4">
        <v>126.18389440189442</v>
      </c>
      <c r="K1957" s="4">
        <v>157.72986800236802</v>
      </c>
      <c r="L1957" s="4">
        <v>187.69854292281795</v>
      </c>
      <c r="M1957" s="4">
        <v>34.700570960520963</v>
      </c>
    </row>
    <row r="1958" spans="1:13" hidden="1" x14ac:dyDescent="0.3">
      <c r="A1958" s="13" t="str">
        <f t="shared" si="30"/>
        <v>Northern Continentalsmall MFH - 7 floors1990-2000heating22</v>
      </c>
      <c r="B1958" s="2" t="s">
        <v>39</v>
      </c>
      <c r="C1958" s="2" t="s">
        <v>43</v>
      </c>
      <c r="D1958" s="2" t="s">
        <v>9</v>
      </c>
      <c r="E1958" s="3">
        <v>22</v>
      </c>
      <c r="F1958" s="3" t="s">
        <v>3</v>
      </c>
      <c r="G1958" s="3">
        <v>0.48</v>
      </c>
      <c r="H1958" s="14">
        <v>0.2888153309616891</v>
      </c>
      <c r="I1958" s="14">
        <v>8.2972890993006157E-2</v>
      </c>
      <c r="J1958" s="4">
        <v>120.54699736280907</v>
      </c>
      <c r="K1958" s="4">
        <v>150.68374670351133</v>
      </c>
      <c r="L1958" s="4">
        <v>179.31365857717847</v>
      </c>
      <c r="M1958" s="4">
        <v>33.15042427477249</v>
      </c>
    </row>
    <row r="1959" spans="1:13" hidden="1" x14ac:dyDescent="0.3">
      <c r="A1959" s="13" t="str">
        <f t="shared" si="30"/>
        <v>Northern Continentalsmall MFH - 3 floors1990-2000heating24</v>
      </c>
      <c r="B1959" s="2" t="s">
        <v>39</v>
      </c>
      <c r="C1959" s="2" t="s">
        <v>41</v>
      </c>
      <c r="D1959" s="2" t="s">
        <v>9</v>
      </c>
      <c r="E1959" s="3">
        <v>24</v>
      </c>
      <c r="F1959" s="3" t="s">
        <v>3</v>
      </c>
      <c r="G1959" s="3">
        <v>0.61</v>
      </c>
      <c r="H1959" s="14">
        <v>0.4223693380766218</v>
      </c>
      <c r="I1959" s="14">
        <v>8.2972890993006157E-2</v>
      </c>
      <c r="J1959" s="4">
        <v>166.42422274412047</v>
      </c>
      <c r="K1959" s="4">
        <v>208.03027843015059</v>
      </c>
      <c r="L1959" s="4">
        <v>247.55603133187918</v>
      </c>
      <c r="M1959" s="4">
        <v>45.766661254633128</v>
      </c>
    </row>
    <row r="1960" spans="1:13" hidden="1" x14ac:dyDescent="0.3">
      <c r="A1960" s="13" t="str">
        <f t="shared" si="30"/>
        <v>Northern Continentalsmall MFH - 5 floors1990-2000heating24</v>
      </c>
      <c r="B1960" s="2" t="s">
        <v>39</v>
      </c>
      <c r="C1960" s="2" t="s">
        <v>42</v>
      </c>
      <c r="D1960" s="2" t="s">
        <v>9</v>
      </c>
      <c r="E1960" s="3">
        <v>24</v>
      </c>
      <c r="F1960" s="3" t="s">
        <v>3</v>
      </c>
      <c r="G1960" s="3">
        <v>0.52</v>
      </c>
      <c r="H1960" s="14">
        <v>0.2888153309616891</v>
      </c>
      <c r="I1960" s="14">
        <v>8.2972890993006157E-2</v>
      </c>
      <c r="J1960" s="4">
        <v>150.4155719915737</v>
      </c>
      <c r="K1960" s="4">
        <v>188.01946498946711</v>
      </c>
      <c r="L1960" s="4">
        <v>223.74316333746586</v>
      </c>
      <c r="M1960" s="4">
        <v>41.364282297682763</v>
      </c>
    </row>
    <row r="1961" spans="1:13" hidden="1" x14ac:dyDescent="0.3">
      <c r="A1961" s="13" t="str">
        <f t="shared" si="30"/>
        <v>Northern Continentalsmall MFH - 7 floors1990-2000heating24</v>
      </c>
      <c r="B1961" s="2" t="s">
        <v>39</v>
      </c>
      <c r="C1961" s="2" t="s">
        <v>43</v>
      </c>
      <c r="D1961" s="2" t="s">
        <v>9</v>
      </c>
      <c r="E1961" s="3">
        <v>24</v>
      </c>
      <c r="F1961" s="3" t="s">
        <v>3</v>
      </c>
      <c r="G1961" s="3">
        <v>0.48</v>
      </c>
      <c r="H1961" s="14">
        <v>0.2888153309616891</v>
      </c>
      <c r="I1961" s="14">
        <v>8.2972890993006157E-2</v>
      </c>
      <c r="J1961" s="4">
        <v>143.55472166905369</v>
      </c>
      <c r="K1961" s="4">
        <v>179.44340208631709</v>
      </c>
      <c r="L1961" s="4">
        <v>213.53764848271734</v>
      </c>
      <c r="M1961" s="4">
        <v>39.477548458989759</v>
      </c>
    </row>
    <row r="1962" spans="1:13" hidden="1" x14ac:dyDescent="0.3">
      <c r="A1962" s="13" t="str">
        <f t="shared" si="30"/>
        <v>Northern Continentalsmall MFH - 3 floorspost 2000heating18</v>
      </c>
      <c r="B1962" s="2" t="s">
        <v>39</v>
      </c>
      <c r="C1962" s="2" t="s">
        <v>41</v>
      </c>
      <c r="D1962" s="2" t="s">
        <v>10</v>
      </c>
      <c r="E1962" s="3">
        <v>18</v>
      </c>
      <c r="F1962" s="3" t="s">
        <v>3</v>
      </c>
      <c r="G1962" s="3">
        <v>0.61</v>
      </c>
      <c r="H1962" s="14">
        <v>0.4223693380766218</v>
      </c>
      <c r="I1962" s="14">
        <v>4.596313463630039E-2</v>
      </c>
      <c r="J1962" s="4">
        <v>64.773048814033245</v>
      </c>
      <c r="K1962" s="4">
        <v>80.966311017541557</v>
      </c>
      <c r="L1962" s="4">
        <v>96.349910110874447</v>
      </c>
      <c r="M1962" s="4">
        <v>17.812588423859143</v>
      </c>
    </row>
    <row r="1963" spans="1:13" hidden="1" x14ac:dyDescent="0.3">
      <c r="A1963" s="13" t="str">
        <f t="shared" si="30"/>
        <v>Northern Continentalsmall MFH - 5 floorspost 2000heating18</v>
      </c>
      <c r="B1963" s="2" t="s">
        <v>39</v>
      </c>
      <c r="C1963" s="2" t="s">
        <v>42</v>
      </c>
      <c r="D1963" s="2" t="s">
        <v>10</v>
      </c>
      <c r="E1963" s="3">
        <v>18</v>
      </c>
      <c r="F1963" s="3" t="s">
        <v>3</v>
      </c>
      <c r="G1963" s="3">
        <v>0.52</v>
      </c>
      <c r="H1963" s="14">
        <v>0.2888153309616891</v>
      </c>
      <c r="I1963" s="14">
        <v>4.596313463630039E-2</v>
      </c>
      <c r="J1963" s="4">
        <v>59.304287097590219</v>
      </c>
      <c r="K1963" s="4">
        <v>74.130358871987767</v>
      </c>
      <c r="L1963" s="4">
        <v>88.215127057665441</v>
      </c>
      <c r="M1963" s="4">
        <v>16.308678951837308</v>
      </c>
    </row>
    <row r="1964" spans="1:13" hidden="1" x14ac:dyDescent="0.3">
      <c r="A1964" s="13" t="str">
        <f t="shared" si="30"/>
        <v>Northern Continentalsmall MFH - 7 floorspost 2000heating18</v>
      </c>
      <c r="B1964" s="2" t="s">
        <v>39</v>
      </c>
      <c r="C1964" s="2" t="s">
        <v>43</v>
      </c>
      <c r="D1964" s="2" t="s">
        <v>10</v>
      </c>
      <c r="E1964" s="3">
        <v>18</v>
      </c>
      <c r="F1964" s="3" t="s">
        <v>3</v>
      </c>
      <c r="G1964" s="3">
        <v>0.48</v>
      </c>
      <c r="H1964" s="14">
        <v>0.2888153309616891</v>
      </c>
      <c r="I1964" s="14">
        <v>4.596313463630039E-2</v>
      </c>
      <c r="J1964" s="4">
        <v>56.960532076257493</v>
      </c>
      <c r="K1964" s="4">
        <v>71.200665095321867</v>
      </c>
      <c r="L1964" s="4">
        <v>84.728791463433012</v>
      </c>
      <c r="M1964" s="4">
        <v>15.664146320970811</v>
      </c>
    </row>
    <row r="1965" spans="1:13" hidden="1" x14ac:dyDescent="0.3">
      <c r="A1965" s="13" t="str">
        <f t="shared" si="30"/>
        <v>Northern Continentalsmall MFH - 3 floorspost 2000heating20</v>
      </c>
      <c r="B1965" s="2" t="s">
        <v>39</v>
      </c>
      <c r="C1965" s="2" t="s">
        <v>41</v>
      </c>
      <c r="D1965" s="2" t="s">
        <v>10</v>
      </c>
      <c r="E1965" s="3">
        <v>20</v>
      </c>
      <c r="F1965" s="3" t="s">
        <v>3</v>
      </c>
      <c r="G1965" s="3">
        <v>0.61</v>
      </c>
      <c r="H1965" s="14">
        <v>0.4223693380766218</v>
      </c>
      <c r="I1965" s="14">
        <v>4.596313463630039E-2</v>
      </c>
      <c r="J1965" s="4">
        <v>80.210174692054849</v>
      </c>
      <c r="K1965" s="4">
        <v>100.26271836506855</v>
      </c>
      <c r="L1965" s="4">
        <v>119.31263485443156</v>
      </c>
      <c r="M1965" s="4">
        <v>22.057798040315081</v>
      </c>
    </row>
    <row r="1966" spans="1:13" hidden="1" x14ac:dyDescent="0.3">
      <c r="A1966" s="13" t="str">
        <f t="shared" si="30"/>
        <v>Northern Continentalsmall MFH - 5 floorspost 2000heating20</v>
      </c>
      <c r="B1966" s="2" t="s">
        <v>39</v>
      </c>
      <c r="C1966" s="2" t="s">
        <v>42</v>
      </c>
      <c r="D1966" s="2" t="s">
        <v>10</v>
      </c>
      <c r="E1966" s="3">
        <v>20</v>
      </c>
      <c r="F1966" s="3" t="s">
        <v>3</v>
      </c>
      <c r="G1966" s="3">
        <v>0.52</v>
      </c>
      <c r="H1966" s="14">
        <v>0.2888153309616891</v>
      </c>
      <c r="I1966" s="14">
        <v>4.596313463630039E-2</v>
      </c>
      <c r="J1966" s="4">
        <v>73.217455678870479</v>
      </c>
      <c r="K1966" s="4">
        <v>91.521819598588095</v>
      </c>
      <c r="L1966" s="4">
        <v>108.91096532231983</v>
      </c>
      <c r="M1966" s="4">
        <v>20.134800311689382</v>
      </c>
    </row>
    <row r="1967" spans="1:13" hidden="1" x14ac:dyDescent="0.3">
      <c r="A1967" s="13" t="str">
        <f t="shared" si="30"/>
        <v>Northern Continentalsmall MFH - 7 floorspost 2000heating20</v>
      </c>
      <c r="B1967" s="2" t="s">
        <v>39</v>
      </c>
      <c r="C1967" s="2" t="s">
        <v>43</v>
      </c>
      <c r="D1967" s="2" t="s">
        <v>10</v>
      </c>
      <c r="E1967" s="3">
        <v>20</v>
      </c>
      <c r="F1967" s="3" t="s">
        <v>3</v>
      </c>
      <c r="G1967" s="3">
        <v>0.48</v>
      </c>
      <c r="H1967" s="14">
        <v>0.2888153309616891</v>
      </c>
      <c r="I1967" s="14">
        <v>4.596313463630039E-2</v>
      </c>
      <c r="J1967" s="4">
        <v>70.220576101791451</v>
      </c>
      <c r="K1967" s="4">
        <v>87.77572012723931</v>
      </c>
      <c r="L1967" s="4">
        <v>104.45310695141478</v>
      </c>
      <c r="M1967" s="4">
        <v>19.310658427992649</v>
      </c>
    </row>
    <row r="1968" spans="1:13" hidden="1" x14ac:dyDescent="0.3">
      <c r="A1968" s="13" t="str">
        <f t="shared" si="30"/>
        <v>Northern Continentalsmall MFH - 3 floorspost 2000heating22</v>
      </c>
      <c r="B1968" s="2" t="s">
        <v>39</v>
      </c>
      <c r="C1968" s="2" t="s">
        <v>41</v>
      </c>
      <c r="D1968" s="2" t="s">
        <v>10</v>
      </c>
      <c r="E1968" s="3">
        <v>22</v>
      </c>
      <c r="F1968" s="3" t="s">
        <v>3</v>
      </c>
      <c r="G1968" s="3">
        <v>0.61</v>
      </c>
      <c r="H1968" s="14">
        <v>0.4223693380766218</v>
      </c>
      <c r="I1968" s="14">
        <v>4.596313463630039E-2</v>
      </c>
      <c r="J1968" s="4">
        <v>97.635206159526248</v>
      </c>
      <c r="K1968" s="4">
        <v>122.0440076994078</v>
      </c>
      <c r="L1968" s="4">
        <v>145.23236916229527</v>
      </c>
      <c r="M1968" s="4">
        <v>26.849681693869716</v>
      </c>
    </row>
    <row r="1969" spans="1:13" hidden="1" x14ac:dyDescent="0.3">
      <c r="A1969" s="13" t="str">
        <f t="shared" si="30"/>
        <v>Northern Continentalsmall MFH - 5 floorspost 2000heating22</v>
      </c>
      <c r="B1969" s="2" t="s">
        <v>39</v>
      </c>
      <c r="C1969" s="2" t="s">
        <v>42</v>
      </c>
      <c r="D1969" s="2" t="s">
        <v>10</v>
      </c>
      <c r="E1969" s="3">
        <v>22</v>
      </c>
      <c r="F1969" s="3" t="s">
        <v>3</v>
      </c>
      <c r="G1969" s="3">
        <v>0.52</v>
      </c>
      <c r="H1969" s="14">
        <v>0.2888153309616891</v>
      </c>
      <c r="I1969" s="14">
        <v>4.596313463630039E-2</v>
      </c>
      <c r="J1969" s="4">
        <v>89.001057497590153</v>
      </c>
      <c r="K1969" s="4">
        <v>111.25132187198768</v>
      </c>
      <c r="L1969" s="4">
        <v>132.38907302766535</v>
      </c>
      <c r="M1969" s="4">
        <v>24.47529081183729</v>
      </c>
    </row>
    <row r="1970" spans="1:13" hidden="1" x14ac:dyDescent="0.3">
      <c r="A1970" s="13" t="str">
        <f t="shared" si="30"/>
        <v>Northern Continentalsmall MFH - 7 floorspost 2000heating22</v>
      </c>
      <c r="B1970" s="2" t="s">
        <v>39</v>
      </c>
      <c r="C1970" s="2" t="s">
        <v>43</v>
      </c>
      <c r="D1970" s="2" t="s">
        <v>10</v>
      </c>
      <c r="E1970" s="3">
        <v>22</v>
      </c>
      <c r="F1970" s="3" t="s">
        <v>3</v>
      </c>
      <c r="G1970" s="3">
        <v>0.48</v>
      </c>
      <c r="H1970" s="14">
        <v>0.2888153309616891</v>
      </c>
      <c r="I1970" s="14">
        <v>4.596313463630039E-2</v>
      </c>
      <c r="J1970" s="4">
        <v>85.300708071046117</v>
      </c>
      <c r="K1970" s="4">
        <v>106.62588508880764</v>
      </c>
      <c r="L1970" s="4">
        <v>126.88480325568108</v>
      </c>
      <c r="M1970" s="4">
        <v>23.457694719537681</v>
      </c>
    </row>
    <row r="1971" spans="1:13" hidden="1" x14ac:dyDescent="0.3">
      <c r="A1971" s="13" t="str">
        <f t="shared" si="30"/>
        <v>Northern Continentalsmall MFH - 3 floorspost 2000heating24</v>
      </c>
      <c r="B1971" s="2" t="s">
        <v>39</v>
      </c>
      <c r="C1971" s="2" t="s">
        <v>41</v>
      </c>
      <c r="D1971" s="2" t="s">
        <v>10</v>
      </c>
      <c r="E1971" s="3">
        <v>24</v>
      </c>
      <c r="F1971" s="3" t="s">
        <v>3</v>
      </c>
      <c r="G1971" s="3">
        <v>0.61</v>
      </c>
      <c r="H1971" s="14">
        <v>0.4223693380766218</v>
      </c>
      <c r="I1971" s="14">
        <v>4.596313463630039E-2</v>
      </c>
      <c r="J1971" s="4">
        <v>117.26406009286433</v>
      </c>
      <c r="K1971" s="4">
        <v>146.58007511608039</v>
      </c>
      <c r="L1971" s="4">
        <v>174.43028938813566</v>
      </c>
      <c r="M1971" s="4">
        <v>32.247616525537687</v>
      </c>
    </row>
    <row r="1972" spans="1:13" hidden="1" x14ac:dyDescent="0.3">
      <c r="A1972" s="13" t="str">
        <f t="shared" si="30"/>
        <v>Northern Continentalsmall MFH - 5 floorspost 2000heating24</v>
      </c>
      <c r="B1972" s="2" t="s">
        <v>39</v>
      </c>
      <c r="C1972" s="2" t="s">
        <v>42</v>
      </c>
      <c r="D1972" s="2" t="s">
        <v>10</v>
      </c>
      <c r="E1972" s="3">
        <v>24</v>
      </c>
      <c r="F1972" s="3" t="s">
        <v>3</v>
      </c>
      <c r="G1972" s="3">
        <v>0.52</v>
      </c>
      <c r="H1972" s="14">
        <v>0.2888153309616891</v>
      </c>
      <c r="I1972" s="14">
        <v>4.596313463630039E-2</v>
      </c>
      <c r="J1972" s="4">
        <v>106.7917288083524</v>
      </c>
      <c r="K1972" s="4">
        <v>133.4896610104405</v>
      </c>
      <c r="L1972" s="4">
        <v>158.85269660242417</v>
      </c>
      <c r="M1972" s="4">
        <v>29.36772542229691</v>
      </c>
    </row>
    <row r="1973" spans="1:13" hidden="1" x14ac:dyDescent="0.3">
      <c r="A1973" s="13" t="str">
        <f t="shared" si="30"/>
        <v>Northern Continentalsmall MFH - 7 floorspost 2000heating24</v>
      </c>
      <c r="B1973" s="2" t="s">
        <v>39</v>
      </c>
      <c r="C1973" s="2" t="s">
        <v>43</v>
      </c>
      <c r="D1973" s="2" t="s">
        <v>10</v>
      </c>
      <c r="E1973" s="3">
        <v>24</v>
      </c>
      <c r="F1973" s="3" t="s">
        <v>3</v>
      </c>
      <c r="G1973" s="3">
        <v>0.48</v>
      </c>
      <c r="H1973" s="14">
        <v>0.2888153309616891</v>
      </c>
      <c r="I1973" s="14">
        <v>4.596313463630039E-2</v>
      </c>
      <c r="J1973" s="4">
        <v>102.30358682927587</v>
      </c>
      <c r="K1973" s="4">
        <v>127.87948353659483</v>
      </c>
      <c r="L1973" s="4">
        <v>152.17658540854785</v>
      </c>
      <c r="M1973" s="4">
        <v>28.133486378050865</v>
      </c>
    </row>
    <row r="1974" spans="1:13" hidden="1" x14ac:dyDescent="0.3">
      <c r="A1974" s="13" t="str">
        <f t="shared" si="30"/>
        <v>Northern Continentalsmall MFH - average - all typespre 1945heating18</v>
      </c>
      <c r="B1974" s="2" t="s">
        <v>39</v>
      </c>
      <c r="C1974" s="2" t="s">
        <v>21</v>
      </c>
      <c r="D1974" s="2" t="s">
        <v>2</v>
      </c>
      <c r="E1974" s="3">
        <v>18</v>
      </c>
      <c r="F1974" s="3" t="s">
        <v>3</v>
      </c>
      <c r="G1974" s="3" t="s">
        <v>22</v>
      </c>
      <c r="H1974" s="14"/>
      <c r="I1974" s="14">
        <v>0.18930893266767573</v>
      </c>
      <c r="J1974" s="4">
        <v>179.95809872817028</v>
      </c>
      <c r="K1974" s="4">
        <v>224.94762341021283</v>
      </c>
      <c r="L1974" s="4">
        <v>267.68767185815324</v>
      </c>
      <c r="M1974" s="4">
        <v>49.488477150246823</v>
      </c>
    </row>
    <row r="1975" spans="1:13" hidden="1" x14ac:dyDescent="0.3">
      <c r="A1975" s="13" t="str">
        <f t="shared" si="30"/>
        <v>Northern Continentalsmall MFH - average - all typespre 1945heating20</v>
      </c>
      <c r="B1975" s="2" t="s">
        <v>39</v>
      </c>
      <c r="C1975" s="2" t="s">
        <v>21</v>
      </c>
      <c r="D1975" s="2" t="s">
        <v>2</v>
      </c>
      <c r="E1975" s="3">
        <v>20</v>
      </c>
      <c r="F1975" s="3" t="s">
        <v>3</v>
      </c>
      <c r="G1975" s="3" t="s">
        <v>22</v>
      </c>
      <c r="H1975" s="14"/>
      <c r="I1975" s="14">
        <v>0.18930893266767573</v>
      </c>
      <c r="J1975" s="4">
        <v>218.04980206148085</v>
      </c>
      <c r="K1975" s="4">
        <v>272.56225257685105</v>
      </c>
      <c r="L1975" s="4">
        <v>324.34908056645276</v>
      </c>
      <c r="M1975" s="4">
        <v>59.963695566907234</v>
      </c>
    </row>
    <row r="1976" spans="1:13" hidden="1" x14ac:dyDescent="0.3">
      <c r="A1976" s="13" t="str">
        <f t="shared" si="30"/>
        <v>Northern Continentalsmall MFH - average - all typespre 1945heating22</v>
      </c>
      <c r="B1976" s="2" t="s">
        <v>39</v>
      </c>
      <c r="C1976" s="2" t="s">
        <v>21</v>
      </c>
      <c r="D1976" s="2" t="s">
        <v>2</v>
      </c>
      <c r="E1976" s="3">
        <v>22</v>
      </c>
      <c r="F1976" s="3" t="s">
        <v>3</v>
      </c>
      <c r="G1976" s="3" t="s">
        <v>22</v>
      </c>
      <c r="H1976" s="14"/>
      <c r="I1976" s="14">
        <v>0.18930893266767573</v>
      </c>
      <c r="J1976" s="4">
        <v>260.70023945508768</v>
      </c>
      <c r="K1976" s="4">
        <v>325.87529931885962</v>
      </c>
      <c r="L1976" s="4">
        <v>387.79160618944292</v>
      </c>
      <c r="M1976" s="4">
        <v>71.692565850149123</v>
      </c>
    </row>
    <row r="1977" spans="1:13" hidden="1" x14ac:dyDescent="0.3">
      <c r="A1977" s="13" t="str">
        <f t="shared" si="30"/>
        <v>Northern Continentalsmall MFH - average - all typespre 1945heating24</v>
      </c>
      <c r="B1977" s="2" t="s">
        <v>39</v>
      </c>
      <c r="C1977" s="2" t="s">
        <v>21</v>
      </c>
      <c r="D1977" s="2" t="s">
        <v>2</v>
      </c>
      <c r="E1977" s="3">
        <v>24</v>
      </c>
      <c r="F1977" s="3" t="s">
        <v>3</v>
      </c>
      <c r="G1977" s="3" t="s">
        <v>22</v>
      </c>
      <c r="H1977" s="14"/>
      <c r="I1977" s="14">
        <v>0.18930893266767573</v>
      </c>
      <c r="J1977" s="4">
        <v>309.77229533057346</v>
      </c>
      <c r="K1977" s="4">
        <v>387.21536916321679</v>
      </c>
      <c r="L1977" s="4">
        <v>460.78628930422798</v>
      </c>
      <c r="M1977" s="4">
        <v>85.187381215907692</v>
      </c>
    </row>
    <row r="1978" spans="1:13" hidden="1" x14ac:dyDescent="0.3">
      <c r="A1978" s="13" t="str">
        <f t="shared" si="30"/>
        <v>Northern Continentalsmall MFH - average - all types1945-1970heating18</v>
      </c>
      <c r="B1978" s="2" t="s">
        <v>39</v>
      </c>
      <c r="C1978" s="2" t="s">
        <v>21</v>
      </c>
      <c r="D1978" s="2" t="s">
        <v>6</v>
      </c>
      <c r="E1978" s="3">
        <v>18</v>
      </c>
      <c r="F1978" s="3" t="s">
        <v>3</v>
      </c>
      <c r="G1978" s="3" t="s">
        <v>22</v>
      </c>
      <c r="H1978" s="14"/>
      <c r="I1978" s="14">
        <v>0.3533667556131509</v>
      </c>
      <c r="J1978" s="4">
        <v>161.0861825727784</v>
      </c>
      <c r="K1978" s="4">
        <v>201.357728215973</v>
      </c>
      <c r="L1978" s="4">
        <v>239.61569657700787</v>
      </c>
      <c r="M1978" s="4">
        <v>44.298700207514059</v>
      </c>
    </row>
    <row r="1979" spans="1:13" hidden="1" x14ac:dyDescent="0.3">
      <c r="A1979" s="13" t="str">
        <f t="shared" si="30"/>
        <v>Northern Continentalsmall MFH - average - all types1945-1970heating20</v>
      </c>
      <c r="B1979" s="2" t="s">
        <v>39</v>
      </c>
      <c r="C1979" s="2" t="s">
        <v>21</v>
      </c>
      <c r="D1979" s="2" t="s">
        <v>6</v>
      </c>
      <c r="E1979" s="3">
        <v>20</v>
      </c>
      <c r="F1979" s="3" t="s">
        <v>3</v>
      </c>
      <c r="G1979" s="3" t="s">
        <v>22</v>
      </c>
      <c r="H1979" s="14"/>
      <c r="I1979" s="14">
        <v>0.3533667556131509</v>
      </c>
      <c r="J1979" s="4">
        <v>195.49275943134899</v>
      </c>
      <c r="K1979" s="4">
        <v>244.36594928918623</v>
      </c>
      <c r="L1979" s="4">
        <v>290.79547965413161</v>
      </c>
      <c r="M1979" s="4">
        <v>53.760508843620968</v>
      </c>
    </row>
    <row r="1980" spans="1:13" hidden="1" x14ac:dyDescent="0.3">
      <c r="A1980" s="13" t="str">
        <f t="shared" si="30"/>
        <v>Northern Continentalsmall MFH - average - all types1945-1970heating22</v>
      </c>
      <c r="B1980" s="2" t="s">
        <v>39</v>
      </c>
      <c r="C1980" s="2" t="s">
        <v>21</v>
      </c>
      <c r="D1980" s="2" t="s">
        <v>6</v>
      </c>
      <c r="E1980" s="3">
        <v>22</v>
      </c>
      <c r="F1980" s="3" t="s">
        <v>3</v>
      </c>
      <c r="G1980" s="3" t="s">
        <v>22</v>
      </c>
      <c r="H1980" s="14"/>
      <c r="I1980" s="14">
        <v>0.3533667556131509</v>
      </c>
      <c r="J1980" s="4">
        <v>233.85714310490721</v>
      </c>
      <c r="K1980" s="4">
        <v>292.32142888113401</v>
      </c>
      <c r="L1980" s="4">
        <v>347.86250036854943</v>
      </c>
      <c r="M1980" s="4">
        <v>64.310714353849477</v>
      </c>
    </row>
    <row r="1981" spans="1:13" hidden="1" x14ac:dyDescent="0.3">
      <c r="A1981" s="13" t="str">
        <f t="shared" si="30"/>
        <v>Northern Continentalsmall MFH - average - all types1945-1970heating24</v>
      </c>
      <c r="B1981" s="2" t="s">
        <v>39</v>
      </c>
      <c r="C1981" s="2" t="s">
        <v>21</v>
      </c>
      <c r="D1981" s="2" t="s">
        <v>6</v>
      </c>
      <c r="E1981" s="3">
        <v>24</v>
      </c>
      <c r="F1981" s="3" t="s">
        <v>3</v>
      </c>
      <c r="G1981" s="3" t="s">
        <v>22</v>
      </c>
      <c r="H1981" s="14"/>
      <c r="I1981" s="14">
        <v>0.3533667556131509</v>
      </c>
      <c r="J1981" s="4">
        <v>278.11524172778621</v>
      </c>
      <c r="K1981" s="4">
        <v>347.64405215973272</v>
      </c>
      <c r="L1981" s="4">
        <v>413.69642207008189</v>
      </c>
      <c r="M1981" s="4">
        <v>76.481691475141204</v>
      </c>
    </row>
    <row r="1982" spans="1:13" hidden="1" x14ac:dyDescent="0.3">
      <c r="A1982" s="13" t="str">
        <f t="shared" si="30"/>
        <v>Northern Continentalsmall MFH - average - all types1970-1980heating18</v>
      </c>
      <c r="B1982" s="2" t="s">
        <v>39</v>
      </c>
      <c r="C1982" s="2" t="s">
        <v>21</v>
      </c>
      <c r="D1982" s="2" t="s">
        <v>7</v>
      </c>
      <c r="E1982" s="3">
        <v>18</v>
      </c>
      <c r="F1982" s="3" t="s">
        <v>3</v>
      </c>
      <c r="G1982" s="3" t="s">
        <v>22</v>
      </c>
      <c r="H1982" s="14"/>
      <c r="I1982" s="14">
        <v>0.18961769237283627</v>
      </c>
      <c r="J1982" s="4">
        <v>124.30358161081449</v>
      </c>
      <c r="K1982" s="4">
        <v>155.37947701351811</v>
      </c>
      <c r="L1982" s="4">
        <v>184.90157764608654</v>
      </c>
      <c r="M1982" s="4">
        <v>34.183484942973983</v>
      </c>
    </row>
    <row r="1983" spans="1:13" hidden="1" x14ac:dyDescent="0.3">
      <c r="A1983" s="13" t="str">
        <f t="shared" si="30"/>
        <v>Northern Continentalsmall MFH - average - all types1970-1980heating20</v>
      </c>
      <c r="B1983" s="2" t="s">
        <v>39</v>
      </c>
      <c r="C1983" s="2" t="s">
        <v>21</v>
      </c>
      <c r="D1983" s="2" t="s">
        <v>7</v>
      </c>
      <c r="E1983" s="3">
        <v>20</v>
      </c>
      <c r="F1983" s="3" t="s">
        <v>3</v>
      </c>
      <c r="G1983" s="3" t="s">
        <v>22</v>
      </c>
      <c r="H1983" s="14"/>
      <c r="I1983" s="14">
        <v>0.18961769237283627</v>
      </c>
      <c r="J1983" s="4">
        <v>151.78725899933741</v>
      </c>
      <c r="K1983" s="4">
        <v>189.73407374917176</v>
      </c>
      <c r="L1983" s="4">
        <v>225.78354776151437</v>
      </c>
      <c r="M1983" s="4">
        <v>41.741496224817787</v>
      </c>
    </row>
    <row r="1984" spans="1:13" hidden="1" x14ac:dyDescent="0.3">
      <c r="A1984" s="13" t="str">
        <f t="shared" si="30"/>
        <v>Northern Continentalsmall MFH - average - all types1970-1980heating22</v>
      </c>
      <c r="B1984" s="2" t="s">
        <v>39</v>
      </c>
      <c r="C1984" s="2" t="s">
        <v>21</v>
      </c>
      <c r="D1984" s="2" t="s">
        <v>7</v>
      </c>
      <c r="E1984" s="3">
        <v>22</v>
      </c>
      <c r="F1984" s="3" t="s">
        <v>3</v>
      </c>
      <c r="G1984" s="3" t="s">
        <v>22</v>
      </c>
      <c r="H1984" s="14"/>
      <c r="I1984" s="14">
        <v>0.18961769237283627</v>
      </c>
      <c r="J1984" s="4">
        <v>182.24924224000361</v>
      </c>
      <c r="K1984" s="4">
        <v>227.81155280000451</v>
      </c>
      <c r="L1984" s="4">
        <v>271.09574783200537</v>
      </c>
      <c r="M1984" s="4">
        <v>50.118541616000989</v>
      </c>
    </row>
    <row r="1985" spans="1:13" hidden="1" x14ac:dyDescent="0.3">
      <c r="A1985" s="13" t="str">
        <f t="shared" si="30"/>
        <v>Northern Continentalsmall MFH - average - all types1970-1980heating24</v>
      </c>
      <c r="B1985" s="2" t="s">
        <v>39</v>
      </c>
      <c r="C1985" s="2" t="s">
        <v>21</v>
      </c>
      <c r="D1985" s="2" t="s">
        <v>7</v>
      </c>
      <c r="E1985" s="3">
        <v>24</v>
      </c>
      <c r="F1985" s="3" t="s">
        <v>3</v>
      </c>
      <c r="G1985" s="3" t="s">
        <v>22</v>
      </c>
      <c r="H1985" s="14"/>
      <c r="I1985" s="14">
        <v>0.18961769237283627</v>
      </c>
      <c r="J1985" s="4">
        <v>217.02278323510191</v>
      </c>
      <c r="K1985" s="4">
        <v>271.27847904387738</v>
      </c>
      <c r="L1985" s="4">
        <v>322.82139006221405</v>
      </c>
      <c r="M1985" s="4">
        <v>59.681265389653028</v>
      </c>
    </row>
    <row r="1986" spans="1:13" hidden="1" x14ac:dyDescent="0.3">
      <c r="A1986" s="13" t="str">
        <f t="shared" si="30"/>
        <v>Northern Continentalsmall MFH - average - all types1980-1990heating18</v>
      </c>
      <c r="B1986" s="2" t="s">
        <v>39</v>
      </c>
      <c r="C1986" s="2" t="s">
        <v>21</v>
      </c>
      <c r="D1986" s="2" t="s">
        <v>8</v>
      </c>
      <c r="E1986" s="3">
        <v>18</v>
      </c>
      <c r="F1986" s="3" t="s">
        <v>3</v>
      </c>
      <c r="G1986" s="3" t="s">
        <v>22</v>
      </c>
      <c r="H1986" s="14"/>
      <c r="I1986" s="14">
        <v>0.13877059371703038</v>
      </c>
      <c r="J1986" s="4">
        <v>105.27484650838682</v>
      </c>
      <c r="K1986" s="4">
        <v>131.59355813548351</v>
      </c>
      <c r="L1986" s="4">
        <v>156.59633418122536</v>
      </c>
      <c r="M1986" s="4">
        <v>28.950582789806372</v>
      </c>
    </row>
    <row r="1987" spans="1:13" hidden="1" x14ac:dyDescent="0.3">
      <c r="A1987" s="13" t="str">
        <f t="shared" ref="A1987:A2050" si="31">CONCATENATE(B1987,C1987,D1987,F1987,E1987)</f>
        <v>Northern Continentalsmall MFH - average - all types1980-1990heating20</v>
      </c>
      <c r="B1987" s="2" t="s">
        <v>39</v>
      </c>
      <c r="C1987" s="2" t="s">
        <v>21</v>
      </c>
      <c r="D1987" s="2" t="s">
        <v>8</v>
      </c>
      <c r="E1987" s="3">
        <v>20</v>
      </c>
      <c r="F1987" s="3" t="s">
        <v>3</v>
      </c>
      <c r="G1987" s="3" t="s">
        <v>22</v>
      </c>
      <c r="H1987" s="14"/>
      <c r="I1987" s="14">
        <v>0.13877059371703038</v>
      </c>
      <c r="J1987" s="4">
        <v>128.89099635665875</v>
      </c>
      <c r="K1987" s="4">
        <v>161.11374544582344</v>
      </c>
      <c r="L1987" s="4">
        <v>191.72535708052988</v>
      </c>
      <c r="M1987" s="4">
        <v>35.445023998081155</v>
      </c>
    </row>
    <row r="1988" spans="1:13" hidden="1" x14ac:dyDescent="0.3">
      <c r="A1988" s="13" t="str">
        <f t="shared" si="31"/>
        <v>Northern Continentalsmall MFH - average - all types1980-1990heating22</v>
      </c>
      <c r="B1988" s="2" t="s">
        <v>39</v>
      </c>
      <c r="C1988" s="2" t="s">
        <v>21</v>
      </c>
      <c r="D1988" s="2" t="s">
        <v>8</v>
      </c>
      <c r="E1988" s="3">
        <v>22</v>
      </c>
      <c r="F1988" s="3" t="s">
        <v>3</v>
      </c>
      <c r="G1988" s="3" t="s">
        <v>22</v>
      </c>
      <c r="H1988" s="14"/>
      <c r="I1988" s="14">
        <v>0.13877059371703038</v>
      </c>
      <c r="J1988" s="4">
        <v>154.99438352690626</v>
      </c>
      <c r="K1988" s="4">
        <v>193.74297940863281</v>
      </c>
      <c r="L1988" s="4">
        <v>230.55414549627304</v>
      </c>
      <c r="M1988" s="4">
        <v>42.62345546989922</v>
      </c>
    </row>
    <row r="1989" spans="1:13" hidden="1" x14ac:dyDescent="0.3">
      <c r="A1989" s="13" t="str">
        <f t="shared" si="31"/>
        <v>Northern Continentalsmall MFH - average - all types1980-1990heating24</v>
      </c>
      <c r="B1989" s="2" t="s">
        <v>39</v>
      </c>
      <c r="C1989" s="2" t="s">
        <v>21</v>
      </c>
      <c r="D1989" s="2" t="s">
        <v>8</v>
      </c>
      <c r="E1989" s="3">
        <v>24</v>
      </c>
      <c r="F1989" s="3" t="s">
        <v>3</v>
      </c>
      <c r="G1989" s="3" t="s">
        <v>22</v>
      </c>
      <c r="H1989" s="14"/>
      <c r="I1989" s="14">
        <v>0.13877059371703038</v>
      </c>
      <c r="J1989" s="4">
        <v>184.6859226180826</v>
      </c>
      <c r="K1989" s="4">
        <v>230.85740327260322</v>
      </c>
      <c r="L1989" s="4">
        <v>274.72030989439781</v>
      </c>
      <c r="M1989" s="4">
        <v>50.788628719972706</v>
      </c>
    </row>
    <row r="1990" spans="1:13" hidden="1" x14ac:dyDescent="0.3">
      <c r="A1990" s="13" t="str">
        <f t="shared" si="31"/>
        <v>Northern Continentalsmall MFH - average - all types1990-2000heating18</v>
      </c>
      <c r="B1990" s="2" t="s">
        <v>39</v>
      </c>
      <c r="C1990" s="2" t="s">
        <v>21</v>
      </c>
      <c r="D1990" s="2" t="s">
        <v>9</v>
      </c>
      <c r="E1990" s="3">
        <v>18</v>
      </c>
      <c r="F1990" s="3" t="s">
        <v>3</v>
      </c>
      <c r="G1990" s="3" t="s">
        <v>22</v>
      </c>
      <c r="H1990" s="14"/>
      <c r="I1990" s="14">
        <v>8.2972890993006157E-2</v>
      </c>
      <c r="J1990" s="4">
        <v>87.719112411265826</v>
      </c>
      <c r="K1990" s="4">
        <v>109.64889051408228</v>
      </c>
      <c r="L1990" s="4">
        <v>130.48217971175791</v>
      </c>
      <c r="M1990" s="4">
        <v>24.122755913098104</v>
      </c>
    </row>
    <row r="1991" spans="1:13" hidden="1" x14ac:dyDescent="0.3">
      <c r="A1991" s="13" t="str">
        <f t="shared" si="31"/>
        <v>Northern Continentalsmall MFH - average - all types1990-2000heating20</v>
      </c>
      <c r="B1991" s="2" t="s">
        <v>39</v>
      </c>
      <c r="C1991" s="2" t="s">
        <v>21</v>
      </c>
      <c r="D1991" s="2" t="s">
        <v>9</v>
      </c>
      <c r="E1991" s="3">
        <v>20</v>
      </c>
      <c r="F1991" s="3" t="s">
        <v>3</v>
      </c>
      <c r="G1991" s="3" t="s">
        <v>22</v>
      </c>
      <c r="H1991" s="14"/>
      <c r="I1991" s="14">
        <v>8.2972890993006157E-2</v>
      </c>
      <c r="J1991" s="4">
        <v>107.78509573175812</v>
      </c>
      <c r="K1991" s="4">
        <v>134.73136966469764</v>
      </c>
      <c r="L1991" s="4">
        <v>160.33032990099019</v>
      </c>
      <c r="M1991" s="4">
        <v>29.640901326233479</v>
      </c>
    </row>
    <row r="1992" spans="1:13" hidden="1" x14ac:dyDescent="0.3">
      <c r="A1992" s="13" t="str">
        <f t="shared" si="31"/>
        <v>Northern Continentalsmall MFH - average - all types1990-2000heating22</v>
      </c>
      <c r="B1992" s="2" t="s">
        <v>39</v>
      </c>
      <c r="C1992" s="2" t="s">
        <v>21</v>
      </c>
      <c r="D1992" s="2" t="s">
        <v>9</v>
      </c>
      <c r="E1992" s="3">
        <v>22</v>
      </c>
      <c r="F1992" s="3" t="s">
        <v>3</v>
      </c>
      <c r="G1992" s="3" t="s">
        <v>22</v>
      </c>
      <c r="H1992" s="14"/>
      <c r="I1992" s="14">
        <v>8.2972890993006157E-2</v>
      </c>
      <c r="J1992" s="4">
        <v>130.11119455076462</v>
      </c>
      <c r="K1992" s="4">
        <v>162.63899318845577</v>
      </c>
      <c r="L1992" s="4">
        <v>193.54040189426235</v>
      </c>
      <c r="M1992" s="4">
        <v>35.780578501460269</v>
      </c>
    </row>
    <row r="1993" spans="1:13" hidden="1" x14ac:dyDescent="0.3">
      <c r="A1993" s="13" t="str">
        <f t="shared" si="31"/>
        <v>Northern Continentalsmall MFH - average - all types1990-2000heating24</v>
      </c>
      <c r="B1993" s="2" t="s">
        <v>39</v>
      </c>
      <c r="C1993" s="2" t="s">
        <v>21</v>
      </c>
      <c r="D1993" s="2" t="s">
        <v>9</v>
      </c>
      <c r="E1993" s="3">
        <v>24</v>
      </c>
      <c r="F1993" s="3" t="s">
        <v>3</v>
      </c>
      <c r="G1993" s="3" t="s">
        <v>22</v>
      </c>
      <c r="H1993" s="14"/>
      <c r="I1993" s="14">
        <v>8.2972890993006157E-2</v>
      </c>
      <c r="J1993" s="4">
        <v>155.19561645684948</v>
      </c>
      <c r="K1993" s="4">
        <v>193.99452057106183</v>
      </c>
      <c r="L1993" s="4">
        <v>230.85347947956356</v>
      </c>
      <c r="M1993" s="4">
        <v>42.678794525633599</v>
      </c>
    </row>
    <row r="1994" spans="1:13" hidden="1" x14ac:dyDescent="0.3">
      <c r="A1994" s="13" t="str">
        <f t="shared" si="31"/>
        <v>Northern Continentalsmall MFH - average - all typespost 2000heating18</v>
      </c>
      <c r="B1994" s="2" t="s">
        <v>39</v>
      </c>
      <c r="C1994" s="2" t="s">
        <v>21</v>
      </c>
      <c r="D1994" s="2" t="s">
        <v>10</v>
      </c>
      <c r="E1994" s="3">
        <v>18</v>
      </c>
      <c r="F1994" s="3" t="s">
        <v>3</v>
      </c>
      <c r="G1994" s="3" t="s">
        <v>22</v>
      </c>
      <c r="H1994" s="14"/>
      <c r="I1994" s="14">
        <v>4.596313463630039E-2</v>
      </c>
      <c r="J1994" s="4">
        <v>60.937211981683689</v>
      </c>
      <c r="K1994" s="4">
        <v>76.171514977104607</v>
      </c>
      <c r="L1994" s="4">
        <v>90.644102822754476</v>
      </c>
      <c r="M1994" s="4">
        <v>16.757733294963014</v>
      </c>
    </row>
    <row r="1995" spans="1:13" hidden="1" x14ac:dyDescent="0.3">
      <c r="A1995" s="13" t="str">
        <f t="shared" si="31"/>
        <v>Northern Continentalsmall MFH - average - all typespost 2000heating20</v>
      </c>
      <c r="B1995" s="2" t="s">
        <v>39</v>
      </c>
      <c r="C1995" s="2" t="s">
        <v>21</v>
      </c>
      <c r="D1995" s="2" t="s">
        <v>10</v>
      </c>
      <c r="E1995" s="3">
        <v>20</v>
      </c>
      <c r="F1995" s="3" t="s">
        <v>3</v>
      </c>
      <c r="G1995" s="3" t="s">
        <v>22</v>
      </c>
      <c r="H1995" s="14"/>
      <c r="I1995" s="14">
        <v>4.596313463630039E-2</v>
      </c>
      <c r="J1995" s="4">
        <v>75.305421012918558</v>
      </c>
      <c r="K1995" s="4">
        <v>94.131776266148194</v>
      </c>
      <c r="L1995" s="4">
        <v>112.01681375671635</v>
      </c>
      <c r="M1995" s="4">
        <v>20.708990778552604</v>
      </c>
    </row>
    <row r="1996" spans="1:13" hidden="1" x14ac:dyDescent="0.3">
      <c r="A1996" s="13" t="str">
        <f t="shared" si="31"/>
        <v>Northern Continentalsmall MFH - average - all typespost 2000heating22</v>
      </c>
      <c r="B1996" s="2" t="s">
        <v>39</v>
      </c>
      <c r="C1996" s="2" t="s">
        <v>21</v>
      </c>
      <c r="D1996" s="2" t="s">
        <v>10</v>
      </c>
      <c r="E1996" s="3">
        <v>22</v>
      </c>
      <c r="F1996" s="3" t="s">
        <v>3</v>
      </c>
      <c r="G1996" s="3" t="s">
        <v>22</v>
      </c>
      <c r="H1996" s="14"/>
      <c r="I1996" s="14">
        <v>4.596313463630039E-2</v>
      </c>
      <c r="J1996" s="4">
        <v>91.579139508486037</v>
      </c>
      <c r="K1996" s="4">
        <v>114.47392438560753</v>
      </c>
      <c r="L1996" s="4">
        <v>136.22397001887296</v>
      </c>
      <c r="M1996" s="4">
        <v>25.184263364833658</v>
      </c>
    </row>
    <row r="1997" spans="1:13" hidden="1" x14ac:dyDescent="0.3">
      <c r="A1997" s="13" t="str">
        <f t="shared" si="31"/>
        <v>Northern Continentalsmall MFH - average - all typespost 2000heating24</v>
      </c>
      <c r="B1997" s="2" t="s">
        <v>39</v>
      </c>
      <c r="C1997" s="2" t="s">
        <v>21</v>
      </c>
      <c r="D1997" s="2" t="s">
        <v>10</v>
      </c>
      <c r="E1997" s="3">
        <v>24</v>
      </c>
      <c r="F1997" s="3" t="s">
        <v>3</v>
      </c>
      <c r="G1997" s="3" t="s">
        <v>22</v>
      </c>
      <c r="H1997" s="14"/>
      <c r="I1997" s="14">
        <v>4.596313463630039E-2</v>
      </c>
      <c r="J1997" s="4">
        <v>109.91867623002076</v>
      </c>
      <c r="K1997" s="4">
        <v>137.39834528752596</v>
      </c>
      <c r="L1997" s="4">
        <v>163.50403089215587</v>
      </c>
      <c r="M1997" s="4">
        <v>30.227635963255711</v>
      </c>
    </row>
    <row r="1998" spans="1:13" hidden="1" x14ac:dyDescent="0.3">
      <c r="A1998" s="13" t="str">
        <f t="shared" si="31"/>
        <v>Northern Continentalsmall MFH - average - all types - all agesheating18</v>
      </c>
      <c r="B1998" s="2" t="s">
        <v>39</v>
      </c>
      <c r="C1998" s="2" t="s">
        <v>23</v>
      </c>
      <c r="D1998" s="2"/>
      <c r="E1998" s="3">
        <v>18</v>
      </c>
      <c r="F1998" s="3" t="s">
        <v>3</v>
      </c>
      <c r="G1998" s="3" t="s">
        <v>22</v>
      </c>
      <c r="H1998" s="14"/>
      <c r="I1998" s="14"/>
      <c r="J1998" s="4">
        <v>139.24856218792189</v>
      </c>
      <c r="K1998" s="4">
        <v>174.06070273490235</v>
      </c>
      <c r="L1998" s="4">
        <v>207.13223625453378</v>
      </c>
      <c r="M1998" s="4">
        <v>38.293354601678516</v>
      </c>
    </row>
    <row r="1999" spans="1:13" hidden="1" x14ac:dyDescent="0.3">
      <c r="A1999" s="13" t="str">
        <f t="shared" si="31"/>
        <v>Northern Continentalsmall MFH - average - all types - all agesheating20</v>
      </c>
      <c r="B1999" s="2" t="s">
        <v>39</v>
      </c>
      <c r="C1999" s="2" t="s">
        <v>23</v>
      </c>
      <c r="D1999" s="2"/>
      <c r="E1999" s="3">
        <v>20</v>
      </c>
      <c r="F1999" s="3" t="s">
        <v>3</v>
      </c>
      <c r="G1999" s="3" t="s">
        <v>22</v>
      </c>
      <c r="H1999" s="14"/>
      <c r="I1999" s="14"/>
      <c r="J1999" s="4">
        <v>169.43176151870239</v>
      </c>
      <c r="K1999" s="4">
        <v>211.78970189837796</v>
      </c>
      <c r="L1999" s="4">
        <v>252.02974525906976</v>
      </c>
      <c r="M1999" s="4">
        <v>46.593734417643148</v>
      </c>
    </row>
    <row r="2000" spans="1:13" hidden="1" x14ac:dyDescent="0.3">
      <c r="A2000" s="13" t="str">
        <f t="shared" si="31"/>
        <v>Northern Continentalsmall MFH - average - all types - all agesheating22</v>
      </c>
      <c r="B2000" s="2" t="s">
        <v>39</v>
      </c>
      <c r="C2000" s="2" t="s">
        <v>23</v>
      </c>
      <c r="D2000" s="2"/>
      <c r="E2000" s="3">
        <v>22</v>
      </c>
      <c r="F2000" s="3" t="s">
        <v>3</v>
      </c>
      <c r="G2000" s="3" t="s">
        <v>22</v>
      </c>
      <c r="H2000" s="14"/>
      <c r="I2000" s="14"/>
      <c r="J2000" s="4">
        <v>203.06153367000852</v>
      </c>
      <c r="K2000" s="4">
        <v>253.82691708751062</v>
      </c>
      <c r="L2000" s="4">
        <v>302.05403133413762</v>
      </c>
      <c r="M2000" s="4">
        <v>55.841921759252337</v>
      </c>
    </row>
    <row r="2001" spans="1:13" hidden="1" x14ac:dyDescent="0.3">
      <c r="A2001" s="13" t="str">
        <f t="shared" si="31"/>
        <v>Northern Continentalsmall MFH - average - all types - all agesheating24</v>
      </c>
      <c r="B2001" s="2" t="s">
        <v>39</v>
      </c>
      <c r="C2001" s="2" t="s">
        <v>23</v>
      </c>
      <c r="D2001" s="2"/>
      <c r="E2001" s="3">
        <v>24</v>
      </c>
      <c r="F2001" s="3" t="s">
        <v>3</v>
      </c>
      <c r="G2001" s="3" t="s">
        <v>22</v>
      </c>
      <c r="H2001" s="14"/>
      <c r="I2001" s="14"/>
      <c r="J2001" s="4">
        <v>241.62891361869197</v>
      </c>
      <c r="K2001" s="4">
        <v>302.03614202336496</v>
      </c>
      <c r="L2001" s="4">
        <v>359.4230090078043</v>
      </c>
      <c r="M2001" s="4">
        <v>66.447951245140288</v>
      </c>
    </row>
    <row r="2002" spans="1:13" hidden="1" x14ac:dyDescent="0.3">
      <c r="A2002" s="13" t="str">
        <f t="shared" si="31"/>
        <v>Nordicsmall MFH - 3 floorspre 1945heating18</v>
      </c>
      <c r="B2002" s="2" t="s">
        <v>40</v>
      </c>
      <c r="C2002" s="2" t="s">
        <v>41</v>
      </c>
      <c r="D2002" s="2" t="s">
        <v>2</v>
      </c>
      <c r="E2002" s="3">
        <v>18</v>
      </c>
      <c r="F2002" s="3" t="s">
        <v>3</v>
      </c>
      <c r="G2002" s="3">
        <v>0.61</v>
      </c>
      <c r="H2002" s="14">
        <v>0.49</v>
      </c>
      <c r="I2002" s="14">
        <v>0.21810774865875635</v>
      </c>
      <c r="J2002" s="4">
        <v>103.01987890267874</v>
      </c>
      <c r="K2002" s="4">
        <v>128.77484862834842</v>
      </c>
      <c r="L2002" s="4">
        <v>153.24206986773461</v>
      </c>
      <c r="M2002" s="4">
        <v>28.330466698236652</v>
      </c>
    </row>
    <row r="2003" spans="1:13" hidden="1" x14ac:dyDescent="0.3">
      <c r="A2003" s="13" t="str">
        <f t="shared" si="31"/>
        <v>Nordicsmall MFH - 5 floorspre 1945heating18</v>
      </c>
      <c r="B2003" s="2" t="s">
        <v>40</v>
      </c>
      <c r="C2003" s="2" t="s">
        <v>42</v>
      </c>
      <c r="D2003" s="2" t="s">
        <v>2</v>
      </c>
      <c r="E2003" s="3">
        <v>18</v>
      </c>
      <c r="F2003" s="3" t="s">
        <v>3</v>
      </c>
      <c r="G2003" s="3">
        <v>0.52</v>
      </c>
      <c r="H2003" s="14">
        <v>0.255</v>
      </c>
      <c r="I2003" s="14">
        <v>0.21810774865875635</v>
      </c>
      <c r="J2003" s="4">
        <v>94.15171028813721</v>
      </c>
      <c r="K2003" s="4">
        <v>117.6896378601715</v>
      </c>
      <c r="L2003" s="4">
        <v>140.05066905360408</v>
      </c>
      <c r="M2003" s="4">
        <v>25.891720329237732</v>
      </c>
    </row>
    <row r="2004" spans="1:13" hidden="1" x14ac:dyDescent="0.3">
      <c r="A2004" s="13" t="str">
        <f t="shared" si="31"/>
        <v>Nordicsmall MFH - 7 floorspre 1945heating18</v>
      </c>
      <c r="B2004" s="2" t="s">
        <v>40</v>
      </c>
      <c r="C2004" s="2" t="s">
        <v>43</v>
      </c>
      <c r="D2004" s="2" t="s">
        <v>2</v>
      </c>
      <c r="E2004" s="3">
        <v>18</v>
      </c>
      <c r="F2004" s="3" t="s">
        <v>3</v>
      </c>
      <c r="G2004" s="3">
        <v>0.48</v>
      </c>
      <c r="H2004" s="14">
        <v>0.255</v>
      </c>
      <c r="I2004" s="14">
        <v>0.21810774865875635</v>
      </c>
      <c r="J2004" s="4">
        <v>90.351066596190819</v>
      </c>
      <c r="K2004" s="4">
        <v>112.93883324523851</v>
      </c>
      <c r="L2004" s="4">
        <v>134.39721156183381</v>
      </c>
      <c r="M2004" s="4">
        <v>24.846543313952473</v>
      </c>
    </row>
    <row r="2005" spans="1:13" hidden="1" x14ac:dyDescent="0.3">
      <c r="A2005" s="13" t="str">
        <f t="shared" si="31"/>
        <v>Nordicsmall MFH - 3 floorspre 1945heating20</v>
      </c>
      <c r="B2005" s="2" t="s">
        <v>40</v>
      </c>
      <c r="C2005" s="2" t="s">
        <v>41</v>
      </c>
      <c r="D2005" s="2" t="s">
        <v>2</v>
      </c>
      <c r="E2005" s="3">
        <v>20</v>
      </c>
      <c r="F2005" s="3" t="s">
        <v>3</v>
      </c>
      <c r="G2005" s="3">
        <v>0.61</v>
      </c>
      <c r="H2005" s="14">
        <v>0.49</v>
      </c>
      <c r="I2005" s="14">
        <v>0.21810774865875635</v>
      </c>
      <c r="J2005" s="4">
        <v>125.48453426725615</v>
      </c>
      <c r="K2005" s="4">
        <v>156.85566783407018</v>
      </c>
      <c r="L2005" s="4">
        <v>186.65824472254349</v>
      </c>
      <c r="M2005" s="4">
        <v>34.508246923495442</v>
      </c>
    </row>
    <row r="2006" spans="1:13" hidden="1" x14ac:dyDescent="0.3">
      <c r="A2006" s="13" t="str">
        <f t="shared" si="31"/>
        <v>Nordicsmall MFH - 5 floorspre 1945heating20</v>
      </c>
      <c r="B2006" s="2" t="s">
        <v>40</v>
      </c>
      <c r="C2006" s="2" t="s">
        <v>42</v>
      </c>
      <c r="D2006" s="2" t="s">
        <v>2</v>
      </c>
      <c r="E2006" s="3">
        <v>20</v>
      </c>
      <c r="F2006" s="3" t="s">
        <v>3</v>
      </c>
      <c r="G2006" s="3">
        <v>0.52</v>
      </c>
      <c r="H2006" s="14">
        <v>0.255</v>
      </c>
      <c r="I2006" s="14">
        <v>0.21810774865875635</v>
      </c>
      <c r="J2006" s="4">
        <v>114.38758377857675</v>
      </c>
      <c r="K2006" s="4">
        <v>142.98447972322094</v>
      </c>
      <c r="L2006" s="4">
        <v>170.15153087063291</v>
      </c>
      <c r="M2006" s="4">
        <v>31.456585539108609</v>
      </c>
    </row>
    <row r="2007" spans="1:13" hidden="1" x14ac:dyDescent="0.3">
      <c r="A2007" s="13" t="str">
        <f t="shared" si="31"/>
        <v>Nordicsmall MFH - 7 floorspre 1945heating20</v>
      </c>
      <c r="B2007" s="2" t="s">
        <v>40</v>
      </c>
      <c r="C2007" s="2" t="s">
        <v>43</v>
      </c>
      <c r="D2007" s="2" t="s">
        <v>2</v>
      </c>
      <c r="E2007" s="3">
        <v>20</v>
      </c>
      <c r="F2007" s="3" t="s">
        <v>3</v>
      </c>
      <c r="G2007" s="3">
        <v>0.48</v>
      </c>
      <c r="H2007" s="14">
        <v>0.255</v>
      </c>
      <c r="I2007" s="14">
        <v>0.21810774865875635</v>
      </c>
      <c r="J2007" s="4">
        <v>109.631747854857</v>
      </c>
      <c r="K2007" s="4">
        <v>137.03968481857123</v>
      </c>
      <c r="L2007" s="4">
        <v>163.07722493409975</v>
      </c>
      <c r="M2007" s="4">
        <v>30.148730660085672</v>
      </c>
    </row>
    <row r="2008" spans="1:13" hidden="1" x14ac:dyDescent="0.3">
      <c r="A2008" s="13" t="str">
        <f t="shared" si="31"/>
        <v>Nordicsmall MFH - 3 floorspre 1945heating22</v>
      </c>
      <c r="B2008" s="2" t="s">
        <v>40</v>
      </c>
      <c r="C2008" s="2" t="s">
        <v>41</v>
      </c>
      <c r="D2008" s="2" t="s">
        <v>2</v>
      </c>
      <c r="E2008" s="3">
        <v>22</v>
      </c>
      <c r="F2008" s="3" t="s">
        <v>3</v>
      </c>
      <c r="G2008" s="3">
        <v>0.61</v>
      </c>
      <c r="H2008" s="14">
        <v>0.49</v>
      </c>
      <c r="I2008" s="14">
        <v>0.21810774865875635</v>
      </c>
      <c r="J2008" s="4">
        <v>150.04097248974162</v>
      </c>
      <c r="K2008" s="4">
        <v>187.551215612177</v>
      </c>
      <c r="L2008" s="4">
        <v>223.18594657849061</v>
      </c>
      <c r="M2008" s="4">
        <v>41.261267434678942</v>
      </c>
    </row>
    <row r="2009" spans="1:13" hidden="1" x14ac:dyDescent="0.3">
      <c r="A2009" s="13" t="str">
        <f t="shared" si="31"/>
        <v>Nordicsmall MFH - 5 floorspre 1945heating22</v>
      </c>
      <c r="B2009" s="2" t="s">
        <v>40</v>
      </c>
      <c r="C2009" s="2" t="s">
        <v>42</v>
      </c>
      <c r="D2009" s="2" t="s">
        <v>2</v>
      </c>
      <c r="E2009" s="3">
        <v>22</v>
      </c>
      <c r="F2009" s="3" t="s">
        <v>3</v>
      </c>
      <c r="G2009" s="3">
        <v>0.52</v>
      </c>
      <c r="H2009" s="14">
        <v>0.255</v>
      </c>
      <c r="I2009" s="14">
        <v>0.21810774865875635</v>
      </c>
      <c r="J2009" s="4">
        <v>136.5681741036307</v>
      </c>
      <c r="K2009" s="4">
        <v>170.71021762953836</v>
      </c>
      <c r="L2009" s="4">
        <v>203.14515897915064</v>
      </c>
      <c r="M2009" s="4">
        <v>37.556247878498439</v>
      </c>
    </row>
    <row r="2010" spans="1:13" hidden="1" x14ac:dyDescent="0.3">
      <c r="A2010" s="13" t="str">
        <f t="shared" si="31"/>
        <v>Nordicsmall MFH - 7 floorspre 1945heating22</v>
      </c>
      <c r="B2010" s="2" t="s">
        <v>40</v>
      </c>
      <c r="C2010" s="2" t="s">
        <v>43</v>
      </c>
      <c r="D2010" s="2" t="s">
        <v>2</v>
      </c>
      <c r="E2010" s="3">
        <v>22</v>
      </c>
      <c r="F2010" s="3" t="s">
        <v>3</v>
      </c>
      <c r="G2010" s="3">
        <v>0.48</v>
      </c>
      <c r="H2010" s="14">
        <v>0.255</v>
      </c>
      <c r="I2010" s="14">
        <v>0.21810774865875635</v>
      </c>
      <c r="J2010" s="4">
        <v>130.79411765244029</v>
      </c>
      <c r="K2010" s="4">
        <v>163.49264706555036</v>
      </c>
      <c r="L2010" s="4">
        <v>194.55625000800492</v>
      </c>
      <c r="M2010" s="4">
        <v>35.968382354421081</v>
      </c>
    </row>
    <row r="2011" spans="1:13" hidden="1" x14ac:dyDescent="0.3">
      <c r="A2011" s="13" t="str">
        <f t="shared" si="31"/>
        <v>Nordicsmall MFH - 3 floorspre 1945heating24</v>
      </c>
      <c r="B2011" s="2" t="s">
        <v>40</v>
      </c>
      <c r="C2011" s="2" t="s">
        <v>41</v>
      </c>
      <c r="D2011" s="2" t="s">
        <v>2</v>
      </c>
      <c r="E2011" s="3">
        <v>24</v>
      </c>
      <c r="F2011" s="3" t="s">
        <v>3</v>
      </c>
      <c r="G2011" s="3">
        <v>0.61</v>
      </c>
      <c r="H2011" s="14">
        <v>0.49</v>
      </c>
      <c r="I2011" s="14">
        <v>0.21810774865875635</v>
      </c>
      <c r="J2011" s="4">
        <v>177.44063508688441</v>
      </c>
      <c r="K2011" s="4">
        <v>221.80079385860552</v>
      </c>
      <c r="L2011" s="4">
        <v>263.94294469174054</v>
      </c>
      <c r="M2011" s="4">
        <v>48.796174648893214</v>
      </c>
    </row>
    <row r="2012" spans="1:13" hidden="1" x14ac:dyDescent="0.3">
      <c r="A2012" s="13" t="str">
        <f t="shared" si="31"/>
        <v>Nordicsmall MFH - 5 floorspre 1945heating24</v>
      </c>
      <c r="B2012" s="2" t="s">
        <v>40</v>
      </c>
      <c r="C2012" s="2" t="s">
        <v>42</v>
      </c>
      <c r="D2012" s="2" t="s">
        <v>2</v>
      </c>
      <c r="E2012" s="3">
        <v>24</v>
      </c>
      <c r="F2012" s="3" t="s">
        <v>3</v>
      </c>
      <c r="G2012" s="3">
        <v>0.52</v>
      </c>
      <c r="H2012" s="14">
        <v>0.255</v>
      </c>
      <c r="I2012" s="14">
        <v>0.21810774865875635</v>
      </c>
      <c r="J2012" s="4">
        <v>161.05837088393048</v>
      </c>
      <c r="K2012" s="4">
        <v>201.3229636049131</v>
      </c>
      <c r="L2012" s="4">
        <v>239.57432668984657</v>
      </c>
      <c r="M2012" s="4">
        <v>44.291051993080885</v>
      </c>
    </row>
    <row r="2013" spans="1:13" hidden="1" x14ac:dyDescent="0.3">
      <c r="A2013" s="13" t="str">
        <f t="shared" si="31"/>
        <v>Nordicsmall MFH - 7 floorspre 1945heating24</v>
      </c>
      <c r="B2013" s="2" t="s">
        <v>40</v>
      </c>
      <c r="C2013" s="2" t="s">
        <v>43</v>
      </c>
      <c r="D2013" s="2" t="s">
        <v>2</v>
      </c>
      <c r="E2013" s="3">
        <v>24</v>
      </c>
      <c r="F2013" s="3" t="s">
        <v>3</v>
      </c>
      <c r="G2013" s="3">
        <v>0.48</v>
      </c>
      <c r="H2013" s="14">
        <v>0.255</v>
      </c>
      <c r="I2013" s="14">
        <v>0.21810774865875635</v>
      </c>
      <c r="J2013" s="4">
        <v>154.03740051123589</v>
      </c>
      <c r="K2013" s="4">
        <v>192.54675063904486</v>
      </c>
      <c r="L2013" s="4">
        <v>229.13063326046338</v>
      </c>
      <c r="M2013" s="4">
        <v>42.360285140589866</v>
      </c>
    </row>
    <row r="2014" spans="1:13" hidden="1" x14ac:dyDescent="0.3">
      <c r="A2014" s="13" t="str">
        <f t="shared" si="31"/>
        <v>Nordicsmall MFH - 3 floors1945-1970heating18</v>
      </c>
      <c r="B2014" s="2" t="s">
        <v>40</v>
      </c>
      <c r="C2014" s="2" t="s">
        <v>41</v>
      </c>
      <c r="D2014" s="2" t="s">
        <v>6</v>
      </c>
      <c r="E2014" s="3">
        <v>18</v>
      </c>
      <c r="F2014" s="3" t="s">
        <v>3</v>
      </c>
      <c r="G2014" s="3">
        <v>0.61</v>
      </c>
      <c r="H2014" s="14">
        <v>0.49</v>
      </c>
      <c r="I2014" s="14">
        <v>0.32548962844323726</v>
      </c>
      <c r="J2014" s="4">
        <v>85.138390618519495</v>
      </c>
      <c r="K2014" s="4">
        <v>106.42298827314936</v>
      </c>
      <c r="L2014" s="4">
        <v>126.64335604504772</v>
      </c>
      <c r="M2014" s="4">
        <v>23.413057420092859</v>
      </c>
    </row>
    <row r="2015" spans="1:13" hidden="1" x14ac:dyDescent="0.3">
      <c r="A2015" s="13" t="str">
        <f t="shared" si="31"/>
        <v>Nordicsmall MFH - 5 floors1945-1970heating18</v>
      </c>
      <c r="B2015" s="2" t="s">
        <v>40</v>
      </c>
      <c r="C2015" s="2" t="s">
        <v>42</v>
      </c>
      <c r="D2015" s="2" t="s">
        <v>6</v>
      </c>
      <c r="E2015" s="3">
        <v>18</v>
      </c>
      <c r="F2015" s="3" t="s">
        <v>3</v>
      </c>
      <c r="G2015" s="3">
        <v>0.52</v>
      </c>
      <c r="H2015" s="14">
        <v>0.255</v>
      </c>
      <c r="I2015" s="14">
        <v>0.32548962844323726</v>
      </c>
      <c r="J2015" s="4">
        <v>78.143569378343017</v>
      </c>
      <c r="K2015" s="4">
        <v>97.679461722928764</v>
      </c>
      <c r="L2015" s="4">
        <v>116.23855945028522</v>
      </c>
      <c r="M2015" s="4">
        <v>21.489481579044327</v>
      </c>
    </row>
    <row r="2016" spans="1:13" hidden="1" x14ac:dyDescent="0.3">
      <c r="A2016" s="13" t="str">
        <f t="shared" si="31"/>
        <v>Nordicsmall MFH - 7 floors1945-1970heating18</v>
      </c>
      <c r="B2016" s="2" t="s">
        <v>40</v>
      </c>
      <c r="C2016" s="2" t="s">
        <v>43</v>
      </c>
      <c r="D2016" s="2" t="s">
        <v>6</v>
      </c>
      <c r="E2016" s="3">
        <v>18</v>
      </c>
      <c r="F2016" s="3" t="s">
        <v>3</v>
      </c>
      <c r="G2016" s="3">
        <v>0.48</v>
      </c>
      <c r="H2016" s="14">
        <v>0.255</v>
      </c>
      <c r="I2016" s="14">
        <v>0.32548962844323726</v>
      </c>
      <c r="J2016" s="4">
        <v>75.145788846838798</v>
      </c>
      <c r="K2016" s="4">
        <v>93.932236058548497</v>
      </c>
      <c r="L2016" s="4">
        <v>111.7793609096727</v>
      </c>
      <c r="M2016" s="4">
        <v>20.665091932880671</v>
      </c>
    </row>
    <row r="2017" spans="1:13" hidden="1" x14ac:dyDescent="0.3">
      <c r="A2017" s="13" t="str">
        <f t="shared" si="31"/>
        <v>Nordicsmall MFH - 3 floors1945-1970heating20</v>
      </c>
      <c r="B2017" s="2" t="s">
        <v>40</v>
      </c>
      <c r="C2017" s="2" t="s">
        <v>41</v>
      </c>
      <c r="D2017" s="2" t="s">
        <v>6</v>
      </c>
      <c r="E2017" s="3">
        <v>20</v>
      </c>
      <c r="F2017" s="3" t="s">
        <v>3</v>
      </c>
      <c r="G2017" s="3">
        <v>0.61</v>
      </c>
      <c r="H2017" s="14">
        <v>0.49</v>
      </c>
      <c r="I2017" s="14">
        <v>0.32548962844323726</v>
      </c>
      <c r="J2017" s="4">
        <v>104.02644854773904</v>
      </c>
      <c r="K2017" s="4">
        <v>130.03306068467379</v>
      </c>
      <c r="L2017" s="4">
        <v>154.73934221476179</v>
      </c>
      <c r="M2017" s="4">
        <v>28.607273350628233</v>
      </c>
    </row>
    <row r="2018" spans="1:13" hidden="1" x14ac:dyDescent="0.3">
      <c r="A2018" s="13" t="str">
        <f t="shared" si="31"/>
        <v>Nordicsmall MFH - 5 floors1945-1970heating20</v>
      </c>
      <c r="B2018" s="2" t="s">
        <v>40</v>
      </c>
      <c r="C2018" s="2" t="s">
        <v>42</v>
      </c>
      <c r="D2018" s="2" t="s">
        <v>6</v>
      </c>
      <c r="E2018" s="3">
        <v>20</v>
      </c>
      <c r="F2018" s="3" t="s">
        <v>3</v>
      </c>
      <c r="G2018" s="3">
        <v>0.52</v>
      </c>
      <c r="H2018" s="14">
        <v>0.255</v>
      </c>
      <c r="I2018" s="14">
        <v>0.32548962844323726</v>
      </c>
      <c r="J2018" s="4">
        <v>95.38536434026642</v>
      </c>
      <c r="K2018" s="4">
        <v>119.23170542533302</v>
      </c>
      <c r="L2018" s="4">
        <v>141.88572945614629</v>
      </c>
      <c r="M2018" s="4">
        <v>26.230975193573265</v>
      </c>
    </row>
    <row r="2019" spans="1:13" hidden="1" x14ac:dyDescent="0.3">
      <c r="A2019" s="13" t="str">
        <f t="shared" si="31"/>
        <v>Nordicsmall MFH - 7 floors1945-1970heating20</v>
      </c>
      <c r="B2019" s="2" t="s">
        <v>40</v>
      </c>
      <c r="C2019" s="2" t="s">
        <v>43</v>
      </c>
      <c r="D2019" s="2" t="s">
        <v>6</v>
      </c>
      <c r="E2019" s="3">
        <v>20</v>
      </c>
      <c r="F2019" s="3" t="s">
        <v>3</v>
      </c>
      <c r="G2019" s="3">
        <v>0.48</v>
      </c>
      <c r="H2019" s="14">
        <v>0.255</v>
      </c>
      <c r="I2019" s="14">
        <v>0.32548962844323726</v>
      </c>
      <c r="J2019" s="4">
        <v>91.68204253706385</v>
      </c>
      <c r="K2019" s="4">
        <v>114.6025531713298</v>
      </c>
      <c r="L2019" s="4">
        <v>136.37703827388245</v>
      </c>
      <c r="M2019" s="4">
        <v>25.212561697692557</v>
      </c>
    </row>
    <row r="2020" spans="1:13" hidden="1" x14ac:dyDescent="0.3">
      <c r="A2020" s="13" t="str">
        <f t="shared" si="31"/>
        <v>Nordicsmall MFH - 3 floors1945-1970heating22</v>
      </c>
      <c r="B2020" s="2" t="s">
        <v>40</v>
      </c>
      <c r="C2020" s="2" t="s">
        <v>41</v>
      </c>
      <c r="D2020" s="2" t="s">
        <v>6</v>
      </c>
      <c r="E2020" s="3">
        <v>22</v>
      </c>
      <c r="F2020" s="3" t="s">
        <v>3</v>
      </c>
      <c r="G2020" s="3">
        <v>0.61</v>
      </c>
      <c r="H2020" s="14">
        <v>0.49</v>
      </c>
      <c r="I2020" s="14">
        <v>0.32548962844323726</v>
      </c>
      <c r="J2020" s="4">
        <v>124.58920027382248</v>
      </c>
      <c r="K2020" s="4">
        <v>155.73650034227811</v>
      </c>
      <c r="L2020" s="4">
        <v>185.32643540731092</v>
      </c>
      <c r="M2020" s="4">
        <v>34.262030075301183</v>
      </c>
    </row>
    <row r="2021" spans="1:13" hidden="1" x14ac:dyDescent="0.3">
      <c r="A2021" s="13" t="str">
        <f t="shared" si="31"/>
        <v>Nordicsmall MFH - 5 floors1945-1970heating22</v>
      </c>
      <c r="B2021" s="2" t="s">
        <v>40</v>
      </c>
      <c r="C2021" s="2" t="s">
        <v>42</v>
      </c>
      <c r="D2021" s="2" t="s">
        <v>6</v>
      </c>
      <c r="E2021" s="3">
        <v>22</v>
      </c>
      <c r="F2021" s="3" t="s">
        <v>3</v>
      </c>
      <c r="G2021" s="3">
        <v>0.52</v>
      </c>
      <c r="H2021" s="14">
        <v>0.255</v>
      </c>
      <c r="I2021" s="14">
        <v>0.32548962844323726</v>
      </c>
      <c r="J2021" s="4">
        <v>114.11886934272434</v>
      </c>
      <c r="K2021" s="4">
        <v>142.64858667840542</v>
      </c>
      <c r="L2021" s="4">
        <v>169.75181814730246</v>
      </c>
      <c r="M2021" s="4">
        <v>31.382689069249192</v>
      </c>
    </row>
    <row r="2022" spans="1:13" hidden="1" x14ac:dyDescent="0.3">
      <c r="A2022" s="13" t="str">
        <f t="shared" si="31"/>
        <v>Nordicsmall MFH - 7 floors1945-1970heating22</v>
      </c>
      <c r="B2022" s="2" t="s">
        <v>40</v>
      </c>
      <c r="C2022" s="2" t="s">
        <v>43</v>
      </c>
      <c r="D2022" s="2" t="s">
        <v>6</v>
      </c>
      <c r="E2022" s="3">
        <v>22</v>
      </c>
      <c r="F2022" s="3" t="s">
        <v>3</v>
      </c>
      <c r="G2022" s="3">
        <v>0.48</v>
      </c>
      <c r="H2022" s="14">
        <v>0.255</v>
      </c>
      <c r="I2022" s="14">
        <v>0.32548962844323726</v>
      </c>
      <c r="J2022" s="4">
        <v>109.63158465796796</v>
      </c>
      <c r="K2022" s="4">
        <v>137.03948082245995</v>
      </c>
      <c r="L2022" s="4">
        <v>163.07698217872732</v>
      </c>
      <c r="M2022" s="4">
        <v>30.148685780941189</v>
      </c>
    </row>
    <row r="2023" spans="1:13" hidden="1" x14ac:dyDescent="0.3">
      <c r="A2023" s="13" t="str">
        <f t="shared" si="31"/>
        <v>Nordicsmall MFH - 3 floors1945-1970heating24</v>
      </c>
      <c r="B2023" s="2" t="s">
        <v>40</v>
      </c>
      <c r="C2023" s="2" t="s">
        <v>41</v>
      </c>
      <c r="D2023" s="2" t="s">
        <v>6</v>
      </c>
      <c r="E2023" s="3">
        <v>24</v>
      </c>
      <c r="F2023" s="3" t="s">
        <v>3</v>
      </c>
      <c r="G2023" s="3">
        <v>0.61</v>
      </c>
      <c r="H2023" s="14">
        <v>0.49</v>
      </c>
      <c r="I2023" s="14">
        <v>0.32548962844323726</v>
      </c>
      <c r="J2023" s="4">
        <v>147.44854514299041</v>
      </c>
      <c r="K2023" s="4">
        <v>184.31068142873801</v>
      </c>
      <c r="L2023" s="4">
        <v>219.32971090019822</v>
      </c>
      <c r="M2023" s="4">
        <v>40.548349914322365</v>
      </c>
    </row>
    <row r="2024" spans="1:13" hidden="1" x14ac:dyDescent="0.3">
      <c r="A2024" s="13" t="str">
        <f t="shared" si="31"/>
        <v>Nordicsmall MFH - 5 floors1945-1970heating24</v>
      </c>
      <c r="B2024" s="2" t="s">
        <v>40</v>
      </c>
      <c r="C2024" s="2" t="s">
        <v>42</v>
      </c>
      <c r="D2024" s="2" t="s">
        <v>6</v>
      </c>
      <c r="E2024" s="3">
        <v>24</v>
      </c>
      <c r="F2024" s="3" t="s">
        <v>3</v>
      </c>
      <c r="G2024" s="3">
        <v>0.52</v>
      </c>
      <c r="H2024" s="14">
        <v>0.255</v>
      </c>
      <c r="I2024" s="14">
        <v>0.32548962844323726</v>
      </c>
      <c r="J2024" s="4">
        <v>134.88715311037674</v>
      </c>
      <c r="K2024" s="4">
        <v>168.60894138797093</v>
      </c>
      <c r="L2024" s="4">
        <v>200.64464025168539</v>
      </c>
      <c r="M2024" s="4">
        <v>37.093967105353606</v>
      </c>
    </row>
    <row r="2025" spans="1:13" hidden="1" x14ac:dyDescent="0.3">
      <c r="A2025" s="13" t="str">
        <f t="shared" si="31"/>
        <v>Nordicsmall MFH - 7 floors1945-1970heating24</v>
      </c>
      <c r="B2025" s="2" t="s">
        <v>40</v>
      </c>
      <c r="C2025" s="2" t="s">
        <v>43</v>
      </c>
      <c r="D2025" s="2" t="s">
        <v>6</v>
      </c>
      <c r="E2025" s="3">
        <v>24</v>
      </c>
      <c r="F2025" s="3" t="s">
        <v>3</v>
      </c>
      <c r="G2025" s="3">
        <v>0.48</v>
      </c>
      <c r="H2025" s="14">
        <v>0.255</v>
      </c>
      <c r="I2025" s="14">
        <v>0.32548962844323726</v>
      </c>
      <c r="J2025" s="4">
        <v>129.50369938211372</v>
      </c>
      <c r="K2025" s="4">
        <v>161.87962422764215</v>
      </c>
      <c r="L2025" s="4">
        <v>192.63675283089415</v>
      </c>
      <c r="M2025" s="4">
        <v>35.613517330081272</v>
      </c>
    </row>
    <row r="2026" spans="1:13" hidden="1" x14ac:dyDescent="0.3">
      <c r="A2026" s="13" t="str">
        <f t="shared" si="31"/>
        <v>Nordicsmall MFH - 3 floors1970-1980heating18</v>
      </c>
      <c r="B2026" s="2" t="s">
        <v>40</v>
      </c>
      <c r="C2026" s="2" t="s">
        <v>41</v>
      </c>
      <c r="D2026" s="2" t="s">
        <v>7</v>
      </c>
      <c r="E2026" s="3">
        <v>18</v>
      </c>
      <c r="F2026" s="3" t="s">
        <v>3</v>
      </c>
      <c r="G2026" s="3">
        <v>0.61</v>
      </c>
      <c r="H2026" s="14">
        <v>0.49</v>
      </c>
      <c r="I2026" s="14">
        <v>0.17864623559058046</v>
      </c>
      <c r="J2026" s="4">
        <v>69.88989853866282</v>
      </c>
      <c r="K2026" s="4">
        <v>87.362373173328521</v>
      </c>
      <c r="L2026" s="4">
        <v>103.96122407626093</v>
      </c>
      <c r="M2026" s="4">
        <v>19.219722098132276</v>
      </c>
    </row>
    <row r="2027" spans="1:13" hidden="1" x14ac:dyDescent="0.3">
      <c r="A2027" s="13" t="str">
        <f t="shared" si="31"/>
        <v>Nordicsmall MFH - 5 floors1970-1980heating18</v>
      </c>
      <c r="B2027" s="2" t="s">
        <v>40</v>
      </c>
      <c r="C2027" s="2" t="s">
        <v>42</v>
      </c>
      <c r="D2027" s="2" t="s">
        <v>7</v>
      </c>
      <c r="E2027" s="3">
        <v>18</v>
      </c>
      <c r="F2027" s="3" t="s">
        <v>3</v>
      </c>
      <c r="G2027" s="3">
        <v>0.52</v>
      </c>
      <c r="H2027" s="14">
        <v>0.255</v>
      </c>
      <c r="I2027" s="14">
        <v>0.17864623559058046</v>
      </c>
      <c r="J2027" s="4">
        <v>64.263842952366247</v>
      </c>
      <c r="K2027" s="4">
        <v>80.329803690457808</v>
      </c>
      <c r="L2027" s="4">
        <v>95.592466391644791</v>
      </c>
      <c r="M2027" s="4">
        <v>17.672556811900719</v>
      </c>
    </row>
    <row r="2028" spans="1:13" hidden="1" x14ac:dyDescent="0.3">
      <c r="A2028" s="13" t="str">
        <f t="shared" si="31"/>
        <v>Nordicsmall MFH - 7 floors1970-1980heating18</v>
      </c>
      <c r="B2028" s="2" t="s">
        <v>40</v>
      </c>
      <c r="C2028" s="2" t="s">
        <v>43</v>
      </c>
      <c r="D2028" s="2" t="s">
        <v>7</v>
      </c>
      <c r="E2028" s="3">
        <v>18</v>
      </c>
      <c r="F2028" s="3" t="s">
        <v>3</v>
      </c>
      <c r="G2028" s="3">
        <v>0.48</v>
      </c>
      <c r="H2028" s="14">
        <v>0.255</v>
      </c>
      <c r="I2028" s="14">
        <v>0.17864623559058046</v>
      </c>
      <c r="J2028" s="4">
        <v>61.852676272524832</v>
      </c>
      <c r="K2028" s="4">
        <v>77.31584534065604</v>
      </c>
      <c r="L2028" s="4">
        <v>92.005855955380682</v>
      </c>
      <c r="M2028" s="4">
        <v>17.009485974944329</v>
      </c>
    </row>
    <row r="2029" spans="1:13" hidden="1" x14ac:dyDescent="0.3">
      <c r="A2029" s="13" t="str">
        <f t="shared" si="31"/>
        <v>Nordicsmall MFH - 3 floors1970-1980heating20</v>
      </c>
      <c r="B2029" s="2" t="s">
        <v>40</v>
      </c>
      <c r="C2029" s="2" t="s">
        <v>41</v>
      </c>
      <c r="D2029" s="2" t="s">
        <v>7</v>
      </c>
      <c r="E2029" s="3">
        <v>20</v>
      </c>
      <c r="F2029" s="3" t="s">
        <v>3</v>
      </c>
      <c r="G2029" s="3">
        <v>0.61</v>
      </c>
      <c r="H2029" s="14">
        <v>0.49</v>
      </c>
      <c r="I2029" s="14">
        <v>0.17864623559058046</v>
      </c>
      <c r="J2029" s="4">
        <v>85.883288716614274</v>
      </c>
      <c r="K2029" s="4">
        <v>107.35411089576783</v>
      </c>
      <c r="L2029" s="4">
        <v>127.75139196596372</v>
      </c>
      <c r="M2029" s="4">
        <v>23.617904397068923</v>
      </c>
    </row>
    <row r="2030" spans="1:13" hidden="1" x14ac:dyDescent="0.3">
      <c r="A2030" s="13" t="str">
        <f t="shared" si="31"/>
        <v>Nordicsmall MFH - 5 floors1970-1980heating20</v>
      </c>
      <c r="B2030" s="2" t="s">
        <v>40</v>
      </c>
      <c r="C2030" s="2" t="s">
        <v>42</v>
      </c>
      <c r="D2030" s="2" t="s">
        <v>7</v>
      </c>
      <c r="E2030" s="3">
        <v>20</v>
      </c>
      <c r="F2030" s="3" t="s">
        <v>3</v>
      </c>
      <c r="G2030" s="3">
        <v>0.52</v>
      </c>
      <c r="H2030" s="14">
        <v>0.255</v>
      </c>
      <c r="I2030" s="14">
        <v>0.17864623559058046</v>
      </c>
      <c r="J2030" s="4">
        <v>78.996217240247375</v>
      </c>
      <c r="K2030" s="4">
        <v>98.745271550309212</v>
      </c>
      <c r="L2030" s="4">
        <v>117.50687314486795</v>
      </c>
      <c r="M2030" s="4">
        <v>21.723959741068025</v>
      </c>
    </row>
    <row r="2031" spans="1:13" hidden="1" x14ac:dyDescent="0.3">
      <c r="A2031" s="13" t="str">
        <f t="shared" si="31"/>
        <v>Nordicsmall MFH - 7 floors1970-1980heating20</v>
      </c>
      <c r="B2031" s="2" t="s">
        <v>40</v>
      </c>
      <c r="C2031" s="2" t="s">
        <v>43</v>
      </c>
      <c r="D2031" s="2" t="s">
        <v>7</v>
      </c>
      <c r="E2031" s="3">
        <v>20</v>
      </c>
      <c r="F2031" s="3" t="s">
        <v>3</v>
      </c>
      <c r="G2031" s="3">
        <v>0.48</v>
      </c>
      <c r="H2031" s="14">
        <v>0.255</v>
      </c>
      <c r="I2031" s="14">
        <v>0.17864623559058046</v>
      </c>
      <c r="J2031" s="4">
        <v>76.044615178947282</v>
      </c>
      <c r="K2031" s="4">
        <v>95.055768973684096</v>
      </c>
      <c r="L2031" s="4">
        <v>113.11636507868407</v>
      </c>
      <c r="M2031" s="4">
        <v>20.9122691742105</v>
      </c>
    </row>
    <row r="2032" spans="1:13" hidden="1" x14ac:dyDescent="0.3">
      <c r="A2032" s="13" t="str">
        <f t="shared" si="31"/>
        <v>Nordicsmall MFH - 3 floors1970-1980heating22</v>
      </c>
      <c r="B2032" s="2" t="s">
        <v>40</v>
      </c>
      <c r="C2032" s="2" t="s">
        <v>41</v>
      </c>
      <c r="D2032" s="2" t="s">
        <v>7</v>
      </c>
      <c r="E2032" s="3">
        <v>22</v>
      </c>
      <c r="F2032" s="3" t="s">
        <v>3</v>
      </c>
      <c r="G2032" s="3">
        <v>0.61</v>
      </c>
      <c r="H2032" s="14">
        <v>0.49</v>
      </c>
      <c r="I2032" s="14">
        <v>0.17864623559058046</v>
      </c>
      <c r="J2032" s="4">
        <v>103.35107316283523</v>
      </c>
      <c r="K2032" s="4">
        <v>129.18884145354403</v>
      </c>
      <c r="L2032" s="4">
        <v>153.73472132971739</v>
      </c>
      <c r="M2032" s="4">
        <v>28.421545119779687</v>
      </c>
    </row>
    <row r="2033" spans="1:13" hidden="1" x14ac:dyDescent="0.3">
      <c r="A2033" s="13" t="str">
        <f t="shared" si="31"/>
        <v>Nordicsmall MFH - 5 floors1970-1980heating22</v>
      </c>
      <c r="B2033" s="2" t="s">
        <v>40</v>
      </c>
      <c r="C2033" s="2" t="s">
        <v>42</v>
      </c>
      <c r="D2033" s="2" t="s">
        <v>7</v>
      </c>
      <c r="E2033" s="3">
        <v>22</v>
      </c>
      <c r="F2033" s="3" t="s">
        <v>3</v>
      </c>
      <c r="G2033" s="3">
        <v>0.52</v>
      </c>
      <c r="H2033" s="14">
        <v>0.255</v>
      </c>
      <c r="I2033" s="14">
        <v>0.17864623559058046</v>
      </c>
      <c r="J2033" s="4">
        <v>94.978089315916492</v>
      </c>
      <c r="K2033" s="4">
        <v>118.72261164489561</v>
      </c>
      <c r="L2033" s="4">
        <v>141.27990785742577</v>
      </c>
      <c r="M2033" s="4">
        <v>26.118974561877035</v>
      </c>
    </row>
    <row r="2034" spans="1:13" hidden="1" x14ac:dyDescent="0.3">
      <c r="A2034" s="13" t="str">
        <f t="shared" si="31"/>
        <v>Nordicsmall MFH - 7 floors1970-1980heating22</v>
      </c>
      <c r="B2034" s="2" t="s">
        <v>40</v>
      </c>
      <c r="C2034" s="2" t="s">
        <v>43</v>
      </c>
      <c r="D2034" s="2" t="s">
        <v>7</v>
      </c>
      <c r="E2034" s="3">
        <v>22</v>
      </c>
      <c r="F2034" s="3" t="s">
        <v>3</v>
      </c>
      <c r="G2034" s="3">
        <v>0.48</v>
      </c>
      <c r="H2034" s="14">
        <v>0.255</v>
      </c>
      <c r="I2034" s="14">
        <v>0.17864623559058046</v>
      </c>
      <c r="J2034" s="4">
        <v>91.389667667237021</v>
      </c>
      <c r="K2034" s="4">
        <v>114.23708458404627</v>
      </c>
      <c r="L2034" s="4">
        <v>135.94213065501506</v>
      </c>
      <c r="M2034" s="4">
        <v>25.13215860849018</v>
      </c>
    </row>
    <row r="2035" spans="1:13" hidden="1" x14ac:dyDescent="0.3">
      <c r="A2035" s="13" t="str">
        <f t="shared" si="31"/>
        <v>Nordicsmall MFH - 3 floors1970-1980heating24</v>
      </c>
      <c r="B2035" s="2" t="s">
        <v>40</v>
      </c>
      <c r="C2035" s="2" t="s">
        <v>41</v>
      </c>
      <c r="D2035" s="2" t="s">
        <v>7</v>
      </c>
      <c r="E2035" s="3">
        <v>24</v>
      </c>
      <c r="F2035" s="3" t="s">
        <v>3</v>
      </c>
      <c r="G2035" s="3">
        <v>0.61</v>
      </c>
      <c r="H2035" s="14">
        <v>0.49</v>
      </c>
      <c r="I2035" s="14">
        <v>0.17864623559058046</v>
      </c>
      <c r="J2035" s="4">
        <v>122.68980146978686</v>
      </c>
      <c r="K2035" s="4">
        <v>153.36225183723357</v>
      </c>
      <c r="L2035" s="4">
        <v>182.50107968630795</v>
      </c>
      <c r="M2035" s="4">
        <v>33.739695404191387</v>
      </c>
    </row>
    <row r="2036" spans="1:13" hidden="1" x14ac:dyDescent="0.3">
      <c r="A2036" s="13" t="str">
        <f t="shared" si="31"/>
        <v>Nordicsmall MFH - 5 floors1970-1980heating24</v>
      </c>
      <c r="B2036" s="2" t="s">
        <v>40</v>
      </c>
      <c r="C2036" s="2" t="s">
        <v>42</v>
      </c>
      <c r="D2036" s="2" t="s">
        <v>7</v>
      </c>
      <c r="E2036" s="3">
        <v>24</v>
      </c>
      <c r="F2036" s="3" t="s">
        <v>3</v>
      </c>
      <c r="G2036" s="3">
        <v>0.52</v>
      </c>
      <c r="H2036" s="14">
        <v>0.255</v>
      </c>
      <c r="I2036" s="14">
        <v>0.17864623559058046</v>
      </c>
      <c r="J2036" s="4">
        <v>112.70571448232961</v>
      </c>
      <c r="K2036" s="4">
        <v>140.88214310291201</v>
      </c>
      <c r="L2036" s="4">
        <v>167.64975029246528</v>
      </c>
      <c r="M2036" s="4">
        <v>30.994071482640642</v>
      </c>
    </row>
    <row r="2037" spans="1:13" hidden="1" x14ac:dyDescent="0.3">
      <c r="A2037" s="13" t="str">
        <f t="shared" si="31"/>
        <v>Nordicsmall MFH - 7 floors1970-1980heating24</v>
      </c>
      <c r="B2037" s="2" t="s">
        <v>40</v>
      </c>
      <c r="C2037" s="2" t="s">
        <v>43</v>
      </c>
      <c r="D2037" s="2" t="s">
        <v>7</v>
      </c>
      <c r="E2037" s="3">
        <v>24</v>
      </c>
      <c r="F2037" s="3" t="s">
        <v>3</v>
      </c>
      <c r="G2037" s="3">
        <v>0.48</v>
      </c>
      <c r="H2037" s="14">
        <v>0.255</v>
      </c>
      <c r="I2037" s="14">
        <v>0.17864623559058046</v>
      </c>
      <c r="J2037" s="4">
        <v>108.42682005913362</v>
      </c>
      <c r="K2037" s="4">
        <v>135.53352507391702</v>
      </c>
      <c r="L2037" s="4">
        <v>161.28489483796125</v>
      </c>
      <c r="M2037" s="4">
        <v>29.817375516261745</v>
      </c>
    </row>
    <row r="2038" spans="1:13" hidden="1" x14ac:dyDescent="0.3">
      <c r="A2038" s="13" t="str">
        <f t="shared" si="31"/>
        <v>Nordicsmall MFH - 3 floors1980-1990heating18</v>
      </c>
      <c r="B2038" s="2" t="s">
        <v>40</v>
      </c>
      <c r="C2038" s="2" t="s">
        <v>41</v>
      </c>
      <c r="D2038" s="2" t="s">
        <v>8</v>
      </c>
      <c r="E2038" s="3">
        <v>18</v>
      </c>
      <c r="F2038" s="3" t="s">
        <v>3</v>
      </c>
      <c r="G2038" s="3">
        <v>0.61</v>
      </c>
      <c r="H2038" s="14">
        <v>0.49</v>
      </c>
      <c r="I2038" s="14">
        <v>0.14207748287350566</v>
      </c>
      <c r="J2038" s="4">
        <v>55.754959775373379</v>
      </c>
      <c r="K2038" s="4">
        <v>69.693699719216724</v>
      </c>
      <c r="L2038" s="4">
        <v>82.935502665867901</v>
      </c>
      <c r="M2038" s="4">
        <v>15.332613938227679</v>
      </c>
    </row>
    <row r="2039" spans="1:13" hidden="1" x14ac:dyDescent="0.3">
      <c r="A2039" s="13" t="str">
        <f t="shared" si="31"/>
        <v>Nordicsmall MFH - 5 floors1980-1990heating18</v>
      </c>
      <c r="B2039" s="2" t="s">
        <v>40</v>
      </c>
      <c r="C2039" s="2" t="s">
        <v>42</v>
      </c>
      <c r="D2039" s="2" t="s">
        <v>8</v>
      </c>
      <c r="E2039" s="3">
        <v>18</v>
      </c>
      <c r="F2039" s="3" t="s">
        <v>3</v>
      </c>
      <c r="G2039" s="3">
        <v>0.52</v>
      </c>
      <c r="H2039" s="14">
        <v>0.255</v>
      </c>
      <c r="I2039" s="14">
        <v>0.14207748287350566</v>
      </c>
      <c r="J2039" s="4">
        <v>50.590999486299921</v>
      </c>
      <c r="K2039" s="4">
        <v>63.238749357874902</v>
      </c>
      <c r="L2039" s="4">
        <v>75.254111735871135</v>
      </c>
      <c r="M2039" s="4">
        <v>13.912524858732478</v>
      </c>
    </row>
    <row r="2040" spans="1:13" hidden="1" x14ac:dyDescent="0.3">
      <c r="A2040" s="13" t="str">
        <f t="shared" si="31"/>
        <v>Nordicsmall MFH - 7 floors1980-1990heating18</v>
      </c>
      <c r="B2040" s="2" t="s">
        <v>40</v>
      </c>
      <c r="C2040" s="2" t="s">
        <v>43</v>
      </c>
      <c r="D2040" s="2" t="s">
        <v>8</v>
      </c>
      <c r="E2040" s="3">
        <v>18</v>
      </c>
      <c r="F2040" s="3" t="s">
        <v>3</v>
      </c>
      <c r="G2040" s="3">
        <v>0.48</v>
      </c>
      <c r="H2040" s="14">
        <v>0.255</v>
      </c>
      <c r="I2040" s="14">
        <v>0.14207748287350566</v>
      </c>
      <c r="J2040" s="4">
        <v>48.377873648125572</v>
      </c>
      <c r="K2040" s="4">
        <v>60.472342060156961</v>
      </c>
      <c r="L2040" s="4">
        <v>71.962087051586778</v>
      </c>
      <c r="M2040" s="4">
        <v>13.303915253234532</v>
      </c>
    </row>
    <row r="2041" spans="1:13" hidden="1" x14ac:dyDescent="0.3">
      <c r="A2041" s="13" t="str">
        <f t="shared" si="31"/>
        <v>Nordicsmall MFH - 3 floors1980-1990heating20</v>
      </c>
      <c r="B2041" s="2" t="s">
        <v>40</v>
      </c>
      <c r="C2041" s="2" t="s">
        <v>41</v>
      </c>
      <c r="D2041" s="2" t="s">
        <v>8</v>
      </c>
      <c r="E2041" s="3">
        <v>20</v>
      </c>
      <c r="F2041" s="3" t="s">
        <v>3</v>
      </c>
      <c r="G2041" s="3">
        <v>0.61</v>
      </c>
      <c r="H2041" s="14">
        <v>0.49</v>
      </c>
      <c r="I2041" s="14">
        <v>0.14207748287350566</v>
      </c>
      <c r="J2041" s="4">
        <v>69.154818369640893</v>
      </c>
      <c r="K2041" s="4">
        <v>86.443522962051105</v>
      </c>
      <c r="L2041" s="4">
        <v>102.86779232484081</v>
      </c>
      <c r="M2041" s="4">
        <v>19.017575051651242</v>
      </c>
    </row>
    <row r="2042" spans="1:13" hidden="1" x14ac:dyDescent="0.3">
      <c r="A2042" s="13" t="str">
        <f t="shared" si="31"/>
        <v>Nordicsmall MFH - 5 floors1980-1990heating20</v>
      </c>
      <c r="B2042" s="2" t="s">
        <v>40</v>
      </c>
      <c r="C2042" s="2" t="s">
        <v>42</v>
      </c>
      <c r="D2042" s="2" t="s">
        <v>8</v>
      </c>
      <c r="E2042" s="3">
        <v>20</v>
      </c>
      <c r="F2042" s="3" t="s">
        <v>3</v>
      </c>
      <c r="G2042" s="3">
        <v>0.52</v>
      </c>
      <c r="H2042" s="14">
        <v>0.255</v>
      </c>
      <c r="I2042" s="14">
        <v>0.14207748287350566</v>
      </c>
      <c r="J2042" s="4">
        <v>62.791191941453839</v>
      </c>
      <c r="K2042" s="4">
        <v>78.488989926817297</v>
      </c>
      <c r="L2042" s="4">
        <v>93.401898012912582</v>
      </c>
      <c r="M2042" s="4">
        <v>17.267577783899807</v>
      </c>
    </row>
    <row r="2043" spans="1:13" hidden="1" x14ac:dyDescent="0.3">
      <c r="A2043" s="13" t="str">
        <f t="shared" si="31"/>
        <v>Nordicsmall MFH - 7 floors1980-1990heating20</v>
      </c>
      <c r="B2043" s="2" t="s">
        <v>40</v>
      </c>
      <c r="C2043" s="2" t="s">
        <v>43</v>
      </c>
      <c r="D2043" s="2" t="s">
        <v>8</v>
      </c>
      <c r="E2043" s="3">
        <v>20</v>
      </c>
      <c r="F2043" s="3" t="s">
        <v>3</v>
      </c>
      <c r="G2043" s="3">
        <v>0.48</v>
      </c>
      <c r="H2043" s="14">
        <v>0.255</v>
      </c>
      <c r="I2043" s="14">
        <v>0.14207748287350566</v>
      </c>
      <c r="J2043" s="4">
        <v>60.063923472230819</v>
      </c>
      <c r="K2043" s="4">
        <v>75.079904340288522</v>
      </c>
      <c r="L2043" s="4">
        <v>89.345086164943339</v>
      </c>
      <c r="M2043" s="4">
        <v>16.517578954863474</v>
      </c>
    </row>
    <row r="2044" spans="1:13" hidden="1" x14ac:dyDescent="0.3">
      <c r="A2044" s="13" t="str">
        <f t="shared" si="31"/>
        <v>Nordicsmall MFH - 3 floors1980-1990heating22</v>
      </c>
      <c r="B2044" s="2" t="s">
        <v>40</v>
      </c>
      <c r="C2044" s="2" t="s">
        <v>41</v>
      </c>
      <c r="D2044" s="2" t="s">
        <v>8</v>
      </c>
      <c r="E2044" s="3">
        <v>22</v>
      </c>
      <c r="F2044" s="3" t="s">
        <v>3</v>
      </c>
      <c r="G2044" s="3">
        <v>0.61</v>
      </c>
      <c r="H2044" s="14">
        <v>0.49</v>
      </c>
      <c r="I2044" s="14">
        <v>0.14207748287350566</v>
      </c>
      <c r="J2044" s="4">
        <v>83.859568158400251</v>
      </c>
      <c r="K2044" s="4">
        <v>104.82446019800031</v>
      </c>
      <c r="L2044" s="4">
        <v>124.74110763562037</v>
      </c>
      <c r="M2044" s="4">
        <v>23.061381243560067</v>
      </c>
    </row>
    <row r="2045" spans="1:13" hidden="1" x14ac:dyDescent="0.3">
      <c r="A2045" s="13" t="str">
        <f t="shared" si="31"/>
        <v>Nordicsmall MFH - 5 floors1980-1990heating22</v>
      </c>
      <c r="B2045" s="2" t="s">
        <v>40</v>
      </c>
      <c r="C2045" s="2" t="s">
        <v>42</v>
      </c>
      <c r="D2045" s="2" t="s">
        <v>8</v>
      </c>
      <c r="E2045" s="3">
        <v>22</v>
      </c>
      <c r="F2045" s="3" t="s">
        <v>3</v>
      </c>
      <c r="G2045" s="3">
        <v>0.52</v>
      </c>
      <c r="H2045" s="14">
        <v>0.255</v>
      </c>
      <c r="I2045" s="14">
        <v>0.14207748287350566</v>
      </c>
      <c r="J2045" s="4">
        <v>76.195334079664903</v>
      </c>
      <c r="K2045" s="4">
        <v>95.244167599581118</v>
      </c>
      <c r="L2045" s="4">
        <v>113.34055944350152</v>
      </c>
      <c r="M2045" s="4">
        <v>20.953716871907847</v>
      </c>
    </row>
    <row r="2046" spans="1:13" hidden="1" x14ac:dyDescent="0.3">
      <c r="A2046" s="13" t="str">
        <f t="shared" si="31"/>
        <v>Nordicsmall MFH - 7 floors1980-1990heating22</v>
      </c>
      <c r="B2046" s="2" t="s">
        <v>40</v>
      </c>
      <c r="C2046" s="2" t="s">
        <v>43</v>
      </c>
      <c r="D2046" s="2" t="s">
        <v>8</v>
      </c>
      <c r="E2046" s="3">
        <v>22</v>
      </c>
      <c r="F2046" s="3" t="s">
        <v>3</v>
      </c>
      <c r="G2046" s="3">
        <v>0.48</v>
      </c>
      <c r="H2046" s="14">
        <v>0.255</v>
      </c>
      <c r="I2046" s="14">
        <v>0.14207748287350566</v>
      </c>
      <c r="J2046" s="4">
        <v>72.910662331635464</v>
      </c>
      <c r="K2046" s="4">
        <v>91.13832791454432</v>
      </c>
      <c r="L2046" s="4">
        <v>108.45461021830774</v>
      </c>
      <c r="M2046" s="4">
        <v>20.050432141199749</v>
      </c>
    </row>
    <row r="2047" spans="1:13" hidden="1" x14ac:dyDescent="0.3">
      <c r="A2047" s="13" t="str">
        <f t="shared" si="31"/>
        <v>Nordicsmall MFH - 3 floors1980-1990heating24</v>
      </c>
      <c r="B2047" s="2" t="s">
        <v>40</v>
      </c>
      <c r="C2047" s="2" t="s">
        <v>41</v>
      </c>
      <c r="D2047" s="2" t="s">
        <v>8</v>
      </c>
      <c r="E2047" s="3">
        <v>24</v>
      </c>
      <c r="F2047" s="3" t="s">
        <v>3</v>
      </c>
      <c r="G2047" s="3">
        <v>0.61</v>
      </c>
      <c r="H2047" s="14">
        <v>0.49</v>
      </c>
      <c r="I2047" s="14">
        <v>0.14207748287350566</v>
      </c>
      <c r="J2047" s="4">
        <v>100.18819759675175</v>
      </c>
      <c r="K2047" s="4">
        <v>125.23524699593968</v>
      </c>
      <c r="L2047" s="4">
        <v>149.0299439251682</v>
      </c>
      <c r="M2047" s="4">
        <v>27.551754339106729</v>
      </c>
    </row>
    <row r="2048" spans="1:13" hidden="1" x14ac:dyDescent="0.3">
      <c r="A2048" s="13" t="str">
        <f t="shared" si="31"/>
        <v>Nordicsmall MFH - 5 floors1980-1990heating24</v>
      </c>
      <c r="B2048" s="2" t="s">
        <v>40</v>
      </c>
      <c r="C2048" s="2" t="s">
        <v>42</v>
      </c>
      <c r="D2048" s="2" t="s">
        <v>8</v>
      </c>
      <c r="E2048" s="3">
        <v>24</v>
      </c>
      <c r="F2048" s="3" t="s">
        <v>3</v>
      </c>
      <c r="G2048" s="3">
        <v>0.52</v>
      </c>
      <c r="H2048" s="14">
        <v>0.255</v>
      </c>
      <c r="I2048" s="14">
        <v>0.14207748287350566</v>
      </c>
      <c r="J2048" s="4">
        <v>91.02855845602592</v>
      </c>
      <c r="K2048" s="4">
        <v>113.7856980700324</v>
      </c>
      <c r="L2048" s="4">
        <v>135.40498070333854</v>
      </c>
      <c r="M2048" s="4">
        <v>25.032853575407128</v>
      </c>
    </row>
    <row r="2049" spans="1:13" hidden="1" x14ac:dyDescent="0.3">
      <c r="A2049" s="13" t="str">
        <f t="shared" si="31"/>
        <v>Nordicsmall MFH - 7 floors1980-1990heating24</v>
      </c>
      <c r="B2049" s="2" t="s">
        <v>40</v>
      </c>
      <c r="C2049" s="2" t="s">
        <v>43</v>
      </c>
      <c r="D2049" s="2" t="s">
        <v>8</v>
      </c>
      <c r="E2049" s="3">
        <v>24</v>
      </c>
      <c r="F2049" s="3" t="s">
        <v>3</v>
      </c>
      <c r="G2049" s="3">
        <v>0.48</v>
      </c>
      <c r="H2049" s="14">
        <v>0.255</v>
      </c>
      <c r="I2049" s="14">
        <v>0.14207748287350566</v>
      </c>
      <c r="J2049" s="4">
        <v>87.102998824286288</v>
      </c>
      <c r="K2049" s="4">
        <v>108.87874853035785</v>
      </c>
      <c r="L2049" s="4">
        <v>129.56571075112583</v>
      </c>
      <c r="M2049" s="4">
        <v>23.953324676678729</v>
      </c>
    </row>
    <row r="2050" spans="1:13" hidden="1" x14ac:dyDescent="0.3">
      <c r="A2050" s="13" t="str">
        <f t="shared" si="31"/>
        <v>Nordicsmall MFH - 3 floors1990-2000heating18</v>
      </c>
      <c r="B2050" s="2" t="s">
        <v>40</v>
      </c>
      <c r="C2050" s="2" t="s">
        <v>41</v>
      </c>
      <c r="D2050" s="2" t="s">
        <v>9</v>
      </c>
      <c r="E2050" s="3">
        <v>18</v>
      </c>
      <c r="F2050" s="3" t="s">
        <v>3</v>
      </c>
      <c r="G2050" s="3">
        <v>0.61</v>
      </c>
      <c r="H2050" s="14">
        <v>0.49</v>
      </c>
      <c r="I2050" s="14">
        <v>7.0543602257109136E-2</v>
      </c>
      <c r="J2050" s="4">
        <v>54.791257995554332</v>
      </c>
      <c r="K2050" s="4">
        <v>68.489072494442908</v>
      </c>
      <c r="L2050" s="4">
        <v>81.50199626838706</v>
      </c>
      <c r="M2050" s="4">
        <v>15.06759594877744</v>
      </c>
    </row>
    <row r="2051" spans="1:13" hidden="1" x14ac:dyDescent="0.3">
      <c r="A2051" s="13" t="str">
        <f t="shared" ref="A2051:A2114" si="32">CONCATENATE(B2051,C2051,D2051,F2051,E2051)</f>
        <v>Nordicsmall MFH - 5 floors1990-2000heating18</v>
      </c>
      <c r="B2051" s="2" t="s">
        <v>40</v>
      </c>
      <c r="C2051" s="2" t="s">
        <v>42</v>
      </c>
      <c r="D2051" s="2" t="s">
        <v>9</v>
      </c>
      <c r="E2051" s="3">
        <v>18</v>
      </c>
      <c r="F2051" s="3" t="s">
        <v>3</v>
      </c>
      <c r="G2051" s="3">
        <v>0.52</v>
      </c>
      <c r="H2051" s="14">
        <v>0.255</v>
      </c>
      <c r="I2051" s="14">
        <v>7.0543602257109136E-2</v>
      </c>
      <c r="J2051" s="4">
        <v>50.047355566176215</v>
      </c>
      <c r="K2051" s="4">
        <v>62.559194457720267</v>
      </c>
      <c r="L2051" s="4">
        <v>74.445441404687116</v>
      </c>
      <c r="M2051" s="4">
        <v>13.763022780698458</v>
      </c>
    </row>
    <row r="2052" spans="1:13" hidden="1" x14ac:dyDescent="0.3">
      <c r="A2052" s="13" t="str">
        <f t="shared" si="32"/>
        <v>Nordicsmall MFH - 7 floors1990-2000heating18</v>
      </c>
      <c r="B2052" s="2" t="s">
        <v>40</v>
      </c>
      <c r="C2052" s="2" t="s">
        <v>43</v>
      </c>
      <c r="D2052" s="2" t="s">
        <v>9</v>
      </c>
      <c r="E2052" s="3">
        <v>18</v>
      </c>
      <c r="F2052" s="3" t="s">
        <v>3</v>
      </c>
      <c r="G2052" s="3">
        <v>0.48</v>
      </c>
      <c r="H2052" s="14">
        <v>0.255</v>
      </c>
      <c r="I2052" s="14">
        <v>7.0543602257109136E-2</v>
      </c>
      <c r="J2052" s="4">
        <v>48.014254525014167</v>
      </c>
      <c r="K2052" s="4">
        <v>60.017818156267708</v>
      </c>
      <c r="L2052" s="4">
        <v>71.421203605958567</v>
      </c>
      <c r="M2052" s="4">
        <v>13.203919994378897</v>
      </c>
    </row>
    <row r="2053" spans="1:13" hidden="1" x14ac:dyDescent="0.3">
      <c r="A2053" s="13" t="str">
        <f t="shared" si="32"/>
        <v>Nordicsmall MFH - 3 floors1990-2000heating20</v>
      </c>
      <c r="B2053" s="2" t="s">
        <v>40</v>
      </c>
      <c r="C2053" s="2" t="s">
        <v>41</v>
      </c>
      <c r="D2053" s="2" t="s">
        <v>9</v>
      </c>
      <c r="E2053" s="3">
        <v>20</v>
      </c>
      <c r="F2053" s="3" t="s">
        <v>3</v>
      </c>
      <c r="G2053" s="3">
        <v>0.61</v>
      </c>
      <c r="H2053" s="14">
        <v>0.49</v>
      </c>
      <c r="I2053" s="14">
        <v>7.0543602257109136E-2</v>
      </c>
      <c r="J2053" s="4">
        <v>67.967173344528788</v>
      </c>
      <c r="K2053" s="4">
        <v>84.958966680660978</v>
      </c>
      <c r="L2053" s="4">
        <v>101.10117034998656</v>
      </c>
      <c r="M2053" s="4">
        <v>18.690972669745417</v>
      </c>
    </row>
    <row r="2054" spans="1:13" hidden="1" x14ac:dyDescent="0.3">
      <c r="A2054" s="13" t="str">
        <f t="shared" si="32"/>
        <v>Nordicsmall MFH - 5 floors1990-2000heating20</v>
      </c>
      <c r="B2054" s="2" t="s">
        <v>40</v>
      </c>
      <c r="C2054" s="2" t="s">
        <v>42</v>
      </c>
      <c r="D2054" s="2" t="s">
        <v>9</v>
      </c>
      <c r="E2054" s="3">
        <v>20</v>
      </c>
      <c r="F2054" s="3" t="s">
        <v>3</v>
      </c>
      <c r="G2054" s="3">
        <v>0.52</v>
      </c>
      <c r="H2054" s="14">
        <v>0.255</v>
      </c>
      <c r="I2054" s="14">
        <v>7.0543602257109136E-2</v>
      </c>
      <c r="J2054" s="4">
        <v>62.12072215435942</v>
      </c>
      <c r="K2054" s="4">
        <v>77.650902692949273</v>
      </c>
      <c r="L2054" s="4">
        <v>92.404574204609631</v>
      </c>
      <c r="M2054" s="4">
        <v>17.083198592448841</v>
      </c>
    </row>
    <row r="2055" spans="1:13" hidden="1" x14ac:dyDescent="0.3">
      <c r="A2055" s="13" t="str">
        <f t="shared" si="32"/>
        <v>Nordicsmall MFH - 7 floors1990-2000heating20</v>
      </c>
      <c r="B2055" s="2" t="s">
        <v>40</v>
      </c>
      <c r="C2055" s="2" t="s">
        <v>43</v>
      </c>
      <c r="D2055" s="2" t="s">
        <v>9</v>
      </c>
      <c r="E2055" s="3">
        <v>20</v>
      </c>
      <c r="F2055" s="3" t="s">
        <v>3</v>
      </c>
      <c r="G2055" s="3">
        <v>0.48</v>
      </c>
      <c r="H2055" s="14">
        <v>0.255</v>
      </c>
      <c r="I2055" s="14">
        <v>7.0543602257109136E-2</v>
      </c>
      <c r="J2055" s="4">
        <v>59.615100215715408</v>
      </c>
      <c r="K2055" s="4">
        <v>74.518875269644255</v>
      </c>
      <c r="L2055" s="4">
        <v>88.677461570876659</v>
      </c>
      <c r="M2055" s="4">
        <v>16.394152559321736</v>
      </c>
    </row>
    <row r="2056" spans="1:13" hidden="1" x14ac:dyDescent="0.3">
      <c r="A2056" s="13" t="str">
        <f t="shared" si="32"/>
        <v>Nordicsmall MFH - 3 floors1990-2000heating22</v>
      </c>
      <c r="B2056" s="2" t="s">
        <v>40</v>
      </c>
      <c r="C2056" s="2" t="s">
        <v>41</v>
      </c>
      <c r="D2056" s="2" t="s">
        <v>9</v>
      </c>
      <c r="E2056" s="3">
        <v>22</v>
      </c>
      <c r="F2056" s="3" t="s">
        <v>3</v>
      </c>
      <c r="G2056" s="3">
        <v>0.61</v>
      </c>
      <c r="H2056" s="14">
        <v>0.49</v>
      </c>
      <c r="I2056" s="14">
        <v>7.0543602257109136E-2</v>
      </c>
      <c r="J2056" s="4">
        <v>82.412013781023404</v>
      </c>
      <c r="K2056" s="4">
        <v>103.01501722627926</v>
      </c>
      <c r="L2056" s="4">
        <v>122.58787049927231</v>
      </c>
      <c r="M2056" s="4">
        <v>22.663303789781438</v>
      </c>
    </row>
    <row r="2057" spans="1:13" hidden="1" x14ac:dyDescent="0.3">
      <c r="A2057" s="13" t="str">
        <f t="shared" si="32"/>
        <v>Nordicsmall MFH - 5 floors1990-2000heating22</v>
      </c>
      <c r="B2057" s="2" t="s">
        <v>40</v>
      </c>
      <c r="C2057" s="2" t="s">
        <v>42</v>
      </c>
      <c r="D2057" s="2" t="s">
        <v>9</v>
      </c>
      <c r="E2057" s="3">
        <v>22</v>
      </c>
      <c r="F2057" s="3" t="s">
        <v>3</v>
      </c>
      <c r="G2057" s="3">
        <v>0.52</v>
      </c>
      <c r="H2057" s="14">
        <v>0.255</v>
      </c>
      <c r="I2057" s="14">
        <v>7.0543602257109136E-2</v>
      </c>
      <c r="J2057" s="4">
        <v>75.374906003496264</v>
      </c>
      <c r="K2057" s="4">
        <v>94.218632504370319</v>
      </c>
      <c r="L2057" s="4">
        <v>112.12017268020068</v>
      </c>
      <c r="M2057" s="4">
        <v>20.728099150961469</v>
      </c>
    </row>
    <row r="2058" spans="1:13" hidden="1" x14ac:dyDescent="0.3">
      <c r="A2058" s="13" t="str">
        <f t="shared" si="32"/>
        <v>Nordicsmall MFH - 7 floors1990-2000heating22</v>
      </c>
      <c r="B2058" s="2" t="s">
        <v>40</v>
      </c>
      <c r="C2058" s="2" t="s">
        <v>43</v>
      </c>
      <c r="D2058" s="2" t="s">
        <v>9</v>
      </c>
      <c r="E2058" s="3">
        <v>22</v>
      </c>
      <c r="F2058" s="3" t="s">
        <v>3</v>
      </c>
      <c r="G2058" s="3">
        <v>0.48</v>
      </c>
      <c r="H2058" s="14">
        <v>0.255</v>
      </c>
      <c r="I2058" s="14">
        <v>7.0543602257109136E-2</v>
      </c>
      <c r="J2058" s="4">
        <v>72.359002670270343</v>
      </c>
      <c r="K2058" s="4">
        <v>90.448753337837928</v>
      </c>
      <c r="L2058" s="4">
        <v>107.63401647202713</v>
      </c>
      <c r="M2058" s="4">
        <v>19.898725734324344</v>
      </c>
    </row>
    <row r="2059" spans="1:13" hidden="1" x14ac:dyDescent="0.3">
      <c r="A2059" s="13" t="str">
        <f t="shared" si="32"/>
        <v>Nordicsmall MFH - 3 floors1990-2000heating24</v>
      </c>
      <c r="B2059" s="2" t="s">
        <v>40</v>
      </c>
      <c r="C2059" s="2" t="s">
        <v>41</v>
      </c>
      <c r="D2059" s="2" t="s">
        <v>9</v>
      </c>
      <c r="E2059" s="3">
        <v>24</v>
      </c>
      <c r="F2059" s="3" t="s">
        <v>3</v>
      </c>
      <c r="G2059" s="3">
        <v>0.61</v>
      </c>
      <c r="H2059" s="14">
        <v>0.49</v>
      </c>
      <c r="I2059" s="14">
        <v>7.0543602257109136E-2</v>
      </c>
      <c r="J2059" s="4">
        <v>98.461700713713412</v>
      </c>
      <c r="K2059" s="4">
        <v>123.07712589214177</v>
      </c>
      <c r="L2059" s="4">
        <v>146.46177981164868</v>
      </c>
      <c r="M2059" s="4">
        <v>27.07696769627119</v>
      </c>
    </row>
    <row r="2060" spans="1:13" hidden="1" x14ac:dyDescent="0.3">
      <c r="A2060" s="13" t="str">
        <f t="shared" si="32"/>
        <v>Nordicsmall MFH - 5 floors1990-2000heating24</v>
      </c>
      <c r="B2060" s="2" t="s">
        <v>40</v>
      </c>
      <c r="C2060" s="2" t="s">
        <v>42</v>
      </c>
      <c r="D2060" s="2" t="s">
        <v>9</v>
      </c>
      <c r="E2060" s="3">
        <v>24</v>
      </c>
      <c r="F2060" s="3" t="s">
        <v>3</v>
      </c>
      <c r="G2060" s="3">
        <v>0.52</v>
      </c>
      <c r="H2060" s="14">
        <v>0.255</v>
      </c>
      <c r="I2060" s="14">
        <v>7.0543602257109136E-2</v>
      </c>
      <c r="J2060" s="4">
        <v>90.047902276213037</v>
      </c>
      <c r="K2060" s="4">
        <v>112.55987784526629</v>
      </c>
      <c r="L2060" s="4">
        <v>133.94625463586686</v>
      </c>
      <c r="M2060" s="4">
        <v>24.763173125958584</v>
      </c>
    </row>
    <row r="2061" spans="1:13" hidden="1" x14ac:dyDescent="0.3">
      <c r="A2061" s="13" t="str">
        <f t="shared" si="32"/>
        <v>Nordicsmall MFH - 7 floors1990-2000heating24</v>
      </c>
      <c r="B2061" s="2" t="s">
        <v>40</v>
      </c>
      <c r="C2061" s="2" t="s">
        <v>43</v>
      </c>
      <c r="D2061" s="2" t="s">
        <v>9</v>
      </c>
      <c r="E2061" s="3">
        <v>24</v>
      </c>
      <c r="F2061" s="3" t="s">
        <v>3</v>
      </c>
      <c r="G2061" s="3">
        <v>0.48</v>
      </c>
      <c r="H2061" s="14">
        <v>0.255</v>
      </c>
      <c r="I2061" s="14">
        <v>7.0543602257109136E-2</v>
      </c>
      <c r="J2061" s="4">
        <v>86.441988660141433</v>
      </c>
      <c r="K2061" s="4">
        <v>108.05248582517679</v>
      </c>
      <c r="L2061" s="4">
        <v>128.58245813196038</v>
      </c>
      <c r="M2061" s="4">
        <v>23.771546881538892</v>
      </c>
    </row>
    <row r="2062" spans="1:13" hidden="1" x14ac:dyDescent="0.3">
      <c r="A2062" s="13" t="str">
        <f t="shared" si="32"/>
        <v>Nordicsmall MFH - 3 floorspost 2000heating18</v>
      </c>
      <c r="B2062" s="2" t="s">
        <v>40</v>
      </c>
      <c r="C2062" s="2" t="s">
        <v>41</v>
      </c>
      <c r="D2062" s="2" t="s">
        <v>10</v>
      </c>
      <c r="E2062" s="3">
        <v>18</v>
      </c>
      <c r="F2062" s="3" t="s">
        <v>3</v>
      </c>
      <c r="G2062" s="3">
        <v>0.61</v>
      </c>
      <c r="H2062" s="14">
        <v>0.49</v>
      </c>
      <c r="I2062" s="14">
        <v>6.5679267634556865E-2</v>
      </c>
      <c r="J2062" s="4">
        <v>37.946168239786196</v>
      </c>
      <c r="K2062" s="4">
        <v>47.43271029973274</v>
      </c>
      <c r="L2062" s="4">
        <v>56.444925256681955</v>
      </c>
      <c r="M2062" s="4">
        <v>10.435196265941203</v>
      </c>
    </row>
    <row r="2063" spans="1:13" hidden="1" x14ac:dyDescent="0.3">
      <c r="A2063" s="13" t="str">
        <f t="shared" si="32"/>
        <v>Nordicsmall MFH - 5 floorspost 2000heating18</v>
      </c>
      <c r="B2063" s="2" t="s">
        <v>40</v>
      </c>
      <c r="C2063" s="2" t="s">
        <v>42</v>
      </c>
      <c r="D2063" s="2" t="s">
        <v>10</v>
      </c>
      <c r="E2063" s="3">
        <v>18</v>
      </c>
      <c r="F2063" s="3" t="s">
        <v>3</v>
      </c>
      <c r="G2063" s="3">
        <v>0.52</v>
      </c>
      <c r="H2063" s="14">
        <v>0.255</v>
      </c>
      <c r="I2063" s="14">
        <v>6.5679267634556865E-2</v>
      </c>
      <c r="J2063" s="4">
        <v>33.885562641680572</v>
      </c>
      <c r="K2063" s="4">
        <v>42.356953302100713</v>
      </c>
      <c r="L2063" s="4">
        <v>50.404774429499845</v>
      </c>
      <c r="M2063" s="4">
        <v>9.3185297264621578</v>
      </c>
    </row>
    <row r="2064" spans="1:13" hidden="1" x14ac:dyDescent="0.3">
      <c r="A2064" s="13" t="str">
        <f t="shared" si="32"/>
        <v>Nordicsmall MFH - 7 floorspost 2000heating18</v>
      </c>
      <c r="B2064" s="2" t="s">
        <v>40</v>
      </c>
      <c r="C2064" s="2" t="s">
        <v>43</v>
      </c>
      <c r="D2064" s="2" t="s">
        <v>10</v>
      </c>
      <c r="E2064" s="3">
        <v>18</v>
      </c>
      <c r="F2064" s="3" t="s">
        <v>3</v>
      </c>
      <c r="G2064" s="3">
        <v>0.48</v>
      </c>
      <c r="H2064" s="14">
        <v>0.255</v>
      </c>
      <c r="I2064" s="14">
        <v>6.5679267634556865E-2</v>
      </c>
      <c r="J2064" s="4">
        <v>32.145303099635299</v>
      </c>
      <c r="K2064" s="4">
        <v>40.181628874544124</v>
      </c>
      <c r="L2064" s="4">
        <v>47.816138360707505</v>
      </c>
      <c r="M2064" s="4">
        <v>8.839958352399707</v>
      </c>
    </row>
    <row r="2065" spans="1:13" hidden="1" x14ac:dyDescent="0.3">
      <c r="A2065" s="13" t="str">
        <f t="shared" si="32"/>
        <v>Nordicsmall MFH - 3 floorspost 2000heating20</v>
      </c>
      <c r="B2065" s="2" t="s">
        <v>40</v>
      </c>
      <c r="C2065" s="2" t="s">
        <v>41</v>
      </c>
      <c r="D2065" s="2" t="s">
        <v>10</v>
      </c>
      <c r="E2065" s="3">
        <v>20</v>
      </c>
      <c r="F2065" s="3" t="s">
        <v>3</v>
      </c>
      <c r="G2065" s="3">
        <v>0.61</v>
      </c>
      <c r="H2065" s="14">
        <v>0.49</v>
      </c>
      <c r="I2065" s="14">
        <v>6.5679267634556865E-2</v>
      </c>
      <c r="J2065" s="4">
        <v>48.04561537188895</v>
      </c>
      <c r="K2065" s="4">
        <v>60.057019214861185</v>
      </c>
      <c r="L2065" s="4">
        <v>71.467852865684804</v>
      </c>
      <c r="M2065" s="4">
        <v>13.212544227269461</v>
      </c>
    </row>
    <row r="2066" spans="1:13" hidden="1" x14ac:dyDescent="0.3">
      <c r="A2066" s="13" t="str">
        <f t="shared" si="32"/>
        <v>Nordicsmall MFH - 5 floorspost 2000heating20</v>
      </c>
      <c r="B2066" s="2" t="s">
        <v>40</v>
      </c>
      <c r="C2066" s="2" t="s">
        <v>42</v>
      </c>
      <c r="D2066" s="2" t="s">
        <v>10</v>
      </c>
      <c r="E2066" s="3">
        <v>20</v>
      </c>
      <c r="F2066" s="3" t="s">
        <v>3</v>
      </c>
      <c r="G2066" s="3">
        <v>0.52</v>
      </c>
      <c r="H2066" s="14">
        <v>0.255</v>
      </c>
      <c r="I2066" s="14">
        <v>6.5679267634556865E-2</v>
      </c>
      <c r="J2066" s="4">
        <v>42.924799251196625</v>
      </c>
      <c r="K2066" s="4">
        <v>53.655999063995779</v>
      </c>
      <c r="L2066" s="4">
        <v>63.850638886154975</v>
      </c>
      <c r="M2066" s="4">
        <v>11.804319794079072</v>
      </c>
    </row>
    <row r="2067" spans="1:13" hidden="1" x14ac:dyDescent="0.3">
      <c r="A2067" s="13" t="str">
        <f t="shared" si="32"/>
        <v>Nordicsmall MFH - 7 floorspost 2000heating20</v>
      </c>
      <c r="B2067" s="2" t="s">
        <v>40</v>
      </c>
      <c r="C2067" s="2" t="s">
        <v>43</v>
      </c>
      <c r="D2067" s="2" t="s">
        <v>10</v>
      </c>
      <c r="E2067" s="3">
        <v>20</v>
      </c>
      <c r="F2067" s="3" t="s">
        <v>3</v>
      </c>
      <c r="G2067" s="3">
        <v>0.48</v>
      </c>
      <c r="H2067" s="14">
        <v>0.255</v>
      </c>
      <c r="I2067" s="14">
        <v>6.5679267634556865E-2</v>
      </c>
      <c r="J2067" s="4">
        <v>40.730163770899921</v>
      </c>
      <c r="K2067" s="4">
        <v>50.912704713624898</v>
      </c>
      <c r="L2067" s="4">
        <v>60.586118609213628</v>
      </c>
      <c r="M2067" s="4">
        <v>11.200795036997478</v>
      </c>
    </row>
    <row r="2068" spans="1:13" hidden="1" x14ac:dyDescent="0.3">
      <c r="A2068" s="13" t="str">
        <f t="shared" si="32"/>
        <v>Nordicsmall MFH - 3 floorspost 2000heating22</v>
      </c>
      <c r="B2068" s="2" t="s">
        <v>40</v>
      </c>
      <c r="C2068" s="2" t="s">
        <v>41</v>
      </c>
      <c r="D2068" s="2" t="s">
        <v>10</v>
      </c>
      <c r="E2068" s="3">
        <v>22</v>
      </c>
      <c r="F2068" s="3" t="s">
        <v>3</v>
      </c>
      <c r="G2068" s="3">
        <v>0.61</v>
      </c>
      <c r="H2068" s="14">
        <v>0.49</v>
      </c>
      <c r="I2068" s="14">
        <v>6.5679267634556865E-2</v>
      </c>
      <c r="J2068" s="4">
        <v>59.219652101635326</v>
      </c>
      <c r="K2068" s="4">
        <v>74.024565127044156</v>
      </c>
      <c r="L2068" s="4">
        <v>88.089232501182536</v>
      </c>
      <c r="M2068" s="4">
        <v>16.285404327949713</v>
      </c>
    </row>
    <row r="2069" spans="1:13" hidden="1" x14ac:dyDescent="0.3">
      <c r="A2069" s="13" t="str">
        <f t="shared" si="32"/>
        <v>Nordicsmall MFH - 5 floorspost 2000heating22</v>
      </c>
      <c r="B2069" s="2" t="s">
        <v>40</v>
      </c>
      <c r="C2069" s="2" t="s">
        <v>42</v>
      </c>
      <c r="D2069" s="2" t="s">
        <v>10</v>
      </c>
      <c r="E2069" s="3">
        <v>22</v>
      </c>
      <c r="F2069" s="3" t="s">
        <v>3</v>
      </c>
      <c r="G2069" s="3">
        <v>0.52</v>
      </c>
      <c r="H2069" s="14">
        <v>0.255</v>
      </c>
      <c r="I2069" s="14">
        <v>6.5679267634556865E-2</v>
      </c>
      <c r="J2069" s="4">
        <v>52.973422741141327</v>
      </c>
      <c r="K2069" s="4">
        <v>66.216778426426657</v>
      </c>
      <c r="L2069" s="4">
        <v>78.797966327447725</v>
      </c>
      <c r="M2069" s="4">
        <v>14.567691253813864</v>
      </c>
    </row>
    <row r="2070" spans="1:13" hidden="1" x14ac:dyDescent="0.3">
      <c r="A2070" s="13" t="str">
        <f t="shared" si="32"/>
        <v>Nordicsmall MFH - 7 floorspost 2000heating22</v>
      </c>
      <c r="B2070" s="2" t="s">
        <v>40</v>
      </c>
      <c r="C2070" s="2" t="s">
        <v>43</v>
      </c>
      <c r="D2070" s="2" t="s">
        <v>10</v>
      </c>
      <c r="E2070" s="3">
        <v>22</v>
      </c>
      <c r="F2070" s="3" t="s">
        <v>3</v>
      </c>
      <c r="G2070" s="3">
        <v>0.48</v>
      </c>
      <c r="H2070" s="14">
        <v>0.255</v>
      </c>
      <c r="I2070" s="14">
        <v>6.5679267634556865E-2</v>
      </c>
      <c r="J2070" s="4">
        <v>50.296467300929613</v>
      </c>
      <c r="K2070" s="4">
        <v>62.870584126162015</v>
      </c>
      <c r="L2070" s="4">
        <v>74.815995110132789</v>
      </c>
      <c r="M2070" s="4">
        <v>13.831528507755644</v>
      </c>
    </row>
    <row r="2071" spans="1:13" hidden="1" x14ac:dyDescent="0.3">
      <c r="A2071" s="13" t="str">
        <f t="shared" si="32"/>
        <v>Nordicsmall MFH - 3 floorspost 2000heating24</v>
      </c>
      <c r="B2071" s="2" t="s">
        <v>40</v>
      </c>
      <c r="C2071" s="2" t="s">
        <v>41</v>
      </c>
      <c r="D2071" s="2" t="s">
        <v>10</v>
      </c>
      <c r="E2071" s="3">
        <v>24</v>
      </c>
      <c r="F2071" s="3" t="s">
        <v>3</v>
      </c>
      <c r="G2071" s="3">
        <v>0.61</v>
      </c>
      <c r="H2071" s="14">
        <v>0.49</v>
      </c>
      <c r="I2071" s="14">
        <v>6.5679267634556865E-2</v>
      </c>
      <c r="J2071" s="4">
        <v>71.82947049190885</v>
      </c>
      <c r="K2071" s="4">
        <v>89.786838114886052</v>
      </c>
      <c r="L2071" s="4">
        <v>106.8463373567144</v>
      </c>
      <c r="M2071" s="4">
        <v>19.753104385274931</v>
      </c>
    </row>
    <row r="2072" spans="1:13" hidden="1" x14ac:dyDescent="0.3">
      <c r="A2072" s="13" t="str">
        <f t="shared" si="32"/>
        <v>Nordicsmall MFH - 5 floorspost 2000heating24</v>
      </c>
      <c r="B2072" s="2" t="s">
        <v>40</v>
      </c>
      <c r="C2072" s="2" t="s">
        <v>42</v>
      </c>
      <c r="D2072" s="2" t="s">
        <v>10</v>
      </c>
      <c r="E2072" s="3">
        <v>24</v>
      </c>
      <c r="F2072" s="3" t="s">
        <v>3</v>
      </c>
      <c r="G2072" s="3">
        <v>0.52</v>
      </c>
      <c r="H2072" s="14">
        <v>0.255</v>
      </c>
      <c r="I2072" s="14">
        <v>6.5679267634556865E-2</v>
      </c>
      <c r="J2072" s="4">
        <v>64.414402775591384</v>
      </c>
      <c r="K2072" s="4">
        <v>80.51800346948923</v>
      </c>
      <c r="L2072" s="4">
        <v>95.816424128692177</v>
      </c>
      <c r="M2072" s="4">
        <v>17.713960763287631</v>
      </c>
    </row>
    <row r="2073" spans="1:13" hidden="1" x14ac:dyDescent="0.3">
      <c r="A2073" s="13" t="str">
        <f t="shared" si="32"/>
        <v>Nordicsmall MFH - 7 floorspost 2000heating24</v>
      </c>
      <c r="B2073" s="2" t="s">
        <v>40</v>
      </c>
      <c r="C2073" s="2" t="s">
        <v>43</v>
      </c>
      <c r="D2073" s="2" t="s">
        <v>10</v>
      </c>
      <c r="E2073" s="3">
        <v>24</v>
      </c>
      <c r="F2073" s="3" t="s">
        <v>3</v>
      </c>
      <c r="G2073" s="3">
        <v>0.48</v>
      </c>
      <c r="H2073" s="14">
        <v>0.255</v>
      </c>
      <c r="I2073" s="14">
        <v>6.5679267634556865E-2</v>
      </c>
      <c r="J2073" s="4">
        <v>61.236516611455322</v>
      </c>
      <c r="K2073" s="4">
        <v>76.545645764319147</v>
      </c>
      <c r="L2073" s="4">
        <v>91.089318459539783</v>
      </c>
      <c r="M2073" s="4">
        <v>16.840042068150211</v>
      </c>
    </row>
    <row r="2074" spans="1:13" hidden="1" x14ac:dyDescent="0.3">
      <c r="A2074" s="13" t="str">
        <f t="shared" si="32"/>
        <v>Nordicsmall MFH - average - all typespre 1945heating18</v>
      </c>
      <c r="B2074" s="2" t="s">
        <v>40</v>
      </c>
      <c r="C2074" s="2" t="s">
        <v>21</v>
      </c>
      <c r="D2074" s="2" t="s">
        <v>2</v>
      </c>
      <c r="E2074" s="3">
        <v>18</v>
      </c>
      <c r="F2074" s="3" t="s">
        <v>3</v>
      </c>
      <c r="G2074" s="3" t="s">
        <v>22</v>
      </c>
      <c r="H2074" s="14"/>
      <c r="I2074" s="14">
        <v>0.21810774865875635</v>
      </c>
      <c r="J2074" s="4">
        <v>97.527948767816227</v>
      </c>
      <c r="K2074" s="4">
        <v>121.90993595977028</v>
      </c>
      <c r="L2074" s="4">
        <v>145.07282379212663</v>
      </c>
      <c r="M2074" s="4">
        <v>26.820185911149462</v>
      </c>
    </row>
    <row r="2075" spans="1:13" hidden="1" x14ac:dyDescent="0.3">
      <c r="A2075" s="13" t="str">
        <f t="shared" si="32"/>
        <v>Nordicsmall MFH - average - all typespre 1945heating20</v>
      </c>
      <c r="B2075" s="2" t="s">
        <v>40</v>
      </c>
      <c r="C2075" s="2" t="s">
        <v>21</v>
      </c>
      <c r="D2075" s="2" t="s">
        <v>2</v>
      </c>
      <c r="E2075" s="3">
        <v>20</v>
      </c>
      <c r="F2075" s="3" t="s">
        <v>3</v>
      </c>
      <c r="G2075" s="3" t="s">
        <v>22</v>
      </c>
      <c r="H2075" s="14"/>
      <c r="I2075" s="14">
        <v>0.21810774865875635</v>
      </c>
      <c r="J2075" s="4">
        <v>118.61235135748112</v>
      </c>
      <c r="K2075" s="4">
        <v>148.26543919685139</v>
      </c>
      <c r="L2075" s="4">
        <v>176.43587264425315</v>
      </c>
      <c r="M2075" s="4">
        <v>32.618396623307305</v>
      </c>
    </row>
    <row r="2076" spans="1:13" hidden="1" x14ac:dyDescent="0.3">
      <c r="A2076" s="13" t="str">
        <f t="shared" si="32"/>
        <v>Nordicsmall MFH - average - all typespre 1945heating22</v>
      </c>
      <c r="B2076" s="2" t="s">
        <v>40</v>
      </c>
      <c r="C2076" s="2" t="s">
        <v>21</v>
      </c>
      <c r="D2076" s="2" t="s">
        <v>2</v>
      </c>
      <c r="E2076" s="3">
        <v>22</v>
      </c>
      <c r="F2076" s="3" t="s">
        <v>3</v>
      </c>
      <c r="G2076" s="3" t="s">
        <v>22</v>
      </c>
      <c r="H2076" s="14"/>
      <c r="I2076" s="14">
        <v>0.21810774865875635</v>
      </c>
      <c r="J2076" s="4">
        <v>141.69746091777151</v>
      </c>
      <c r="K2076" s="4">
        <v>177.12182614721436</v>
      </c>
      <c r="L2076" s="4">
        <v>210.77497311518508</v>
      </c>
      <c r="M2076" s="4">
        <v>38.966801752387163</v>
      </c>
    </row>
    <row r="2077" spans="1:13" hidden="1" x14ac:dyDescent="0.3">
      <c r="A2077" s="13" t="str">
        <f t="shared" si="32"/>
        <v>Nordicsmall MFH - average - all typespre 1945heating24</v>
      </c>
      <c r="B2077" s="2" t="s">
        <v>40</v>
      </c>
      <c r="C2077" s="2" t="s">
        <v>21</v>
      </c>
      <c r="D2077" s="2" t="s">
        <v>2</v>
      </c>
      <c r="E2077" s="3">
        <v>24</v>
      </c>
      <c r="F2077" s="3" t="s">
        <v>3</v>
      </c>
      <c r="G2077" s="3" t="s">
        <v>22</v>
      </c>
      <c r="H2077" s="14"/>
      <c r="I2077" s="14">
        <v>0.21810774865875635</v>
      </c>
      <c r="J2077" s="4">
        <v>167.2953328983408</v>
      </c>
      <c r="K2077" s="4">
        <v>209.11916612292598</v>
      </c>
      <c r="L2077" s="4">
        <v>248.85180768628189</v>
      </c>
      <c r="M2077" s="4">
        <v>46.006216547043714</v>
      </c>
    </row>
    <row r="2078" spans="1:13" hidden="1" x14ac:dyDescent="0.3">
      <c r="A2078" s="13" t="str">
        <f t="shared" si="32"/>
        <v>Nordicsmall MFH - average - all types1945-1970heating18</v>
      </c>
      <c r="B2078" s="2" t="s">
        <v>40</v>
      </c>
      <c r="C2078" s="2" t="s">
        <v>21</v>
      </c>
      <c r="D2078" s="2" t="s">
        <v>6</v>
      </c>
      <c r="E2078" s="3">
        <v>18</v>
      </c>
      <c r="F2078" s="3" t="s">
        <v>3</v>
      </c>
      <c r="G2078" s="3" t="s">
        <v>22</v>
      </c>
      <c r="H2078" s="14"/>
      <c r="I2078" s="14">
        <v>0.32548962844323726</v>
      </c>
      <c r="J2078" s="4">
        <v>80.806597750495911</v>
      </c>
      <c r="K2078" s="4">
        <v>101.00824718811988</v>
      </c>
      <c r="L2078" s="4">
        <v>120.19981415386265</v>
      </c>
      <c r="M2078" s="4">
        <v>22.221814381386373</v>
      </c>
    </row>
    <row r="2079" spans="1:13" hidden="1" x14ac:dyDescent="0.3">
      <c r="A2079" s="13" t="str">
        <f t="shared" si="32"/>
        <v>Nordicsmall MFH - average - all types1945-1970heating20</v>
      </c>
      <c r="B2079" s="2" t="s">
        <v>40</v>
      </c>
      <c r="C2079" s="2" t="s">
        <v>21</v>
      </c>
      <c r="D2079" s="2" t="s">
        <v>6</v>
      </c>
      <c r="E2079" s="3">
        <v>20</v>
      </c>
      <c r="F2079" s="3" t="s">
        <v>3</v>
      </c>
      <c r="G2079" s="3" t="s">
        <v>22</v>
      </c>
      <c r="H2079" s="14"/>
      <c r="I2079" s="14">
        <v>0.32548962844323726</v>
      </c>
      <c r="J2079" s="4">
        <v>98.675148542111344</v>
      </c>
      <c r="K2079" s="4">
        <v>123.34393567763917</v>
      </c>
      <c r="L2079" s="4">
        <v>146.7792834563906</v>
      </c>
      <c r="M2079" s="4">
        <v>27.135665849080617</v>
      </c>
    </row>
    <row r="2080" spans="1:13" hidden="1" x14ac:dyDescent="0.3">
      <c r="A2080" s="13" t="str">
        <f t="shared" si="32"/>
        <v>Nordicsmall MFH - average - all types1945-1970heating22</v>
      </c>
      <c r="B2080" s="2" t="s">
        <v>40</v>
      </c>
      <c r="C2080" s="2" t="s">
        <v>21</v>
      </c>
      <c r="D2080" s="2" t="s">
        <v>6</v>
      </c>
      <c r="E2080" s="3">
        <v>22</v>
      </c>
      <c r="F2080" s="3" t="s">
        <v>3</v>
      </c>
      <c r="G2080" s="3" t="s">
        <v>22</v>
      </c>
      <c r="H2080" s="14"/>
      <c r="I2080" s="14">
        <v>0.32548962844323726</v>
      </c>
      <c r="J2080" s="4">
        <v>118.10507390434955</v>
      </c>
      <c r="K2080" s="4">
        <v>147.63134238043693</v>
      </c>
      <c r="L2080" s="4">
        <v>175.68129743271993</v>
      </c>
      <c r="M2080" s="4">
        <v>32.478895323696129</v>
      </c>
    </row>
    <row r="2081" spans="1:13" hidden="1" x14ac:dyDescent="0.3">
      <c r="A2081" s="13" t="str">
        <f t="shared" si="32"/>
        <v>Nordicsmall MFH - average - all types1945-1970heating24</v>
      </c>
      <c r="B2081" s="2" t="s">
        <v>40</v>
      </c>
      <c r="C2081" s="2" t="s">
        <v>21</v>
      </c>
      <c r="D2081" s="2" t="s">
        <v>6</v>
      </c>
      <c r="E2081" s="3">
        <v>24</v>
      </c>
      <c r="F2081" s="3" t="s">
        <v>3</v>
      </c>
      <c r="G2081" s="3" t="s">
        <v>22</v>
      </c>
      <c r="H2081" s="14"/>
      <c r="I2081" s="14">
        <v>0.32548962844323726</v>
      </c>
      <c r="J2081" s="4">
        <v>139.66945450565035</v>
      </c>
      <c r="K2081" s="4">
        <v>174.58681813206294</v>
      </c>
      <c r="L2081" s="4">
        <v>207.75831357715489</v>
      </c>
      <c r="M2081" s="4">
        <v>38.40909998905385</v>
      </c>
    </row>
    <row r="2082" spans="1:13" hidden="1" x14ac:dyDescent="0.3">
      <c r="A2082" s="13" t="str">
        <f t="shared" si="32"/>
        <v>Nordicsmall MFH - average - all types1970-1980heating18</v>
      </c>
      <c r="B2082" s="2" t="s">
        <v>40</v>
      </c>
      <c r="C2082" s="2" t="s">
        <v>21</v>
      </c>
      <c r="D2082" s="2" t="s">
        <v>7</v>
      </c>
      <c r="E2082" s="3">
        <v>18</v>
      </c>
      <c r="F2082" s="3" t="s">
        <v>3</v>
      </c>
      <c r="G2082" s="3" t="s">
        <v>22</v>
      </c>
      <c r="H2082" s="14"/>
      <c r="I2082" s="14">
        <v>0.17864623559058046</v>
      </c>
      <c r="J2082" s="4">
        <v>66.405762686291993</v>
      </c>
      <c r="K2082" s="4">
        <v>83.007203357864995</v>
      </c>
      <c r="L2082" s="4">
        <v>98.778571995859338</v>
      </c>
      <c r="M2082" s="4">
        <v>18.261584738730299</v>
      </c>
    </row>
    <row r="2083" spans="1:13" hidden="1" x14ac:dyDescent="0.3">
      <c r="A2083" s="13" t="str">
        <f t="shared" si="32"/>
        <v>Nordicsmall MFH - average - all types1970-1980heating20</v>
      </c>
      <c r="B2083" s="2" t="s">
        <v>40</v>
      </c>
      <c r="C2083" s="2" t="s">
        <v>21</v>
      </c>
      <c r="D2083" s="2" t="s">
        <v>7</v>
      </c>
      <c r="E2083" s="3">
        <v>20</v>
      </c>
      <c r="F2083" s="3" t="s">
        <v>3</v>
      </c>
      <c r="G2083" s="3" t="s">
        <v>22</v>
      </c>
      <c r="H2083" s="14"/>
      <c r="I2083" s="14">
        <v>0.17864623559058046</v>
      </c>
      <c r="J2083" s="4">
        <v>81.618223738035624</v>
      </c>
      <c r="K2083" s="4">
        <v>102.02277967254453</v>
      </c>
      <c r="L2083" s="4">
        <v>121.40710781032799</v>
      </c>
      <c r="M2083" s="4">
        <v>22.445011527959796</v>
      </c>
    </row>
    <row r="2084" spans="1:13" hidden="1" x14ac:dyDescent="0.3">
      <c r="A2084" s="13" t="str">
        <f t="shared" si="32"/>
        <v>Nordicsmall MFH - average - all types1970-1980heating22</v>
      </c>
      <c r="B2084" s="2" t="s">
        <v>40</v>
      </c>
      <c r="C2084" s="2" t="s">
        <v>21</v>
      </c>
      <c r="D2084" s="2" t="s">
        <v>7</v>
      </c>
      <c r="E2084" s="3">
        <v>22</v>
      </c>
      <c r="F2084" s="3" t="s">
        <v>3</v>
      </c>
      <c r="G2084" s="3" t="s">
        <v>22</v>
      </c>
      <c r="H2084" s="14"/>
      <c r="I2084" s="14">
        <v>0.17864623559058046</v>
      </c>
      <c r="J2084" s="4">
        <v>98.165803880493399</v>
      </c>
      <c r="K2084" s="4">
        <v>122.70725485061675</v>
      </c>
      <c r="L2084" s="4">
        <v>146.02163327223391</v>
      </c>
      <c r="M2084" s="4">
        <v>26.995596067135686</v>
      </c>
    </row>
    <row r="2085" spans="1:13" hidden="1" x14ac:dyDescent="0.3">
      <c r="A2085" s="13" t="str">
        <f t="shared" si="32"/>
        <v>Nordicsmall MFH - average - all types1970-1980heating24</v>
      </c>
      <c r="B2085" s="2" t="s">
        <v>40</v>
      </c>
      <c r="C2085" s="2" t="s">
        <v>21</v>
      </c>
      <c r="D2085" s="2" t="s">
        <v>7</v>
      </c>
      <c r="E2085" s="3">
        <v>24</v>
      </c>
      <c r="F2085" s="3" t="s">
        <v>3</v>
      </c>
      <c r="G2085" s="3" t="s">
        <v>22</v>
      </c>
      <c r="H2085" s="14"/>
      <c r="I2085" s="14">
        <v>0.17864623559058046</v>
      </c>
      <c r="J2085" s="4">
        <v>116.50679902826869</v>
      </c>
      <c r="K2085" s="4">
        <v>145.63349878533586</v>
      </c>
      <c r="L2085" s="4">
        <v>173.30386355454968</v>
      </c>
      <c r="M2085" s="4">
        <v>32.039369732773892</v>
      </c>
    </row>
    <row r="2086" spans="1:13" hidden="1" x14ac:dyDescent="0.3">
      <c r="A2086" s="13" t="str">
        <f t="shared" si="32"/>
        <v>Nordicsmall MFH - average - all types1980-1990heating18</v>
      </c>
      <c r="B2086" s="2" t="s">
        <v>40</v>
      </c>
      <c r="C2086" s="2" t="s">
        <v>21</v>
      </c>
      <c r="D2086" s="2" t="s">
        <v>8</v>
      </c>
      <c r="E2086" s="3">
        <v>18</v>
      </c>
      <c r="F2086" s="3" t="s">
        <v>3</v>
      </c>
      <c r="G2086" s="3" t="s">
        <v>22</v>
      </c>
      <c r="H2086" s="14"/>
      <c r="I2086" s="14">
        <v>0.14207748287350566</v>
      </c>
      <c r="J2086" s="4">
        <v>52.556992939211455</v>
      </c>
      <c r="K2086" s="4">
        <v>65.696241174014318</v>
      </c>
      <c r="L2086" s="4">
        <v>78.178526997077029</v>
      </c>
      <c r="M2086" s="4">
        <v>14.45317305828315</v>
      </c>
    </row>
    <row r="2087" spans="1:13" hidden="1" x14ac:dyDescent="0.3">
      <c r="A2087" s="13" t="str">
        <f t="shared" si="32"/>
        <v>Nordicsmall MFH - average - all types1980-1990heating20</v>
      </c>
      <c r="B2087" s="2" t="s">
        <v>40</v>
      </c>
      <c r="C2087" s="2" t="s">
        <v>21</v>
      </c>
      <c r="D2087" s="2" t="s">
        <v>8</v>
      </c>
      <c r="E2087" s="3">
        <v>20</v>
      </c>
      <c r="F2087" s="3" t="s">
        <v>3</v>
      </c>
      <c r="G2087" s="3" t="s">
        <v>22</v>
      </c>
      <c r="H2087" s="14"/>
      <c r="I2087" s="14">
        <v>0.14207748287350566</v>
      </c>
      <c r="J2087" s="4">
        <v>65.213915431613628</v>
      </c>
      <c r="K2087" s="4">
        <v>81.517394289517028</v>
      </c>
      <c r="L2087" s="4">
        <v>97.005699204525257</v>
      </c>
      <c r="M2087" s="4">
        <v>17.933826743693746</v>
      </c>
    </row>
    <row r="2088" spans="1:13" hidden="1" x14ac:dyDescent="0.3">
      <c r="A2088" s="13" t="str">
        <f t="shared" si="32"/>
        <v>Nordicsmall MFH - average - all types1980-1990heating22</v>
      </c>
      <c r="B2088" s="2" t="s">
        <v>40</v>
      </c>
      <c r="C2088" s="2" t="s">
        <v>21</v>
      </c>
      <c r="D2088" s="2" t="s">
        <v>8</v>
      </c>
      <c r="E2088" s="3">
        <v>22</v>
      </c>
      <c r="F2088" s="3" t="s">
        <v>3</v>
      </c>
      <c r="G2088" s="3" t="s">
        <v>22</v>
      </c>
      <c r="H2088" s="14"/>
      <c r="I2088" s="14">
        <v>0.14207748287350566</v>
      </c>
      <c r="J2088" s="4">
        <v>79.113217482497717</v>
      </c>
      <c r="K2088" s="4">
        <v>98.891521853122143</v>
      </c>
      <c r="L2088" s="4">
        <v>117.68091100521535</v>
      </c>
      <c r="M2088" s="4">
        <v>21.756134807686873</v>
      </c>
    </row>
    <row r="2089" spans="1:13" hidden="1" x14ac:dyDescent="0.3">
      <c r="A2089" s="13" t="str">
        <f t="shared" si="32"/>
        <v>Nordicsmall MFH - average - all types1980-1990heating24</v>
      </c>
      <c r="B2089" s="2" t="s">
        <v>40</v>
      </c>
      <c r="C2089" s="2" t="s">
        <v>21</v>
      </c>
      <c r="D2089" s="2" t="s">
        <v>8</v>
      </c>
      <c r="E2089" s="3">
        <v>24</v>
      </c>
      <c r="F2089" s="3" t="s">
        <v>3</v>
      </c>
      <c r="G2089" s="3" t="s">
        <v>22</v>
      </c>
      <c r="H2089" s="14"/>
      <c r="I2089" s="14">
        <v>0.14207748287350566</v>
      </c>
      <c r="J2089" s="4">
        <v>94.515763928887964</v>
      </c>
      <c r="K2089" s="4">
        <v>118.14470491110995</v>
      </c>
      <c r="L2089" s="4">
        <v>140.59219884422083</v>
      </c>
      <c r="M2089" s="4">
        <v>25.99183508044419</v>
      </c>
    </row>
    <row r="2090" spans="1:13" hidden="1" x14ac:dyDescent="0.3">
      <c r="A2090" s="13" t="str">
        <f t="shared" si="32"/>
        <v>Nordicsmall MFH - average - all types1990-2000heating18</v>
      </c>
      <c r="B2090" s="2" t="s">
        <v>40</v>
      </c>
      <c r="C2090" s="2" t="s">
        <v>21</v>
      </c>
      <c r="D2090" s="2" t="s">
        <v>9</v>
      </c>
      <c r="E2090" s="3">
        <v>18</v>
      </c>
      <c r="F2090" s="3" t="s">
        <v>3</v>
      </c>
      <c r="G2090" s="3" t="s">
        <v>22</v>
      </c>
      <c r="H2090" s="14"/>
      <c r="I2090" s="14">
        <v>7.0543602257109136E-2</v>
      </c>
      <c r="J2090" s="4">
        <v>51.853426991075168</v>
      </c>
      <c r="K2090" s="4">
        <v>64.816783738843952</v>
      </c>
      <c r="L2090" s="4">
        <v>77.131972649224295</v>
      </c>
      <c r="M2090" s="4">
        <v>14.259692422545669</v>
      </c>
    </row>
    <row r="2091" spans="1:13" hidden="1" x14ac:dyDescent="0.3">
      <c r="A2091" s="13" t="str">
        <f t="shared" si="32"/>
        <v>Nordicsmall MFH - average - all types1990-2000heating20</v>
      </c>
      <c r="B2091" s="2" t="s">
        <v>40</v>
      </c>
      <c r="C2091" s="2" t="s">
        <v>21</v>
      </c>
      <c r="D2091" s="2" t="s">
        <v>9</v>
      </c>
      <c r="E2091" s="3">
        <v>20</v>
      </c>
      <c r="F2091" s="3" t="s">
        <v>3</v>
      </c>
      <c r="G2091" s="3" t="s">
        <v>22</v>
      </c>
      <c r="H2091" s="14"/>
      <c r="I2091" s="14">
        <v>7.0543602257109136E-2</v>
      </c>
      <c r="J2091" s="4">
        <v>64.346549643188183</v>
      </c>
      <c r="K2091" s="4">
        <v>80.433187053985222</v>
      </c>
      <c r="L2091" s="4">
        <v>95.715492594242406</v>
      </c>
      <c r="M2091" s="4">
        <v>17.695301151876748</v>
      </c>
    </row>
    <row r="2092" spans="1:13" hidden="1" x14ac:dyDescent="0.3">
      <c r="A2092" s="13" t="str">
        <f t="shared" si="32"/>
        <v>Nordicsmall MFH - average - all types1990-2000heating22</v>
      </c>
      <c r="B2092" s="2" t="s">
        <v>40</v>
      </c>
      <c r="C2092" s="2" t="s">
        <v>21</v>
      </c>
      <c r="D2092" s="2" t="s">
        <v>9</v>
      </c>
      <c r="E2092" s="3">
        <v>22</v>
      </c>
      <c r="F2092" s="3" t="s">
        <v>3</v>
      </c>
      <c r="G2092" s="3" t="s">
        <v>22</v>
      </c>
      <c r="H2092" s="14"/>
      <c r="I2092" s="14">
        <v>7.0543602257109136E-2</v>
      </c>
      <c r="J2092" s="4">
        <v>78.05403346451196</v>
      </c>
      <c r="K2092" s="4">
        <v>97.567541830639939</v>
      </c>
      <c r="L2092" s="4">
        <v>116.10537477846152</v>
      </c>
      <c r="M2092" s="4">
        <v>21.464859202740787</v>
      </c>
    </row>
    <row r="2093" spans="1:13" hidden="1" x14ac:dyDescent="0.3">
      <c r="A2093" s="13" t="str">
        <f t="shared" si="32"/>
        <v>Nordicsmall MFH - average - all types1990-2000heating24</v>
      </c>
      <c r="B2093" s="2" t="s">
        <v>40</v>
      </c>
      <c r="C2093" s="2" t="s">
        <v>21</v>
      </c>
      <c r="D2093" s="2" t="s">
        <v>9</v>
      </c>
      <c r="E2093" s="3">
        <v>24</v>
      </c>
      <c r="F2093" s="3" t="s">
        <v>3</v>
      </c>
      <c r="G2093" s="3" t="s">
        <v>22</v>
      </c>
      <c r="H2093" s="14"/>
      <c r="I2093" s="14">
        <v>7.0543602257109136E-2</v>
      </c>
      <c r="J2093" s="4">
        <v>93.251155538489968</v>
      </c>
      <c r="K2093" s="4">
        <v>116.56394442311245</v>
      </c>
      <c r="L2093" s="4">
        <v>138.71109386350381</v>
      </c>
      <c r="M2093" s="4">
        <v>25.644067773084739</v>
      </c>
    </row>
    <row r="2094" spans="1:13" hidden="1" x14ac:dyDescent="0.3">
      <c r="A2094" s="13" t="str">
        <f t="shared" si="32"/>
        <v>Nordicsmall MFH - average - all typespost 2000heating18</v>
      </c>
      <c r="B2094" s="2" t="s">
        <v>40</v>
      </c>
      <c r="C2094" s="2" t="s">
        <v>21</v>
      </c>
      <c r="D2094" s="2" t="s">
        <v>10</v>
      </c>
      <c r="E2094" s="3">
        <v>18</v>
      </c>
      <c r="F2094" s="3" t="s">
        <v>3</v>
      </c>
      <c r="G2094" s="3" t="s">
        <v>22</v>
      </c>
      <c r="H2094" s="14"/>
      <c r="I2094" s="14">
        <v>6.5679267634556865E-2</v>
      </c>
      <c r="J2094" s="4">
        <v>35.431493201530785</v>
      </c>
      <c r="K2094" s="4">
        <v>44.289366501913477</v>
      </c>
      <c r="L2094" s="4">
        <v>52.704346137277035</v>
      </c>
      <c r="M2094" s="4">
        <v>9.7436606304209654</v>
      </c>
    </row>
    <row r="2095" spans="1:13" hidden="1" x14ac:dyDescent="0.3">
      <c r="A2095" s="13" t="str">
        <f t="shared" si="32"/>
        <v>Nordicsmall MFH - average - all typespost 2000heating20</v>
      </c>
      <c r="B2095" s="2" t="s">
        <v>40</v>
      </c>
      <c r="C2095" s="2" t="s">
        <v>21</v>
      </c>
      <c r="D2095" s="2" t="s">
        <v>10</v>
      </c>
      <c r="E2095" s="3">
        <v>20</v>
      </c>
      <c r="F2095" s="3" t="s">
        <v>3</v>
      </c>
      <c r="G2095" s="3" t="s">
        <v>22</v>
      </c>
      <c r="H2095" s="14"/>
      <c r="I2095" s="14">
        <v>6.5679267634556865E-2</v>
      </c>
      <c r="J2095" s="4">
        <v>44.874367102860212</v>
      </c>
      <c r="K2095" s="4">
        <v>56.09295887857526</v>
      </c>
      <c r="L2095" s="4">
        <v>66.750621065504561</v>
      </c>
      <c r="M2095" s="4">
        <v>12.340450953286558</v>
      </c>
    </row>
    <row r="2096" spans="1:13" hidden="1" x14ac:dyDescent="0.3">
      <c r="A2096" s="13" t="str">
        <f t="shared" si="32"/>
        <v>Nordicsmall MFH - average - all typespost 2000heating22</v>
      </c>
      <c r="B2096" s="2" t="s">
        <v>40</v>
      </c>
      <c r="C2096" s="2" t="s">
        <v>21</v>
      </c>
      <c r="D2096" s="2" t="s">
        <v>10</v>
      </c>
      <c r="E2096" s="3">
        <v>22</v>
      </c>
      <c r="F2096" s="3" t="s">
        <v>3</v>
      </c>
      <c r="G2096" s="3" t="s">
        <v>22</v>
      </c>
      <c r="H2096" s="14"/>
      <c r="I2096" s="14">
        <v>6.5679267634556865E-2</v>
      </c>
      <c r="J2096" s="4">
        <v>55.351451490529399</v>
      </c>
      <c r="K2096" s="4">
        <v>69.189314363161742</v>
      </c>
      <c r="L2096" s="4">
        <v>82.335284092162468</v>
      </c>
      <c r="M2096" s="4">
        <v>15.221649159895584</v>
      </c>
    </row>
    <row r="2097" spans="1:13" hidden="1" x14ac:dyDescent="0.3">
      <c r="A2097" s="13" t="str">
        <f t="shared" si="32"/>
        <v>Nordicsmall MFH - average - all typespost 2000heating24</v>
      </c>
      <c r="B2097" s="2" t="s">
        <v>40</v>
      </c>
      <c r="C2097" s="2" t="s">
        <v>21</v>
      </c>
      <c r="D2097" s="2" t="s">
        <v>10</v>
      </c>
      <c r="E2097" s="3">
        <v>24</v>
      </c>
      <c r="F2097" s="3" t="s">
        <v>3</v>
      </c>
      <c r="G2097" s="3" t="s">
        <v>22</v>
      </c>
      <c r="H2097" s="14"/>
      <c r="I2097" s="14">
        <v>6.5679267634556865E-2</v>
      </c>
      <c r="J2097" s="4">
        <v>67.237424984732243</v>
      </c>
      <c r="K2097" s="4">
        <v>84.0467812309153</v>
      </c>
      <c r="L2097" s="4">
        <v>100.0156696647892</v>
      </c>
      <c r="M2097" s="4">
        <v>18.490291870801368</v>
      </c>
    </row>
    <row r="2098" spans="1:13" hidden="1" x14ac:dyDescent="0.3">
      <c r="A2098" s="13" t="str">
        <f t="shared" si="32"/>
        <v>Nordicsmall MFH - average - all types - all agesheating18</v>
      </c>
      <c r="B2098" s="2" t="s">
        <v>40</v>
      </c>
      <c r="C2098" s="2" t="s">
        <v>23</v>
      </c>
      <c r="D2098" s="2"/>
      <c r="E2098" s="3">
        <v>18</v>
      </c>
      <c r="F2098" s="3" t="s">
        <v>3</v>
      </c>
      <c r="G2098" s="3" t="s">
        <v>22</v>
      </c>
      <c r="H2098" s="14"/>
      <c r="I2098" s="14"/>
      <c r="J2098" s="4">
        <v>72.849030302144385</v>
      </c>
      <c r="K2098" s="4">
        <v>91.061287877680485</v>
      </c>
      <c r="L2098" s="4">
        <v>108.36293257443977</v>
      </c>
      <c r="M2098" s="4">
        <v>20.033483333089706</v>
      </c>
    </row>
    <row r="2099" spans="1:13" hidden="1" x14ac:dyDescent="0.3">
      <c r="A2099" s="13" t="str">
        <f t="shared" si="32"/>
        <v>Nordicsmall MFH - average - all types - all agesheating20</v>
      </c>
      <c r="B2099" s="2" t="s">
        <v>40</v>
      </c>
      <c r="C2099" s="2" t="s">
        <v>23</v>
      </c>
      <c r="D2099" s="2"/>
      <c r="E2099" s="3">
        <v>20</v>
      </c>
      <c r="F2099" s="3" t="s">
        <v>3</v>
      </c>
      <c r="G2099" s="3" t="s">
        <v>22</v>
      </c>
      <c r="H2099" s="14"/>
      <c r="I2099" s="14"/>
      <c r="J2099" s="4">
        <v>89.272219700167142</v>
      </c>
      <c r="K2099" s="4">
        <v>111.59027462520892</v>
      </c>
      <c r="L2099" s="4">
        <v>132.79242680399861</v>
      </c>
      <c r="M2099" s="4">
        <v>24.549860417545961</v>
      </c>
    </row>
    <row r="2100" spans="1:13" hidden="1" x14ac:dyDescent="0.3">
      <c r="A2100" s="13" t="str">
        <f t="shared" si="32"/>
        <v>Nordicsmall MFH - average - all types - all agesheating22</v>
      </c>
      <c r="B2100" s="2" t="s">
        <v>40</v>
      </c>
      <c r="C2100" s="2" t="s">
        <v>23</v>
      </c>
      <c r="D2100" s="2"/>
      <c r="E2100" s="3">
        <v>22</v>
      </c>
      <c r="F2100" s="3" t="s">
        <v>3</v>
      </c>
      <c r="G2100" s="3" t="s">
        <v>22</v>
      </c>
      <c r="H2100" s="14"/>
      <c r="I2100" s="14"/>
      <c r="J2100" s="4">
        <v>107.20778709744482</v>
      </c>
      <c r="K2100" s="4">
        <v>134.00973387180602</v>
      </c>
      <c r="L2100" s="4">
        <v>159.47158330744915</v>
      </c>
      <c r="M2100" s="4">
        <v>29.482141451797325</v>
      </c>
    </row>
    <row r="2101" spans="1:13" hidden="1" x14ac:dyDescent="0.3">
      <c r="A2101" s="13" t="str">
        <f t="shared" si="32"/>
        <v>Nordicsmall MFH - average - all types - all agesheating24</v>
      </c>
      <c r="B2101" s="2" t="s">
        <v>40</v>
      </c>
      <c r="C2101" s="2" t="s">
        <v>23</v>
      </c>
      <c r="D2101" s="2"/>
      <c r="E2101" s="3">
        <v>24</v>
      </c>
      <c r="F2101" s="3" t="s">
        <v>3</v>
      </c>
      <c r="G2101" s="3" t="s">
        <v>22</v>
      </c>
      <c r="H2101" s="14"/>
      <c r="I2101" s="14"/>
      <c r="J2101" s="4">
        <v>127.11666035409654</v>
      </c>
      <c r="K2101" s="4">
        <v>158.89582544262066</v>
      </c>
      <c r="L2101" s="4">
        <v>189.08603227671858</v>
      </c>
      <c r="M2101" s="4">
        <v>34.957081597376543</v>
      </c>
    </row>
    <row r="2102" spans="1:13" hidden="1" x14ac:dyDescent="0.3">
      <c r="A2102" s="13" t="str">
        <f t="shared" si="32"/>
        <v>Southern drysmall MFH - 3 floorspre 1945cooling20</v>
      </c>
      <c r="B2102" s="1" t="s">
        <v>30</v>
      </c>
      <c r="C2102" s="2" t="s">
        <v>41</v>
      </c>
      <c r="D2102" s="2" t="s">
        <v>2</v>
      </c>
      <c r="E2102" s="3">
        <v>20</v>
      </c>
      <c r="F2102" s="3" t="s">
        <v>26</v>
      </c>
      <c r="G2102" s="3">
        <v>0.61</v>
      </c>
      <c r="H2102" s="14">
        <v>0.47</v>
      </c>
      <c r="I2102" s="14">
        <v>2.7201195409795997E-3</v>
      </c>
      <c r="J2102" s="4">
        <v>114.04303475724055</v>
      </c>
      <c r="K2102" s="4">
        <v>45.617213902896218</v>
      </c>
      <c r="L2102" s="4">
        <v>131.3775760403411</v>
      </c>
      <c r="M2102" s="4">
        <v>21.896262673390183</v>
      </c>
    </row>
    <row r="2103" spans="1:13" hidden="1" x14ac:dyDescent="0.3">
      <c r="A2103" s="13" t="str">
        <f t="shared" si="32"/>
        <v>Southern drysmall MFH - 5 floorspre 1945cooling20</v>
      </c>
      <c r="B2103" s="1" t="s">
        <v>30</v>
      </c>
      <c r="C2103" s="2" t="s">
        <v>42</v>
      </c>
      <c r="D2103" s="2" t="s">
        <v>2</v>
      </c>
      <c r="E2103" s="3">
        <v>20</v>
      </c>
      <c r="F2103" s="3" t="s">
        <v>26</v>
      </c>
      <c r="G2103" s="3">
        <v>0.52</v>
      </c>
      <c r="H2103" s="14">
        <v>0.26500000000000001</v>
      </c>
      <c r="I2103" s="14">
        <v>2.7201195409795997E-3</v>
      </c>
      <c r="J2103" s="4">
        <v>112.22513532835077</v>
      </c>
      <c r="K2103" s="4">
        <v>44.890054131340307</v>
      </c>
      <c r="L2103" s="4">
        <v>129.28335589826008</v>
      </c>
      <c r="M2103" s="4">
        <v>21.547225983043347</v>
      </c>
    </row>
    <row r="2104" spans="1:13" hidden="1" x14ac:dyDescent="0.3">
      <c r="A2104" s="13" t="str">
        <f t="shared" si="32"/>
        <v>Southern drysmall MFH - 7 floorspre 1945cooling20</v>
      </c>
      <c r="B2104" s="1" t="s">
        <v>30</v>
      </c>
      <c r="C2104" s="2" t="s">
        <v>43</v>
      </c>
      <c r="D2104" s="2" t="s">
        <v>2</v>
      </c>
      <c r="E2104" s="3">
        <v>20</v>
      </c>
      <c r="F2104" s="3" t="s">
        <v>26</v>
      </c>
      <c r="G2104" s="3">
        <v>0.48</v>
      </c>
      <c r="H2104" s="14">
        <v>0.26500000000000001</v>
      </c>
      <c r="I2104" s="14">
        <v>2.7201195409795997E-3</v>
      </c>
      <c r="J2104" s="4">
        <v>111.44603557311227</v>
      </c>
      <c r="K2104" s="4">
        <v>44.578414229244906</v>
      </c>
      <c r="L2104" s="4">
        <v>128.38583298022533</v>
      </c>
      <c r="M2104" s="4">
        <v>21.397638830037554</v>
      </c>
    </row>
    <row r="2105" spans="1:13" hidden="1" x14ac:dyDescent="0.3">
      <c r="A2105" s="13" t="str">
        <f t="shared" si="32"/>
        <v>Southern drysmall MFH - 3 floorspre 1945cooling22</v>
      </c>
      <c r="B2105" s="1" t="s">
        <v>30</v>
      </c>
      <c r="C2105" s="2" t="s">
        <v>41</v>
      </c>
      <c r="D2105" s="2" t="s">
        <v>2</v>
      </c>
      <c r="E2105" s="3">
        <v>22</v>
      </c>
      <c r="F2105" s="3" t="s">
        <v>26</v>
      </c>
      <c r="G2105" s="3">
        <v>0.61</v>
      </c>
      <c r="H2105" s="14">
        <v>0.47</v>
      </c>
      <c r="I2105" s="14">
        <v>2.7201195409795997E-3</v>
      </c>
      <c r="J2105" s="4">
        <v>80.347543500906511</v>
      </c>
      <c r="K2105" s="4">
        <v>32.139017400362604</v>
      </c>
      <c r="L2105" s="4">
        <v>92.5603701130443</v>
      </c>
      <c r="M2105" s="4">
        <v>15.426728352174049</v>
      </c>
    </row>
    <row r="2106" spans="1:13" hidden="1" x14ac:dyDescent="0.3">
      <c r="A2106" s="13" t="str">
        <f t="shared" si="32"/>
        <v>Southern drysmall MFH - 5 floorspre 1945cooling22</v>
      </c>
      <c r="B2106" s="1" t="s">
        <v>30</v>
      </c>
      <c r="C2106" s="2" t="s">
        <v>42</v>
      </c>
      <c r="D2106" s="2" t="s">
        <v>2</v>
      </c>
      <c r="E2106" s="3">
        <v>22</v>
      </c>
      <c r="F2106" s="3" t="s">
        <v>26</v>
      </c>
      <c r="G2106" s="3">
        <v>0.52</v>
      </c>
      <c r="H2106" s="14">
        <v>0.26500000000000001</v>
      </c>
      <c r="I2106" s="14">
        <v>2.7201195409795997E-3</v>
      </c>
      <c r="J2106" s="4">
        <v>80.240872056473307</v>
      </c>
      <c r="K2106" s="4">
        <v>32.09634882258932</v>
      </c>
      <c r="L2106" s="4">
        <v>92.437484609057236</v>
      </c>
      <c r="M2106" s="4">
        <v>15.406247434842873</v>
      </c>
    </row>
    <row r="2107" spans="1:13" hidden="1" x14ac:dyDescent="0.3">
      <c r="A2107" s="13" t="str">
        <f t="shared" si="32"/>
        <v>Southern drysmall MFH - 7 floorspre 1945cooling22</v>
      </c>
      <c r="B2107" s="1" t="s">
        <v>30</v>
      </c>
      <c r="C2107" s="2" t="s">
        <v>43</v>
      </c>
      <c r="D2107" s="2" t="s">
        <v>2</v>
      </c>
      <c r="E2107" s="3">
        <v>22</v>
      </c>
      <c r="F2107" s="3" t="s">
        <v>26</v>
      </c>
      <c r="G2107" s="3">
        <v>0.48</v>
      </c>
      <c r="H2107" s="14">
        <v>0.26500000000000001</v>
      </c>
      <c r="I2107" s="14">
        <v>2.7201195409795997E-3</v>
      </c>
      <c r="J2107" s="4">
        <v>80.195155723144751</v>
      </c>
      <c r="K2107" s="4">
        <v>32.0780622892579</v>
      </c>
      <c r="L2107" s="4">
        <v>92.384819393062756</v>
      </c>
      <c r="M2107" s="4">
        <v>15.397469898843791</v>
      </c>
    </row>
    <row r="2108" spans="1:13" hidden="1" x14ac:dyDescent="0.3">
      <c r="A2108" s="13" t="str">
        <f t="shared" si="32"/>
        <v>Southern drysmall MFH - 3 floorspre 1945cooling24</v>
      </c>
      <c r="B2108" s="1" t="s">
        <v>30</v>
      </c>
      <c r="C2108" s="2" t="s">
        <v>41</v>
      </c>
      <c r="D2108" s="2" t="s">
        <v>2</v>
      </c>
      <c r="E2108" s="3">
        <v>24</v>
      </c>
      <c r="F2108" s="3" t="s">
        <v>26</v>
      </c>
      <c r="G2108" s="3">
        <v>0.61</v>
      </c>
      <c r="H2108" s="14">
        <v>0.47</v>
      </c>
      <c r="I2108" s="14">
        <v>2.7201195409795997E-3</v>
      </c>
      <c r="J2108" s="4">
        <v>53.15024711992163</v>
      </c>
      <c r="K2108" s="4">
        <v>21.260098847968653</v>
      </c>
      <c r="L2108" s="4">
        <v>61.229084682149718</v>
      </c>
      <c r="M2108" s="4">
        <v>10.204847447024953</v>
      </c>
    </row>
    <row r="2109" spans="1:13" hidden="1" x14ac:dyDescent="0.3">
      <c r="A2109" s="13" t="str">
        <f t="shared" si="32"/>
        <v>Southern drysmall MFH - 5 floorspre 1945cooling24</v>
      </c>
      <c r="B2109" s="1" t="s">
        <v>30</v>
      </c>
      <c r="C2109" s="2" t="s">
        <v>42</v>
      </c>
      <c r="D2109" s="2" t="s">
        <v>2</v>
      </c>
      <c r="E2109" s="3">
        <v>24</v>
      </c>
      <c r="F2109" s="3" t="s">
        <v>26</v>
      </c>
      <c r="G2109" s="3">
        <v>0.52</v>
      </c>
      <c r="H2109" s="14">
        <v>0.26500000000000001</v>
      </c>
      <c r="I2109" s="14">
        <v>2.7201195409795997E-3</v>
      </c>
      <c r="J2109" s="4">
        <v>54.291268327559543</v>
      </c>
      <c r="K2109" s="4">
        <v>21.716507331023816</v>
      </c>
      <c r="L2109" s="4">
        <v>62.543541113348589</v>
      </c>
      <c r="M2109" s="4">
        <v>10.423923518891431</v>
      </c>
    </row>
    <row r="2110" spans="1:13" hidden="1" x14ac:dyDescent="0.3">
      <c r="A2110" s="13" t="str">
        <f t="shared" si="32"/>
        <v>Southern drysmall MFH - 7 floorspre 1945cooling24</v>
      </c>
      <c r="B2110" s="1" t="s">
        <v>30</v>
      </c>
      <c r="C2110" s="2" t="s">
        <v>43</v>
      </c>
      <c r="D2110" s="2" t="s">
        <v>2</v>
      </c>
      <c r="E2110" s="3">
        <v>24</v>
      </c>
      <c r="F2110" s="3" t="s">
        <v>26</v>
      </c>
      <c r="G2110" s="3">
        <v>0.48</v>
      </c>
      <c r="H2110" s="14">
        <v>0.26500000000000001</v>
      </c>
      <c r="I2110" s="14">
        <v>2.7201195409795997E-3</v>
      </c>
      <c r="J2110" s="4">
        <v>54.780277416547221</v>
      </c>
      <c r="K2110" s="4">
        <v>21.91211096661889</v>
      </c>
      <c r="L2110" s="4">
        <v>63.106879583862401</v>
      </c>
      <c r="M2110" s="4">
        <v>10.517813263977066</v>
      </c>
    </row>
    <row r="2111" spans="1:13" hidden="1" x14ac:dyDescent="0.3">
      <c r="A2111" s="13" t="str">
        <f t="shared" si="32"/>
        <v>Southern drysmall MFH - 3 floorspre 1945cooling26</v>
      </c>
      <c r="B2111" s="1" t="s">
        <v>30</v>
      </c>
      <c r="C2111" s="2" t="s">
        <v>41</v>
      </c>
      <c r="D2111" s="2" t="s">
        <v>2</v>
      </c>
      <c r="E2111" s="3">
        <v>26</v>
      </c>
      <c r="F2111" s="3" t="s">
        <v>26</v>
      </c>
      <c r="G2111" s="3">
        <v>0.61</v>
      </c>
      <c r="H2111" s="14">
        <v>0.47</v>
      </c>
      <c r="I2111" s="14">
        <v>2.7201195409795997E-3</v>
      </c>
      <c r="J2111" s="4">
        <v>25.460973715212582</v>
      </c>
      <c r="K2111" s="4">
        <v>10.184389486085033</v>
      </c>
      <c r="L2111" s="4">
        <v>29.331041719924894</v>
      </c>
      <c r="M2111" s="4">
        <v>4.8885069533208156</v>
      </c>
    </row>
    <row r="2112" spans="1:13" hidden="1" x14ac:dyDescent="0.3">
      <c r="A2112" s="13" t="str">
        <f t="shared" si="32"/>
        <v>Southern drysmall MFH - 5 floorspre 1945cooling26</v>
      </c>
      <c r="B2112" s="1" t="s">
        <v>30</v>
      </c>
      <c r="C2112" s="2" t="s">
        <v>42</v>
      </c>
      <c r="D2112" s="2" t="s">
        <v>2</v>
      </c>
      <c r="E2112" s="3">
        <v>26</v>
      </c>
      <c r="F2112" s="3" t="s">
        <v>26</v>
      </c>
      <c r="G2112" s="3">
        <v>0.52</v>
      </c>
      <c r="H2112" s="14">
        <v>0.26500000000000001</v>
      </c>
      <c r="I2112" s="14">
        <v>2.7201195409795997E-3</v>
      </c>
      <c r="J2112" s="4">
        <v>26.621456525081793</v>
      </c>
      <c r="K2112" s="4">
        <v>10.648582610032717</v>
      </c>
      <c r="L2112" s="4">
        <v>30.667917916894226</v>
      </c>
      <c r="M2112" s="4">
        <v>5.1113196528157037</v>
      </c>
    </row>
    <row r="2113" spans="1:13" hidden="1" x14ac:dyDescent="0.3">
      <c r="A2113" s="13" t="str">
        <f t="shared" si="32"/>
        <v>Southern drysmall MFH - 7 floorspre 1945cooling26</v>
      </c>
      <c r="B2113" s="1" t="s">
        <v>30</v>
      </c>
      <c r="C2113" s="2" t="s">
        <v>43</v>
      </c>
      <c r="D2113" s="2" t="s">
        <v>2</v>
      </c>
      <c r="E2113" s="3">
        <v>26</v>
      </c>
      <c r="F2113" s="3" t="s">
        <v>26</v>
      </c>
      <c r="G2113" s="3">
        <v>0.48</v>
      </c>
      <c r="H2113" s="14">
        <v>0.26500000000000001</v>
      </c>
      <c r="I2113" s="14">
        <v>2.7201195409795997E-3</v>
      </c>
      <c r="J2113" s="4">
        <v>27.118806300740019</v>
      </c>
      <c r="K2113" s="4">
        <v>10.847522520296007</v>
      </c>
      <c r="L2113" s="4">
        <v>31.240864858452497</v>
      </c>
      <c r="M2113" s="4">
        <v>5.2068108097420831</v>
      </c>
    </row>
    <row r="2114" spans="1:13" hidden="1" x14ac:dyDescent="0.3">
      <c r="A2114" s="13" t="str">
        <f t="shared" si="32"/>
        <v>Southern drysmall MFH - 3 floors1945-1970cooling20</v>
      </c>
      <c r="B2114" s="1" t="s">
        <v>30</v>
      </c>
      <c r="C2114" s="2" t="s">
        <v>41</v>
      </c>
      <c r="D2114" s="2" t="s">
        <v>6</v>
      </c>
      <c r="E2114" s="3">
        <v>20</v>
      </c>
      <c r="F2114" s="3" t="s">
        <v>26</v>
      </c>
      <c r="G2114" s="3">
        <v>0.61</v>
      </c>
      <c r="H2114" s="14">
        <v>0.47</v>
      </c>
      <c r="I2114" s="14">
        <v>0.3417564377806046</v>
      </c>
      <c r="J2114" s="4">
        <v>107.90479302549697</v>
      </c>
      <c r="K2114" s="4">
        <v>43.161917210198787</v>
      </c>
      <c r="L2114" s="4">
        <v>124.3063215653725</v>
      </c>
      <c r="M2114" s="4">
        <v>20.717720260895415</v>
      </c>
    </row>
    <row r="2115" spans="1:13" hidden="1" x14ac:dyDescent="0.3">
      <c r="A2115" s="13" t="str">
        <f t="shared" ref="A2115:A2178" si="33">CONCATENATE(B2115,C2115,D2115,F2115,E2115)</f>
        <v>Southern drysmall MFH - 5 floors1945-1970cooling20</v>
      </c>
      <c r="B2115" s="1" t="s">
        <v>30</v>
      </c>
      <c r="C2115" s="2" t="s">
        <v>42</v>
      </c>
      <c r="D2115" s="2" t="s">
        <v>6</v>
      </c>
      <c r="E2115" s="3">
        <v>20</v>
      </c>
      <c r="F2115" s="3" t="s">
        <v>26</v>
      </c>
      <c r="G2115" s="3">
        <v>0.52</v>
      </c>
      <c r="H2115" s="14">
        <v>0.26500000000000001</v>
      </c>
      <c r="I2115" s="14">
        <v>0.3417564377806046</v>
      </c>
      <c r="J2115" s="4">
        <v>106.55163591957562</v>
      </c>
      <c r="K2115" s="4">
        <v>42.620654367830248</v>
      </c>
      <c r="L2115" s="4">
        <v>122.74748457935111</v>
      </c>
      <c r="M2115" s="4">
        <v>20.457914096558518</v>
      </c>
    </row>
    <row r="2116" spans="1:13" hidden="1" x14ac:dyDescent="0.3">
      <c r="A2116" s="13" t="str">
        <f t="shared" si="33"/>
        <v>Southern drysmall MFH - 7 floors1945-1970cooling20</v>
      </c>
      <c r="B2116" s="1" t="s">
        <v>30</v>
      </c>
      <c r="C2116" s="2" t="s">
        <v>43</v>
      </c>
      <c r="D2116" s="2" t="s">
        <v>6</v>
      </c>
      <c r="E2116" s="3">
        <v>20</v>
      </c>
      <c r="F2116" s="3" t="s">
        <v>26</v>
      </c>
      <c r="G2116" s="3">
        <v>0.48</v>
      </c>
      <c r="H2116" s="14">
        <v>0.26500000000000001</v>
      </c>
      <c r="I2116" s="14">
        <v>0.3417564377806046</v>
      </c>
      <c r="J2116" s="4">
        <v>105.97171144560932</v>
      </c>
      <c r="K2116" s="4">
        <v>42.388684578243726</v>
      </c>
      <c r="L2116" s="4">
        <v>122.07941158534193</v>
      </c>
      <c r="M2116" s="4">
        <v>20.346568597556988</v>
      </c>
    </row>
    <row r="2117" spans="1:13" hidden="1" x14ac:dyDescent="0.3">
      <c r="A2117" s="13" t="str">
        <f t="shared" si="33"/>
        <v>Southern drysmall MFH - 3 floors1945-1970cooling22</v>
      </c>
      <c r="B2117" s="1" t="s">
        <v>30</v>
      </c>
      <c r="C2117" s="2" t="s">
        <v>41</v>
      </c>
      <c r="D2117" s="2" t="s">
        <v>6</v>
      </c>
      <c r="E2117" s="3">
        <v>22</v>
      </c>
      <c r="F2117" s="3" t="s">
        <v>26</v>
      </c>
      <c r="G2117" s="3">
        <v>0.61</v>
      </c>
      <c r="H2117" s="14">
        <v>0.47</v>
      </c>
      <c r="I2117" s="14">
        <v>0.3417564377806046</v>
      </c>
      <c r="J2117" s="4">
        <v>76.443695512983567</v>
      </c>
      <c r="K2117" s="4">
        <v>30.577478205193426</v>
      </c>
      <c r="L2117" s="4">
        <v>88.063137230957068</v>
      </c>
      <c r="M2117" s="4">
        <v>14.677189538492843</v>
      </c>
    </row>
    <row r="2118" spans="1:13" hidden="1" x14ac:dyDescent="0.3">
      <c r="A2118" s="13" t="str">
        <f t="shared" si="33"/>
        <v>Southern drysmall MFH - 5 floors1945-1970cooling22</v>
      </c>
      <c r="B2118" s="1" t="s">
        <v>30</v>
      </c>
      <c r="C2118" s="2" t="s">
        <v>42</v>
      </c>
      <c r="D2118" s="2" t="s">
        <v>6</v>
      </c>
      <c r="E2118" s="3">
        <v>22</v>
      </c>
      <c r="F2118" s="3" t="s">
        <v>26</v>
      </c>
      <c r="G2118" s="3">
        <v>0.52</v>
      </c>
      <c r="H2118" s="14">
        <v>0.26500000000000001</v>
      </c>
      <c r="I2118" s="14">
        <v>0.3417564377806046</v>
      </c>
      <c r="J2118" s="4">
        <v>76.730683175493837</v>
      </c>
      <c r="K2118" s="4">
        <v>30.692273270197536</v>
      </c>
      <c r="L2118" s="4">
        <v>88.393747018168895</v>
      </c>
      <c r="M2118" s="4">
        <v>14.732291169694816</v>
      </c>
    </row>
    <row r="2119" spans="1:13" hidden="1" x14ac:dyDescent="0.3">
      <c r="A2119" s="13" t="str">
        <f t="shared" si="33"/>
        <v>Southern drysmall MFH - 7 floors1945-1970cooling22</v>
      </c>
      <c r="B2119" s="1" t="s">
        <v>30</v>
      </c>
      <c r="C2119" s="2" t="s">
        <v>43</v>
      </c>
      <c r="D2119" s="2" t="s">
        <v>6</v>
      </c>
      <c r="E2119" s="3">
        <v>22</v>
      </c>
      <c r="F2119" s="3" t="s">
        <v>26</v>
      </c>
      <c r="G2119" s="3">
        <v>0.48</v>
      </c>
      <c r="H2119" s="14">
        <v>0.26500000000000001</v>
      </c>
      <c r="I2119" s="14">
        <v>0.3417564377806046</v>
      </c>
      <c r="J2119" s="4">
        <v>76.853677887998245</v>
      </c>
      <c r="K2119" s="4">
        <v>30.741471155199299</v>
      </c>
      <c r="L2119" s="4">
        <v>88.535436926973972</v>
      </c>
      <c r="M2119" s="4">
        <v>14.755906154495664</v>
      </c>
    </row>
    <row r="2120" spans="1:13" hidden="1" x14ac:dyDescent="0.3">
      <c r="A2120" s="13" t="str">
        <f t="shared" si="33"/>
        <v>Southern drysmall MFH - 3 floors1945-1970cooling24</v>
      </c>
      <c r="B2120" s="1" t="s">
        <v>30</v>
      </c>
      <c r="C2120" s="2" t="s">
        <v>41</v>
      </c>
      <c r="D2120" s="2" t="s">
        <v>6</v>
      </c>
      <c r="E2120" s="3">
        <v>24</v>
      </c>
      <c r="F2120" s="3" t="s">
        <v>26</v>
      </c>
      <c r="G2120" s="3">
        <v>0.61</v>
      </c>
      <c r="H2120" s="14">
        <v>0.47</v>
      </c>
      <c r="I2120" s="14">
        <v>0.3417564377806046</v>
      </c>
      <c r="J2120" s="4">
        <v>50.655814267568587</v>
      </c>
      <c r="K2120" s="4">
        <v>20.262325707027436</v>
      </c>
      <c r="L2120" s="4">
        <v>58.355498036239013</v>
      </c>
      <c r="M2120" s="4">
        <v>9.7259163393731694</v>
      </c>
    </row>
    <row r="2121" spans="1:13" hidden="1" x14ac:dyDescent="0.3">
      <c r="A2121" s="13" t="str">
        <f t="shared" si="33"/>
        <v>Southern drysmall MFH - 5 floors1945-1970cooling24</v>
      </c>
      <c r="B2121" s="1" t="s">
        <v>30</v>
      </c>
      <c r="C2121" s="2" t="s">
        <v>42</v>
      </c>
      <c r="D2121" s="2" t="s">
        <v>6</v>
      </c>
      <c r="E2121" s="3">
        <v>24</v>
      </c>
      <c r="F2121" s="3" t="s">
        <v>26</v>
      </c>
      <c r="G2121" s="3">
        <v>0.52</v>
      </c>
      <c r="H2121" s="14">
        <v>0.26500000000000001</v>
      </c>
      <c r="I2121" s="14">
        <v>0.3417564377806046</v>
      </c>
      <c r="J2121" s="4">
        <v>52.143356460370583</v>
      </c>
      <c r="K2121" s="4">
        <v>20.857342584148235</v>
      </c>
      <c r="L2121" s="4">
        <v>60.069146642346915</v>
      </c>
      <c r="M2121" s="4">
        <v>10.011524440391153</v>
      </c>
    </row>
    <row r="2122" spans="1:13" hidden="1" x14ac:dyDescent="0.3">
      <c r="A2122" s="13" t="str">
        <f t="shared" si="33"/>
        <v>Southern drysmall MFH - 7 floors1945-1970cooling24</v>
      </c>
      <c r="B2122" s="1" t="s">
        <v>30</v>
      </c>
      <c r="C2122" s="2" t="s">
        <v>43</v>
      </c>
      <c r="D2122" s="2" t="s">
        <v>6</v>
      </c>
      <c r="E2122" s="3">
        <v>24</v>
      </c>
      <c r="F2122" s="3" t="s">
        <v>26</v>
      </c>
      <c r="G2122" s="3">
        <v>0.48</v>
      </c>
      <c r="H2122" s="14">
        <v>0.26500000000000001</v>
      </c>
      <c r="I2122" s="14">
        <v>0.3417564377806046</v>
      </c>
      <c r="J2122" s="4">
        <v>52.78087454300001</v>
      </c>
      <c r="K2122" s="4">
        <v>21.112349817200005</v>
      </c>
      <c r="L2122" s="4">
        <v>60.803567473536013</v>
      </c>
      <c r="M2122" s="4">
        <v>10.133927912256002</v>
      </c>
    </row>
    <row r="2123" spans="1:13" hidden="1" x14ac:dyDescent="0.3">
      <c r="A2123" s="13" t="str">
        <f t="shared" si="33"/>
        <v>Southern drysmall MFH - 3 floors1945-1970cooling26</v>
      </c>
      <c r="B2123" s="1" t="s">
        <v>30</v>
      </c>
      <c r="C2123" s="2" t="s">
        <v>41</v>
      </c>
      <c r="D2123" s="2" t="s">
        <v>6</v>
      </c>
      <c r="E2123" s="3">
        <v>26</v>
      </c>
      <c r="F2123" s="3" t="s">
        <v>26</v>
      </c>
      <c r="G2123" s="3">
        <v>0.61</v>
      </c>
      <c r="H2123" s="14">
        <v>0.47</v>
      </c>
      <c r="I2123" s="14">
        <v>0.3417564377806046</v>
      </c>
      <c r="J2123" s="4">
        <v>23.732362729569189</v>
      </c>
      <c r="K2123" s="4">
        <v>9.492945091827675</v>
      </c>
      <c r="L2123" s="4">
        <v>27.339681864463703</v>
      </c>
      <c r="M2123" s="4">
        <v>4.5566136440772835</v>
      </c>
    </row>
    <row r="2124" spans="1:13" hidden="1" x14ac:dyDescent="0.3">
      <c r="A2124" s="13" t="str">
        <f t="shared" si="33"/>
        <v>Southern drysmall MFH - 5 floors1945-1970cooling26</v>
      </c>
      <c r="B2124" s="1" t="s">
        <v>30</v>
      </c>
      <c r="C2124" s="2" t="s">
        <v>42</v>
      </c>
      <c r="D2124" s="2" t="s">
        <v>6</v>
      </c>
      <c r="E2124" s="3">
        <v>26</v>
      </c>
      <c r="F2124" s="3" t="s">
        <v>26</v>
      </c>
      <c r="G2124" s="3">
        <v>0.52</v>
      </c>
      <c r="H2124" s="14">
        <v>0.26500000000000001</v>
      </c>
      <c r="I2124" s="14">
        <v>0.3417564377806046</v>
      </c>
      <c r="J2124" s="4">
        <v>25.176392733625647</v>
      </c>
      <c r="K2124" s="4">
        <v>10.070557093450258</v>
      </c>
      <c r="L2124" s="4">
        <v>29.003204429136744</v>
      </c>
      <c r="M2124" s="4">
        <v>4.8338674048561234</v>
      </c>
    </row>
    <row r="2125" spans="1:13" hidden="1" x14ac:dyDescent="0.3">
      <c r="A2125" s="13" t="str">
        <f t="shared" si="33"/>
        <v>Southern drysmall MFH - 7 floors1945-1970cooling26</v>
      </c>
      <c r="B2125" s="1" t="s">
        <v>30</v>
      </c>
      <c r="C2125" s="2" t="s">
        <v>43</v>
      </c>
      <c r="D2125" s="2" t="s">
        <v>6</v>
      </c>
      <c r="E2125" s="3">
        <v>26</v>
      </c>
      <c r="F2125" s="3" t="s">
        <v>26</v>
      </c>
      <c r="G2125" s="3">
        <v>0.48</v>
      </c>
      <c r="H2125" s="14">
        <v>0.26500000000000001</v>
      </c>
      <c r="I2125" s="14">
        <v>0.3417564377806046</v>
      </c>
      <c r="J2125" s="4">
        <v>25.795262735364126</v>
      </c>
      <c r="K2125" s="4">
        <v>10.31810509414565</v>
      </c>
      <c r="L2125" s="4">
        <v>29.716142671139472</v>
      </c>
      <c r="M2125" s="4">
        <v>4.9526904451899121</v>
      </c>
    </row>
    <row r="2126" spans="1:13" hidden="1" x14ac:dyDescent="0.3">
      <c r="A2126" s="13" t="str">
        <f t="shared" si="33"/>
        <v>Southern drysmall MFH - 3 floors1970-1980cooling20</v>
      </c>
      <c r="B2126" s="1" t="s">
        <v>30</v>
      </c>
      <c r="C2126" s="2" t="s">
        <v>41</v>
      </c>
      <c r="D2126" s="2" t="s">
        <v>7</v>
      </c>
      <c r="E2126" s="3">
        <v>20</v>
      </c>
      <c r="F2126" s="3" t="s">
        <v>26</v>
      </c>
      <c r="G2126" s="3">
        <v>0.61</v>
      </c>
      <c r="H2126" s="14">
        <v>0.47</v>
      </c>
      <c r="I2126" s="14">
        <v>0.20719839079434083</v>
      </c>
      <c r="J2126" s="4">
        <v>107.5528490695264</v>
      </c>
      <c r="K2126" s="4">
        <v>43.021139627810562</v>
      </c>
      <c r="L2126" s="4">
        <v>123.90088212809441</v>
      </c>
      <c r="M2126" s="4">
        <v>20.650147021349071</v>
      </c>
    </row>
    <row r="2127" spans="1:13" hidden="1" x14ac:dyDescent="0.3">
      <c r="A2127" s="13" t="str">
        <f t="shared" si="33"/>
        <v>Southern drysmall MFH - 5 floors1970-1980cooling20</v>
      </c>
      <c r="B2127" s="1" t="s">
        <v>30</v>
      </c>
      <c r="C2127" s="2" t="s">
        <v>42</v>
      </c>
      <c r="D2127" s="2" t="s">
        <v>7</v>
      </c>
      <c r="E2127" s="3">
        <v>20</v>
      </c>
      <c r="F2127" s="3" t="s">
        <v>26</v>
      </c>
      <c r="G2127" s="3">
        <v>0.52</v>
      </c>
      <c r="H2127" s="14">
        <v>0.26500000000000001</v>
      </c>
      <c r="I2127" s="14">
        <v>0.20719839079434083</v>
      </c>
      <c r="J2127" s="4">
        <v>106.34046954716337</v>
      </c>
      <c r="K2127" s="4">
        <v>42.536187818865344</v>
      </c>
      <c r="L2127" s="4">
        <v>122.50422091833218</v>
      </c>
      <c r="M2127" s="4">
        <v>20.417370153055366</v>
      </c>
    </row>
    <row r="2128" spans="1:13" hidden="1" x14ac:dyDescent="0.3">
      <c r="A2128" s="13" t="str">
        <f t="shared" si="33"/>
        <v>Southern drysmall MFH - 7 floors1970-1980cooling20</v>
      </c>
      <c r="B2128" s="1" t="s">
        <v>30</v>
      </c>
      <c r="C2128" s="2" t="s">
        <v>43</v>
      </c>
      <c r="D2128" s="2" t="s">
        <v>7</v>
      </c>
      <c r="E2128" s="3">
        <v>20</v>
      </c>
      <c r="F2128" s="3" t="s">
        <v>26</v>
      </c>
      <c r="G2128" s="3">
        <v>0.48</v>
      </c>
      <c r="H2128" s="14">
        <v>0.26500000000000001</v>
      </c>
      <c r="I2128" s="14">
        <v>0.20719839079434083</v>
      </c>
      <c r="J2128" s="4">
        <v>105.82087832329347</v>
      </c>
      <c r="K2128" s="4">
        <v>42.328351329317385</v>
      </c>
      <c r="L2128" s="4">
        <v>121.90565182843406</v>
      </c>
      <c r="M2128" s="4">
        <v>20.317608638072343</v>
      </c>
    </row>
    <row r="2129" spans="1:13" hidden="1" x14ac:dyDescent="0.3">
      <c r="A2129" s="13" t="str">
        <f t="shared" si="33"/>
        <v>Southern drysmall MFH - 3 floors1970-1980cooling22</v>
      </c>
      <c r="B2129" s="1" t="s">
        <v>30</v>
      </c>
      <c r="C2129" s="2" t="s">
        <v>41</v>
      </c>
      <c r="D2129" s="2" t="s">
        <v>7</v>
      </c>
      <c r="E2129" s="3">
        <v>22</v>
      </c>
      <c r="F2129" s="3" t="s">
        <v>26</v>
      </c>
      <c r="G2129" s="3">
        <v>0.61</v>
      </c>
      <c r="H2129" s="14">
        <v>0.47</v>
      </c>
      <c r="I2129" s="14">
        <v>0.20719839079434083</v>
      </c>
      <c r="J2129" s="4">
        <v>76.216070454122956</v>
      </c>
      <c r="K2129" s="4">
        <v>30.486428181649181</v>
      </c>
      <c r="L2129" s="4">
        <v>87.800913163149644</v>
      </c>
      <c r="M2129" s="4">
        <v>14.633485527191606</v>
      </c>
    </row>
    <row r="2130" spans="1:13" hidden="1" x14ac:dyDescent="0.3">
      <c r="A2130" s="13" t="str">
        <f t="shared" si="33"/>
        <v>Southern drysmall MFH - 5 floors1970-1980cooling22</v>
      </c>
      <c r="B2130" s="1" t="s">
        <v>30</v>
      </c>
      <c r="C2130" s="2" t="s">
        <v>42</v>
      </c>
      <c r="D2130" s="2" t="s">
        <v>7</v>
      </c>
      <c r="E2130" s="3">
        <v>22</v>
      </c>
      <c r="F2130" s="3" t="s">
        <v>26</v>
      </c>
      <c r="G2130" s="3">
        <v>0.52</v>
      </c>
      <c r="H2130" s="14">
        <v>0.26500000000000001</v>
      </c>
      <c r="I2130" s="14">
        <v>0.20719839079434083</v>
      </c>
      <c r="J2130" s="4">
        <v>76.594108140194223</v>
      </c>
      <c r="K2130" s="4">
        <v>30.637643256077688</v>
      </c>
      <c r="L2130" s="4">
        <v>88.236412577503742</v>
      </c>
      <c r="M2130" s="4">
        <v>14.70606876291729</v>
      </c>
    </row>
    <row r="2131" spans="1:13" hidden="1" x14ac:dyDescent="0.3">
      <c r="A2131" s="13" t="str">
        <f t="shared" si="33"/>
        <v>Southern drysmall MFH - 7 floors1970-1980cooling22</v>
      </c>
      <c r="B2131" s="1" t="s">
        <v>30</v>
      </c>
      <c r="C2131" s="2" t="s">
        <v>43</v>
      </c>
      <c r="D2131" s="2" t="s">
        <v>7</v>
      </c>
      <c r="E2131" s="3">
        <v>22</v>
      </c>
      <c r="F2131" s="3" t="s">
        <v>26</v>
      </c>
      <c r="G2131" s="3">
        <v>0.48</v>
      </c>
      <c r="H2131" s="14">
        <v>0.26500000000000001</v>
      </c>
      <c r="I2131" s="14">
        <v>0.20719839079434083</v>
      </c>
      <c r="J2131" s="4">
        <v>76.756124291367612</v>
      </c>
      <c r="K2131" s="4">
        <v>30.702449716547044</v>
      </c>
      <c r="L2131" s="4">
        <v>88.423055183655478</v>
      </c>
      <c r="M2131" s="4">
        <v>14.73717586394258</v>
      </c>
    </row>
    <row r="2132" spans="1:13" hidden="1" x14ac:dyDescent="0.3">
      <c r="A2132" s="13" t="str">
        <f t="shared" si="33"/>
        <v>Southern drysmall MFH - 3 floors1970-1980cooling24</v>
      </c>
      <c r="B2132" s="1" t="s">
        <v>30</v>
      </c>
      <c r="C2132" s="2" t="s">
        <v>41</v>
      </c>
      <c r="D2132" s="2" t="s">
        <v>7</v>
      </c>
      <c r="E2132" s="3">
        <v>24</v>
      </c>
      <c r="F2132" s="3" t="s">
        <v>26</v>
      </c>
      <c r="G2132" s="3">
        <v>0.61</v>
      </c>
      <c r="H2132" s="14">
        <v>0.47</v>
      </c>
      <c r="I2132" s="14">
        <v>0.20719839079434083</v>
      </c>
      <c r="J2132" s="4">
        <v>50.537947988890124</v>
      </c>
      <c r="K2132" s="4">
        <v>20.21517919555605</v>
      </c>
      <c r="L2132" s="4">
        <v>58.219716083201426</v>
      </c>
      <c r="M2132" s="4">
        <v>9.7032860138669044</v>
      </c>
    </row>
    <row r="2133" spans="1:13" hidden="1" x14ac:dyDescent="0.3">
      <c r="A2133" s="13" t="str">
        <f t="shared" si="33"/>
        <v>Southern drysmall MFH - 5 floors1970-1980cooling24</v>
      </c>
      <c r="B2133" s="1" t="s">
        <v>30</v>
      </c>
      <c r="C2133" s="2" t="s">
        <v>42</v>
      </c>
      <c r="D2133" s="2" t="s">
        <v>7</v>
      </c>
      <c r="E2133" s="3">
        <v>24</v>
      </c>
      <c r="F2133" s="3" t="s">
        <v>26</v>
      </c>
      <c r="G2133" s="3">
        <v>0.52</v>
      </c>
      <c r="H2133" s="14">
        <v>0.26500000000000001</v>
      </c>
      <c r="I2133" s="14">
        <v>0.20719839079434083</v>
      </c>
      <c r="J2133" s="4">
        <v>52.072636691893514</v>
      </c>
      <c r="K2133" s="4">
        <v>20.829054676757405</v>
      </c>
      <c r="L2133" s="4">
        <v>59.987677469061325</v>
      </c>
      <c r="M2133" s="4">
        <v>9.9979462448435541</v>
      </c>
    </row>
    <row r="2134" spans="1:13" hidden="1" x14ac:dyDescent="0.3">
      <c r="A2134" s="13" t="str">
        <f t="shared" si="33"/>
        <v>Southern drysmall MFH - 7 floors1970-1980cooling24</v>
      </c>
      <c r="B2134" s="1" t="s">
        <v>30</v>
      </c>
      <c r="C2134" s="2" t="s">
        <v>43</v>
      </c>
      <c r="D2134" s="2" t="s">
        <v>7</v>
      </c>
      <c r="E2134" s="3">
        <v>24</v>
      </c>
      <c r="F2134" s="3" t="s">
        <v>26</v>
      </c>
      <c r="G2134" s="3">
        <v>0.48</v>
      </c>
      <c r="H2134" s="14">
        <v>0.26500000000000001</v>
      </c>
      <c r="I2134" s="14">
        <v>0.20719839079434083</v>
      </c>
      <c r="J2134" s="4">
        <v>52.730360421752103</v>
      </c>
      <c r="K2134" s="4">
        <v>21.092144168700841</v>
      </c>
      <c r="L2134" s="4">
        <v>60.745375205858423</v>
      </c>
      <c r="M2134" s="4">
        <v>10.124229200976403</v>
      </c>
    </row>
    <row r="2135" spans="1:13" hidden="1" x14ac:dyDescent="0.3">
      <c r="A2135" s="13" t="str">
        <f t="shared" si="33"/>
        <v>Southern drysmall MFH - 3 floors1970-1980cooling26</v>
      </c>
      <c r="B2135" s="1" t="s">
        <v>30</v>
      </c>
      <c r="C2135" s="2" t="s">
        <v>41</v>
      </c>
      <c r="D2135" s="2" t="s">
        <v>7</v>
      </c>
      <c r="E2135" s="3">
        <v>26</v>
      </c>
      <c r="F2135" s="3" t="s">
        <v>26</v>
      </c>
      <c r="G2135" s="3">
        <v>0.61</v>
      </c>
      <c r="H2135" s="14">
        <v>0.47</v>
      </c>
      <c r="I2135" s="14">
        <v>0.20719839079434083</v>
      </c>
      <c r="J2135" s="4">
        <v>23.667841552452312</v>
      </c>
      <c r="K2135" s="4">
        <v>9.4671366209809253</v>
      </c>
      <c r="L2135" s="4">
        <v>27.265353468425065</v>
      </c>
      <c r="M2135" s="4">
        <v>4.5442255780708436</v>
      </c>
    </row>
    <row r="2136" spans="1:13" hidden="1" x14ac:dyDescent="0.3">
      <c r="A2136" s="13" t="str">
        <f t="shared" si="33"/>
        <v>Southern drysmall MFH - 5 floors1970-1980cooling26</v>
      </c>
      <c r="B2136" s="1" t="s">
        <v>30</v>
      </c>
      <c r="C2136" s="2" t="s">
        <v>42</v>
      </c>
      <c r="D2136" s="2" t="s">
        <v>7</v>
      </c>
      <c r="E2136" s="3">
        <v>26</v>
      </c>
      <c r="F2136" s="3" t="s">
        <v>26</v>
      </c>
      <c r="G2136" s="3">
        <v>0.52</v>
      </c>
      <c r="H2136" s="14">
        <v>0.26500000000000001</v>
      </c>
      <c r="I2136" s="14">
        <v>0.20719839079434083</v>
      </c>
      <c r="J2136" s="4">
        <v>25.137680010667225</v>
      </c>
      <c r="K2136" s="4">
        <v>10.05507200426689</v>
      </c>
      <c r="L2136" s="4">
        <v>28.958607372288643</v>
      </c>
      <c r="M2136" s="4">
        <v>4.8264345620481066</v>
      </c>
    </row>
    <row r="2137" spans="1:13" hidden="1" x14ac:dyDescent="0.3">
      <c r="A2137" s="13" t="str">
        <f t="shared" si="33"/>
        <v>Southern drysmall MFH - 7 floors1970-1980cooling26</v>
      </c>
      <c r="B2137" s="1" t="s">
        <v>30</v>
      </c>
      <c r="C2137" s="2" t="s">
        <v>43</v>
      </c>
      <c r="D2137" s="2" t="s">
        <v>7</v>
      </c>
      <c r="E2137" s="3">
        <v>26</v>
      </c>
      <c r="F2137" s="3" t="s">
        <v>26</v>
      </c>
      <c r="G2137" s="3">
        <v>0.48</v>
      </c>
      <c r="H2137" s="14">
        <v>0.26500000000000001</v>
      </c>
      <c r="I2137" s="14">
        <v>0.20719839079434083</v>
      </c>
      <c r="J2137" s="4">
        <v>25.767610778473614</v>
      </c>
      <c r="K2137" s="4">
        <v>10.307044311389445</v>
      </c>
      <c r="L2137" s="4">
        <v>29.684287616801601</v>
      </c>
      <c r="M2137" s="4">
        <v>4.9473812694669332</v>
      </c>
    </row>
    <row r="2138" spans="1:13" hidden="1" x14ac:dyDescent="0.3">
      <c r="A2138" s="13" t="str">
        <f t="shared" si="33"/>
        <v>Southern drysmall MFH - 3 floors1980-1990cooling20</v>
      </c>
      <c r="B2138" s="1" t="s">
        <v>30</v>
      </c>
      <c r="C2138" s="2" t="s">
        <v>41</v>
      </c>
      <c r="D2138" s="2" t="s">
        <v>8</v>
      </c>
      <c r="E2138" s="3">
        <v>20</v>
      </c>
      <c r="F2138" s="3" t="s">
        <v>26</v>
      </c>
      <c r="G2138" s="3">
        <v>0.61</v>
      </c>
      <c r="H2138" s="14">
        <v>0.47</v>
      </c>
      <c r="I2138" s="14">
        <v>0.13370888702991135</v>
      </c>
      <c r="J2138" s="4">
        <v>103.18830258003987</v>
      </c>
      <c r="K2138" s="4">
        <v>41.275321032015952</v>
      </c>
      <c r="L2138" s="4">
        <v>118.87292457220593</v>
      </c>
      <c r="M2138" s="4">
        <v>19.812154095367656</v>
      </c>
    </row>
    <row r="2139" spans="1:13" hidden="1" x14ac:dyDescent="0.3">
      <c r="A2139" s="13" t="str">
        <f t="shared" si="33"/>
        <v>Southern drysmall MFH - 5 floors1980-1990cooling20</v>
      </c>
      <c r="B2139" s="1" t="s">
        <v>30</v>
      </c>
      <c r="C2139" s="2" t="s">
        <v>42</v>
      </c>
      <c r="D2139" s="2" t="s">
        <v>8</v>
      </c>
      <c r="E2139" s="3">
        <v>20</v>
      </c>
      <c r="F2139" s="3" t="s">
        <v>26</v>
      </c>
      <c r="G2139" s="3">
        <v>0.52</v>
      </c>
      <c r="H2139" s="14">
        <v>0.26500000000000001</v>
      </c>
      <c r="I2139" s="14">
        <v>0.13370888702991135</v>
      </c>
      <c r="J2139" s="4">
        <v>101.84691636200752</v>
      </c>
      <c r="K2139" s="4">
        <v>40.738766544803006</v>
      </c>
      <c r="L2139" s="4">
        <v>117.32764764903266</v>
      </c>
      <c r="M2139" s="4">
        <v>19.554607941505441</v>
      </c>
    </row>
    <row r="2140" spans="1:13" hidden="1" x14ac:dyDescent="0.3">
      <c r="A2140" s="13" t="str">
        <f t="shared" si="33"/>
        <v>Southern drysmall MFH - 7 floors1980-1990cooling20</v>
      </c>
      <c r="B2140" s="1" t="s">
        <v>30</v>
      </c>
      <c r="C2140" s="2" t="s">
        <v>43</v>
      </c>
      <c r="D2140" s="2" t="s">
        <v>8</v>
      </c>
      <c r="E2140" s="3">
        <v>20</v>
      </c>
      <c r="F2140" s="3" t="s">
        <v>26</v>
      </c>
      <c r="G2140" s="3">
        <v>0.48</v>
      </c>
      <c r="H2140" s="14">
        <v>0.26500000000000001</v>
      </c>
      <c r="I2140" s="14">
        <v>0.13370888702991135</v>
      </c>
      <c r="J2140" s="4">
        <v>101.27203655427932</v>
      </c>
      <c r="K2140" s="4">
        <v>40.508814621711728</v>
      </c>
      <c r="L2140" s="4">
        <v>116.66538611052977</v>
      </c>
      <c r="M2140" s="4">
        <v>19.444231018421629</v>
      </c>
    </row>
    <row r="2141" spans="1:13" hidden="1" x14ac:dyDescent="0.3">
      <c r="A2141" s="13" t="str">
        <f t="shared" si="33"/>
        <v>Southern drysmall MFH - 3 floors1980-1990cooling22</v>
      </c>
      <c r="B2141" s="1" t="s">
        <v>30</v>
      </c>
      <c r="C2141" s="2" t="s">
        <v>41</v>
      </c>
      <c r="D2141" s="2" t="s">
        <v>8</v>
      </c>
      <c r="E2141" s="3">
        <v>22</v>
      </c>
      <c r="F2141" s="3" t="s">
        <v>26</v>
      </c>
      <c r="G2141" s="3">
        <v>0.61</v>
      </c>
      <c r="H2141" s="14">
        <v>0.47</v>
      </c>
      <c r="I2141" s="14">
        <v>0.13370888702991135</v>
      </c>
      <c r="J2141" s="4">
        <v>75.420762667455676</v>
      </c>
      <c r="K2141" s="4">
        <v>30.168305066982271</v>
      </c>
      <c r="L2141" s="4">
        <v>86.884718592908939</v>
      </c>
      <c r="M2141" s="4">
        <v>14.48078643215149</v>
      </c>
    </row>
    <row r="2142" spans="1:13" hidden="1" x14ac:dyDescent="0.3">
      <c r="A2142" s="13" t="str">
        <f t="shared" si="33"/>
        <v>Southern drysmall MFH - 5 floors1980-1990cooling22</v>
      </c>
      <c r="B2142" s="1" t="s">
        <v>30</v>
      </c>
      <c r="C2142" s="2" t="s">
        <v>42</v>
      </c>
      <c r="D2142" s="2" t="s">
        <v>8</v>
      </c>
      <c r="E2142" s="3">
        <v>22</v>
      </c>
      <c r="F2142" s="3" t="s">
        <v>26</v>
      </c>
      <c r="G2142" s="3">
        <v>0.52</v>
      </c>
      <c r="H2142" s="14">
        <v>0.26500000000000001</v>
      </c>
      <c r="I2142" s="14">
        <v>0.13370888702991135</v>
      </c>
      <c r="J2142" s="4">
        <v>75.38033978788539</v>
      </c>
      <c r="K2142" s="4">
        <v>30.152135915154155</v>
      </c>
      <c r="L2142" s="4">
        <v>86.838151435643965</v>
      </c>
      <c r="M2142" s="4">
        <v>14.473025239273994</v>
      </c>
    </row>
    <row r="2143" spans="1:13" hidden="1" x14ac:dyDescent="0.3">
      <c r="A2143" s="13" t="str">
        <f t="shared" si="33"/>
        <v>Southern drysmall MFH - 7 floors1980-1990cooling22</v>
      </c>
      <c r="B2143" s="1" t="s">
        <v>30</v>
      </c>
      <c r="C2143" s="2" t="s">
        <v>43</v>
      </c>
      <c r="D2143" s="2" t="s">
        <v>8</v>
      </c>
      <c r="E2143" s="3">
        <v>22</v>
      </c>
      <c r="F2143" s="3" t="s">
        <v>26</v>
      </c>
      <c r="G2143" s="3">
        <v>0.48</v>
      </c>
      <c r="H2143" s="14">
        <v>0.26500000000000001</v>
      </c>
      <c r="I2143" s="14">
        <v>0.13370888702991135</v>
      </c>
      <c r="J2143" s="4">
        <v>75.363015696641</v>
      </c>
      <c r="K2143" s="4">
        <v>30.145206278656399</v>
      </c>
      <c r="L2143" s="4">
        <v>86.818194082530425</v>
      </c>
      <c r="M2143" s="4">
        <v>14.46969901375507</v>
      </c>
    </row>
    <row r="2144" spans="1:13" hidden="1" x14ac:dyDescent="0.3">
      <c r="A2144" s="13" t="str">
        <f t="shared" si="33"/>
        <v>Southern drysmall MFH - 3 floors1980-1990cooling24</v>
      </c>
      <c r="B2144" s="1" t="s">
        <v>30</v>
      </c>
      <c r="C2144" s="2" t="s">
        <v>41</v>
      </c>
      <c r="D2144" s="2" t="s">
        <v>8</v>
      </c>
      <c r="E2144" s="3">
        <v>24</v>
      </c>
      <c r="F2144" s="3" t="s">
        <v>26</v>
      </c>
      <c r="G2144" s="3">
        <v>0.61</v>
      </c>
      <c r="H2144" s="14">
        <v>0.47</v>
      </c>
      <c r="I2144" s="14">
        <v>0.13370888702991135</v>
      </c>
      <c r="J2144" s="4">
        <v>52.698260599267137</v>
      </c>
      <c r="K2144" s="4">
        <v>21.079304239706854</v>
      </c>
      <c r="L2144" s="4">
        <v>60.708396210355737</v>
      </c>
      <c r="M2144" s="4">
        <v>10.118066035059289</v>
      </c>
    </row>
    <row r="2145" spans="1:13" hidden="1" x14ac:dyDescent="0.3">
      <c r="A2145" s="13" t="str">
        <f t="shared" si="33"/>
        <v>Southern drysmall MFH - 5 floors1980-1990cooling24</v>
      </c>
      <c r="B2145" s="1" t="s">
        <v>30</v>
      </c>
      <c r="C2145" s="2" t="s">
        <v>42</v>
      </c>
      <c r="D2145" s="2" t="s">
        <v>8</v>
      </c>
      <c r="E2145" s="3">
        <v>24</v>
      </c>
      <c r="F2145" s="3" t="s">
        <v>26</v>
      </c>
      <c r="G2145" s="3">
        <v>0.52</v>
      </c>
      <c r="H2145" s="14">
        <v>0.26500000000000001</v>
      </c>
      <c r="I2145" s="14">
        <v>0.13370888702991135</v>
      </c>
      <c r="J2145" s="4">
        <v>53.687390043349758</v>
      </c>
      <c r="K2145" s="4">
        <v>21.474956017339903</v>
      </c>
      <c r="L2145" s="4">
        <v>61.847873329938921</v>
      </c>
      <c r="M2145" s="4">
        <v>10.307978888323152</v>
      </c>
    </row>
    <row r="2146" spans="1:13" hidden="1" x14ac:dyDescent="0.3">
      <c r="A2146" s="13" t="str">
        <f t="shared" si="33"/>
        <v>Southern drysmall MFH - 7 floors1980-1990cooling24</v>
      </c>
      <c r="B2146" s="1" t="s">
        <v>30</v>
      </c>
      <c r="C2146" s="2" t="s">
        <v>43</v>
      </c>
      <c r="D2146" s="2" t="s">
        <v>8</v>
      </c>
      <c r="E2146" s="3">
        <v>24</v>
      </c>
      <c r="F2146" s="3" t="s">
        <v>26</v>
      </c>
      <c r="G2146" s="3">
        <v>0.48</v>
      </c>
      <c r="H2146" s="14">
        <v>0.26500000000000001</v>
      </c>
      <c r="I2146" s="14">
        <v>0.13370888702991135</v>
      </c>
      <c r="J2146" s="4">
        <v>54.111302662242309</v>
      </c>
      <c r="K2146" s="4">
        <v>21.644521064896924</v>
      </c>
      <c r="L2146" s="4">
        <v>62.336220666903138</v>
      </c>
      <c r="M2146" s="4">
        <v>10.389370111150523</v>
      </c>
    </row>
    <row r="2147" spans="1:13" hidden="1" x14ac:dyDescent="0.3">
      <c r="A2147" s="13" t="str">
        <f t="shared" si="33"/>
        <v>Southern drysmall MFH - 3 floors1980-1990cooling26</v>
      </c>
      <c r="B2147" s="1" t="s">
        <v>30</v>
      </c>
      <c r="C2147" s="2" t="s">
        <v>41</v>
      </c>
      <c r="D2147" s="2" t="s">
        <v>8</v>
      </c>
      <c r="E2147" s="3">
        <v>26</v>
      </c>
      <c r="F2147" s="3" t="s">
        <v>26</v>
      </c>
      <c r="G2147" s="3">
        <v>0.61</v>
      </c>
      <c r="H2147" s="14">
        <v>0.47</v>
      </c>
      <c r="I2147" s="14">
        <v>0.13370888702991135</v>
      </c>
      <c r="J2147" s="4">
        <v>26.134221987620169</v>
      </c>
      <c r="K2147" s="4">
        <v>10.453688795048068</v>
      </c>
      <c r="L2147" s="4">
        <v>30.106623729738434</v>
      </c>
      <c r="M2147" s="4">
        <v>5.0177706216230726</v>
      </c>
    </row>
    <row r="2148" spans="1:13" hidden="1" x14ac:dyDescent="0.3">
      <c r="A2148" s="13" t="str">
        <f t="shared" si="33"/>
        <v>Southern drysmall MFH - 5 floors1980-1990cooling26</v>
      </c>
      <c r="B2148" s="1" t="s">
        <v>30</v>
      </c>
      <c r="C2148" s="2" t="s">
        <v>42</v>
      </c>
      <c r="D2148" s="2" t="s">
        <v>8</v>
      </c>
      <c r="E2148" s="3">
        <v>26</v>
      </c>
      <c r="F2148" s="3" t="s">
        <v>26</v>
      </c>
      <c r="G2148" s="3">
        <v>0.52</v>
      </c>
      <c r="H2148" s="14">
        <v>0.26500000000000001</v>
      </c>
      <c r="I2148" s="14">
        <v>0.13370888702991135</v>
      </c>
      <c r="J2148" s="4">
        <v>27.176207619246764</v>
      </c>
      <c r="K2148" s="4">
        <v>10.870483047698706</v>
      </c>
      <c r="L2148" s="4">
        <v>31.306991177372272</v>
      </c>
      <c r="M2148" s="4">
        <v>5.2178318628953786</v>
      </c>
    </row>
    <row r="2149" spans="1:13" hidden="1" x14ac:dyDescent="0.3">
      <c r="A2149" s="13" t="str">
        <f t="shared" si="33"/>
        <v>Southern drysmall MFH - 7 floors1980-1990cooling26</v>
      </c>
      <c r="B2149" s="1" t="s">
        <v>30</v>
      </c>
      <c r="C2149" s="2" t="s">
        <v>43</v>
      </c>
      <c r="D2149" s="2" t="s">
        <v>8</v>
      </c>
      <c r="E2149" s="3">
        <v>26</v>
      </c>
      <c r="F2149" s="3" t="s">
        <v>26</v>
      </c>
      <c r="G2149" s="3">
        <v>0.48</v>
      </c>
      <c r="H2149" s="14">
        <v>0.26500000000000001</v>
      </c>
      <c r="I2149" s="14">
        <v>0.13370888702991135</v>
      </c>
      <c r="J2149" s="4">
        <v>27.622772889943867</v>
      </c>
      <c r="K2149" s="4">
        <v>11.049109155977547</v>
      </c>
      <c r="L2149" s="4">
        <v>31.821434369215336</v>
      </c>
      <c r="M2149" s="4">
        <v>5.3035723948692226</v>
      </c>
    </row>
    <row r="2150" spans="1:13" hidden="1" x14ac:dyDescent="0.3">
      <c r="A2150" s="13" t="str">
        <f t="shared" si="33"/>
        <v>Southern drysmall MFH - 3 floors1990-2000cooling20</v>
      </c>
      <c r="B2150" s="1" t="s">
        <v>30</v>
      </c>
      <c r="C2150" s="2" t="s">
        <v>41</v>
      </c>
      <c r="D2150" s="2" t="s">
        <v>9</v>
      </c>
      <c r="E2150" s="3">
        <v>20</v>
      </c>
      <c r="F2150" s="3" t="s">
        <v>26</v>
      </c>
      <c r="G2150" s="3">
        <v>0.61</v>
      </c>
      <c r="H2150" s="14">
        <v>0.47</v>
      </c>
      <c r="I2150" s="14">
        <v>0.16278166527243351</v>
      </c>
      <c r="J2150" s="4">
        <v>102.32824891632534</v>
      </c>
      <c r="K2150" s="4">
        <v>40.931299566530136</v>
      </c>
      <c r="L2150" s="4">
        <v>117.88214275160679</v>
      </c>
      <c r="M2150" s="4">
        <v>19.647023791934465</v>
      </c>
    </row>
    <row r="2151" spans="1:13" hidden="1" x14ac:dyDescent="0.3">
      <c r="A2151" s="13" t="str">
        <f t="shared" si="33"/>
        <v>Southern drysmall MFH - 5 floors1990-2000cooling20</v>
      </c>
      <c r="B2151" s="1" t="s">
        <v>30</v>
      </c>
      <c r="C2151" s="2" t="s">
        <v>42</v>
      </c>
      <c r="D2151" s="2" t="s">
        <v>9</v>
      </c>
      <c r="E2151" s="3">
        <v>20</v>
      </c>
      <c r="F2151" s="3" t="s">
        <v>26</v>
      </c>
      <c r="G2151" s="3">
        <v>0.52</v>
      </c>
      <c r="H2151" s="14">
        <v>0.26500000000000001</v>
      </c>
      <c r="I2151" s="14">
        <v>0.16278166527243351</v>
      </c>
      <c r="J2151" s="4">
        <v>101.04328430340357</v>
      </c>
      <c r="K2151" s="4">
        <v>40.417313721361424</v>
      </c>
      <c r="L2151" s="4">
        <v>116.40186351752089</v>
      </c>
      <c r="M2151" s="4">
        <v>19.400310586253482</v>
      </c>
    </row>
    <row r="2152" spans="1:13" hidden="1" x14ac:dyDescent="0.3">
      <c r="A2152" s="13" t="str">
        <f t="shared" si="33"/>
        <v>Southern drysmall MFH - 7 floors1990-2000cooling20</v>
      </c>
      <c r="B2152" s="1" t="s">
        <v>30</v>
      </c>
      <c r="C2152" s="2" t="s">
        <v>43</v>
      </c>
      <c r="D2152" s="2" t="s">
        <v>9</v>
      </c>
      <c r="E2152" s="3">
        <v>20</v>
      </c>
      <c r="F2152" s="3" t="s">
        <v>26</v>
      </c>
      <c r="G2152" s="3">
        <v>0.48</v>
      </c>
      <c r="H2152" s="14">
        <v>0.26500000000000001</v>
      </c>
      <c r="I2152" s="14">
        <v>0.16278166527243351</v>
      </c>
      <c r="J2152" s="4">
        <v>100.49258518357993</v>
      </c>
      <c r="K2152" s="4">
        <v>40.197034073431972</v>
      </c>
      <c r="L2152" s="4">
        <v>115.76745813148408</v>
      </c>
      <c r="M2152" s="4">
        <v>19.294576355247347</v>
      </c>
    </row>
    <row r="2153" spans="1:13" hidden="1" x14ac:dyDescent="0.3">
      <c r="A2153" s="13" t="str">
        <f t="shared" si="33"/>
        <v>Southern drysmall MFH - 3 floors1990-2000cooling22</v>
      </c>
      <c r="B2153" s="1" t="s">
        <v>30</v>
      </c>
      <c r="C2153" s="2" t="s">
        <v>41</v>
      </c>
      <c r="D2153" s="2" t="s">
        <v>9</v>
      </c>
      <c r="E2153" s="3">
        <v>22</v>
      </c>
      <c r="F2153" s="3" t="s">
        <v>26</v>
      </c>
      <c r="G2153" s="3">
        <v>0.61</v>
      </c>
      <c r="H2153" s="14">
        <v>0.47</v>
      </c>
      <c r="I2153" s="14">
        <v>0.16278166527243351</v>
      </c>
      <c r="J2153" s="4">
        <v>74.974736276533449</v>
      </c>
      <c r="K2153" s="4">
        <v>29.989894510613379</v>
      </c>
      <c r="L2153" s="4">
        <v>86.370896190566526</v>
      </c>
      <c r="M2153" s="4">
        <v>14.39514936509442</v>
      </c>
    </row>
    <row r="2154" spans="1:13" hidden="1" x14ac:dyDescent="0.3">
      <c r="A2154" s="13" t="str">
        <f t="shared" si="33"/>
        <v>Southern drysmall MFH - 5 floors1990-2000cooling22</v>
      </c>
      <c r="B2154" s="1" t="s">
        <v>30</v>
      </c>
      <c r="C2154" s="2" t="s">
        <v>42</v>
      </c>
      <c r="D2154" s="2" t="s">
        <v>9</v>
      </c>
      <c r="E2154" s="3">
        <v>22</v>
      </c>
      <c r="F2154" s="3" t="s">
        <v>26</v>
      </c>
      <c r="G2154" s="3">
        <v>0.52</v>
      </c>
      <c r="H2154" s="14">
        <v>0.26500000000000001</v>
      </c>
      <c r="I2154" s="14">
        <v>0.16278166527243351</v>
      </c>
      <c r="J2154" s="4">
        <v>74.967531894900048</v>
      </c>
      <c r="K2154" s="4">
        <v>29.98701275796002</v>
      </c>
      <c r="L2154" s="4">
        <v>86.36259674292485</v>
      </c>
      <c r="M2154" s="4">
        <v>14.393766123820809</v>
      </c>
    </row>
    <row r="2155" spans="1:13" hidden="1" x14ac:dyDescent="0.3">
      <c r="A2155" s="13" t="str">
        <f t="shared" si="33"/>
        <v>Southern drysmall MFH - 7 floors1990-2000cooling22</v>
      </c>
      <c r="B2155" s="1" t="s">
        <v>30</v>
      </c>
      <c r="C2155" s="2" t="s">
        <v>43</v>
      </c>
      <c r="D2155" s="2" t="s">
        <v>9</v>
      </c>
      <c r="E2155" s="3">
        <v>22</v>
      </c>
      <c r="F2155" s="3" t="s">
        <v>26</v>
      </c>
      <c r="G2155" s="3">
        <v>0.48</v>
      </c>
      <c r="H2155" s="14">
        <v>0.26500000000000001</v>
      </c>
      <c r="I2155" s="14">
        <v>0.16278166527243351</v>
      </c>
      <c r="J2155" s="4">
        <v>74.964444302771454</v>
      </c>
      <c r="K2155" s="4">
        <v>29.985777721108583</v>
      </c>
      <c r="L2155" s="4">
        <v>86.359039836792718</v>
      </c>
      <c r="M2155" s="4">
        <v>14.39317330613212</v>
      </c>
    </row>
    <row r="2156" spans="1:13" hidden="1" x14ac:dyDescent="0.3">
      <c r="A2156" s="13" t="str">
        <f t="shared" si="33"/>
        <v>Southern drysmall MFH - 3 floors1990-2000cooling24</v>
      </c>
      <c r="B2156" s="1" t="s">
        <v>30</v>
      </c>
      <c r="C2156" s="2" t="s">
        <v>41</v>
      </c>
      <c r="D2156" s="2" t="s">
        <v>9</v>
      </c>
      <c r="E2156" s="3">
        <v>24</v>
      </c>
      <c r="F2156" s="3" t="s">
        <v>26</v>
      </c>
      <c r="G2156" s="3">
        <v>0.61</v>
      </c>
      <c r="H2156" s="14">
        <v>0.47</v>
      </c>
      <c r="I2156" s="14">
        <v>0.16278166527243351</v>
      </c>
      <c r="J2156" s="4">
        <v>52.558013075278168</v>
      </c>
      <c r="K2156" s="4">
        <v>21.023205230111266</v>
      </c>
      <c r="L2156" s="4">
        <v>60.546831062720443</v>
      </c>
      <c r="M2156" s="4">
        <v>10.091138510453407</v>
      </c>
    </row>
    <row r="2157" spans="1:13" hidden="1" x14ac:dyDescent="0.3">
      <c r="A2157" s="13" t="str">
        <f t="shared" si="33"/>
        <v>Southern drysmall MFH - 5 floors1990-2000cooling24</v>
      </c>
      <c r="B2157" s="1" t="s">
        <v>30</v>
      </c>
      <c r="C2157" s="2" t="s">
        <v>42</v>
      </c>
      <c r="D2157" s="2" t="s">
        <v>9</v>
      </c>
      <c r="E2157" s="3">
        <v>24</v>
      </c>
      <c r="F2157" s="3" t="s">
        <v>26</v>
      </c>
      <c r="G2157" s="3">
        <v>0.52</v>
      </c>
      <c r="H2157" s="14">
        <v>0.26500000000000001</v>
      </c>
      <c r="I2157" s="14">
        <v>0.16278166527243351</v>
      </c>
      <c r="J2157" s="4">
        <v>53.569524451695244</v>
      </c>
      <c r="K2157" s="4">
        <v>21.427809780678096</v>
      </c>
      <c r="L2157" s="4">
        <v>61.712092168352918</v>
      </c>
      <c r="M2157" s="4">
        <v>10.285348694725485</v>
      </c>
    </row>
    <row r="2158" spans="1:13" hidden="1" x14ac:dyDescent="0.3">
      <c r="A2158" s="13" t="str">
        <f t="shared" si="33"/>
        <v>Southern drysmall MFH - 7 floors1990-2000cooling24</v>
      </c>
      <c r="B2158" s="1" t="s">
        <v>30</v>
      </c>
      <c r="C2158" s="2" t="s">
        <v>43</v>
      </c>
      <c r="D2158" s="2" t="s">
        <v>9</v>
      </c>
      <c r="E2158" s="3">
        <v>24</v>
      </c>
      <c r="F2158" s="3" t="s">
        <v>26</v>
      </c>
      <c r="G2158" s="3">
        <v>0.48</v>
      </c>
      <c r="H2158" s="14">
        <v>0.26500000000000001</v>
      </c>
      <c r="I2158" s="14">
        <v>0.16278166527243351</v>
      </c>
      <c r="J2158" s="4">
        <v>54.003029327302556</v>
      </c>
      <c r="K2158" s="4">
        <v>21.601211730921023</v>
      </c>
      <c r="L2158" s="4">
        <v>62.211489785052542</v>
      </c>
      <c r="M2158" s="4">
        <v>10.36858163084209</v>
      </c>
    </row>
    <row r="2159" spans="1:13" hidden="1" x14ac:dyDescent="0.3">
      <c r="A2159" s="13" t="str">
        <f t="shared" si="33"/>
        <v>Southern drysmall MFH - 3 floors1990-2000cooling26</v>
      </c>
      <c r="B2159" s="1" t="s">
        <v>30</v>
      </c>
      <c r="C2159" s="2" t="s">
        <v>41</v>
      </c>
      <c r="D2159" s="2" t="s">
        <v>9</v>
      </c>
      <c r="E2159" s="3">
        <v>26</v>
      </c>
      <c r="F2159" s="3" t="s">
        <v>26</v>
      </c>
      <c r="G2159" s="3">
        <v>0.61</v>
      </c>
      <c r="H2159" s="14">
        <v>0.47</v>
      </c>
      <c r="I2159" s="14">
        <v>0.16278166527243351</v>
      </c>
      <c r="J2159" s="4">
        <v>26.079410207922578</v>
      </c>
      <c r="K2159" s="4">
        <v>10.431764083169032</v>
      </c>
      <c r="L2159" s="4">
        <v>30.04348055952681</v>
      </c>
      <c r="M2159" s="4">
        <v>5.0072467599211352</v>
      </c>
    </row>
    <row r="2160" spans="1:13" hidden="1" x14ac:dyDescent="0.3">
      <c r="A2160" s="13" t="str">
        <f t="shared" si="33"/>
        <v>Southern drysmall MFH - 5 floors1990-2000cooling26</v>
      </c>
      <c r="B2160" s="1" t="s">
        <v>30</v>
      </c>
      <c r="C2160" s="2" t="s">
        <v>42</v>
      </c>
      <c r="D2160" s="2" t="s">
        <v>9</v>
      </c>
      <c r="E2160" s="3">
        <v>26</v>
      </c>
      <c r="F2160" s="3" t="s">
        <v>26</v>
      </c>
      <c r="G2160" s="3">
        <v>0.52</v>
      </c>
      <c r="H2160" s="14">
        <v>0.26500000000000001</v>
      </c>
      <c r="I2160" s="14">
        <v>0.16278166527243351</v>
      </c>
      <c r="J2160" s="4">
        <v>27.141296687878764</v>
      </c>
      <c r="K2160" s="4">
        <v>10.856518675151506</v>
      </c>
      <c r="L2160" s="4">
        <v>31.266773784436335</v>
      </c>
      <c r="M2160" s="4">
        <v>5.2111289640727225</v>
      </c>
    </row>
    <row r="2161" spans="1:13" hidden="1" x14ac:dyDescent="0.3">
      <c r="A2161" s="13" t="str">
        <f t="shared" si="33"/>
        <v>Southern drysmall MFH - 7 floors1990-2000cooling26</v>
      </c>
      <c r="B2161" s="1" t="s">
        <v>30</v>
      </c>
      <c r="C2161" s="2" t="s">
        <v>43</v>
      </c>
      <c r="D2161" s="2" t="s">
        <v>9</v>
      </c>
      <c r="E2161" s="3">
        <v>26</v>
      </c>
      <c r="F2161" s="3" t="s">
        <v>26</v>
      </c>
      <c r="G2161" s="3">
        <v>0.48</v>
      </c>
      <c r="H2161" s="14">
        <v>0.26500000000000001</v>
      </c>
      <c r="I2161" s="14">
        <v>0.16278166527243351</v>
      </c>
      <c r="J2161" s="4">
        <v>27.596390893574274</v>
      </c>
      <c r="K2161" s="4">
        <v>11.038556357429709</v>
      </c>
      <c r="L2161" s="4">
        <v>31.791042309397561</v>
      </c>
      <c r="M2161" s="4">
        <v>5.2985070515662596</v>
      </c>
    </row>
    <row r="2162" spans="1:13" hidden="1" x14ac:dyDescent="0.3">
      <c r="A2162" s="13" t="str">
        <f t="shared" si="33"/>
        <v>Southern drysmall MFH - 3 floorspost 2000cooling20</v>
      </c>
      <c r="B2162" s="1" t="s">
        <v>30</v>
      </c>
      <c r="C2162" s="2" t="s">
        <v>41</v>
      </c>
      <c r="D2162" s="2" t="s">
        <v>10</v>
      </c>
      <c r="E2162" s="3">
        <v>20</v>
      </c>
      <c r="F2162" s="3" t="s">
        <v>26</v>
      </c>
      <c r="G2162" s="3">
        <v>0.61</v>
      </c>
      <c r="H2162" s="14">
        <v>0.47</v>
      </c>
      <c r="I2162" s="14">
        <v>0.15092722175747783</v>
      </c>
      <c r="J2162" s="4">
        <v>91.500686635785542</v>
      </c>
      <c r="K2162" s="4">
        <v>36.600274654314219</v>
      </c>
      <c r="L2162" s="4">
        <v>105.40879100442494</v>
      </c>
      <c r="M2162" s="4">
        <v>17.568131834070826</v>
      </c>
    </row>
    <row r="2163" spans="1:13" hidden="1" x14ac:dyDescent="0.3">
      <c r="A2163" s="13" t="str">
        <f t="shared" si="33"/>
        <v>Southern drysmall MFH - 5 floorspost 2000cooling20</v>
      </c>
      <c r="B2163" s="1" t="s">
        <v>30</v>
      </c>
      <c r="C2163" s="2" t="s">
        <v>42</v>
      </c>
      <c r="D2163" s="2" t="s">
        <v>10</v>
      </c>
      <c r="E2163" s="3">
        <v>20</v>
      </c>
      <c r="F2163" s="3" t="s">
        <v>26</v>
      </c>
      <c r="G2163" s="3">
        <v>0.52</v>
      </c>
      <c r="H2163" s="14">
        <v>0.26500000000000001</v>
      </c>
      <c r="I2163" s="14">
        <v>0.15092722175747783</v>
      </c>
      <c r="J2163" s="4">
        <v>91.910304364366226</v>
      </c>
      <c r="K2163" s="4">
        <v>36.764121745746493</v>
      </c>
      <c r="L2163" s="4">
        <v>105.88067062774989</v>
      </c>
      <c r="M2163" s="4">
        <v>17.646778437958314</v>
      </c>
    </row>
    <row r="2164" spans="1:13" hidden="1" x14ac:dyDescent="0.3">
      <c r="A2164" s="13" t="str">
        <f t="shared" si="33"/>
        <v>Southern drysmall MFH - 7 floorspost 2000cooling20</v>
      </c>
      <c r="B2164" s="1" t="s">
        <v>30</v>
      </c>
      <c r="C2164" s="2" t="s">
        <v>43</v>
      </c>
      <c r="D2164" s="2" t="s">
        <v>10</v>
      </c>
      <c r="E2164" s="3">
        <v>20</v>
      </c>
      <c r="F2164" s="3" t="s">
        <v>26</v>
      </c>
      <c r="G2164" s="3">
        <v>0.48</v>
      </c>
      <c r="H2164" s="14">
        <v>0.26500000000000001</v>
      </c>
      <c r="I2164" s="14">
        <v>0.15092722175747783</v>
      </c>
      <c r="J2164" s="4">
        <v>92.08585481947226</v>
      </c>
      <c r="K2164" s="4">
        <v>36.834341927788905</v>
      </c>
      <c r="L2164" s="4">
        <v>106.08290475203205</v>
      </c>
      <c r="M2164" s="4">
        <v>17.680484125338673</v>
      </c>
    </row>
    <row r="2165" spans="1:13" hidden="1" x14ac:dyDescent="0.3">
      <c r="A2165" s="13" t="str">
        <f t="shared" si="33"/>
        <v>Southern drysmall MFH - 3 floorspost 2000cooling22</v>
      </c>
      <c r="B2165" s="1" t="s">
        <v>30</v>
      </c>
      <c r="C2165" s="2" t="s">
        <v>41</v>
      </c>
      <c r="D2165" s="2" t="s">
        <v>10</v>
      </c>
      <c r="E2165" s="3">
        <v>22</v>
      </c>
      <c r="F2165" s="3" t="s">
        <v>26</v>
      </c>
      <c r="G2165" s="3">
        <v>0.61</v>
      </c>
      <c r="H2165" s="14">
        <v>0.47</v>
      </c>
      <c r="I2165" s="14">
        <v>0.15092722175747783</v>
      </c>
      <c r="J2165" s="4">
        <v>70.164420964724172</v>
      </c>
      <c r="K2165" s="4">
        <v>28.065768385889669</v>
      </c>
      <c r="L2165" s="4">
        <v>80.829412951362244</v>
      </c>
      <c r="M2165" s="4">
        <v>13.47156882522704</v>
      </c>
    </row>
    <row r="2166" spans="1:13" hidden="1" x14ac:dyDescent="0.3">
      <c r="A2166" s="13" t="str">
        <f t="shared" si="33"/>
        <v>Southern drysmall MFH - 5 floorspost 2000cooling22</v>
      </c>
      <c r="B2166" s="1" t="s">
        <v>30</v>
      </c>
      <c r="C2166" s="2" t="s">
        <v>42</v>
      </c>
      <c r="D2166" s="2" t="s">
        <v>10</v>
      </c>
      <c r="E2166" s="3">
        <v>22</v>
      </c>
      <c r="F2166" s="3" t="s">
        <v>26</v>
      </c>
      <c r="G2166" s="3">
        <v>0.52</v>
      </c>
      <c r="H2166" s="14">
        <v>0.26500000000000001</v>
      </c>
      <c r="I2166" s="14">
        <v>0.15092722175747783</v>
      </c>
      <c r="J2166" s="4">
        <v>71.398916338581174</v>
      </c>
      <c r="K2166" s="4">
        <v>28.55956653543247</v>
      </c>
      <c r="L2166" s="4">
        <v>82.251551622045511</v>
      </c>
      <c r="M2166" s="4">
        <v>13.708591937007585</v>
      </c>
    </row>
    <row r="2167" spans="1:13" hidden="1" x14ac:dyDescent="0.3">
      <c r="A2167" s="13" t="str">
        <f t="shared" si="33"/>
        <v>Southern drysmall MFH - 7 floorspost 2000cooling22</v>
      </c>
      <c r="B2167" s="1" t="s">
        <v>30</v>
      </c>
      <c r="C2167" s="2" t="s">
        <v>43</v>
      </c>
      <c r="D2167" s="2" t="s">
        <v>10</v>
      </c>
      <c r="E2167" s="3">
        <v>22</v>
      </c>
      <c r="F2167" s="3" t="s">
        <v>26</v>
      </c>
      <c r="G2167" s="3">
        <v>0.48</v>
      </c>
      <c r="H2167" s="14">
        <v>0.26500000000000001</v>
      </c>
      <c r="I2167" s="14">
        <v>0.15092722175747783</v>
      </c>
      <c r="J2167" s="4">
        <v>71.927985784519876</v>
      </c>
      <c r="K2167" s="4">
        <v>28.77119431380795</v>
      </c>
      <c r="L2167" s="4">
        <v>82.861039623766899</v>
      </c>
      <c r="M2167" s="4">
        <v>13.810173270627816</v>
      </c>
    </row>
    <row r="2168" spans="1:13" hidden="1" x14ac:dyDescent="0.3">
      <c r="A2168" s="13" t="str">
        <f t="shared" si="33"/>
        <v>Southern drysmall MFH - 3 floorspost 2000cooling24</v>
      </c>
      <c r="B2168" s="1" t="s">
        <v>30</v>
      </c>
      <c r="C2168" s="2" t="s">
        <v>41</v>
      </c>
      <c r="D2168" s="2" t="s">
        <v>10</v>
      </c>
      <c r="E2168" s="3">
        <v>24</v>
      </c>
      <c r="F2168" s="3" t="s">
        <v>26</v>
      </c>
      <c r="G2168" s="3">
        <v>0.61</v>
      </c>
      <c r="H2168" s="14">
        <v>0.47</v>
      </c>
      <c r="I2168" s="14">
        <v>0.15092722175747783</v>
      </c>
      <c r="J2168" s="4">
        <v>52.400847217369403</v>
      </c>
      <c r="K2168" s="4">
        <v>20.96033888694776</v>
      </c>
      <c r="L2168" s="4">
        <v>60.365775994409546</v>
      </c>
      <c r="M2168" s="4">
        <v>10.060962665734925</v>
      </c>
    </row>
    <row r="2169" spans="1:13" hidden="1" x14ac:dyDescent="0.3">
      <c r="A2169" s="13" t="str">
        <f t="shared" si="33"/>
        <v>Southern drysmall MFH - 5 floorspost 2000cooling24</v>
      </c>
      <c r="B2169" s="1" t="s">
        <v>30</v>
      </c>
      <c r="C2169" s="2" t="s">
        <v>42</v>
      </c>
      <c r="D2169" s="2" t="s">
        <v>10</v>
      </c>
      <c r="E2169" s="3">
        <v>24</v>
      </c>
      <c r="F2169" s="3" t="s">
        <v>26</v>
      </c>
      <c r="G2169" s="3">
        <v>0.52</v>
      </c>
      <c r="H2169" s="14">
        <v>0.26500000000000001</v>
      </c>
      <c r="I2169" s="14">
        <v>0.15092722175747783</v>
      </c>
      <c r="J2169" s="4">
        <v>54.205937627001774</v>
      </c>
      <c r="K2169" s="4">
        <v>21.682375050800708</v>
      </c>
      <c r="L2169" s="4">
        <v>62.445240146306034</v>
      </c>
      <c r="M2169" s="4">
        <v>10.407540024384339</v>
      </c>
    </row>
    <row r="2170" spans="1:13" hidden="1" x14ac:dyDescent="0.3">
      <c r="A2170" s="13" t="str">
        <f t="shared" si="33"/>
        <v>Southern drysmall MFH - 7 floorspost 2000cooling24</v>
      </c>
      <c r="B2170" s="1" t="s">
        <v>30</v>
      </c>
      <c r="C2170" s="2" t="s">
        <v>43</v>
      </c>
      <c r="D2170" s="2" t="s">
        <v>10</v>
      </c>
      <c r="E2170" s="3">
        <v>24</v>
      </c>
      <c r="F2170" s="3" t="s">
        <v>26</v>
      </c>
      <c r="G2170" s="3">
        <v>0.48</v>
      </c>
      <c r="H2170" s="14">
        <v>0.26500000000000001</v>
      </c>
      <c r="I2170" s="14">
        <v>0.15092722175747783</v>
      </c>
      <c r="J2170" s="4">
        <v>54.979547802558514</v>
      </c>
      <c r="K2170" s="4">
        <v>21.991819121023404</v>
      </c>
      <c r="L2170" s="4">
        <v>63.336439068547399</v>
      </c>
      <c r="M2170" s="4">
        <v>10.556073178091234</v>
      </c>
    </row>
    <row r="2171" spans="1:13" hidden="1" x14ac:dyDescent="0.3">
      <c r="A2171" s="13" t="str">
        <f t="shared" si="33"/>
        <v>Southern drysmall MFH - 3 floorspost 2000cooling26</v>
      </c>
      <c r="B2171" s="1" t="s">
        <v>30</v>
      </c>
      <c r="C2171" s="2" t="s">
        <v>41</v>
      </c>
      <c r="D2171" s="2" t="s">
        <v>10</v>
      </c>
      <c r="E2171" s="3">
        <v>26</v>
      </c>
      <c r="F2171" s="3" t="s">
        <v>26</v>
      </c>
      <c r="G2171" s="3">
        <v>0.61</v>
      </c>
      <c r="H2171" s="14">
        <v>0.47</v>
      </c>
      <c r="I2171" s="14">
        <v>0.15092722175747783</v>
      </c>
      <c r="J2171" s="4">
        <v>27.088712541668222</v>
      </c>
      <c r="K2171" s="4">
        <v>10.835485016667288</v>
      </c>
      <c r="L2171" s="4">
        <v>31.206196848001788</v>
      </c>
      <c r="M2171" s="4">
        <v>5.2010328080002983</v>
      </c>
    </row>
    <row r="2172" spans="1:13" hidden="1" x14ac:dyDescent="0.3">
      <c r="A2172" s="13" t="str">
        <f t="shared" si="33"/>
        <v>Southern drysmall MFH - 5 floorspost 2000cooling26</v>
      </c>
      <c r="B2172" s="1" t="s">
        <v>30</v>
      </c>
      <c r="C2172" s="2" t="s">
        <v>42</v>
      </c>
      <c r="D2172" s="2" t="s">
        <v>10</v>
      </c>
      <c r="E2172" s="3">
        <v>26</v>
      </c>
      <c r="F2172" s="3" t="s">
        <v>26</v>
      </c>
      <c r="G2172" s="3">
        <v>0.52</v>
      </c>
      <c r="H2172" s="14">
        <v>0.26500000000000001</v>
      </c>
      <c r="I2172" s="14">
        <v>0.15092722175747783</v>
      </c>
      <c r="J2172" s="4">
        <v>28.773421438696563</v>
      </c>
      <c r="K2172" s="4">
        <v>11.509368575478625</v>
      </c>
      <c r="L2172" s="4">
        <v>33.146981497378441</v>
      </c>
      <c r="M2172" s="4">
        <v>5.5244969162297402</v>
      </c>
    </row>
    <row r="2173" spans="1:13" hidden="1" x14ac:dyDescent="0.3">
      <c r="A2173" s="13" t="str">
        <f t="shared" si="33"/>
        <v>Southern drysmall MFH - 7 floorspost 2000cooling26</v>
      </c>
      <c r="B2173" s="1" t="s">
        <v>30</v>
      </c>
      <c r="C2173" s="2" t="s">
        <v>43</v>
      </c>
      <c r="D2173" s="2" t="s">
        <v>10</v>
      </c>
      <c r="E2173" s="3">
        <v>26</v>
      </c>
      <c r="F2173" s="3" t="s">
        <v>26</v>
      </c>
      <c r="G2173" s="3">
        <v>0.48</v>
      </c>
      <c r="H2173" s="14">
        <v>0.26500000000000001</v>
      </c>
      <c r="I2173" s="14">
        <v>0.15092722175747783</v>
      </c>
      <c r="J2173" s="4">
        <v>29.495439537422993</v>
      </c>
      <c r="K2173" s="4">
        <v>11.798175814969197</v>
      </c>
      <c r="L2173" s="4">
        <v>33.978746347111283</v>
      </c>
      <c r="M2173" s="4">
        <v>5.6631243911852138</v>
      </c>
    </row>
    <row r="2174" spans="1:13" hidden="1" x14ac:dyDescent="0.3">
      <c r="A2174" s="13" t="str">
        <f t="shared" si="33"/>
        <v>Southern drysmall MFH - average - all typespre 1945cooling20</v>
      </c>
      <c r="B2174" s="1" t="s">
        <v>30</v>
      </c>
      <c r="C2174" s="2" t="s">
        <v>21</v>
      </c>
      <c r="D2174" s="2" t="s">
        <v>2</v>
      </c>
      <c r="E2174" s="3">
        <v>20</v>
      </c>
      <c r="F2174" s="3" t="s">
        <v>26</v>
      </c>
      <c r="G2174" s="3" t="s">
        <v>22</v>
      </c>
      <c r="H2174" s="14"/>
      <c r="I2174" s="14">
        <v>2.7201195409795997E-3</v>
      </c>
      <c r="J2174" s="4">
        <v>112.87308662479076</v>
      </c>
      <c r="K2174" s="4">
        <v>45.149234649916302</v>
      </c>
      <c r="L2174" s="4">
        <v>130.02979579175894</v>
      </c>
      <c r="M2174" s="4">
        <v>21.671632631959824</v>
      </c>
    </row>
    <row r="2175" spans="1:13" hidden="1" x14ac:dyDescent="0.3">
      <c r="A2175" s="13" t="str">
        <f t="shared" si="33"/>
        <v>Southern drysmall MFH - average - all typespre 1945cooling22</v>
      </c>
      <c r="B2175" s="1" t="s">
        <v>30</v>
      </c>
      <c r="C2175" s="2" t="s">
        <v>21</v>
      </c>
      <c r="D2175" s="2" t="s">
        <v>2</v>
      </c>
      <c r="E2175" s="3">
        <v>22</v>
      </c>
      <c r="F2175" s="3" t="s">
        <v>26</v>
      </c>
      <c r="G2175" s="3" t="s">
        <v>22</v>
      </c>
      <c r="H2175" s="14"/>
      <c r="I2175" s="14">
        <v>2.7201195409795997E-3</v>
      </c>
      <c r="J2175" s="4">
        <v>80.278892807024846</v>
      </c>
      <c r="K2175" s="4">
        <v>32.111557122809941</v>
      </c>
      <c r="L2175" s="4">
        <v>92.481284513692628</v>
      </c>
      <c r="M2175" s="4">
        <v>15.413547418948772</v>
      </c>
    </row>
    <row r="2176" spans="1:13" hidden="1" x14ac:dyDescent="0.3">
      <c r="A2176" s="13" t="str">
        <f t="shared" si="33"/>
        <v>Southern drysmall MFH - average - all typespre 1945cooling24</v>
      </c>
      <c r="B2176" s="1" t="s">
        <v>30</v>
      </c>
      <c r="C2176" s="2" t="s">
        <v>21</v>
      </c>
      <c r="D2176" s="2" t="s">
        <v>2</v>
      </c>
      <c r="E2176" s="3">
        <v>24</v>
      </c>
      <c r="F2176" s="3" t="s">
        <v>26</v>
      </c>
      <c r="G2176" s="3" t="s">
        <v>22</v>
      </c>
      <c r="H2176" s="14"/>
      <c r="I2176" s="14">
        <v>2.7201195409795997E-3</v>
      </c>
      <c r="J2176" s="4">
        <v>53.884575768551457</v>
      </c>
      <c r="K2176" s="4">
        <v>21.553830307420583</v>
      </c>
      <c r="L2176" s="4">
        <v>62.075031285371274</v>
      </c>
      <c r="M2176" s="4">
        <v>10.345838547561879</v>
      </c>
    </row>
    <row r="2177" spans="1:13" hidden="1" x14ac:dyDescent="0.3">
      <c r="A2177" s="13" t="str">
        <f t="shared" si="33"/>
        <v>Southern drysmall MFH - average - all typespre 1945cooling26</v>
      </c>
      <c r="B2177" s="1" t="s">
        <v>30</v>
      </c>
      <c r="C2177" s="2" t="s">
        <v>21</v>
      </c>
      <c r="D2177" s="2" t="s">
        <v>2</v>
      </c>
      <c r="E2177" s="3">
        <v>26</v>
      </c>
      <c r="F2177" s="3" t="s">
        <v>26</v>
      </c>
      <c r="G2177" s="3" t="s">
        <v>22</v>
      </c>
      <c r="H2177" s="14"/>
      <c r="I2177" s="14">
        <v>2.7201195409795997E-3</v>
      </c>
      <c r="J2177" s="4">
        <v>26.207827294992697</v>
      </c>
      <c r="K2177" s="4">
        <v>10.483130917997078</v>
      </c>
      <c r="L2177" s="4">
        <v>30.191417043831585</v>
      </c>
      <c r="M2177" s="4">
        <v>5.0319028406385975</v>
      </c>
    </row>
    <row r="2178" spans="1:13" hidden="1" x14ac:dyDescent="0.3">
      <c r="A2178" s="13" t="str">
        <f t="shared" si="33"/>
        <v>Southern drysmall MFH - average - all types1945-1970cooling20</v>
      </c>
      <c r="B2178" s="1" t="s">
        <v>30</v>
      </c>
      <c r="C2178" s="2" t="s">
        <v>21</v>
      </c>
      <c r="D2178" s="2" t="s">
        <v>6</v>
      </c>
      <c r="E2178" s="3">
        <v>20</v>
      </c>
      <c r="F2178" s="3" t="s">
        <v>26</v>
      </c>
      <c r="G2178" s="3" t="s">
        <v>22</v>
      </c>
      <c r="H2178" s="14"/>
      <c r="I2178" s="14">
        <v>0.3417564377806046</v>
      </c>
      <c r="J2178" s="4">
        <v>107.0339397737576</v>
      </c>
      <c r="K2178" s="4">
        <v>42.813575909503037</v>
      </c>
      <c r="L2178" s="4">
        <v>123.30309861936874</v>
      </c>
      <c r="M2178" s="4">
        <v>20.550516436561455</v>
      </c>
    </row>
    <row r="2179" spans="1:13" hidden="1" x14ac:dyDescent="0.3">
      <c r="A2179" s="13" t="str">
        <f t="shared" ref="A2179:A2242" si="34">CONCATENATE(B2179,C2179,D2179,F2179,E2179)</f>
        <v>Southern drysmall MFH - average - all types1945-1970cooling22</v>
      </c>
      <c r="B2179" s="1" t="s">
        <v>30</v>
      </c>
      <c r="C2179" s="2" t="s">
        <v>21</v>
      </c>
      <c r="D2179" s="2" t="s">
        <v>6</v>
      </c>
      <c r="E2179" s="3">
        <v>22</v>
      </c>
      <c r="F2179" s="3" t="s">
        <v>26</v>
      </c>
      <c r="G2179" s="3" t="s">
        <v>22</v>
      </c>
      <c r="H2179" s="14"/>
      <c r="I2179" s="14">
        <v>0.3417564377806046</v>
      </c>
      <c r="J2179" s="4">
        <v>76.62839257292768</v>
      </c>
      <c r="K2179" s="4">
        <v>30.651357029171074</v>
      </c>
      <c r="L2179" s="4">
        <v>88.275908244012683</v>
      </c>
      <c r="M2179" s="4">
        <v>14.712651374002114</v>
      </c>
    </row>
    <row r="2180" spans="1:13" hidden="1" x14ac:dyDescent="0.3">
      <c r="A2180" s="13" t="str">
        <f t="shared" si="34"/>
        <v>Southern drysmall MFH - average - all types1945-1970cooling24</v>
      </c>
      <c r="B2180" s="1" t="s">
        <v>30</v>
      </c>
      <c r="C2180" s="2" t="s">
        <v>21</v>
      </c>
      <c r="D2180" s="2" t="s">
        <v>6</v>
      </c>
      <c r="E2180" s="3">
        <v>24</v>
      </c>
      <c r="F2180" s="3" t="s">
        <v>26</v>
      </c>
      <c r="G2180" s="3" t="s">
        <v>22</v>
      </c>
      <c r="H2180" s="14"/>
      <c r="I2180" s="14">
        <v>0.3417564377806046</v>
      </c>
      <c r="J2180" s="4">
        <v>51.613153921650444</v>
      </c>
      <c r="K2180" s="4">
        <v>20.645261568660178</v>
      </c>
      <c r="L2180" s="4">
        <v>59.458353317741313</v>
      </c>
      <c r="M2180" s="4">
        <v>9.9097255529568855</v>
      </c>
    </row>
    <row r="2181" spans="1:13" hidden="1" x14ac:dyDescent="0.3">
      <c r="A2181" s="13" t="str">
        <f t="shared" si="34"/>
        <v>Southern drysmall MFH - average - all types1945-1970cooling26</v>
      </c>
      <c r="B2181" s="1" t="s">
        <v>30</v>
      </c>
      <c r="C2181" s="2" t="s">
        <v>21</v>
      </c>
      <c r="D2181" s="2" t="s">
        <v>6</v>
      </c>
      <c r="E2181" s="3">
        <v>26</v>
      </c>
      <c r="F2181" s="3" t="s">
        <v>26</v>
      </c>
      <c r="G2181" s="3" t="s">
        <v>22</v>
      </c>
      <c r="H2181" s="14"/>
      <c r="I2181" s="14">
        <v>0.3417564377806046</v>
      </c>
      <c r="J2181" s="4">
        <v>24.661699182179806</v>
      </c>
      <c r="K2181" s="4">
        <v>9.8646796728719224</v>
      </c>
      <c r="L2181" s="4">
        <v>28.410277457871135</v>
      </c>
      <c r="M2181" s="4">
        <v>4.7350462429785223</v>
      </c>
    </row>
    <row r="2182" spans="1:13" hidden="1" x14ac:dyDescent="0.3">
      <c r="A2182" s="13" t="str">
        <f t="shared" si="34"/>
        <v>Southern drysmall MFH - average - all types1970-1980cooling20</v>
      </c>
      <c r="B2182" s="1" t="s">
        <v>30</v>
      </c>
      <c r="C2182" s="2" t="s">
        <v>21</v>
      </c>
      <c r="D2182" s="2" t="s">
        <v>7</v>
      </c>
      <c r="E2182" s="3">
        <v>20</v>
      </c>
      <c r="F2182" s="3" t="s">
        <v>26</v>
      </c>
      <c r="G2182" s="3" t="s">
        <v>22</v>
      </c>
      <c r="H2182" s="14"/>
      <c r="I2182" s="14">
        <v>0.20719839079434083</v>
      </c>
      <c r="J2182" s="4">
        <v>106.77259624834846</v>
      </c>
      <c r="K2182" s="4">
        <v>42.709038499339385</v>
      </c>
      <c r="L2182" s="4">
        <v>123.00203087809743</v>
      </c>
      <c r="M2182" s="4">
        <v>20.500338479682906</v>
      </c>
    </row>
    <row r="2183" spans="1:13" hidden="1" x14ac:dyDescent="0.3">
      <c r="A2183" s="13" t="str">
        <f t="shared" si="34"/>
        <v>Southern drysmall MFH - average - all types1970-1980cooling22</v>
      </c>
      <c r="B2183" s="1" t="s">
        <v>30</v>
      </c>
      <c r="C2183" s="2" t="s">
        <v>21</v>
      </c>
      <c r="D2183" s="2" t="s">
        <v>7</v>
      </c>
      <c r="E2183" s="3">
        <v>22</v>
      </c>
      <c r="F2183" s="3" t="s">
        <v>26</v>
      </c>
      <c r="G2183" s="3" t="s">
        <v>22</v>
      </c>
      <c r="H2183" s="14"/>
      <c r="I2183" s="14">
        <v>0.20719839079434083</v>
      </c>
      <c r="J2183" s="4">
        <v>76.459364707801669</v>
      </c>
      <c r="K2183" s="4">
        <v>30.583745883120667</v>
      </c>
      <c r="L2183" s="4">
        <v>88.081188143387521</v>
      </c>
      <c r="M2183" s="4">
        <v>14.680198023897919</v>
      </c>
    </row>
    <row r="2184" spans="1:13" hidden="1" x14ac:dyDescent="0.3">
      <c r="A2184" s="13" t="str">
        <f t="shared" si="34"/>
        <v>Southern drysmall MFH - average - all types1970-1980cooling24</v>
      </c>
      <c r="B2184" s="1" t="s">
        <v>30</v>
      </c>
      <c r="C2184" s="2" t="s">
        <v>21</v>
      </c>
      <c r="D2184" s="2" t="s">
        <v>7</v>
      </c>
      <c r="E2184" s="3">
        <v>24</v>
      </c>
      <c r="F2184" s="3" t="s">
        <v>26</v>
      </c>
      <c r="G2184" s="3" t="s">
        <v>22</v>
      </c>
      <c r="H2184" s="14"/>
      <c r="I2184" s="14">
        <v>0.20719839079434083</v>
      </c>
      <c r="J2184" s="4">
        <v>51.525629789894445</v>
      </c>
      <c r="K2184" s="4">
        <v>20.610251915957779</v>
      </c>
      <c r="L2184" s="4">
        <v>59.3575255179584</v>
      </c>
      <c r="M2184" s="4">
        <v>9.8929209196597334</v>
      </c>
    </row>
    <row r="2185" spans="1:13" hidden="1" x14ac:dyDescent="0.3">
      <c r="A2185" s="13" t="str">
        <f t="shared" si="34"/>
        <v>Southern drysmall MFH - average - all types1970-1980cooling26</v>
      </c>
      <c r="B2185" s="1" t="s">
        <v>30</v>
      </c>
      <c r="C2185" s="2" t="s">
        <v>21</v>
      </c>
      <c r="D2185" s="2" t="s">
        <v>7</v>
      </c>
      <c r="E2185" s="3">
        <v>26</v>
      </c>
      <c r="F2185" s="3" t="s">
        <v>26</v>
      </c>
      <c r="G2185" s="3" t="s">
        <v>22</v>
      </c>
      <c r="H2185" s="14"/>
      <c r="I2185" s="14">
        <v>0.20719839079434083</v>
      </c>
      <c r="J2185" s="4">
        <v>24.613787588774908</v>
      </c>
      <c r="K2185" s="4">
        <v>9.8455150355099637</v>
      </c>
      <c r="L2185" s="4">
        <v>28.355083302268696</v>
      </c>
      <c r="M2185" s="4">
        <v>4.7258472170447821</v>
      </c>
    </row>
    <row r="2186" spans="1:13" hidden="1" x14ac:dyDescent="0.3">
      <c r="A2186" s="13" t="str">
        <f t="shared" si="34"/>
        <v>Southern drysmall MFH - average - all types1980-1990cooling20</v>
      </c>
      <c r="B2186" s="1" t="s">
        <v>30</v>
      </c>
      <c r="C2186" s="2" t="s">
        <v>21</v>
      </c>
      <c r="D2186" s="2" t="s">
        <v>8</v>
      </c>
      <c r="E2186" s="3">
        <v>20</v>
      </c>
      <c r="F2186" s="3" t="s">
        <v>26</v>
      </c>
      <c r="G2186" s="3" t="s">
        <v>22</v>
      </c>
      <c r="H2186" s="14"/>
      <c r="I2186" s="14">
        <v>0.13370888702991135</v>
      </c>
      <c r="J2186" s="4">
        <v>102.32502473543475</v>
      </c>
      <c r="K2186" s="4">
        <v>40.930009894173899</v>
      </c>
      <c r="L2186" s="4">
        <v>117.87842849522083</v>
      </c>
      <c r="M2186" s="4">
        <v>19.646404749203469</v>
      </c>
    </row>
    <row r="2187" spans="1:13" hidden="1" x14ac:dyDescent="0.3">
      <c r="A2187" s="13" t="str">
        <f t="shared" si="34"/>
        <v>Southern drysmall MFH - average - all types1980-1990cooling22</v>
      </c>
      <c r="B2187" s="1" t="s">
        <v>30</v>
      </c>
      <c r="C2187" s="2" t="s">
        <v>21</v>
      </c>
      <c r="D2187" s="2" t="s">
        <v>8</v>
      </c>
      <c r="E2187" s="3">
        <v>22</v>
      </c>
      <c r="F2187" s="3" t="s">
        <v>26</v>
      </c>
      <c r="G2187" s="3" t="s">
        <v>22</v>
      </c>
      <c r="H2187" s="14"/>
      <c r="I2187" s="14">
        <v>0.13370888702991135</v>
      </c>
      <c r="J2187" s="4">
        <v>75.394747657103665</v>
      </c>
      <c r="K2187" s="4">
        <v>30.157899062841466</v>
      </c>
      <c r="L2187" s="4">
        <v>86.854749300983414</v>
      </c>
      <c r="M2187" s="4">
        <v>14.475791550163903</v>
      </c>
    </row>
    <row r="2188" spans="1:13" hidden="1" x14ac:dyDescent="0.3">
      <c r="A2188" s="13" t="str">
        <f t="shared" si="34"/>
        <v>Southern drysmall MFH - average - all types1980-1990cooling24</v>
      </c>
      <c r="B2188" s="1" t="s">
        <v>30</v>
      </c>
      <c r="C2188" s="2" t="s">
        <v>21</v>
      </c>
      <c r="D2188" s="2" t="s">
        <v>8</v>
      </c>
      <c r="E2188" s="3">
        <v>24</v>
      </c>
      <c r="F2188" s="3" t="s">
        <v>26</v>
      </c>
      <c r="G2188" s="3" t="s">
        <v>22</v>
      </c>
      <c r="H2188" s="14"/>
      <c r="I2188" s="14">
        <v>0.13370888702991135</v>
      </c>
      <c r="J2188" s="4">
        <v>53.334836048637449</v>
      </c>
      <c r="K2188" s="4">
        <v>21.33393441945498</v>
      </c>
      <c r="L2188" s="4">
        <v>61.441731128030341</v>
      </c>
      <c r="M2188" s="4">
        <v>10.240288521338391</v>
      </c>
    </row>
    <row r="2189" spans="1:13" hidden="1" x14ac:dyDescent="0.3">
      <c r="A2189" s="13" t="str">
        <f t="shared" si="34"/>
        <v>Southern drysmall MFH - average - all types1980-1990cooling26</v>
      </c>
      <c r="B2189" s="1" t="s">
        <v>30</v>
      </c>
      <c r="C2189" s="2" t="s">
        <v>21</v>
      </c>
      <c r="D2189" s="2" t="s">
        <v>8</v>
      </c>
      <c r="E2189" s="3">
        <v>26</v>
      </c>
      <c r="F2189" s="3" t="s">
        <v>26</v>
      </c>
      <c r="G2189" s="3" t="s">
        <v>22</v>
      </c>
      <c r="H2189" s="14"/>
      <c r="I2189" s="14">
        <v>0.13370888702991135</v>
      </c>
      <c r="J2189" s="4">
        <v>26.804814169116998</v>
      </c>
      <c r="K2189" s="4">
        <v>10.721925667646799</v>
      </c>
      <c r="L2189" s="4">
        <v>30.879145922822779</v>
      </c>
      <c r="M2189" s="4">
        <v>5.1465243204704629</v>
      </c>
    </row>
    <row r="2190" spans="1:13" hidden="1" x14ac:dyDescent="0.3">
      <c r="A2190" s="13" t="str">
        <f t="shared" si="34"/>
        <v>Southern drysmall MFH - average - all types1990-2000cooling20</v>
      </c>
      <c r="B2190" s="1" t="s">
        <v>30</v>
      </c>
      <c r="C2190" s="2" t="s">
        <v>21</v>
      </c>
      <c r="D2190" s="2" t="s">
        <v>9</v>
      </c>
      <c r="E2190" s="3">
        <v>20</v>
      </c>
      <c r="F2190" s="3" t="s">
        <v>26</v>
      </c>
      <c r="G2190" s="3" t="s">
        <v>22</v>
      </c>
      <c r="H2190" s="14"/>
      <c r="I2190" s="14">
        <v>0.16278166527243351</v>
      </c>
      <c r="J2190" s="4">
        <v>101.50128240472354</v>
      </c>
      <c r="K2190" s="4">
        <v>40.600512961889414</v>
      </c>
      <c r="L2190" s="4">
        <v>116.92947733024151</v>
      </c>
      <c r="M2190" s="4">
        <v>19.48824622170692</v>
      </c>
    </row>
    <row r="2191" spans="1:13" hidden="1" x14ac:dyDescent="0.3">
      <c r="A2191" s="13" t="str">
        <f t="shared" si="34"/>
        <v>Southern drysmall MFH - average - all types1990-2000cooling22</v>
      </c>
      <c r="B2191" s="1" t="s">
        <v>30</v>
      </c>
      <c r="C2191" s="2" t="s">
        <v>21</v>
      </c>
      <c r="D2191" s="2" t="s">
        <v>9</v>
      </c>
      <c r="E2191" s="3">
        <v>22</v>
      </c>
      <c r="F2191" s="3" t="s">
        <v>26</v>
      </c>
      <c r="G2191" s="3" t="s">
        <v>22</v>
      </c>
      <c r="H2191" s="14"/>
      <c r="I2191" s="14">
        <v>0.16278166527243351</v>
      </c>
      <c r="J2191" s="4">
        <v>74.970099742353668</v>
      </c>
      <c r="K2191" s="4">
        <v>29.988039896941469</v>
      </c>
      <c r="L2191" s="4">
        <v>86.365554903191423</v>
      </c>
      <c r="M2191" s="4">
        <v>14.394259150531905</v>
      </c>
    </row>
    <row r="2192" spans="1:13" hidden="1" x14ac:dyDescent="0.3">
      <c r="A2192" s="13" t="str">
        <f t="shared" si="34"/>
        <v>Southern drysmall MFH - average - all types1990-2000cooling24</v>
      </c>
      <c r="B2192" s="1" t="s">
        <v>30</v>
      </c>
      <c r="C2192" s="2" t="s">
        <v>21</v>
      </c>
      <c r="D2192" s="2" t="s">
        <v>9</v>
      </c>
      <c r="E2192" s="3">
        <v>24</v>
      </c>
      <c r="F2192" s="3" t="s">
        <v>26</v>
      </c>
      <c r="G2192" s="3" t="s">
        <v>22</v>
      </c>
      <c r="H2192" s="14"/>
      <c r="I2192" s="14">
        <v>0.16278166527243351</v>
      </c>
      <c r="J2192" s="4">
        <v>53.208992896815147</v>
      </c>
      <c r="K2192" s="4">
        <v>21.28359715872606</v>
      </c>
      <c r="L2192" s="4">
        <v>61.296759817131054</v>
      </c>
      <c r="M2192" s="4">
        <v>10.216126636188509</v>
      </c>
    </row>
    <row r="2193" spans="1:13" hidden="1" x14ac:dyDescent="0.3">
      <c r="A2193" s="13" t="str">
        <f t="shared" si="34"/>
        <v>Southern drysmall MFH - average - all types1990-2000cooling26</v>
      </c>
      <c r="B2193" s="1" t="s">
        <v>30</v>
      </c>
      <c r="C2193" s="2" t="s">
        <v>21</v>
      </c>
      <c r="D2193" s="2" t="s">
        <v>9</v>
      </c>
      <c r="E2193" s="3">
        <v>26</v>
      </c>
      <c r="F2193" s="3" t="s">
        <v>26</v>
      </c>
      <c r="G2193" s="3" t="s">
        <v>22</v>
      </c>
      <c r="H2193" s="14"/>
      <c r="I2193" s="14">
        <v>0.16278166527243351</v>
      </c>
      <c r="J2193" s="4">
        <v>26.762810006808664</v>
      </c>
      <c r="K2193" s="4">
        <v>10.705124002723466</v>
      </c>
      <c r="L2193" s="4">
        <v>30.830757127843579</v>
      </c>
      <c r="M2193" s="4">
        <v>5.1384595213072632</v>
      </c>
    </row>
    <row r="2194" spans="1:13" hidden="1" x14ac:dyDescent="0.3">
      <c r="A2194" s="13" t="str">
        <f t="shared" si="34"/>
        <v>Southern drysmall MFH - average - all typespost 2000cooling20</v>
      </c>
      <c r="B2194" s="1" t="s">
        <v>30</v>
      </c>
      <c r="C2194" s="2" t="s">
        <v>21</v>
      </c>
      <c r="D2194" s="2" t="s">
        <v>10</v>
      </c>
      <c r="E2194" s="3">
        <v>20</v>
      </c>
      <c r="F2194" s="3" t="s">
        <v>26</v>
      </c>
      <c r="G2194" s="3" t="s">
        <v>22</v>
      </c>
      <c r="H2194" s="14"/>
      <c r="I2194" s="14">
        <v>0.15092722175747783</v>
      </c>
      <c r="J2194" s="4">
        <v>91.764304902536395</v>
      </c>
      <c r="K2194" s="4">
        <v>36.705721961014561</v>
      </c>
      <c r="L2194" s="4">
        <v>105.71247924772193</v>
      </c>
      <c r="M2194" s="4">
        <v>17.618746541286988</v>
      </c>
    </row>
    <row r="2195" spans="1:13" hidden="1" x14ac:dyDescent="0.3">
      <c r="A2195" s="13" t="str">
        <f t="shared" si="34"/>
        <v>Southern drysmall MFH - average - all typespost 2000cooling22</v>
      </c>
      <c r="B2195" s="1" t="s">
        <v>30</v>
      </c>
      <c r="C2195" s="2" t="s">
        <v>21</v>
      </c>
      <c r="D2195" s="2" t="s">
        <v>10</v>
      </c>
      <c r="E2195" s="3">
        <v>22</v>
      </c>
      <c r="F2195" s="3" t="s">
        <v>26</v>
      </c>
      <c r="G2195" s="3" t="s">
        <v>22</v>
      </c>
      <c r="H2195" s="14"/>
      <c r="I2195" s="14">
        <v>0.15092722175747783</v>
      </c>
      <c r="J2195" s="4">
        <v>70.958906916042139</v>
      </c>
      <c r="K2195" s="4">
        <v>28.383562766416858</v>
      </c>
      <c r="L2195" s="4">
        <v>81.74466076728055</v>
      </c>
      <c r="M2195" s="4">
        <v>13.624110127880092</v>
      </c>
    </row>
    <row r="2196" spans="1:13" hidden="1" x14ac:dyDescent="0.3">
      <c r="A2196" s="13" t="str">
        <f t="shared" si="34"/>
        <v>Southern drysmall MFH - average - all typespost 2000cooling24</v>
      </c>
      <c r="B2196" s="1" t="s">
        <v>30</v>
      </c>
      <c r="C2196" s="2" t="s">
        <v>21</v>
      </c>
      <c r="D2196" s="2" t="s">
        <v>10</v>
      </c>
      <c r="E2196" s="3">
        <v>24</v>
      </c>
      <c r="F2196" s="3" t="s">
        <v>26</v>
      </c>
      <c r="G2196" s="3" t="s">
        <v>22</v>
      </c>
      <c r="H2196" s="14"/>
      <c r="I2196" s="14">
        <v>0.15092722175747783</v>
      </c>
      <c r="J2196" s="4">
        <v>53.562551830997094</v>
      </c>
      <c r="K2196" s="4">
        <v>21.425020732398838</v>
      </c>
      <c r="L2196" s="4">
        <v>61.704059709308652</v>
      </c>
      <c r="M2196" s="4">
        <v>10.284009951551441</v>
      </c>
    </row>
    <row r="2197" spans="1:13" hidden="1" x14ac:dyDescent="0.3">
      <c r="A2197" s="13" t="str">
        <f t="shared" si="34"/>
        <v>Southern drysmall MFH - average - all typespost 2000cooling26</v>
      </c>
      <c r="B2197" s="1" t="s">
        <v>30</v>
      </c>
      <c r="C2197" s="2" t="s">
        <v>21</v>
      </c>
      <c r="D2197" s="2" t="s">
        <v>10</v>
      </c>
      <c r="E2197" s="3">
        <v>26</v>
      </c>
      <c r="F2197" s="3" t="s">
        <v>26</v>
      </c>
      <c r="G2197" s="3" t="s">
        <v>22</v>
      </c>
      <c r="H2197" s="14"/>
      <c r="I2197" s="14">
        <v>0.15092722175747783</v>
      </c>
      <c r="J2197" s="4">
        <v>28.172943053255747</v>
      </c>
      <c r="K2197" s="4">
        <v>11.269177221302298</v>
      </c>
      <c r="L2197" s="4">
        <v>32.455230397350618</v>
      </c>
      <c r="M2197" s="4">
        <v>5.4092050662251028</v>
      </c>
    </row>
    <row r="2198" spans="1:13" hidden="1" x14ac:dyDescent="0.3">
      <c r="A2198" s="13" t="str">
        <f t="shared" si="34"/>
        <v>Southern drysmall MFH - average - all types - all agescooling20</v>
      </c>
      <c r="B2198" s="1" t="s">
        <v>30</v>
      </c>
      <c r="C2198" s="2" t="s">
        <v>23</v>
      </c>
      <c r="D2198" s="2"/>
      <c r="E2198" s="3">
        <v>20</v>
      </c>
      <c r="F2198" s="3" t="s">
        <v>26</v>
      </c>
      <c r="G2198" s="3" t="s">
        <v>22</v>
      </c>
      <c r="H2198" s="14"/>
      <c r="I2198" s="14"/>
      <c r="J2198" s="4">
        <v>103.15731327887849</v>
      </c>
      <c r="K2198" s="4">
        <v>41.262925311551399</v>
      </c>
      <c r="L2198" s="4">
        <v>118.83722489726803</v>
      </c>
      <c r="M2198" s="4">
        <v>19.806204149544669</v>
      </c>
    </row>
    <row r="2199" spans="1:13" hidden="1" x14ac:dyDescent="0.3">
      <c r="A2199" s="13" t="str">
        <f t="shared" si="34"/>
        <v>Southern drysmall MFH - average - all types - all agescooling22</v>
      </c>
      <c r="B2199" s="1" t="s">
        <v>30</v>
      </c>
      <c r="C2199" s="2" t="s">
        <v>23</v>
      </c>
      <c r="D2199" s="2"/>
      <c r="E2199" s="3">
        <v>22</v>
      </c>
      <c r="F2199" s="3" t="s">
        <v>26</v>
      </c>
      <c r="G2199" s="3" t="s">
        <v>22</v>
      </c>
      <c r="H2199" s="14"/>
      <c r="I2199" s="14"/>
      <c r="J2199" s="4">
        <v>75.311536637965034</v>
      </c>
      <c r="K2199" s="4">
        <v>30.124614655186015</v>
      </c>
      <c r="L2199" s="4">
        <v>86.758890206935718</v>
      </c>
      <c r="M2199" s="4">
        <v>14.459815034489287</v>
      </c>
    </row>
    <row r="2200" spans="1:13" hidden="1" x14ac:dyDescent="0.3">
      <c r="A2200" s="13" t="str">
        <f t="shared" si="34"/>
        <v>Southern drysmall MFH - average - all types - all agescooling24</v>
      </c>
      <c r="B2200" s="1" t="s">
        <v>30</v>
      </c>
      <c r="C2200" s="2" t="s">
        <v>23</v>
      </c>
      <c r="D2200" s="2"/>
      <c r="E2200" s="3">
        <v>24</v>
      </c>
      <c r="F2200" s="3" t="s">
        <v>26</v>
      </c>
      <c r="G2200" s="3" t="s">
        <v>22</v>
      </c>
      <c r="H2200" s="14"/>
      <c r="I2200" s="14"/>
      <c r="J2200" s="4">
        <v>52.38609360984529</v>
      </c>
      <c r="K2200" s="4">
        <v>20.954437443938115</v>
      </c>
      <c r="L2200" s="4">
        <v>60.348779838541766</v>
      </c>
      <c r="M2200" s="4">
        <v>10.058129973090296</v>
      </c>
    </row>
    <row r="2201" spans="1:13" hidden="1" x14ac:dyDescent="0.3">
      <c r="A2201" s="13" t="str">
        <f t="shared" si="34"/>
        <v>Southern drysmall MFH - average - all types - all agescooling26</v>
      </c>
      <c r="B2201" s="1" t="s">
        <v>30</v>
      </c>
      <c r="C2201" s="2" t="s">
        <v>23</v>
      </c>
      <c r="D2201" s="2"/>
      <c r="E2201" s="3">
        <v>26</v>
      </c>
      <c r="F2201" s="3" t="s">
        <v>26</v>
      </c>
      <c r="G2201" s="3" t="s">
        <v>22</v>
      </c>
      <c r="H2201" s="14"/>
      <c r="I2201" s="14"/>
      <c r="J2201" s="4">
        <v>25.815542607981303</v>
      </c>
      <c r="K2201" s="4">
        <v>10.326217043192521</v>
      </c>
      <c r="L2201" s="4">
        <v>29.739505084394459</v>
      </c>
      <c r="M2201" s="4">
        <v>4.9565841807324098</v>
      </c>
    </row>
    <row r="2202" spans="1:13" hidden="1" x14ac:dyDescent="0.3">
      <c r="A2202" s="13" t="str">
        <f t="shared" si="34"/>
        <v>Mediterraneansmall MFH - 3 floorspre 1945cooling20</v>
      </c>
      <c r="B2202" s="1" t="s">
        <v>0</v>
      </c>
      <c r="C2202" s="2" t="s">
        <v>41</v>
      </c>
      <c r="D2202" s="2" t="s">
        <v>2</v>
      </c>
      <c r="E2202" s="3">
        <v>20</v>
      </c>
      <c r="F2202" s="3" t="s">
        <v>26</v>
      </c>
      <c r="G2202" s="3">
        <v>0.61</v>
      </c>
      <c r="H2202" s="14">
        <v>0.69</v>
      </c>
      <c r="I2202" s="14">
        <v>0.18953277733004775</v>
      </c>
      <c r="J2202" s="4">
        <v>126.47744474342844</v>
      </c>
      <c r="K2202" s="4">
        <v>50.590977897371374</v>
      </c>
      <c r="L2202" s="4">
        <v>145.70201634442955</v>
      </c>
      <c r="M2202" s="4">
        <v>24.283669390738257</v>
      </c>
    </row>
    <row r="2203" spans="1:13" hidden="1" x14ac:dyDescent="0.3">
      <c r="A2203" s="13" t="str">
        <f t="shared" si="34"/>
        <v>Mediterraneansmall MFH - 5 floorspre 1945cooling20</v>
      </c>
      <c r="B2203" s="1" t="s">
        <v>0</v>
      </c>
      <c r="C2203" s="2" t="s">
        <v>42</v>
      </c>
      <c r="D2203" s="2" t="s">
        <v>2</v>
      </c>
      <c r="E2203" s="3">
        <v>20</v>
      </c>
      <c r="F2203" s="3" t="s">
        <v>26</v>
      </c>
      <c r="G2203" s="3">
        <v>0.52</v>
      </c>
      <c r="H2203" s="14">
        <v>0.155</v>
      </c>
      <c r="I2203" s="14">
        <v>0.18953277733004775</v>
      </c>
      <c r="J2203" s="4">
        <v>124.7723155976949</v>
      </c>
      <c r="K2203" s="4">
        <v>49.908926239077957</v>
      </c>
      <c r="L2203" s="4">
        <v>143.73770756854452</v>
      </c>
      <c r="M2203" s="4">
        <v>23.956284594757417</v>
      </c>
    </row>
    <row r="2204" spans="1:13" hidden="1" x14ac:dyDescent="0.3">
      <c r="A2204" s="13" t="str">
        <f t="shared" si="34"/>
        <v>Mediterraneansmall MFH - 7 floorspre 1945cooling20</v>
      </c>
      <c r="B2204" s="1" t="s">
        <v>0</v>
      </c>
      <c r="C2204" s="2" t="s">
        <v>43</v>
      </c>
      <c r="D2204" s="2" t="s">
        <v>2</v>
      </c>
      <c r="E2204" s="3">
        <v>20</v>
      </c>
      <c r="F2204" s="3" t="s">
        <v>26</v>
      </c>
      <c r="G2204" s="3">
        <v>0.48</v>
      </c>
      <c r="H2204" s="14">
        <v>0.155</v>
      </c>
      <c r="I2204" s="14">
        <v>0.18953277733004775</v>
      </c>
      <c r="J2204" s="4">
        <v>124.04154596380906</v>
      </c>
      <c r="K2204" s="4">
        <v>49.616618385523623</v>
      </c>
      <c r="L2204" s="4">
        <v>142.89586095030802</v>
      </c>
      <c r="M2204" s="4">
        <v>23.815976825051337</v>
      </c>
    </row>
    <row r="2205" spans="1:13" hidden="1" x14ac:dyDescent="0.3">
      <c r="A2205" s="13" t="str">
        <f t="shared" si="34"/>
        <v>Mediterraneansmall MFH - 3 floorspre 1945cooling22</v>
      </c>
      <c r="B2205" s="1" t="s">
        <v>0</v>
      </c>
      <c r="C2205" s="2" t="s">
        <v>41</v>
      </c>
      <c r="D2205" s="2" t="s">
        <v>2</v>
      </c>
      <c r="E2205" s="3">
        <v>22</v>
      </c>
      <c r="F2205" s="3" t="s">
        <v>26</v>
      </c>
      <c r="G2205" s="3">
        <v>0.61</v>
      </c>
      <c r="H2205" s="14">
        <v>0.69</v>
      </c>
      <c r="I2205" s="14">
        <v>0.18953277733004775</v>
      </c>
      <c r="J2205" s="4">
        <v>88.855905400777701</v>
      </c>
      <c r="K2205" s="4">
        <v>35.542362160311079</v>
      </c>
      <c r="L2205" s="4">
        <v>102.3620030216959</v>
      </c>
      <c r="M2205" s="4">
        <v>17.060333836949319</v>
      </c>
    </row>
    <row r="2206" spans="1:13" hidden="1" x14ac:dyDescent="0.3">
      <c r="A2206" s="13" t="str">
        <f t="shared" si="34"/>
        <v>Mediterraneansmall MFH - 5 floorspre 1945cooling22</v>
      </c>
      <c r="B2206" s="1" t="s">
        <v>0</v>
      </c>
      <c r="C2206" s="2" t="s">
        <v>42</v>
      </c>
      <c r="D2206" s="2" t="s">
        <v>2</v>
      </c>
      <c r="E2206" s="3">
        <v>22</v>
      </c>
      <c r="F2206" s="3" t="s">
        <v>26</v>
      </c>
      <c r="G2206" s="3">
        <v>0.52</v>
      </c>
      <c r="H2206" s="14">
        <v>0.155</v>
      </c>
      <c r="I2206" s="14">
        <v>0.18953277733004775</v>
      </c>
      <c r="J2206" s="4">
        <v>89.343062122404163</v>
      </c>
      <c r="K2206" s="4">
        <v>35.737224848961667</v>
      </c>
      <c r="L2206" s="4">
        <v>102.92320756500959</v>
      </c>
      <c r="M2206" s="4">
        <v>17.153867927501601</v>
      </c>
    </row>
    <row r="2207" spans="1:13" hidden="1" x14ac:dyDescent="0.3">
      <c r="A2207" s="13" t="str">
        <f t="shared" si="34"/>
        <v>Mediterraneansmall MFH - 7 floorspre 1945cooling22</v>
      </c>
      <c r="B2207" s="1" t="s">
        <v>0</v>
      </c>
      <c r="C2207" s="2" t="s">
        <v>43</v>
      </c>
      <c r="D2207" s="2" t="s">
        <v>2</v>
      </c>
      <c r="E2207" s="3">
        <v>22</v>
      </c>
      <c r="F2207" s="3" t="s">
        <v>26</v>
      </c>
      <c r="G2207" s="3">
        <v>0.48</v>
      </c>
      <c r="H2207" s="14">
        <v>0.155</v>
      </c>
      <c r="I2207" s="14">
        <v>0.18953277733004775</v>
      </c>
      <c r="J2207" s="4">
        <v>89.551843574529798</v>
      </c>
      <c r="K2207" s="4">
        <v>35.820737429811921</v>
      </c>
      <c r="L2207" s="4">
        <v>103.16372379785832</v>
      </c>
      <c r="M2207" s="4">
        <v>17.193953966309721</v>
      </c>
    </row>
    <row r="2208" spans="1:13" hidden="1" x14ac:dyDescent="0.3">
      <c r="A2208" s="13" t="str">
        <f t="shared" si="34"/>
        <v>Mediterraneansmall MFH - 3 floorspre 1945cooling24</v>
      </c>
      <c r="B2208" s="1" t="s">
        <v>0</v>
      </c>
      <c r="C2208" s="2" t="s">
        <v>41</v>
      </c>
      <c r="D2208" s="2" t="s">
        <v>2</v>
      </c>
      <c r="E2208" s="3">
        <v>24</v>
      </c>
      <c r="F2208" s="3" t="s">
        <v>26</v>
      </c>
      <c r="G2208" s="3">
        <v>0.61</v>
      </c>
      <c r="H2208" s="14">
        <v>0.69</v>
      </c>
      <c r="I2208" s="14">
        <v>0.18953277733004775</v>
      </c>
      <c r="J2208" s="4">
        <v>57.518055023421091</v>
      </c>
      <c r="K2208" s="4">
        <v>23.007222009368437</v>
      </c>
      <c r="L2208" s="4">
        <v>66.260799386981091</v>
      </c>
      <c r="M2208" s="4">
        <v>11.04346656449685</v>
      </c>
    </row>
    <row r="2209" spans="1:13" hidden="1" x14ac:dyDescent="0.3">
      <c r="A2209" s="13" t="str">
        <f t="shared" si="34"/>
        <v>Mediterraneansmall MFH - 5 floorspre 1945cooling24</v>
      </c>
      <c r="B2209" s="1" t="s">
        <v>0</v>
      </c>
      <c r="C2209" s="2" t="s">
        <v>42</v>
      </c>
      <c r="D2209" s="2" t="s">
        <v>2</v>
      </c>
      <c r="E2209" s="3">
        <v>24</v>
      </c>
      <c r="F2209" s="3" t="s">
        <v>26</v>
      </c>
      <c r="G2209" s="3">
        <v>0.52</v>
      </c>
      <c r="H2209" s="14">
        <v>0.155</v>
      </c>
      <c r="I2209" s="14">
        <v>0.18953277733004775</v>
      </c>
      <c r="J2209" s="4">
        <v>59.338432879223816</v>
      </c>
      <c r="K2209" s="4">
        <v>23.735373151689526</v>
      </c>
      <c r="L2209" s="4">
        <v>68.357874676865833</v>
      </c>
      <c r="M2209" s="4">
        <v>11.392979112810972</v>
      </c>
    </row>
    <row r="2210" spans="1:13" hidden="1" x14ac:dyDescent="0.3">
      <c r="A2210" s="13" t="str">
        <f t="shared" si="34"/>
        <v>Mediterraneansmall MFH - 7 floorspre 1945cooling24</v>
      </c>
      <c r="B2210" s="1" t="s">
        <v>0</v>
      </c>
      <c r="C2210" s="2" t="s">
        <v>43</v>
      </c>
      <c r="D2210" s="2" t="s">
        <v>2</v>
      </c>
      <c r="E2210" s="3">
        <v>24</v>
      </c>
      <c r="F2210" s="3" t="s">
        <v>26</v>
      </c>
      <c r="G2210" s="3">
        <v>0.48</v>
      </c>
      <c r="H2210" s="14">
        <v>0.155</v>
      </c>
      <c r="I2210" s="14">
        <v>0.18953277733004775</v>
      </c>
      <c r="J2210" s="4">
        <v>60.118594817424963</v>
      </c>
      <c r="K2210" s="4">
        <v>24.047437926969984</v>
      </c>
      <c r="L2210" s="4">
        <v>69.256621229673556</v>
      </c>
      <c r="M2210" s="4">
        <v>11.542770204945592</v>
      </c>
    </row>
    <row r="2211" spans="1:13" hidden="1" x14ac:dyDescent="0.3">
      <c r="A2211" s="13" t="str">
        <f t="shared" si="34"/>
        <v>Mediterraneansmall MFH - 3 floorspre 1945cooling26</v>
      </c>
      <c r="B2211" s="1" t="s">
        <v>0</v>
      </c>
      <c r="C2211" s="2" t="s">
        <v>41</v>
      </c>
      <c r="D2211" s="2" t="s">
        <v>2</v>
      </c>
      <c r="E2211" s="3">
        <v>26</v>
      </c>
      <c r="F2211" s="3" t="s">
        <v>26</v>
      </c>
      <c r="G2211" s="3">
        <v>0.61</v>
      </c>
      <c r="H2211" s="14">
        <v>0.69</v>
      </c>
      <c r="I2211" s="14">
        <v>0.18953277733004775</v>
      </c>
      <c r="J2211" s="4">
        <v>25.375243840516863</v>
      </c>
      <c r="K2211" s="4">
        <v>10.150097536206745</v>
      </c>
      <c r="L2211" s="4">
        <v>29.232280904275427</v>
      </c>
      <c r="M2211" s="4">
        <v>4.8720468173792373</v>
      </c>
    </row>
    <row r="2212" spans="1:13" hidden="1" x14ac:dyDescent="0.3">
      <c r="A2212" s="13" t="str">
        <f t="shared" si="34"/>
        <v>Mediterraneansmall MFH - 5 floorspre 1945cooling26</v>
      </c>
      <c r="B2212" s="1" t="s">
        <v>0</v>
      </c>
      <c r="C2212" s="2" t="s">
        <v>42</v>
      </c>
      <c r="D2212" s="2" t="s">
        <v>2</v>
      </c>
      <c r="E2212" s="3">
        <v>26</v>
      </c>
      <c r="F2212" s="3" t="s">
        <v>26</v>
      </c>
      <c r="G2212" s="3">
        <v>0.52</v>
      </c>
      <c r="H2212" s="14">
        <v>0.155</v>
      </c>
      <c r="I2212" s="14">
        <v>0.18953277733004775</v>
      </c>
      <c r="J2212" s="4">
        <v>27.072843468766756</v>
      </c>
      <c r="K2212" s="4">
        <v>10.829137387506702</v>
      </c>
      <c r="L2212" s="4">
        <v>31.187915676019301</v>
      </c>
      <c r="M2212" s="4">
        <v>5.1979859460032163</v>
      </c>
    </row>
    <row r="2213" spans="1:13" hidden="1" x14ac:dyDescent="0.3">
      <c r="A2213" s="13" t="str">
        <f t="shared" si="34"/>
        <v>Mediterraneansmall MFH - 7 floorspre 1945cooling26</v>
      </c>
      <c r="B2213" s="1" t="s">
        <v>0</v>
      </c>
      <c r="C2213" s="2" t="s">
        <v>43</v>
      </c>
      <c r="D2213" s="2" t="s">
        <v>2</v>
      </c>
      <c r="E2213" s="3">
        <v>26</v>
      </c>
      <c r="F2213" s="3" t="s">
        <v>26</v>
      </c>
      <c r="G2213" s="3">
        <v>0.48</v>
      </c>
      <c r="H2213" s="14">
        <v>0.155</v>
      </c>
      <c r="I2213" s="14">
        <v>0.18953277733004775</v>
      </c>
      <c r="J2213" s="4">
        <v>27.80038616658814</v>
      </c>
      <c r="K2213" s="4">
        <v>11.120154466635256</v>
      </c>
      <c r="L2213" s="4">
        <v>32.026044863909533</v>
      </c>
      <c r="M2213" s="4">
        <v>5.3376741439849225</v>
      </c>
    </row>
    <row r="2214" spans="1:13" hidden="1" x14ac:dyDescent="0.3">
      <c r="A2214" s="13" t="str">
        <f t="shared" si="34"/>
        <v>Mediterraneansmall MFH - 3 floors1945-1970cooling20</v>
      </c>
      <c r="B2214" s="1" t="s">
        <v>0</v>
      </c>
      <c r="C2214" s="2" t="s">
        <v>41</v>
      </c>
      <c r="D2214" s="2" t="s">
        <v>6</v>
      </c>
      <c r="E2214" s="3">
        <v>20</v>
      </c>
      <c r="F2214" s="3" t="s">
        <v>26</v>
      </c>
      <c r="G2214" s="3">
        <v>0.61</v>
      </c>
      <c r="H2214" s="14">
        <v>0.69</v>
      </c>
      <c r="I2214" s="14">
        <v>0.39890565248224019</v>
      </c>
      <c r="J2214" s="4">
        <v>122.41362065333942</v>
      </c>
      <c r="K2214" s="4">
        <v>48.965448261335766</v>
      </c>
      <c r="L2214" s="4">
        <v>141.02049099264701</v>
      </c>
      <c r="M2214" s="4">
        <v>23.503415165441165</v>
      </c>
    </row>
    <row r="2215" spans="1:13" hidden="1" x14ac:dyDescent="0.3">
      <c r="A2215" s="13" t="str">
        <f t="shared" si="34"/>
        <v>Mediterraneansmall MFH - 5 floors1945-1970cooling20</v>
      </c>
      <c r="B2215" s="1" t="s">
        <v>0</v>
      </c>
      <c r="C2215" s="2" t="s">
        <v>42</v>
      </c>
      <c r="D2215" s="2" t="s">
        <v>6</v>
      </c>
      <c r="E2215" s="3">
        <v>20</v>
      </c>
      <c r="F2215" s="3" t="s">
        <v>26</v>
      </c>
      <c r="G2215" s="3">
        <v>0.52</v>
      </c>
      <c r="H2215" s="14">
        <v>0.155</v>
      </c>
      <c r="I2215" s="14">
        <v>0.39890565248224019</v>
      </c>
      <c r="J2215" s="4">
        <v>120.73525143113588</v>
      </c>
      <c r="K2215" s="4">
        <v>48.294100572454354</v>
      </c>
      <c r="L2215" s="4">
        <v>139.08700964866853</v>
      </c>
      <c r="M2215" s="4">
        <v>23.181168274778088</v>
      </c>
    </row>
    <row r="2216" spans="1:13" hidden="1" x14ac:dyDescent="0.3">
      <c r="A2216" s="13" t="str">
        <f t="shared" si="34"/>
        <v>Mediterraneansmall MFH - 7 floors1945-1970cooling20</v>
      </c>
      <c r="B2216" s="1" t="s">
        <v>0</v>
      </c>
      <c r="C2216" s="2" t="s">
        <v>43</v>
      </c>
      <c r="D2216" s="2" t="s">
        <v>6</v>
      </c>
      <c r="E2216" s="3">
        <v>20</v>
      </c>
      <c r="F2216" s="3" t="s">
        <v>26</v>
      </c>
      <c r="G2216" s="3">
        <v>0.48</v>
      </c>
      <c r="H2216" s="14">
        <v>0.155</v>
      </c>
      <c r="I2216" s="14">
        <v>0.39890565248224019</v>
      </c>
      <c r="J2216" s="4">
        <v>120.01595033590579</v>
      </c>
      <c r="K2216" s="4">
        <v>48.006380134362317</v>
      </c>
      <c r="L2216" s="4">
        <v>138.25837478696346</v>
      </c>
      <c r="M2216" s="4">
        <v>23.043062464493911</v>
      </c>
    </row>
    <row r="2217" spans="1:13" hidden="1" x14ac:dyDescent="0.3">
      <c r="A2217" s="13" t="str">
        <f t="shared" si="34"/>
        <v>Mediterraneansmall MFH - 3 floors1945-1970cooling22</v>
      </c>
      <c r="B2217" s="1" t="s">
        <v>0</v>
      </c>
      <c r="C2217" s="2" t="s">
        <v>41</v>
      </c>
      <c r="D2217" s="2" t="s">
        <v>6</v>
      </c>
      <c r="E2217" s="3">
        <v>22</v>
      </c>
      <c r="F2217" s="3" t="s">
        <v>26</v>
      </c>
      <c r="G2217" s="3">
        <v>0.61</v>
      </c>
      <c r="H2217" s="14">
        <v>0.69</v>
      </c>
      <c r="I2217" s="14">
        <v>0.39890565248224019</v>
      </c>
      <c r="J2217" s="4">
        <v>86.159941366722393</v>
      </c>
      <c r="K2217" s="4">
        <v>34.463976546688954</v>
      </c>
      <c r="L2217" s="4">
        <v>99.256252454464189</v>
      </c>
      <c r="M2217" s="4">
        <v>16.542708742410696</v>
      </c>
    </row>
    <row r="2218" spans="1:13" hidden="1" x14ac:dyDescent="0.3">
      <c r="A2218" s="13" t="str">
        <f t="shared" si="34"/>
        <v>Mediterraneansmall MFH - 5 floors1945-1970cooling22</v>
      </c>
      <c r="B2218" s="1" t="s">
        <v>0</v>
      </c>
      <c r="C2218" s="2" t="s">
        <v>42</v>
      </c>
      <c r="D2218" s="2" t="s">
        <v>6</v>
      </c>
      <c r="E2218" s="3">
        <v>22</v>
      </c>
      <c r="F2218" s="3" t="s">
        <v>26</v>
      </c>
      <c r="G2218" s="3">
        <v>0.52</v>
      </c>
      <c r="H2218" s="14">
        <v>0.155</v>
      </c>
      <c r="I2218" s="14">
        <v>0.39890565248224019</v>
      </c>
      <c r="J2218" s="4">
        <v>86.635309110699978</v>
      </c>
      <c r="K2218" s="4">
        <v>34.654123644279991</v>
      </c>
      <c r="L2218" s="4">
        <v>99.803876095526377</v>
      </c>
      <c r="M2218" s="4">
        <v>16.633979349254396</v>
      </c>
    </row>
    <row r="2219" spans="1:13" hidden="1" x14ac:dyDescent="0.3">
      <c r="A2219" s="13" t="str">
        <f t="shared" si="34"/>
        <v>Mediterraneansmall MFH - 7 floors1945-1970cooling22</v>
      </c>
      <c r="B2219" s="1" t="s">
        <v>0</v>
      </c>
      <c r="C2219" s="2" t="s">
        <v>43</v>
      </c>
      <c r="D2219" s="2" t="s">
        <v>6</v>
      </c>
      <c r="E2219" s="3">
        <v>22</v>
      </c>
      <c r="F2219" s="3" t="s">
        <v>26</v>
      </c>
      <c r="G2219" s="3">
        <v>0.48</v>
      </c>
      <c r="H2219" s="14">
        <v>0.155</v>
      </c>
      <c r="I2219" s="14">
        <v>0.39890565248224019</v>
      </c>
      <c r="J2219" s="4">
        <v>86.839038143833221</v>
      </c>
      <c r="K2219" s="4">
        <v>34.73561525753329</v>
      </c>
      <c r="L2219" s="4">
        <v>100.03857194169588</v>
      </c>
      <c r="M2219" s="4">
        <v>16.673095323615978</v>
      </c>
    </row>
    <row r="2220" spans="1:13" hidden="1" x14ac:dyDescent="0.3">
      <c r="A2220" s="13" t="str">
        <f t="shared" si="34"/>
        <v>Mediterraneansmall MFH - 3 floors1945-1970cooling24</v>
      </c>
      <c r="B2220" s="1" t="s">
        <v>0</v>
      </c>
      <c r="C2220" s="2" t="s">
        <v>41</v>
      </c>
      <c r="D2220" s="2" t="s">
        <v>6</v>
      </c>
      <c r="E2220" s="3">
        <v>24</v>
      </c>
      <c r="F2220" s="3" t="s">
        <v>26</v>
      </c>
      <c r="G2220" s="3">
        <v>0.61</v>
      </c>
      <c r="H2220" s="14">
        <v>0.69</v>
      </c>
      <c r="I2220" s="14">
        <v>0.39890565248224019</v>
      </c>
      <c r="J2220" s="4">
        <v>55.876174156279774</v>
      </c>
      <c r="K2220" s="4">
        <v>22.350469662511909</v>
      </c>
      <c r="L2220" s="4">
        <v>64.369352628034292</v>
      </c>
      <c r="M2220" s="4">
        <v>10.728225438005715</v>
      </c>
    </row>
    <row r="2221" spans="1:13" hidden="1" x14ac:dyDescent="0.3">
      <c r="A2221" s="13" t="str">
        <f t="shared" si="34"/>
        <v>Mediterraneansmall MFH - 5 floors1945-1970cooling24</v>
      </c>
      <c r="B2221" s="1" t="s">
        <v>0</v>
      </c>
      <c r="C2221" s="2" t="s">
        <v>42</v>
      </c>
      <c r="D2221" s="2" t="s">
        <v>6</v>
      </c>
      <c r="E2221" s="3">
        <v>24</v>
      </c>
      <c r="F2221" s="3" t="s">
        <v>26</v>
      </c>
      <c r="G2221" s="3">
        <v>0.52</v>
      </c>
      <c r="H2221" s="14">
        <v>0.155</v>
      </c>
      <c r="I2221" s="14">
        <v>0.39890565248224019</v>
      </c>
      <c r="J2221" s="4">
        <v>57.724182630557252</v>
      </c>
      <c r="K2221" s="4">
        <v>23.089673052222899</v>
      </c>
      <c r="L2221" s="4">
        <v>66.498258390401944</v>
      </c>
      <c r="M2221" s="4">
        <v>11.083043065066992</v>
      </c>
    </row>
    <row r="2222" spans="1:13" hidden="1" x14ac:dyDescent="0.3">
      <c r="A2222" s="13" t="str">
        <f t="shared" si="34"/>
        <v>Mediterraneansmall MFH - 7 floors1945-1970cooling24</v>
      </c>
      <c r="B2222" s="1" t="s">
        <v>0</v>
      </c>
      <c r="C2222" s="2" t="s">
        <v>43</v>
      </c>
      <c r="D2222" s="2" t="s">
        <v>6</v>
      </c>
      <c r="E2222" s="3">
        <v>24</v>
      </c>
      <c r="F2222" s="3" t="s">
        <v>26</v>
      </c>
      <c r="G2222" s="3">
        <v>0.48</v>
      </c>
      <c r="H2222" s="14">
        <v>0.155</v>
      </c>
      <c r="I2222" s="14">
        <v>0.39890565248224019</v>
      </c>
      <c r="J2222" s="4">
        <v>58.516186262390463</v>
      </c>
      <c r="K2222" s="4">
        <v>23.406474504956186</v>
      </c>
      <c r="L2222" s="4">
        <v>67.410646574273812</v>
      </c>
      <c r="M2222" s="4">
        <v>11.23510776237897</v>
      </c>
    </row>
    <row r="2223" spans="1:13" hidden="1" x14ac:dyDescent="0.3">
      <c r="A2223" s="13" t="str">
        <f t="shared" si="34"/>
        <v>Mediterraneansmall MFH - 3 floors1945-1970cooling26</v>
      </c>
      <c r="B2223" s="1" t="s">
        <v>0</v>
      </c>
      <c r="C2223" s="2" t="s">
        <v>41</v>
      </c>
      <c r="D2223" s="2" t="s">
        <v>6</v>
      </c>
      <c r="E2223" s="3">
        <v>26</v>
      </c>
      <c r="F2223" s="3" t="s">
        <v>26</v>
      </c>
      <c r="G2223" s="3">
        <v>0.61</v>
      </c>
      <c r="H2223" s="14">
        <v>0.69</v>
      </c>
      <c r="I2223" s="14">
        <v>0.39890565248224019</v>
      </c>
      <c r="J2223" s="4">
        <v>24.667203980393776</v>
      </c>
      <c r="K2223" s="4">
        <v>9.8668815921575099</v>
      </c>
      <c r="L2223" s="4">
        <v>28.416618985413628</v>
      </c>
      <c r="M2223" s="4">
        <v>4.7361031642356046</v>
      </c>
    </row>
    <row r="2224" spans="1:13" hidden="1" x14ac:dyDescent="0.3">
      <c r="A2224" s="13" t="str">
        <f t="shared" si="34"/>
        <v>Mediterraneansmall MFH - 5 floors1945-1970cooling26</v>
      </c>
      <c r="B2224" s="1" t="s">
        <v>0</v>
      </c>
      <c r="C2224" s="2" t="s">
        <v>42</v>
      </c>
      <c r="D2224" s="2" t="s">
        <v>6</v>
      </c>
      <c r="E2224" s="3">
        <v>26</v>
      </c>
      <c r="F2224" s="3" t="s">
        <v>26</v>
      </c>
      <c r="G2224" s="3">
        <v>0.52</v>
      </c>
      <c r="H2224" s="14">
        <v>0.155</v>
      </c>
      <c r="I2224" s="14">
        <v>0.39890565248224019</v>
      </c>
      <c r="J2224" s="4">
        <v>26.412501649732278</v>
      </c>
      <c r="K2224" s="4">
        <v>10.565000659892911</v>
      </c>
      <c r="L2224" s="4">
        <v>30.427201900491582</v>
      </c>
      <c r="M2224" s="4">
        <v>5.0712003167485973</v>
      </c>
    </row>
    <row r="2225" spans="1:13" hidden="1" x14ac:dyDescent="0.3">
      <c r="A2225" s="13" t="str">
        <f t="shared" si="34"/>
        <v>Mediterraneansmall MFH - 7 floors1945-1970cooling26</v>
      </c>
      <c r="B2225" s="1" t="s">
        <v>0</v>
      </c>
      <c r="C2225" s="2" t="s">
        <v>43</v>
      </c>
      <c r="D2225" s="2" t="s">
        <v>6</v>
      </c>
      <c r="E2225" s="3">
        <v>26</v>
      </c>
      <c r="F2225" s="3" t="s">
        <v>26</v>
      </c>
      <c r="G2225" s="3">
        <v>0.48</v>
      </c>
      <c r="H2225" s="14">
        <v>0.155</v>
      </c>
      <c r="I2225" s="14">
        <v>0.39890565248224019</v>
      </c>
      <c r="J2225" s="4">
        <v>27.16048636516307</v>
      </c>
      <c r="K2225" s="4">
        <v>10.864194546065228</v>
      </c>
      <c r="L2225" s="4">
        <v>31.288880292667855</v>
      </c>
      <c r="M2225" s="4">
        <v>5.2148133821113092</v>
      </c>
    </row>
    <row r="2226" spans="1:13" hidden="1" x14ac:dyDescent="0.3">
      <c r="A2226" s="13" t="str">
        <f t="shared" si="34"/>
        <v>Mediterraneansmall MFH - 3 floors1970-1980cooling20</v>
      </c>
      <c r="B2226" s="1" t="s">
        <v>0</v>
      </c>
      <c r="C2226" s="2" t="s">
        <v>41</v>
      </c>
      <c r="D2226" s="2" t="s">
        <v>7</v>
      </c>
      <c r="E2226" s="3">
        <v>20</v>
      </c>
      <c r="F2226" s="3" t="s">
        <v>26</v>
      </c>
      <c r="G2226" s="3">
        <v>0.61</v>
      </c>
      <c r="H2226" s="14">
        <v>0.69</v>
      </c>
      <c r="I2226" s="14">
        <v>0.18576845898014829</v>
      </c>
      <c r="J2226" s="4">
        <v>124.58547940246061</v>
      </c>
      <c r="K2226" s="4">
        <v>49.83419176098424</v>
      </c>
      <c r="L2226" s="4">
        <v>143.5224722716346</v>
      </c>
      <c r="M2226" s="4">
        <v>23.920412045272435</v>
      </c>
    </row>
    <row r="2227" spans="1:13" hidden="1" x14ac:dyDescent="0.3">
      <c r="A2227" s="13" t="str">
        <f t="shared" si="34"/>
        <v>Mediterraneansmall MFH - 5 floors1970-1980cooling20</v>
      </c>
      <c r="B2227" s="1" t="s">
        <v>0</v>
      </c>
      <c r="C2227" s="2" t="s">
        <v>42</v>
      </c>
      <c r="D2227" s="2" t="s">
        <v>7</v>
      </c>
      <c r="E2227" s="3">
        <v>20</v>
      </c>
      <c r="F2227" s="3" t="s">
        <v>26</v>
      </c>
      <c r="G2227" s="3">
        <v>0.52</v>
      </c>
      <c r="H2227" s="14">
        <v>0.155</v>
      </c>
      <c r="I2227" s="14">
        <v>0.18576845898014829</v>
      </c>
      <c r="J2227" s="4">
        <v>123.30120984149771</v>
      </c>
      <c r="K2227" s="4">
        <v>49.320483936599082</v>
      </c>
      <c r="L2227" s="4">
        <v>142.04299373740534</v>
      </c>
      <c r="M2227" s="4">
        <v>23.67383228956756</v>
      </c>
    </row>
    <row r="2228" spans="1:13" hidden="1" x14ac:dyDescent="0.3">
      <c r="A2228" s="13" t="str">
        <f t="shared" si="34"/>
        <v>Mediterraneansmall MFH - 7 floors1970-1980cooling20</v>
      </c>
      <c r="B2228" s="1" t="s">
        <v>0</v>
      </c>
      <c r="C2228" s="2" t="s">
        <v>43</v>
      </c>
      <c r="D2228" s="2" t="s">
        <v>7</v>
      </c>
      <c r="E2228" s="3">
        <v>20</v>
      </c>
      <c r="F2228" s="3" t="s">
        <v>26</v>
      </c>
      <c r="G2228" s="3">
        <v>0.48</v>
      </c>
      <c r="H2228" s="14">
        <v>0.155</v>
      </c>
      <c r="I2228" s="14">
        <v>0.18576845898014829</v>
      </c>
      <c r="J2228" s="4">
        <v>122.75080860108503</v>
      </c>
      <c r="K2228" s="4">
        <v>49.100323440434011</v>
      </c>
      <c r="L2228" s="4">
        <v>141.40893150844994</v>
      </c>
      <c r="M2228" s="4">
        <v>23.568155251408324</v>
      </c>
    </row>
    <row r="2229" spans="1:13" hidden="1" x14ac:dyDescent="0.3">
      <c r="A2229" s="13" t="str">
        <f t="shared" si="34"/>
        <v>Mediterraneansmall MFH - 3 floors1970-1980cooling22</v>
      </c>
      <c r="B2229" s="1" t="s">
        <v>0</v>
      </c>
      <c r="C2229" s="2" t="s">
        <v>41</v>
      </c>
      <c r="D2229" s="2" t="s">
        <v>7</v>
      </c>
      <c r="E2229" s="3">
        <v>22</v>
      </c>
      <c r="F2229" s="3" t="s">
        <v>26</v>
      </c>
      <c r="G2229" s="3">
        <v>0.61</v>
      </c>
      <c r="H2229" s="14">
        <v>0.69</v>
      </c>
      <c r="I2229" s="14">
        <v>0.18576845898014829</v>
      </c>
      <c r="J2229" s="4">
        <v>88.771986628554828</v>
      </c>
      <c r="K2229" s="4">
        <v>35.50879465142193</v>
      </c>
      <c r="L2229" s="4">
        <v>102.26532859609516</v>
      </c>
      <c r="M2229" s="4">
        <v>17.044221432682527</v>
      </c>
    </row>
    <row r="2230" spans="1:13" hidden="1" x14ac:dyDescent="0.3">
      <c r="A2230" s="13" t="str">
        <f t="shared" si="34"/>
        <v>Mediterraneansmall MFH - 5 floors1970-1980cooling22</v>
      </c>
      <c r="B2230" s="1" t="s">
        <v>0</v>
      </c>
      <c r="C2230" s="2" t="s">
        <v>42</v>
      </c>
      <c r="D2230" s="2" t="s">
        <v>7</v>
      </c>
      <c r="E2230" s="3">
        <v>22</v>
      </c>
      <c r="F2230" s="3" t="s">
        <v>26</v>
      </c>
      <c r="G2230" s="3">
        <v>0.52</v>
      </c>
      <c r="H2230" s="14">
        <v>0.155</v>
      </c>
      <c r="I2230" s="14">
        <v>0.18576845898014829</v>
      </c>
      <c r="J2230" s="4">
        <v>89.583646522781009</v>
      </c>
      <c r="K2230" s="4">
        <v>35.833458609112405</v>
      </c>
      <c r="L2230" s="4">
        <v>103.20036079424372</v>
      </c>
      <c r="M2230" s="4">
        <v>17.200060132373952</v>
      </c>
    </row>
    <row r="2231" spans="1:13" hidden="1" x14ac:dyDescent="0.3">
      <c r="A2231" s="13" t="str">
        <f t="shared" si="34"/>
        <v>Mediterraneansmall MFH - 7 floors1970-1980cooling22</v>
      </c>
      <c r="B2231" s="1" t="s">
        <v>0</v>
      </c>
      <c r="C2231" s="2" t="s">
        <v>43</v>
      </c>
      <c r="D2231" s="2" t="s">
        <v>7</v>
      </c>
      <c r="E2231" s="3">
        <v>22</v>
      </c>
      <c r="F2231" s="3" t="s">
        <v>26</v>
      </c>
      <c r="G2231" s="3">
        <v>0.48</v>
      </c>
      <c r="H2231" s="14">
        <v>0.155</v>
      </c>
      <c r="I2231" s="14">
        <v>0.18576845898014829</v>
      </c>
      <c r="J2231" s="4">
        <v>89.931500763163655</v>
      </c>
      <c r="K2231" s="4">
        <v>35.972600305265459</v>
      </c>
      <c r="L2231" s="4">
        <v>103.60108887916452</v>
      </c>
      <c r="M2231" s="4">
        <v>17.266848146527419</v>
      </c>
    </row>
    <row r="2232" spans="1:13" hidden="1" x14ac:dyDescent="0.3">
      <c r="A2232" s="13" t="str">
        <f t="shared" si="34"/>
        <v>Mediterraneansmall MFH - 3 floors1970-1980cooling24</v>
      </c>
      <c r="B2232" s="1" t="s">
        <v>0</v>
      </c>
      <c r="C2232" s="2" t="s">
        <v>41</v>
      </c>
      <c r="D2232" s="2" t="s">
        <v>7</v>
      </c>
      <c r="E2232" s="3">
        <v>24</v>
      </c>
      <c r="F2232" s="3" t="s">
        <v>26</v>
      </c>
      <c r="G2232" s="3">
        <v>0.61</v>
      </c>
      <c r="H2232" s="14">
        <v>0.69</v>
      </c>
      <c r="I2232" s="14">
        <v>0.18576845898014829</v>
      </c>
      <c r="J2232" s="4">
        <v>58.630538255088531</v>
      </c>
      <c r="K2232" s="4">
        <v>23.452215302035412</v>
      </c>
      <c r="L2232" s="4">
        <v>67.542380069861991</v>
      </c>
      <c r="M2232" s="4">
        <v>11.257063344976997</v>
      </c>
    </row>
    <row r="2233" spans="1:13" hidden="1" x14ac:dyDescent="0.3">
      <c r="A2233" s="13" t="str">
        <f t="shared" si="34"/>
        <v>Mediterraneansmall MFH - 5 floors1970-1980cooling24</v>
      </c>
      <c r="B2233" s="1" t="s">
        <v>0</v>
      </c>
      <c r="C2233" s="2" t="s">
        <v>42</v>
      </c>
      <c r="D2233" s="2" t="s">
        <v>7</v>
      </c>
      <c r="E2233" s="3">
        <v>24</v>
      </c>
      <c r="F2233" s="3" t="s">
        <v>26</v>
      </c>
      <c r="G2233" s="3">
        <v>0.52</v>
      </c>
      <c r="H2233" s="14">
        <v>0.155</v>
      </c>
      <c r="I2233" s="14">
        <v>0.18576845898014829</v>
      </c>
      <c r="J2233" s="4">
        <v>60.837720750188986</v>
      </c>
      <c r="K2233" s="4">
        <v>24.335088300075594</v>
      </c>
      <c r="L2233" s="4">
        <v>70.085054304217707</v>
      </c>
      <c r="M2233" s="4">
        <v>11.680842384036284</v>
      </c>
    </row>
    <row r="2234" spans="1:13" hidden="1" x14ac:dyDescent="0.3">
      <c r="A2234" s="13" t="str">
        <f t="shared" si="34"/>
        <v>Mediterraneansmall MFH - 7 floors1970-1980cooling24</v>
      </c>
      <c r="B2234" s="1" t="s">
        <v>0</v>
      </c>
      <c r="C2234" s="2" t="s">
        <v>43</v>
      </c>
      <c r="D2234" s="2" t="s">
        <v>7</v>
      </c>
      <c r="E2234" s="3">
        <v>24</v>
      </c>
      <c r="F2234" s="3" t="s">
        <v>26</v>
      </c>
      <c r="G2234" s="3">
        <v>0.48</v>
      </c>
      <c r="H2234" s="14">
        <v>0.155</v>
      </c>
      <c r="I2234" s="14">
        <v>0.18576845898014829</v>
      </c>
      <c r="J2234" s="4">
        <v>61.783656105232048</v>
      </c>
      <c r="K2234" s="4">
        <v>24.713462442092819</v>
      </c>
      <c r="L2234" s="4">
        <v>71.174771833227311</v>
      </c>
      <c r="M2234" s="4">
        <v>11.862461972204553</v>
      </c>
    </row>
    <row r="2235" spans="1:13" hidden="1" x14ac:dyDescent="0.3">
      <c r="A2235" s="13" t="str">
        <f t="shared" si="34"/>
        <v>Mediterraneansmall MFH - 3 floors1970-1980cooling26</v>
      </c>
      <c r="B2235" s="1" t="s">
        <v>0</v>
      </c>
      <c r="C2235" s="2" t="s">
        <v>41</v>
      </c>
      <c r="D2235" s="2" t="s">
        <v>7</v>
      </c>
      <c r="E2235" s="3">
        <v>26</v>
      </c>
      <c r="F2235" s="3" t="s">
        <v>26</v>
      </c>
      <c r="G2235" s="3">
        <v>0.61</v>
      </c>
      <c r="H2235" s="14">
        <v>0.69</v>
      </c>
      <c r="I2235" s="14">
        <v>0.18576845898014829</v>
      </c>
      <c r="J2235" s="4">
        <v>26.384923892552017</v>
      </c>
      <c r="K2235" s="4">
        <v>10.553969557020807</v>
      </c>
      <c r="L2235" s="4">
        <v>30.395432324219922</v>
      </c>
      <c r="M2235" s="4">
        <v>5.0659053873699866</v>
      </c>
    </row>
    <row r="2236" spans="1:13" hidden="1" x14ac:dyDescent="0.3">
      <c r="A2236" s="13" t="str">
        <f t="shared" si="34"/>
        <v>Mediterraneansmall MFH - 5 floors1970-1980cooling26</v>
      </c>
      <c r="B2236" s="1" t="s">
        <v>0</v>
      </c>
      <c r="C2236" s="2" t="s">
        <v>42</v>
      </c>
      <c r="D2236" s="2" t="s">
        <v>7</v>
      </c>
      <c r="E2236" s="3">
        <v>26</v>
      </c>
      <c r="F2236" s="3" t="s">
        <v>26</v>
      </c>
      <c r="G2236" s="3">
        <v>0.52</v>
      </c>
      <c r="H2236" s="14">
        <v>0.155</v>
      </c>
      <c r="I2236" s="14">
        <v>0.18576845898014829</v>
      </c>
      <c r="J2236" s="4">
        <v>28.329187628756188</v>
      </c>
      <c r="K2236" s="4">
        <v>11.331675051502476</v>
      </c>
      <c r="L2236" s="4">
        <v>32.635224148327126</v>
      </c>
      <c r="M2236" s="4">
        <v>5.4392040247211879</v>
      </c>
    </row>
    <row r="2237" spans="1:13" hidden="1" x14ac:dyDescent="0.3">
      <c r="A2237" s="13" t="str">
        <f t="shared" si="34"/>
        <v>Mediterraneansmall MFH - 7 floors1970-1980cooling26</v>
      </c>
      <c r="B2237" s="1" t="s">
        <v>0</v>
      </c>
      <c r="C2237" s="2" t="s">
        <v>43</v>
      </c>
      <c r="D2237" s="2" t="s">
        <v>7</v>
      </c>
      <c r="E2237" s="3">
        <v>26</v>
      </c>
      <c r="F2237" s="3" t="s">
        <v>26</v>
      </c>
      <c r="G2237" s="3">
        <v>0.48</v>
      </c>
      <c r="H2237" s="14">
        <v>0.155</v>
      </c>
      <c r="I2237" s="14">
        <v>0.18576845898014829</v>
      </c>
      <c r="J2237" s="4">
        <v>29.162443515700829</v>
      </c>
      <c r="K2237" s="4">
        <v>11.664977406280332</v>
      </c>
      <c r="L2237" s="4">
        <v>33.595134930087355</v>
      </c>
      <c r="M2237" s="4">
        <v>5.5991891550145594</v>
      </c>
    </row>
    <row r="2238" spans="1:13" hidden="1" x14ac:dyDescent="0.3">
      <c r="A2238" s="13" t="str">
        <f t="shared" si="34"/>
        <v>Mediterraneansmall MFH - 3 floors1980-1990cooling20</v>
      </c>
      <c r="B2238" s="1" t="s">
        <v>0</v>
      </c>
      <c r="C2238" s="2" t="s">
        <v>41</v>
      </c>
      <c r="D2238" s="2" t="s">
        <v>8</v>
      </c>
      <c r="E2238" s="3">
        <v>20</v>
      </c>
      <c r="F2238" s="3" t="s">
        <v>26</v>
      </c>
      <c r="G2238" s="3">
        <v>0.61</v>
      </c>
      <c r="H2238" s="14">
        <v>0.69</v>
      </c>
      <c r="I2238" s="14">
        <v>0.12367469097162243</v>
      </c>
      <c r="J2238" s="4">
        <v>119.02239561432403</v>
      </c>
      <c r="K2238" s="4">
        <v>47.60895824572961</v>
      </c>
      <c r="L2238" s="4">
        <v>137.11379974770128</v>
      </c>
      <c r="M2238" s="4">
        <v>22.852299957950212</v>
      </c>
    </row>
    <row r="2239" spans="1:13" hidden="1" x14ac:dyDescent="0.3">
      <c r="A2239" s="13" t="str">
        <f t="shared" si="34"/>
        <v>Mediterraneansmall MFH - 5 floors1980-1990cooling20</v>
      </c>
      <c r="B2239" s="1" t="s">
        <v>0</v>
      </c>
      <c r="C2239" s="2" t="s">
        <v>42</v>
      </c>
      <c r="D2239" s="2" t="s">
        <v>8</v>
      </c>
      <c r="E2239" s="3">
        <v>20</v>
      </c>
      <c r="F2239" s="3" t="s">
        <v>26</v>
      </c>
      <c r="G2239" s="3">
        <v>0.52</v>
      </c>
      <c r="H2239" s="14">
        <v>0.155</v>
      </c>
      <c r="I2239" s="14">
        <v>0.12367469097162243</v>
      </c>
      <c r="J2239" s="4">
        <v>118.97964501824478</v>
      </c>
      <c r="K2239" s="4">
        <v>47.591858007297915</v>
      </c>
      <c r="L2239" s="4">
        <v>137.06455106101799</v>
      </c>
      <c r="M2239" s="4">
        <v>22.844091843502998</v>
      </c>
    </row>
    <row r="2240" spans="1:13" hidden="1" x14ac:dyDescent="0.3">
      <c r="A2240" s="13" t="str">
        <f t="shared" si="34"/>
        <v>Mediterraneansmall MFH - 7 floors1980-1990cooling20</v>
      </c>
      <c r="B2240" s="1" t="s">
        <v>0</v>
      </c>
      <c r="C2240" s="2" t="s">
        <v>43</v>
      </c>
      <c r="D2240" s="2" t="s">
        <v>8</v>
      </c>
      <c r="E2240" s="3">
        <v>20</v>
      </c>
      <c r="F2240" s="3" t="s">
        <v>26</v>
      </c>
      <c r="G2240" s="3">
        <v>0.48</v>
      </c>
      <c r="H2240" s="14">
        <v>0.155</v>
      </c>
      <c r="I2240" s="14">
        <v>0.12367469097162243</v>
      </c>
      <c r="J2240" s="4">
        <v>118.96132333421082</v>
      </c>
      <c r="K2240" s="4">
        <v>47.58452933368433</v>
      </c>
      <c r="L2240" s="4">
        <v>137.04344448101085</v>
      </c>
      <c r="M2240" s="4">
        <v>22.840574080168476</v>
      </c>
    </row>
    <row r="2241" spans="1:13" hidden="1" x14ac:dyDescent="0.3">
      <c r="A2241" s="13" t="str">
        <f t="shared" si="34"/>
        <v>Mediterraneansmall MFH - 3 floors1980-1990cooling22</v>
      </c>
      <c r="B2241" s="1" t="s">
        <v>0</v>
      </c>
      <c r="C2241" s="2" t="s">
        <v>41</v>
      </c>
      <c r="D2241" s="2" t="s">
        <v>8</v>
      </c>
      <c r="E2241" s="3">
        <v>22</v>
      </c>
      <c r="F2241" s="3" t="s">
        <v>26</v>
      </c>
      <c r="G2241" s="3">
        <v>0.61</v>
      </c>
      <c r="H2241" s="14">
        <v>0.69</v>
      </c>
      <c r="I2241" s="14">
        <v>0.12367469097162243</v>
      </c>
      <c r="J2241" s="4">
        <v>87.519554272080583</v>
      </c>
      <c r="K2241" s="4">
        <v>35.007821708832232</v>
      </c>
      <c r="L2241" s="4">
        <v>100.82252652143683</v>
      </c>
      <c r="M2241" s="4">
        <v>16.803754420239471</v>
      </c>
    </row>
    <row r="2242" spans="1:13" hidden="1" x14ac:dyDescent="0.3">
      <c r="A2242" s="13" t="str">
        <f t="shared" si="34"/>
        <v>Mediterraneansmall MFH - 5 floors1980-1990cooling22</v>
      </c>
      <c r="B2242" s="1" t="s">
        <v>0</v>
      </c>
      <c r="C2242" s="2" t="s">
        <v>42</v>
      </c>
      <c r="D2242" s="2" t="s">
        <v>8</v>
      </c>
      <c r="E2242" s="3">
        <v>22</v>
      </c>
      <c r="F2242" s="3" t="s">
        <v>26</v>
      </c>
      <c r="G2242" s="3">
        <v>0.52</v>
      </c>
      <c r="H2242" s="14">
        <v>0.155</v>
      </c>
      <c r="I2242" s="14">
        <v>0.12367469097162243</v>
      </c>
      <c r="J2242" s="4">
        <v>89.169074536637822</v>
      </c>
      <c r="K2242" s="4">
        <v>35.667629814655129</v>
      </c>
      <c r="L2242" s="4">
        <v>102.72277386620677</v>
      </c>
      <c r="M2242" s="4">
        <v>17.120462311034462</v>
      </c>
    </row>
    <row r="2243" spans="1:13" hidden="1" x14ac:dyDescent="0.3">
      <c r="A2243" s="13" t="str">
        <f t="shared" ref="A2243:A2306" si="35">CONCATENATE(B2243,C2243,D2243,F2243,E2243)</f>
        <v>Mediterraneansmall MFH - 7 floors1980-1990cooling22</v>
      </c>
      <c r="B2243" s="1" t="s">
        <v>0</v>
      </c>
      <c r="C2243" s="2" t="s">
        <v>43</v>
      </c>
      <c r="D2243" s="2" t="s">
        <v>8</v>
      </c>
      <c r="E2243" s="3">
        <v>22</v>
      </c>
      <c r="F2243" s="3" t="s">
        <v>26</v>
      </c>
      <c r="G2243" s="3">
        <v>0.48</v>
      </c>
      <c r="H2243" s="14">
        <v>0.155</v>
      </c>
      <c r="I2243" s="14">
        <v>0.12367469097162243</v>
      </c>
      <c r="J2243" s="4">
        <v>89.876011792876639</v>
      </c>
      <c r="K2243" s="4">
        <v>35.950404717150654</v>
      </c>
      <c r="L2243" s="4">
        <v>103.53716558539388</v>
      </c>
      <c r="M2243" s="4">
        <v>17.256194264232313</v>
      </c>
    </row>
    <row r="2244" spans="1:13" hidden="1" x14ac:dyDescent="0.3">
      <c r="A2244" s="13" t="str">
        <f t="shared" si="35"/>
        <v>Mediterraneansmall MFH - 3 floors1980-1990cooling24</v>
      </c>
      <c r="B2244" s="1" t="s">
        <v>0</v>
      </c>
      <c r="C2244" s="2" t="s">
        <v>41</v>
      </c>
      <c r="D2244" s="2" t="s">
        <v>8</v>
      </c>
      <c r="E2244" s="3">
        <v>24</v>
      </c>
      <c r="F2244" s="3" t="s">
        <v>26</v>
      </c>
      <c r="G2244" s="3">
        <v>0.61</v>
      </c>
      <c r="H2244" s="14">
        <v>0.69</v>
      </c>
      <c r="I2244" s="14">
        <v>0.12367469097162243</v>
      </c>
      <c r="J2244" s="4">
        <v>60.665696067027497</v>
      </c>
      <c r="K2244" s="4">
        <v>24.266278426810999</v>
      </c>
      <c r="L2244" s="4">
        <v>69.886881869215671</v>
      </c>
      <c r="M2244" s="4">
        <v>11.647813644869279</v>
      </c>
    </row>
    <row r="2245" spans="1:13" hidden="1" x14ac:dyDescent="0.3">
      <c r="A2245" s="13" t="str">
        <f t="shared" si="35"/>
        <v>Mediterraneansmall MFH - 5 floors1980-1990cooling24</v>
      </c>
      <c r="B2245" s="1" t="s">
        <v>0</v>
      </c>
      <c r="C2245" s="2" t="s">
        <v>42</v>
      </c>
      <c r="D2245" s="2" t="s">
        <v>8</v>
      </c>
      <c r="E2245" s="3">
        <v>24</v>
      </c>
      <c r="F2245" s="3" t="s">
        <v>26</v>
      </c>
      <c r="G2245" s="3">
        <v>0.52</v>
      </c>
      <c r="H2245" s="14">
        <v>0.155</v>
      </c>
      <c r="I2245" s="14">
        <v>0.12367469097162243</v>
      </c>
      <c r="J2245" s="4">
        <v>63.434980000329318</v>
      </c>
      <c r="K2245" s="4">
        <v>25.373992000131729</v>
      </c>
      <c r="L2245" s="4">
        <v>73.077096960379379</v>
      </c>
      <c r="M2245" s="4">
        <v>12.17951616006323</v>
      </c>
    </row>
    <row r="2246" spans="1:13" hidden="1" x14ac:dyDescent="0.3">
      <c r="A2246" s="13" t="str">
        <f t="shared" si="35"/>
        <v>Mediterraneansmall MFH - 7 floors1980-1990cooling24</v>
      </c>
      <c r="B2246" s="1" t="s">
        <v>0</v>
      </c>
      <c r="C2246" s="2" t="s">
        <v>43</v>
      </c>
      <c r="D2246" s="2" t="s">
        <v>8</v>
      </c>
      <c r="E2246" s="3">
        <v>24</v>
      </c>
      <c r="F2246" s="3" t="s">
        <v>26</v>
      </c>
      <c r="G2246" s="3">
        <v>0.48</v>
      </c>
      <c r="H2246" s="14">
        <v>0.155</v>
      </c>
      <c r="I2246" s="14">
        <v>0.12367469097162243</v>
      </c>
      <c r="J2246" s="4">
        <v>64.621815971744397</v>
      </c>
      <c r="K2246" s="4">
        <v>25.848726388697759</v>
      </c>
      <c r="L2246" s="4">
        <v>74.444331999449545</v>
      </c>
      <c r="M2246" s="4">
        <v>12.407388666574924</v>
      </c>
    </row>
    <row r="2247" spans="1:13" hidden="1" x14ac:dyDescent="0.3">
      <c r="A2247" s="13" t="str">
        <f t="shared" si="35"/>
        <v>Mediterraneansmall MFH - 3 floors1980-1990cooling26</v>
      </c>
      <c r="B2247" s="1" t="s">
        <v>0</v>
      </c>
      <c r="C2247" s="2" t="s">
        <v>41</v>
      </c>
      <c r="D2247" s="2" t="s">
        <v>8</v>
      </c>
      <c r="E2247" s="3">
        <v>26</v>
      </c>
      <c r="F2247" s="3" t="s">
        <v>26</v>
      </c>
      <c r="G2247" s="3">
        <v>0.61</v>
      </c>
      <c r="H2247" s="14">
        <v>0.69</v>
      </c>
      <c r="I2247" s="14">
        <v>0.12367469097162243</v>
      </c>
      <c r="J2247" s="4">
        <v>28.834870155602161</v>
      </c>
      <c r="K2247" s="4">
        <v>11.533948062240864</v>
      </c>
      <c r="L2247" s="4">
        <v>33.217770419253689</v>
      </c>
      <c r="M2247" s="4">
        <v>5.5362950698756146</v>
      </c>
    </row>
    <row r="2248" spans="1:13" hidden="1" x14ac:dyDescent="0.3">
      <c r="A2248" s="13" t="str">
        <f t="shared" si="35"/>
        <v>Mediterraneansmall MFH - 5 floors1980-1990cooling26</v>
      </c>
      <c r="B2248" s="1" t="s">
        <v>0</v>
      </c>
      <c r="C2248" s="2" t="s">
        <v>42</v>
      </c>
      <c r="D2248" s="2" t="s">
        <v>8</v>
      </c>
      <c r="E2248" s="3">
        <v>26</v>
      </c>
      <c r="F2248" s="3" t="s">
        <v>26</v>
      </c>
      <c r="G2248" s="3">
        <v>0.52</v>
      </c>
      <c r="H2248" s="14">
        <v>0.155</v>
      </c>
      <c r="I2248" s="14">
        <v>0.12367469097162243</v>
      </c>
      <c r="J2248" s="4">
        <v>31.336675787962097</v>
      </c>
      <c r="K2248" s="4">
        <v>12.534670315184838</v>
      </c>
      <c r="L2248" s="4">
        <v>36.099850507732334</v>
      </c>
      <c r="M2248" s="4">
        <v>6.0166417512887218</v>
      </c>
    </row>
    <row r="2249" spans="1:13" hidden="1" x14ac:dyDescent="0.3">
      <c r="A2249" s="13" t="str">
        <f t="shared" si="35"/>
        <v>Mediterraneansmall MFH - 7 floors1980-1990cooling26</v>
      </c>
      <c r="B2249" s="1" t="s">
        <v>0</v>
      </c>
      <c r="C2249" s="2" t="s">
        <v>43</v>
      </c>
      <c r="D2249" s="2" t="s">
        <v>8</v>
      </c>
      <c r="E2249" s="3">
        <v>26</v>
      </c>
      <c r="F2249" s="3" t="s">
        <v>26</v>
      </c>
      <c r="G2249" s="3">
        <v>0.48</v>
      </c>
      <c r="H2249" s="14">
        <v>0.155</v>
      </c>
      <c r="I2249" s="14">
        <v>0.12367469097162243</v>
      </c>
      <c r="J2249" s="4">
        <v>32.408878201830632</v>
      </c>
      <c r="K2249" s="4">
        <v>12.963551280732252</v>
      </c>
      <c r="L2249" s="4">
        <v>37.335027688508887</v>
      </c>
      <c r="M2249" s="4">
        <v>6.2225046147514806</v>
      </c>
    </row>
    <row r="2250" spans="1:13" hidden="1" x14ac:dyDescent="0.3">
      <c r="A2250" s="13" t="str">
        <f t="shared" si="35"/>
        <v>Mediterraneansmall MFH - 3 floors1990-2000cooling20</v>
      </c>
      <c r="B2250" s="1" t="s">
        <v>0</v>
      </c>
      <c r="C2250" s="2" t="s">
        <v>41</v>
      </c>
      <c r="D2250" s="2" t="s">
        <v>9</v>
      </c>
      <c r="E2250" s="3">
        <v>20</v>
      </c>
      <c r="F2250" s="3" t="s">
        <v>26</v>
      </c>
      <c r="G2250" s="3">
        <v>0.61</v>
      </c>
      <c r="H2250" s="14">
        <v>0.69</v>
      </c>
      <c r="I2250" s="14">
        <v>6.8124033425004143E-2</v>
      </c>
      <c r="J2250" s="4">
        <v>116.77121729104809</v>
      </c>
      <c r="K2250" s="4">
        <v>46.708486916419233</v>
      </c>
      <c r="L2250" s="4">
        <v>134.52044231928738</v>
      </c>
      <c r="M2250" s="4">
        <v>22.420073719881231</v>
      </c>
    </row>
    <row r="2251" spans="1:13" hidden="1" x14ac:dyDescent="0.3">
      <c r="A2251" s="13" t="str">
        <f t="shared" si="35"/>
        <v>Mediterraneansmall MFH - 5 floors1990-2000cooling20</v>
      </c>
      <c r="B2251" s="1" t="s">
        <v>0</v>
      </c>
      <c r="C2251" s="2" t="s">
        <v>42</v>
      </c>
      <c r="D2251" s="2" t="s">
        <v>9</v>
      </c>
      <c r="E2251" s="3">
        <v>20</v>
      </c>
      <c r="F2251" s="3" t="s">
        <v>26</v>
      </c>
      <c r="G2251" s="3">
        <v>0.52</v>
      </c>
      <c r="H2251" s="14">
        <v>0.155</v>
      </c>
      <c r="I2251" s="14">
        <v>6.8124033425004143E-2</v>
      </c>
      <c r="J2251" s="4">
        <v>117.27035650806624</v>
      </c>
      <c r="K2251" s="4">
        <v>46.908142603226494</v>
      </c>
      <c r="L2251" s="4">
        <v>135.09545069729231</v>
      </c>
      <c r="M2251" s="4">
        <v>22.515908449548718</v>
      </c>
    </row>
    <row r="2252" spans="1:13" hidden="1" x14ac:dyDescent="0.3">
      <c r="A2252" s="13" t="str">
        <f t="shared" si="35"/>
        <v>Mediterraneansmall MFH - 7 floors1990-2000cooling20</v>
      </c>
      <c r="B2252" s="1" t="s">
        <v>0</v>
      </c>
      <c r="C2252" s="2" t="s">
        <v>43</v>
      </c>
      <c r="D2252" s="2" t="s">
        <v>9</v>
      </c>
      <c r="E2252" s="3">
        <v>20</v>
      </c>
      <c r="F2252" s="3" t="s">
        <v>26</v>
      </c>
      <c r="G2252" s="3">
        <v>0.48</v>
      </c>
      <c r="H2252" s="14">
        <v>0.155</v>
      </c>
      <c r="I2252" s="14">
        <v>6.8124033425004143E-2</v>
      </c>
      <c r="J2252" s="4">
        <v>117.48427331535967</v>
      </c>
      <c r="K2252" s="4">
        <v>46.993709326143872</v>
      </c>
      <c r="L2252" s="4">
        <v>135.34188285929434</v>
      </c>
      <c r="M2252" s="4">
        <v>22.556980476549057</v>
      </c>
    </row>
    <row r="2253" spans="1:13" hidden="1" x14ac:dyDescent="0.3">
      <c r="A2253" s="13" t="str">
        <f t="shared" si="35"/>
        <v>Mediterraneansmall MFH - 3 floors1990-2000cooling22</v>
      </c>
      <c r="B2253" s="1" t="s">
        <v>0</v>
      </c>
      <c r="C2253" s="2" t="s">
        <v>41</v>
      </c>
      <c r="D2253" s="2" t="s">
        <v>9</v>
      </c>
      <c r="E2253" s="3">
        <v>22</v>
      </c>
      <c r="F2253" s="3" t="s">
        <v>26</v>
      </c>
      <c r="G2253" s="3">
        <v>0.61</v>
      </c>
      <c r="H2253" s="14">
        <v>0.69</v>
      </c>
      <c r="I2253" s="14">
        <v>6.8124033425004143E-2</v>
      </c>
      <c r="J2253" s="4">
        <v>86.670708153948908</v>
      </c>
      <c r="K2253" s="4">
        <v>34.66828326157956</v>
      </c>
      <c r="L2253" s="4">
        <v>99.844655793349133</v>
      </c>
      <c r="M2253" s="4">
        <v>16.640775965558188</v>
      </c>
    </row>
    <row r="2254" spans="1:13" hidden="1" x14ac:dyDescent="0.3">
      <c r="A2254" s="13" t="str">
        <f t="shared" si="35"/>
        <v>Mediterraneansmall MFH - 5 floors1990-2000cooling22</v>
      </c>
      <c r="B2254" s="1" t="s">
        <v>0</v>
      </c>
      <c r="C2254" s="2" t="s">
        <v>42</v>
      </c>
      <c r="D2254" s="2" t="s">
        <v>9</v>
      </c>
      <c r="E2254" s="3">
        <v>22</v>
      </c>
      <c r="F2254" s="3" t="s">
        <v>26</v>
      </c>
      <c r="G2254" s="3">
        <v>0.52</v>
      </c>
      <c r="H2254" s="14">
        <v>0.155</v>
      </c>
      <c r="I2254" s="14">
        <v>6.8124033425004143E-2</v>
      </c>
      <c r="J2254" s="4">
        <v>88.69559141880616</v>
      </c>
      <c r="K2254" s="4">
        <v>35.478236567522465</v>
      </c>
      <c r="L2254" s="4">
        <v>102.17732131446469</v>
      </c>
      <c r="M2254" s="4">
        <v>17.029553552410782</v>
      </c>
    </row>
    <row r="2255" spans="1:13" hidden="1" x14ac:dyDescent="0.3">
      <c r="A2255" s="13" t="str">
        <f t="shared" si="35"/>
        <v>Mediterraneansmall MFH - 7 floors1990-2000cooling22</v>
      </c>
      <c r="B2255" s="1" t="s">
        <v>0</v>
      </c>
      <c r="C2255" s="2" t="s">
        <v>43</v>
      </c>
      <c r="D2255" s="2" t="s">
        <v>9</v>
      </c>
      <c r="E2255" s="3">
        <v>22</v>
      </c>
      <c r="F2255" s="3" t="s">
        <v>26</v>
      </c>
      <c r="G2255" s="3">
        <v>0.48</v>
      </c>
      <c r="H2255" s="14">
        <v>0.155</v>
      </c>
      <c r="I2255" s="14">
        <v>6.8124033425004143E-2</v>
      </c>
      <c r="J2255" s="4">
        <v>89.563398532316398</v>
      </c>
      <c r="K2255" s="4">
        <v>35.825359412926559</v>
      </c>
      <c r="L2255" s="4">
        <v>103.17703510922848</v>
      </c>
      <c r="M2255" s="4">
        <v>17.196172518204747</v>
      </c>
    </row>
    <row r="2256" spans="1:13" hidden="1" x14ac:dyDescent="0.3">
      <c r="A2256" s="13" t="str">
        <f t="shared" si="35"/>
        <v>Mediterraneansmall MFH - 3 floors1990-2000cooling24</v>
      </c>
      <c r="B2256" s="1" t="s">
        <v>0</v>
      </c>
      <c r="C2256" s="2" t="s">
        <v>41</v>
      </c>
      <c r="D2256" s="2" t="s">
        <v>9</v>
      </c>
      <c r="E2256" s="3">
        <v>24</v>
      </c>
      <c r="F2256" s="3" t="s">
        <v>26</v>
      </c>
      <c r="G2256" s="3">
        <v>0.61</v>
      </c>
      <c r="H2256" s="14">
        <v>0.69</v>
      </c>
      <c r="I2256" s="14">
        <v>6.8124033425004143E-2</v>
      </c>
      <c r="J2256" s="4">
        <v>61.008211539866572</v>
      </c>
      <c r="K2256" s="4">
        <v>24.403284615946628</v>
      </c>
      <c r="L2256" s="4">
        <v>70.28145969392628</v>
      </c>
      <c r="M2256" s="4">
        <v>11.713576615654381</v>
      </c>
    </row>
    <row r="2257" spans="1:13" hidden="1" x14ac:dyDescent="0.3">
      <c r="A2257" s="13" t="str">
        <f t="shared" si="35"/>
        <v>Mediterraneansmall MFH - 5 floors1990-2000cooling24</v>
      </c>
      <c r="B2257" s="1" t="s">
        <v>0</v>
      </c>
      <c r="C2257" s="2" t="s">
        <v>42</v>
      </c>
      <c r="D2257" s="2" t="s">
        <v>9</v>
      </c>
      <c r="E2257" s="3">
        <v>24</v>
      </c>
      <c r="F2257" s="3" t="s">
        <v>26</v>
      </c>
      <c r="G2257" s="3">
        <v>0.52</v>
      </c>
      <c r="H2257" s="14">
        <v>0.155</v>
      </c>
      <c r="I2257" s="14">
        <v>6.8124033425004143E-2</v>
      </c>
      <c r="J2257" s="4">
        <v>64.068911381663455</v>
      </c>
      <c r="K2257" s="4">
        <v>25.627564552665383</v>
      </c>
      <c r="L2257" s="4">
        <v>73.807385911676306</v>
      </c>
      <c r="M2257" s="4">
        <v>12.301230985279384</v>
      </c>
    </row>
    <row r="2258" spans="1:13" hidden="1" x14ac:dyDescent="0.3">
      <c r="A2258" s="13" t="str">
        <f t="shared" si="35"/>
        <v>Mediterraneansmall MFH - 7 floors1990-2000cooling24</v>
      </c>
      <c r="B2258" s="1" t="s">
        <v>0</v>
      </c>
      <c r="C2258" s="2" t="s">
        <v>43</v>
      </c>
      <c r="D2258" s="2" t="s">
        <v>9</v>
      </c>
      <c r="E2258" s="3">
        <v>24</v>
      </c>
      <c r="F2258" s="3" t="s">
        <v>26</v>
      </c>
      <c r="G2258" s="3">
        <v>0.48</v>
      </c>
      <c r="H2258" s="14">
        <v>0.155</v>
      </c>
      <c r="I2258" s="14">
        <v>6.8124033425004143E-2</v>
      </c>
      <c r="J2258" s="4">
        <v>65.380639885290677</v>
      </c>
      <c r="K2258" s="4">
        <v>26.152255954116271</v>
      </c>
      <c r="L2258" s="4">
        <v>75.318497147854856</v>
      </c>
      <c r="M2258" s="4">
        <v>12.553082857975809</v>
      </c>
    </row>
    <row r="2259" spans="1:13" hidden="1" x14ac:dyDescent="0.3">
      <c r="A2259" s="13" t="str">
        <f t="shared" si="35"/>
        <v>Mediterraneansmall MFH - 3 floors1990-2000cooling26</v>
      </c>
      <c r="B2259" s="1" t="s">
        <v>0</v>
      </c>
      <c r="C2259" s="2" t="s">
        <v>41</v>
      </c>
      <c r="D2259" s="2" t="s">
        <v>9</v>
      </c>
      <c r="E2259" s="3">
        <v>26</v>
      </c>
      <c r="F2259" s="3" t="s">
        <v>26</v>
      </c>
      <c r="G2259" s="3">
        <v>0.61</v>
      </c>
      <c r="H2259" s="14">
        <v>0.69</v>
      </c>
      <c r="I2259" s="14">
        <v>6.8124033425004143E-2</v>
      </c>
      <c r="J2259" s="4">
        <v>29.355109298718798</v>
      </c>
      <c r="K2259" s="4">
        <v>11.742043719487519</v>
      </c>
      <c r="L2259" s="4">
        <v>33.817085912124057</v>
      </c>
      <c r="M2259" s="4">
        <v>5.6361809853540086</v>
      </c>
    </row>
    <row r="2260" spans="1:13" hidden="1" x14ac:dyDescent="0.3">
      <c r="A2260" s="13" t="str">
        <f t="shared" si="35"/>
        <v>Mediterraneansmall MFH - 5 floors1990-2000cooling26</v>
      </c>
      <c r="B2260" s="1" t="s">
        <v>0</v>
      </c>
      <c r="C2260" s="2" t="s">
        <v>42</v>
      </c>
      <c r="D2260" s="2" t="s">
        <v>9</v>
      </c>
      <c r="E2260" s="3">
        <v>26</v>
      </c>
      <c r="F2260" s="3" t="s">
        <v>26</v>
      </c>
      <c r="G2260" s="3">
        <v>0.52</v>
      </c>
      <c r="H2260" s="14">
        <v>0.155</v>
      </c>
      <c r="I2260" s="14">
        <v>6.8124033425004143E-2</v>
      </c>
      <c r="J2260" s="4">
        <v>32.00445387715132</v>
      </c>
      <c r="K2260" s="4">
        <v>12.801781550860529</v>
      </c>
      <c r="L2260" s="4">
        <v>36.869130866478322</v>
      </c>
      <c r="M2260" s="4">
        <v>6.1448551444130537</v>
      </c>
    </row>
    <row r="2261" spans="1:13" hidden="1" x14ac:dyDescent="0.3">
      <c r="A2261" s="13" t="str">
        <f t="shared" si="35"/>
        <v>Mediterraneansmall MFH - 7 floors1990-2000cooling26</v>
      </c>
      <c r="B2261" s="1" t="s">
        <v>0</v>
      </c>
      <c r="C2261" s="2" t="s">
        <v>43</v>
      </c>
      <c r="D2261" s="2" t="s">
        <v>9</v>
      </c>
      <c r="E2261" s="3">
        <v>26</v>
      </c>
      <c r="F2261" s="3" t="s">
        <v>26</v>
      </c>
      <c r="G2261" s="3">
        <v>0.48</v>
      </c>
      <c r="H2261" s="14">
        <v>0.155</v>
      </c>
      <c r="I2261" s="14">
        <v>6.8124033425004143E-2</v>
      </c>
      <c r="J2261" s="4">
        <v>33.139887267908115</v>
      </c>
      <c r="K2261" s="4">
        <v>13.255954907163247</v>
      </c>
      <c r="L2261" s="4">
        <v>38.177150132630146</v>
      </c>
      <c r="M2261" s="4">
        <v>6.362858355438358</v>
      </c>
    </row>
    <row r="2262" spans="1:13" hidden="1" x14ac:dyDescent="0.3">
      <c r="A2262" s="13" t="str">
        <f t="shared" si="35"/>
        <v>Mediterraneansmall MFH - 3 floorspost 2000cooling20</v>
      </c>
      <c r="B2262" s="1" t="s">
        <v>0</v>
      </c>
      <c r="C2262" s="2" t="s">
        <v>41</v>
      </c>
      <c r="D2262" s="2" t="s">
        <v>10</v>
      </c>
      <c r="E2262" s="3">
        <v>20</v>
      </c>
      <c r="F2262" s="3" t="s">
        <v>26</v>
      </c>
      <c r="G2262" s="3">
        <v>0.61</v>
      </c>
      <c r="H2262" s="14">
        <v>0.69</v>
      </c>
      <c r="I2262" s="14">
        <v>3.5735569755585513E-2</v>
      </c>
      <c r="J2262" s="4">
        <v>116.74265904198327</v>
      </c>
      <c r="K2262" s="4">
        <v>46.697063616793308</v>
      </c>
      <c r="L2262" s="4">
        <v>134.48754321636471</v>
      </c>
      <c r="M2262" s="4">
        <v>22.414590536060786</v>
      </c>
    </row>
    <row r="2263" spans="1:13" hidden="1" x14ac:dyDescent="0.3">
      <c r="A2263" s="13" t="str">
        <f t="shared" si="35"/>
        <v>Mediterraneansmall MFH - 5 floorspost 2000cooling20</v>
      </c>
      <c r="B2263" s="1" t="s">
        <v>0</v>
      </c>
      <c r="C2263" s="2" t="s">
        <v>42</v>
      </c>
      <c r="D2263" s="2" t="s">
        <v>10</v>
      </c>
      <c r="E2263" s="3">
        <v>20</v>
      </c>
      <c r="F2263" s="3" t="s">
        <v>26</v>
      </c>
      <c r="G2263" s="3">
        <v>0.52</v>
      </c>
      <c r="H2263" s="14">
        <v>0.155</v>
      </c>
      <c r="I2263" s="14">
        <v>3.5735569755585513E-2</v>
      </c>
      <c r="J2263" s="4">
        <v>117.21513585503408</v>
      </c>
      <c r="K2263" s="4">
        <v>46.88605434201363</v>
      </c>
      <c r="L2263" s="4">
        <v>135.03183650499926</v>
      </c>
      <c r="M2263" s="4">
        <v>22.505306084166541</v>
      </c>
    </row>
    <row r="2264" spans="1:13" hidden="1" x14ac:dyDescent="0.3">
      <c r="A2264" s="13" t="str">
        <f t="shared" si="35"/>
        <v>Mediterraneansmall MFH - 7 floorspost 2000cooling20</v>
      </c>
      <c r="B2264" s="1" t="s">
        <v>0</v>
      </c>
      <c r="C2264" s="2" t="s">
        <v>43</v>
      </c>
      <c r="D2264" s="2" t="s">
        <v>10</v>
      </c>
      <c r="E2264" s="3">
        <v>20</v>
      </c>
      <c r="F2264" s="3" t="s">
        <v>26</v>
      </c>
      <c r="G2264" s="3">
        <v>0.48</v>
      </c>
      <c r="H2264" s="14">
        <v>0.155</v>
      </c>
      <c r="I2264" s="14">
        <v>3.5735569755585513E-2</v>
      </c>
      <c r="J2264" s="4">
        <v>117.41762591777015</v>
      </c>
      <c r="K2264" s="4">
        <v>46.967050367108058</v>
      </c>
      <c r="L2264" s="4">
        <v>135.2651050572712</v>
      </c>
      <c r="M2264" s="4">
        <v>22.544184176211868</v>
      </c>
    </row>
    <row r="2265" spans="1:13" hidden="1" x14ac:dyDescent="0.3">
      <c r="A2265" s="13" t="str">
        <f t="shared" si="35"/>
        <v>Mediterraneansmall MFH - 3 floorspost 2000cooling22</v>
      </c>
      <c r="B2265" s="1" t="s">
        <v>0</v>
      </c>
      <c r="C2265" s="2" t="s">
        <v>41</v>
      </c>
      <c r="D2265" s="2" t="s">
        <v>10</v>
      </c>
      <c r="E2265" s="3">
        <v>22</v>
      </c>
      <c r="F2265" s="3" t="s">
        <v>26</v>
      </c>
      <c r="G2265" s="3">
        <v>0.61</v>
      </c>
      <c r="H2265" s="14">
        <v>0.69</v>
      </c>
      <c r="I2265" s="14">
        <v>3.5735569755585513E-2</v>
      </c>
      <c r="J2265" s="4">
        <v>87.218399493707011</v>
      </c>
      <c r="K2265" s="4">
        <v>34.887359797482802</v>
      </c>
      <c r="L2265" s="4">
        <v>100.47559621675046</v>
      </c>
      <c r="M2265" s="4">
        <v>16.745932702791745</v>
      </c>
    </row>
    <row r="2266" spans="1:13" hidden="1" x14ac:dyDescent="0.3">
      <c r="A2266" s="13" t="str">
        <f t="shared" si="35"/>
        <v>Mediterraneansmall MFH - 5 floorspost 2000cooling22</v>
      </c>
      <c r="B2266" s="1" t="s">
        <v>0</v>
      </c>
      <c r="C2266" s="2" t="s">
        <v>42</v>
      </c>
      <c r="D2266" s="2" t="s">
        <v>10</v>
      </c>
      <c r="E2266" s="3">
        <v>22</v>
      </c>
      <c r="F2266" s="3" t="s">
        <v>26</v>
      </c>
      <c r="G2266" s="3">
        <v>0.52</v>
      </c>
      <c r="H2266" s="14">
        <v>0.155</v>
      </c>
      <c r="I2266" s="14">
        <v>3.5735569755585513E-2</v>
      </c>
      <c r="J2266" s="4">
        <v>89.026937561451547</v>
      </c>
      <c r="K2266" s="4">
        <v>35.610775024580619</v>
      </c>
      <c r="L2266" s="4">
        <v>102.55903207079218</v>
      </c>
      <c r="M2266" s="4">
        <v>17.093172011798696</v>
      </c>
    </row>
    <row r="2267" spans="1:13" hidden="1" x14ac:dyDescent="0.3">
      <c r="A2267" s="13" t="str">
        <f t="shared" si="35"/>
        <v>Mediterraneansmall MFH - 7 floorspost 2000cooling22</v>
      </c>
      <c r="B2267" s="1" t="s">
        <v>0</v>
      </c>
      <c r="C2267" s="2" t="s">
        <v>43</v>
      </c>
      <c r="D2267" s="2" t="s">
        <v>10</v>
      </c>
      <c r="E2267" s="3">
        <v>22</v>
      </c>
      <c r="F2267" s="3" t="s">
        <v>26</v>
      </c>
      <c r="G2267" s="3">
        <v>0.48</v>
      </c>
      <c r="H2267" s="14">
        <v>0.155</v>
      </c>
      <c r="I2267" s="14">
        <v>3.5735569755585513E-2</v>
      </c>
      <c r="J2267" s="4">
        <v>89.802025304770652</v>
      </c>
      <c r="K2267" s="4">
        <v>35.920810121908261</v>
      </c>
      <c r="L2267" s="4">
        <v>103.45193315109579</v>
      </c>
      <c r="M2267" s="4">
        <v>17.241988858515963</v>
      </c>
    </row>
    <row r="2268" spans="1:13" hidden="1" x14ac:dyDescent="0.3">
      <c r="A2268" s="13" t="str">
        <f t="shared" si="35"/>
        <v>Mediterraneansmall MFH - 3 floorspost 2000cooling24</v>
      </c>
      <c r="B2268" s="1" t="s">
        <v>0</v>
      </c>
      <c r="C2268" s="2" t="s">
        <v>41</v>
      </c>
      <c r="D2268" s="2" t="s">
        <v>10</v>
      </c>
      <c r="E2268" s="3">
        <v>24</v>
      </c>
      <c r="F2268" s="3" t="s">
        <v>26</v>
      </c>
      <c r="G2268" s="3">
        <v>0.61</v>
      </c>
      <c r="H2268" s="14">
        <v>0.69</v>
      </c>
      <c r="I2268" s="14">
        <v>3.5735569755585513E-2</v>
      </c>
      <c r="J2268" s="4">
        <v>61.95135417660601</v>
      </c>
      <c r="K2268" s="4">
        <v>24.780541670642403</v>
      </c>
      <c r="L2268" s="4">
        <v>71.367960011450123</v>
      </c>
      <c r="M2268" s="4">
        <v>11.894660001908353</v>
      </c>
    </row>
    <row r="2269" spans="1:13" hidden="1" x14ac:dyDescent="0.3">
      <c r="A2269" s="13" t="str">
        <f t="shared" si="35"/>
        <v>Mediterraneansmall MFH - 5 floorspost 2000cooling24</v>
      </c>
      <c r="B2269" s="1" t="s">
        <v>0</v>
      </c>
      <c r="C2269" s="2" t="s">
        <v>42</v>
      </c>
      <c r="D2269" s="2" t="s">
        <v>10</v>
      </c>
      <c r="E2269" s="3">
        <v>24</v>
      </c>
      <c r="F2269" s="3" t="s">
        <v>26</v>
      </c>
      <c r="G2269" s="3">
        <v>0.52</v>
      </c>
      <c r="H2269" s="14">
        <v>0.155</v>
      </c>
      <c r="I2269" s="14">
        <v>3.5735569755585513E-2</v>
      </c>
      <c r="J2269" s="4">
        <v>64.670999083027027</v>
      </c>
      <c r="K2269" s="4">
        <v>25.86839963321081</v>
      </c>
      <c r="L2269" s="4">
        <v>74.500990943647125</v>
      </c>
      <c r="M2269" s="4">
        <v>12.416831823941189</v>
      </c>
    </row>
    <row r="2270" spans="1:13" hidden="1" x14ac:dyDescent="0.3">
      <c r="A2270" s="13" t="str">
        <f t="shared" si="35"/>
        <v>Mediterraneansmall MFH - 7 floorspost 2000cooling24</v>
      </c>
      <c r="B2270" s="1" t="s">
        <v>0</v>
      </c>
      <c r="C2270" s="2" t="s">
        <v>43</v>
      </c>
      <c r="D2270" s="2" t="s">
        <v>10</v>
      </c>
      <c r="E2270" s="3">
        <v>24</v>
      </c>
      <c r="F2270" s="3" t="s">
        <v>26</v>
      </c>
      <c r="G2270" s="3">
        <v>0.48</v>
      </c>
      <c r="H2270" s="14">
        <v>0.155</v>
      </c>
      <c r="I2270" s="14">
        <v>3.5735569755585513E-2</v>
      </c>
      <c r="J2270" s="4">
        <v>65.836561185778891</v>
      </c>
      <c r="K2270" s="4">
        <v>26.334624474311557</v>
      </c>
      <c r="L2270" s="4">
        <v>75.843718486017281</v>
      </c>
      <c r="M2270" s="4">
        <v>12.640619747669547</v>
      </c>
    </row>
    <row r="2271" spans="1:13" hidden="1" x14ac:dyDescent="0.3">
      <c r="A2271" s="13" t="str">
        <f t="shared" si="35"/>
        <v>Mediterraneansmall MFH - 3 floorspost 2000cooling26</v>
      </c>
      <c r="B2271" s="1" t="s">
        <v>0</v>
      </c>
      <c r="C2271" s="2" t="s">
        <v>41</v>
      </c>
      <c r="D2271" s="2" t="s">
        <v>10</v>
      </c>
      <c r="E2271" s="3">
        <v>26</v>
      </c>
      <c r="F2271" s="3" t="s">
        <v>26</v>
      </c>
      <c r="G2271" s="3">
        <v>0.61</v>
      </c>
      <c r="H2271" s="14">
        <v>0.69</v>
      </c>
      <c r="I2271" s="14">
        <v>3.5735569755585513E-2</v>
      </c>
      <c r="J2271" s="4">
        <v>30.025921779360726</v>
      </c>
      <c r="K2271" s="4">
        <v>12.01036871174429</v>
      </c>
      <c r="L2271" s="4">
        <v>34.589861889823553</v>
      </c>
      <c r="M2271" s="4">
        <v>5.7649769816372594</v>
      </c>
    </row>
    <row r="2272" spans="1:13" hidden="1" x14ac:dyDescent="0.3">
      <c r="A2272" s="13" t="str">
        <f t="shared" si="35"/>
        <v>Mediterraneansmall MFH - 5 floorspost 2000cooling26</v>
      </c>
      <c r="B2272" s="1" t="s">
        <v>0</v>
      </c>
      <c r="C2272" s="2" t="s">
        <v>42</v>
      </c>
      <c r="D2272" s="2" t="s">
        <v>10</v>
      </c>
      <c r="E2272" s="3">
        <v>26</v>
      </c>
      <c r="F2272" s="3" t="s">
        <v>26</v>
      </c>
      <c r="G2272" s="3">
        <v>0.52</v>
      </c>
      <c r="H2272" s="14">
        <v>0.155</v>
      </c>
      <c r="I2272" s="14">
        <v>3.5735569755585513E-2</v>
      </c>
      <c r="J2272" s="4">
        <v>32.448642310872053</v>
      </c>
      <c r="K2272" s="4">
        <v>12.97945692434882</v>
      </c>
      <c r="L2272" s="4">
        <v>37.380835942124598</v>
      </c>
      <c r="M2272" s="4">
        <v>6.2301393236874336</v>
      </c>
    </row>
    <row r="2273" spans="1:13" hidden="1" x14ac:dyDescent="0.3">
      <c r="A2273" s="13" t="str">
        <f t="shared" si="35"/>
        <v>Mediterraneansmall MFH - 7 floorspost 2000cooling26</v>
      </c>
      <c r="B2273" s="1" t="s">
        <v>0</v>
      </c>
      <c r="C2273" s="2" t="s">
        <v>43</v>
      </c>
      <c r="D2273" s="2" t="s">
        <v>10</v>
      </c>
      <c r="E2273" s="3">
        <v>26</v>
      </c>
      <c r="F2273" s="3" t="s">
        <v>26</v>
      </c>
      <c r="G2273" s="3">
        <v>0.48</v>
      </c>
      <c r="H2273" s="14">
        <v>0.155</v>
      </c>
      <c r="I2273" s="14">
        <v>3.5735569755585513E-2</v>
      </c>
      <c r="J2273" s="4">
        <v>33.486951110091184</v>
      </c>
      <c r="K2273" s="4">
        <v>13.394780444036474</v>
      </c>
      <c r="L2273" s="4">
        <v>38.576967678825042</v>
      </c>
      <c r="M2273" s="4">
        <v>6.429494613137507</v>
      </c>
    </row>
    <row r="2274" spans="1:13" hidden="1" x14ac:dyDescent="0.3">
      <c r="A2274" s="13" t="str">
        <f t="shared" si="35"/>
        <v>Mediterraneansmall MFH - average - all typespre 1945cooling20</v>
      </c>
      <c r="B2274" s="1" t="s">
        <v>0</v>
      </c>
      <c r="C2274" s="2" t="s">
        <v>21</v>
      </c>
      <c r="D2274" s="2" t="s">
        <v>2</v>
      </c>
      <c r="E2274" s="3">
        <v>20</v>
      </c>
      <c r="F2274" s="3" t="s">
        <v>26</v>
      </c>
      <c r="G2274" s="3" t="s">
        <v>22</v>
      </c>
      <c r="H2274" s="14"/>
      <c r="I2274" s="14">
        <v>0.18953277733004775</v>
      </c>
      <c r="J2274" s="4">
        <v>125.83558541499872</v>
      </c>
      <c r="K2274" s="4">
        <v>50.33423416599949</v>
      </c>
      <c r="L2274" s="4">
        <v>144.96259439807852</v>
      </c>
      <c r="M2274" s="4">
        <v>24.160432399679756</v>
      </c>
    </row>
    <row r="2275" spans="1:13" hidden="1" x14ac:dyDescent="0.3">
      <c r="A2275" s="13" t="str">
        <f t="shared" si="35"/>
        <v>Mediterraneansmall MFH - average - all typespre 1945cooling22</v>
      </c>
      <c r="B2275" s="1" t="s">
        <v>0</v>
      </c>
      <c r="C2275" s="2" t="s">
        <v>21</v>
      </c>
      <c r="D2275" s="2" t="s">
        <v>2</v>
      </c>
      <c r="E2275" s="3">
        <v>22</v>
      </c>
      <c r="F2275" s="3" t="s">
        <v>26</v>
      </c>
      <c r="G2275" s="3" t="s">
        <v>22</v>
      </c>
      <c r="H2275" s="14"/>
      <c r="I2275" s="14">
        <v>0.18953277733004775</v>
      </c>
      <c r="J2275" s="4">
        <v>89.039285109561362</v>
      </c>
      <c r="K2275" s="4">
        <v>35.615714043824546</v>
      </c>
      <c r="L2275" s="4">
        <v>102.57325644621469</v>
      </c>
      <c r="M2275" s="4">
        <v>17.095542741035782</v>
      </c>
    </row>
    <row r="2276" spans="1:13" hidden="1" x14ac:dyDescent="0.3">
      <c r="A2276" s="13" t="str">
        <f t="shared" si="35"/>
        <v>Mediterraneansmall MFH - average - all typespre 1945cooling24</v>
      </c>
      <c r="B2276" s="1" t="s">
        <v>0</v>
      </c>
      <c r="C2276" s="2" t="s">
        <v>21</v>
      </c>
      <c r="D2276" s="2" t="s">
        <v>2</v>
      </c>
      <c r="E2276" s="3">
        <v>24</v>
      </c>
      <c r="F2276" s="3" t="s">
        <v>26</v>
      </c>
      <c r="G2276" s="3" t="s">
        <v>22</v>
      </c>
      <c r="H2276" s="14"/>
      <c r="I2276" s="14">
        <v>0.18953277733004775</v>
      </c>
      <c r="J2276" s="4">
        <v>58.20329725914111</v>
      </c>
      <c r="K2276" s="4">
        <v>23.281318903656445</v>
      </c>
      <c r="L2276" s="4">
        <v>67.050198442530558</v>
      </c>
      <c r="M2276" s="4">
        <v>11.175033073755094</v>
      </c>
    </row>
    <row r="2277" spans="1:13" hidden="1" x14ac:dyDescent="0.3">
      <c r="A2277" s="13" t="str">
        <f t="shared" si="35"/>
        <v>Mediterraneansmall MFH - average - all typespre 1945cooling26</v>
      </c>
      <c r="B2277" s="1" t="s">
        <v>0</v>
      </c>
      <c r="C2277" s="2" t="s">
        <v>21</v>
      </c>
      <c r="D2277" s="2" t="s">
        <v>2</v>
      </c>
      <c r="E2277" s="3">
        <v>26</v>
      </c>
      <c r="F2277" s="3" t="s">
        <v>26</v>
      </c>
      <c r="G2277" s="3" t="s">
        <v>22</v>
      </c>
      <c r="H2277" s="14"/>
      <c r="I2277" s="14">
        <v>0.18953277733004775</v>
      </c>
      <c r="J2277" s="4">
        <v>26.014268843436639</v>
      </c>
      <c r="K2277" s="4">
        <v>10.405707537374656</v>
      </c>
      <c r="L2277" s="4">
        <v>29.968437707639008</v>
      </c>
      <c r="M2277" s="4">
        <v>4.9947396179398345</v>
      </c>
    </row>
    <row r="2278" spans="1:13" hidden="1" x14ac:dyDescent="0.3">
      <c r="A2278" s="13" t="str">
        <f t="shared" si="35"/>
        <v>Mediterraneansmall MFH - average - all types1945-1970cooling20</v>
      </c>
      <c r="B2278" s="1" t="s">
        <v>0</v>
      </c>
      <c r="C2278" s="2" t="s">
        <v>21</v>
      </c>
      <c r="D2278" s="2" t="s">
        <v>6</v>
      </c>
      <c r="E2278" s="3">
        <v>20</v>
      </c>
      <c r="F2278" s="3" t="s">
        <v>26</v>
      </c>
      <c r="G2278" s="3" t="s">
        <v>22</v>
      </c>
      <c r="H2278" s="14"/>
      <c r="I2278" s="14">
        <v>0.39890565248224019</v>
      </c>
      <c r="J2278" s="4">
        <v>121.78183452469565</v>
      </c>
      <c r="K2278" s="4">
        <v>48.712733809878259</v>
      </c>
      <c r="L2278" s="4">
        <v>140.29267337244937</v>
      </c>
      <c r="M2278" s="4">
        <v>23.382112228741562</v>
      </c>
    </row>
    <row r="2279" spans="1:13" hidden="1" x14ac:dyDescent="0.3">
      <c r="A2279" s="13" t="str">
        <f t="shared" si="35"/>
        <v>Mediterraneansmall MFH - average - all types1945-1970cooling22</v>
      </c>
      <c r="B2279" s="1" t="s">
        <v>0</v>
      </c>
      <c r="C2279" s="2" t="s">
        <v>21</v>
      </c>
      <c r="D2279" s="2" t="s">
        <v>6</v>
      </c>
      <c r="E2279" s="3">
        <v>22</v>
      </c>
      <c r="F2279" s="3" t="s">
        <v>26</v>
      </c>
      <c r="G2279" s="3" t="s">
        <v>22</v>
      </c>
      <c r="H2279" s="14"/>
      <c r="I2279" s="14">
        <v>0.39890565248224019</v>
      </c>
      <c r="J2279" s="4">
        <v>86.338883367491093</v>
      </c>
      <c r="K2279" s="4">
        <v>34.535553346996437</v>
      </c>
      <c r="L2279" s="4">
        <v>99.462393639349742</v>
      </c>
      <c r="M2279" s="4">
        <v>16.577065606558289</v>
      </c>
    </row>
    <row r="2280" spans="1:13" hidden="1" x14ac:dyDescent="0.3">
      <c r="A2280" s="13" t="str">
        <f t="shared" si="35"/>
        <v>Mediterraneansmall MFH - average - all types1945-1970cooling24</v>
      </c>
      <c r="B2280" s="1" t="s">
        <v>0</v>
      </c>
      <c r="C2280" s="2" t="s">
        <v>21</v>
      </c>
      <c r="D2280" s="2" t="s">
        <v>6</v>
      </c>
      <c r="E2280" s="3">
        <v>24</v>
      </c>
      <c r="F2280" s="3" t="s">
        <v>26</v>
      </c>
      <c r="G2280" s="3" t="s">
        <v>22</v>
      </c>
      <c r="H2280" s="14"/>
      <c r="I2280" s="14">
        <v>0.39890565248224019</v>
      </c>
      <c r="J2280" s="4">
        <v>56.571817346239932</v>
      </c>
      <c r="K2280" s="4">
        <v>22.628726938495973</v>
      </c>
      <c r="L2280" s="4">
        <v>65.170733582868394</v>
      </c>
      <c r="M2280" s="4">
        <v>10.861788930478067</v>
      </c>
    </row>
    <row r="2281" spans="1:13" hidden="1" x14ac:dyDescent="0.3">
      <c r="A2281" s="13" t="str">
        <f t="shared" si="35"/>
        <v>Mediterraneansmall MFH - average - all types1945-1970cooling26</v>
      </c>
      <c r="B2281" s="1" t="s">
        <v>0</v>
      </c>
      <c r="C2281" s="2" t="s">
        <v>21</v>
      </c>
      <c r="D2281" s="2" t="s">
        <v>6</v>
      </c>
      <c r="E2281" s="3">
        <v>26</v>
      </c>
      <c r="F2281" s="3" t="s">
        <v>26</v>
      </c>
      <c r="G2281" s="3" t="s">
        <v>22</v>
      </c>
      <c r="H2281" s="14"/>
      <c r="I2281" s="14">
        <v>0.39890565248224019</v>
      </c>
      <c r="J2281" s="4">
        <v>25.324183888780482</v>
      </c>
      <c r="K2281" s="4">
        <v>10.129673555512193</v>
      </c>
      <c r="L2281" s="4">
        <v>29.173459839875115</v>
      </c>
      <c r="M2281" s="4">
        <v>4.8622433066458521</v>
      </c>
    </row>
    <row r="2282" spans="1:13" hidden="1" x14ac:dyDescent="0.3">
      <c r="A2282" s="13" t="str">
        <f t="shared" si="35"/>
        <v>Mediterraneansmall MFH - average - all types1970-1980cooling20</v>
      </c>
      <c r="B2282" s="1" t="s">
        <v>0</v>
      </c>
      <c r="C2282" s="2" t="s">
        <v>21</v>
      </c>
      <c r="D2282" s="2" t="s">
        <v>7</v>
      </c>
      <c r="E2282" s="3">
        <v>20</v>
      </c>
      <c r="F2282" s="3" t="s">
        <v>26</v>
      </c>
      <c r="G2282" s="3" t="s">
        <v>22</v>
      </c>
      <c r="H2282" s="14"/>
      <c r="I2282" s="14">
        <v>0.18576845898014829</v>
      </c>
      <c r="J2282" s="4">
        <v>124.10204364629814</v>
      </c>
      <c r="K2282" s="4">
        <v>49.640817458519258</v>
      </c>
      <c r="L2282" s="4">
        <v>142.96555428053546</v>
      </c>
      <c r="M2282" s="4">
        <v>23.827592380089243</v>
      </c>
    </row>
    <row r="2283" spans="1:13" hidden="1" x14ac:dyDescent="0.3">
      <c r="A2283" s="13" t="str">
        <f t="shared" si="35"/>
        <v>Mediterraneansmall MFH - average - all types1970-1980cooling22</v>
      </c>
      <c r="B2283" s="1" t="s">
        <v>0</v>
      </c>
      <c r="C2283" s="2" t="s">
        <v>21</v>
      </c>
      <c r="D2283" s="2" t="s">
        <v>7</v>
      </c>
      <c r="E2283" s="3">
        <v>22</v>
      </c>
      <c r="F2283" s="3" t="s">
        <v>26</v>
      </c>
      <c r="G2283" s="3" t="s">
        <v>22</v>
      </c>
      <c r="H2283" s="14"/>
      <c r="I2283" s="14">
        <v>0.18576845898014829</v>
      </c>
      <c r="J2283" s="4">
        <v>89.077518603024245</v>
      </c>
      <c r="K2283" s="4">
        <v>35.631007441209697</v>
      </c>
      <c r="L2283" s="4">
        <v>102.61730143068392</v>
      </c>
      <c r="M2283" s="4">
        <v>17.102883571780655</v>
      </c>
    </row>
    <row r="2284" spans="1:13" hidden="1" x14ac:dyDescent="0.3">
      <c r="A2284" s="13" t="str">
        <f t="shared" si="35"/>
        <v>Mediterraneansmall MFH - average - all types1970-1980cooling24</v>
      </c>
      <c r="B2284" s="1" t="s">
        <v>0</v>
      </c>
      <c r="C2284" s="2" t="s">
        <v>21</v>
      </c>
      <c r="D2284" s="2" t="s">
        <v>7</v>
      </c>
      <c r="E2284" s="3">
        <v>24</v>
      </c>
      <c r="F2284" s="3" t="s">
        <v>26</v>
      </c>
      <c r="G2284" s="3" t="s">
        <v>22</v>
      </c>
      <c r="H2284" s="14"/>
      <c r="I2284" s="14">
        <v>0.18576845898014829</v>
      </c>
      <c r="J2284" s="4">
        <v>59.461384808601345</v>
      </c>
      <c r="K2284" s="4">
        <v>23.784553923440537</v>
      </c>
      <c r="L2284" s="4">
        <v>68.499515299508744</v>
      </c>
      <c r="M2284" s="4">
        <v>11.416585883251457</v>
      </c>
    </row>
    <row r="2285" spans="1:13" hidden="1" x14ac:dyDescent="0.3">
      <c r="A2285" s="13" t="str">
        <f t="shared" si="35"/>
        <v>Mediterraneansmall MFH - average - all types1970-1980cooling26</v>
      </c>
      <c r="B2285" s="1" t="s">
        <v>0</v>
      </c>
      <c r="C2285" s="2" t="s">
        <v>21</v>
      </c>
      <c r="D2285" s="2" t="s">
        <v>7</v>
      </c>
      <c r="E2285" s="3">
        <v>26</v>
      </c>
      <c r="F2285" s="3" t="s">
        <v>26</v>
      </c>
      <c r="G2285" s="3" t="s">
        <v>22</v>
      </c>
      <c r="H2285" s="14"/>
      <c r="I2285" s="14">
        <v>0.18576845898014829</v>
      </c>
      <c r="J2285" s="4">
        <v>27.116800313251726</v>
      </c>
      <c r="K2285" s="4">
        <v>10.84672012530069</v>
      </c>
      <c r="L2285" s="4">
        <v>31.238553960865985</v>
      </c>
      <c r="M2285" s="4">
        <v>5.2064256601443315</v>
      </c>
    </row>
    <row r="2286" spans="1:13" hidden="1" x14ac:dyDescent="0.3">
      <c r="A2286" s="13" t="str">
        <f t="shared" si="35"/>
        <v>Mediterraneansmall MFH - average - all types1980-1990cooling20</v>
      </c>
      <c r="B2286" s="1" t="s">
        <v>0</v>
      </c>
      <c r="C2286" s="2" t="s">
        <v>21</v>
      </c>
      <c r="D2286" s="2" t="s">
        <v>8</v>
      </c>
      <c r="E2286" s="3">
        <v>20</v>
      </c>
      <c r="F2286" s="3" t="s">
        <v>26</v>
      </c>
      <c r="G2286" s="3" t="s">
        <v>22</v>
      </c>
      <c r="H2286" s="14"/>
      <c r="I2286" s="14">
        <v>0.12367469097162243</v>
      </c>
      <c r="J2286" s="4">
        <v>119.0063030685142</v>
      </c>
      <c r="K2286" s="4">
        <v>47.602521227405681</v>
      </c>
      <c r="L2286" s="4">
        <v>137.09526113492836</v>
      </c>
      <c r="M2286" s="4">
        <v>22.849210189154725</v>
      </c>
    </row>
    <row r="2287" spans="1:13" hidden="1" x14ac:dyDescent="0.3">
      <c r="A2287" s="13" t="str">
        <f t="shared" si="35"/>
        <v>Mediterraneansmall MFH - average - all types1980-1990cooling22</v>
      </c>
      <c r="B2287" s="1" t="s">
        <v>0</v>
      </c>
      <c r="C2287" s="2" t="s">
        <v>21</v>
      </c>
      <c r="D2287" s="2" t="s">
        <v>8</v>
      </c>
      <c r="E2287" s="3">
        <v>22</v>
      </c>
      <c r="F2287" s="3" t="s">
        <v>26</v>
      </c>
      <c r="G2287" s="3" t="s">
        <v>22</v>
      </c>
      <c r="H2287" s="14"/>
      <c r="I2287" s="14">
        <v>0.12367469097162243</v>
      </c>
      <c r="J2287" s="4">
        <v>88.140480828810325</v>
      </c>
      <c r="K2287" s="4">
        <v>35.256192331524133</v>
      </c>
      <c r="L2287" s="4">
        <v>101.5378339147895</v>
      </c>
      <c r="M2287" s="4">
        <v>16.922972319131585</v>
      </c>
    </row>
    <row r="2288" spans="1:13" hidden="1" x14ac:dyDescent="0.3">
      <c r="A2288" s="13" t="str">
        <f t="shared" si="35"/>
        <v>Mediterraneansmall MFH - average - all types1980-1990cooling24</v>
      </c>
      <c r="B2288" s="1" t="s">
        <v>0</v>
      </c>
      <c r="C2288" s="2" t="s">
        <v>21</v>
      </c>
      <c r="D2288" s="2" t="s">
        <v>8</v>
      </c>
      <c r="E2288" s="3">
        <v>24</v>
      </c>
      <c r="F2288" s="3" t="s">
        <v>26</v>
      </c>
      <c r="G2288" s="3" t="s">
        <v>22</v>
      </c>
      <c r="H2288" s="14"/>
      <c r="I2288" s="14">
        <v>0.12367469097162243</v>
      </c>
      <c r="J2288" s="4">
        <v>61.708133661920392</v>
      </c>
      <c r="K2288" s="4">
        <v>24.683253464768157</v>
      </c>
      <c r="L2288" s="4">
        <v>71.087769978532293</v>
      </c>
      <c r="M2288" s="4">
        <v>11.847961663088714</v>
      </c>
    </row>
    <row r="2289" spans="1:13" hidden="1" x14ac:dyDescent="0.3">
      <c r="A2289" s="13" t="str">
        <f t="shared" si="35"/>
        <v>Mediterraneansmall MFH - average - all types1980-1990cooling26</v>
      </c>
      <c r="B2289" s="1" t="s">
        <v>0</v>
      </c>
      <c r="C2289" s="2" t="s">
        <v>21</v>
      </c>
      <c r="D2289" s="2" t="s">
        <v>8</v>
      </c>
      <c r="E2289" s="3">
        <v>26</v>
      </c>
      <c r="F2289" s="3" t="s">
        <v>26</v>
      </c>
      <c r="G2289" s="3" t="s">
        <v>22</v>
      </c>
      <c r="H2289" s="14"/>
      <c r="I2289" s="14">
        <v>0.12367469097162243</v>
      </c>
      <c r="J2289" s="4">
        <v>29.776621275783363</v>
      </c>
      <c r="K2289" s="4">
        <v>11.910648510313345</v>
      </c>
      <c r="L2289" s="4">
        <v>34.302667709702433</v>
      </c>
      <c r="M2289" s="4">
        <v>5.7171112849504055</v>
      </c>
    </row>
    <row r="2290" spans="1:13" hidden="1" x14ac:dyDescent="0.3">
      <c r="A2290" s="13" t="str">
        <f t="shared" si="35"/>
        <v>Mediterraneansmall MFH - average - all types1990-2000cooling20</v>
      </c>
      <c r="B2290" s="1" t="s">
        <v>0</v>
      </c>
      <c r="C2290" s="2" t="s">
        <v>21</v>
      </c>
      <c r="D2290" s="2" t="s">
        <v>9</v>
      </c>
      <c r="E2290" s="3">
        <v>20</v>
      </c>
      <c r="F2290" s="3" t="s">
        <v>26</v>
      </c>
      <c r="G2290" s="3" t="s">
        <v>22</v>
      </c>
      <c r="H2290" s="14"/>
      <c r="I2290" s="14">
        <v>6.8124033425004143E-2</v>
      </c>
      <c r="J2290" s="4">
        <v>116.9591075534542</v>
      </c>
      <c r="K2290" s="4">
        <v>46.783643021381678</v>
      </c>
      <c r="L2290" s="4">
        <v>134.73689190157924</v>
      </c>
      <c r="M2290" s="4">
        <v>22.456148650263206</v>
      </c>
    </row>
    <row r="2291" spans="1:13" hidden="1" x14ac:dyDescent="0.3">
      <c r="A2291" s="13" t="str">
        <f t="shared" si="35"/>
        <v>Mediterraneansmall MFH - average - all types1990-2000cooling22</v>
      </c>
      <c r="B2291" s="1" t="s">
        <v>0</v>
      </c>
      <c r="C2291" s="2" t="s">
        <v>21</v>
      </c>
      <c r="D2291" s="2" t="s">
        <v>9</v>
      </c>
      <c r="E2291" s="3">
        <v>22</v>
      </c>
      <c r="F2291" s="3" t="s">
        <v>26</v>
      </c>
      <c r="G2291" s="3" t="s">
        <v>22</v>
      </c>
      <c r="H2291" s="14"/>
      <c r="I2291" s="14">
        <v>6.8124033425004143E-2</v>
      </c>
      <c r="J2291" s="4">
        <v>87.432932068648739</v>
      </c>
      <c r="K2291" s="4">
        <v>34.973172827459493</v>
      </c>
      <c r="L2291" s="4">
        <v>100.72273774308333</v>
      </c>
      <c r="M2291" s="4">
        <v>16.787122957180557</v>
      </c>
    </row>
    <row r="2292" spans="1:13" hidden="1" x14ac:dyDescent="0.3">
      <c r="A2292" s="13" t="str">
        <f t="shared" si="35"/>
        <v>Mediterraneansmall MFH - average - all types1990-2000cooling24</v>
      </c>
      <c r="B2292" s="1" t="s">
        <v>0</v>
      </c>
      <c r="C2292" s="2" t="s">
        <v>21</v>
      </c>
      <c r="D2292" s="2" t="s">
        <v>9</v>
      </c>
      <c r="E2292" s="3">
        <v>24</v>
      </c>
      <c r="F2292" s="3" t="s">
        <v>26</v>
      </c>
      <c r="G2292" s="3" t="s">
        <v>22</v>
      </c>
      <c r="H2292" s="14"/>
      <c r="I2292" s="14">
        <v>6.8124033425004143E-2</v>
      </c>
      <c r="J2292" s="4">
        <v>62.160346408885829</v>
      </c>
      <c r="K2292" s="4">
        <v>24.864138563554331</v>
      </c>
      <c r="L2292" s="4">
        <v>71.608719063036474</v>
      </c>
      <c r="M2292" s="4">
        <v>11.934786510506079</v>
      </c>
    </row>
    <row r="2293" spans="1:13" hidden="1" x14ac:dyDescent="0.3">
      <c r="A2293" s="13" t="str">
        <f t="shared" si="35"/>
        <v>Mediterraneansmall MFH - average - all types1990-2000cooling26</v>
      </c>
      <c r="B2293" s="1" t="s">
        <v>0</v>
      </c>
      <c r="C2293" s="2" t="s">
        <v>21</v>
      </c>
      <c r="D2293" s="2" t="s">
        <v>9</v>
      </c>
      <c r="E2293" s="3">
        <v>26</v>
      </c>
      <c r="F2293" s="3" t="s">
        <v>26</v>
      </c>
      <c r="G2293" s="3" t="s">
        <v>22</v>
      </c>
      <c r="H2293" s="14"/>
      <c r="I2293" s="14">
        <v>6.8124033425004143E-2</v>
      </c>
      <c r="J2293" s="4">
        <v>30.352398293600181</v>
      </c>
      <c r="K2293" s="4">
        <v>12.140959317440073</v>
      </c>
      <c r="L2293" s="4">
        <v>34.965962834227412</v>
      </c>
      <c r="M2293" s="4">
        <v>5.8276604723712344</v>
      </c>
    </row>
    <row r="2294" spans="1:13" hidden="1" x14ac:dyDescent="0.3">
      <c r="A2294" s="13" t="str">
        <f t="shared" si="35"/>
        <v>Mediterraneansmall MFH - average - all typespost 2000cooling20</v>
      </c>
      <c r="B2294" s="1" t="s">
        <v>0</v>
      </c>
      <c r="C2294" s="2" t="s">
        <v>21</v>
      </c>
      <c r="D2294" s="2" t="s">
        <v>10</v>
      </c>
      <c r="E2294" s="3">
        <v>20</v>
      </c>
      <c r="F2294" s="3" t="s">
        <v>26</v>
      </c>
      <c r="G2294" s="3" t="s">
        <v>22</v>
      </c>
      <c r="H2294" s="14"/>
      <c r="I2294" s="14">
        <v>3.5735569755585513E-2</v>
      </c>
      <c r="J2294" s="4">
        <v>116.92051281375311</v>
      </c>
      <c r="K2294" s="4">
        <v>46.76820512550124</v>
      </c>
      <c r="L2294" s="4">
        <v>134.69243076144357</v>
      </c>
      <c r="M2294" s="4">
        <v>22.448738460240595</v>
      </c>
    </row>
    <row r="2295" spans="1:13" hidden="1" x14ac:dyDescent="0.3">
      <c r="A2295" s="13" t="str">
        <f t="shared" si="35"/>
        <v>Mediterraneansmall MFH - average - all typespost 2000cooling22</v>
      </c>
      <c r="B2295" s="1" t="s">
        <v>0</v>
      </c>
      <c r="C2295" s="2" t="s">
        <v>21</v>
      </c>
      <c r="D2295" s="2" t="s">
        <v>10</v>
      </c>
      <c r="E2295" s="3">
        <v>22</v>
      </c>
      <c r="F2295" s="3" t="s">
        <v>26</v>
      </c>
      <c r="G2295" s="3" t="s">
        <v>22</v>
      </c>
      <c r="H2295" s="14"/>
      <c r="I2295" s="14">
        <v>3.5735569755585513E-2</v>
      </c>
      <c r="J2295" s="4">
        <v>87.899184894922257</v>
      </c>
      <c r="K2295" s="4">
        <v>35.159673957968906</v>
      </c>
      <c r="L2295" s="4">
        <v>101.25986099895044</v>
      </c>
      <c r="M2295" s="4">
        <v>16.876643499825075</v>
      </c>
    </row>
    <row r="2296" spans="1:13" hidden="1" x14ac:dyDescent="0.3">
      <c r="A2296" s="13" t="str">
        <f t="shared" si="35"/>
        <v>Mediterraneansmall MFH - average - all typespost 2000cooling24</v>
      </c>
      <c r="B2296" s="1" t="s">
        <v>0</v>
      </c>
      <c r="C2296" s="2" t="s">
        <v>21</v>
      </c>
      <c r="D2296" s="2" t="s">
        <v>10</v>
      </c>
      <c r="E2296" s="3">
        <v>24</v>
      </c>
      <c r="F2296" s="3" t="s">
        <v>26</v>
      </c>
      <c r="G2296" s="3" t="s">
        <v>22</v>
      </c>
      <c r="H2296" s="14"/>
      <c r="I2296" s="14">
        <v>3.5735569755585513E-2</v>
      </c>
      <c r="J2296" s="4">
        <v>62.975106223523056</v>
      </c>
      <c r="K2296" s="4">
        <v>25.190042489409223</v>
      </c>
      <c r="L2296" s="4">
        <v>72.547322369498559</v>
      </c>
      <c r="M2296" s="4">
        <v>12.091220394916427</v>
      </c>
    </row>
    <row r="2297" spans="1:13" hidden="1" x14ac:dyDescent="0.3">
      <c r="A2297" s="13" t="str">
        <f t="shared" si="35"/>
        <v>Mediterraneansmall MFH - average - all typespost 2000cooling26</v>
      </c>
      <c r="B2297" s="1" t="s">
        <v>0</v>
      </c>
      <c r="C2297" s="2" t="s">
        <v>21</v>
      </c>
      <c r="D2297" s="2" t="s">
        <v>10</v>
      </c>
      <c r="E2297" s="3">
        <v>26</v>
      </c>
      <c r="F2297" s="3" t="s">
        <v>26</v>
      </c>
      <c r="G2297" s="3" t="s">
        <v>22</v>
      </c>
      <c r="H2297" s="14"/>
      <c r="I2297" s="14">
        <v>3.5735569755585513E-2</v>
      </c>
      <c r="J2297" s="4">
        <v>30.937903008008199</v>
      </c>
      <c r="K2297" s="4">
        <v>12.37516120320328</v>
      </c>
      <c r="L2297" s="4">
        <v>35.640464265225447</v>
      </c>
      <c r="M2297" s="4">
        <v>5.9400773775375741</v>
      </c>
    </row>
    <row r="2298" spans="1:13" hidden="1" x14ac:dyDescent="0.3">
      <c r="A2298" s="13" t="str">
        <f t="shared" si="35"/>
        <v>Mediterraneansmall MFH - average - all types - all agescooling20</v>
      </c>
      <c r="B2298" s="1" t="s">
        <v>0</v>
      </c>
      <c r="C2298" s="2" t="s">
        <v>23</v>
      </c>
      <c r="D2298" s="2"/>
      <c r="E2298" s="3">
        <v>20</v>
      </c>
      <c r="F2298" s="3" t="s">
        <v>26</v>
      </c>
      <c r="G2298" s="3" t="s">
        <v>22</v>
      </c>
      <c r="H2298" s="14"/>
      <c r="I2298" s="14"/>
      <c r="J2298" s="4">
        <v>122.13503117297111</v>
      </c>
      <c r="K2298" s="4">
        <v>48.854012469188447</v>
      </c>
      <c r="L2298" s="4">
        <v>140.69955591126273</v>
      </c>
      <c r="M2298" s="4">
        <v>23.449925985210452</v>
      </c>
    </row>
    <row r="2299" spans="1:13" hidden="1" x14ac:dyDescent="0.3">
      <c r="A2299" s="13" t="str">
        <f t="shared" si="35"/>
        <v>Mediterraneansmall MFH - average - all types - all agescooling22</v>
      </c>
      <c r="B2299" s="1" t="s">
        <v>0</v>
      </c>
      <c r="C2299" s="2" t="s">
        <v>23</v>
      </c>
      <c r="D2299" s="2"/>
      <c r="E2299" s="3">
        <v>22</v>
      </c>
      <c r="F2299" s="3" t="s">
        <v>26</v>
      </c>
      <c r="G2299" s="3" t="s">
        <v>22</v>
      </c>
      <c r="H2299" s="14"/>
      <c r="I2299" s="14"/>
      <c r="J2299" s="4">
        <v>87.710163690718574</v>
      </c>
      <c r="K2299" s="4">
        <v>35.084065476287428</v>
      </c>
      <c r="L2299" s="4">
        <v>101.04210857170779</v>
      </c>
      <c r="M2299" s="4">
        <v>16.840351428617964</v>
      </c>
    </row>
    <row r="2300" spans="1:13" hidden="1" x14ac:dyDescent="0.3">
      <c r="A2300" s="13" t="str">
        <f t="shared" si="35"/>
        <v>Mediterraneansmall MFH - average - all types - all agescooling24</v>
      </c>
      <c r="B2300" s="1" t="s">
        <v>0</v>
      </c>
      <c r="C2300" s="2" t="s">
        <v>23</v>
      </c>
      <c r="D2300" s="2"/>
      <c r="E2300" s="3">
        <v>24</v>
      </c>
      <c r="F2300" s="3" t="s">
        <v>26</v>
      </c>
      <c r="G2300" s="3" t="s">
        <v>22</v>
      </c>
      <c r="H2300" s="14"/>
      <c r="I2300" s="14"/>
      <c r="J2300" s="4">
        <v>58.658963307016343</v>
      </c>
      <c r="K2300" s="4">
        <v>23.463585322806537</v>
      </c>
      <c r="L2300" s="4">
        <v>67.575125729682824</v>
      </c>
      <c r="M2300" s="4">
        <v>11.262520954947137</v>
      </c>
    </row>
    <row r="2301" spans="1:13" hidden="1" x14ac:dyDescent="0.3">
      <c r="A2301" s="13" t="str">
        <f t="shared" si="35"/>
        <v>Mediterraneansmall MFH - average - all types - all agescooling26</v>
      </c>
      <c r="B2301" s="1" t="s">
        <v>0</v>
      </c>
      <c r="C2301" s="2" t="s">
        <v>23</v>
      </c>
      <c r="D2301" s="2"/>
      <c r="E2301" s="3">
        <v>26</v>
      </c>
      <c r="F2301" s="3" t="s">
        <v>26</v>
      </c>
      <c r="G2301" s="3" t="s">
        <v>22</v>
      </c>
      <c r="H2301" s="14"/>
      <c r="I2301" s="14"/>
      <c r="J2301" s="4">
        <v>26.879087341437859</v>
      </c>
      <c r="K2301" s="4">
        <v>10.751634936575144</v>
      </c>
      <c r="L2301" s="4">
        <v>30.964708617336413</v>
      </c>
      <c r="M2301" s="4">
        <v>5.1607847695560691</v>
      </c>
    </row>
    <row r="2302" spans="1:13" hidden="1" x14ac:dyDescent="0.3">
      <c r="A2302" s="13" t="str">
        <f t="shared" si="35"/>
        <v>Southern Continentalsmall MFH - 3 floorspre 1945cooling20</v>
      </c>
      <c r="B2302" s="2" t="s">
        <v>36</v>
      </c>
      <c r="C2302" s="2" t="s">
        <v>41</v>
      </c>
      <c r="D2302" s="2" t="s">
        <v>2</v>
      </c>
      <c r="E2302" s="3">
        <v>20</v>
      </c>
      <c r="F2302" s="3" t="s">
        <v>26</v>
      </c>
      <c r="G2302" s="3">
        <v>0.61</v>
      </c>
      <c r="H2302" s="14">
        <v>0.63969932614002456</v>
      </c>
      <c r="I2302" s="14">
        <v>0.26779334904286634</v>
      </c>
      <c r="J2302" s="4">
        <v>90.376398274861344</v>
      </c>
      <c r="K2302" s="4">
        <v>36.150559309944541</v>
      </c>
      <c r="L2302" s="4">
        <v>104.11361081264027</v>
      </c>
      <c r="M2302" s="4">
        <v>17.352268468773378</v>
      </c>
    </row>
    <row r="2303" spans="1:13" hidden="1" x14ac:dyDescent="0.3">
      <c r="A2303" s="13" t="str">
        <f t="shared" si="35"/>
        <v>Southern Continentalsmall MFH - 5 floorspre 1945cooling20</v>
      </c>
      <c r="B2303" s="2" t="s">
        <v>36</v>
      </c>
      <c r="C2303" s="2" t="s">
        <v>42</v>
      </c>
      <c r="D2303" s="2" t="s">
        <v>2</v>
      </c>
      <c r="E2303" s="3">
        <v>20</v>
      </c>
      <c r="F2303" s="3" t="s">
        <v>26</v>
      </c>
      <c r="G2303" s="3">
        <v>0.52</v>
      </c>
      <c r="H2303" s="14">
        <v>0.18015033692998772</v>
      </c>
      <c r="I2303" s="14">
        <v>0.26779334904286634</v>
      </c>
      <c r="J2303" s="4">
        <v>88.887839448728258</v>
      </c>
      <c r="K2303" s="4">
        <v>35.555135779491302</v>
      </c>
      <c r="L2303" s="4">
        <v>102.39879104493494</v>
      </c>
      <c r="M2303" s="4">
        <v>17.066465174155823</v>
      </c>
    </row>
    <row r="2304" spans="1:13" hidden="1" x14ac:dyDescent="0.3">
      <c r="A2304" s="13" t="str">
        <f t="shared" si="35"/>
        <v>Southern Continentalsmall MFH - 7 floorspre 1945cooling20</v>
      </c>
      <c r="B2304" s="2" t="s">
        <v>36</v>
      </c>
      <c r="C2304" s="2" t="s">
        <v>43</v>
      </c>
      <c r="D2304" s="2" t="s">
        <v>2</v>
      </c>
      <c r="E2304" s="3">
        <v>20</v>
      </c>
      <c r="F2304" s="3" t="s">
        <v>26</v>
      </c>
      <c r="G2304" s="3">
        <v>0.48</v>
      </c>
      <c r="H2304" s="14">
        <v>0.18015033692998772</v>
      </c>
      <c r="I2304" s="14">
        <v>0.26779334904286634</v>
      </c>
      <c r="J2304" s="4">
        <v>88.249885666099772</v>
      </c>
      <c r="K2304" s="4">
        <v>35.299954266439912</v>
      </c>
      <c r="L2304" s="4">
        <v>101.66386828734694</v>
      </c>
      <c r="M2304" s="4">
        <v>16.943978047891157</v>
      </c>
    </row>
    <row r="2305" spans="1:13" hidden="1" x14ac:dyDescent="0.3">
      <c r="A2305" s="13" t="str">
        <f t="shared" si="35"/>
        <v>Southern Continentalsmall MFH - 3 floorspre 1945cooling22</v>
      </c>
      <c r="B2305" s="2" t="s">
        <v>36</v>
      </c>
      <c r="C2305" s="2" t="s">
        <v>41</v>
      </c>
      <c r="D2305" s="2" t="s">
        <v>2</v>
      </c>
      <c r="E2305" s="3">
        <v>22</v>
      </c>
      <c r="F2305" s="3" t="s">
        <v>26</v>
      </c>
      <c r="G2305" s="3">
        <v>0.61</v>
      </c>
      <c r="H2305" s="14">
        <v>0.63969932614002456</v>
      </c>
      <c r="I2305" s="14">
        <v>0.26779334904286634</v>
      </c>
      <c r="J2305" s="4">
        <v>59.311615505571439</v>
      </c>
      <c r="K2305" s="4">
        <v>23.724646202228577</v>
      </c>
      <c r="L2305" s="4">
        <v>68.326981062418298</v>
      </c>
      <c r="M2305" s="4">
        <v>11.387830177069716</v>
      </c>
    </row>
    <row r="2306" spans="1:13" hidden="1" x14ac:dyDescent="0.3">
      <c r="A2306" s="13" t="str">
        <f t="shared" si="35"/>
        <v>Southern Continentalsmall MFH - 5 floorspre 1945cooling22</v>
      </c>
      <c r="B2306" s="2" t="s">
        <v>36</v>
      </c>
      <c r="C2306" s="2" t="s">
        <v>42</v>
      </c>
      <c r="D2306" s="2" t="s">
        <v>2</v>
      </c>
      <c r="E2306" s="3">
        <v>22</v>
      </c>
      <c r="F2306" s="3" t="s">
        <v>26</v>
      </c>
      <c r="G2306" s="3">
        <v>0.52</v>
      </c>
      <c r="H2306" s="14">
        <v>0.18015033692998772</v>
      </c>
      <c r="I2306" s="14">
        <v>0.26779334904286634</v>
      </c>
      <c r="J2306" s="4">
        <v>59.398904186374473</v>
      </c>
      <c r="K2306" s="4">
        <v>23.75956167454979</v>
      </c>
      <c r="L2306" s="4">
        <v>68.427537622703397</v>
      </c>
      <c r="M2306" s="4">
        <v>11.404589603783899</v>
      </c>
    </row>
    <row r="2307" spans="1:13" hidden="1" x14ac:dyDescent="0.3">
      <c r="A2307" s="13" t="str">
        <f t="shared" ref="A2307:A2370" si="36">CONCATENATE(B2307,C2307,D2307,F2307,E2307)</f>
        <v>Southern Continentalsmall MFH - 7 floorspre 1945cooling22</v>
      </c>
      <c r="B2307" s="2" t="s">
        <v>36</v>
      </c>
      <c r="C2307" s="2" t="s">
        <v>43</v>
      </c>
      <c r="D2307" s="2" t="s">
        <v>2</v>
      </c>
      <c r="E2307" s="3">
        <v>22</v>
      </c>
      <c r="F2307" s="3" t="s">
        <v>26</v>
      </c>
      <c r="G2307" s="3">
        <v>0.48</v>
      </c>
      <c r="H2307" s="14">
        <v>0.18015033692998772</v>
      </c>
      <c r="I2307" s="14">
        <v>0.26779334904286634</v>
      </c>
      <c r="J2307" s="4">
        <v>59.436313621004345</v>
      </c>
      <c r="K2307" s="4">
        <v>23.774525448401739</v>
      </c>
      <c r="L2307" s="4">
        <v>68.470633291397007</v>
      </c>
      <c r="M2307" s="4">
        <v>11.411772215232835</v>
      </c>
    </row>
    <row r="2308" spans="1:13" hidden="1" x14ac:dyDescent="0.3">
      <c r="A2308" s="13" t="str">
        <f t="shared" si="36"/>
        <v>Southern Continentalsmall MFH - 3 floorspre 1945cooling24</v>
      </c>
      <c r="B2308" s="2" t="s">
        <v>36</v>
      </c>
      <c r="C2308" s="2" t="s">
        <v>41</v>
      </c>
      <c r="D2308" s="2" t="s">
        <v>2</v>
      </c>
      <c r="E2308" s="3">
        <v>24</v>
      </c>
      <c r="F2308" s="3" t="s">
        <v>26</v>
      </c>
      <c r="G2308" s="3">
        <v>0.61</v>
      </c>
      <c r="H2308" s="14">
        <v>0.63969932614002456</v>
      </c>
      <c r="I2308" s="14">
        <v>0.26779334904286634</v>
      </c>
      <c r="J2308" s="4">
        <v>35.26161949388316</v>
      </c>
      <c r="K2308" s="4">
        <v>14.104647797553264</v>
      </c>
      <c r="L2308" s="4">
        <v>40.6213856569534</v>
      </c>
      <c r="M2308" s="4">
        <v>6.7702309428255667</v>
      </c>
    </row>
    <row r="2309" spans="1:13" hidden="1" x14ac:dyDescent="0.3">
      <c r="A2309" s="13" t="str">
        <f t="shared" si="36"/>
        <v>Southern Continentalsmall MFH - 5 floorspre 1945cooling24</v>
      </c>
      <c r="B2309" s="2" t="s">
        <v>36</v>
      </c>
      <c r="C2309" s="2" t="s">
        <v>42</v>
      </c>
      <c r="D2309" s="2" t="s">
        <v>2</v>
      </c>
      <c r="E2309" s="3">
        <v>24</v>
      </c>
      <c r="F2309" s="3" t="s">
        <v>26</v>
      </c>
      <c r="G2309" s="3">
        <v>0.52</v>
      </c>
      <c r="H2309" s="14">
        <v>0.18015033692998772</v>
      </c>
      <c r="I2309" s="14">
        <v>0.26779334904286634</v>
      </c>
      <c r="J2309" s="4">
        <v>36.210112320190362</v>
      </c>
      <c r="K2309" s="4">
        <v>14.484044928076145</v>
      </c>
      <c r="L2309" s="4">
        <v>41.714049392859295</v>
      </c>
      <c r="M2309" s="4">
        <v>6.9523415654765488</v>
      </c>
    </row>
    <row r="2310" spans="1:13" hidden="1" x14ac:dyDescent="0.3">
      <c r="A2310" s="13" t="str">
        <f t="shared" si="36"/>
        <v>Southern Continentalsmall MFH - 7 floorspre 1945cooling24</v>
      </c>
      <c r="B2310" s="2" t="s">
        <v>36</v>
      </c>
      <c r="C2310" s="2" t="s">
        <v>43</v>
      </c>
      <c r="D2310" s="2" t="s">
        <v>2</v>
      </c>
      <c r="E2310" s="3">
        <v>24</v>
      </c>
      <c r="F2310" s="3" t="s">
        <v>26</v>
      </c>
      <c r="G2310" s="3">
        <v>0.48</v>
      </c>
      <c r="H2310" s="14">
        <v>0.18015033692998772</v>
      </c>
      <c r="I2310" s="14">
        <v>0.26779334904286634</v>
      </c>
      <c r="J2310" s="4">
        <v>36.616609245750595</v>
      </c>
      <c r="K2310" s="4">
        <v>14.646643698300238</v>
      </c>
      <c r="L2310" s="4">
        <v>42.182333851104687</v>
      </c>
      <c r="M2310" s="4">
        <v>7.0303889751841142</v>
      </c>
    </row>
    <row r="2311" spans="1:13" hidden="1" x14ac:dyDescent="0.3">
      <c r="A2311" s="13" t="str">
        <f t="shared" si="36"/>
        <v>Southern Continentalsmall MFH - 3 floorspre 1945cooling26</v>
      </c>
      <c r="B2311" s="2" t="s">
        <v>36</v>
      </c>
      <c r="C2311" s="2" t="s">
        <v>41</v>
      </c>
      <c r="D2311" s="2" t="s">
        <v>2</v>
      </c>
      <c r="E2311" s="3">
        <v>26</v>
      </c>
      <c r="F2311" s="3" t="s">
        <v>26</v>
      </c>
      <c r="G2311" s="3">
        <v>0.61</v>
      </c>
      <c r="H2311" s="14">
        <v>0.63969932614002456</v>
      </c>
      <c r="I2311" s="14">
        <v>0.26779334904286634</v>
      </c>
      <c r="J2311" s="4">
        <v>14.987174778452639</v>
      </c>
      <c r="K2311" s="4">
        <v>5.9948699113810555</v>
      </c>
      <c r="L2311" s="4">
        <v>17.265225344777438</v>
      </c>
      <c r="M2311" s="4">
        <v>2.8775375574629067</v>
      </c>
    </row>
    <row r="2312" spans="1:13" hidden="1" x14ac:dyDescent="0.3">
      <c r="A2312" s="13" t="str">
        <f t="shared" si="36"/>
        <v>Southern Continentalsmall MFH - 5 floorspre 1945cooling26</v>
      </c>
      <c r="B2312" s="2" t="s">
        <v>36</v>
      </c>
      <c r="C2312" s="2" t="s">
        <v>42</v>
      </c>
      <c r="D2312" s="2" t="s">
        <v>2</v>
      </c>
      <c r="E2312" s="3">
        <v>26</v>
      </c>
      <c r="F2312" s="3" t="s">
        <v>26</v>
      </c>
      <c r="G2312" s="3">
        <v>0.52</v>
      </c>
      <c r="H2312" s="14">
        <v>0.18015033692998772</v>
      </c>
      <c r="I2312" s="14">
        <v>0.26779334904286634</v>
      </c>
      <c r="J2312" s="4">
        <v>15.69049806390175</v>
      </c>
      <c r="K2312" s="4">
        <v>6.2761992255607</v>
      </c>
      <c r="L2312" s="4">
        <v>18.075453769614814</v>
      </c>
      <c r="M2312" s="4">
        <v>3.0125756282691358</v>
      </c>
    </row>
    <row r="2313" spans="1:13" hidden="1" x14ac:dyDescent="0.3">
      <c r="A2313" s="13" t="str">
        <f t="shared" si="36"/>
        <v>Southern Continentalsmall MFH - 7 floorspre 1945cooling26</v>
      </c>
      <c r="B2313" s="2" t="s">
        <v>36</v>
      </c>
      <c r="C2313" s="2" t="s">
        <v>43</v>
      </c>
      <c r="D2313" s="2" t="s">
        <v>2</v>
      </c>
      <c r="E2313" s="3">
        <v>26</v>
      </c>
      <c r="F2313" s="3" t="s">
        <v>26</v>
      </c>
      <c r="G2313" s="3">
        <v>0.48</v>
      </c>
      <c r="H2313" s="14">
        <v>0.18015033692998772</v>
      </c>
      <c r="I2313" s="14">
        <v>0.26779334904286634</v>
      </c>
      <c r="J2313" s="4">
        <v>15.991922329094221</v>
      </c>
      <c r="K2313" s="4">
        <v>6.3967689316376886</v>
      </c>
      <c r="L2313" s="4">
        <v>18.422694523116544</v>
      </c>
      <c r="M2313" s="4">
        <v>3.0704490871860903</v>
      </c>
    </row>
    <row r="2314" spans="1:13" hidden="1" x14ac:dyDescent="0.3">
      <c r="A2314" s="13" t="str">
        <f t="shared" si="36"/>
        <v>Southern Continentalsmall MFH - 3 floors1945-1970cooling20</v>
      </c>
      <c r="B2314" s="2" t="s">
        <v>36</v>
      </c>
      <c r="C2314" s="2" t="s">
        <v>41</v>
      </c>
      <c r="D2314" s="2" t="s">
        <v>6</v>
      </c>
      <c r="E2314" s="3">
        <v>20</v>
      </c>
      <c r="F2314" s="3" t="s">
        <v>26</v>
      </c>
      <c r="G2314" s="3">
        <v>0.61</v>
      </c>
      <c r="H2314" s="14">
        <v>0.63969932614002456</v>
      </c>
      <c r="I2314" s="14">
        <v>0.34576781186748234</v>
      </c>
      <c r="J2314" s="4">
        <v>90.385389736318473</v>
      </c>
      <c r="K2314" s="4">
        <v>36.154155894527392</v>
      </c>
      <c r="L2314" s="4">
        <v>104.12396897623888</v>
      </c>
      <c r="M2314" s="4">
        <v>17.353994829373146</v>
      </c>
    </row>
    <row r="2315" spans="1:13" hidden="1" x14ac:dyDescent="0.3">
      <c r="A2315" s="13" t="str">
        <f t="shared" si="36"/>
        <v>Southern Continentalsmall MFH - 5 floors1945-1970cooling20</v>
      </c>
      <c r="B2315" s="2" t="s">
        <v>36</v>
      </c>
      <c r="C2315" s="2" t="s">
        <v>42</v>
      </c>
      <c r="D2315" s="2" t="s">
        <v>6</v>
      </c>
      <c r="E2315" s="3">
        <v>20</v>
      </c>
      <c r="F2315" s="3" t="s">
        <v>26</v>
      </c>
      <c r="G2315" s="3">
        <v>0.52</v>
      </c>
      <c r="H2315" s="14">
        <v>0.18015033692998772</v>
      </c>
      <c r="I2315" s="14">
        <v>0.34576781186748234</v>
      </c>
      <c r="J2315" s="4">
        <v>88.898220045600297</v>
      </c>
      <c r="K2315" s="4">
        <v>35.559288018240117</v>
      </c>
      <c r="L2315" s="4">
        <v>102.41074949253154</v>
      </c>
      <c r="M2315" s="4">
        <v>17.068458248755256</v>
      </c>
    </row>
    <row r="2316" spans="1:13" hidden="1" x14ac:dyDescent="0.3">
      <c r="A2316" s="13" t="str">
        <f t="shared" si="36"/>
        <v>Southern Continentalsmall MFH - 7 floors1945-1970cooling20</v>
      </c>
      <c r="B2316" s="2" t="s">
        <v>36</v>
      </c>
      <c r="C2316" s="2" t="s">
        <v>43</v>
      </c>
      <c r="D2316" s="2" t="s">
        <v>6</v>
      </c>
      <c r="E2316" s="3">
        <v>20</v>
      </c>
      <c r="F2316" s="3" t="s">
        <v>26</v>
      </c>
      <c r="G2316" s="3">
        <v>0.48</v>
      </c>
      <c r="H2316" s="14">
        <v>0.18015033692998772</v>
      </c>
      <c r="I2316" s="14">
        <v>0.34576781186748234</v>
      </c>
      <c r="J2316" s="4">
        <v>88.260861606721079</v>
      </c>
      <c r="K2316" s="4">
        <v>35.304344642688434</v>
      </c>
      <c r="L2316" s="4">
        <v>101.67651257094269</v>
      </c>
      <c r="M2316" s="4">
        <v>16.946085428490449</v>
      </c>
    </row>
    <row r="2317" spans="1:13" hidden="1" x14ac:dyDescent="0.3">
      <c r="A2317" s="13" t="str">
        <f t="shared" si="36"/>
        <v>Southern Continentalsmall MFH - 3 floors1945-1970cooling22</v>
      </c>
      <c r="B2317" s="2" t="s">
        <v>36</v>
      </c>
      <c r="C2317" s="2" t="s">
        <v>41</v>
      </c>
      <c r="D2317" s="2" t="s">
        <v>6</v>
      </c>
      <c r="E2317" s="3">
        <v>22</v>
      </c>
      <c r="F2317" s="3" t="s">
        <v>26</v>
      </c>
      <c r="G2317" s="3">
        <v>0.61</v>
      </c>
      <c r="H2317" s="14">
        <v>0.63969932614002456</v>
      </c>
      <c r="I2317" s="14">
        <v>0.34576781186748234</v>
      </c>
      <c r="J2317" s="4">
        <v>59.326372785325404</v>
      </c>
      <c r="K2317" s="4">
        <v>23.730549114130163</v>
      </c>
      <c r="L2317" s="4">
        <v>68.343981448694862</v>
      </c>
      <c r="M2317" s="4">
        <v>11.390663574782478</v>
      </c>
    </row>
    <row r="2318" spans="1:13" hidden="1" x14ac:dyDescent="0.3">
      <c r="A2318" s="13" t="str">
        <f t="shared" si="36"/>
        <v>Southern Continentalsmall MFH - 5 floors1945-1970cooling22</v>
      </c>
      <c r="B2318" s="2" t="s">
        <v>36</v>
      </c>
      <c r="C2318" s="2" t="s">
        <v>42</v>
      </c>
      <c r="D2318" s="2" t="s">
        <v>6</v>
      </c>
      <c r="E2318" s="3">
        <v>22</v>
      </c>
      <c r="F2318" s="3" t="s">
        <v>26</v>
      </c>
      <c r="G2318" s="3">
        <v>0.52</v>
      </c>
      <c r="H2318" s="14">
        <v>0.18015033692998772</v>
      </c>
      <c r="I2318" s="14">
        <v>0.34576781186748234</v>
      </c>
      <c r="J2318" s="4">
        <v>59.415734002291352</v>
      </c>
      <c r="K2318" s="4">
        <v>23.766293600916541</v>
      </c>
      <c r="L2318" s="4">
        <v>68.446925570639635</v>
      </c>
      <c r="M2318" s="4">
        <v>11.407820928439939</v>
      </c>
    </row>
    <row r="2319" spans="1:13" hidden="1" x14ac:dyDescent="0.3">
      <c r="A2319" s="13" t="str">
        <f t="shared" si="36"/>
        <v>Southern Continentalsmall MFH - 7 floors1945-1970cooling22</v>
      </c>
      <c r="B2319" s="2" t="s">
        <v>36</v>
      </c>
      <c r="C2319" s="2" t="s">
        <v>43</v>
      </c>
      <c r="D2319" s="2" t="s">
        <v>6</v>
      </c>
      <c r="E2319" s="3">
        <v>22</v>
      </c>
      <c r="F2319" s="3" t="s">
        <v>26</v>
      </c>
      <c r="G2319" s="3">
        <v>0.48</v>
      </c>
      <c r="H2319" s="14">
        <v>0.18015033692998772</v>
      </c>
      <c r="I2319" s="14">
        <v>0.34576781186748234</v>
      </c>
      <c r="J2319" s="4">
        <v>59.454031666705347</v>
      </c>
      <c r="K2319" s="4">
        <v>23.78161266668214</v>
      </c>
      <c r="L2319" s="4">
        <v>68.491044480044565</v>
      </c>
      <c r="M2319" s="4">
        <v>11.415174080007427</v>
      </c>
    </row>
    <row r="2320" spans="1:13" hidden="1" x14ac:dyDescent="0.3">
      <c r="A2320" s="13" t="str">
        <f t="shared" si="36"/>
        <v>Southern Continentalsmall MFH - 3 floors1945-1970cooling24</v>
      </c>
      <c r="B2320" s="2" t="s">
        <v>36</v>
      </c>
      <c r="C2320" s="2" t="s">
        <v>41</v>
      </c>
      <c r="D2320" s="2" t="s">
        <v>6</v>
      </c>
      <c r="E2320" s="3">
        <v>24</v>
      </c>
      <c r="F2320" s="3" t="s">
        <v>26</v>
      </c>
      <c r="G2320" s="3">
        <v>0.61</v>
      </c>
      <c r="H2320" s="14">
        <v>0.63969932614002456</v>
      </c>
      <c r="I2320" s="14">
        <v>0.34576781186748234</v>
      </c>
      <c r="J2320" s="4">
        <v>35.277530054726711</v>
      </c>
      <c r="K2320" s="4">
        <v>14.111012021890684</v>
      </c>
      <c r="L2320" s="4">
        <v>40.639714623045165</v>
      </c>
      <c r="M2320" s="4">
        <v>6.7732857705075276</v>
      </c>
    </row>
    <row r="2321" spans="1:13" hidden="1" x14ac:dyDescent="0.3">
      <c r="A2321" s="13" t="str">
        <f t="shared" si="36"/>
        <v>Southern Continentalsmall MFH - 5 floors1945-1970cooling24</v>
      </c>
      <c r="B2321" s="2" t="s">
        <v>36</v>
      </c>
      <c r="C2321" s="2" t="s">
        <v>42</v>
      </c>
      <c r="D2321" s="2" t="s">
        <v>6</v>
      </c>
      <c r="E2321" s="3">
        <v>24</v>
      </c>
      <c r="F2321" s="3" t="s">
        <v>26</v>
      </c>
      <c r="G2321" s="3">
        <v>0.52</v>
      </c>
      <c r="H2321" s="14">
        <v>0.18015033692998772</v>
      </c>
      <c r="I2321" s="14">
        <v>0.34576781186748234</v>
      </c>
      <c r="J2321" s="4">
        <v>36.228936963120972</v>
      </c>
      <c r="K2321" s="4">
        <v>14.491574785248389</v>
      </c>
      <c r="L2321" s="4">
        <v>41.735735381515362</v>
      </c>
      <c r="M2321" s="4">
        <v>6.9559558969192263</v>
      </c>
    </row>
    <row r="2322" spans="1:13" hidden="1" x14ac:dyDescent="0.3">
      <c r="A2322" s="13" t="str">
        <f t="shared" si="36"/>
        <v>Southern Continentalsmall MFH - 7 floors1945-1970cooling24</v>
      </c>
      <c r="B2322" s="2" t="s">
        <v>36</v>
      </c>
      <c r="C2322" s="2" t="s">
        <v>43</v>
      </c>
      <c r="D2322" s="2" t="s">
        <v>6</v>
      </c>
      <c r="E2322" s="3">
        <v>24</v>
      </c>
      <c r="F2322" s="3" t="s">
        <v>26</v>
      </c>
      <c r="G2322" s="3">
        <v>0.48</v>
      </c>
      <c r="H2322" s="14">
        <v>0.18015033692998772</v>
      </c>
      <c r="I2322" s="14">
        <v>0.34576781186748234</v>
      </c>
      <c r="J2322" s="4">
        <v>36.636682781004225</v>
      </c>
      <c r="K2322" s="4">
        <v>14.65467311240169</v>
      </c>
      <c r="L2322" s="4">
        <v>42.205458563716867</v>
      </c>
      <c r="M2322" s="4">
        <v>7.0342430939528109</v>
      </c>
    </row>
    <row r="2323" spans="1:13" hidden="1" x14ac:dyDescent="0.3">
      <c r="A2323" s="13" t="str">
        <f t="shared" si="36"/>
        <v>Southern Continentalsmall MFH - 3 floors1945-1970cooling26</v>
      </c>
      <c r="B2323" s="2" t="s">
        <v>36</v>
      </c>
      <c r="C2323" s="2" t="s">
        <v>41</v>
      </c>
      <c r="D2323" s="2" t="s">
        <v>6</v>
      </c>
      <c r="E2323" s="3">
        <v>26</v>
      </c>
      <c r="F2323" s="3" t="s">
        <v>26</v>
      </c>
      <c r="G2323" s="3">
        <v>0.61</v>
      </c>
      <c r="H2323" s="14">
        <v>0.63969932614002456</v>
      </c>
      <c r="I2323" s="14">
        <v>0.34576781186748234</v>
      </c>
      <c r="J2323" s="4">
        <v>14.997465021537394</v>
      </c>
      <c r="K2323" s="4">
        <v>5.998986008614958</v>
      </c>
      <c r="L2323" s="4">
        <v>17.277079704811079</v>
      </c>
      <c r="M2323" s="4">
        <v>2.8795132841351796</v>
      </c>
    </row>
    <row r="2324" spans="1:13" hidden="1" x14ac:dyDescent="0.3">
      <c r="A2324" s="13" t="str">
        <f t="shared" si="36"/>
        <v>Southern Continentalsmall MFH - 5 floors1945-1970cooling26</v>
      </c>
      <c r="B2324" s="2" t="s">
        <v>36</v>
      </c>
      <c r="C2324" s="2" t="s">
        <v>42</v>
      </c>
      <c r="D2324" s="2" t="s">
        <v>6</v>
      </c>
      <c r="E2324" s="3">
        <v>26</v>
      </c>
      <c r="F2324" s="3" t="s">
        <v>26</v>
      </c>
      <c r="G2324" s="3">
        <v>0.52</v>
      </c>
      <c r="H2324" s="14">
        <v>0.18015033692998772</v>
      </c>
      <c r="I2324" s="14">
        <v>0.34576781186748234</v>
      </c>
      <c r="J2324" s="4">
        <v>15.703606266422565</v>
      </c>
      <c r="K2324" s="4">
        <v>6.281442506569026</v>
      </c>
      <c r="L2324" s="4">
        <v>18.090554418918796</v>
      </c>
      <c r="M2324" s="4">
        <v>3.0150924031531323</v>
      </c>
    </row>
    <row r="2325" spans="1:13" hidden="1" x14ac:dyDescent="0.3">
      <c r="A2325" s="13" t="str">
        <f t="shared" si="36"/>
        <v>Southern Continentalsmall MFH - 7 floors1945-1970cooling26</v>
      </c>
      <c r="B2325" s="2" t="s">
        <v>36</v>
      </c>
      <c r="C2325" s="2" t="s">
        <v>43</v>
      </c>
      <c r="D2325" s="2" t="s">
        <v>6</v>
      </c>
      <c r="E2325" s="3">
        <v>26</v>
      </c>
      <c r="F2325" s="3" t="s">
        <v>26</v>
      </c>
      <c r="G2325" s="3">
        <v>0.48</v>
      </c>
      <c r="H2325" s="14">
        <v>0.18015033692998772</v>
      </c>
      <c r="I2325" s="14">
        <v>0.34576781186748234</v>
      </c>
      <c r="J2325" s="4">
        <v>16.00623822851621</v>
      </c>
      <c r="K2325" s="4">
        <v>6.4024952914064839</v>
      </c>
      <c r="L2325" s="4">
        <v>18.439186439250673</v>
      </c>
      <c r="M2325" s="4">
        <v>3.0731977398751122</v>
      </c>
    </row>
    <row r="2326" spans="1:13" hidden="1" x14ac:dyDescent="0.3">
      <c r="A2326" s="13" t="str">
        <f t="shared" si="36"/>
        <v>Southern Continentalsmall MFH - 3 floors1970-1980cooling20</v>
      </c>
      <c r="B2326" s="2" t="s">
        <v>36</v>
      </c>
      <c r="C2326" s="2" t="s">
        <v>41</v>
      </c>
      <c r="D2326" s="2" t="s">
        <v>7</v>
      </c>
      <c r="E2326" s="3">
        <v>20</v>
      </c>
      <c r="F2326" s="3" t="s">
        <v>26</v>
      </c>
      <c r="G2326" s="3">
        <v>0.61</v>
      </c>
      <c r="H2326" s="14">
        <v>0.63969932614002456</v>
      </c>
      <c r="I2326" s="14">
        <v>0.14128345599852563</v>
      </c>
      <c r="J2326" s="4">
        <v>82.13131052435827</v>
      </c>
      <c r="K2326" s="4">
        <v>32.852524209743308</v>
      </c>
      <c r="L2326" s="4">
        <v>94.615269724060724</v>
      </c>
      <c r="M2326" s="4">
        <v>15.769211620676787</v>
      </c>
    </row>
    <row r="2327" spans="1:13" hidden="1" x14ac:dyDescent="0.3">
      <c r="A2327" s="13" t="str">
        <f t="shared" si="36"/>
        <v>Southern Continentalsmall MFH - 5 floors1970-1980cooling20</v>
      </c>
      <c r="B2327" s="2" t="s">
        <v>36</v>
      </c>
      <c r="C2327" s="2" t="s">
        <v>42</v>
      </c>
      <c r="D2327" s="2" t="s">
        <v>7</v>
      </c>
      <c r="E2327" s="3">
        <v>20</v>
      </c>
      <c r="F2327" s="3" t="s">
        <v>26</v>
      </c>
      <c r="G2327" s="3">
        <v>0.52</v>
      </c>
      <c r="H2327" s="14">
        <v>0.18015033692998772</v>
      </c>
      <c r="I2327" s="14">
        <v>0.14128345599852563</v>
      </c>
      <c r="J2327" s="4">
        <v>81.831474655351258</v>
      </c>
      <c r="K2327" s="4">
        <v>32.7325898621405</v>
      </c>
      <c r="L2327" s="4">
        <v>94.269858802964634</v>
      </c>
      <c r="M2327" s="4">
        <v>15.71164313382744</v>
      </c>
    </row>
    <row r="2328" spans="1:13" hidden="1" x14ac:dyDescent="0.3">
      <c r="A2328" s="13" t="str">
        <f t="shared" si="36"/>
        <v>Southern Continentalsmall MFH - 7 floors1970-1980cooling20</v>
      </c>
      <c r="B2328" s="2" t="s">
        <v>36</v>
      </c>
      <c r="C2328" s="2" t="s">
        <v>43</v>
      </c>
      <c r="D2328" s="2" t="s">
        <v>7</v>
      </c>
      <c r="E2328" s="3">
        <v>20</v>
      </c>
      <c r="F2328" s="3" t="s">
        <v>26</v>
      </c>
      <c r="G2328" s="3">
        <v>0.48</v>
      </c>
      <c r="H2328" s="14">
        <v>0.18015033692998772</v>
      </c>
      <c r="I2328" s="14">
        <v>0.14128345599852563</v>
      </c>
      <c r="J2328" s="4">
        <v>81.702973568633951</v>
      </c>
      <c r="K2328" s="4">
        <v>32.681189427453582</v>
      </c>
      <c r="L2328" s="4">
        <v>94.121825551066308</v>
      </c>
      <c r="M2328" s="4">
        <v>15.686970925177718</v>
      </c>
    </row>
    <row r="2329" spans="1:13" hidden="1" x14ac:dyDescent="0.3">
      <c r="A2329" s="13" t="str">
        <f t="shared" si="36"/>
        <v>Southern Continentalsmall MFH - 3 floors1970-1980cooling22</v>
      </c>
      <c r="B2329" s="2" t="s">
        <v>36</v>
      </c>
      <c r="C2329" s="2" t="s">
        <v>41</v>
      </c>
      <c r="D2329" s="2" t="s">
        <v>7</v>
      </c>
      <c r="E2329" s="3">
        <v>22</v>
      </c>
      <c r="F2329" s="3" t="s">
        <v>26</v>
      </c>
      <c r="G2329" s="3">
        <v>0.61</v>
      </c>
      <c r="H2329" s="14">
        <v>0.63969932614002456</v>
      </c>
      <c r="I2329" s="14">
        <v>0.14128345599852563</v>
      </c>
      <c r="J2329" s="4">
        <v>58.507444767110627</v>
      </c>
      <c r="K2329" s="4">
        <v>23.402977906844249</v>
      </c>
      <c r="L2329" s="4">
        <v>67.400576371711438</v>
      </c>
      <c r="M2329" s="4">
        <v>11.233429395285238</v>
      </c>
    </row>
    <row r="2330" spans="1:13" hidden="1" x14ac:dyDescent="0.3">
      <c r="A2330" s="13" t="str">
        <f t="shared" si="36"/>
        <v>Southern Continentalsmall MFH - 5 floors1970-1980cooling22</v>
      </c>
      <c r="B2330" s="2" t="s">
        <v>36</v>
      </c>
      <c r="C2330" s="2" t="s">
        <v>42</v>
      </c>
      <c r="D2330" s="2" t="s">
        <v>7</v>
      </c>
      <c r="E2330" s="3">
        <v>22</v>
      </c>
      <c r="F2330" s="3" t="s">
        <v>26</v>
      </c>
      <c r="G2330" s="3">
        <v>0.52</v>
      </c>
      <c r="H2330" s="14">
        <v>0.18015033692998772</v>
      </c>
      <c r="I2330" s="14">
        <v>0.14128345599852563</v>
      </c>
      <c r="J2330" s="4">
        <v>59.311926676607541</v>
      </c>
      <c r="K2330" s="4">
        <v>23.724770670643018</v>
      </c>
      <c r="L2330" s="4">
        <v>68.327339531451884</v>
      </c>
      <c r="M2330" s="4">
        <v>11.387889921908648</v>
      </c>
    </row>
    <row r="2331" spans="1:13" hidden="1" x14ac:dyDescent="0.3">
      <c r="A2331" s="13" t="str">
        <f t="shared" si="36"/>
        <v>Southern Continentalsmall MFH - 7 floors1970-1980cooling22</v>
      </c>
      <c r="B2331" s="2" t="s">
        <v>36</v>
      </c>
      <c r="C2331" s="2" t="s">
        <v>43</v>
      </c>
      <c r="D2331" s="2" t="s">
        <v>7</v>
      </c>
      <c r="E2331" s="3">
        <v>22</v>
      </c>
      <c r="F2331" s="3" t="s">
        <v>26</v>
      </c>
      <c r="G2331" s="3">
        <v>0.48</v>
      </c>
      <c r="H2331" s="14">
        <v>0.18015033692998772</v>
      </c>
      <c r="I2331" s="14">
        <v>0.14128345599852563</v>
      </c>
      <c r="J2331" s="4">
        <v>59.656704637820511</v>
      </c>
      <c r="K2331" s="4">
        <v>23.862681855128205</v>
      </c>
      <c r="L2331" s="4">
        <v>68.724523742769222</v>
      </c>
      <c r="M2331" s="4">
        <v>11.454087290461539</v>
      </c>
    </row>
    <row r="2332" spans="1:13" hidden="1" x14ac:dyDescent="0.3">
      <c r="A2332" s="13" t="str">
        <f t="shared" si="36"/>
        <v>Southern Continentalsmall MFH - 3 floors1970-1980cooling24</v>
      </c>
      <c r="B2332" s="2" t="s">
        <v>36</v>
      </c>
      <c r="C2332" s="2" t="s">
        <v>41</v>
      </c>
      <c r="D2332" s="2" t="s">
        <v>7</v>
      </c>
      <c r="E2332" s="3">
        <v>24</v>
      </c>
      <c r="F2332" s="3" t="s">
        <v>26</v>
      </c>
      <c r="G2332" s="3">
        <v>0.61</v>
      </c>
      <c r="H2332" s="14">
        <v>0.63969932614002456</v>
      </c>
      <c r="I2332" s="14">
        <v>0.14128345599852563</v>
      </c>
      <c r="J2332" s="4">
        <v>38.641646250493451</v>
      </c>
      <c r="K2332" s="4">
        <v>15.456658500197381</v>
      </c>
      <c r="L2332" s="4">
        <v>44.515176480568456</v>
      </c>
      <c r="M2332" s="4">
        <v>7.4191960800947427</v>
      </c>
    </row>
    <row r="2333" spans="1:13" hidden="1" x14ac:dyDescent="0.3">
      <c r="A2333" s="13" t="str">
        <f t="shared" si="36"/>
        <v>Southern Continentalsmall MFH - 5 floors1970-1980cooling24</v>
      </c>
      <c r="B2333" s="2" t="s">
        <v>36</v>
      </c>
      <c r="C2333" s="2" t="s">
        <v>42</v>
      </c>
      <c r="D2333" s="2" t="s">
        <v>7</v>
      </c>
      <c r="E2333" s="3">
        <v>24</v>
      </c>
      <c r="F2333" s="3" t="s">
        <v>26</v>
      </c>
      <c r="G2333" s="3">
        <v>0.52</v>
      </c>
      <c r="H2333" s="14">
        <v>0.18015033692998772</v>
      </c>
      <c r="I2333" s="14">
        <v>0.14128345599852563</v>
      </c>
      <c r="J2333" s="4">
        <v>40.10573717658913</v>
      </c>
      <c r="K2333" s="4">
        <v>16.042294870635651</v>
      </c>
      <c r="L2333" s="4">
        <v>46.201809227430672</v>
      </c>
      <c r="M2333" s="4">
        <v>7.7003015379051121</v>
      </c>
    </row>
    <row r="2334" spans="1:13" hidden="1" x14ac:dyDescent="0.3">
      <c r="A2334" s="13" t="str">
        <f t="shared" si="36"/>
        <v>Southern Continentalsmall MFH - 7 floors1970-1980cooling24</v>
      </c>
      <c r="B2334" s="2" t="s">
        <v>36</v>
      </c>
      <c r="C2334" s="2" t="s">
        <v>43</v>
      </c>
      <c r="D2334" s="2" t="s">
        <v>7</v>
      </c>
      <c r="E2334" s="3">
        <v>24</v>
      </c>
      <c r="F2334" s="3" t="s">
        <v>26</v>
      </c>
      <c r="G2334" s="3">
        <v>0.48</v>
      </c>
      <c r="H2334" s="14">
        <v>0.18015033692998772</v>
      </c>
      <c r="I2334" s="14">
        <v>0.14128345599852563</v>
      </c>
      <c r="J2334" s="4">
        <v>40.733204716344403</v>
      </c>
      <c r="K2334" s="4">
        <v>16.293281886537763</v>
      </c>
      <c r="L2334" s="4">
        <v>46.924651833228758</v>
      </c>
      <c r="M2334" s="4">
        <v>7.8207753055381257</v>
      </c>
    </row>
    <row r="2335" spans="1:13" hidden="1" x14ac:dyDescent="0.3">
      <c r="A2335" s="13" t="str">
        <f t="shared" si="36"/>
        <v>Southern Continentalsmall MFH - 3 floors1970-1980cooling26</v>
      </c>
      <c r="B2335" s="2" t="s">
        <v>36</v>
      </c>
      <c r="C2335" s="2" t="s">
        <v>41</v>
      </c>
      <c r="D2335" s="2" t="s">
        <v>7</v>
      </c>
      <c r="E2335" s="3">
        <v>26</v>
      </c>
      <c r="F2335" s="3" t="s">
        <v>26</v>
      </c>
      <c r="G2335" s="3">
        <v>0.61</v>
      </c>
      <c r="H2335" s="14">
        <v>0.63969932614002456</v>
      </c>
      <c r="I2335" s="14">
        <v>0.14128345599852563</v>
      </c>
      <c r="J2335" s="4">
        <v>17.272946123734947</v>
      </c>
      <c r="K2335" s="4">
        <v>6.9091784494939787</v>
      </c>
      <c r="L2335" s="4">
        <v>19.898433934542659</v>
      </c>
      <c r="M2335" s="4">
        <v>3.3164056557571095</v>
      </c>
    </row>
    <row r="2336" spans="1:13" hidden="1" x14ac:dyDescent="0.3">
      <c r="A2336" s="13" t="str">
        <f t="shared" si="36"/>
        <v>Southern Continentalsmall MFH - 5 floors1970-1980cooling26</v>
      </c>
      <c r="B2336" s="2" t="s">
        <v>36</v>
      </c>
      <c r="C2336" s="2" t="s">
        <v>42</v>
      </c>
      <c r="D2336" s="2" t="s">
        <v>7</v>
      </c>
      <c r="E2336" s="3">
        <v>26</v>
      </c>
      <c r="F2336" s="3" t="s">
        <v>26</v>
      </c>
      <c r="G2336" s="3">
        <v>0.52</v>
      </c>
      <c r="H2336" s="14">
        <v>0.18015033692998772</v>
      </c>
      <c r="I2336" s="14">
        <v>0.14128345599852563</v>
      </c>
      <c r="J2336" s="4">
        <v>18.498296690560149</v>
      </c>
      <c r="K2336" s="4">
        <v>7.3993186762240599</v>
      </c>
      <c r="L2336" s="4">
        <v>21.310037787525292</v>
      </c>
      <c r="M2336" s="4">
        <v>3.5516729645875484</v>
      </c>
    </row>
    <row r="2337" spans="1:13" hidden="1" x14ac:dyDescent="0.3">
      <c r="A2337" s="13" t="str">
        <f t="shared" si="36"/>
        <v>Southern Continentalsmall MFH - 7 floors1970-1980cooling26</v>
      </c>
      <c r="B2337" s="2" t="s">
        <v>36</v>
      </c>
      <c r="C2337" s="2" t="s">
        <v>43</v>
      </c>
      <c r="D2337" s="2" t="s">
        <v>7</v>
      </c>
      <c r="E2337" s="3">
        <v>26</v>
      </c>
      <c r="F2337" s="3" t="s">
        <v>26</v>
      </c>
      <c r="G2337" s="3">
        <v>0.48</v>
      </c>
      <c r="H2337" s="14">
        <v>0.18015033692998772</v>
      </c>
      <c r="I2337" s="14">
        <v>0.14128345599852563</v>
      </c>
      <c r="J2337" s="4">
        <v>19.023446933485236</v>
      </c>
      <c r="K2337" s="4">
        <v>7.6093787733940941</v>
      </c>
      <c r="L2337" s="4">
        <v>21.915010867374988</v>
      </c>
      <c r="M2337" s="4">
        <v>3.6525018112291652</v>
      </c>
    </row>
    <row r="2338" spans="1:13" hidden="1" x14ac:dyDescent="0.3">
      <c r="A2338" s="13" t="str">
        <f t="shared" si="36"/>
        <v>Southern Continentalsmall MFH - 3 floors1980-1990cooling20</v>
      </c>
      <c r="B2338" s="2" t="s">
        <v>36</v>
      </c>
      <c r="C2338" s="2" t="s">
        <v>41</v>
      </c>
      <c r="D2338" s="2" t="s">
        <v>8</v>
      </c>
      <c r="E2338" s="3">
        <v>20</v>
      </c>
      <c r="F2338" s="3" t="s">
        <v>26</v>
      </c>
      <c r="G2338" s="3">
        <v>0.61</v>
      </c>
      <c r="H2338" s="14">
        <v>0.63969932614002456</v>
      </c>
      <c r="I2338" s="14">
        <v>8.863278095052432E-2</v>
      </c>
      <c r="J2338" s="4">
        <v>80.768603882498297</v>
      </c>
      <c r="K2338" s="4">
        <v>32.307441552999322</v>
      </c>
      <c r="L2338" s="4">
        <v>93.045431672638045</v>
      </c>
      <c r="M2338" s="4">
        <v>15.507571945439674</v>
      </c>
    </row>
    <row r="2339" spans="1:13" hidden="1" x14ac:dyDescent="0.3">
      <c r="A2339" s="13" t="str">
        <f t="shared" si="36"/>
        <v>Southern Continentalsmall MFH - 5 floors1980-1990cooling20</v>
      </c>
      <c r="B2339" s="2" t="s">
        <v>36</v>
      </c>
      <c r="C2339" s="2" t="s">
        <v>42</v>
      </c>
      <c r="D2339" s="2" t="s">
        <v>8</v>
      </c>
      <c r="E2339" s="3">
        <v>20</v>
      </c>
      <c r="F2339" s="3" t="s">
        <v>26</v>
      </c>
      <c r="G2339" s="3">
        <v>0.52</v>
      </c>
      <c r="H2339" s="14">
        <v>0.18015033692998772</v>
      </c>
      <c r="I2339" s="14">
        <v>8.863278095052432E-2</v>
      </c>
      <c r="J2339" s="4">
        <v>80.989652332202525</v>
      </c>
      <c r="K2339" s="4">
        <v>32.395860932881007</v>
      </c>
      <c r="L2339" s="4">
        <v>93.3000794866973</v>
      </c>
      <c r="M2339" s="4">
        <v>15.550013247782882</v>
      </c>
    </row>
    <row r="2340" spans="1:13" hidden="1" x14ac:dyDescent="0.3">
      <c r="A2340" s="13" t="str">
        <f t="shared" si="36"/>
        <v>Southern Continentalsmall MFH - 7 floors1980-1990cooling20</v>
      </c>
      <c r="B2340" s="2" t="s">
        <v>36</v>
      </c>
      <c r="C2340" s="2" t="s">
        <v>43</v>
      </c>
      <c r="D2340" s="2" t="s">
        <v>8</v>
      </c>
      <c r="E2340" s="3">
        <v>20</v>
      </c>
      <c r="F2340" s="3" t="s">
        <v>26</v>
      </c>
      <c r="G2340" s="3">
        <v>0.48</v>
      </c>
      <c r="H2340" s="14">
        <v>0.18015033692998772</v>
      </c>
      <c r="I2340" s="14">
        <v>8.863278095052432E-2</v>
      </c>
      <c r="J2340" s="4">
        <v>81.084387382075732</v>
      </c>
      <c r="K2340" s="4">
        <v>32.433754952830292</v>
      </c>
      <c r="L2340" s="4">
        <v>93.409214264151231</v>
      </c>
      <c r="M2340" s="4">
        <v>15.568202377358539</v>
      </c>
    </row>
    <row r="2341" spans="1:13" hidden="1" x14ac:dyDescent="0.3">
      <c r="A2341" s="13" t="str">
        <f t="shared" si="36"/>
        <v>Southern Continentalsmall MFH - 3 floors1980-1990cooling22</v>
      </c>
      <c r="B2341" s="2" t="s">
        <v>36</v>
      </c>
      <c r="C2341" s="2" t="s">
        <v>41</v>
      </c>
      <c r="D2341" s="2" t="s">
        <v>8</v>
      </c>
      <c r="E2341" s="3">
        <v>22</v>
      </c>
      <c r="F2341" s="3" t="s">
        <v>26</v>
      </c>
      <c r="G2341" s="3">
        <v>0.61</v>
      </c>
      <c r="H2341" s="14">
        <v>0.63969932614002456</v>
      </c>
      <c r="I2341" s="14">
        <v>8.863278095052432E-2</v>
      </c>
      <c r="J2341" s="4">
        <v>58.565755551629977</v>
      </c>
      <c r="K2341" s="4">
        <v>23.426302220651991</v>
      </c>
      <c r="L2341" s="4">
        <v>67.467750395477736</v>
      </c>
      <c r="M2341" s="4">
        <v>11.244625065912954</v>
      </c>
    </row>
    <row r="2342" spans="1:13" hidden="1" x14ac:dyDescent="0.3">
      <c r="A2342" s="13" t="str">
        <f t="shared" si="36"/>
        <v>Southern Continentalsmall MFH - 5 floors1980-1990cooling22</v>
      </c>
      <c r="B2342" s="2" t="s">
        <v>36</v>
      </c>
      <c r="C2342" s="2" t="s">
        <v>42</v>
      </c>
      <c r="D2342" s="2" t="s">
        <v>8</v>
      </c>
      <c r="E2342" s="3">
        <v>22</v>
      </c>
      <c r="F2342" s="3" t="s">
        <v>26</v>
      </c>
      <c r="G2342" s="3">
        <v>0.52</v>
      </c>
      <c r="H2342" s="14">
        <v>0.18015033692998772</v>
      </c>
      <c r="I2342" s="14">
        <v>8.863278095052432E-2</v>
      </c>
      <c r="J2342" s="4">
        <v>59.754800572697604</v>
      </c>
      <c r="K2342" s="4">
        <v>23.901920229079042</v>
      </c>
      <c r="L2342" s="4">
        <v>68.837530259747638</v>
      </c>
      <c r="M2342" s="4">
        <v>11.472921709957941</v>
      </c>
    </row>
    <row r="2343" spans="1:13" hidden="1" x14ac:dyDescent="0.3">
      <c r="A2343" s="13" t="str">
        <f t="shared" si="36"/>
        <v>Southern Continentalsmall MFH - 7 floors1980-1990cooling22</v>
      </c>
      <c r="B2343" s="2" t="s">
        <v>36</v>
      </c>
      <c r="C2343" s="2" t="s">
        <v>43</v>
      </c>
      <c r="D2343" s="2" t="s">
        <v>8</v>
      </c>
      <c r="E2343" s="3">
        <v>22</v>
      </c>
      <c r="F2343" s="3" t="s">
        <v>26</v>
      </c>
      <c r="G2343" s="3">
        <v>0.48</v>
      </c>
      <c r="H2343" s="14">
        <v>0.18015033692998772</v>
      </c>
      <c r="I2343" s="14">
        <v>8.863278095052432E-2</v>
      </c>
      <c r="J2343" s="4">
        <v>60.264391296012299</v>
      </c>
      <c r="K2343" s="4">
        <v>24.10575651840492</v>
      </c>
      <c r="L2343" s="4">
        <v>69.424578773006161</v>
      </c>
      <c r="M2343" s="4">
        <v>11.570763128834361</v>
      </c>
    </row>
    <row r="2344" spans="1:13" hidden="1" x14ac:dyDescent="0.3">
      <c r="A2344" s="13" t="str">
        <f t="shared" si="36"/>
        <v>Southern Continentalsmall MFH - 3 floors1980-1990cooling24</v>
      </c>
      <c r="B2344" s="2" t="s">
        <v>36</v>
      </c>
      <c r="C2344" s="2" t="s">
        <v>41</v>
      </c>
      <c r="D2344" s="2" t="s">
        <v>8</v>
      </c>
      <c r="E2344" s="3">
        <v>24</v>
      </c>
      <c r="F2344" s="3" t="s">
        <v>26</v>
      </c>
      <c r="G2344" s="3">
        <v>0.61</v>
      </c>
      <c r="H2344" s="14">
        <v>0.63969932614002456</v>
      </c>
      <c r="I2344" s="14">
        <v>8.863278095052432E-2</v>
      </c>
      <c r="J2344" s="4">
        <v>39.721409254282207</v>
      </c>
      <c r="K2344" s="4">
        <v>15.888563701712883</v>
      </c>
      <c r="L2344" s="4">
        <v>45.759063460933099</v>
      </c>
      <c r="M2344" s="4">
        <v>7.6265105768221835</v>
      </c>
    </row>
    <row r="2345" spans="1:13" hidden="1" x14ac:dyDescent="0.3">
      <c r="A2345" s="13" t="str">
        <f t="shared" si="36"/>
        <v>Southern Continentalsmall MFH - 5 floors1980-1990cooling24</v>
      </c>
      <c r="B2345" s="2" t="s">
        <v>36</v>
      </c>
      <c r="C2345" s="2" t="s">
        <v>42</v>
      </c>
      <c r="D2345" s="2" t="s">
        <v>8</v>
      </c>
      <c r="E2345" s="3">
        <v>24</v>
      </c>
      <c r="F2345" s="3" t="s">
        <v>26</v>
      </c>
      <c r="G2345" s="3">
        <v>0.52</v>
      </c>
      <c r="H2345" s="14">
        <v>0.18015033692998772</v>
      </c>
      <c r="I2345" s="14">
        <v>8.863278095052432E-2</v>
      </c>
      <c r="J2345" s="4">
        <v>41.48443060281474</v>
      </c>
      <c r="K2345" s="4">
        <v>16.593772241125897</v>
      </c>
      <c r="L2345" s="4">
        <v>47.790064054442581</v>
      </c>
      <c r="M2345" s="4">
        <v>7.9650106757404302</v>
      </c>
    </row>
    <row r="2346" spans="1:13" hidden="1" x14ac:dyDescent="0.3">
      <c r="A2346" s="13" t="str">
        <f t="shared" si="36"/>
        <v>Southern Continentalsmall MFH - 7 floors1980-1990cooling24</v>
      </c>
      <c r="B2346" s="2" t="s">
        <v>36</v>
      </c>
      <c r="C2346" s="2" t="s">
        <v>43</v>
      </c>
      <c r="D2346" s="2" t="s">
        <v>8</v>
      </c>
      <c r="E2346" s="3">
        <v>24</v>
      </c>
      <c r="F2346" s="3" t="s">
        <v>26</v>
      </c>
      <c r="G2346" s="3">
        <v>0.48</v>
      </c>
      <c r="H2346" s="14">
        <v>0.18015033692998772</v>
      </c>
      <c r="I2346" s="14">
        <v>8.863278095052432E-2</v>
      </c>
      <c r="J2346" s="4">
        <v>42.240011180757264</v>
      </c>
      <c r="K2346" s="4">
        <v>16.896004472302906</v>
      </c>
      <c r="L2346" s="4">
        <v>48.660492880232368</v>
      </c>
      <c r="M2346" s="4">
        <v>8.1100821467053947</v>
      </c>
    </row>
    <row r="2347" spans="1:13" hidden="1" x14ac:dyDescent="0.3">
      <c r="A2347" s="13" t="str">
        <f t="shared" si="36"/>
        <v>Southern Continentalsmall MFH - 3 floors1980-1990cooling26</v>
      </c>
      <c r="B2347" s="2" t="s">
        <v>36</v>
      </c>
      <c r="C2347" s="2" t="s">
        <v>41</v>
      </c>
      <c r="D2347" s="2" t="s">
        <v>8</v>
      </c>
      <c r="E2347" s="3">
        <v>26</v>
      </c>
      <c r="F2347" s="3" t="s">
        <v>26</v>
      </c>
      <c r="G2347" s="3">
        <v>0.61</v>
      </c>
      <c r="H2347" s="14">
        <v>0.63969932614002456</v>
      </c>
      <c r="I2347" s="14">
        <v>8.863278095052432E-2</v>
      </c>
      <c r="J2347" s="4">
        <v>18.262595652213907</v>
      </c>
      <c r="K2347" s="4">
        <v>7.3050382608855626</v>
      </c>
      <c r="L2347" s="4">
        <v>21.038510191350419</v>
      </c>
      <c r="M2347" s="4">
        <v>3.5064183652250698</v>
      </c>
    </row>
    <row r="2348" spans="1:13" hidden="1" x14ac:dyDescent="0.3">
      <c r="A2348" s="13" t="str">
        <f t="shared" si="36"/>
        <v>Southern Continentalsmall MFH - 5 floors1980-1990cooling26</v>
      </c>
      <c r="B2348" s="2" t="s">
        <v>36</v>
      </c>
      <c r="C2348" s="2" t="s">
        <v>42</v>
      </c>
      <c r="D2348" s="2" t="s">
        <v>8</v>
      </c>
      <c r="E2348" s="3">
        <v>26</v>
      </c>
      <c r="F2348" s="3" t="s">
        <v>26</v>
      </c>
      <c r="G2348" s="3">
        <v>0.52</v>
      </c>
      <c r="H2348" s="14">
        <v>0.18015033692998772</v>
      </c>
      <c r="I2348" s="14">
        <v>8.863278095052432E-2</v>
      </c>
      <c r="J2348" s="4">
        <v>19.700999467539589</v>
      </c>
      <c r="K2348" s="4">
        <v>7.8803997870158353</v>
      </c>
      <c r="L2348" s="4">
        <v>22.695551386605604</v>
      </c>
      <c r="M2348" s="4">
        <v>3.7825918977676007</v>
      </c>
    </row>
    <row r="2349" spans="1:13" hidden="1" x14ac:dyDescent="0.3">
      <c r="A2349" s="13" t="str">
        <f t="shared" si="36"/>
        <v>Southern Continentalsmall MFH - 7 floors1980-1990cooling26</v>
      </c>
      <c r="B2349" s="2" t="s">
        <v>36</v>
      </c>
      <c r="C2349" s="2" t="s">
        <v>43</v>
      </c>
      <c r="D2349" s="2" t="s">
        <v>8</v>
      </c>
      <c r="E2349" s="3">
        <v>26</v>
      </c>
      <c r="F2349" s="3" t="s">
        <v>26</v>
      </c>
      <c r="G2349" s="3">
        <v>0.48</v>
      </c>
      <c r="H2349" s="14">
        <v>0.18015033692998772</v>
      </c>
      <c r="I2349" s="14">
        <v>8.863278095052432E-2</v>
      </c>
      <c r="J2349" s="4">
        <v>20.317458245536308</v>
      </c>
      <c r="K2349" s="4">
        <v>8.1269832982145225</v>
      </c>
      <c r="L2349" s="4">
        <v>23.405711898857824</v>
      </c>
      <c r="M2349" s="4">
        <v>3.9009519831429706</v>
      </c>
    </row>
    <row r="2350" spans="1:13" hidden="1" x14ac:dyDescent="0.3">
      <c r="A2350" s="13" t="str">
        <f t="shared" si="36"/>
        <v>Southern Continentalsmall MFH - 3 floors1990-2000cooling20</v>
      </c>
      <c r="B2350" s="2" t="s">
        <v>36</v>
      </c>
      <c r="C2350" s="2" t="s">
        <v>41</v>
      </c>
      <c r="D2350" s="2" t="s">
        <v>9</v>
      </c>
      <c r="E2350" s="3">
        <v>20</v>
      </c>
      <c r="F2350" s="3" t="s">
        <v>26</v>
      </c>
      <c r="G2350" s="3">
        <v>0.61</v>
      </c>
      <c r="H2350" s="14">
        <v>0.63969932614002456</v>
      </c>
      <c r="I2350" s="14">
        <v>8.7047829228415127E-2</v>
      </c>
      <c r="J2350" s="4">
        <v>72.348431181701955</v>
      </c>
      <c r="K2350" s="4">
        <v>28.93937247268078</v>
      </c>
      <c r="L2350" s="4">
        <v>83.34539272132065</v>
      </c>
      <c r="M2350" s="4">
        <v>13.890898786886774</v>
      </c>
    </row>
    <row r="2351" spans="1:13" hidden="1" x14ac:dyDescent="0.3">
      <c r="A2351" s="13" t="str">
        <f t="shared" si="36"/>
        <v>Southern Continentalsmall MFH - 5 floors1990-2000cooling20</v>
      </c>
      <c r="B2351" s="2" t="s">
        <v>36</v>
      </c>
      <c r="C2351" s="2" t="s">
        <v>42</v>
      </c>
      <c r="D2351" s="2" t="s">
        <v>9</v>
      </c>
      <c r="E2351" s="3">
        <v>20</v>
      </c>
      <c r="F2351" s="3" t="s">
        <v>26</v>
      </c>
      <c r="G2351" s="3">
        <v>0.52</v>
      </c>
      <c r="H2351" s="14">
        <v>0.18015033692998772</v>
      </c>
      <c r="I2351" s="14">
        <v>8.7047829228415127E-2</v>
      </c>
      <c r="J2351" s="4">
        <v>72.631655384440634</v>
      </c>
      <c r="K2351" s="4">
        <v>29.052662153776254</v>
      </c>
      <c r="L2351" s="4">
        <v>83.671667002875608</v>
      </c>
      <c r="M2351" s="4">
        <v>13.945277833812602</v>
      </c>
    </row>
    <row r="2352" spans="1:13" hidden="1" x14ac:dyDescent="0.3">
      <c r="A2352" s="13" t="str">
        <f t="shared" si="36"/>
        <v>Southern Continentalsmall MFH - 7 floors1990-2000cooling20</v>
      </c>
      <c r="B2352" s="2" t="s">
        <v>36</v>
      </c>
      <c r="C2352" s="2" t="s">
        <v>43</v>
      </c>
      <c r="D2352" s="2" t="s">
        <v>9</v>
      </c>
      <c r="E2352" s="3">
        <v>20</v>
      </c>
      <c r="F2352" s="3" t="s">
        <v>26</v>
      </c>
      <c r="G2352" s="3">
        <v>0.48</v>
      </c>
      <c r="H2352" s="14">
        <v>0.18015033692998772</v>
      </c>
      <c r="I2352" s="14">
        <v>8.7047829228415127E-2</v>
      </c>
      <c r="J2352" s="4">
        <v>72.753037185614374</v>
      </c>
      <c r="K2352" s="4">
        <v>29.101214874245748</v>
      </c>
      <c r="L2352" s="4">
        <v>83.811498837827756</v>
      </c>
      <c r="M2352" s="4">
        <v>13.968583139637959</v>
      </c>
    </row>
    <row r="2353" spans="1:13" hidden="1" x14ac:dyDescent="0.3">
      <c r="A2353" s="13" t="str">
        <f t="shared" si="36"/>
        <v>Southern Continentalsmall MFH - 3 floors1990-2000cooling22</v>
      </c>
      <c r="B2353" s="2" t="s">
        <v>36</v>
      </c>
      <c r="C2353" s="2" t="s">
        <v>41</v>
      </c>
      <c r="D2353" s="2" t="s">
        <v>9</v>
      </c>
      <c r="E2353" s="3">
        <v>22</v>
      </c>
      <c r="F2353" s="3" t="s">
        <v>26</v>
      </c>
      <c r="G2353" s="3">
        <v>0.61</v>
      </c>
      <c r="H2353" s="14">
        <v>0.63969932614002456</v>
      </c>
      <c r="I2353" s="14">
        <v>8.7047829228415127E-2</v>
      </c>
      <c r="J2353" s="4">
        <v>52.899346272485133</v>
      </c>
      <c r="K2353" s="4">
        <v>21.159738508994053</v>
      </c>
      <c r="L2353" s="4">
        <v>60.940046905902868</v>
      </c>
      <c r="M2353" s="4">
        <v>10.156674484317145</v>
      </c>
    </row>
    <row r="2354" spans="1:13" hidden="1" x14ac:dyDescent="0.3">
      <c r="A2354" s="13" t="str">
        <f t="shared" si="36"/>
        <v>Southern Continentalsmall MFH - 5 floors1990-2000cooling22</v>
      </c>
      <c r="B2354" s="2" t="s">
        <v>36</v>
      </c>
      <c r="C2354" s="2" t="s">
        <v>42</v>
      </c>
      <c r="D2354" s="2" t="s">
        <v>9</v>
      </c>
      <c r="E2354" s="3">
        <v>22</v>
      </c>
      <c r="F2354" s="3" t="s">
        <v>26</v>
      </c>
      <c r="G2354" s="3">
        <v>0.52</v>
      </c>
      <c r="H2354" s="14">
        <v>0.18015033692998772</v>
      </c>
      <c r="I2354" s="14">
        <v>8.7047829228415127E-2</v>
      </c>
      <c r="J2354" s="4">
        <v>54.028399826467975</v>
      </c>
      <c r="K2354" s="4">
        <v>21.611359930587192</v>
      </c>
      <c r="L2354" s="4">
        <v>62.240716600091112</v>
      </c>
      <c r="M2354" s="4">
        <v>10.373452766681851</v>
      </c>
    </row>
    <row r="2355" spans="1:13" hidden="1" x14ac:dyDescent="0.3">
      <c r="A2355" s="13" t="str">
        <f t="shared" si="36"/>
        <v>Southern Continentalsmall MFH - 7 floors1990-2000cooling22</v>
      </c>
      <c r="B2355" s="2" t="s">
        <v>36</v>
      </c>
      <c r="C2355" s="2" t="s">
        <v>43</v>
      </c>
      <c r="D2355" s="2" t="s">
        <v>9</v>
      </c>
      <c r="E2355" s="3">
        <v>22</v>
      </c>
      <c r="F2355" s="3" t="s">
        <v>26</v>
      </c>
      <c r="G2355" s="3">
        <v>0.48</v>
      </c>
      <c r="H2355" s="14">
        <v>0.18015033692998772</v>
      </c>
      <c r="I2355" s="14">
        <v>8.7047829228415127E-2</v>
      </c>
      <c r="J2355" s="4">
        <v>54.512279921032047</v>
      </c>
      <c r="K2355" s="4">
        <v>21.804911968412817</v>
      </c>
      <c r="L2355" s="4">
        <v>62.798146469028914</v>
      </c>
      <c r="M2355" s="4">
        <v>10.466357744838152</v>
      </c>
    </row>
    <row r="2356" spans="1:13" hidden="1" x14ac:dyDescent="0.3">
      <c r="A2356" s="13" t="str">
        <f t="shared" si="36"/>
        <v>Southern Continentalsmall MFH - 3 floors1990-2000cooling24</v>
      </c>
      <c r="B2356" s="2" t="s">
        <v>36</v>
      </c>
      <c r="C2356" s="2" t="s">
        <v>41</v>
      </c>
      <c r="D2356" s="2" t="s">
        <v>9</v>
      </c>
      <c r="E2356" s="3">
        <v>24</v>
      </c>
      <c r="F2356" s="3" t="s">
        <v>26</v>
      </c>
      <c r="G2356" s="3">
        <v>0.61</v>
      </c>
      <c r="H2356" s="14">
        <v>0.63969932614002456</v>
      </c>
      <c r="I2356" s="14">
        <v>8.7047829228415127E-2</v>
      </c>
      <c r="J2356" s="4">
        <v>36.314140274071192</v>
      </c>
      <c r="K2356" s="4">
        <v>14.525656109628477</v>
      </c>
      <c r="L2356" s="4">
        <v>41.833889595730014</v>
      </c>
      <c r="M2356" s="4">
        <v>6.9723149326216687</v>
      </c>
    </row>
    <row r="2357" spans="1:13" hidden="1" x14ac:dyDescent="0.3">
      <c r="A2357" s="13" t="str">
        <f t="shared" si="36"/>
        <v>Southern Continentalsmall MFH - 5 floors1990-2000cooling24</v>
      </c>
      <c r="B2357" s="2" t="s">
        <v>36</v>
      </c>
      <c r="C2357" s="2" t="s">
        <v>42</v>
      </c>
      <c r="D2357" s="2" t="s">
        <v>9</v>
      </c>
      <c r="E2357" s="3">
        <v>24</v>
      </c>
      <c r="F2357" s="3" t="s">
        <v>26</v>
      </c>
      <c r="G2357" s="3">
        <v>0.52</v>
      </c>
      <c r="H2357" s="14">
        <v>0.18015033692998772</v>
      </c>
      <c r="I2357" s="14">
        <v>8.7047829228415127E-2</v>
      </c>
      <c r="J2357" s="4">
        <v>37.916083724536811</v>
      </c>
      <c r="K2357" s="4">
        <v>15.166433489814725</v>
      </c>
      <c r="L2357" s="4">
        <v>43.679328450666404</v>
      </c>
      <c r="M2357" s="4">
        <v>7.2798880751110682</v>
      </c>
    </row>
    <row r="2358" spans="1:13" hidden="1" x14ac:dyDescent="0.3">
      <c r="A2358" s="13" t="str">
        <f t="shared" si="36"/>
        <v>Southern Continentalsmall MFH - 7 floors1990-2000cooling24</v>
      </c>
      <c r="B2358" s="2" t="s">
        <v>36</v>
      </c>
      <c r="C2358" s="2" t="s">
        <v>43</v>
      </c>
      <c r="D2358" s="2" t="s">
        <v>9</v>
      </c>
      <c r="E2358" s="3">
        <v>24</v>
      </c>
      <c r="F2358" s="3" t="s">
        <v>26</v>
      </c>
      <c r="G2358" s="3">
        <v>0.48</v>
      </c>
      <c r="H2358" s="14">
        <v>0.18015033692998772</v>
      </c>
      <c r="I2358" s="14">
        <v>8.7047829228415127E-2</v>
      </c>
      <c r="J2358" s="4">
        <v>38.602630917593508</v>
      </c>
      <c r="K2358" s="4">
        <v>15.441052367037404</v>
      </c>
      <c r="L2358" s="4">
        <v>44.470230817067723</v>
      </c>
      <c r="M2358" s="4">
        <v>7.4117051361779538</v>
      </c>
    </row>
    <row r="2359" spans="1:13" hidden="1" x14ac:dyDescent="0.3">
      <c r="A2359" s="13" t="str">
        <f t="shared" si="36"/>
        <v>Southern Continentalsmall MFH - 3 floors1990-2000cooling26</v>
      </c>
      <c r="B2359" s="2" t="s">
        <v>36</v>
      </c>
      <c r="C2359" s="2" t="s">
        <v>41</v>
      </c>
      <c r="D2359" s="2" t="s">
        <v>9</v>
      </c>
      <c r="E2359" s="3">
        <v>26</v>
      </c>
      <c r="F2359" s="3" t="s">
        <v>26</v>
      </c>
      <c r="G2359" s="3">
        <v>0.61</v>
      </c>
      <c r="H2359" s="14">
        <v>0.63969932614002456</v>
      </c>
      <c r="I2359" s="14">
        <v>8.7047829228415127E-2</v>
      </c>
      <c r="J2359" s="4">
        <v>17.143671877806668</v>
      </c>
      <c r="K2359" s="4">
        <v>6.8574687511226671</v>
      </c>
      <c r="L2359" s="4">
        <v>19.749510003233279</v>
      </c>
      <c r="M2359" s="4">
        <v>3.29158500053888</v>
      </c>
    </row>
    <row r="2360" spans="1:13" hidden="1" x14ac:dyDescent="0.3">
      <c r="A2360" s="13" t="str">
        <f t="shared" si="36"/>
        <v>Southern Continentalsmall MFH - 5 floors1990-2000cooling26</v>
      </c>
      <c r="B2360" s="2" t="s">
        <v>36</v>
      </c>
      <c r="C2360" s="2" t="s">
        <v>42</v>
      </c>
      <c r="D2360" s="2" t="s">
        <v>9</v>
      </c>
      <c r="E2360" s="3">
        <v>26</v>
      </c>
      <c r="F2360" s="3" t="s">
        <v>26</v>
      </c>
      <c r="G2360" s="3">
        <v>0.52</v>
      </c>
      <c r="H2360" s="14">
        <v>0.18015033692998772</v>
      </c>
      <c r="I2360" s="14">
        <v>8.7047829228415127E-2</v>
      </c>
      <c r="J2360" s="4">
        <v>18.461408291226</v>
      </c>
      <c r="K2360" s="4">
        <v>7.3845633164904001</v>
      </c>
      <c r="L2360" s="4">
        <v>21.267542351492352</v>
      </c>
      <c r="M2360" s="4">
        <v>3.544590391915392</v>
      </c>
    </row>
    <row r="2361" spans="1:13" hidden="1" x14ac:dyDescent="0.3">
      <c r="A2361" s="13" t="str">
        <f t="shared" si="36"/>
        <v>Southern Continentalsmall MFH - 7 floors1990-2000cooling26</v>
      </c>
      <c r="B2361" s="2" t="s">
        <v>36</v>
      </c>
      <c r="C2361" s="2" t="s">
        <v>43</v>
      </c>
      <c r="D2361" s="2" t="s">
        <v>9</v>
      </c>
      <c r="E2361" s="3">
        <v>26</v>
      </c>
      <c r="F2361" s="3" t="s">
        <v>26</v>
      </c>
      <c r="G2361" s="3">
        <v>0.48</v>
      </c>
      <c r="H2361" s="14">
        <v>0.18015033692998772</v>
      </c>
      <c r="I2361" s="14">
        <v>8.7047829228415127E-2</v>
      </c>
      <c r="J2361" s="4">
        <v>19.026152468405709</v>
      </c>
      <c r="K2361" s="4">
        <v>7.6104609873622833</v>
      </c>
      <c r="L2361" s="4">
        <v>21.918127643603373</v>
      </c>
      <c r="M2361" s="4">
        <v>3.6530212739338959</v>
      </c>
    </row>
    <row r="2362" spans="1:13" hidden="1" x14ac:dyDescent="0.3">
      <c r="A2362" s="13" t="str">
        <f t="shared" si="36"/>
        <v>Southern Continentalsmall MFH - 3 floorspost 2000cooling20</v>
      </c>
      <c r="B2362" s="2" t="s">
        <v>36</v>
      </c>
      <c r="C2362" s="2" t="s">
        <v>41</v>
      </c>
      <c r="D2362" s="2" t="s">
        <v>10</v>
      </c>
      <c r="E2362" s="3">
        <v>20</v>
      </c>
      <c r="F2362" s="3" t="s">
        <v>26</v>
      </c>
      <c r="G2362" s="3">
        <v>0.61</v>
      </c>
      <c r="H2362" s="14">
        <v>0.63969932614002456</v>
      </c>
      <c r="I2362" s="14">
        <v>6.9474772912186178E-2</v>
      </c>
      <c r="J2362" s="4">
        <v>73.90273366644081</v>
      </c>
      <c r="K2362" s="4">
        <v>29.561093466576324</v>
      </c>
      <c r="L2362" s="4">
        <v>85.135949183739811</v>
      </c>
      <c r="M2362" s="4">
        <v>14.189324863956635</v>
      </c>
    </row>
    <row r="2363" spans="1:13" hidden="1" x14ac:dyDescent="0.3">
      <c r="A2363" s="13" t="str">
        <f t="shared" si="36"/>
        <v>Southern Continentalsmall MFH - 5 floorspost 2000cooling20</v>
      </c>
      <c r="B2363" s="2" t="s">
        <v>36</v>
      </c>
      <c r="C2363" s="2" t="s">
        <v>42</v>
      </c>
      <c r="D2363" s="2" t="s">
        <v>10</v>
      </c>
      <c r="E2363" s="3">
        <v>20</v>
      </c>
      <c r="F2363" s="3" t="s">
        <v>26</v>
      </c>
      <c r="G2363" s="3">
        <v>0.52</v>
      </c>
      <c r="H2363" s="14">
        <v>0.18015033692998772</v>
      </c>
      <c r="I2363" s="14">
        <v>6.9474772912186178E-2</v>
      </c>
      <c r="J2363" s="4">
        <v>74.929397455773355</v>
      </c>
      <c r="K2363" s="4">
        <v>29.971758982309343</v>
      </c>
      <c r="L2363" s="4">
        <v>86.318665869050903</v>
      </c>
      <c r="M2363" s="4">
        <v>14.386444311508484</v>
      </c>
    </row>
    <row r="2364" spans="1:13" hidden="1" x14ac:dyDescent="0.3">
      <c r="A2364" s="13" t="str">
        <f t="shared" si="36"/>
        <v>Southern Continentalsmall MFH - 7 floorspost 2000cooling20</v>
      </c>
      <c r="B2364" s="2" t="s">
        <v>36</v>
      </c>
      <c r="C2364" s="2" t="s">
        <v>43</v>
      </c>
      <c r="D2364" s="2" t="s">
        <v>10</v>
      </c>
      <c r="E2364" s="3">
        <v>20</v>
      </c>
      <c r="F2364" s="3" t="s">
        <v>26</v>
      </c>
      <c r="G2364" s="3">
        <v>0.48</v>
      </c>
      <c r="H2364" s="14">
        <v>0.18015033692998772</v>
      </c>
      <c r="I2364" s="14">
        <v>6.9474772912186178E-2</v>
      </c>
      <c r="J2364" s="4">
        <v>75.369396222630144</v>
      </c>
      <c r="K2364" s="4">
        <v>30.147758489052059</v>
      </c>
      <c r="L2364" s="4">
        <v>86.825544448469927</v>
      </c>
      <c r="M2364" s="4">
        <v>14.470924074744987</v>
      </c>
    </row>
    <row r="2365" spans="1:13" hidden="1" x14ac:dyDescent="0.3">
      <c r="A2365" s="13" t="str">
        <f t="shared" si="36"/>
        <v>Southern Continentalsmall MFH - 3 floorspost 2000cooling22</v>
      </c>
      <c r="B2365" s="2" t="s">
        <v>36</v>
      </c>
      <c r="C2365" s="2" t="s">
        <v>41</v>
      </c>
      <c r="D2365" s="2" t="s">
        <v>10</v>
      </c>
      <c r="E2365" s="3">
        <v>22</v>
      </c>
      <c r="F2365" s="3" t="s">
        <v>26</v>
      </c>
      <c r="G2365" s="3">
        <v>0.61</v>
      </c>
      <c r="H2365" s="14">
        <v>0.63969932614002456</v>
      </c>
      <c r="I2365" s="14">
        <v>6.9474772912186178E-2</v>
      </c>
      <c r="J2365" s="4">
        <v>56.186529366974661</v>
      </c>
      <c r="K2365" s="4">
        <v>22.474611746789865</v>
      </c>
      <c r="L2365" s="4">
        <v>64.726881830754806</v>
      </c>
      <c r="M2365" s="4">
        <v>10.787813638459134</v>
      </c>
    </row>
    <row r="2366" spans="1:13" hidden="1" x14ac:dyDescent="0.3">
      <c r="A2366" s="13" t="str">
        <f t="shared" si="36"/>
        <v>Southern Continentalsmall MFH - 5 floorspost 2000cooling22</v>
      </c>
      <c r="B2366" s="2" t="s">
        <v>36</v>
      </c>
      <c r="C2366" s="2" t="s">
        <v>42</v>
      </c>
      <c r="D2366" s="2" t="s">
        <v>10</v>
      </c>
      <c r="E2366" s="3">
        <v>22</v>
      </c>
      <c r="F2366" s="3" t="s">
        <v>26</v>
      </c>
      <c r="G2366" s="3">
        <v>0.52</v>
      </c>
      <c r="H2366" s="14">
        <v>0.18015033692998772</v>
      </c>
      <c r="I2366" s="14">
        <v>6.9474772912186178E-2</v>
      </c>
      <c r="J2366" s="4">
        <v>57.696577727646925</v>
      </c>
      <c r="K2366" s="4">
        <v>23.078631091058771</v>
      </c>
      <c r="L2366" s="4">
        <v>66.466457542249259</v>
      </c>
      <c r="M2366" s="4">
        <v>11.077742923708209</v>
      </c>
    </row>
    <row r="2367" spans="1:13" hidden="1" x14ac:dyDescent="0.3">
      <c r="A2367" s="13" t="str">
        <f t="shared" si="36"/>
        <v>Southern Continentalsmall MFH - 7 floorspost 2000cooling22</v>
      </c>
      <c r="B2367" s="2" t="s">
        <v>36</v>
      </c>
      <c r="C2367" s="2" t="s">
        <v>43</v>
      </c>
      <c r="D2367" s="2" t="s">
        <v>10</v>
      </c>
      <c r="E2367" s="3">
        <v>22</v>
      </c>
      <c r="F2367" s="3" t="s">
        <v>26</v>
      </c>
      <c r="G2367" s="3">
        <v>0.48</v>
      </c>
      <c r="H2367" s="14">
        <v>0.18015033692998772</v>
      </c>
      <c r="I2367" s="14">
        <v>6.9474772912186178E-2</v>
      </c>
      <c r="J2367" s="4">
        <v>58.343741310792161</v>
      </c>
      <c r="K2367" s="4">
        <v>23.337496524316865</v>
      </c>
      <c r="L2367" s="4">
        <v>67.211989990032563</v>
      </c>
      <c r="M2367" s="4">
        <v>11.201998331672096</v>
      </c>
    </row>
    <row r="2368" spans="1:13" hidden="1" x14ac:dyDescent="0.3">
      <c r="A2368" s="13" t="str">
        <f t="shared" si="36"/>
        <v>Southern Continentalsmall MFH - 3 floorspost 2000cooling24</v>
      </c>
      <c r="B2368" s="2" t="s">
        <v>36</v>
      </c>
      <c r="C2368" s="2" t="s">
        <v>41</v>
      </c>
      <c r="D2368" s="2" t="s">
        <v>10</v>
      </c>
      <c r="E2368" s="3">
        <v>24</v>
      </c>
      <c r="F2368" s="3" t="s">
        <v>26</v>
      </c>
      <c r="G2368" s="3">
        <v>0.61</v>
      </c>
      <c r="H2368" s="14">
        <v>0.63969932614002456</v>
      </c>
      <c r="I2368" s="14">
        <v>6.9474772912186178E-2</v>
      </c>
      <c r="J2368" s="4">
        <v>40.857102696222711</v>
      </c>
      <c r="K2368" s="4">
        <v>16.342841078489084</v>
      </c>
      <c r="L2368" s="4">
        <v>47.067382306048557</v>
      </c>
      <c r="M2368" s="4">
        <v>7.8445637176747596</v>
      </c>
    </row>
    <row r="2369" spans="1:13" hidden="1" x14ac:dyDescent="0.3">
      <c r="A2369" s="13" t="str">
        <f t="shared" si="36"/>
        <v>Southern Continentalsmall MFH - 5 floorspost 2000cooling24</v>
      </c>
      <c r="B2369" s="2" t="s">
        <v>36</v>
      </c>
      <c r="C2369" s="2" t="s">
        <v>42</v>
      </c>
      <c r="D2369" s="2" t="s">
        <v>10</v>
      </c>
      <c r="E2369" s="3">
        <v>24</v>
      </c>
      <c r="F2369" s="3" t="s">
        <v>26</v>
      </c>
      <c r="G2369" s="3">
        <v>0.52</v>
      </c>
      <c r="H2369" s="14">
        <v>0.18015033692998772</v>
      </c>
      <c r="I2369" s="14">
        <v>6.9474772912186178E-2</v>
      </c>
      <c r="J2369" s="4">
        <v>42.684407335814271</v>
      </c>
      <c r="K2369" s="4">
        <v>17.073762934325707</v>
      </c>
      <c r="L2369" s="4">
        <v>49.172437250858032</v>
      </c>
      <c r="M2369" s="4">
        <v>8.1954062084763386</v>
      </c>
    </row>
    <row r="2370" spans="1:13" hidden="1" x14ac:dyDescent="0.3">
      <c r="A2370" s="13" t="str">
        <f t="shared" si="36"/>
        <v>Southern Continentalsmall MFH - 7 floorspost 2000cooling24</v>
      </c>
      <c r="B2370" s="2" t="s">
        <v>36</v>
      </c>
      <c r="C2370" s="2" t="s">
        <v>43</v>
      </c>
      <c r="D2370" s="2" t="s">
        <v>10</v>
      </c>
      <c r="E2370" s="3">
        <v>24</v>
      </c>
      <c r="F2370" s="3" t="s">
        <v>26</v>
      </c>
      <c r="G2370" s="3">
        <v>0.48</v>
      </c>
      <c r="H2370" s="14">
        <v>0.18015033692998772</v>
      </c>
      <c r="I2370" s="14">
        <v>6.9474772912186178E-2</v>
      </c>
      <c r="J2370" s="4">
        <v>43.467537895639211</v>
      </c>
      <c r="K2370" s="4">
        <v>17.387015158255686</v>
      </c>
      <c r="L2370" s="4">
        <v>50.074603655776372</v>
      </c>
      <c r="M2370" s="4">
        <v>8.3457672759627286</v>
      </c>
    </row>
    <row r="2371" spans="1:13" hidden="1" x14ac:dyDescent="0.3">
      <c r="A2371" s="13" t="str">
        <f t="shared" ref="A2371:A2434" si="37">CONCATENATE(B2371,C2371,D2371,F2371,E2371)</f>
        <v>Southern Continentalsmall MFH - 3 floorspost 2000cooling26</v>
      </c>
      <c r="B2371" s="2" t="s">
        <v>36</v>
      </c>
      <c r="C2371" s="2" t="s">
        <v>41</v>
      </c>
      <c r="D2371" s="2" t="s">
        <v>10</v>
      </c>
      <c r="E2371" s="3">
        <v>26</v>
      </c>
      <c r="F2371" s="3" t="s">
        <v>26</v>
      </c>
      <c r="G2371" s="3">
        <v>0.61</v>
      </c>
      <c r="H2371" s="14">
        <v>0.63969932614002456</v>
      </c>
      <c r="I2371" s="14">
        <v>6.9474772912186178E-2</v>
      </c>
      <c r="J2371" s="4">
        <v>20.77720346030997</v>
      </c>
      <c r="K2371" s="4">
        <v>8.3108813841239879</v>
      </c>
      <c r="L2371" s="4">
        <v>23.935338386277085</v>
      </c>
      <c r="M2371" s="4">
        <v>3.9892230643795141</v>
      </c>
    </row>
    <row r="2372" spans="1:13" hidden="1" x14ac:dyDescent="0.3">
      <c r="A2372" s="13" t="str">
        <f t="shared" si="37"/>
        <v>Southern Continentalsmall MFH - 5 floorspost 2000cooling26</v>
      </c>
      <c r="B2372" s="2" t="s">
        <v>36</v>
      </c>
      <c r="C2372" s="2" t="s">
        <v>42</v>
      </c>
      <c r="D2372" s="2" t="s">
        <v>10</v>
      </c>
      <c r="E2372" s="3">
        <v>26</v>
      </c>
      <c r="F2372" s="3" t="s">
        <v>26</v>
      </c>
      <c r="G2372" s="3">
        <v>0.52</v>
      </c>
      <c r="H2372" s="14">
        <v>0.18015033692998772</v>
      </c>
      <c r="I2372" s="14">
        <v>6.9474772912186178E-2</v>
      </c>
      <c r="J2372" s="4">
        <v>22.315544850883924</v>
      </c>
      <c r="K2372" s="4">
        <v>8.9262179403535704</v>
      </c>
      <c r="L2372" s="4">
        <v>25.70750766821828</v>
      </c>
      <c r="M2372" s="4">
        <v>4.2845846113697137</v>
      </c>
    </row>
    <row r="2373" spans="1:13" hidden="1" x14ac:dyDescent="0.3">
      <c r="A2373" s="13" t="str">
        <f t="shared" si="37"/>
        <v>Southern Continentalsmall MFH - 7 floorspost 2000cooling26</v>
      </c>
      <c r="B2373" s="2" t="s">
        <v>36</v>
      </c>
      <c r="C2373" s="2" t="s">
        <v>43</v>
      </c>
      <c r="D2373" s="2" t="s">
        <v>10</v>
      </c>
      <c r="E2373" s="3">
        <v>26</v>
      </c>
      <c r="F2373" s="3" t="s">
        <v>26</v>
      </c>
      <c r="G2373" s="3">
        <v>0.48</v>
      </c>
      <c r="H2373" s="14">
        <v>0.18015033692998772</v>
      </c>
      <c r="I2373" s="14">
        <v>6.9474772912186178E-2</v>
      </c>
      <c r="J2373" s="4">
        <v>22.974834018272759</v>
      </c>
      <c r="K2373" s="4">
        <v>9.1899336073091042</v>
      </c>
      <c r="L2373" s="4">
        <v>26.467008789050219</v>
      </c>
      <c r="M2373" s="4">
        <v>4.4111681315083695</v>
      </c>
    </row>
    <row r="2374" spans="1:13" hidden="1" x14ac:dyDescent="0.3">
      <c r="A2374" s="13" t="str">
        <f t="shared" si="37"/>
        <v>Southern Continentalsmall MFH - average - all typespre 1945cooling20</v>
      </c>
      <c r="B2374" s="2" t="s">
        <v>36</v>
      </c>
      <c r="C2374" s="2" t="s">
        <v>21</v>
      </c>
      <c r="D2374" s="2" t="s">
        <v>2</v>
      </c>
      <c r="E2374" s="3">
        <v>20</v>
      </c>
      <c r="F2374" s="3" t="s">
        <v>26</v>
      </c>
      <c r="G2374" s="3" t="s">
        <v>22</v>
      </c>
      <c r="H2374" s="14"/>
      <c r="I2374" s="14">
        <v>0.26779334904286634</v>
      </c>
      <c r="J2374" s="4">
        <v>89.725141937839098</v>
      </c>
      <c r="K2374" s="4">
        <v>35.890056775135641</v>
      </c>
      <c r="L2374" s="4">
        <v>103.36336351239063</v>
      </c>
      <c r="M2374" s="4">
        <v>17.227227252065106</v>
      </c>
    </row>
    <row r="2375" spans="1:13" hidden="1" x14ac:dyDescent="0.3">
      <c r="A2375" s="13" t="str">
        <f t="shared" si="37"/>
        <v>Southern Continentalsmall MFH - average - all typespre 1945cooling22</v>
      </c>
      <c r="B2375" s="2" t="s">
        <v>36</v>
      </c>
      <c r="C2375" s="2" t="s">
        <v>21</v>
      </c>
      <c r="D2375" s="2" t="s">
        <v>2</v>
      </c>
      <c r="E2375" s="3">
        <v>22</v>
      </c>
      <c r="F2375" s="3" t="s">
        <v>26</v>
      </c>
      <c r="G2375" s="3" t="s">
        <v>22</v>
      </c>
      <c r="H2375" s="14"/>
      <c r="I2375" s="14">
        <v>0.26779334904286634</v>
      </c>
      <c r="J2375" s="4">
        <v>59.349804998338058</v>
      </c>
      <c r="K2375" s="4">
        <v>23.739921999335223</v>
      </c>
      <c r="L2375" s="4">
        <v>68.370975358085445</v>
      </c>
      <c r="M2375" s="4">
        <v>11.395162559680907</v>
      </c>
    </row>
    <row r="2376" spans="1:13" hidden="1" x14ac:dyDescent="0.3">
      <c r="A2376" s="13" t="str">
        <f t="shared" si="37"/>
        <v>Southern Continentalsmall MFH - average - all typespre 1945cooling24</v>
      </c>
      <c r="B2376" s="2" t="s">
        <v>36</v>
      </c>
      <c r="C2376" s="2" t="s">
        <v>21</v>
      </c>
      <c r="D2376" s="2" t="s">
        <v>2</v>
      </c>
      <c r="E2376" s="3">
        <v>24</v>
      </c>
      <c r="F2376" s="3" t="s">
        <v>26</v>
      </c>
      <c r="G2376" s="3" t="s">
        <v>22</v>
      </c>
      <c r="H2376" s="14"/>
      <c r="I2376" s="14">
        <v>0.26779334904286634</v>
      </c>
      <c r="J2376" s="4">
        <v>35.676592656453678</v>
      </c>
      <c r="K2376" s="4">
        <v>14.270637062581471</v>
      </c>
      <c r="L2376" s="4">
        <v>41.099434740234635</v>
      </c>
      <c r="M2376" s="4">
        <v>6.8499057900391058</v>
      </c>
    </row>
    <row r="2377" spans="1:13" hidden="1" x14ac:dyDescent="0.3">
      <c r="A2377" s="13" t="str">
        <f t="shared" si="37"/>
        <v>Southern Continentalsmall MFH - average - all typespre 1945cooling26</v>
      </c>
      <c r="B2377" s="2" t="s">
        <v>36</v>
      </c>
      <c r="C2377" s="2" t="s">
        <v>21</v>
      </c>
      <c r="D2377" s="2" t="s">
        <v>2</v>
      </c>
      <c r="E2377" s="3">
        <v>26</v>
      </c>
      <c r="F2377" s="3" t="s">
        <v>26</v>
      </c>
      <c r="G2377" s="3" t="s">
        <v>22</v>
      </c>
      <c r="H2377" s="14"/>
      <c r="I2377" s="14">
        <v>0.26779334904286634</v>
      </c>
      <c r="J2377" s="4">
        <v>15.294884315074665</v>
      </c>
      <c r="K2377" s="4">
        <v>6.1179537260298655</v>
      </c>
      <c r="L2377" s="4">
        <v>17.619706730966012</v>
      </c>
      <c r="M2377" s="4">
        <v>2.9366177884943352</v>
      </c>
    </row>
    <row r="2378" spans="1:13" hidden="1" x14ac:dyDescent="0.3">
      <c r="A2378" s="13" t="str">
        <f t="shared" si="37"/>
        <v>Southern Continentalsmall MFH - average - all types1945-1970cooling20</v>
      </c>
      <c r="B2378" s="2" t="s">
        <v>36</v>
      </c>
      <c r="C2378" s="2" t="s">
        <v>21</v>
      </c>
      <c r="D2378" s="2" t="s">
        <v>6</v>
      </c>
      <c r="E2378" s="3">
        <v>20</v>
      </c>
      <c r="F2378" s="3" t="s">
        <v>26</v>
      </c>
      <c r="G2378" s="3" t="s">
        <v>22</v>
      </c>
      <c r="H2378" s="14"/>
      <c r="I2378" s="14">
        <v>0.34576781186748234</v>
      </c>
      <c r="J2378" s="4">
        <v>89.734741157099336</v>
      </c>
      <c r="K2378" s="4">
        <v>35.893896462839734</v>
      </c>
      <c r="L2378" s="4">
        <v>103.37442181297843</v>
      </c>
      <c r="M2378" s="4">
        <v>17.229070302163073</v>
      </c>
    </row>
    <row r="2379" spans="1:13" hidden="1" x14ac:dyDescent="0.3">
      <c r="A2379" s="13" t="str">
        <f t="shared" si="37"/>
        <v>Southern Continentalsmall MFH - average - all types1945-1970cooling22</v>
      </c>
      <c r="B2379" s="2" t="s">
        <v>36</v>
      </c>
      <c r="C2379" s="2" t="s">
        <v>21</v>
      </c>
      <c r="D2379" s="2" t="s">
        <v>6</v>
      </c>
      <c r="E2379" s="3">
        <v>22</v>
      </c>
      <c r="F2379" s="3" t="s">
        <v>26</v>
      </c>
      <c r="G2379" s="3" t="s">
        <v>22</v>
      </c>
      <c r="H2379" s="14"/>
      <c r="I2379" s="14">
        <v>0.34576781186748234</v>
      </c>
      <c r="J2379" s="4">
        <v>59.365469029162995</v>
      </c>
      <c r="K2379" s="4">
        <v>23.746187611665199</v>
      </c>
      <c r="L2379" s="4">
        <v>68.389020321595765</v>
      </c>
      <c r="M2379" s="4">
        <v>11.398170053599296</v>
      </c>
    </row>
    <row r="2380" spans="1:13" hidden="1" x14ac:dyDescent="0.3">
      <c r="A2380" s="13" t="str">
        <f t="shared" si="37"/>
        <v>Southern Continentalsmall MFH - average - all types1945-1970cooling24</v>
      </c>
      <c r="B2380" s="2" t="s">
        <v>36</v>
      </c>
      <c r="C2380" s="2" t="s">
        <v>21</v>
      </c>
      <c r="D2380" s="2" t="s">
        <v>6</v>
      </c>
      <c r="E2380" s="3">
        <v>24</v>
      </c>
      <c r="F2380" s="3" t="s">
        <v>26</v>
      </c>
      <c r="G2380" s="3" t="s">
        <v>22</v>
      </c>
      <c r="H2380" s="14"/>
      <c r="I2380" s="14">
        <v>0.34576781186748234</v>
      </c>
      <c r="J2380" s="4">
        <v>35.69377815140966</v>
      </c>
      <c r="K2380" s="4">
        <v>14.277511260563863</v>
      </c>
      <c r="L2380" s="4">
        <v>41.119232430423921</v>
      </c>
      <c r="M2380" s="4">
        <v>6.8532054050706535</v>
      </c>
    </row>
    <row r="2381" spans="1:13" hidden="1" x14ac:dyDescent="0.3">
      <c r="A2381" s="13" t="str">
        <f t="shared" si="37"/>
        <v>Southern Continentalsmall MFH - average - all types1945-1970cooling26</v>
      </c>
      <c r="B2381" s="2" t="s">
        <v>36</v>
      </c>
      <c r="C2381" s="2" t="s">
        <v>21</v>
      </c>
      <c r="D2381" s="2" t="s">
        <v>6</v>
      </c>
      <c r="E2381" s="3">
        <v>26</v>
      </c>
      <c r="F2381" s="3" t="s">
        <v>26</v>
      </c>
      <c r="G2381" s="3" t="s">
        <v>22</v>
      </c>
      <c r="H2381" s="14"/>
      <c r="I2381" s="14">
        <v>0.34576781186748234</v>
      </c>
      <c r="J2381" s="4">
        <v>15.306407437846799</v>
      </c>
      <c r="K2381" s="4">
        <v>6.1225629751387194</v>
      </c>
      <c r="L2381" s="4">
        <v>17.632981368399513</v>
      </c>
      <c r="M2381" s="4">
        <v>2.938830228066585</v>
      </c>
    </row>
    <row r="2382" spans="1:13" hidden="1" x14ac:dyDescent="0.3">
      <c r="A2382" s="13" t="str">
        <f t="shared" si="37"/>
        <v>Southern Continentalsmall MFH - average - all types1970-1980cooling20</v>
      </c>
      <c r="B2382" s="2" t="s">
        <v>36</v>
      </c>
      <c r="C2382" s="2" t="s">
        <v>21</v>
      </c>
      <c r="D2382" s="2" t="s">
        <v>7</v>
      </c>
      <c r="E2382" s="3">
        <v>20</v>
      </c>
      <c r="F2382" s="3" t="s">
        <v>26</v>
      </c>
      <c r="G2382" s="3" t="s">
        <v>22</v>
      </c>
      <c r="H2382" s="14"/>
      <c r="I2382" s="14">
        <v>0.14128345599852563</v>
      </c>
      <c r="J2382" s="4">
        <v>82.000129944639639</v>
      </c>
      <c r="K2382" s="4">
        <v>32.800051977855858</v>
      </c>
      <c r="L2382" s="4">
        <v>94.464149696224865</v>
      </c>
      <c r="M2382" s="4">
        <v>15.744024949370811</v>
      </c>
    </row>
    <row r="2383" spans="1:13" hidden="1" x14ac:dyDescent="0.3">
      <c r="A2383" s="13" t="str">
        <f t="shared" si="37"/>
        <v>Southern Continentalsmall MFH - average - all types1970-1980cooling22</v>
      </c>
      <c r="B2383" s="2" t="s">
        <v>36</v>
      </c>
      <c r="C2383" s="2" t="s">
        <v>21</v>
      </c>
      <c r="D2383" s="2" t="s">
        <v>7</v>
      </c>
      <c r="E2383" s="3">
        <v>22</v>
      </c>
      <c r="F2383" s="3" t="s">
        <v>26</v>
      </c>
      <c r="G2383" s="3" t="s">
        <v>22</v>
      </c>
      <c r="H2383" s="14"/>
      <c r="I2383" s="14">
        <v>0.14128345599852563</v>
      </c>
      <c r="J2383" s="4">
        <v>58.85941200708907</v>
      </c>
      <c r="K2383" s="4">
        <v>23.543764802835629</v>
      </c>
      <c r="L2383" s="4">
        <v>67.806042632166609</v>
      </c>
      <c r="M2383" s="4">
        <v>11.301007105361101</v>
      </c>
    </row>
    <row r="2384" spans="1:13" hidden="1" x14ac:dyDescent="0.3">
      <c r="A2384" s="13" t="str">
        <f t="shared" si="37"/>
        <v>Southern Continentalsmall MFH - average - all types1970-1980cooling24</v>
      </c>
      <c r="B2384" s="2" t="s">
        <v>36</v>
      </c>
      <c r="C2384" s="2" t="s">
        <v>21</v>
      </c>
      <c r="D2384" s="2" t="s">
        <v>7</v>
      </c>
      <c r="E2384" s="3">
        <v>24</v>
      </c>
      <c r="F2384" s="3" t="s">
        <v>26</v>
      </c>
      <c r="G2384" s="3" t="s">
        <v>22</v>
      </c>
      <c r="H2384" s="14"/>
      <c r="I2384" s="14">
        <v>0.14128345599852563</v>
      </c>
      <c r="J2384" s="4">
        <v>39.282197686457543</v>
      </c>
      <c r="K2384" s="4">
        <v>15.712879074583018</v>
      </c>
      <c r="L2384" s="4">
        <v>45.253091734799092</v>
      </c>
      <c r="M2384" s="4">
        <v>7.5421819557998484</v>
      </c>
    </row>
    <row r="2385" spans="1:13" hidden="1" x14ac:dyDescent="0.3">
      <c r="A2385" s="13" t="str">
        <f t="shared" si="37"/>
        <v>Southern Continentalsmall MFH - average - all types1970-1980cooling26</v>
      </c>
      <c r="B2385" s="2" t="s">
        <v>36</v>
      </c>
      <c r="C2385" s="2" t="s">
        <v>21</v>
      </c>
      <c r="D2385" s="2" t="s">
        <v>7</v>
      </c>
      <c r="E2385" s="3">
        <v>26</v>
      </c>
      <c r="F2385" s="3" t="s">
        <v>26</v>
      </c>
      <c r="G2385" s="3" t="s">
        <v>22</v>
      </c>
      <c r="H2385" s="14"/>
      <c r="I2385" s="14">
        <v>0.14128345599852563</v>
      </c>
      <c r="J2385" s="4">
        <v>17.80904675187859</v>
      </c>
      <c r="K2385" s="4">
        <v>7.123618700751436</v>
      </c>
      <c r="L2385" s="4">
        <v>20.516021858164134</v>
      </c>
      <c r="M2385" s="4">
        <v>3.4193369763606891</v>
      </c>
    </row>
    <row r="2386" spans="1:13" hidden="1" x14ac:dyDescent="0.3">
      <c r="A2386" s="13" t="str">
        <f t="shared" si="37"/>
        <v>Southern Continentalsmall MFH - average - all types1980-1990cooling20</v>
      </c>
      <c r="B2386" s="2" t="s">
        <v>36</v>
      </c>
      <c r="C2386" s="2" t="s">
        <v>21</v>
      </c>
      <c r="D2386" s="2" t="s">
        <v>8</v>
      </c>
      <c r="E2386" s="3">
        <v>20</v>
      </c>
      <c r="F2386" s="3" t="s">
        <v>26</v>
      </c>
      <c r="G2386" s="3" t="s">
        <v>22</v>
      </c>
      <c r="H2386" s="14"/>
      <c r="I2386" s="14">
        <v>8.863278095052432E-2</v>
      </c>
      <c r="J2386" s="4">
        <v>80.865314339036175</v>
      </c>
      <c r="K2386" s="4">
        <v>32.346125735614471</v>
      </c>
      <c r="L2386" s="4">
        <v>93.156842118569671</v>
      </c>
      <c r="M2386" s="4">
        <v>15.526140353094945</v>
      </c>
    </row>
    <row r="2387" spans="1:13" hidden="1" x14ac:dyDescent="0.3">
      <c r="A2387" s="13" t="str">
        <f t="shared" si="37"/>
        <v>Southern Continentalsmall MFH - average - all types1980-1990cooling22</v>
      </c>
      <c r="B2387" s="2" t="s">
        <v>36</v>
      </c>
      <c r="C2387" s="2" t="s">
        <v>21</v>
      </c>
      <c r="D2387" s="2" t="s">
        <v>8</v>
      </c>
      <c r="E2387" s="3">
        <v>22</v>
      </c>
      <c r="F2387" s="3" t="s">
        <v>26</v>
      </c>
      <c r="G2387" s="3" t="s">
        <v>22</v>
      </c>
      <c r="H2387" s="14"/>
      <c r="I2387" s="14">
        <v>8.863278095052432E-2</v>
      </c>
      <c r="J2387" s="4">
        <v>59.085972214472029</v>
      </c>
      <c r="K2387" s="4">
        <v>23.634388885788812</v>
      </c>
      <c r="L2387" s="4">
        <v>68.06703999107178</v>
      </c>
      <c r="M2387" s="4">
        <v>11.344506665178629</v>
      </c>
    </row>
    <row r="2388" spans="1:13" hidden="1" x14ac:dyDescent="0.3">
      <c r="A2388" s="13" t="str">
        <f t="shared" si="37"/>
        <v>Southern Continentalsmall MFH - average - all types1980-1990cooling24</v>
      </c>
      <c r="B2388" s="2" t="s">
        <v>36</v>
      </c>
      <c r="C2388" s="2" t="s">
        <v>21</v>
      </c>
      <c r="D2388" s="2" t="s">
        <v>8</v>
      </c>
      <c r="E2388" s="3">
        <v>24</v>
      </c>
      <c r="F2388" s="3" t="s">
        <v>26</v>
      </c>
      <c r="G2388" s="3" t="s">
        <v>22</v>
      </c>
      <c r="H2388" s="14"/>
      <c r="I2388" s="14">
        <v>8.863278095052432E-2</v>
      </c>
      <c r="J2388" s="4">
        <v>40.492745129882096</v>
      </c>
      <c r="K2388" s="4">
        <v>16.197098051952839</v>
      </c>
      <c r="L2388" s="4">
        <v>46.647642389624174</v>
      </c>
      <c r="M2388" s="4">
        <v>7.7746070649373626</v>
      </c>
    </row>
    <row r="2389" spans="1:13" hidden="1" x14ac:dyDescent="0.3">
      <c r="A2389" s="13" t="str">
        <f t="shared" si="37"/>
        <v>Southern Continentalsmall MFH - average - all types1980-1990cooling26</v>
      </c>
      <c r="B2389" s="2" t="s">
        <v>36</v>
      </c>
      <c r="C2389" s="2" t="s">
        <v>21</v>
      </c>
      <c r="D2389" s="2" t="s">
        <v>8</v>
      </c>
      <c r="E2389" s="3">
        <v>26</v>
      </c>
      <c r="F2389" s="3" t="s">
        <v>26</v>
      </c>
      <c r="G2389" s="3" t="s">
        <v>22</v>
      </c>
      <c r="H2389" s="14"/>
      <c r="I2389" s="14">
        <v>8.863278095052432E-2</v>
      </c>
      <c r="J2389" s="4">
        <v>18.891908772718068</v>
      </c>
      <c r="K2389" s="4">
        <v>7.5567635090872267</v>
      </c>
      <c r="L2389" s="4">
        <v>21.763478906171212</v>
      </c>
      <c r="M2389" s="4">
        <v>3.6272464843618688</v>
      </c>
    </row>
    <row r="2390" spans="1:13" hidden="1" x14ac:dyDescent="0.3">
      <c r="A2390" s="13" t="str">
        <f t="shared" si="37"/>
        <v>Southern Continentalsmall MFH - average - all types1990-2000cooling20</v>
      </c>
      <c r="B2390" s="2" t="s">
        <v>36</v>
      </c>
      <c r="C2390" s="2" t="s">
        <v>21</v>
      </c>
      <c r="D2390" s="2" t="s">
        <v>9</v>
      </c>
      <c r="E2390" s="3">
        <v>20</v>
      </c>
      <c r="F2390" s="3" t="s">
        <v>26</v>
      </c>
      <c r="G2390" s="3" t="s">
        <v>22</v>
      </c>
      <c r="H2390" s="14"/>
      <c r="I2390" s="14">
        <v>8.7047829228415127E-2</v>
      </c>
      <c r="J2390" s="4">
        <v>72.472344025180774</v>
      </c>
      <c r="K2390" s="4">
        <v>28.988937610072309</v>
      </c>
      <c r="L2390" s="4">
        <v>83.488140317008245</v>
      </c>
      <c r="M2390" s="4">
        <v>13.914690052834708</v>
      </c>
    </row>
    <row r="2391" spans="1:13" hidden="1" x14ac:dyDescent="0.3">
      <c r="A2391" s="13" t="str">
        <f t="shared" si="37"/>
        <v>Southern Continentalsmall MFH - average - all types1990-2000cooling22</v>
      </c>
      <c r="B2391" s="2" t="s">
        <v>36</v>
      </c>
      <c r="C2391" s="2" t="s">
        <v>21</v>
      </c>
      <c r="D2391" s="2" t="s">
        <v>9</v>
      </c>
      <c r="E2391" s="3">
        <v>22</v>
      </c>
      <c r="F2391" s="3" t="s">
        <v>26</v>
      </c>
      <c r="G2391" s="3" t="s">
        <v>22</v>
      </c>
      <c r="H2391" s="14"/>
      <c r="I2391" s="14">
        <v>8.7047829228415127E-2</v>
      </c>
      <c r="J2391" s="4">
        <v>53.393316190878579</v>
      </c>
      <c r="K2391" s="4">
        <v>21.357326476351432</v>
      </c>
      <c r="L2391" s="4">
        <v>61.509100251892121</v>
      </c>
      <c r="M2391" s="4">
        <v>10.251516708648687</v>
      </c>
    </row>
    <row r="2392" spans="1:13" hidden="1" x14ac:dyDescent="0.3">
      <c r="A2392" s="13" t="str">
        <f t="shared" si="37"/>
        <v>Southern Continentalsmall MFH - average - all types1990-2000cooling24</v>
      </c>
      <c r="B2392" s="2" t="s">
        <v>36</v>
      </c>
      <c r="C2392" s="2" t="s">
        <v>21</v>
      </c>
      <c r="D2392" s="2" t="s">
        <v>9</v>
      </c>
      <c r="E2392" s="3">
        <v>24</v>
      </c>
      <c r="F2392" s="3" t="s">
        <v>26</v>
      </c>
      <c r="G2392" s="3" t="s">
        <v>22</v>
      </c>
      <c r="H2392" s="14"/>
      <c r="I2392" s="14">
        <v>8.7047829228415127E-2</v>
      </c>
      <c r="J2392" s="4">
        <v>37.015003286907032</v>
      </c>
      <c r="K2392" s="4">
        <v>14.806001314762813</v>
      </c>
      <c r="L2392" s="4">
        <v>42.641283786516901</v>
      </c>
      <c r="M2392" s="4">
        <v>7.1068806310861499</v>
      </c>
    </row>
    <row r="2393" spans="1:13" hidden="1" x14ac:dyDescent="0.3">
      <c r="A2393" s="13" t="str">
        <f t="shared" si="37"/>
        <v>Southern Continentalsmall MFH - average - all types1990-2000cooling26</v>
      </c>
      <c r="B2393" s="2" t="s">
        <v>36</v>
      </c>
      <c r="C2393" s="2" t="s">
        <v>21</v>
      </c>
      <c r="D2393" s="2" t="s">
        <v>9</v>
      </c>
      <c r="E2393" s="3">
        <v>26</v>
      </c>
      <c r="F2393" s="3" t="s">
        <v>26</v>
      </c>
      <c r="G2393" s="3" t="s">
        <v>22</v>
      </c>
      <c r="H2393" s="14"/>
      <c r="I2393" s="14">
        <v>8.7047829228415127E-2</v>
      </c>
      <c r="J2393" s="4">
        <v>17.720192049329654</v>
      </c>
      <c r="K2393" s="4">
        <v>7.088076819731862</v>
      </c>
      <c r="L2393" s="4">
        <v>20.413661240827761</v>
      </c>
      <c r="M2393" s="4">
        <v>3.4022768734712936</v>
      </c>
    </row>
    <row r="2394" spans="1:13" hidden="1" x14ac:dyDescent="0.3">
      <c r="A2394" s="13" t="str">
        <f t="shared" si="37"/>
        <v>Southern Continentalsmall MFH - average - all typespost 2000cooling20</v>
      </c>
      <c r="B2394" s="2" t="s">
        <v>36</v>
      </c>
      <c r="C2394" s="2" t="s">
        <v>21</v>
      </c>
      <c r="D2394" s="2" t="s">
        <v>10</v>
      </c>
      <c r="E2394" s="3">
        <v>20</v>
      </c>
      <c r="F2394" s="3" t="s">
        <v>26</v>
      </c>
      <c r="G2394" s="3" t="s">
        <v>22</v>
      </c>
      <c r="H2394" s="14"/>
      <c r="I2394" s="14">
        <v>6.9474772912186178E-2</v>
      </c>
      <c r="J2394" s="4">
        <v>74.351907247662993</v>
      </c>
      <c r="K2394" s="4">
        <v>29.740762899065196</v>
      </c>
      <c r="L2394" s="4">
        <v>85.653397149307764</v>
      </c>
      <c r="M2394" s="4">
        <v>14.275566191551293</v>
      </c>
    </row>
    <row r="2395" spans="1:13" hidden="1" x14ac:dyDescent="0.3">
      <c r="A2395" s="13" t="str">
        <f t="shared" si="37"/>
        <v>Southern Continentalsmall MFH - average - all typespost 2000cooling22</v>
      </c>
      <c r="B2395" s="2" t="s">
        <v>36</v>
      </c>
      <c r="C2395" s="2" t="s">
        <v>21</v>
      </c>
      <c r="D2395" s="2" t="s">
        <v>10</v>
      </c>
      <c r="E2395" s="3">
        <v>22</v>
      </c>
      <c r="F2395" s="3" t="s">
        <v>26</v>
      </c>
      <c r="G2395" s="3" t="s">
        <v>22</v>
      </c>
      <c r="H2395" s="14"/>
      <c r="I2395" s="14">
        <v>6.9474772912186178E-2</v>
      </c>
      <c r="J2395" s="4">
        <v>56.847187546438462</v>
      </c>
      <c r="K2395" s="4">
        <v>22.738875018575385</v>
      </c>
      <c r="L2395" s="4">
        <v>65.487960053497105</v>
      </c>
      <c r="M2395" s="4">
        <v>10.914660008916185</v>
      </c>
    </row>
    <row r="2396" spans="1:13" hidden="1" x14ac:dyDescent="0.3">
      <c r="A2396" s="13" t="str">
        <f t="shared" si="37"/>
        <v>Southern Continentalsmall MFH - average - all typespost 2000cooling24</v>
      </c>
      <c r="B2396" s="2" t="s">
        <v>36</v>
      </c>
      <c r="C2396" s="2" t="s">
        <v>21</v>
      </c>
      <c r="D2396" s="2" t="s">
        <v>10</v>
      </c>
      <c r="E2396" s="3">
        <v>24</v>
      </c>
      <c r="F2396" s="3" t="s">
        <v>26</v>
      </c>
      <c r="G2396" s="3" t="s">
        <v>22</v>
      </c>
      <c r="H2396" s="14"/>
      <c r="I2396" s="14">
        <v>6.9474772912186178E-2</v>
      </c>
      <c r="J2396" s="4">
        <v>41.656563023427637</v>
      </c>
      <c r="K2396" s="4">
        <v>16.662625209371054</v>
      </c>
      <c r="L2396" s="4">
        <v>47.988360602988635</v>
      </c>
      <c r="M2396" s="4">
        <v>7.9980601004981056</v>
      </c>
    </row>
    <row r="2397" spans="1:13" hidden="1" x14ac:dyDescent="0.3">
      <c r="A2397" s="13" t="str">
        <f t="shared" si="37"/>
        <v>Southern Continentalsmall MFH - average - all typespost 2000cooling26</v>
      </c>
      <c r="B2397" s="2" t="s">
        <v>36</v>
      </c>
      <c r="C2397" s="2" t="s">
        <v>21</v>
      </c>
      <c r="D2397" s="2" t="s">
        <v>10</v>
      </c>
      <c r="E2397" s="3">
        <v>26</v>
      </c>
      <c r="F2397" s="3" t="s">
        <v>26</v>
      </c>
      <c r="G2397" s="3" t="s">
        <v>22</v>
      </c>
      <c r="H2397" s="14"/>
      <c r="I2397" s="14">
        <v>6.9474772912186178E-2</v>
      </c>
      <c r="J2397" s="4">
        <v>21.45024006559985</v>
      </c>
      <c r="K2397" s="4">
        <v>8.5800960262399393</v>
      </c>
      <c r="L2397" s="4">
        <v>24.710676555571023</v>
      </c>
      <c r="M2397" s="4">
        <v>4.1184460925951711</v>
      </c>
    </row>
    <row r="2398" spans="1:13" hidden="1" x14ac:dyDescent="0.3">
      <c r="A2398" s="13" t="str">
        <f t="shared" si="37"/>
        <v>Southern Continentalsmall MFH - average - all types - all agescooling20</v>
      </c>
      <c r="B2398" s="2" t="s">
        <v>36</v>
      </c>
      <c r="C2398" s="2" t="s">
        <v>23</v>
      </c>
      <c r="D2398" s="2"/>
      <c r="E2398" s="3">
        <v>20</v>
      </c>
      <c r="F2398" s="3" t="s">
        <v>26</v>
      </c>
      <c r="G2398" s="3" t="s">
        <v>22</v>
      </c>
      <c r="H2398" s="14"/>
      <c r="I2398" s="14"/>
      <c r="J2398" s="4">
        <v>85.281902892585805</v>
      </c>
      <c r="K2398" s="4">
        <v>34.112761157034321</v>
      </c>
      <c r="L2398" s="4">
        <v>98.244752132258839</v>
      </c>
      <c r="M2398" s="4">
        <v>16.374125355376474</v>
      </c>
    </row>
    <row r="2399" spans="1:13" hidden="1" x14ac:dyDescent="0.3">
      <c r="A2399" s="13" t="str">
        <f t="shared" si="37"/>
        <v>Southern Continentalsmall MFH - average - all types - all agescooling22</v>
      </c>
      <c r="B2399" s="2" t="s">
        <v>36</v>
      </c>
      <c r="C2399" s="2" t="s">
        <v>23</v>
      </c>
      <c r="D2399" s="2"/>
      <c r="E2399" s="3">
        <v>22</v>
      </c>
      <c r="F2399" s="3" t="s">
        <v>26</v>
      </c>
      <c r="G2399" s="3" t="s">
        <v>22</v>
      </c>
      <c r="H2399" s="14"/>
      <c r="I2399" s="14"/>
      <c r="J2399" s="4">
        <v>58.570184266390861</v>
      </c>
      <c r="K2399" s="4">
        <v>23.428073706556344</v>
      </c>
      <c r="L2399" s="4">
        <v>67.472852274882271</v>
      </c>
      <c r="M2399" s="4">
        <v>11.245475379147045</v>
      </c>
    </row>
    <row r="2400" spans="1:13" hidden="1" x14ac:dyDescent="0.3">
      <c r="A2400" s="13" t="str">
        <f t="shared" si="37"/>
        <v>Southern Continentalsmall MFH - average - all types - all agescooling24</v>
      </c>
      <c r="B2400" s="2" t="s">
        <v>36</v>
      </c>
      <c r="C2400" s="2" t="s">
        <v>23</v>
      </c>
      <c r="D2400" s="2"/>
      <c r="E2400" s="3">
        <v>24</v>
      </c>
      <c r="F2400" s="3" t="s">
        <v>26</v>
      </c>
      <c r="G2400" s="3" t="s">
        <v>22</v>
      </c>
      <c r="H2400" s="14"/>
      <c r="I2400" s="14"/>
      <c r="J2400" s="4">
        <v>37.150778997511111</v>
      </c>
      <c r="K2400" s="4">
        <v>14.860311599004444</v>
      </c>
      <c r="L2400" s="4">
        <v>42.797697405132794</v>
      </c>
      <c r="M2400" s="4">
        <v>7.1329495675221324</v>
      </c>
    </row>
    <row r="2401" spans="1:13" hidden="1" x14ac:dyDescent="0.3">
      <c r="A2401" s="13" t="str">
        <f t="shared" si="37"/>
        <v>Southern Continentalsmall MFH - average - all types - all agescooling26</v>
      </c>
      <c r="B2401" s="2" t="s">
        <v>36</v>
      </c>
      <c r="C2401" s="2" t="s">
        <v>23</v>
      </c>
      <c r="D2401" s="2"/>
      <c r="E2401" s="3">
        <v>26</v>
      </c>
      <c r="F2401" s="3" t="s">
        <v>26</v>
      </c>
      <c r="G2401" s="3" t="s">
        <v>22</v>
      </c>
      <c r="H2401" s="14"/>
      <c r="I2401" s="14"/>
      <c r="J2401" s="4">
        <v>16.611652195302028</v>
      </c>
      <c r="K2401" s="4">
        <v>6.6446608781208107</v>
      </c>
      <c r="L2401" s="4">
        <v>19.136623328987934</v>
      </c>
      <c r="M2401" s="4">
        <v>3.1894372214979891</v>
      </c>
    </row>
    <row r="2402" spans="1:13" hidden="1" x14ac:dyDescent="0.3">
      <c r="A2402" s="13" t="str">
        <f t="shared" si="37"/>
        <v>Oceanicsmall MFH - 3 floorspre 1945cooling20</v>
      </c>
      <c r="B2402" s="2" t="s">
        <v>37</v>
      </c>
      <c r="C2402" s="2" t="s">
        <v>41</v>
      </c>
      <c r="D2402" s="2" t="s">
        <v>2</v>
      </c>
      <c r="E2402" s="3">
        <v>20</v>
      </c>
      <c r="F2402" s="3" t="s">
        <v>26</v>
      </c>
      <c r="G2402" s="3">
        <v>0.61</v>
      </c>
      <c r="H2402" s="14">
        <v>0.85573795753598125</v>
      </c>
      <c r="I2402" s="14">
        <v>0.3108661873722357</v>
      </c>
      <c r="J2402" s="4">
        <v>29.695294051567281</v>
      </c>
      <c r="K2402" s="4">
        <v>11.878117620626913</v>
      </c>
      <c r="L2402" s="4">
        <v>34.20897874740551</v>
      </c>
      <c r="M2402" s="4">
        <v>5.7014964579009177</v>
      </c>
    </row>
    <row r="2403" spans="1:13" hidden="1" x14ac:dyDescent="0.3">
      <c r="A2403" s="13" t="str">
        <f t="shared" si="37"/>
        <v>Oceanicsmall MFH - 5 floorspre 1945cooling20</v>
      </c>
      <c r="B2403" s="2" t="s">
        <v>37</v>
      </c>
      <c r="C2403" s="2" t="s">
        <v>42</v>
      </c>
      <c r="D2403" s="2" t="s">
        <v>2</v>
      </c>
      <c r="E2403" s="3">
        <v>20</v>
      </c>
      <c r="F2403" s="3" t="s">
        <v>26</v>
      </c>
      <c r="G2403" s="3">
        <v>0.52</v>
      </c>
      <c r="H2403" s="14">
        <v>7.213102123200936E-2</v>
      </c>
      <c r="I2403" s="14">
        <v>0.3108661873722357</v>
      </c>
      <c r="J2403" s="4">
        <v>29.746168156822613</v>
      </c>
      <c r="K2403" s="4">
        <v>11.898467262729046</v>
      </c>
      <c r="L2403" s="4">
        <v>34.267585716659653</v>
      </c>
      <c r="M2403" s="4">
        <v>5.7112642861099419</v>
      </c>
    </row>
    <row r="2404" spans="1:13" hidden="1" x14ac:dyDescent="0.3">
      <c r="A2404" s="13" t="str">
        <f t="shared" si="37"/>
        <v>Oceanicsmall MFH - 7 floorspre 1945cooling20</v>
      </c>
      <c r="B2404" s="2" t="s">
        <v>37</v>
      </c>
      <c r="C2404" s="2" t="s">
        <v>43</v>
      </c>
      <c r="D2404" s="2" t="s">
        <v>2</v>
      </c>
      <c r="E2404" s="3">
        <v>20</v>
      </c>
      <c r="F2404" s="3" t="s">
        <v>26</v>
      </c>
      <c r="G2404" s="3">
        <v>0.48</v>
      </c>
      <c r="H2404" s="14">
        <v>7.213102123200936E-2</v>
      </c>
      <c r="I2404" s="14">
        <v>0.3108661873722357</v>
      </c>
      <c r="J2404" s="4">
        <v>29.767971344789178</v>
      </c>
      <c r="K2404" s="4">
        <v>11.907188537915671</v>
      </c>
      <c r="L2404" s="4">
        <v>34.292702989197132</v>
      </c>
      <c r="M2404" s="4">
        <v>5.7154504981995213</v>
      </c>
    </row>
    <row r="2405" spans="1:13" hidden="1" x14ac:dyDescent="0.3">
      <c r="A2405" s="13" t="str">
        <f t="shared" si="37"/>
        <v>Oceanicsmall MFH - 3 floorspre 1945cooling22</v>
      </c>
      <c r="B2405" s="2" t="s">
        <v>37</v>
      </c>
      <c r="C2405" s="2" t="s">
        <v>41</v>
      </c>
      <c r="D2405" s="2" t="s">
        <v>2</v>
      </c>
      <c r="E2405" s="3">
        <v>22</v>
      </c>
      <c r="F2405" s="3" t="s">
        <v>26</v>
      </c>
      <c r="G2405" s="3">
        <v>0.61</v>
      </c>
      <c r="H2405" s="14">
        <v>0.85573795753598125</v>
      </c>
      <c r="I2405" s="14">
        <v>0.3108661873722357</v>
      </c>
      <c r="J2405" s="4">
        <v>12.291645221454107</v>
      </c>
      <c r="K2405" s="4">
        <v>4.9166580885816433</v>
      </c>
      <c r="L2405" s="4">
        <v>14.159975295115132</v>
      </c>
      <c r="M2405" s="4">
        <v>2.3599958825191889</v>
      </c>
    </row>
    <row r="2406" spans="1:13" hidden="1" x14ac:dyDescent="0.3">
      <c r="A2406" s="13" t="str">
        <f t="shared" si="37"/>
        <v>Oceanicsmall MFH - 5 floorspre 1945cooling22</v>
      </c>
      <c r="B2406" s="2" t="s">
        <v>37</v>
      </c>
      <c r="C2406" s="2" t="s">
        <v>42</v>
      </c>
      <c r="D2406" s="2" t="s">
        <v>2</v>
      </c>
      <c r="E2406" s="3">
        <v>22</v>
      </c>
      <c r="F2406" s="3" t="s">
        <v>26</v>
      </c>
      <c r="G2406" s="3">
        <v>0.52</v>
      </c>
      <c r="H2406" s="14">
        <v>7.213102123200936E-2</v>
      </c>
      <c r="I2406" s="14">
        <v>0.3108661873722357</v>
      </c>
      <c r="J2406" s="4">
        <v>12.883642660932873</v>
      </c>
      <c r="K2406" s="4">
        <v>5.153457064373149</v>
      </c>
      <c r="L2406" s="4">
        <v>14.841956345394669</v>
      </c>
      <c r="M2406" s="4">
        <v>2.4736593908991114</v>
      </c>
    </row>
    <row r="2407" spans="1:13" hidden="1" x14ac:dyDescent="0.3">
      <c r="A2407" s="13" t="str">
        <f t="shared" si="37"/>
        <v>Oceanicsmall MFH - 7 floorspre 1945cooling22</v>
      </c>
      <c r="B2407" s="2" t="s">
        <v>37</v>
      </c>
      <c r="C2407" s="2" t="s">
        <v>43</v>
      </c>
      <c r="D2407" s="2" t="s">
        <v>2</v>
      </c>
      <c r="E2407" s="3">
        <v>22</v>
      </c>
      <c r="F2407" s="3" t="s">
        <v>26</v>
      </c>
      <c r="G2407" s="3">
        <v>0.48</v>
      </c>
      <c r="H2407" s="14">
        <v>7.213102123200936E-2</v>
      </c>
      <c r="I2407" s="14">
        <v>0.3108661873722357</v>
      </c>
      <c r="J2407" s="4">
        <v>13.137355849280915</v>
      </c>
      <c r="K2407" s="4">
        <v>5.2549423397123665</v>
      </c>
      <c r="L2407" s="4">
        <v>15.134233938371615</v>
      </c>
      <c r="M2407" s="4">
        <v>2.5223723230619357</v>
      </c>
    </row>
    <row r="2408" spans="1:13" hidden="1" x14ac:dyDescent="0.3">
      <c r="A2408" s="13" t="str">
        <f t="shared" si="37"/>
        <v>Oceanicsmall MFH - 3 floorspre 1945cooling24</v>
      </c>
      <c r="B2408" s="2" t="s">
        <v>37</v>
      </c>
      <c r="C2408" s="2" t="s">
        <v>41</v>
      </c>
      <c r="D2408" s="2" t="s">
        <v>2</v>
      </c>
      <c r="E2408" s="3">
        <v>24</v>
      </c>
      <c r="F2408" s="3" t="s">
        <v>26</v>
      </c>
      <c r="G2408" s="3">
        <v>0.61</v>
      </c>
      <c r="H2408" s="14">
        <v>0.85573795753598125</v>
      </c>
      <c r="I2408" s="14">
        <v>0.3108661873722357</v>
      </c>
      <c r="J2408" s="4">
        <v>3.5108678274112166</v>
      </c>
      <c r="K2408" s="4">
        <v>1.4043471309644866</v>
      </c>
      <c r="L2408" s="4">
        <v>4.0445197371777208</v>
      </c>
      <c r="M2408" s="4">
        <v>0.67408662286295351</v>
      </c>
    </row>
    <row r="2409" spans="1:13" hidden="1" x14ac:dyDescent="0.3">
      <c r="A2409" s="13" t="str">
        <f t="shared" si="37"/>
        <v>Oceanicsmall MFH - 5 floorspre 1945cooling24</v>
      </c>
      <c r="B2409" s="2" t="s">
        <v>37</v>
      </c>
      <c r="C2409" s="2" t="s">
        <v>42</v>
      </c>
      <c r="D2409" s="2" t="s">
        <v>2</v>
      </c>
      <c r="E2409" s="3">
        <v>24</v>
      </c>
      <c r="F2409" s="3" t="s">
        <v>26</v>
      </c>
      <c r="G2409" s="3">
        <v>0.52</v>
      </c>
      <c r="H2409" s="14">
        <v>7.213102123200936E-2</v>
      </c>
      <c r="I2409" s="14">
        <v>0.3108661873722357</v>
      </c>
      <c r="J2409" s="4">
        <v>3.8856029343978222</v>
      </c>
      <c r="K2409" s="4">
        <v>1.5542411737591288</v>
      </c>
      <c r="L2409" s="4">
        <v>4.4762145804262907</v>
      </c>
      <c r="M2409" s="4">
        <v>0.74603576340438182</v>
      </c>
    </row>
    <row r="2410" spans="1:13" hidden="1" x14ac:dyDescent="0.3">
      <c r="A2410" s="13" t="str">
        <f t="shared" si="37"/>
        <v>Oceanicsmall MFH - 7 floorspre 1945cooling24</v>
      </c>
      <c r="B2410" s="2" t="s">
        <v>37</v>
      </c>
      <c r="C2410" s="2" t="s">
        <v>43</v>
      </c>
      <c r="D2410" s="2" t="s">
        <v>2</v>
      </c>
      <c r="E2410" s="3">
        <v>24</v>
      </c>
      <c r="F2410" s="3" t="s">
        <v>26</v>
      </c>
      <c r="G2410" s="3">
        <v>0.48</v>
      </c>
      <c r="H2410" s="14">
        <v>7.213102123200936E-2</v>
      </c>
      <c r="I2410" s="14">
        <v>0.3108661873722357</v>
      </c>
      <c r="J2410" s="4">
        <v>4.0462036945349382</v>
      </c>
      <c r="K2410" s="4">
        <v>1.6184814778139753</v>
      </c>
      <c r="L2410" s="4">
        <v>4.6612266561042484</v>
      </c>
      <c r="M2410" s="4">
        <v>0.77687110935070813</v>
      </c>
    </row>
    <row r="2411" spans="1:13" hidden="1" x14ac:dyDescent="0.3">
      <c r="A2411" s="13" t="str">
        <f t="shared" si="37"/>
        <v>Oceanicsmall MFH - 3 floorspre 1945cooling26</v>
      </c>
      <c r="B2411" s="2" t="s">
        <v>37</v>
      </c>
      <c r="C2411" s="2" t="s">
        <v>41</v>
      </c>
      <c r="D2411" s="2" t="s">
        <v>2</v>
      </c>
      <c r="E2411" s="3">
        <v>26</v>
      </c>
      <c r="F2411" s="3" t="s">
        <v>26</v>
      </c>
      <c r="G2411" s="3">
        <v>0.61</v>
      </c>
      <c r="H2411" s="14">
        <v>0.85573795753598125</v>
      </c>
      <c r="I2411" s="14">
        <v>0.3108661873722357</v>
      </c>
      <c r="J2411" s="4">
        <v>0</v>
      </c>
      <c r="K2411" s="4">
        <v>0</v>
      </c>
      <c r="L2411" s="4">
        <v>0</v>
      </c>
      <c r="M2411" s="4">
        <v>0</v>
      </c>
    </row>
    <row r="2412" spans="1:13" hidden="1" x14ac:dyDescent="0.3">
      <c r="A2412" s="13" t="str">
        <f t="shared" si="37"/>
        <v>Oceanicsmall MFH - 5 floorspre 1945cooling26</v>
      </c>
      <c r="B2412" s="2" t="s">
        <v>37</v>
      </c>
      <c r="C2412" s="2" t="s">
        <v>42</v>
      </c>
      <c r="D2412" s="2" t="s">
        <v>2</v>
      </c>
      <c r="E2412" s="3">
        <v>26</v>
      </c>
      <c r="F2412" s="3" t="s">
        <v>26</v>
      </c>
      <c r="G2412" s="3">
        <v>0.52</v>
      </c>
      <c r="H2412" s="14">
        <v>7.213102123200936E-2</v>
      </c>
      <c r="I2412" s="14">
        <v>0.3108661873722357</v>
      </c>
      <c r="J2412" s="4">
        <v>0</v>
      </c>
      <c r="K2412" s="4">
        <v>0</v>
      </c>
      <c r="L2412" s="4">
        <v>0</v>
      </c>
      <c r="M2412" s="4">
        <v>0</v>
      </c>
    </row>
    <row r="2413" spans="1:13" hidden="1" x14ac:dyDescent="0.3">
      <c r="A2413" s="13" t="str">
        <f t="shared" si="37"/>
        <v>Oceanicsmall MFH - 7 floorspre 1945cooling26</v>
      </c>
      <c r="B2413" s="2" t="s">
        <v>37</v>
      </c>
      <c r="C2413" s="2" t="s">
        <v>43</v>
      </c>
      <c r="D2413" s="2" t="s">
        <v>2</v>
      </c>
      <c r="E2413" s="3">
        <v>26</v>
      </c>
      <c r="F2413" s="3" t="s">
        <v>26</v>
      </c>
      <c r="G2413" s="3">
        <v>0.48</v>
      </c>
      <c r="H2413" s="14">
        <v>7.213102123200936E-2</v>
      </c>
      <c r="I2413" s="14">
        <v>0.3108661873722357</v>
      </c>
      <c r="J2413" s="4">
        <v>0</v>
      </c>
      <c r="K2413" s="4">
        <v>0</v>
      </c>
      <c r="L2413" s="4">
        <v>0</v>
      </c>
      <c r="M2413" s="4">
        <v>0</v>
      </c>
    </row>
    <row r="2414" spans="1:13" hidden="1" x14ac:dyDescent="0.3">
      <c r="A2414" s="13" t="str">
        <f t="shared" si="37"/>
        <v>Oceanicsmall MFH - 3 floors1945-1970cooling20</v>
      </c>
      <c r="B2414" s="2" t="s">
        <v>37</v>
      </c>
      <c r="C2414" s="2" t="s">
        <v>41</v>
      </c>
      <c r="D2414" s="2" t="s">
        <v>6</v>
      </c>
      <c r="E2414" s="3">
        <v>20</v>
      </c>
      <c r="F2414" s="3" t="s">
        <v>26</v>
      </c>
      <c r="G2414" s="3">
        <v>0.61</v>
      </c>
      <c r="H2414" s="14">
        <v>0.85573795753598125</v>
      </c>
      <c r="I2414" s="14">
        <v>0.28509280933472009</v>
      </c>
      <c r="J2414" s="4">
        <v>29.533772176450181</v>
      </c>
      <c r="K2414" s="4">
        <v>11.813508870580073</v>
      </c>
      <c r="L2414" s="4">
        <v>34.022905547270611</v>
      </c>
      <c r="M2414" s="4">
        <v>5.6704842578784342</v>
      </c>
    </row>
    <row r="2415" spans="1:13" hidden="1" x14ac:dyDescent="0.3">
      <c r="A2415" s="13" t="str">
        <f t="shared" si="37"/>
        <v>Oceanicsmall MFH - 5 floors1945-1970cooling20</v>
      </c>
      <c r="B2415" s="2" t="s">
        <v>37</v>
      </c>
      <c r="C2415" s="2" t="s">
        <v>42</v>
      </c>
      <c r="D2415" s="2" t="s">
        <v>6</v>
      </c>
      <c r="E2415" s="3">
        <v>20</v>
      </c>
      <c r="F2415" s="3" t="s">
        <v>26</v>
      </c>
      <c r="G2415" s="3">
        <v>0.52</v>
      </c>
      <c r="H2415" s="14">
        <v>7.213102123200936E-2</v>
      </c>
      <c r="I2415" s="14">
        <v>0.28509280933472009</v>
      </c>
      <c r="J2415" s="4">
        <v>29.515833808597836</v>
      </c>
      <c r="K2415" s="4">
        <v>11.806333523439134</v>
      </c>
      <c r="L2415" s="4">
        <v>34.002240547504705</v>
      </c>
      <c r="M2415" s="4">
        <v>5.6670400912507839</v>
      </c>
    </row>
    <row r="2416" spans="1:13" hidden="1" x14ac:dyDescent="0.3">
      <c r="A2416" s="13" t="str">
        <f t="shared" si="37"/>
        <v>Oceanicsmall MFH - 7 floors1945-1970cooling20</v>
      </c>
      <c r="B2416" s="2" t="s">
        <v>37</v>
      </c>
      <c r="C2416" s="2" t="s">
        <v>43</v>
      </c>
      <c r="D2416" s="2" t="s">
        <v>6</v>
      </c>
      <c r="E2416" s="3">
        <v>20</v>
      </c>
      <c r="F2416" s="3" t="s">
        <v>26</v>
      </c>
      <c r="G2416" s="3">
        <v>0.48</v>
      </c>
      <c r="H2416" s="14">
        <v>7.213102123200936E-2</v>
      </c>
      <c r="I2416" s="14">
        <v>0.28509280933472009</v>
      </c>
      <c r="J2416" s="4">
        <v>29.508145936661109</v>
      </c>
      <c r="K2416" s="4">
        <v>11.803258374664443</v>
      </c>
      <c r="L2416" s="4">
        <v>33.993384119033593</v>
      </c>
      <c r="M2416" s="4">
        <v>5.6655640198389321</v>
      </c>
    </row>
    <row r="2417" spans="1:13" hidden="1" x14ac:dyDescent="0.3">
      <c r="A2417" s="13" t="str">
        <f t="shared" si="37"/>
        <v>Oceanicsmall MFH - 3 floors1945-1970cooling22</v>
      </c>
      <c r="B2417" s="2" t="s">
        <v>37</v>
      </c>
      <c r="C2417" s="2" t="s">
        <v>41</v>
      </c>
      <c r="D2417" s="2" t="s">
        <v>6</v>
      </c>
      <c r="E2417" s="3">
        <v>22</v>
      </c>
      <c r="F2417" s="3" t="s">
        <v>26</v>
      </c>
      <c r="G2417" s="3">
        <v>0.61</v>
      </c>
      <c r="H2417" s="14">
        <v>0.85573795753598125</v>
      </c>
      <c r="I2417" s="14">
        <v>0.28509280933472009</v>
      </c>
      <c r="J2417" s="4">
        <v>12.238539694018522</v>
      </c>
      <c r="K2417" s="4">
        <v>4.8954158776074088</v>
      </c>
      <c r="L2417" s="4">
        <v>14.098797727509337</v>
      </c>
      <c r="M2417" s="4">
        <v>2.3497996212515559</v>
      </c>
    </row>
    <row r="2418" spans="1:13" hidden="1" x14ac:dyDescent="0.3">
      <c r="A2418" s="13" t="str">
        <f t="shared" si="37"/>
        <v>Oceanicsmall MFH - 5 floors1945-1970cooling22</v>
      </c>
      <c r="B2418" s="2" t="s">
        <v>37</v>
      </c>
      <c r="C2418" s="2" t="s">
        <v>42</v>
      </c>
      <c r="D2418" s="2" t="s">
        <v>6</v>
      </c>
      <c r="E2418" s="3">
        <v>22</v>
      </c>
      <c r="F2418" s="3" t="s">
        <v>26</v>
      </c>
      <c r="G2418" s="3">
        <v>0.52</v>
      </c>
      <c r="H2418" s="14">
        <v>7.213102123200936E-2</v>
      </c>
      <c r="I2418" s="14">
        <v>0.28509280933472009</v>
      </c>
      <c r="J2418" s="4">
        <v>12.749362958825618</v>
      </c>
      <c r="K2418" s="4">
        <v>5.0997451835302474</v>
      </c>
      <c r="L2418" s="4">
        <v>14.687266128567112</v>
      </c>
      <c r="M2418" s="4">
        <v>2.4478776880945188</v>
      </c>
    </row>
    <row r="2419" spans="1:13" hidden="1" x14ac:dyDescent="0.3">
      <c r="A2419" s="13" t="str">
        <f t="shared" si="37"/>
        <v>Oceanicsmall MFH - 7 floors1945-1970cooling22</v>
      </c>
      <c r="B2419" s="2" t="s">
        <v>37</v>
      </c>
      <c r="C2419" s="2" t="s">
        <v>43</v>
      </c>
      <c r="D2419" s="2" t="s">
        <v>6</v>
      </c>
      <c r="E2419" s="3">
        <v>22</v>
      </c>
      <c r="F2419" s="3" t="s">
        <v>26</v>
      </c>
      <c r="G2419" s="3">
        <v>0.48</v>
      </c>
      <c r="H2419" s="14">
        <v>7.213102123200936E-2</v>
      </c>
      <c r="I2419" s="14">
        <v>0.28509280933472009</v>
      </c>
      <c r="J2419" s="4">
        <v>12.968287215171518</v>
      </c>
      <c r="K2419" s="4">
        <v>5.1873148860686076</v>
      </c>
      <c r="L2419" s="4">
        <v>14.93946687187759</v>
      </c>
      <c r="M2419" s="4">
        <v>2.4899111453129317</v>
      </c>
    </row>
    <row r="2420" spans="1:13" hidden="1" x14ac:dyDescent="0.3">
      <c r="A2420" s="13" t="str">
        <f t="shared" si="37"/>
        <v>Oceanicsmall MFH - 3 floors1945-1970cooling24</v>
      </c>
      <c r="B2420" s="2" t="s">
        <v>37</v>
      </c>
      <c r="C2420" s="2" t="s">
        <v>41</v>
      </c>
      <c r="D2420" s="2" t="s">
        <v>6</v>
      </c>
      <c r="E2420" s="3">
        <v>24</v>
      </c>
      <c r="F2420" s="3" t="s">
        <v>26</v>
      </c>
      <c r="G2420" s="3">
        <v>0.61</v>
      </c>
      <c r="H2420" s="14">
        <v>0.85573795753598125</v>
      </c>
      <c r="I2420" s="14">
        <v>0.28509280933472009</v>
      </c>
      <c r="J2420" s="4">
        <v>3.4658929089563308</v>
      </c>
      <c r="K2420" s="4">
        <v>1.3863571635825322</v>
      </c>
      <c r="L2420" s="4">
        <v>3.9927086311176927</v>
      </c>
      <c r="M2420" s="4">
        <v>0.66545143851961541</v>
      </c>
    </row>
    <row r="2421" spans="1:13" hidden="1" x14ac:dyDescent="0.3">
      <c r="A2421" s="13" t="str">
        <f t="shared" si="37"/>
        <v>Oceanicsmall MFH - 5 floors1945-1970cooling24</v>
      </c>
      <c r="B2421" s="2" t="s">
        <v>37</v>
      </c>
      <c r="C2421" s="2" t="s">
        <v>42</v>
      </c>
      <c r="D2421" s="2" t="s">
        <v>6</v>
      </c>
      <c r="E2421" s="3">
        <v>24</v>
      </c>
      <c r="F2421" s="3" t="s">
        <v>26</v>
      </c>
      <c r="G2421" s="3">
        <v>0.52</v>
      </c>
      <c r="H2421" s="14">
        <v>7.213102123200936E-2</v>
      </c>
      <c r="I2421" s="14">
        <v>0.28509280933472009</v>
      </c>
      <c r="J2421" s="4">
        <v>3.7882319318563518</v>
      </c>
      <c r="K2421" s="4">
        <v>1.5152927727425407</v>
      </c>
      <c r="L2421" s="4">
        <v>4.3640431854985167</v>
      </c>
      <c r="M2421" s="4">
        <v>0.72734053091641948</v>
      </c>
    </row>
    <row r="2422" spans="1:13" hidden="1" x14ac:dyDescent="0.3">
      <c r="A2422" s="13" t="str">
        <f t="shared" si="37"/>
        <v>Oceanicsmall MFH - 7 floors1945-1970cooling24</v>
      </c>
      <c r="B2422" s="2" t="s">
        <v>37</v>
      </c>
      <c r="C2422" s="2" t="s">
        <v>43</v>
      </c>
      <c r="D2422" s="2" t="s">
        <v>6</v>
      </c>
      <c r="E2422" s="3">
        <v>24</v>
      </c>
      <c r="F2422" s="3" t="s">
        <v>26</v>
      </c>
      <c r="G2422" s="3">
        <v>0.48</v>
      </c>
      <c r="H2422" s="14">
        <v>7.213102123200936E-2</v>
      </c>
      <c r="I2422" s="14">
        <v>0.28509280933472009</v>
      </c>
      <c r="J2422" s="4">
        <v>3.9263772273849322</v>
      </c>
      <c r="K2422" s="4">
        <v>1.5705508909539729</v>
      </c>
      <c r="L2422" s="4">
        <v>4.5231865659474417</v>
      </c>
      <c r="M2422" s="4">
        <v>0.75386442765790695</v>
      </c>
    </row>
    <row r="2423" spans="1:13" hidden="1" x14ac:dyDescent="0.3">
      <c r="A2423" s="13" t="str">
        <f t="shared" si="37"/>
        <v>Oceanicsmall MFH - 3 floors1945-1970cooling26</v>
      </c>
      <c r="B2423" s="2" t="s">
        <v>37</v>
      </c>
      <c r="C2423" s="2" t="s">
        <v>41</v>
      </c>
      <c r="D2423" s="2" t="s">
        <v>6</v>
      </c>
      <c r="E2423" s="3">
        <v>26</v>
      </c>
      <c r="F2423" s="3" t="s">
        <v>26</v>
      </c>
      <c r="G2423" s="3">
        <v>0.61</v>
      </c>
      <c r="H2423" s="14">
        <v>0.85573795753598125</v>
      </c>
      <c r="I2423" s="14">
        <v>0.28509280933472009</v>
      </c>
      <c r="J2423" s="4">
        <v>0</v>
      </c>
      <c r="K2423" s="4">
        <v>0</v>
      </c>
      <c r="L2423" s="4">
        <v>0</v>
      </c>
      <c r="M2423" s="4">
        <v>0</v>
      </c>
    </row>
    <row r="2424" spans="1:13" hidden="1" x14ac:dyDescent="0.3">
      <c r="A2424" s="13" t="str">
        <f t="shared" si="37"/>
        <v>Oceanicsmall MFH - 5 floors1945-1970cooling26</v>
      </c>
      <c r="B2424" s="2" t="s">
        <v>37</v>
      </c>
      <c r="C2424" s="2" t="s">
        <v>42</v>
      </c>
      <c r="D2424" s="2" t="s">
        <v>6</v>
      </c>
      <c r="E2424" s="3">
        <v>26</v>
      </c>
      <c r="F2424" s="3" t="s">
        <v>26</v>
      </c>
      <c r="G2424" s="3">
        <v>0.52</v>
      </c>
      <c r="H2424" s="14">
        <v>7.213102123200936E-2</v>
      </c>
      <c r="I2424" s="14">
        <v>0.28509280933472009</v>
      </c>
      <c r="J2424" s="4">
        <v>0</v>
      </c>
      <c r="K2424" s="4">
        <v>0</v>
      </c>
      <c r="L2424" s="4">
        <v>0</v>
      </c>
      <c r="M2424" s="4">
        <v>0</v>
      </c>
    </row>
    <row r="2425" spans="1:13" hidden="1" x14ac:dyDescent="0.3">
      <c r="A2425" s="13" t="str">
        <f t="shared" si="37"/>
        <v>Oceanicsmall MFH - 7 floors1945-1970cooling26</v>
      </c>
      <c r="B2425" s="2" t="s">
        <v>37</v>
      </c>
      <c r="C2425" s="2" t="s">
        <v>43</v>
      </c>
      <c r="D2425" s="2" t="s">
        <v>6</v>
      </c>
      <c r="E2425" s="3">
        <v>26</v>
      </c>
      <c r="F2425" s="3" t="s">
        <v>26</v>
      </c>
      <c r="G2425" s="3">
        <v>0.48</v>
      </c>
      <c r="H2425" s="14">
        <v>7.213102123200936E-2</v>
      </c>
      <c r="I2425" s="14">
        <v>0.28509280933472009</v>
      </c>
      <c r="J2425" s="4">
        <v>0</v>
      </c>
      <c r="K2425" s="4">
        <v>0</v>
      </c>
      <c r="L2425" s="4">
        <v>0</v>
      </c>
      <c r="M2425" s="4">
        <v>0</v>
      </c>
    </row>
    <row r="2426" spans="1:13" hidden="1" x14ac:dyDescent="0.3">
      <c r="A2426" s="13" t="str">
        <f t="shared" si="37"/>
        <v>Oceanicsmall MFH - 3 floors1970-1980cooling20</v>
      </c>
      <c r="B2426" s="2" t="s">
        <v>37</v>
      </c>
      <c r="C2426" s="2" t="s">
        <v>41</v>
      </c>
      <c r="D2426" s="2" t="s">
        <v>7</v>
      </c>
      <c r="E2426" s="3">
        <v>20</v>
      </c>
      <c r="F2426" s="3" t="s">
        <v>26</v>
      </c>
      <c r="G2426" s="3">
        <v>0.61</v>
      </c>
      <c r="H2426" s="14">
        <v>0.85573795753598125</v>
      </c>
      <c r="I2426" s="14">
        <v>0.16649976279241196</v>
      </c>
      <c r="J2426" s="4">
        <v>30.509672840818858</v>
      </c>
      <c r="K2426" s="4">
        <v>12.203869136327544</v>
      </c>
      <c r="L2426" s="4">
        <v>35.147143112623326</v>
      </c>
      <c r="M2426" s="4">
        <v>5.8578571854372212</v>
      </c>
    </row>
    <row r="2427" spans="1:13" hidden="1" x14ac:dyDescent="0.3">
      <c r="A2427" s="13" t="str">
        <f t="shared" si="37"/>
        <v>Oceanicsmall MFH - 5 floors1970-1980cooling20</v>
      </c>
      <c r="B2427" s="2" t="s">
        <v>37</v>
      </c>
      <c r="C2427" s="2" t="s">
        <v>42</v>
      </c>
      <c r="D2427" s="2" t="s">
        <v>7</v>
      </c>
      <c r="E2427" s="3">
        <v>20</v>
      </c>
      <c r="F2427" s="3" t="s">
        <v>26</v>
      </c>
      <c r="G2427" s="3">
        <v>0.52</v>
      </c>
      <c r="H2427" s="14">
        <v>7.213102123200936E-2</v>
      </c>
      <c r="I2427" s="14">
        <v>0.16649976279241196</v>
      </c>
      <c r="J2427" s="4">
        <v>30.8371569682722</v>
      </c>
      <c r="K2427" s="4">
        <v>12.334862787308881</v>
      </c>
      <c r="L2427" s="4">
        <v>35.524404827449573</v>
      </c>
      <c r="M2427" s="4">
        <v>5.9207341379082621</v>
      </c>
    </row>
    <row r="2428" spans="1:13" hidden="1" x14ac:dyDescent="0.3">
      <c r="A2428" s="13" t="str">
        <f t="shared" si="37"/>
        <v>Oceanicsmall MFH - 7 floors1970-1980cooling20</v>
      </c>
      <c r="B2428" s="2" t="s">
        <v>37</v>
      </c>
      <c r="C2428" s="2" t="s">
        <v>43</v>
      </c>
      <c r="D2428" s="2" t="s">
        <v>7</v>
      </c>
      <c r="E2428" s="3">
        <v>20</v>
      </c>
      <c r="F2428" s="3" t="s">
        <v>26</v>
      </c>
      <c r="G2428" s="3">
        <v>0.48</v>
      </c>
      <c r="H2428" s="14">
        <v>7.213102123200936E-2</v>
      </c>
      <c r="I2428" s="14">
        <v>0.16649976279241196</v>
      </c>
      <c r="J2428" s="4">
        <v>30.97750730860934</v>
      </c>
      <c r="K2428" s="4">
        <v>12.391002923443736</v>
      </c>
      <c r="L2428" s="4">
        <v>35.686088419517958</v>
      </c>
      <c r="M2428" s="4">
        <v>5.947681403252993</v>
      </c>
    </row>
    <row r="2429" spans="1:13" hidden="1" x14ac:dyDescent="0.3">
      <c r="A2429" s="13" t="str">
        <f t="shared" si="37"/>
        <v>Oceanicsmall MFH - 3 floors1970-1980cooling22</v>
      </c>
      <c r="B2429" s="2" t="s">
        <v>37</v>
      </c>
      <c r="C2429" s="2" t="s">
        <v>41</v>
      </c>
      <c r="D2429" s="2" t="s">
        <v>7</v>
      </c>
      <c r="E2429" s="3">
        <v>22</v>
      </c>
      <c r="F2429" s="3" t="s">
        <v>26</v>
      </c>
      <c r="G2429" s="3">
        <v>0.61</v>
      </c>
      <c r="H2429" s="14">
        <v>0.85573795753598125</v>
      </c>
      <c r="I2429" s="14">
        <v>0.16649976279241196</v>
      </c>
      <c r="J2429" s="4">
        <v>13.538340997480523</v>
      </c>
      <c r="K2429" s="4">
        <v>5.415336398992209</v>
      </c>
      <c r="L2429" s="4">
        <v>15.596168829097561</v>
      </c>
      <c r="M2429" s="4">
        <v>2.5993614715162603</v>
      </c>
    </row>
    <row r="2430" spans="1:13" hidden="1" x14ac:dyDescent="0.3">
      <c r="A2430" s="13" t="str">
        <f t="shared" si="37"/>
        <v>Oceanicsmall MFH - 5 floors1970-1980cooling22</v>
      </c>
      <c r="B2430" s="2" t="s">
        <v>37</v>
      </c>
      <c r="C2430" s="2" t="s">
        <v>42</v>
      </c>
      <c r="D2430" s="2" t="s">
        <v>7</v>
      </c>
      <c r="E2430" s="3">
        <v>22</v>
      </c>
      <c r="F2430" s="3" t="s">
        <v>26</v>
      </c>
      <c r="G2430" s="3">
        <v>0.52</v>
      </c>
      <c r="H2430" s="14">
        <v>7.213102123200936E-2</v>
      </c>
      <c r="I2430" s="14">
        <v>0.16649976279241196</v>
      </c>
      <c r="J2430" s="4">
        <v>14.283619844002896</v>
      </c>
      <c r="K2430" s="4">
        <v>5.713447937601158</v>
      </c>
      <c r="L2430" s="4">
        <v>16.454730060291336</v>
      </c>
      <c r="M2430" s="4">
        <v>2.7424550100485559</v>
      </c>
    </row>
    <row r="2431" spans="1:13" hidden="1" x14ac:dyDescent="0.3">
      <c r="A2431" s="13" t="str">
        <f t="shared" si="37"/>
        <v>Oceanicsmall MFH - 7 floors1970-1980cooling22</v>
      </c>
      <c r="B2431" s="2" t="s">
        <v>37</v>
      </c>
      <c r="C2431" s="2" t="s">
        <v>43</v>
      </c>
      <c r="D2431" s="2" t="s">
        <v>7</v>
      </c>
      <c r="E2431" s="3">
        <v>22</v>
      </c>
      <c r="F2431" s="3" t="s">
        <v>26</v>
      </c>
      <c r="G2431" s="3">
        <v>0.48</v>
      </c>
      <c r="H2431" s="14">
        <v>7.213102123200936E-2</v>
      </c>
      <c r="I2431" s="14">
        <v>0.16649976279241196</v>
      </c>
      <c r="J2431" s="4">
        <v>14.603025063941056</v>
      </c>
      <c r="K2431" s="4">
        <v>5.8412100255764221</v>
      </c>
      <c r="L2431" s="4">
        <v>16.822684873660094</v>
      </c>
      <c r="M2431" s="4">
        <v>2.8037808122766825</v>
      </c>
    </row>
    <row r="2432" spans="1:13" hidden="1" x14ac:dyDescent="0.3">
      <c r="A2432" s="13" t="str">
        <f t="shared" si="37"/>
        <v>Oceanicsmall MFH - 3 floors1970-1980cooling24</v>
      </c>
      <c r="B2432" s="2" t="s">
        <v>37</v>
      </c>
      <c r="C2432" s="2" t="s">
        <v>41</v>
      </c>
      <c r="D2432" s="2" t="s">
        <v>7</v>
      </c>
      <c r="E2432" s="3">
        <v>24</v>
      </c>
      <c r="F2432" s="3" t="s">
        <v>26</v>
      </c>
      <c r="G2432" s="3">
        <v>0.61</v>
      </c>
      <c r="H2432" s="14">
        <v>0.85573795753598125</v>
      </c>
      <c r="I2432" s="14">
        <v>0.16649976279241196</v>
      </c>
      <c r="J2432" s="4">
        <v>4.0681250232992232</v>
      </c>
      <c r="K2432" s="4">
        <v>1.6272500093196893</v>
      </c>
      <c r="L2432" s="4">
        <v>4.6864800268407052</v>
      </c>
      <c r="M2432" s="4">
        <v>0.78108000447345083</v>
      </c>
    </row>
    <row r="2433" spans="1:13" hidden="1" x14ac:dyDescent="0.3">
      <c r="A2433" s="13" t="str">
        <f t="shared" si="37"/>
        <v>Oceanicsmall MFH - 5 floors1970-1980cooling24</v>
      </c>
      <c r="B2433" s="2" t="s">
        <v>37</v>
      </c>
      <c r="C2433" s="2" t="s">
        <v>42</v>
      </c>
      <c r="D2433" s="2" t="s">
        <v>7</v>
      </c>
      <c r="E2433" s="3">
        <v>24</v>
      </c>
      <c r="F2433" s="3" t="s">
        <v>26</v>
      </c>
      <c r="G2433" s="3">
        <v>0.52</v>
      </c>
      <c r="H2433" s="14">
        <v>7.213102123200936E-2</v>
      </c>
      <c r="I2433" s="14">
        <v>0.16649976279241196</v>
      </c>
      <c r="J2433" s="4">
        <v>4.5632423037878009</v>
      </c>
      <c r="K2433" s="4">
        <v>1.8252969215151205</v>
      </c>
      <c r="L2433" s="4">
        <v>5.2568551339635468</v>
      </c>
      <c r="M2433" s="4">
        <v>0.87614252232725776</v>
      </c>
    </row>
    <row r="2434" spans="1:13" hidden="1" x14ac:dyDescent="0.3">
      <c r="A2434" s="13" t="str">
        <f t="shared" si="37"/>
        <v>Oceanicsmall MFH - 7 floors1970-1980cooling24</v>
      </c>
      <c r="B2434" s="2" t="s">
        <v>37</v>
      </c>
      <c r="C2434" s="2" t="s">
        <v>43</v>
      </c>
      <c r="D2434" s="2" t="s">
        <v>7</v>
      </c>
      <c r="E2434" s="3">
        <v>24</v>
      </c>
      <c r="F2434" s="3" t="s">
        <v>26</v>
      </c>
      <c r="G2434" s="3">
        <v>0.48</v>
      </c>
      <c r="H2434" s="14">
        <v>7.213102123200936E-2</v>
      </c>
      <c r="I2434" s="14">
        <v>0.16649976279241196</v>
      </c>
      <c r="J2434" s="4">
        <v>4.775435423997191</v>
      </c>
      <c r="K2434" s="4">
        <v>1.9101741695988763</v>
      </c>
      <c r="L2434" s="4">
        <v>5.5013016084447637</v>
      </c>
      <c r="M2434" s="4">
        <v>0.91688360140746061</v>
      </c>
    </row>
    <row r="2435" spans="1:13" hidden="1" x14ac:dyDescent="0.3">
      <c r="A2435" s="13" t="str">
        <f t="shared" ref="A2435:A2498" si="38">CONCATENATE(B2435,C2435,D2435,F2435,E2435)</f>
        <v>Oceanicsmall MFH - 3 floors1970-1980cooling26</v>
      </c>
      <c r="B2435" s="2" t="s">
        <v>37</v>
      </c>
      <c r="C2435" s="2" t="s">
        <v>41</v>
      </c>
      <c r="D2435" s="2" t="s">
        <v>7</v>
      </c>
      <c r="E2435" s="3">
        <v>26</v>
      </c>
      <c r="F2435" s="3" t="s">
        <v>26</v>
      </c>
      <c r="G2435" s="3">
        <v>0.61</v>
      </c>
      <c r="H2435" s="14">
        <v>0.85573795753598125</v>
      </c>
      <c r="I2435" s="14">
        <v>0.16649976279241196</v>
      </c>
      <c r="J2435" s="4">
        <v>5.2612262756765088E-2</v>
      </c>
      <c r="K2435" s="4">
        <v>2.1044905102706034E-2</v>
      </c>
      <c r="L2435" s="4">
        <v>6.0609326695793372E-2</v>
      </c>
      <c r="M2435" s="4">
        <v>1.0101554449298895E-2</v>
      </c>
    </row>
    <row r="2436" spans="1:13" hidden="1" x14ac:dyDescent="0.3">
      <c r="A2436" s="13" t="str">
        <f t="shared" si="38"/>
        <v>Oceanicsmall MFH - 5 floors1970-1980cooling26</v>
      </c>
      <c r="B2436" s="2" t="s">
        <v>37</v>
      </c>
      <c r="C2436" s="2" t="s">
        <v>42</v>
      </c>
      <c r="D2436" s="2" t="s">
        <v>7</v>
      </c>
      <c r="E2436" s="3">
        <v>26</v>
      </c>
      <c r="F2436" s="3" t="s">
        <v>26</v>
      </c>
      <c r="G2436" s="3">
        <v>0.52</v>
      </c>
      <c r="H2436" s="14">
        <v>7.213102123200936E-2</v>
      </c>
      <c r="I2436" s="14">
        <v>0.16649976279241196</v>
      </c>
      <c r="J2436" s="4">
        <v>3.1567357654059054E-2</v>
      </c>
      <c r="K2436" s="4">
        <v>1.2626943061623621E-2</v>
      </c>
      <c r="L2436" s="4">
        <v>3.6365596017476028E-2</v>
      </c>
      <c r="M2436" s="4">
        <v>6.0609326695793379E-3</v>
      </c>
    </row>
    <row r="2437" spans="1:13" hidden="1" x14ac:dyDescent="0.3">
      <c r="A2437" s="13" t="str">
        <f t="shared" si="38"/>
        <v>Oceanicsmall MFH - 7 floors1970-1980cooling26</v>
      </c>
      <c r="B2437" s="2" t="s">
        <v>37</v>
      </c>
      <c r="C2437" s="2" t="s">
        <v>43</v>
      </c>
      <c r="D2437" s="2" t="s">
        <v>7</v>
      </c>
      <c r="E2437" s="3">
        <v>26</v>
      </c>
      <c r="F2437" s="3" t="s">
        <v>26</v>
      </c>
      <c r="G2437" s="3">
        <v>0.48</v>
      </c>
      <c r="H2437" s="14">
        <v>7.213102123200936E-2</v>
      </c>
      <c r="I2437" s="14">
        <v>0.16649976279241196</v>
      </c>
      <c r="J2437" s="4">
        <v>2.2548112610042179E-2</v>
      </c>
      <c r="K2437" s="4">
        <v>9.0192450440168721E-3</v>
      </c>
      <c r="L2437" s="4">
        <v>2.597542572676859E-2</v>
      </c>
      <c r="M2437" s="4">
        <v>4.3292376211280983E-3</v>
      </c>
    </row>
    <row r="2438" spans="1:13" hidden="1" x14ac:dyDescent="0.3">
      <c r="A2438" s="13" t="str">
        <f t="shared" si="38"/>
        <v>Oceanicsmall MFH - 3 floors1980-1990cooling20</v>
      </c>
      <c r="B2438" s="2" t="s">
        <v>37</v>
      </c>
      <c r="C2438" s="2" t="s">
        <v>41</v>
      </c>
      <c r="D2438" s="2" t="s">
        <v>8</v>
      </c>
      <c r="E2438" s="3">
        <v>20</v>
      </c>
      <c r="F2438" s="3" t="s">
        <v>26</v>
      </c>
      <c r="G2438" s="3">
        <v>0.61</v>
      </c>
      <c r="H2438" s="14">
        <v>0.85573795753598125</v>
      </c>
      <c r="I2438" s="14">
        <v>9.6841843670706057E-2</v>
      </c>
      <c r="J2438" s="4">
        <v>34.3898730400985</v>
      </c>
      <c r="K2438" s="4">
        <v>13.755949216039401</v>
      </c>
      <c r="L2438" s="4">
        <v>39.617133742193474</v>
      </c>
      <c r="M2438" s="4">
        <v>6.602855623698912</v>
      </c>
    </row>
    <row r="2439" spans="1:13" hidden="1" x14ac:dyDescent="0.3">
      <c r="A2439" s="13" t="str">
        <f t="shared" si="38"/>
        <v>Oceanicsmall MFH - 5 floors1980-1990cooling20</v>
      </c>
      <c r="B2439" s="2" t="s">
        <v>37</v>
      </c>
      <c r="C2439" s="2" t="s">
        <v>42</v>
      </c>
      <c r="D2439" s="2" t="s">
        <v>8</v>
      </c>
      <c r="E2439" s="3">
        <v>20</v>
      </c>
      <c r="F2439" s="3" t="s">
        <v>26</v>
      </c>
      <c r="G2439" s="3">
        <v>0.52</v>
      </c>
      <c r="H2439" s="14">
        <v>7.213102123200936E-2</v>
      </c>
      <c r="I2439" s="14">
        <v>9.6841843670706057E-2</v>
      </c>
      <c r="J2439" s="4">
        <v>35.051160042041076</v>
      </c>
      <c r="K2439" s="4">
        <v>14.02046401681643</v>
      </c>
      <c r="L2439" s="4">
        <v>40.378936368431319</v>
      </c>
      <c r="M2439" s="4">
        <v>6.7298227280718859</v>
      </c>
    </row>
    <row r="2440" spans="1:13" hidden="1" x14ac:dyDescent="0.3">
      <c r="A2440" s="13" t="str">
        <f t="shared" si="38"/>
        <v>Oceanicsmall MFH - 7 floors1980-1990cooling20</v>
      </c>
      <c r="B2440" s="2" t="s">
        <v>37</v>
      </c>
      <c r="C2440" s="2" t="s">
        <v>43</v>
      </c>
      <c r="D2440" s="2" t="s">
        <v>8</v>
      </c>
      <c r="E2440" s="3">
        <v>20</v>
      </c>
      <c r="F2440" s="3" t="s">
        <v>26</v>
      </c>
      <c r="G2440" s="3">
        <v>0.48</v>
      </c>
      <c r="H2440" s="14">
        <v>7.213102123200936E-2</v>
      </c>
      <c r="I2440" s="14">
        <v>9.6841843670706057E-2</v>
      </c>
      <c r="J2440" s="4">
        <v>35.334568757159325</v>
      </c>
      <c r="K2440" s="4">
        <v>14.133827502863729</v>
      </c>
      <c r="L2440" s="4">
        <v>40.705423208247538</v>
      </c>
      <c r="M2440" s="4">
        <v>6.78423720137459</v>
      </c>
    </row>
    <row r="2441" spans="1:13" hidden="1" x14ac:dyDescent="0.3">
      <c r="A2441" s="13" t="str">
        <f t="shared" si="38"/>
        <v>Oceanicsmall MFH - 3 floors1980-1990cooling22</v>
      </c>
      <c r="B2441" s="2" t="s">
        <v>37</v>
      </c>
      <c r="C2441" s="2" t="s">
        <v>41</v>
      </c>
      <c r="D2441" s="2" t="s">
        <v>8</v>
      </c>
      <c r="E2441" s="3">
        <v>22</v>
      </c>
      <c r="F2441" s="3" t="s">
        <v>26</v>
      </c>
      <c r="G2441" s="3">
        <v>0.61</v>
      </c>
      <c r="H2441" s="14">
        <v>0.85573795753598125</v>
      </c>
      <c r="I2441" s="14">
        <v>9.6841843670706057E-2</v>
      </c>
      <c r="J2441" s="4">
        <v>18.20221862375363</v>
      </c>
      <c r="K2441" s="4">
        <v>7.2808874495014519</v>
      </c>
      <c r="L2441" s="4">
        <v>20.968955854564182</v>
      </c>
      <c r="M2441" s="4">
        <v>3.4948259757606968</v>
      </c>
    </row>
    <row r="2442" spans="1:13" hidden="1" x14ac:dyDescent="0.3">
      <c r="A2442" s="13" t="str">
        <f t="shared" si="38"/>
        <v>Oceanicsmall MFH - 5 floors1980-1990cooling22</v>
      </c>
      <c r="B2442" s="2" t="s">
        <v>37</v>
      </c>
      <c r="C2442" s="2" t="s">
        <v>42</v>
      </c>
      <c r="D2442" s="2" t="s">
        <v>8</v>
      </c>
      <c r="E2442" s="3">
        <v>22</v>
      </c>
      <c r="F2442" s="3" t="s">
        <v>26</v>
      </c>
      <c r="G2442" s="3">
        <v>0.52</v>
      </c>
      <c r="H2442" s="14">
        <v>7.213102123200936E-2</v>
      </c>
      <c r="I2442" s="14">
        <v>9.6841843670706057E-2</v>
      </c>
      <c r="J2442" s="4">
        <v>19.321280120262724</v>
      </c>
      <c r="K2442" s="4">
        <v>7.72851204810509</v>
      </c>
      <c r="L2442" s="4">
        <v>22.258114698542659</v>
      </c>
      <c r="M2442" s="4">
        <v>3.7096857830904431</v>
      </c>
    </row>
    <row r="2443" spans="1:13" hidden="1" x14ac:dyDescent="0.3">
      <c r="A2443" s="13" t="str">
        <f t="shared" si="38"/>
        <v>Oceanicsmall MFH - 7 floors1980-1990cooling22</v>
      </c>
      <c r="B2443" s="2" t="s">
        <v>37</v>
      </c>
      <c r="C2443" s="2" t="s">
        <v>43</v>
      </c>
      <c r="D2443" s="2" t="s">
        <v>8</v>
      </c>
      <c r="E2443" s="3">
        <v>22</v>
      </c>
      <c r="F2443" s="3" t="s">
        <v>26</v>
      </c>
      <c r="G2443" s="3">
        <v>0.48</v>
      </c>
      <c r="H2443" s="14">
        <v>7.213102123200936E-2</v>
      </c>
      <c r="I2443" s="14">
        <v>9.6841843670706057E-2</v>
      </c>
      <c r="J2443" s="4">
        <v>19.800877904480906</v>
      </c>
      <c r="K2443" s="4">
        <v>7.9203511617923628</v>
      </c>
      <c r="L2443" s="4">
        <v>22.810611345962005</v>
      </c>
      <c r="M2443" s="4">
        <v>3.8017685576603339</v>
      </c>
    </row>
    <row r="2444" spans="1:13" hidden="1" x14ac:dyDescent="0.3">
      <c r="A2444" s="13" t="str">
        <f t="shared" si="38"/>
        <v>Oceanicsmall MFH - 3 floors1980-1990cooling24</v>
      </c>
      <c r="B2444" s="2" t="s">
        <v>37</v>
      </c>
      <c r="C2444" s="2" t="s">
        <v>41</v>
      </c>
      <c r="D2444" s="2" t="s">
        <v>8</v>
      </c>
      <c r="E2444" s="3">
        <v>24</v>
      </c>
      <c r="F2444" s="3" t="s">
        <v>26</v>
      </c>
      <c r="G2444" s="3">
        <v>0.61</v>
      </c>
      <c r="H2444" s="14">
        <v>0.85573795753598125</v>
      </c>
      <c r="I2444" s="14">
        <v>9.6841843670706057E-2</v>
      </c>
      <c r="J2444" s="4">
        <v>7.3201154842030665</v>
      </c>
      <c r="K2444" s="4">
        <v>2.9280461936812268</v>
      </c>
      <c r="L2444" s="4">
        <v>8.4327730378019332</v>
      </c>
      <c r="M2444" s="4">
        <v>1.4054621729669887</v>
      </c>
    </row>
    <row r="2445" spans="1:13" hidden="1" x14ac:dyDescent="0.3">
      <c r="A2445" s="13" t="str">
        <f t="shared" si="38"/>
        <v>Oceanicsmall MFH - 5 floors1980-1990cooling24</v>
      </c>
      <c r="B2445" s="2" t="s">
        <v>37</v>
      </c>
      <c r="C2445" s="2" t="s">
        <v>42</v>
      </c>
      <c r="D2445" s="2" t="s">
        <v>8</v>
      </c>
      <c r="E2445" s="3">
        <v>24</v>
      </c>
      <c r="F2445" s="3" t="s">
        <v>26</v>
      </c>
      <c r="G2445" s="3">
        <v>0.52</v>
      </c>
      <c r="H2445" s="14">
        <v>7.213102123200936E-2</v>
      </c>
      <c r="I2445" s="14">
        <v>9.6841843670706057E-2</v>
      </c>
      <c r="J2445" s="4">
        <v>8.1749161488422573</v>
      </c>
      <c r="K2445" s="4">
        <v>3.2699664595369029</v>
      </c>
      <c r="L2445" s="4">
        <v>9.4175034034662808</v>
      </c>
      <c r="M2445" s="4">
        <v>1.5695839005777132</v>
      </c>
    </row>
    <row r="2446" spans="1:13" hidden="1" x14ac:dyDescent="0.3">
      <c r="A2446" s="13" t="str">
        <f t="shared" si="38"/>
        <v>Oceanicsmall MFH - 7 floors1980-1990cooling24</v>
      </c>
      <c r="B2446" s="2" t="s">
        <v>37</v>
      </c>
      <c r="C2446" s="2" t="s">
        <v>43</v>
      </c>
      <c r="D2446" s="2" t="s">
        <v>8</v>
      </c>
      <c r="E2446" s="3">
        <v>24</v>
      </c>
      <c r="F2446" s="3" t="s">
        <v>26</v>
      </c>
      <c r="G2446" s="3">
        <v>0.48</v>
      </c>
      <c r="H2446" s="14">
        <v>7.213102123200936E-2</v>
      </c>
      <c r="I2446" s="14">
        <v>9.6841843670706057E-2</v>
      </c>
      <c r="J2446" s="4">
        <v>8.5412592908304799</v>
      </c>
      <c r="K2446" s="4">
        <v>3.4165037163321919</v>
      </c>
      <c r="L2446" s="4">
        <v>9.8395307030367114</v>
      </c>
      <c r="M2446" s="4">
        <v>1.639921783839452</v>
      </c>
    </row>
    <row r="2447" spans="1:13" hidden="1" x14ac:dyDescent="0.3">
      <c r="A2447" s="13" t="str">
        <f t="shared" si="38"/>
        <v>Oceanicsmall MFH - 3 floors1980-1990cooling26</v>
      </c>
      <c r="B2447" s="2" t="s">
        <v>37</v>
      </c>
      <c r="C2447" s="2" t="s">
        <v>41</v>
      </c>
      <c r="D2447" s="2" t="s">
        <v>8</v>
      </c>
      <c r="E2447" s="3">
        <v>26</v>
      </c>
      <c r="F2447" s="3" t="s">
        <v>26</v>
      </c>
      <c r="G2447" s="3">
        <v>0.61</v>
      </c>
      <c r="H2447" s="14">
        <v>0.85573795753598125</v>
      </c>
      <c r="I2447" s="14">
        <v>9.6841843670706057E-2</v>
      </c>
      <c r="J2447" s="4">
        <v>1.3927639514347852</v>
      </c>
      <c r="K2447" s="4">
        <v>0.55710558057391402</v>
      </c>
      <c r="L2447" s="4">
        <v>1.6044640720528722</v>
      </c>
      <c r="M2447" s="4">
        <v>0.26741067867547874</v>
      </c>
    </row>
    <row r="2448" spans="1:13" hidden="1" x14ac:dyDescent="0.3">
      <c r="A2448" s="13" t="str">
        <f t="shared" si="38"/>
        <v>Oceanicsmall MFH - 5 floors1980-1990cooling26</v>
      </c>
      <c r="B2448" s="2" t="s">
        <v>37</v>
      </c>
      <c r="C2448" s="2" t="s">
        <v>42</v>
      </c>
      <c r="D2448" s="2" t="s">
        <v>8</v>
      </c>
      <c r="E2448" s="3">
        <v>26</v>
      </c>
      <c r="F2448" s="3" t="s">
        <v>26</v>
      </c>
      <c r="G2448" s="3">
        <v>0.52</v>
      </c>
      <c r="H2448" s="14">
        <v>7.213102123200936E-2</v>
      </c>
      <c r="I2448" s="14">
        <v>9.6841843670706057E-2</v>
      </c>
      <c r="J2448" s="4">
        <v>1.6938178760761571</v>
      </c>
      <c r="K2448" s="4">
        <v>0.67752715043046285</v>
      </c>
      <c r="L2448" s="4">
        <v>1.9512781932397329</v>
      </c>
      <c r="M2448" s="4">
        <v>0.32521303220662218</v>
      </c>
    </row>
    <row r="2449" spans="1:13" hidden="1" x14ac:dyDescent="0.3">
      <c r="A2449" s="13" t="str">
        <f t="shared" si="38"/>
        <v>Oceanicsmall MFH - 7 floors1980-1990cooling26</v>
      </c>
      <c r="B2449" s="2" t="s">
        <v>37</v>
      </c>
      <c r="C2449" s="2" t="s">
        <v>43</v>
      </c>
      <c r="D2449" s="2" t="s">
        <v>8</v>
      </c>
      <c r="E2449" s="3">
        <v>26</v>
      </c>
      <c r="F2449" s="3" t="s">
        <v>26</v>
      </c>
      <c r="G2449" s="3">
        <v>0.48</v>
      </c>
      <c r="H2449" s="14">
        <v>7.213102123200936E-2</v>
      </c>
      <c r="I2449" s="14">
        <v>9.6841843670706057E-2</v>
      </c>
      <c r="J2449" s="4">
        <v>1.822840986636745</v>
      </c>
      <c r="K2449" s="4">
        <v>0.72913639465469804</v>
      </c>
      <c r="L2449" s="4">
        <v>2.0999128166055301</v>
      </c>
      <c r="M2449" s="4">
        <v>0.34998546943425507</v>
      </c>
    </row>
    <row r="2450" spans="1:13" hidden="1" x14ac:dyDescent="0.3">
      <c r="A2450" s="13" t="str">
        <f t="shared" si="38"/>
        <v>Oceanicsmall MFH - 3 floors1990-2000cooling20</v>
      </c>
      <c r="B2450" s="2" t="s">
        <v>37</v>
      </c>
      <c r="C2450" s="2" t="s">
        <v>41</v>
      </c>
      <c r="D2450" s="2" t="s">
        <v>9</v>
      </c>
      <c r="E2450" s="3">
        <v>20</v>
      </c>
      <c r="F2450" s="3" t="s">
        <v>26</v>
      </c>
      <c r="G2450" s="3">
        <v>0.61</v>
      </c>
      <c r="H2450" s="14">
        <v>0.85573795753598125</v>
      </c>
      <c r="I2450" s="14">
        <v>7.8129020817473027E-2</v>
      </c>
      <c r="J2450" s="4">
        <v>41.323301690290748</v>
      </c>
      <c r="K2450" s="4">
        <v>16.529320676116299</v>
      </c>
      <c r="L2450" s="4">
        <v>47.604443547214942</v>
      </c>
      <c r="M2450" s="4">
        <v>7.9340739245358236</v>
      </c>
    </row>
    <row r="2451" spans="1:13" hidden="1" x14ac:dyDescent="0.3">
      <c r="A2451" s="13" t="str">
        <f t="shared" si="38"/>
        <v>Oceanicsmall MFH - 5 floors1990-2000cooling20</v>
      </c>
      <c r="B2451" s="2" t="s">
        <v>37</v>
      </c>
      <c r="C2451" s="2" t="s">
        <v>42</v>
      </c>
      <c r="D2451" s="2" t="s">
        <v>9</v>
      </c>
      <c r="E2451" s="3">
        <v>20</v>
      </c>
      <c r="F2451" s="3" t="s">
        <v>26</v>
      </c>
      <c r="G2451" s="3">
        <v>0.52</v>
      </c>
      <c r="H2451" s="14">
        <v>7.213102123200936E-2</v>
      </c>
      <c r="I2451" s="14">
        <v>7.8129020817473027E-2</v>
      </c>
      <c r="J2451" s="4">
        <v>42.388752639852626</v>
      </c>
      <c r="K2451" s="4">
        <v>16.955501055941049</v>
      </c>
      <c r="L2451" s="4">
        <v>48.831843041110218</v>
      </c>
      <c r="M2451" s="4">
        <v>8.1386405068517025</v>
      </c>
    </row>
    <row r="2452" spans="1:13" hidden="1" x14ac:dyDescent="0.3">
      <c r="A2452" s="13" t="str">
        <f t="shared" si="38"/>
        <v>Oceanicsmall MFH - 7 floors1990-2000cooling20</v>
      </c>
      <c r="B2452" s="2" t="s">
        <v>37</v>
      </c>
      <c r="C2452" s="2" t="s">
        <v>43</v>
      </c>
      <c r="D2452" s="2" t="s">
        <v>9</v>
      </c>
      <c r="E2452" s="3">
        <v>20</v>
      </c>
      <c r="F2452" s="3" t="s">
        <v>26</v>
      </c>
      <c r="G2452" s="3">
        <v>0.48</v>
      </c>
      <c r="H2452" s="14">
        <v>7.213102123200936E-2</v>
      </c>
      <c r="I2452" s="14">
        <v>7.8129020817473027E-2</v>
      </c>
      <c r="J2452" s="4">
        <v>42.845374475379131</v>
      </c>
      <c r="K2452" s="4">
        <v>17.138149790151651</v>
      </c>
      <c r="L2452" s="4">
        <v>49.357871395636757</v>
      </c>
      <c r="M2452" s="4">
        <v>8.2263118992727922</v>
      </c>
    </row>
    <row r="2453" spans="1:13" hidden="1" x14ac:dyDescent="0.3">
      <c r="A2453" s="13" t="str">
        <f t="shared" si="38"/>
        <v>Oceanicsmall MFH - 3 floors1990-2000cooling22</v>
      </c>
      <c r="B2453" s="2" t="s">
        <v>37</v>
      </c>
      <c r="C2453" s="2" t="s">
        <v>41</v>
      </c>
      <c r="D2453" s="2" t="s">
        <v>9</v>
      </c>
      <c r="E2453" s="3">
        <v>22</v>
      </c>
      <c r="F2453" s="3" t="s">
        <v>26</v>
      </c>
      <c r="G2453" s="3">
        <v>0.61</v>
      </c>
      <c r="H2453" s="14">
        <v>0.85573795753598125</v>
      </c>
      <c r="I2453" s="14">
        <v>7.8129020817473027E-2</v>
      </c>
      <c r="J2453" s="4">
        <v>25.262842507407761</v>
      </c>
      <c r="K2453" s="4">
        <v>10.105137002963104</v>
      </c>
      <c r="L2453" s="4">
        <v>29.102794568533739</v>
      </c>
      <c r="M2453" s="4">
        <v>4.8504657614222904</v>
      </c>
    </row>
    <row r="2454" spans="1:13" hidden="1" x14ac:dyDescent="0.3">
      <c r="A2454" s="13" t="str">
        <f t="shared" si="38"/>
        <v>Oceanicsmall MFH - 5 floors1990-2000cooling22</v>
      </c>
      <c r="B2454" s="2" t="s">
        <v>37</v>
      </c>
      <c r="C2454" s="2" t="s">
        <v>42</v>
      </c>
      <c r="D2454" s="2" t="s">
        <v>9</v>
      </c>
      <c r="E2454" s="3">
        <v>22</v>
      </c>
      <c r="F2454" s="3" t="s">
        <v>26</v>
      </c>
      <c r="G2454" s="3">
        <v>0.52</v>
      </c>
      <c r="H2454" s="14">
        <v>7.213102123200936E-2</v>
      </c>
      <c r="I2454" s="14">
        <v>7.8129020817473027E-2</v>
      </c>
      <c r="J2454" s="4">
        <v>26.580027155068301</v>
      </c>
      <c r="K2454" s="4">
        <v>10.63201086202732</v>
      </c>
      <c r="L2454" s="4">
        <v>30.620191282638679</v>
      </c>
      <c r="M2454" s="4">
        <v>5.1033652137731131</v>
      </c>
    </row>
    <row r="2455" spans="1:13" hidden="1" x14ac:dyDescent="0.3">
      <c r="A2455" s="13" t="str">
        <f t="shared" si="38"/>
        <v>Oceanicsmall MFH - 7 floors1990-2000cooling22</v>
      </c>
      <c r="B2455" s="2" t="s">
        <v>37</v>
      </c>
      <c r="C2455" s="2" t="s">
        <v>43</v>
      </c>
      <c r="D2455" s="2" t="s">
        <v>9</v>
      </c>
      <c r="E2455" s="3">
        <v>22</v>
      </c>
      <c r="F2455" s="3" t="s">
        <v>26</v>
      </c>
      <c r="G2455" s="3">
        <v>0.48</v>
      </c>
      <c r="H2455" s="14">
        <v>7.213102123200936E-2</v>
      </c>
      <c r="I2455" s="14">
        <v>7.8129020817473027E-2</v>
      </c>
      <c r="J2455" s="4">
        <v>27.144534861208534</v>
      </c>
      <c r="K2455" s="4">
        <v>10.857813944483414</v>
      </c>
      <c r="L2455" s="4">
        <v>31.270504160112232</v>
      </c>
      <c r="M2455" s="4">
        <v>5.2117506933520383</v>
      </c>
    </row>
    <row r="2456" spans="1:13" hidden="1" x14ac:dyDescent="0.3">
      <c r="A2456" s="13" t="str">
        <f t="shared" si="38"/>
        <v>Oceanicsmall MFH - 3 floors1990-2000cooling24</v>
      </c>
      <c r="B2456" s="2" t="s">
        <v>37</v>
      </c>
      <c r="C2456" s="2" t="s">
        <v>41</v>
      </c>
      <c r="D2456" s="2" t="s">
        <v>9</v>
      </c>
      <c r="E2456" s="3">
        <v>24</v>
      </c>
      <c r="F2456" s="3" t="s">
        <v>26</v>
      </c>
      <c r="G2456" s="3">
        <v>0.61</v>
      </c>
      <c r="H2456" s="14">
        <v>0.85573795753598125</v>
      </c>
      <c r="I2456" s="14">
        <v>7.8129020817473027E-2</v>
      </c>
      <c r="J2456" s="4">
        <v>13.222087549618383</v>
      </c>
      <c r="K2456" s="4">
        <v>5.2888350198473528</v>
      </c>
      <c r="L2456" s="4">
        <v>15.231844857160375</v>
      </c>
      <c r="M2456" s="4">
        <v>2.5386408095267292</v>
      </c>
    </row>
    <row r="2457" spans="1:13" hidden="1" x14ac:dyDescent="0.3">
      <c r="A2457" s="13" t="str">
        <f t="shared" si="38"/>
        <v>Oceanicsmall MFH - 5 floors1990-2000cooling24</v>
      </c>
      <c r="B2457" s="2" t="s">
        <v>37</v>
      </c>
      <c r="C2457" s="2" t="s">
        <v>42</v>
      </c>
      <c r="D2457" s="2" t="s">
        <v>9</v>
      </c>
      <c r="E2457" s="3">
        <v>24</v>
      </c>
      <c r="F2457" s="3" t="s">
        <v>26</v>
      </c>
      <c r="G2457" s="3">
        <v>0.52</v>
      </c>
      <c r="H2457" s="14">
        <v>7.213102123200936E-2</v>
      </c>
      <c r="I2457" s="14">
        <v>7.8129020817473027E-2</v>
      </c>
      <c r="J2457" s="4">
        <v>14.659161556154354</v>
      </c>
      <c r="K2457" s="4">
        <v>5.8636646224617417</v>
      </c>
      <c r="L2457" s="4">
        <v>16.887354112689817</v>
      </c>
      <c r="M2457" s="4">
        <v>2.8145590187816358</v>
      </c>
    </row>
    <row r="2458" spans="1:13" hidden="1" x14ac:dyDescent="0.3">
      <c r="A2458" s="13" t="str">
        <f t="shared" si="38"/>
        <v>Oceanicsmall MFH - 7 floors1990-2000cooling24</v>
      </c>
      <c r="B2458" s="2" t="s">
        <v>37</v>
      </c>
      <c r="C2458" s="2" t="s">
        <v>43</v>
      </c>
      <c r="D2458" s="2" t="s">
        <v>9</v>
      </c>
      <c r="E2458" s="3">
        <v>24</v>
      </c>
      <c r="F2458" s="3" t="s">
        <v>26</v>
      </c>
      <c r="G2458" s="3">
        <v>0.48</v>
      </c>
      <c r="H2458" s="14">
        <v>7.213102123200936E-2</v>
      </c>
      <c r="I2458" s="14">
        <v>7.8129020817473027E-2</v>
      </c>
      <c r="J2458" s="4">
        <v>15.275050416098336</v>
      </c>
      <c r="K2458" s="4">
        <v>6.1100201664393348</v>
      </c>
      <c r="L2458" s="4">
        <v>17.596858079345285</v>
      </c>
      <c r="M2458" s="4">
        <v>2.9328096798908807</v>
      </c>
    </row>
    <row r="2459" spans="1:13" hidden="1" x14ac:dyDescent="0.3">
      <c r="A2459" s="13" t="str">
        <f t="shared" si="38"/>
        <v>Oceanicsmall MFH - 3 floors1990-2000cooling26</v>
      </c>
      <c r="B2459" s="2" t="s">
        <v>37</v>
      </c>
      <c r="C2459" s="2" t="s">
        <v>41</v>
      </c>
      <c r="D2459" s="2" t="s">
        <v>9</v>
      </c>
      <c r="E2459" s="3">
        <v>26</v>
      </c>
      <c r="F2459" s="3" t="s">
        <v>26</v>
      </c>
      <c r="G2459" s="3">
        <v>0.61</v>
      </c>
      <c r="H2459" s="14">
        <v>0.85573795753598125</v>
      </c>
      <c r="I2459" s="14">
        <v>7.8129020817473027E-2</v>
      </c>
      <c r="J2459" s="4">
        <v>4.3451989836608762</v>
      </c>
      <c r="K2459" s="4">
        <v>1.7380795934643505</v>
      </c>
      <c r="L2459" s="4">
        <v>5.0056692291773288</v>
      </c>
      <c r="M2459" s="4">
        <v>0.83427820486288817</v>
      </c>
    </row>
    <row r="2460" spans="1:13" hidden="1" x14ac:dyDescent="0.3">
      <c r="A2460" s="13" t="str">
        <f t="shared" si="38"/>
        <v>Oceanicsmall MFH - 5 floors1990-2000cooling26</v>
      </c>
      <c r="B2460" s="2" t="s">
        <v>37</v>
      </c>
      <c r="C2460" s="2" t="s">
        <v>42</v>
      </c>
      <c r="D2460" s="2" t="s">
        <v>9</v>
      </c>
      <c r="E2460" s="3">
        <v>26</v>
      </c>
      <c r="F2460" s="3" t="s">
        <v>26</v>
      </c>
      <c r="G2460" s="3">
        <v>0.52</v>
      </c>
      <c r="H2460" s="14">
        <v>7.213102123200936E-2</v>
      </c>
      <c r="I2460" s="14">
        <v>7.8129020817473027E-2</v>
      </c>
      <c r="J2460" s="4">
        <v>5.3230934882168253</v>
      </c>
      <c r="K2460" s="4">
        <v>2.1292373952867303</v>
      </c>
      <c r="L2460" s="4">
        <v>6.1322036984257826</v>
      </c>
      <c r="M2460" s="4">
        <v>1.0220339497376305</v>
      </c>
    </row>
    <row r="2461" spans="1:13" hidden="1" x14ac:dyDescent="0.3">
      <c r="A2461" s="13" t="str">
        <f t="shared" si="38"/>
        <v>Oceanicsmall MFH - 7 floors1990-2000cooling26</v>
      </c>
      <c r="B2461" s="2" t="s">
        <v>37</v>
      </c>
      <c r="C2461" s="2" t="s">
        <v>43</v>
      </c>
      <c r="D2461" s="2" t="s">
        <v>9</v>
      </c>
      <c r="E2461" s="3">
        <v>26</v>
      </c>
      <c r="F2461" s="3" t="s">
        <v>26</v>
      </c>
      <c r="G2461" s="3">
        <v>0.48</v>
      </c>
      <c r="H2461" s="14">
        <v>7.213102123200936E-2</v>
      </c>
      <c r="I2461" s="14">
        <v>7.8129020817473027E-2</v>
      </c>
      <c r="J2461" s="4">
        <v>5.7421911330265152</v>
      </c>
      <c r="K2461" s="4">
        <v>2.2968764532106061</v>
      </c>
      <c r="L2461" s="4">
        <v>6.6150041852465451</v>
      </c>
      <c r="M2461" s="4">
        <v>1.1025006975410909</v>
      </c>
    </row>
    <row r="2462" spans="1:13" hidden="1" x14ac:dyDescent="0.3">
      <c r="A2462" s="13" t="str">
        <f t="shared" si="38"/>
        <v>Oceanicsmall MFH - 3 floorspost 2000cooling20</v>
      </c>
      <c r="B2462" s="2" t="s">
        <v>37</v>
      </c>
      <c r="C2462" s="2" t="s">
        <v>41</v>
      </c>
      <c r="D2462" s="2" t="s">
        <v>10</v>
      </c>
      <c r="E2462" s="3">
        <v>20</v>
      </c>
      <c r="F2462" s="3" t="s">
        <v>26</v>
      </c>
      <c r="G2462" s="3">
        <v>0.61</v>
      </c>
      <c r="H2462" s="14">
        <v>0.85573795753598125</v>
      </c>
      <c r="I2462" s="14">
        <v>6.4991342804576982E-2</v>
      </c>
      <c r="J2462" s="4">
        <v>44.78095507155323</v>
      </c>
      <c r="K2462" s="4">
        <v>17.912382028621291</v>
      </c>
      <c r="L2462" s="4">
        <v>51.587660242429315</v>
      </c>
      <c r="M2462" s="4">
        <v>8.5979433737382198</v>
      </c>
    </row>
    <row r="2463" spans="1:13" hidden="1" x14ac:dyDescent="0.3">
      <c r="A2463" s="13" t="str">
        <f t="shared" si="38"/>
        <v>Oceanicsmall MFH - 5 floorspost 2000cooling20</v>
      </c>
      <c r="B2463" s="2" t="s">
        <v>37</v>
      </c>
      <c r="C2463" s="2" t="s">
        <v>42</v>
      </c>
      <c r="D2463" s="2" t="s">
        <v>10</v>
      </c>
      <c r="E2463" s="3">
        <v>20</v>
      </c>
      <c r="F2463" s="3" t="s">
        <v>26</v>
      </c>
      <c r="G2463" s="3">
        <v>0.52</v>
      </c>
      <c r="H2463" s="14">
        <v>7.213102123200936E-2</v>
      </c>
      <c r="I2463" s="14">
        <v>6.4991342804576982E-2</v>
      </c>
      <c r="J2463" s="4">
        <v>46.035162920883515</v>
      </c>
      <c r="K2463" s="4">
        <v>18.414065168353407</v>
      </c>
      <c r="L2463" s="4">
        <v>53.032507684857812</v>
      </c>
      <c r="M2463" s="4">
        <v>8.8387512808096353</v>
      </c>
    </row>
    <row r="2464" spans="1:13" hidden="1" x14ac:dyDescent="0.3">
      <c r="A2464" s="13" t="str">
        <f t="shared" si="38"/>
        <v>Oceanicsmall MFH - 7 floorspost 2000cooling20</v>
      </c>
      <c r="B2464" s="2" t="s">
        <v>37</v>
      </c>
      <c r="C2464" s="2" t="s">
        <v>43</v>
      </c>
      <c r="D2464" s="2" t="s">
        <v>10</v>
      </c>
      <c r="E2464" s="3">
        <v>20</v>
      </c>
      <c r="F2464" s="3" t="s">
        <v>26</v>
      </c>
      <c r="G2464" s="3">
        <v>0.48</v>
      </c>
      <c r="H2464" s="14">
        <v>7.213102123200936E-2</v>
      </c>
      <c r="I2464" s="14">
        <v>6.4991342804576982E-2</v>
      </c>
      <c r="J2464" s="4">
        <v>46.572680570596475</v>
      </c>
      <c r="K2464" s="4">
        <v>18.629072228238591</v>
      </c>
      <c r="L2464" s="4">
        <v>53.651728017327144</v>
      </c>
      <c r="M2464" s="4">
        <v>8.9419546695545229</v>
      </c>
    </row>
    <row r="2465" spans="1:13" hidden="1" x14ac:dyDescent="0.3">
      <c r="A2465" s="13" t="str">
        <f t="shared" si="38"/>
        <v>Oceanicsmall MFH - 3 floorspost 2000cooling22</v>
      </c>
      <c r="B2465" s="2" t="s">
        <v>37</v>
      </c>
      <c r="C2465" s="2" t="s">
        <v>41</v>
      </c>
      <c r="D2465" s="2" t="s">
        <v>10</v>
      </c>
      <c r="E2465" s="3">
        <v>22</v>
      </c>
      <c r="F2465" s="3" t="s">
        <v>26</v>
      </c>
      <c r="G2465" s="3">
        <v>0.61</v>
      </c>
      <c r="H2465" s="14">
        <v>0.85573795753598125</v>
      </c>
      <c r="I2465" s="14">
        <v>6.4991342804576982E-2</v>
      </c>
      <c r="J2465" s="4">
        <v>29.415910452631753</v>
      </c>
      <c r="K2465" s="4">
        <v>11.766364181052701</v>
      </c>
      <c r="L2465" s="4">
        <v>33.887128841431775</v>
      </c>
      <c r="M2465" s="4">
        <v>5.6478548069052961</v>
      </c>
    </row>
    <row r="2466" spans="1:13" hidden="1" x14ac:dyDescent="0.3">
      <c r="A2466" s="13" t="str">
        <f t="shared" si="38"/>
        <v>Oceanicsmall MFH - 5 floorspost 2000cooling22</v>
      </c>
      <c r="B2466" s="2" t="s">
        <v>37</v>
      </c>
      <c r="C2466" s="2" t="s">
        <v>42</v>
      </c>
      <c r="D2466" s="2" t="s">
        <v>10</v>
      </c>
      <c r="E2466" s="3">
        <v>22</v>
      </c>
      <c r="F2466" s="3" t="s">
        <v>26</v>
      </c>
      <c r="G2466" s="3">
        <v>0.52</v>
      </c>
      <c r="H2466" s="14">
        <v>7.213102123200936E-2</v>
      </c>
      <c r="I2466" s="14">
        <v>6.4991342804576982E-2</v>
      </c>
      <c r="J2466" s="4">
        <v>30.840642547590306</v>
      </c>
      <c r="K2466" s="4">
        <v>12.336257019036122</v>
      </c>
      <c r="L2466" s="4">
        <v>35.528420214824031</v>
      </c>
      <c r="M2466" s="4">
        <v>5.9214033691373382</v>
      </c>
    </row>
    <row r="2467" spans="1:13" hidden="1" x14ac:dyDescent="0.3">
      <c r="A2467" s="13" t="str">
        <f t="shared" si="38"/>
        <v>Oceanicsmall MFH - 7 floorspost 2000cooling22</v>
      </c>
      <c r="B2467" s="2" t="s">
        <v>37</v>
      </c>
      <c r="C2467" s="2" t="s">
        <v>43</v>
      </c>
      <c r="D2467" s="2" t="s">
        <v>10</v>
      </c>
      <c r="E2467" s="3">
        <v>22</v>
      </c>
      <c r="F2467" s="3" t="s">
        <v>26</v>
      </c>
      <c r="G2467" s="3">
        <v>0.48</v>
      </c>
      <c r="H2467" s="14">
        <v>7.213102123200936E-2</v>
      </c>
      <c r="I2467" s="14">
        <v>6.4991342804576982E-2</v>
      </c>
      <c r="J2467" s="4">
        <v>31.451242016858245</v>
      </c>
      <c r="K2467" s="4">
        <v>12.580496806743298</v>
      </c>
      <c r="L2467" s="4">
        <v>36.231830803420699</v>
      </c>
      <c r="M2467" s="4">
        <v>6.0386384672367832</v>
      </c>
    </row>
    <row r="2468" spans="1:13" hidden="1" x14ac:dyDescent="0.3">
      <c r="A2468" s="13" t="str">
        <f t="shared" si="38"/>
        <v>Oceanicsmall MFH - 3 floorspost 2000cooling24</v>
      </c>
      <c r="B2468" s="2" t="s">
        <v>37</v>
      </c>
      <c r="C2468" s="2" t="s">
        <v>41</v>
      </c>
      <c r="D2468" s="2" t="s">
        <v>10</v>
      </c>
      <c r="E2468" s="3">
        <v>24</v>
      </c>
      <c r="F2468" s="3" t="s">
        <v>26</v>
      </c>
      <c r="G2468" s="3">
        <v>0.61</v>
      </c>
      <c r="H2468" s="14">
        <v>0.85573795753598125</v>
      </c>
      <c r="I2468" s="14">
        <v>6.4991342804576982E-2</v>
      </c>
      <c r="J2468" s="4">
        <v>17.522805995223976</v>
      </c>
      <c r="K2468" s="4">
        <v>7.0091223980895903</v>
      </c>
      <c r="L2468" s="4">
        <v>20.186272506498018</v>
      </c>
      <c r="M2468" s="4">
        <v>3.3643787510830032</v>
      </c>
    </row>
    <row r="2469" spans="1:13" hidden="1" x14ac:dyDescent="0.3">
      <c r="A2469" s="13" t="str">
        <f t="shared" si="38"/>
        <v>Oceanicsmall MFH - 5 floorspost 2000cooling24</v>
      </c>
      <c r="B2469" s="2" t="s">
        <v>37</v>
      </c>
      <c r="C2469" s="2" t="s">
        <v>42</v>
      </c>
      <c r="D2469" s="2" t="s">
        <v>10</v>
      </c>
      <c r="E2469" s="3">
        <v>24</v>
      </c>
      <c r="F2469" s="3" t="s">
        <v>26</v>
      </c>
      <c r="G2469" s="3">
        <v>0.52</v>
      </c>
      <c r="H2469" s="14">
        <v>7.213102123200936E-2</v>
      </c>
      <c r="I2469" s="14">
        <v>6.4991342804576982E-2</v>
      </c>
      <c r="J2469" s="4">
        <v>18.975474750863878</v>
      </c>
      <c r="K2469" s="4">
        <v>7.5901899003455515</v>
      </c>
      <c r="L2469" s="4">
        <v>21.859746912995188</v>
      </c>
      <c r="M2469" s="4">
        <v>3.6432911521658644</v>
      </c>
    </row>
    <row r="2470" spans="1:13" hidden="1" x14ac:dyDescent="0.3">
      <c r="A2470" s="13" t="str">
        <f t="shared" si="38"/>
        <v>Oceanicsmall MFH - 7 floorspost 2000cooling24</v>
      </c>
      <c r="B2470" s="2" t="s">
        <v>37</v>
      </c>
      <c r="C2470" s="2" t="s">
        <v>43</v>
      </c>
      <c r="D2470" s="2" t="s">
        <v>10</v>
      </c>
      <c r="E2470" s="3">
        <v>24</v>
      </c>
      <c r="F2470" s="3" t="s">
        <v>26</v>
      </c>
      <c r="G2470" s="3">
        <v>0.48</v>
      </c>
      <c r="H2470" s="14">
        <v>7.213102123200936E-2</v>
      </c>
      <c r="I2470" s="14">
        <v>6.4991342804576982E-2</v>
      </c>
      <c r="J2470" s="4">
        <v>19.598047074709552</v>
      </c>
      <c r="K2470" s="4">
        <v>7.839218829883821</v>
      </c>
      <c r="L2470" s="4">
        <v>22.576950230065403</v>
      </c>
      <c r="M2470" s="4">
        <v>3.7628250383442339</v>
      </c>
    </row>
    <row r="2471" spans="1:13" hidden="1" x14ac:dyDescent="0.3">
      <c r="A2471" s="13" t="str">
        <f t="shared" si="38"/>
        <v>Oceanicsmall MFH - 3 floorspost 2000cooling26</v>
      </c>
      <c r="B2471" s="2" t="s">
        <v>37</v>
      </c>
      <c r="C2471" s="2" t="s">
        <v>41</v>
      </c>
      <c r="D2471" s="2" t="s">
        <v>10</v>
      </c>
      <c r="E2471" s="3">
        <v>26</v>
      </c>
      <c r="F2471" s="3" t="s">
        <v>26</v>
      </c>
      <c r="G2471" s="3">
        <v>0.61</v>
      </c>
      <c r="H2471" s="14">
        <v>0.85573795753598125</v>
      </c>
      <c r="I2471" s="14">
        <v>6.4991342804576982E-2</v>
      </c>
      <c r="J2471" s="4">
        <v>7.8894661443661462</v>
      </c>
      <c r="K2471" s="4">
        <v>3.1557864577464585</v>
      </c>
      <c r="L2471" s="4">
        <v>9.0886649983098007</v>
      </c>
      <c r="M2471" s="4">
        <v>1.5147774997183001</v>
      </c>
    </row>
    <row r="2472" spans="1:13" hidden="1" x14ac:dyDescent="0.3">
      <c r="A2472" s="13" t="str">
        <f t="shared" si="38"/>
        <v>Oceanicsmall MFH - 5 floorspost 2000cooling26</v>
      </c>
      <c r="B2472" s="2" t="s">
        <v>37</v>
      </c>
      <c r="C2472" s="2" t="s">
        <v>42</v>
      </c>
      <c r="D2472" s="2" t="s">
        <v>10</v>
      </c>
      <c r="E2472" s="3">
        <v>26</v>
      </c>
      <c r="F2472" s="3" t="s">
        <v>26</v>
      </c>
      <c r="G2472" s="3">
        <v>0.52</v>
      </c>
      <c r="H2472" s="14">
        <v>7.213102123200936E-2</v>
      </c>
      <c r="I2472" s="14">
        <v>6.4991342804576982E-2</v>
      </c>
      <c r="J2472" s="4">
        <v>9.1473115640456903</v>
      </c>
      <c r="K2472" s="4">
        <v>3.6589246256182761</v>
      </c>
      <c r="L2472" s="4">
        <v>10.537702921780635</v>
      </c>
      <c r="M2472" s="4">
        <v>1.7562838202967725</v>
      </c>
    </row>
    <row r="2473" spans="1:13" hidden="1" x14ac:dyDescent="0.3">
      <c r="A2473" s="13" t="str">
        <f t="shared" si="38"/>
        <v>Oceanicsmall MFH - 7 floorspost 2000cooling26</v>
      </c>
      <c r="B2473" s="2" t="s">
        <v>37</v>
      </c>
      <c r="C2473" s="2" t="s">
        <v>43</v>
      </c>
      <c r="D2473" s="2" t="s">
        <v>10</v>
      </c>
      <c r="E2473" s="3">
        <v>26</v>
      </c>
      <c r="F2473" s="3" t="s">
        <v>26</v>
      </c>
      <c r="G2473" s="3">
        <v>0.48</v>
      </c>
      <c r="H2473" s="14">
        <v>7.213102123200936E-2</v>
      </c>
      <c r="I2473" s="14">
        <v>6.4991342804576982E-2</v>
      </c>
      <c r="J2473" s="4">
        <v>9.6863881724797807</v>
      </c>
      <c r="K2473" s="4">
        <v>3.8745552689919123</v>
      </c>
      <c r="L2473" s="4">
        <v>11.158719174696706</v>
      </c>
      <c r="M2473" s="4">
        <v>1.8597865291161177</v>
      </c>
    </row>
    <row r="2474" spans="1:13" hidden="1" x14ac:dyDescent="0.3">
      <c r="A2474" s="13" t="str">
        <f t="shared" si="38"/>
        <v>Oceanicsmall MFH - average - all typespre 1945cooling20</v>
      </c>
      <c r="B2474" s="2" t="s">
        <v>37</v>
      </c>
      <c r="C2474" s="2" t="s">
        <v>21</v>
      </c>
      <c r="D2474" s="2" t="s">
        <v>2</v>
      </c>
      <c r="E2474" s="3">
        <v>20</v>
      </c>
      <c r="F2474" s="3" t="s">
        <v>26</v>
      </c>
      <c r="G2474" s="3" t="s">
        <v>22</v>
      </c>
      <c r="H2474" s="14"/>
      <c r="I2474" s="14">
        <v>0.3108661873722357</v>
      </c>
      <c r="J2474" s="4">
        <v>29.704205940114093</v>
      </c>
      <c r="K2474" s="4">
        <v>11.881682376045637</v>
      </c>
      <c r="L2474" s="4">
        <v>34.219245243011436</v>
      </c>
      <c r="M2474" s="4">
        <v>5.7032075405019054</v>
      </c>
    </row>
    <row r="2475" spans="1:13" hidden="1" x14ac:dyDescent="0.3">
      <c r="A2475" s="13" t="str">
        <f t="shared" si="38"/>
        <v>Oceanicsmall MFH - average - all typespre 1945cooling22</v>
      </c>
      <c r="B2475" s="2" t="s">
        <v>37</v>
      </c>
      <c r="C2475" s="2" t="s">
        <v>21</v>
      </c>
      <c r="D2475" s="2" t="s">
        <v>2</v>
      </c>
      <c r="E2475" s="3">
        <v>22</v>
      </c>
      <c r="F2475" s="3" t="s">
        <v>26</v>
      </c>
      <c r="G2475" s="3" t="s">
        <v>22</v>
      </c>
      <c r="H2475" s="14"/>
      <c r="I2475" s="14">
        <v>0.3108661873722357</v>
      </c>
      <c r="J2475" s="4">
        <v>12.395348572582359</v>
      </c>
      <c r="K2475" s="4">
        <v>4.9581394290329435</v>
      </c>
      <c r="L2475" s="4">
        <v>14.279441555614877</v>
      </c>
      <c r="M2475" s="4">
        <v>2.379906925935813</v>
      </c>
    </row>
    <row r="2476" spans="1:13" hidden="1" x14ac:dyDescent="0.3">
      <c r="A2476" s="13" t="str">
        <f t="shared" si="38"/>
        <v>Oceanicsmall MFH - average - all typespre 1945cooling24</v>
      </c>
      <c r="B2476" s="2" t="s">
        <v>37</v>
      </c>
      <c r="C2476" s="2" t="s">
        <v>21</v>
      </c>
      <c r="D2476" s="2" t="s">
        <v>2</v>
      </c>
      <c r="E2476" s="3">
        <v>24</v>
      </c>
      <c r="F2476" s="3" t="s">
        <v>26</v>
      </c>
      <c r="G2476" s="3" t="s">
        <v>22</v>
      </c>
      <c r="H2476" s="14"/>
      <c r="I2476" s="14">
        <v>0.3108661873722357</v>
      </c>
      <c r="J2476" s="4">
        <v>3.5765121761674039</v>
      </c>
      <c r="K2476" s="4">
        <v>1.4306048704669616</v>
      </c>
      <c r="L2476" s="4">
        <v>4.1201420269448494</v>
      </c>
      <c r="M2476" s="4">
        <v>0.68669033782414157</v>
      </c>
    </row>
    <row r="2477" spans="1:13" hidden="1" x14ac:dyDescent="0.3">
      <c r="A2477" s="13" t="str">
        <f t="shared" si="38"/>
        <v>Oceanicsmall MFH - average - all typespre 1945cooling26</v>
      </c>
      <c r="B2477" s="2" t="s">
        <v>37</v>
      </c>
      <c r="C2477" s="2" t="s">
        <v>21</v>
      </c>
      <c r="D2477" s="2" t="s">
        <v>2</v>
      </c>
      <c r="E2477" s="3">
        <v>26</v>
      </c>
      <c r="F2477" s="3" t="s">
        <v>26</v>
      </c>
      <c r="G2477" s="3" t="s">
        <v>22</v>
      </c>
      <c r="H2477" s="14"/>
      <c r="I2477" s="14">
        <v>0.3108661873722357</v>
      </c>
      <c r="J2477" s="4">
        <v>0</v>
      </c>
      <c r="K2477" s="4">
        <v>0</v>
      </c>
      <c r="L2477" s="4">
        <v>0</v>
      </c>
      <c r="M2477" s="4">
        <v>0</v>
      </c>
    </row>
    <row r="2478" spans="1:13" hidden="1" x14ac:dyDescent="0.3">
      <c r="A2478" s="13" t="str">
        <f t="shared" si="38"/>
        <v>Oceanicsmall MFH - average - all types1945-1970cooling20</v>
      </c>
      <c r="B2478" s="2" t="s">
        <v>37</v>
      </c>
      <c r="C2478" s="2" t="s">
        <v>21</v>
      </c>
      <c r="D2478" s="2" t="s">
        <v>6</v>
      </c>
      <c r="E2478" s="3">
        <v>20</v>
      </c>
      <c r="F2478" s="3" t="s">
        <v>26</v>
      </c>
      <c r="G2478" s="3" t="s">
        <v>22</v>
      </c>
      <c r="H2478" s="14"/>
      <c r="I2478" s="14">
        <v>0.28509280933472009</v>
      </c>
      <c r="J2478" s="4">
        <v>29.53062981681143</v>
      </c>
      <c r="K2478" s="4">
        <v>11.812251926724572</v>
      </c>
      <c r="L2478" s="4">
        <v>34.019285548966771</v>
      </c>
      <c r="M2478" s="4">
        <v>5.6698809248277948</v>
      </c>
    </row>
    <row r="2479" spans="1:13" hidden="1" x14ac:dyDescent="0.3">
      <c r="A2479" s="13" t="str">
        <f t="shared" si="38"/>
        <v>Oceanicsmall MFH - average - all types1945-1970cooling22</v>
      </c>
      <c r="B2479" s="2" t="s">
        <v>37</v>
      </c>
      <c r="C2479" s="2" t="s">
        <v>21</v>
      </c>
      <c r="D2479" s="2" t="s">
        <v>6</v>
      </c>
      <c r="E2479" s="3">
        <v>22</v>
      </c>
      <c r="F2479" s="3" t="s">
        <v>26</v>
      </c>
      <c r="G2479" s="3" t="s">
        <v>22</v>
      </c>
      <c r="H2479" s="14"/>
      <c r="I2479" s="14">
        <v>0.28509280933472009</v>
      </c>
      <c r="J2479" s="4">
        <v>12.32802333172042</v>
      </c>
      <c r="K2479" s="4">
        <v>4.9312093326881676</v>
      </c>
      <c r="L2479" s="4">
        <v>14.201882878141923</v>
      </c>
      <c r="M2479" s="4">
        <v>2.3669804796903202</v>
      </c>
    </row>
    <row r="2480" spans="1:13" hidden="1" x14ac:dyDescent="0.3">
      <c r="A2480" s="13" t="str">
        <f t="shared" si="38"/>
        <v>Oceanicsmall MFH - average - all types1945-1970cooling24</v>
      </c>
      <c r="B2480" s="2" t="s">
        <v>37</v>
      </c>
      <c r="C2480" s="2" t="s">
        <v>21</v>
      </c>
      <c r="D2480" s="2" t="s">
        <v>6</v>
      </c>
      <c r="E2480" s="3">
        <v>24</v>
      </c>
      <c r="F2480" s="3" t="s">
        <v>26</v>
      </c>
      <c r="G2480" s="3" t="s">
        <v>22</v>
      </c>
      <c r="H2480" s="14"/>
      <c r="I2480" s="14">
        <v>0.28509280933472009</v>
      </c>
      <c r="J2480" s="4">
        <v>3.5223587560106178</v>
      </c>
      <c r="K2480" s="4">
        <v>1.4089435024042472</v>
      </c>
      <c r="L2480" s="4">
        <v>4.0577572869242315</v>
      </c>
      <c r="M2480" s="4">
        <v>0.67629288115403863</v>
      </c>
    </row>
    <row r="2481" spans="1:13" hidden="1" x14ac:dyDescent="0.3">
      <c r="A2481" s="13" t="str">
        <f t="shared" si="38"/>
        <v>Oceanicsmall MFH - average - all types1945-1970cooling26</v>
      </c>
      <c r="B2481" s="2" t="s">
        <v>37</v>
      </c>
      <c r="C2481" s="2" t="s">
        <v>21</v>
      </c>
      <c r="D2481" s="2" t="s">
        <v>6</v>
      </c>
      <c r="E2481" s="3">
        <v>26</v>
      </c>
      <c r="F2481" s="3" t="s">
        <v>26</v>
      </c>
      <c r="G2481" s="3" t="s">
        <v>22</v>
      </c>
      <c r="H2481" s="14"/>
      <c r="I2481" s="14">
        <v>0.28509280933472009</v>
      </c>
      <c r="J2481" s="4">
        <v>0</v>
      </c>
      <c r="K2481" s="4">
        <v>0</v>
      </c>
      <c r="L2481" s="4">
        <v>0</v>
      </c>
      <c r="M2481" s="4">
        <v>0</v>
      </c>
    </row>
    <row r="2482" spans="1:13" hidden="1" x14ac:dyDescent="0.3">
      <c r="A2482" s="13" t="str">
        <f t="shared" si="38"/>
        <v>Oceanicsmall MFH - average - all types1970-1980cooling20</v>
      </c>
      <c r="B2482" s="2" t="s">
        <v>37</v>
      </c>
      <c r="C2482" s="2" t="s">
        <v>21</v>
      </c>
      <c r="D2482" s="2" t="s">
        <v>7</v>
      </c>
      <c r="E2482" s="3">
        <v>20</v>
      </c>
      <c r="F2482" s="3" t="s">
        <v>26</v>
      </c>
      <c r="G2482" s="3" t="s">
        <v>22</v>
      </c>
      <c r="H2482" s="14"/>
      <c r="I2482" s="14">
        <v>0.16649976279241196</v>
      </c>
      <c r="J2482" s="4">
        <v>30.567039983298603</v>
      </c>
      <c r="K2482" s="4">
        <v>12.226815993319441</v>
      </c>
      <c r="L2482" s="4">
        <v>35.21323006075999</v>
      </c>
      <c r="M2482" s="4">
        <v>5.8688716767933311</v>
      </c>
    </row>
    <row r="2483" spans="1:13" hidden="1" x14ac:dyDescent="0.3">
      <c r="A2483" s="13" t="str">
        <f t="shared" si="38"/>
        <v>Oceanicsmall MFH - average - all types1970-1980cooling22</v>
      </c>
      <c r="B2483" s="2" t="s">
        <v>37</v>
      </c>
      <c r="C2483" s="2" t="s">
        <v>21</v>
      </c>
      <c r="D2483" s="2" t="s">
        <v>7</v>
      </c>
      <c r="E2483" s="3">
        <v>22</v>
      </c>
      <c r="F2483" s="3" t="s">
        <v>26</v>
      </c>
      <c r="G2483" s="3" t="s">
        <v>22</v>
      </c>
      <c r="H2483" s="14"/>
      <c r="I2483" s="14">
        <v>0.16649976279241196</v>
      </c>
      <c r="J2483" s="4">
        <v>13.668895470786042</v>
      </c>
      <c r="K2483" s="4">
        <v>5.4675581883144169</v>
      </c>
      <c r="L2483" s="4">
        <v>15.74656758234552</v>
      </c>
      <c r="M2483" s="4">
        <v>2.6244279303909201</v>
      </c>
    </row>
    <row r="2484" spans="1:13" hidden="1" x14ac:dyDescent="0.3">
      <c r="A2484" s="13" t="str">
        <f t="shared" si="38"/>
        <v>Oceanicsmall MFH - average - all types1970-1980cooling24</v>
      </c>
      <c r="B2484" s="2" t="s">
        <v>37</v>
      </c>
      <c r="C2484" s="2" t="s">
        <v>21</v>
      </c>
      <c r="D2484" s="2" t="s">
        <v>7</v>
      </c>
      <c r="E2484" s="3">
        <v>24</v>
      </c>
      <c r="F2484" s="3" t="s">
        <v>26</v>
      </c>
      <c r="G2484" s="3" t="s">
        <v>22</v>
      </c>
      <c r="H2484" s="14"/>
      <c r="I2484" s="14">
        <v>0.16649976279241196</v>
      </c>
      <c r="J2484" s="4">
        <v>4.1548573599008458</v>
      </c>
      <c r="K2484" s="4">
        <v>1.6619429439603384</v>
      </c>
      <c r="L2484" s="4">
        <v>4.786395678605774</v>
      </c>
      <c r="M2484" s="4">
        <v>0.79773261310096244</v>
      </c>
    </row>
    <row r="2485" spans="1:13" hidden="1" x14ac:dyDescent="0.3">
      <c r="A2485" s="13" t="str">
        <f t="shared" si="38"/>
        <v>Oceanicsmall MFH - average - all types1970-1980cooling26</v>
      </c>
      <c r="B2485" s="2" t="s">
        <v>37</v>
      </c>
      <c r="C2485" s="2" t="s">
        <v>21</v>
      </c>
      <c r="D2485" s="2" t="s">
        <v>7</v>
      </c>
      <c r="E2485" s="3">
        <v>26</v>
      </c>
      <c r="F2485" s="3" t="s">
        <v>26</v>
      </c>
      <c r="G2485" s="3" t="s">
        <v>22</v>
      </c>
      <c r="H2485" s="14"/>
      <c r="I2485" s="14">
        <v>0.16649976279241196</v>
      </c>
      <c r="J2485" s="4">
        <v>4.8925714407420592E-2</v>
      </c>
      <c r="K2485" s="4">
        <v>1.9570285762968237E-2</v>
      </c>
      <c r="L2485" s="4">
        <v>5.6362422997348519E-2</v>
      </c>
      <c r="M2485" s="4">
        <v>9.3937371662247537E-3</v>
      </c>
    </row>
    <row r="2486" spans="1:13" hidden="1" x14ac:dyDescent="0.3">
      <c r="A2486" s="13" t="str">
        <f t="shared" si="38"/>
        <v>Oceanicsmall MFH - average - all types1980-1990cooling20</v>
      </c>
      <c r="B2486" s="2" t="s">
        <v>37</v>
      </c>
      <c r="C2486" s="2" t="s">
        <v>21</v>
      </c>
      <c r="D2486" s="2" t="s">
        <v>8</v>
      </c>
      <c r="E2486" s="3">
        <v>20</v>
      </c>
      <c r="F2486" s="3" t="s">
        <v>26</v>
      </c>
      <c r="G2486" s="3" t="s">
        <v>22</v>
      </c>
      <c r="H2486" s="14"/>
      <c r="I2486" s="14">
        <v>9.6841843670706057E-2</v>
      </c>
      <c r="J2486" s="4">
        <v>34.505714213701175</v>
      </c>
      <c r="K2486" s="4">
        <v>13.80228568548047</v>
      </c>
      <c r="L2486" s="4">
        <v>39.750582774183755</v>
      </c>
      <c r="M2486" s="4">
        <v>6.6250971290306255</v>
      </c>
    </row>
    <row r="2487" spans="1:13" hidden="1" x14ac:dyDescent="0.3">
      <c r="A2487" s="13" t="str">
        <f t="shared" si="38"/>
        <v>Oceanicsmall MFH - average - all types1980-1990cooling22</v>
      </c>
      <c r="B2487" s="2" t="s">
        <v>37</v>
      </c>
      <c r="C2487" s="2" t="s">
        <v>21</v>
      </c>
      <c r="D2487" s="2" t="s">
        <v>8</v>
      </c>
      <c r="E2487" s="3">
        <v>22</v>
      </c>
      <c r="F2487" s="3" t="s">
        <v>26</v>
      </c>
      <c r="G2487" s="3" t="s">
        <v>22</v>
      </c>
      <c r="H2487" s="14"/>
      <c r="I2487" s="14">
        <v>9.6841843670706057E-2</v>
      </c>
      <c r="J2487" s="4">
        <v>18.398250598839137</v>
      </c>
      <c r="K2487" s="4">
        <v>7.3593002395356555</v>
      </c>
      <c r="L2487" s="4">
        <v>21.194784689862686</v>
      </c>
      <c r="M2487" s="4">
        <v>3.5324641149771145</v>
      </c>
    </row>
    <row r="2488" spans="1:13" hidden="1" x14ac:dyDescent="0.3">
      <c r="A2488" s="13" t="str">
        <f t="shared" si="38"/>
        <v>Oceanicsmall MFH - average - all types1980-1990cooling24</v>
      </c>
      <c r="B2488" s="2" t="s">
        <v>37</v>
      </c>
      <c r="C2488" s="2" t="s">
        <v>21</v>
      </c>
      <c r="D2488" s="2" t="s">
        <v>8</v>
      </c>
      <c r="E2488" s="3">
        <v>24</v>
      </c>
      <c r="F2488" s="3" t="s">
        <v>26</v>
      </c>
      <c r="G2488" s="3" t="s">
        <v>22</v>
      </c>
      <c r="H2488" s="14"/>
      <c r="I2488" s="14">
        <v>9.6841843670706057E-2</v>
      </c>
      <c r="J2488" s="4">
        <v>7.46985547893647</v>
      </c>
      <c r="K2488" s="4">
        <v>2.9879421915745881</v>
      </c>
      <c r="L2488" s="4">
        <v>8.6052735117348131</v>
      </c>
      <c r="M2488" s="4">
        <v>1.4342122519558023</v>
      </c>
    </row>
    <row r="2489" spans="1:13" hidden="1" x14ac:dyDescent="0.3">
      <c r="A2489" s="13" t="str">
        <f t="shared" si="38"/>
        <v>Oceanicsmall MFH - average - all types1980-1990cooling26</v>
      </c>
      <c r="B2489" s="2" t="s">
        <v>37</v>
      </c>
      <c r="C2489" s="2" t="s">
        <v>21</v>
      </c>
      <c r="D2489" s="2" t="s">
        <v>8</v>
      </c>
      <c r="E2489" s="3">
        <v>26</v>
      </c>
      <c r="F2489" s="3" t="s">
        <v>26</v>
      </c>
      <c r="G2489" s="3" t="s">
        <v>22</v>
      </c>
      <c r="H2489" s="14"/>
      <c r="I2489" s="14">
        <v>9.6841843670706057E-2</v>
      </c>
      <c r="J2489" s="4">
        <v>1.4455011742226236</v>
      </c>
      <c r="K2489" s="4">
        <v>0.57820046968904948</v>
      </c>
      <c r="L2489" s="4">
        <v>1.6652173527044625</v>
      </c>
      <c r="M2489" s="4">
        <v>0.27753622545074375</v>
      </c>
    </row>
    <row r="2490" spans="1:13" hidden="1" x14ac:dyDescent="0.3">
      <c r="A2490" s="13" t="str">
        <f t="shared" si="38"/>
        <v>Oceanicsmall MFH - average - all types1990-2000cooling20</v>
      </c>
      <c r="B2490" s="2" t="s">
        <v>37</v>
      </c>
      <c r="C2490" s="2" t="s">
        <v>21</v>
      </c>
      <c r="D2490" s="2" t="s">
        <v>9</v>
      </c>
      <c r="E2490" s="3">
        <v>20</v>
      </c>
      <c r="F2490" s="3" t="s">
        <v>26</v>
      </c>
      <c r="G2490" s="3" t="s">
        <v>22</v>
      </c>
      <c r="H2490" s="14"/>
      <c r="I2490" s="14">
        <v>7.8129020817473027E-2</v>
      </c>
      <c r="J2490" s="4">
        <v>41.509942419733136</v>
      </c>
      <c r="K2490" s="4">
        <v>16.603976967893253</v>
      </c>
      <c r="L2490" s="4">
        <v>47.819453667532564</v>
      </c>
      <c r="M2490" s="4">
        <v>7.9699089445887612</v>
      </c>
    </row>
    <row r="2491" spans="1:13" hidden="1" x14ac:dyDescent="0.3">
      <c r="A2491" s="13" t="str">
        <f t="shared" si="38"/>
        <v>Oceanicsmall MFH - average - all types1990-2000cooling22</v>
      </c>
      <c r="B2491" s="2" t="s">
        <v>37</v>
      </c>
      <c r="C2491" s="2" t="s">
        <v>21</v>
      </c>
      <c r="D2491" s="2" t="s">
        <v>9</v>
      </c>
      <c r="E2491" s="3">
        <v>22</v>
      </c>
      <c r="F2491" s="3" t="s">
        <v>26</v>
      </c>
      <c r="G2491" s="3" t="s">
        <v>22</v>
      </c>
      <c r="H2491" s="14"/>
      <c r="I2491" s="14">
        <v>7.8129020817473027E-2</v>
      </c>
      <c r="J2491" s="4">
        <v>25.493580772318754</v>
      </c>
      <c r="K2491" s="4">
        <v>10.197432308927501</v>
      </c>
      <c r="L2491" s="4">
        <v>29.368605049711203</v>
      </c>
      <c r="M2491" s="4">
        <v>4.8947675082852005</v>
      </c>
    </row>
    <row r="2492" spans="1:13" hidden="1" x14ac:dyDescent="0.3">
      <c r="A2492" s="13" t="str">
        <f t="shared" si="38"/>
        <v>Oceanicsmall MFH - average - all types1990-2000cooling24</v>
      </c>
      <c r="B2492" s="2" t="s">
        <v>37</v>
      </c>
      <c r="C2492" s="2" t="s">
        <v>21</v>
      </c>
      <c r="D2492" s="2" t="s">
        <v>9</v>
      </c>
      <c r="E2492" s="3">
        <v>24</v>
      </c>
      <c r="F2492" s="3" t="s">
        <v>26</v>
      </c>
      <c r="G2492" s="3" t="s">
        <v>22</v>
      </c>
      <c r="H2492" s="14"/>
      <c r="I2492" s="14">
        <v>7.8129020817473027E-2</v>
      </c>
      <c r="J2492" s="4">
        <v>13.47382747340639</v>
      </c>
      <c r="K2492" s="4">
        <v>5.389530989362556</v>
      </c>
      <c r="L2492" s="4">
        <v>15.521849249364161</v>
      </c>
      <c r="M2492" s="4">
        <v>2.5869748748940267</v>
      </c>
    </row>
    <row r="2493" spans="1:13" hidden="1" x14ac:dyDescent="0.3">
      <c r="A2493" s="13" t="str">
        <f t="shared" si="38"/>
        <v>Oceanicsmall MFH - average - all types1990-2000cooling26</v>
      </c>
      <c r="B2493" s="2" t="s">
        <v>37</v>
      </c>
      <c r="C2493" s="2" t="s">
        <v>21</v>
      </c>
      <c r="D2493" s="2" t="s">
        <v>9</v>
      </c>
      <c r="E2493" s="3">
        <v>26</v>
      </c>
      <c r="F2493" s="3" t="s">
        <v>26</v>
      </c>
      <c r="G2493" s="3" t="s">
        <v>22</v>
      </c>
      <c r="H2493" s="14"/>
      <c r="I2493" s="14">
        <v>7.8129020817473027E-2</v>
      </c>
      <c r="J2493" s="4">
        <v>4.5165019833185092</v>
      </c>
      <c r="K2493" s="4">
        <v>1.8066007933274038</v>
      </c>
      <c r="L2493" s="4">
        <v>5.2030102847829225</v>
      </c>
      <c r="M2493" s="4">
        <v>0.86716838079715375</v>
      </c>
    </row>
    <row r="2494" spans="1:13" hidden="1" x14ac:dyDescent="0.3">
      <c r="A2494" s="13" t="str">
        <f t="shared" si="38"/>
        <v>Oceanicsmall MFH - average - all typespost 2000cooling20</v>
      </c>
      <c r="B2494" s="2" t="s">
        <v>37</v>
      </c>
      <c r="C2494" s="2" t="s">
        <v>21</v>
      </c>
      <c r="D2494" s="2" t="s">
        <v>10</v>
      </c>
      <c r="E2494" s="3">
        <v>20</v>
      </c>
      <c r="F2494" s="3" t="s">
        <v>26</v>
      </c>
      <c r="G2494" s="3" t="s">
        <v>22</v>
      </c>
      <c r="H2494" s="14"/>
      <c r="I2494" s="14">
        <v>6.4991342804576982E-2</v>
      </c>
      <c r="J2494" s="4">
        <v>45.000661354576039</v>
      </c>
      <c r="K2494" s="4">
        <v>18.000264541830415</v>
      </c>
      <c r="L2494" s="4">
        <v>51.84076188047159</v>
      </c>
      <c r="M2494" s="4">
        <v>8.6401269800785983</v>
      </c>
    </row>
    <row r="2495" spans="1:13" hidden="1" x14ac:dyDescent="0.3">
      <c r="A2495" s="13" t="str">
        <f t="shared" si="38"/>
        <v>Oceanicsmall MFH - average - all typespost 2000cooling22</v>
      </c>
      <c r="B2495" s="2" t="s">
        <v>37</v>
      </c>
      <c r="C2495" s="2" t="s">
        <v>21</v>
      </c>
      <c r="D2495" s="2" t="s">
        <v>10</v>
      </c>
      <c r="E2495" s="3">
        <v>22</v>
      </c>
      <c r="F2495" s="3" t="s">
        <v>26</v>
      </c>
      <c r="G2495" s="3" t="s">
        <v>22</v>
      </c>
      <c r="H2495" s="14"/>
      <c r="I2495" s="14">
        <v>6.4991342804576982E-2</v>
      </c>
      <c r="J2495" s="4">
        <v>29.665488377896537</v>
      </c>
      <c r="K2495" s="4">
        <v>11.866195351158614</v>
      </c>
      <c r="L2495" s="4">
        <v>34.174642611336807</v>
      </c>
      <c r="M2495" s="4">
        <v>5.6957737685561352</v>
      </c>
    </row>
    <row r="2496" spans="1:13" hidden="1" x14ac:dyDescent="0.3">
      <c r="A2496" s="13" t="str">
        <f t="shared" si="38"/>
        <v>Oceanicsmall MFH - average - all typespost 2000cooling24</v>
      </c>
      <c r="B2496" s="2" t="s">
        <v>37</v>
      </c>
      <c r="C2496" s="2" t="s">
        <v>21</v>
      </c>
      <c r="D2496" s="2" t="s">
        <v>10</v>
      </c>
      <c r="E2496" s="3">
        <v>24</v>
      </c>
      <c r="F2496" s="3" t="s">
        <v>26</v>
      </c>
      <c r="G2496" s="3" t="s">
        <v>22</v>
      </c>
      <c r="H2496" s="14"/>
      <c r="I2496" s="14">
        <v>6.4991342804576982E-2</v>
      </c>
      <c r="J2496" s="4">
        <v>17.777277734446027</v>
      </c>
      <c r="K2496" s="4">
        <v>7.1109110937784106</v>
      </c>
      <c r="L2496" s="4">
        <v>20.47942395008182</v>
      </c>
      <c r="M2496" s="4">
        <v>3.413237325013637</v>
      </c>
    </row>
    <row r="2497" spans="1:13" hidden="1" x14ac:dyDescent="0.3">
      <c r="A2497" s="13" t="str">
        <f t="shared" si="38"/>
        <v>Oceanicsmall MFH - average - all typespost 2000cooling26</v>
      </c>
      <c r="B2497" s="2" t="s">
        <v>37</v>
      </c>
      <c r="C2497" s="2" t="s">
        <v>21</v>
      </c>
      <c r="D2497" s="2" t="s">
        <v>10</v>
      </c>
      <c r="E2497" s="3">
        <v>26</v>
      </c>
      <c r="F2497" s="3" t="s">
        <v>26</v>
      </c>
      <c r="G2497" s="3" t="s">
        <v>22</v>
      </c>
      <c r="H2497" s="14"/>
      <c r="I2497" s="14">
        <v>6.4991342804576982E-2</v>
      </c>
      <c r="J2497" s="4">
        <v>8.1098096400017674</v>
      </c>
      <c r="K2497" s="4">
        <v>3.2439238560007069</v>
      </c>
      <c r="L2497" s="4">
        <v>9.3425007052820348</v>
      </c>
      <c r="M2497" s="4">
        <v>1.5570834508803393</v>
      </c>
    </row>
    <row r="2498" spans="1:13" hidden="1" x14ac:dyDescent="0.3">
      <c r="A2498" s="13" t="str">
        <f t="shared" si="38"/>
        <v>Oceanicsmall MFH - average - all types - all agescooling20</v>
      </c>
      <c r="B2498" s="2" t="s">
        <v>37</v>
      </c>
      <c r="C2498" s="2" t="s">
        <v>23</v>
      </c>
      <c r="D2498" s="2"/>
      <c r="E2498" s="3">
        <v>20</v>
      </c>
      <c r="F2498" s="3" t="s">
        <v>26</v>
      </c>
      <c r="G2498" s="3" t="s">
        <v>22</v>
      </c>
      <c r="H2498" s="14"/>
      <c r="I2498" s="14"/>
      <c r="J2498" s="4">
        <v>32.173897978927315</v>
      </c>
      <c r="K2498" s="4">
        <v>12.869559191570925</v>
      </c>
      <c r="L2498" s="4">
        <v>37.064330471724261</v>
      </c>
      <c r="M2498" s="4">
        <v>6.1773884119540439</v>
      </c>
    </row>
    <row r="2499" spans="1:13" hidden="1" x14ac:dyDescent="0.3">
      <c r="A2499" s="13" t="str">
        <f t="shared" ref="A2499:A2562" si="39">CONCATENATE(B2499,C2499,D2499,F2499,E2499)</f>
        <v>Oceanicsmall MFH - average - all types - all agescooling22</v>
      </c>
      <c r="B2499" s="2" t="s">
        <v>37</v>
      </c>
      <c r="C2499" s="2" t="s">
        <v>23</v>
      </c>
      <c r="D2499" s="2"/>
      <c r="E2499" s="3">
        <v>22</v>
      </c>
      <c r="F2499" s="3" t="s">
        <v>26</v>
      </c>
      <c r="G2499" s="3" t="s">
        <v>22</v>
      </c>
      <c r="H2499" s="14"/>
      <c r="I2499" s="14"/>
      <c r="J2499" s="4">
        <v>15.308241601861692</v>
      </c>
      <c r="K2499" s="4">
        <v>6.1232966407446767</v>
      </c>
      <c r="L2499" s="4">
        <v>17.635094325344667</v>
      </c>
      <c r="M2499" s="4">
        <v>2.9391823875574445</v>
      </c>
    </row>
    <row r="2500" spans="1:13" hidden="1" x14ac:dyDescent="0.3">
      <c r="A2500" s="13" t="str">
        <f t="shared" si="39"/>
        <v>Oceanicsmall MFH - average - all types - all agescooling24</v>
      </c>
      <c r="B2500" s="2" t="s">
        <v>37</v>
      </c>
      <c r="C2500" s="2" t="s">
        <v>23</v>
      </c>
      <c r="D2500" s="2"/>
      <c r="E2500" s="3">
        <v>24</v>
      </c>
      <c r="F2500" s="3" t="s">
        <v>26</v>
      </c>
      <c r="G2500" s="3" t="s">
        <v>22</v>
      </c>
      <c r="H2500" s="14"/>
      <c r="I2500" s="14"/>
      <c r="J2500" s="4">
        <v>5.7253982983055698</v>
      </c>
      <c r="K2500" s="4">
        <v>2.2901593193222278</v>
      </c>
      <c r="L2500" s="4">
        <v>6.5956588396480162</v>
      </c>
      <c r="M2500" s="4">
        <v>1.0992764732746694</v>
      </c>
    </row>
    <row r="2501" spans="1:13" hidden="1" x14ac:dyDescent="0.3">
      <c r="A2501" s="13" t="str">
        <f t="shared" si="39"/>
        <v>Oceanicsmall MFH - average - all types - all agescooling26</v>
      </c>
      <c r="B2501" s="2" t="s">
        <v>37</v>
      </c>
      <c r="C2501" s="2" t="s">
        <v>23</v>
      </c>
      <c r="D2501" s="2"/>
      <c r="E2501" s="3">
        <v>26</v>
      </c>
      <c r="F2501" s="3" t="s">
        <v>26</v>
      </c>
      <c r="G2501" s="3" t="s">
        <v>22</v>
      </c>
      <c r="H2501" s="14"/>
      <c r="I2501" s="14"/>
      <c r="J2501" s="4">
        <v>1.0255855060007308</v>
      </c>
      <c r="K2501" s="4">
        <v>0.41023420240029235</v>
      </c>
      <c r="L2501" s="4">
        <v>1.181474502912842</v>
      </c>
      <c r="M2501" s="4">
        <v>0.19691241715214031</v>
      </c>
    </row>
    <row r="2502" spans="1:13" hidden="1" x14ac:dyDescent="0.3">
      <c r="A2502" s="13" t="str">
        <f t="shared" si="39"/>
        <v>Continentalsmall MFH - 3 floorspre 1945cooling20</v>
      </c>
      <c r="B2502" s="2" t="s">
        <v>38</v>
      </c>
      <c r="C2502" s="2" t="s">
        <v>41</v>
      </c>
      <c r="D2502" s="2" t="s">
        <v>2</v>
      </c>
      <c r="E2502" s="3">
        <v>20</v>
      </c>
      <c r="F2502" s="3" t="s">
        <v>26</v>
      </c>
      <c r="G2502" s="3">
        <v>0.61</v>
      </c>
      <c r="H2502" s="14">
        <v>0.80650072558242392</v>
      </c>
      <c r="I2502" s="14">
        <v>0.25940425029862746</v>
      </c>
      <c r="J2502" s="4">
        <v>47.38688849416458</v>
      </c>
      <c r="K2502" s="4">
        <v>18.954755397665831</v>
      </c>
      <c r="L2502" s="4">
        <v>54.589695545277593</v>
      </c>
      <c r="M2502" s="4">
        <v>9.0982825908795988</v>
      </c>
    </row>
    <row r="2503" spans="1:13" hidden="1" x14ac:dyDescent="0.3">
      <c r="A2503" s="13" t="str">
        <f t="shared" si="39"/>
        <v>Continentalsmall MFH - 5 floorspre 1945cooling20</v>
      </c>
      <c r="B2503" s="2" t="s">
        <v>38</v>
      </c>
      <c r="C2503" s="2" t="s">
        <v>42</v>
      </c>
      <c r="D2503" s="2" t="s">
        <v>2</v>
      </c>
      <c r="E2503" s="3">
        <v>20</v>
      </c>
      <c r="F2503" s="3" t="s">
        <v>26</v>
      </c>
      <c r="G2503" s="3">
        <v>0.52</v>
      </c>
      <c r="H2503" s="14">
        <v>9.6749637208788014E-2</v>
      </c>
      <c r="I2503" s="14">
        <v>0.25940425029862746</v>
      </c>
      <c r="J2503" s="4">
        <v>47.121641639180012</v>
      </c>
      <c r="K2503" s="4">
        <v>18.848656655672006</v>
      </c>
      <c r="L2503" s="4">
        <v>54.284131168335371</v>
      </c>
      <c r="M2503" s="4">
        <v>9.047355194722563</v>
      </c>
    </row>
    <row r="2504" spans="1:13" hidden="1" x14ac:dyDescent="0.3">
      <c r="A2504" s="13" t="str">
        <f t="shared" si="39"/>
        <v>Continentalsmall MFH - 7 floorspre 1945cooling20</v>
      </c>
      <c r="B2504" s="2" t="s">
        <v>38</v>
      </c>
      <c r="C2504" s="2" t="s">
        <v>43</v>
      </c>
      <c r="D2504" s="2" t="s">
        <v>2</v>
      </c>
      <c r="E2504" s="3">
        <v>20</v>
      </c>
      <c r="F2504" s="3" t="s">
        <v>26</v>
      </c>
      <c r="G2504" s="3">
        <v>0.48</v>
      </c>
      <c r="H2504" s="14">
        <v>9.6749637208788014E-2</v>
      </c>
      <c r="I2504" s="14">
        <v>0.25940425029862746</v>
      </c>
      <c r="J2504" s="4">
        <v>47.007964415615191</v>
      </c>
      <c r="K2504" s="4">
        <v>18.803185766246077</v>
      </c>
      <c r="L2504" s="4">
        <v>54.1531750067887</v>
      </c>
      <c r="M2504" s="4">
        <v>9.0255291677981173</v>
      </c>
    </row>
    <row r="2505" spans="1:13" hidden="1" x14ac:dyDescent="0.3">
      <c r="A2505" s="13" t="str">
        <f t="shared" si="39"/>
        <v>Continentalsmall MFH - 3 floorspre 1945cooling22</v>
      </c>
      <c r="B2505" s="2" t="s">
        <v>38</v>
      </c>
      <c r="C2505" s="2" t="s">
        <v>41</v>
      </c>
      <c r="D2505" s="2" t="s">
        <v>2</v>
      </c>
      <c r="E2505" s="3">
        <v>22</v>
      </c>
      <c r="F2505" s="3" t="s">
        <v>26</v>
      </c>
      <c r="G2505" s="3">
        <v>0.61</v>
      </c>
      <c r="H2505" s="14">
        <v>0.80650072558242392</v>
      </c>
      <c r="I2505" s="14">
        <v>0.25940425029862746</v>
      </c>
      <c r="J2505" s="4">
        <v>27.839732393570394</v>
      </c>
      <c r="K2505" s="4">
        <v>11.135892957428158</v>
      </c>
      <c r="L2505" s="4">
        <v>32.071371717393092</v>
      </c>
      <c r="M2505" s="4">
        <v>5.3452286195655159</v>
      </c>
    </row>
    <row r="2506" spans="1:13" hidden="1" x14ac:dyDescent="0.3">
      <c r="A2506" s="13" t="str">
        <f t="shared" si="39"/>
        <v>Continentalsmall MFH - 5 floorspre 1945cooling22</v>
      </c>
      <c r="B2506" s="2" t="s">
        <v>38</v>
      </c>
      <c r="C2506" s="2" t="s">
        <v>42</v>
      </c>
      <c r="D2506" s="2" t="s">
        <v>2</v>
      </c>
      <c r="E2506" s="3">
        <v>22</v>
      </c>
      <c r="F2506" s="3" t="s">
        <v>26</v>
      </c>
      <c r="G2506" s="3">
        <v>0.52</v>
      </c>
      <c r="H2506" s="14">
        <v>9.6749637208788014E-2</v>
      </c>
      <c r="I2506" s="14">
        <v>0.25940425029862746</v>
      </c>
      <c r="J2506" s="4">
        <v>28.348149353988113</v>
      </c>
      <c r="K2506" s="4">
        <v>11.339259741595246</v>
      </c>
      <c r="L2506" s="4">
        <v>32.657068055794305</v>
      </c>
      <c r="M2506" s="4">
        <v>5.4428446759657181</v>
      </c>
    </row>
    <row r="2507" spans="1:13" hidden="1" x14ac:dyDescent="0.3">
      <c r="A2507" s="13" t="str">
        <f t="shared" si="39"/>
        <v>Continentalsmall MFH - 7 floorspre 1945cooling22</v>
      </c>
      <c r="B2507" s="2" t="s">
        <v>38</v>
      </c>
      <c r="C2507" s="2" t="s">
        <v>43</v>
      </c>
      <c r="D2507" s="2" t="s">
        <v>2</v>
      </c>
      <c r="E2507" s="3">
        <v>22</v>
      </c>
      <c r="F2507" s="3" t="s">
        <v>26</v>
      </c>
      <c r="G2507" s="3">
        <v>0.48</v>
      </c>
      <c r="H2507" s="14">
        <v>9.6749637208788014E-2</v>
      </c>
      <c r="I2507" s="14">
        <v>0.25940425029862746</v>
      </c>
      <c r="J2507" s="4">
        <v>28.566042337024285</v>
      </c>
      <c r="K2507" s="4">
        <v>11.426416934809714</v>
      </c>
      <c r="L2507" s="4">
        <v>32.908080772251978</v>
      </c>
      <c r="M2507" s="4">
        <v>5.4846801287086624</v>
      </c>
    </row>
    <row r="2508" spans="1:13" hidden="1" x14ac:dyDescent="0.3">
      <c r="A2508" s="13" t="str">
        <f t="shared" si="39"/>
        <v>Continentalsmall MFH - 3 floorspre 1945cooling24</v>
      </c>
      <c r="B2508" s="2" t="s">
        <v>38</v>
      </c>
      <c r="C2508" s="2" t="s">
        <v>41</v>
      </c>
      <c r="D2508" s="2" t="s">
        <v>2</v>
      </c>
      <c r="E2508" s="3">
        <v>24</v>
      </c>
      <c r="F2508" s="3" t="s">
        <v>26</v>
      </c>
      <c r="G2508" s="3">
        <v>0.61</v>
      </c>
      <c r="H2508" s="14">
        <v>0.80650072558242392</v>
      </c>
      <c r="I2508" s="14">
        <v>0.25940425029862746</v>
      </c>
      <c r="J2508" s="4">
        <v>14.712554295806887</v>
      </c>
      <c r="K2508" s="4">
        <v>5.8850217183227551</v>
      </c>
      <c r="L2508" s="4">
        <v>16.948862548769533</v>
      </c>
      <c r="M2508" s="4">
        <v>2.8248104247949222</v>
      </c>
    </row>
    <row r="2509" spans="1:13" hidden="1" x14ac:dyDescent="0.3">
      <c r="A2509" s="13" t="str">
        <f t="shared" si="39"/>
        <v>Continentalsmall MFH - 5 floorspre 1945cooling24</v>
      </c>
      <c r="B2509" s="2" t="s">
        <v>38</v>
      </c>
      <c r="C2509" s="2" t="s">
        <v>42</v>
      </c>
      <c r="D2509" s="2" t="s">
        <v>2</v>
      </c>
      <c r="E2509" s="3">
        <v>24</v>
      </c>
      <c r="F2509" s="3" t="s">
        <v>26</v>
      </c>
      <c r="G2509" s="3">
        <v>0.52</v>
      </c>
      <c r="H2509" s="14">
        <v>9.6749637208788014E-2</v>
      </c>
      <c r="I2509" s="14">
        <v>0.25940425029862746</v>
      </c>
      <c r="J2509" s="4">
        <v>15.46866925663408</v>
      </c>
      <c r="K2509" s="4">
        <v>6.187467702653632</v>
      </c>
      <c r="L2509" s="4">
        <v>17.819906983642458</v>
      </c>
      <c r="M2509" s="4">
        <v>2.9699844972737433</v>
      </c>
    </row>
    <row r="2510" spans="1:13" hidden="1" x14ac:dyDescent="0.3">
      <c r="A2510" s="13" t="str">
        <f t="shared" si="39"/>
        <v>Continentalsmall MFH - 7 floorspre 1945cooling24</v>
      </c>
      <c r="B2510" s="2" t="s">
        <v>38</v>
      </c>
      <c r="C2510" s="2" t="s">
        <v>43</v>
      </c>
      <c r="D2510" s="2" t="s">
        <v>2</v>
      </c>
      <c r="E2510" s="3">
        <v>24</v>
      </c>
      <c r="F2510" s="3" t="s">
        <v>26</v>
      </c>
      <c r="G2510" s="3">
        <v>0.48</v>
      </c>
      <c r="H2510" s="14">
        <v>9.6749637208788014E-2</v>
      </c>
      <c r="I2510" s="14">
        <v>0.25940425029862746</v>
      </c>
      <c r="J2510" s="4">
        <v>15.792718525560023</v>
      </c>
      <c r="K2510" s="4">
        <v>6.3170874102240093</v>
      </c>
      <c r="L2510" s="4">
        <v>18.193211741445147</v>
      </c>
      <c r="M2510" s="4">
        <v>3.0322019569075245</v>
      </c>
    </row>
    <row r="2511" spans="1:13" hidden="1" x14ac:dyDescent="0.3">
      <c r="A2511" s="13" t="str">
        <f t="shared" si="39"/>
        <v>Continentalsmall MFH - 3 floorspre 1945cooling26</v>
      </c>
      <c r="B2511" s="2" t="s">
        <v>38</v>
      </c>
      <c r="C2511" s="2" t="s">
        <v>41</v>
      </c>
      <c r="D2511" s="2" t="s">
        <v>2</v>
      </c>
      <c r="E2511" s="3">
        <v>26</v>
      </c>
      <c r="F2511" s="3" t="s">
        <v>26</v>
      </c>
      <c r="G2511" s="3">
        <v>0.61</v>
      </c>
      <c r="H2511" s="14">
        <v>0.80650072558242392</v>
      </c>
      <c r="I2511" s="14">
        <v>0.25940425029862746</v>
      </c>
      <c r="J2511" s="4">
        <v>6.1763942004091756</v>
      </c>
      <c r="K2511" s="4">
        <v>2.4705576801636702</v>
      </c>
      <c r="L2511" s="4">
        <v>7.1152061188713702</v>
      </c>
      <c r="M2511" s="4">
        <v>1.1858676864785616</v>
      </c>
    </row>
    <row r="2512" spans="1:13" hidden="1" x14ac:dyDescent="0.3">
      <c r="A2512" s="13" t="str">
        <f t="shared" si="39"/>
        <v>Continentalsmall MFH - 5 floorspre 1945cooling26</v>
      </c>
      <c r="B2512" s="2" t="s">
        <v>38</v>
      </c>
      <c r="C2512" s="2" t="s">
        <v>42</v>
      </c>
      <c r="D2512" s="2" t="s">
        <v>2</v>
      </c>
      <c r="E2512" s="3">
        <v>26</v>
      </c>
      <c r="F2512" s="3" t="s">
        <v>26</v>
      </c>
      <c r="G2512" s="3">
        <v>0.52</v>
      </c>
      <c r="H2512" s="14">
        <v>9.6749637208788014E-2</v>
      </c>
      <c r="I2512" s="14">
        <v>0.25940425029862746</v>
      </c>
      <c r="J2512" s="4">
        <v>6.6037575109731472</v>
      </c>
      <c r="K2512" s="4">
        <v>2.6415030043892589</v>
      </c>
      <c r="L2512" s="4">
        <v>7.607528652641065</v>
      </c>
      <c r="M2512" s="4">
        <v>1.2679214421068443</v>
      </c>
    </row>
    <row r="2513" spans="1:13" hidden="1" x14ac:dyDescent="0.3">
      <c r="A2513" s="13" t="str">
        <f t="shared" si="39"/>
        <v>Continentalsmall MFH - 7 floorspre 1945cooling26</v>
      </c>
      <c r="B2513" s="2" t="s">
        <v>38</v>
      </c>
      <c r="C2513" s="2" t="s">
        <v>43</v>
      </c>
      <c r="D2513" s="2" t="s">
        <v>2</v>
      </c>
      <c r="E2513" s="3">
        <v>26</v>
      </c>
      <c r="F2513" s="3" t="s">
        <v>26</v>
      </c>
      <c r="G2513" s="3">
        <v>0.48</v>
      </c>
      <c r="H2513" s="14">
        <v>9.6749637208788014E-2</v>
      </c>
      <c r="I2513" s="14">
        <v>0.25940425029862746</v>
      </c>
      <c r="J2513" s="4">
        <v>6.7869132155005634</v>
      </c>
      <c r="K2513" s="4">
        <v>2.7147652862002252</v>
      </c>
      <c r="L2513" s="4">
        <v>7.8185240242566483</v>
      </c>
      <c r="M2513" s="4">
        <v>1.303087337376108</v>
      </c>
    </row>
    <row r="2514" spans="1:13" hidden="1" x14ac:dyDescent="0.3">
      <c r="A2514" s="13" t="str">
        <f t="shared" si="39"/>
        <v>Continentalsmall MFH - 3 floors1945-1970cooling20</v>
      </c>
      <c r="B2514" s="2" t="s">
        <v>38</v>
      </c>
      <c r="C2514" s="2" t="s">
        <v>41</v>
      </c>
      <c r="D2514" s="2" t="s">
        <v>6</v>
      </c>
      <c r="E2514" s="3">
        <v>20</v>
      </c>
      <c r="F2514" s="3" t="s">
        <v>26</v>
      </c>
      <c r="G2514" s="3">
        <v>0.61</v>
      </c>
      <c r="H2514" s="14">
        <v>0.80650072558242392</v>
      </c>
      <c r="I2514" s="14">
        <v>0.26804174685044169</v>
      </c>
      <c r="J2514" s="4">
        <v>46.489967420497692</v>
      </c>
      <c r="K2514" s="4">
        <v>18.595986968199078</v>
      </c>
      <c r="L2514" s="4">
        <v>53.556442468413344</v>
      </c>
      <c r="M2514" s="4">
        <v>8.9260737447355574</v>
      </c>
    </row>
    <row r="2515" spans="1:13" hidden="1" x14ac:dyDescent="0.3">
      <c r="A2515" s="13" t="str">
        <f t="shared" si="39"/>
        <v>Continentalsmall MFH - 5 floors1945-1970cooling20</v>
      </c>
      <c r="B2515" s="2" t="s">
        <v>38</v>
      </c>
      <c r="C2515" s="2" t="s">
        <v>42</v>
      </c>
      <c r="D2515" s="2" t="s">
        <v>6</v>
      </c>
      <c r="E2515" s="3">
        <v>20</v>
      </c>
      <c r="F2515" s="3" t="s">
        <v>26</v>
      </c>
      <c r="G2515" s="3">
        <v>0.52</v>
      </c>
      <c r="H2515" s="14">
        <v>9.6749637208788014E-2</v>
      </c>
      <c r="I2515" s="14">
        <v>0.26804174685044169</v>
      </c>
      <c r="J2515" s="4">
        <v>46.531721323238308</v>
      </c>
      <c r="K2515" s="4">
        <v>18.612688529295323</v>
      </c>
      <c r="L2515" s="4">
        <v>53.60454296437053</v>
      </c>
      <c r="M2515" s="4">
        <v>8.9340904940617545</v>
      </c>
    </row>
    <row r="2516" spans="1:13" hidden="1" x14ac:dyDescent="0.3">
      <c r="A2516" s="13" t="str">
        <f t="shared" si="39"/>
        <v>Continentalsmall MFH - 7 floors1945-1970cooling20</v>
      </c>
      <c r="B2516" s="2" t="s">
        <v>38</v>
      </c>
      <c r="C2516" s="2" t="s">
        <v>43</v>
      </c>
      <c r="D2516" s="2" t="s">
        <v>6</v>
      </c>
      <c r="E2516" s="3">
        <v>20</v>
      </c>
      <c r="F2516" s="3" t="s">
        <v>26</v>
      </c>
      <c r="G2516" s="3">
        <v>0.48</v>
      </c>
      <c r="H2516" s="14">
        <v>9.6749637208788014E-2</v>
      </c>
      <c r="I2516" s="14">
        <v>0.26804174685044169</v>
      </c>
      <c r="J2516" s="4">
        <v>46.549615852984289</v>
      </c>
      <c r="K2516" s="4">
        <v>18.619846341193714</v>
      </c>
      <c r="L2516" s="4">
        <v>53.625157462637894</v>
      </c>
      <c r="M2516" s="4">
        <v>8.9375262437729823</v>
      </c>
    </row>
    <row r="2517" spans="1:13" hidden="1" x14ac:dyDescent="0.3">
      <c r="A2517" s="13" t="str">
        <f t="shared" si="39"/>
        <v>Continentalsmall MFH - 3 floors1945-1970cooling22</v>
      </c>
      <c r="B2517" s="2" t="s">
        <v>38</v>
      </c>
      <c r="C2517" s="2" t="s">
        <v>41</v>
      </c>
      <c r="D2517" s="2" t="s">
        <v>6</v>
      </c>
      <c r="E2517" s="3">
        <v>22</v>
      </c>
      <c r="F2517" s="3" t="s">
        <v>26</v>
      </c>
      <c r="G2517" s="3">
        <v>0.61</v>
      </c>
      <c r="H2517" s="14">
        <v>0.80650072558242392</v>
      </c>
      <c r="I2517" s="14">
        <v>0.26804174685044169</v>
      </c>
      <c r="J2517" s="4">
        <v>27.784673623717261</v>
      </c>
      <c r="K2517" s="4">
        <v>11.113869449486904</v>
      </c>
      <c r="L2517" s="4">
        <v>32.00794401452228</v>
      </c>
      <c r="M2517" s="4">
        <v>5.3346573357537137</v>
      </c>
    </row>
    <row r="2518" spans="1:13" hidden="1" x14ac:dyDescent="0.3">
      <c r="A2518" s="13" t="str">
        <f t="shared" si="39"/>
        <v>Continentalsmall MFH - 5 floors1945-1970cooling22</v>
      </c>
      <c r="B2518" s="2" t="s">
        <v>38</v>
      </c>
      <c r="C2518" s="2" t="s">
        <v>42</v>
      </c>
      <c r="D2518" s="2" t="s">
        <v>6</v>
      </c>
      <c r="E2518" s="3">
        <v>22</v>
      </c>
      <c r="F2518" s="3" t="s">
        <v>26</v>
      </c>
      <c r="G2518" s="3">
        <v>0.52</v>
      </c>
      <c r="H2518" s="14">
        <v>9.6749637208788014E-2</v>
      </c>
      <c r="I2518" s="14">
        <v>0.26804174685044169</v>
      </c>
      <c r="J2518" s="4">
        <v>28.637144958059913</v>
      </c>
      <c r="K2518" s="4">
        <v>11.454857983223965</v>
      </c>
      <c r="L2518" s="4">
        <v>32.989990991685019</v>
      </c>
      <c r="M2518" s="4">
        <v>5.4983318319475032</v>
      </c>
    </row>
    <row r="2519" spans="1:13" hidden="1" x14ac:dyDescent="0.3">
      <c r="A2519" s="13" t="str">
        <f t="shared" si="39"/>
        <v>Continentalsmall MFH - 7 floors1945-1970cooling22</v>
      </c>
      <c r="B2519" s="2" t="s">
        <v>38</v>
      </c>
      <c r="C2519" s="2" t="s">
        <v>43</v>
      </c>
      <c r="D2519" s="2" t="s">
        <v>6</v>
      </c>
      <c r="E2519" s="3">
        <v>22</v>
      </c>
      <c r="F2519" s="3" t="s">
        <v>26</v>
      </c>
      <c r="G2519" s="3">
        <v>0.48</v>
      </c>
      <c r="H2519" s="14">
        <v>9.6749637208788014E-2</v>
      </c>
      <c r="I2519" s="14">
        <v>0.26804174685044169</v>
      </c>
      <c r="J2519" s="4">
        <v>29.002489815635325</v>
      </c>
      <c r="K2519" s="4">
        <v>11.60099592625413</v>
      </c>
      <c r="L2519" s="4">
        <v>33.410868267611896</v>
      </c>
      <c r="M2519" s="4">
        <v>5.5684780446019824</v>
      </c>
    </row>
    <row r="2520" spans="1:13" hidden="1" x14ac:dyDescent="0.3">
      <c r="A2520" s="13" t="str">
        <f t="shared" si="39"/>
        <v>Continentalsmall MFH - 3 floors1945-1970cooling24</v>
      </c>
      <c r="B2520" s="2" t="s">
        <v>38</v>
      </c>
      <c r="C2520" s="2" t="s">
        <v>41</v>
      </c>
      <c r="D2520" s="2" t="s">
        <v>6</v>
      </c>
      <c r="E2520" s="3">
        <v>24</v>
      </c>
      <c r="F2520" s="3" t="s">
        <v>26</v>
      </c>
      <c r="G2520" s="3">
        <v>0.61</v>
      </c>
      <c r="H2520" s="14">
        <v>0.80650072558242392</v>
      </c>
      <c r="I2520" s="14">
        <v>0.26804174685044169</v>
      </c>
      <c r="J2520" s="4">
        <v>14.931366485183993</v>
      </c>
      <c r="K2520" s="4">
        <v>5.9725465940735969</v>
      </c>
      <c r="L2520" s="4">
        <v>17.20093419093196</v>
      </c>
      <c r="M2520" s="4">
        <v>2.8668223651553264</v>
      </c>
    </row>
    <row r="2521" spans="1:13" hidden="1" x14ac:dyDescent="0.3">
      <c r="A2521" s="13" t="str">
        <f t="shared" si="39"/>
        <v>Continentalsmall MFH - 5 floors1945-1970cooling24</v>
      </c>
      <c r="B2521" s="2" t="s">
        <v>38</v>
      </c>
      <c r="C2521" s="2" t="s">
        <v>42</v>
      </c>
      <c r="D2521" s="2" t="s">
        <v>6</v>
      </c>
      <c r="E2521" s="3">
        <v>24</v>
      </c>
      <c r="F2521" s="3" t="s">
        <v>26</v>
      </c>
      <c r="G2521" s="3">
        <v>0.52</v>
      </c>
      <c r="H2521" s="14">
        <v>9.6749637208788014E-2</v>
      </c>
      <c r="I2521" s="14">
        <v>0.26804174685044169</v>
      </c>
      <c r="J2521" s="4">
        <v>16.035970829035112</v>
      </c>
      <c r="K2521" s="4">
        <v>6.4143883316140444</v>
      </c>
      <c r="L2521" s="4">
        <v>18.473438395048447</v>
      </c>
      <c r="M2521" s="4">
        <v>3.0789063991747412</v>
      </c>
    </row>
    <row r="2522" spans="1:13" hidden="1" x14ac:dyDescent="0.3">
      <c r="A2522" s="13" t="str">
        <f t="shared" si="39"/>
        <v>Continentalsmall MFH - 7 floors1945-1970cooling24</v>
      </c>
      <c r="B2522" s="2" t="s">
        <v>38</v>
      </c>
      <c r="C2522" s="2" t="s">
        <v>43</v>
      </c>
      <c r="D2522" s="2" t="s">
        <v>6</v>
      </c>
      <c r="E2522" s="3">
        <v>24</v>
      </c>
      <c r="F2522" s="3" t="s">
        <v>26</v>
      </c>
      <c r="G2522" s="3">
        <v>0.48</v>
      </c>
      <c r="H2522" s="14">
        <v>9.6749637208788014E-2</v>
      </c>
      <c r="I2522" s="14">
        <v>0.26804174685044169</v>
      </c>
      <c r="J2522" s="4">
        <v>16.509372690685595</v>
      </c>
      <c r="K2522" s="4">
        <v>6.6037490762742381</v>
      </c>
      <c r="L2522" s="4">
        <v>19.018797339669806</v>
      </c>
      <c r="M2522" s="4">
        <v>3.1697995566116344</v>
      </c>
    </row>
    <row r="2523" spans="1:13" hidden="1" x14ac:dyDescent="0.3">
      <c r="A2523" s="13" t="str">
        <f t="shared" si="39"/>
        <v>Continentalsmall MFH - 3 floors1945-1970cooling26</v>
      </c>
      <c r="B2523" s="2" t="s">
        <v>38</v>
      </c>
      <c r="C2523" s="2" t="s">
        <v>41</v>
      </c>
      <c r="D2523" s="2" t="s">
        <v>6</v>
      </c>
      <c r="E2523" s="3">
        <v>26</v>
      </c>
      <c r="F2523" s="3" t="s">
        <v>26</v>
      </c>
      <c r="G2523" s="3">
        <v>0.61</v>
      </c>
      <c r="H2523" s="14">
        <v>0.80650072558242392</v>
      </c>
      <c r="I2523" s="14">
        <v>0.26804174685044169</v>
      </c>
      <c r="J2523" s="4">
        <v>6.1840552864706853</v>
      </c>
      <c r="K2523" s="4">
        <v>2.4736221145882742</v>
      </c>
      <c r="L2523" s="4">
        <v>7.1240316900142293</v>
      </c>
      <c r="M2523" s="4">
        <v>1.1873386150023715</v>
      </c>
    </row>
    <row r="2524" spans="1:13" hidden="1" x14ac:dyDescent="0.3">
      <c r="A2524" s="13" t="str">
        <f t="shared" si="39"/>
        <v>Continentalsmall MFH - 5 floors1945-1970cooling26</v>
      </c>
      <c r="B2524" s="2" t="s">
        <v>38</v>
      </c>
      <c r="C2524" s="2" t="s">
        <v>42</v>
      </c>
      <c r="D2524" s="2" t="s">
        <v>6</v>
      </c>
      <c r="E2524" s="3">
        <v>26</v>
      </c>
      <c r="F2524" s="3" t="s">
        <v>26</v>
      </c>
      <c r="G2524" s="3">
        <v>0.52</v>
      </c>
      <c r="H2524" s="14">
        <v>9.6749637208788014E-2</v>
      </c>
      <c r="I2524" s="14">
        <v>0.26804174685044169</v>
      </c>
      <c r="J2524" s="4">
        <v>6.8848269777595075</v>
      </c>
      <c r="K2524" s="4">
        <v>2.7539307911038029</v>
      </c>
      <c r="L2524" s="4">
        <v>7.9313206783789525</v>
      </c>
      <c r="M2524" s="4">
        <v>1.3218867797298253</v>
      </c>
    </row>
    <row r="2525" spans="1:13" hidden="1" x14ac:dyDescent="0.3">
      <c r="A2525" s="13" t="str">
        <f t="shared" si="39"/>
        <v>Continentalsmall MFH - 7 floors1945-1970cooling26</v>
      </c>
      <c r="B2525" s="2" t="s">
        <v>38</v>
      </c>
      <c r="C2525" s="2" t="s">
        <v>43</v>
      </c>
      <c r="D2525" s="2" t="s">
        <v>6</v>
      </c>
      <c r="E2525" s="3">
        <v>26</v>
      </c>
      <c r="F2525" s="3" t="s">
        <v>26</v>
      </c>
      <c r="G2525" s="3">
        <v>0.48</v>
      </c>
      <c r="H2525" s="14">
        <v>9.6749637208788014E-2</v>
      </c>
      <c r="I2525" s="14">
        <v>0.26804174685044169</v>
      </c>
      <c r="J2525" s="4">
        <v>7.1851577025975724</v>
      </c>
      <c r="K2525" s="4">
        <v>2.8740630810390289</v>
      </c>
      <c r="L2525" s="4">
        <v>8.2773016733924027</v>
      </c>
      <c r="M2525" s="4">
        <v>1.3795502788987337</v>
      </c>
    </row>
    <row r="2526" spans="1:13" hidden="1" x14ac:dyDescent="0.3">
      <c r="A2526" s="13" t="str">
        <f t="shared" si="39"/>
        <v>Continentalsmall MFH - 3 floors1970-1980cooling20</v>
      </c>
      <c r="B2526" s="2" t="s">
        <v>38</v>
      </c>
      <c r="C2526" s="2" t="s">
        <v>41</v>
      </c>
      <c r="D2526" s="2" t="s">
        <v>7</v>
      </c>
      <c r="E2526" s="3">
        <v>20</v>
      </c>
      <c r="F2526" s="3" t="s">
        <v>26</v>
      </c>
      <c r="G2526" s="3">
        <v>0.61</v>
      </c>
      <c r="H2526" s="14">
        <v>0.80650072558242392</v>
      </c>
      <c r="I2526" s="14">
        <v>0.15991723256691373</v>
      </c>
      <c r="J2526" s="4">
        <v>46.886484506677505</v>
      </c>
      <c r="K2526" s="4">
        <v>18.754593802671003</v>
      </c>
      <c r="L2526" s="4">
        <v>54.01323015169249</v>
      </c>
      <c r="M2526" s="4">
        <v>9.0022050252820804</v>
      </c>
    </row>
    <row r="2527" spans="1:13" hidden="1" x14ac:dyDescent="0.3">
      <c r="A2527" s="13" t="str">
        <f t="shared" si="39"/>
        <v>Continentalsmall MFH - 5 floors1970-1980cooling20</v>
      </c>
      <c r="B2527" s="2" t="s">
        <v>38</v>
      </c>
      <c r="C2527" s="2" t="s">
        <v>42</v>
      </c>
      <c r="D2527" s="2" t="s">
        <v>7</v>
      </c>
      <c r="E2527" s="3">
        <v>20</v>
      </c>
      <c r="F2527" s="3" t="s">
        <v>26</v>
      </c>
      <c r="G2527" s="3">
        <v>0.52</v>
      </c>
      <c r="H2527" s="14">
        <v>9.6749637208788014E-2</v>
      </c>
      <c r="I2527" s="14">
        <v>0.15991723256691373</v>
      </c>
      <c r="J2527" s="4">
        <v>47.455290750671935</v>
      </c>
      <c r="K2527" s="4">
        <v>18.982116300268775</v>
      </c>
      <c r="L2527" s="4">
        <v>54.668494944774068</v>
      </c>
      <c r="M2527" s="4">
        <v>9.1114158241290113</v>
      </c>
    </row>
    <row r="2528" spans="1:13" hidden="1" x14ac:dyDescent="0.3">
      <c r="A2528" s="13" t="str">
        <f t="shared" si="39"/>
        <v>Continentalsmall MFH - 7 floors1970-1980cooling20</v>
      </c>
      <c r="B2528" s="2" t="s">
        <v>38</v>
      </c>
      <c r="C2528" s="2" t="s">
        <v>43</v>
      </c>
      <c r="D2528" s="2" t="s">
        <v>7</v>
      </c>
      <c r="E2528" s="3">
        <v>20</v>
      </c>
      <c r="F2528" s="3" t="s">
        <v>26</v>
      </c>
      <c r="G2528" s="3">
        <v>0.48</v>
      </c>
      <c r="H2528" s="14">
        <v>9.6749637208788014E-2</v>
      </c>
      <c r="I2528" s="14">
        <v>0.15991723256691373</v>
      </c>
      <c r="J2528" s="4">
        <v>47.699064855240977</v>
      </c>
      <c r="K2528" s="4">
        <v>19.079625942096392</v>
      </c>
      <c r="L2528" s="4">
        <v>54.949322713237606</v>
      </c>
      <c r="M2528" s="4">
        <v>9.1582204522062671</v>
      </c>
    </row>
    <row r="2529" spans="1:13" hidden="1" x14ac:dyDescent="0.3">
      <c r="A2529" s="13" t="str">
        <f t="shared" si="39"/>
        <v>Continentalsmall MFH - 3 floors1970-1980cooling22</v>
      </c>
      <c r="B2529" s="2" t="s">
        <v>38</v>
      </c>
      <c r="C2529" s="2" t="s">
        <v>41</v>
      </c>
      <c r="D2529" s="2" t="s">
        <v>7</v>
      </c>
      <c r="E2529" s="3">
        <v>22</v>
      </c>
      <c r="F2529" s="3" t="s">
        <v>26</v>
      </c>
      <c r="G2529" s="3">
        <v>0.61</v>
      </c>
      <c r="H2529" s="14">
        <v>0.80650072558242392</v>
      </c>
      <c r="I2529" s="14">
        <v>0.15991723256691373</v>
      </c>
      <c r="J2529" s="4">
        <v>29.703999906616588</v>
      </c>
      <c r="K2529" s="4">
        <v>11.881599962646636</v>
      </c>
      <c r="L2529" s="4">
        <v>34.219007892422312</v>
      </c>
      <c r="M2529" s="4">
        <v>5.7031679820703847</v>
      </c>
    </row>
    <row r="2530" spans="1:13" hidden="1" x14ac:dyDescent="0.3">
      <c r="A2530" s="13" t="str">
        <f t="shared" si="39"/>
        <v>Continentalsmall MFH - 5 floors1970-1980cooling22</v>
      </c>
      <c r="B2530" s="2" t="s">
        <v>38</v>
      </c>
      <c r="C2530" s="2" t="s">
        <v>42</v>
      </c>
      <c r="D2530" s="2" t="s">
        <v>7</v>
      </c>
      <c r="E2530" s="3">
        <v>22</v>
      </c>
      <c r="F2530" s="3" t="s">
        <v>26</v>
      </c>
      <c r="G2530" s="3">
        <v>0.52</v>
      </c>
      <c r="H2530" s="14">
        <v>9.6749637208788014E-2</v>
      </c>
      <c r="I2530" s="14">
        <v>0.15991723256691373</v>
      </c>
      <c r="J2530" s="4">
        <v>30.790267572237177</v>
      </c>
      <c r="K2530" s="4">
        <v>12.316107028894871</v>
      </c>
      <c r="L2530" s="4">
        <v>35.470388243217229</v>
      </c>
      <c r="M2530" s="4">
        <v>5.9117313738695376</v>
      </c>
    </row>
    <row r="2531" spans="1:13" hidden="1" x14ac:dyDescent="0.3">
      <c r="A2531" s="13" t="str">
        <f t="shared" si="39"/>
        <v>Continentalsmall MFH - 7 floors1970-1980cooling22</v>
      </c>
      <c r="B2531" s="2" t="s">
        <v>38</v>
      </c>
      <c r="C2531" s="2" t="s">
        <v>43</v>
      </c>
      <c r="D2531" s="2" t="s">
        <v>7</v>
      </c>
      <c r="E2531" s="3">
        <v>22</v>
      </c>
      <c r="F2531" s="3" t="s">
        <v>26</v>
      </c>
      <c r="G2531" s="3">
        <v>0.48</v>
      </c>
      <c r="H2531" s="14">
        <v>9.6749637208788014E-2</v>
      </c>
      <c r="I2531" s="14">
        <v>0.15991723256691373</v>
      </c>
      <c r="J2531" s="4">
        <v>31.25581085750315</v>
      </c>
      <c r="K2531" s="4">
        <v>12.502324343001259</v>
      </c>
      <c r="L2531" s="4">
        <v>36.006694107843622</v>
      </c>
      <c r="M2531" s="4">
        <v>6.0011156846406042</v>
      </c>
    </row>
    <row r="2532" spans="1:13" hidden="1" x14ac:dyDescent="0.3">
      <c r="A2532" s="13" t="str">
        <f t="shared" si="39"/>
        <v>Continentalsmall MFH - 3 floors1970-1980cooling24</v>
      </c>
      <c r="B2532" s="2" t="s">
        <v>38</v>
      </c>
      <c r="C2532" s="2" t="s">
        <v>41</v>
      </c>
      <c r="D2532" s="2" t="s">
        <v>7</v>
      </c>
      <c r="E2532" s="3">
        <v>24</v>
      </c>
      <c r="F2532" s="3" t="s">
        <v>26</v>
      </c>
      <c r="G2532" s="3">
        <v>0.61</v>
      </c>
      <c r="H2532" s="14">
        <v>0.80650072558242392</v>
      </c>
      <c r="I2532" s="14">
        <v>0.15991723256691373</v>
      </c>
      <c r="J2532" s="4">
        <v>17.234054526242048</v>
      </c>
      <c r="K2532" s="4">
        <v>6.8936218104968194</v>
      </c>
      <c r="L2532" s="4">
        <v>19.85363081423084</v>
      </c>
      <c r="M2532" s="4">
        <v>3.3089384690384733</v>
      </c>
    </row>
    <row r="2533" spans="1:13" hidden="1" x14ac:dyDescent="0.3">
      <c r="A2533" s="13" t="str">
        <f t="shared" si="39"/>
        <v>Continentalsmall MFH - 5 floors1970-1980cooling24</v>
      </c>
      <c r="B2533" s="2" t="s">
        <v>38</v>
      </c>
      <c r="C2533" s="2" t="s">
        <v>42</v>
      </c>
      <c r="D2533" s="2" t="s">
        <v>7</v>
      </c>
      <c r="E2533" s="3">
        <v>24</v>
      </c>
      <c r="F2533" s="3" t="s">
        <v>26</v>
      </c>
      <c r="G2533" s="3">
        <v>0.52</v>
      </c>
      <c r="H2533" s="14">
        <v>9.6749637208788014E-2</v>
      </c>
      <c r="I2533" s="14">
        <v>0.15991723256691373</v>
      </c>
      <c r="J2533" s="4">
        <v>18.511582720832997</v>
      </c>
      <c r="K2533" s="4">
        <v>7.404633088333199</v>
      </c>
      <c r="L2533" s="4">
        <v>21.325343294399612</v>
      </c>
      <c r="M2533" s="4">
        <v>3.5542238823999353</v>
      </c>
    </row>
    <row r="2534" spans="1:13" hidden="1" x14ac:dyDescent="0.3">
      <c r="A2534" s="13" t="str">
        <f t="shared" si="39"/>
        <v>Continentalsmall MFH - 7 floors1970-1980cooling24</v>
      </c>
      <c r="B2534" s="2" t="s">
        <v>38</v>
      </c>
      <c r="C2534" s="2" t="s">
        <v>43</v>
      </c>
      <c r="D2534" s="2" t="s">
        <v>7</v>
      </c>
      <c r="E2534" s="3">
        <v>24</v>
      </c>
      <c r="F2534" s="3" t="s">
        <v>26</v>
      </c>
      <c r="G2534" s="3">
        <v>0.48</v>
      </c>
      <c r="H2534" s="14">
        <v>9.6749637208788014E-2</v>
      </c>
      <c r="I2534" s="14">
        <v>0.15991723256691373</v>
      </c>
      <c r="J2534" s="4">
        <v>19.059094804229122</v>
      </c>
      <c r="K2534" s="4">
        <v>7.6236379216916488</v>
      </c>
      <c r="L2534" s="4">
        <v>21.956077214471946</v>
      </c>
      <c r="M2534" s="4">
        <v>3.6593462024119914</v>
      </c>
    </row>
    <row r="2535" spans="1:13" hidden="1" x14ac:dyDescent="0.3">
      <c r="A2535" s="13" t="str">
        <f t="shared" si="39"/>
        <v>Continentalsmall MFH - 3 floors1970-1980cooling26</v>
      </c>
      <c r="B2535" s="2" t="s">
        <v>38</v>
      </c>
      <c r="C2535" s="2" t="s">
        <v>41</v>
      </c>
      <c r="D2535" s="2" t="s">
        <v>7</v>
      </c>
      <c r="E2535" s="3">
        <v>26</v>
      </c>
      <c r="F2535" s="3" t="s">
        <v>26</v>
      </c>
      <c r="G2535" s="3">
        <v>0.61</v>
      </c>
      <c r="H2535" s="14">
        <v>0.80650072558242392</v>
      </c>
      <c r="I2535" s="14">
        <v>0.15991723256691373</v>
      </c>
      <c r="J2535" s="4">
        <v>7.8016004560114274</v>
      </c>
      <c r="K2535" s="4">
        <v>3.1206401824045709</v>
      </c>
      <c r="L2535" s="4">
        <v>8.9874437253251642</v>
      </c>
      <c r="M2535" s="4">
        <v>1.4979072875541939</v>
      </c>
    </row>
    <row r="2536" spans="1:13" hidden="1" x14ac:dyDescent="0.3">
      <c r="A2536" s="13" t="str">
        <f t="shared" si="39"/>
        <v>Continentalsmall MFH - 5 floors1970-1980cooling26</v>
      </c>
      <c r="B2536" s="2" t="s">
        <v>38</v>
      </c>
      <c r="C2536" s="2" t="s">
        <v>42</v>
      </c>
      <c r="D2536" s="2" t="s">
        <v>7</v>
      </c>
      <c r="E2536" s="3">
        <v>26</v>
      </c>
      <c r="F2536" s="3" t="s">
        <v>26</v>
      </c>
      <c r="G2536" s="3">
        <v>0.52</v>
      </c>
      <c r="H2536" s="14">
        <v>9.6749637208788014E-2</v>
      </c>
      <c r="I2536" s="14">
        <v>0.15991723256691373</v>
      </c>
      <c r="J2536" s="4">
        <v>8.7230715552701739</v>
      </c>
      <c r="K2536" s="4">
        <v>3.4892286221080697</v>
      </c>
      <c r="L2536" s="4">
        <v>10.048978431671241</v>
      </c>
      <c r="M2536" s="4">
        <v>1.6748297386118733</v>
      </c>
    </row>
    <row r="2537" spans="1:13" hidden="1" x14ac:dyDescent="0.3">
      <c r="A2537" s="13" t="str">
        <f t="shared" si="39"/>
        <v>Continentalsmall MFH - 7 floors1970-1980cooling26</v>
      </c>
      <c r="B2537" s="2" t="s">
        <v>38</v>
      </c>
      <c r="C2537" s="2" t="s">
        <v>43</v>
      </c>
      <c r="D2537" s="2" t="s">
        <v>7</v>
      </c>
      <c r="E2537" s="3">
        <v>26</v>
      </c>
      <c r="F2537" s="3" t="s">
        <v>26</v>
      </c>
      <c r="G2537" s="3">
        <v>0.48</v>
      </c>
      <c r="H2537" s="14">
        <v>9.6749637208788014E-2</v>
      </c>
      <c r="I2537" s="14">
        <v>0.15991723256691373</v>
      </c>
      <c r="J2537" s="4">
        <v>9.1179877406667771</v>
      </c>
      <c r="K2537" s="4">
        <v>3.647195096266711</v>
      </c>
      <c r="L2537" s="4">
        <v>10.503921877248127</v>
      </c>
      <c r="M2537" s="4">
        <v>1.7506536462080213</v>
      </c>
    </row>
    <row r="2538" spans="1:13" hidden="1" x14ac:dyDescent="0.3">
      <c r="A2538" s="13" t="str">
        <f t="shared" si="39"/>
        <v>Continentalsmall MFH - 3 floors1980-1990cooling20</v>
      </c>
      <c r="B2538" s="2" t="s">
        <v>38</v>
      </c>
      <c r="C2538" s="2" t="s">
        <v>41</v>
      </c>
      <c r="D2538" s="2" t="s">
        <v>8</v>
      </c>
      <c r="E2538" s="3">
        <v>20</v>
      </c>
      <c r="F2538" s="3" t="s">
        <v>26</v>
      </c>
      <c r="G2538" s="3">
        <v>0.61</v>
      </c>
      <c r="H2538" s="14">
        <v>0.80650072558242392</v>
      </c>
      <c r="I2538" s="14">
        <v>0.12506927035572724</v>
      </c>
      <c r="J2538" s="4">
        <v>48.87604029346943</v>
      </c>
      <c r="K2538" s="4">
        <v>19.550416117387773</v>
      </c>
      <c r="L2538" s="4">
        <v>56.305198418076785</v>
      </c>
      <c r="M2538" s="4">
        <v>9.3841997363461314</v>
      </c>
    </row>
    <row r="2539" spans="1:13" hidden="1" x14ac:dyDescent="0.3">
      <c r="A2539" s="13" t="str">
        <f t="shared" si="39"/>
        <v>Continentalsmall MFH - 5 floors1980-1990cooling20</v>
      </c>
      <c r="B2539" s="2" t="s">
        <v>38</v>
      </c>
      <c r="C2539" s="2" t="s">
        <v>42</v>
      </c>
      <c r="D2539" s="2" t="s">
        <v>8</v>
      </c>
      <c r="E2539" s="3">
        <v>20</v>
      </c>
      <c r="F2539" s="3" t="s">
        <v>26</v>
      </c>
      <c r="G2539" s="3">
        <v>0.52</v>
      </c>
      <c r="H2539" s="14">
        <v>9.6749637208788014E-2</v>
      </c>
      <c r="I2539" s="14">
        <v>0.12506927035572724</v>
      </c>
      <c r="J2539" s="4">
        <v>49.793574159449832</v>
      </c>
      <c r="K2539" s="4">
        <v>19.917429663779934</v>
      </c>
      <c r="L2539" s="4">
        <v>57.362197431686212</v>
      </c>
      <c r="M2539" s="4">
        <v>9.5603662386143675</v>
      </c>
    </row>
    <row r="2540" spans="1:13" hidden="1" x14ac:dyDescent="0.3">
      <c r="A2540" s="13" t="str">
        <f t="shared" si="39"/>
        <v>Continentalsmall MFH - 7 floors1980-1990cooling20</v>
      </c>
      <c r="B2540" s="2" t="s">
        <v>38</v>
      </c>
      <c r="C2540" s="2" t="s">
        <v>43</v>
      </c>
      <c r="D2540" s="2" t="s">
        <v>8</v>
      </c>
      <c r="E2540" s="3">
        <v>20</v>
      </c>
      <c r="F2540" s="3" t="s">
        <v>26</v>
      </c>
      <c r="G2540" s="3">
        <v>0.48</v>
      </c>
      <c r="H2540" s="14">
        <v>9.6749637208788014E-2</v>
      </c>
      <c r="I2540" s="14">
        <v>0.12506927035572724</v>
      </c>
      <c r="J2540" s="4">
        <v>50.186802959155713</v>
      </c>
      <c r="K2540" s="4">
        <v>20.074721183662284</v>
      </c>
      <c r="L2540" s="4">
        <v>57.815197008947372</v>
      </c>
      <c r="M2540" s="4">
        <v>9.6358661681578965</v>
      </c>
    </row>
    <row r="2541" spans="1:13" hidden="1" x14ac:dyDescent="0.3">
      <c r="A2541" s="13" t="str">
        <f t="shared" si="39"/>
        <v>Continentalsmall MFH - 3 floors1980-1990cooling22</v>
      </c>
      <c r="B2541" s="2" t="s">
        <v>38</v>
      </c>
      <c r="C2541" s="2" t="s">
        <v>41</v>
      </c>
      <c r="D2541" s="2" t="s">
        <v>8</v>
      </c>
      <c r="E2541" s="3">
        <v>22</v>
      </c>
      <c r="F2541" s="3" t="s">
        <v>26</v>
      </c>
      <c r="G2541" s="3">
        <v>0.61</v>
      </c>
      <c r="H2541" s="14">
        <v>0.80650072558242392</v>
      </c>
      <c r="I2541" s="14">
        <v>0.12506927035572724</v>
      </c>
      <c r="J2541" s="4">
        <v>32.80762303918263</v>
      </c>
      <c r="K2541" s="4">
        <v>13.123049215673053</v>
      </c>
      <c r="L2541" s="4">
        <v>37.794381741138388</v>
      </c>
      <c r="M2541" s="4">
        <v>6.2990636235230655</v>
      </c>
    </row>
    <row r="2542" spans="1:13" hidden="1" x14ac:dyDescent="0.3">
      <c r="A2542" s="13" t="str">
        <f t="shared" si="39"/>
        <v>Continentalsmall MFH - 5 floors1980-1990cooling22</v>
      </c>
      <c r="B2542" s="2" t="s">
        <v>38</v>
      </c>
      <c r="C2542" s="2" t="s">
        <v>42</v>
      </c>
      <c r="D2542" s="2" t="s">
        <v>8</v>
      </c>
      <c r="E2542" s="3">
        <v>22</v>
      </c>
      <c r="F2542" s="3" t="s">
        <v>26</v>
      </c>
      <c r="G2542" s="3">
        <v>0.52</v>
      </c>
      <c r="H2542" s="14">
        <v>9.6749637208788014E-2</v>
      </c>
      <c r="I2542" s="14">
        <v>0.12506927035572724</v>
      </c>
      <c r="J2542" s="4">
        <v>34.123226069674324</v>
      </c>
      <c r="K2542" s="4">
        <v>13.64929042786973</v>
      </c>
      <c r="L2542" s="4">
        <v>39.309956432264819</v>
      </c>
      <c r="M2542" s="4">
        <v>6.5516594053774702</v>
      </c>
    </row>
    <row r="2543" spans="1:13" hidden="1" x14ac:dyDescent="0.3">
      <c r="A2543" s="13" t="str">
        <f t="shared" si="39"/>
        <v>Continentalsmall MFH - 7 floors1980-1990cooling22</v>
      </c>
      <c r="B2543" s="2" t="s">
        <v>38</v>
      </c>
      <c r="C2543" s="2" t="s">
        <v>43</v>
      </c>
      <c r="D2543" s="2" t="s">
        <v>8</v>
      </c>
      <c r="E2543" s="3">
        <v>22</v>
      </c>
      <c r="F2543" s="3" t="s">
        <v>26</v>
      </c>
      <c r="G2543" s="3">
        <v>0.48</v>
      </c>
      <c r="H2543" s="14">
        <v>9.6749637208788014E-2</v>
      </c>
      <c r="I2543" s="14">
        <v>0.12506927035572724</v>
      </c>
      <c r="J2543" s="4">
        <v>34.687055939885049</v>
      </c>
      <c r="K2543" s="4">
        <v>13.87482237595402</v>
      </c>
      <c r="L2543" s="4">
        <v>39.959488442747578</v>
      </c>
      <c r="M2543" s="4">
        <v>6.6599147404579293</v>
      </c>
    </row>
    <row r="2544" spans="1:13" hidden="1" x14ac:dyDescent="0.3">
      <c r="A2544" s="13" t="str">
        <f t="shared" si="39"/>
        <v>Continentalsmall MFH - 3 floors1980-1990cooling24</v>
      </c>
      <c r="B2544" s="2" t="s">
        <v>38</v>
      </c>
      <c r="C2544" s="2" t="s">
        <v>41</v>
      </c>
      <c r="D2544" s="2" t="s">
        <v>8</v>
      </c>
      <c r="E2544" s="3">
        <v>24</v>
      </c>
      <c r="F2544" s="3" t="s">
        <v>26</v>
      </c>
      <c r="G2544" s="3">
        <v>0.61</v>
      </c>
      <c r="H2544" s="14">
        <v>0.80650072558242392</v>
      </c>
      <c r="I2544" s="14">
        <v>0.12506927035572724</v>
      </c>
      <c r="J2544" s="4">
        <v>20.476612762473231</v>
      </c>
      <c r="K2544" s="4">
        <v>8.1906451049892919</v>
      </c>
      <c r="L2544" s="4">
        <v>23.589057902369159</v>
      </c>
      <c r="M2544" s="4">
        <v>3.9315096503948599</v>
      </c>
    </row>
    <row r="2545" spans="1:13" hidden="1" x14ac:dyDescent="0.3">
      <c r="A2545" s="13" t="str">
        <f t="shared" si="39"/>
        <v>Continentalsmall MFH - 5 floors1980-1990cooling24</v>
      </c>
      <c r="B2545" s="2" t="s">
        <v>38</v>
      </c>
      <c r="C2545" s="2" t="s">
        <v>42</v>
      </c>
      <c r="D2545" s="2" t="s">
        <v>8</v>
      </c>
      <c r="E2545" s="3">
        <v>24</v>
      </c>
      <c r="F2545" s="3" t="s">
        <v>26</v>
      </c>
      <c r="G2545" s="3">
        <v>0.52</v>
      </c>
      <c r="H2545" s="14">
        <v>9.6749637208788014E-2</v>
      </c>
      <c r="I2545" s="14">
        <v>0.12506927035572724</v>
      </c>
      <c r="J2545" s="4">
        <v>21.959662999837239</v>
      </c>
      <c r="K2545" s="4">
        <v>8.7838651999348958</v>
      </c>
      <c r="L2545" s="4">
        <v>25.297531775812498</v>
      </c>
      <c r="M2545" s="4">
        <v>4.2162552959687503</v>
      </c>
    </row>
    <row r="2546" spans="1:13" hidden="1" x14ac:dyDescent="0.3">
      <c r="A2546" s="13" t="str">
        <f t="shared" si="39"/>
        <v>Continentalsmall MFH - 7 floors1980-1990cooling24</v>
      </c>
      <c r="B2546" s="2" t="s">
        <v>38</v>
      </c>
      <c r="C2546" s="2" t="s">
        <v>43</v>
      </c>
      <c r="D2546" s="2" t="s">
        <v>8</v>
      </c>
      <c r="E2546" s="3">
        <v>24</v>
      </c>
      <c r="F2546" s="3" t="s">
        <v>26</v>
      </c>
      <c r="G2546" s="3">
        <v>0.48</v>
      </c>
      <c r="H2546" s="14">
        <v>9.6749637208788014E-2</v>
      </c>
      <c r="I2546" s="14">
        <v>0.12506927035572724</v>
      </c>
      <c r="J2546" s="4">
        <v>22.595255958707526</v>
      </c>
      <c r="K2546" s="4">
        <v>9.038102383483011</v>
      </c>
      <c r="L2546" s="4">
        <v>26.02973486443107</v>
      </c>
      <c r="M2546" s="4">
        <v>4.3382891440718447</v>
      </c>
    </row>
    <row r="2547" spans="1:13" hidden="1" x14ac:dyDescent="0.3">
      <c r="A2547" s="13" t="str">
        <f t="shared" si="39"/>
        <v>Continentalsmall MFH - 3 floors1980-1990cooling26</v>
      </c>
      <c r="B2547" s="2" t="s">
        <v>38</v>
      </c>
      <c r="C2547" s="2" t="s">
        <v>41</v>
      </c>
      <c r="D2547" s="2" t="s">
        <v>8</v>
      </c>
      <c r="E2547" s="3">
        <v>26</v>
      </c>
      <c r="F2547" s="3" t="s">
        <v>26</v>
      </c>
      <c r="G2547" s="3">
        <v>0.61</v>
      </c>
      <c r="H2547" s="14">
        <v>0.80650072558242392</v>
      </c>
      <c r="I2547" s="14">
        <v>0.12506927035572724</v>
      </c>
      <c r="J2547" s="4">
        <v>10.341387436400806</v>
      </c>
      <c r="K2547" s="4">
        <v>4.1365549745603225</v>
      </c>
      <c r="L2547" s="4">
        <v>11.913278326733728</v>
      </c>
      <c r="M2547" s="4">
        <v>1.9855463877889548</v>
      </c>
    </row>
    <row r="2548" spans="1:13" hidden="1" x14ac:dyDescent="0.3">
      <c r="A2548" s="13" t="str">
        <f t="shared" si="39"/>
        <v>Continentalsmall MFH - 5 floors1980-1990cooling26</v>
      </c>
      <c r="B2548" s="2" t="s">
        <v>38</v>
      </c>
      <c r="C2548" s="2" t="s">
        <v>42</v>
      </c>
      <c r="D2548" s="2" t="s">
        <v>8</v>
      </c>
      <c r="E2548" s="3">
        <v>26</v>
      </c>
      <c r="F2548" s="3" t="s">
        <v>26</v>
      </c>
      <c r="G2548" s="3">
        <v>0.52</v>
      </c>
      <c r="H2548" s="14">
        <v>9.6749637208788014E-2</v>
      </c>
      <c r="I2548" s="14">
        <v>0.12506927035572724</v>
      </c>
      <c r="J2548" s="4">
        <v>11.588812343884811</v>
      </c>
      <c r="K2548" s="4">
        <v>4.6355249375539245</v>
      </c>
      <c r="L2548" s="4">
        <v>13.350311820155301</v>
      </c>
      <c r="M2548" s="4">
        <v>2.2250519700258837</v>
      </c>
    </row>
    <row r="2549" spans="1:13" hidden="1" x14ac:dyDescent="0.3">
      <c r="A2549" s="13" t="str">
        <f t="shared" si="39"/>
        <v>Continentalsmall MFH - 7 floors1980-1990cooling26</v>
      </c>
      <c r="B2549" s="2" t="s">
        <v>38</v>
      </c>
      <c r="C2549" s="2" t="s">
        <v>43</v>
      </c>
      <c r="D2549" s="2" t="s">
        <v>8</v>
      </c>
      <c r="E2549" s="3">
        <v>26</v>
      </c>
      <c r="F2549" s="3" t="s">
        <v>26</v>
      </c>
      <c r="G2549" s="3">
        <v>0.48</v>
      </c>
      <c r="H2549" s="14">
        <v>9.6749637208788014E-2</v>
      </c>
      <c r="I2549" s="14">
        <v>0.12506927035572724</v>
      </c>
      <c r="J2549" s="4">
        <v>12.123423018520814</v>
      </c>
      <c r="K2549" s="4">
        <v>4.8493692074083254</v>
      </c>
      <c r="L2549" s="4">
        <v>13.966183317335977</v>
      </c>
      <c r="M2549" s="4">
        <v>2.3276972195559962</v>
      </c>
    </row>
    <row r="2550" spans="1:13" hidden="1" x14ac:dyDescent="0.3">
      <c r="A2550" s="13" t="str">
        <f t="shared" si="39"/>
        <v>Continentalsmall MFH - 3 floors1990-2000cooling20</v>
      </c>
      <c r="B2550" s="2" t="s">
        <v>38</v>
      </c>
      <c r="C2550" s="2" t="s">
        <v>41</v>
      </c>
      <c r="D2550" s="2" t="s">
        <v>9</v>
      </c>
      <c r="E2550" s="3">
        <v>20</v>
      </c>
      <c r="F2550" s="3" t="s">
        <v>26</v>
      </c>
      <c r="G2550" s="3">
        <v>0.61</v>
      </c>
      <c r="H2550" s="14">
        <v>0.80650072558242392</v>
      </c>
      <c r="I2550" s="14">
        <v>0.14122600068024371</v>
      </c>
      <c r="J2550" s="4">
        <v>50.604870725025492</v>
      </c>
      <c r="K2550" s="4">
        <v>20.241948290010196</v>
      </c>
      <c r="L2550" s="4">
        <v>58.296811075229364</v>
      </c>
      <c r="M2550" s="4">
        <v>9.716135179204894</v>
      </c>
    </row>
    <row r="2551" spans="1:13" hidden="1" x14ac:dyDescent="0.3">
      <c r="A2551" s="13" t="str">
        <f t="shared" si="39"/>
        <v>Continentalsmall MFH - 5 floors1990-2000cooling20</v>
      </c>
      <c r="B2551" s="2" t="s">
        <v>38</v>
      </c>
      <c r="C2551" s="2" t="s">
        <v>42</v>
      </c>
      <c r="D2551" s="2" t="s">
        <v>9</v>
      </c>
      <c r="E2551" s="3">
        <v>20</v>
      </c>
      <c r="F2551" s="3" t="s">
        <v>26</v>
      </c>
      <c r="G2551" s="3">
        <v>0.52</v>
      </c>
      <c r="H2551" s="14">
        <v>9.6749637208788014E-2</v>
      </c>
      <c r="I2551" s="14">
        <v>0.14122600068024371</v>
      </c>
      <c r="J2551" s="4">
        <v>51.858588865448084</v>
      </c>
      <c r="K2551" s="4">
        <v>20.743435546179235</v>
      </c>
      <c r="L2551" s="4">
        <v>59.741094372996194</v>
      </c>
      <c r="M2551" s="4">
        <v>9.9568490621660324</v>
      </c>
    </row>
    <row r="2552" spans="1:13" hidden="1" x14ac:dyDescent="0.3">
      <c r="A2552" s="13" t="str">
        <f t="shared" si="39"/>
        <v>Continentalsmall MFH - 7 floors1990-2000cooling20</v>
      </c>
      <c r="B2552" s="2" t="s">
        <v>38</v>
      </c>
      <c r="C2552" s="2" t="s">
        <v>43</v>
      </c>
      <c r="D2552" s="2" t="s">
        <v>9</v>
      </c>
      <c r="E2552" s="3">
        <v>20</v>
      </c>
      <c r="F2552" s="3" t="s">
        <v>26</v>
      </c>
      <c r="G2552" s="3">
        <v>0.48</v>
      </c>
      <c r="H2552" s="14">
        <v>9.6749637208788014E-2</v>
      </c>
      <c r="I2552" s="14">
        <v>0.14122600068024371</v>
      </c>
      <c r="J2552" s="4">
        <v>52.395896639914909</v>
      </c>
      <c r="K2552" s="4">
        <v>20.958358655965963</v>
      </c>
      <c r="L2552" s="4">
        <v>60.360072929181968</v>
      </c>
      <c r="M2552" s="4">
        <v>10.060012154863662</v>
      </c>
    </row>
    <row r="2553" spans="1:13" hidden="1" x14ac:dyDescent="0.3">
      <c r="A2553" s="13" t="str">
        <f t="shared" si="39"/>
        <v>Continentalsmall MFH - 3 floors1990-2000cooling22</v>
      </c>
      <c r="B2553" s="2" t="s">
        <v>38</v>
      </c>
      <c r="C2553" s="2" t="s">
        <v>41</v>
      </c>
      <c r="D2553" s="2" t="s">
        <v>9</v>
      </c>
      <c r="E2553" s="3">
        <v>22</v>
      </c>
      <c r="F2553" s="3" t="s">
        <v>26</v>
      </c>
      <c r="G2553" s="3">
        <v>0.61</v>
      </c>
      <c r="H2553" s="14">
        <v>0.80650072558242392</v>
      </c>
      <c r="I2553" s="14">
        <v>0.14122600068024371</v>
      </c>
      <c r="J2553" s="4">
        <v>35.435716899728511</v>
      </c>
      <c r="K2553" s="4">
        <v>14.174286759891405</v>
      </c>
      <c r="L2553" s="4">
        <v>40.821945868487248</v>
      </c>
      <c r="M2553" s="4">
        <v>6.803657644747874</v>
      </c>
    </row>
    <row r="2554" spans="1:13" hidden="1" x14ac:dyDescent="0.3">
      <c r="A2554" s="13" t="str">
        <f t="shared" si="39"/>
        <v>Continentalsmall MFH - 5 floors1990-2000cooling22</v>
      </c>
      <c r="B2554" s="2" t="s">
        <v>38</v>
      </c>
      <c r="C2554" s="2" t="s">
        <v>42</v>
      </c>
      <c r="D2554" s="2" t="s">
        <v>9</v>
      </c>
      <c r="E2554" s="3">
        <v>22</v>
      </c>
      <c r="F2554" s="3" t="s">
        <v>26</v>
      </c>
      <c r="G2554" s="3">
        <v>0.52</v>
      </c>
      <c r="H2554" s="14">
        <v>9.6749637208788014E-2</v>
      </c>
      <c r="I2554" s="14">
        <v>0.14122600068024371</v>
      </c>
      <c r="J2554" s="4">
        <v>37.101532403330602</v>
      </c>
      <c r="K2554" s="4">
        <v>14.840612961332241</v>
      </c>
      <c r="L2554" s="4">
        <v>42.740965328636854</v>
      </c>
      <c r="M2554" s="4">
        <v>7.1234942214394756</v>
      </c>
    </row>
    <row r="2555" spans="1:13" hidden="1" x14ac:dyDescent="0.3">
      <c r="A2555" s="13" t="str">
        <f t="shared" si="39"/>
        <v>Continentalsmall MFH - 7 floors1990-2000cooling22</v>
      </c>
      <c r="B2555" s="2" t="s">
        <v>38</v>
      </c>
      <c r="C2555" s="2" t="s">
        <v>43</v>
      </c>
      <c r="D2555" s="2" t="s">
        <v>9</v>
      </c>
      <c r="E2555" s="3">
        <v>22</v>
      </c>
      <c r="F2555" s="3" t="s">
        <v>26</v>
      </c>
      <c r="G2555" s="3">
        <v>0.48</v>
      </c>
      <c r="H2555" s="14">
        <v>9.6749637208788014E-2</v>
      </c>
      <c r="I2555" s="14">
        <v>0.14122600068024371</v>
      </c>
      <c r="J2555" s="4">
        <v>37.815453333445781</v>
      </c>
      <c r="K2555" s="4">
        <v>15.126181333378312</v>
      </c>
      <c r="L2555" s="4">
        <v>43.563402240129541</v>
      </c>
      <c r="M2555" s="4">
        <v>7.2605670400215896</v>
      </c>
    </row>
    <row r="2556" spans="1:13" hidden="1" x14ac:dyDescent="0.3">
      <c r="A2556" s="13" t="str">
        <f t="shared" si="39"/>
        <v>Continentalsmall MFH - 3 floors1990-2000cooling24</v>
      </c>
      <c r="B2556" s="2" t="s">
        <v>38</v>
      </c>
      <c r="C2556" s="2" t="s">
        <v>41</v>
      </c>
      <c r="D2556" s="2" t="s">
        <v>9</v>
      </c>
      <c r="E2556" s="3">
        <v>24</v>
      </c>
      <c r="F2556" s="3" t="s">
        <v>26</v>
      </c>
      <c r="G2556" s="3">
        <v>0.61</v>
      </c>
      <c r="H2556" s="14">
        <v>0.80650072558242392</v>
      </c>
      <c r="I2556" s="14">
        <v>0.14122600068024371</v>
      </c>
      <c r="J2556" s="4">
        <v>23.336239203224132</v>
      </c>
      <c r="K2556" s="4">
        <v>9.3344956812896527</v>
      </c>
      <c r="L2556" s="4">
        <v>26.883347562114199</v>
      </c>
      <c r="M2556" s="4">
        <v>4.4805579270190332</v>
      </c>
    </row>
    <row r="2557" spans="1:13" hidden="1" x14ac:dyDescent="0.3">
      <c r="A2557" s="13" t="str">
        <f t="shared" si="39"/>
        <v>Continentalsmall MFH - 5 floors1990-2000cooling24</v>
      </c>
      <c r="B2557" s="2" t="s">
        <v>38</v>
      </c>
      <c r="C2557" s="2" t="s">
        <v>42</v>
      </c>
      <c r="D2557" s="2" t="s">
        <v>9</v>
      </c>
      <c r="E2557" s="3">
        <v>24</v>
      </c>
      <c r="F2557" s="3" t="s">
        <v>26</v>
      </c>
      <c r="G2557" s="3">
        <v>0.52</v>
      </c>
      <c r="H2557" s="14">
        <v>9.6749637208788014E-2</v>
      </c>
      <c r="I2557" s="14">
        <v>0.14122600068024371</v>
      </c>
      <c r="J2557" s="4">
        <v>25.138036122893119</v>
      </c>
      <c r="K2557" s="4">
        <v>10.055214449157248</v>
      </c>
      <c r="L2557" s="4">
        <v>28.959017613572872</v>
      </c>
      <c r="M2557" s="4">
        <v>4.8265029355954789</v>
      </c>
    </row>
    <row r="2558" spans="1:13" hidden="1" x14ac:dyDescent="0.3">
      <c r="A2558" s="13" t="str">
        <f t="shared" si="39"/>
        <v>Continentalsmall MFH - 7 floors1990-2000cooling24</v>
      </c>
      <c r="B2558" s="2" t="s">
        <v>38</v>
      </c>
      <c r="C2558" s="2" t="s">
        <v>43</v>
      </c>
      <c r="D2558" s="2" t="s">
        <v>9</v>
      </c>
      <c r="E2558" s="3">
        <v>24</v>
      </c>
      <c r="F2558" s="3" t="s">
        <v>26</v>
      </c>
      <c r="G2558" s="3">
        <v>0.48</v>
      </c>
      <c r="H2558" s="14">
        <v>9.6749637208788014E-2</v>
      </c>
      <c r="I2558" s="14">
        <v>0.14122600068024371</v>
      </c>
      <c r="J2558" s="4">
        <v>25.910234802751258</v>
      </c>
      <c r="K2558" s="4">
        <v>10.364093921100503</v>
      </c>
      <c r="L2558" s="4">
        <v>29.848590492769446</v>
      </c>
      <c r="M2558" s="4">
        <v>4.9747650821282416</v>
      </c>
    </row>
    <row r="2559" spans="1:13" hidden="1" x14ac:dyDescent="0.3">
      <c r="A2559" s="13" t="str">
        <f t="shared" si="39"/>
        <v>Continentalsmall MFH - 3 floors1990-2000cooling26</v>
      </c>
      <c r="B2559" s="2" t="s">
        <v>38</v>
      </c>
      <c r="C2559" s="2" t="s">
        <v>41</v>
      </c>
      <c r="D2559" s="2" t="s">
        <v>9</v>
      </c>
      <c r="E2559" s="3">
        <v>26</v>
      </c>
      <c r="F2559" s="3" t="s">
        <v>26</v>
      </c>
      <c r="G2559" s="3">
        <v>0.61</v>
      </c>
      <c r="H2559" s="14">
        <v>0.80650072558242392</v>
      </c>
      <c r="I2559" s="14">
        <v>0.14122600068024371</v>
      </c>
      <c r="J2559" s="4">
        <v>13.115850223037652</v>
      </c>
      <c r="K2559" s="4">
        <v>5.2463400892150611</v>
      </c>
      <c r="L2559" s="4">
        <v>15.109459456939376</v>
      </c>
      <c r="M2559" s="4">
        <v>2.5182432428232291</v>
      </c>
    </row>
    <row r="2560" spans="1:13" hidden="1" x14ac:dyDescent="0.3">
      <c r="A2560" s="13" t="str">
        <f t="shared" si="39"/>
        <v>Continentalsmall MFH - 5 floors1990-2000cooling26</v>
      </c>
      <c r="B2560" s="2" t="s">
        <v>38</v>
      </c>
      <c r="C2560" s="2" t="s">
        <v>42</v>
      </c>
      <c r="D2560" s="2" t="s">
        <v>9</v>
      </c>
      <c r="E2560" s="3">
        <v>26</v>
      </c>
      <c r="F2560" s="3" t="s">
        <v>26</v>
      </c>
      <c r="G2560" s="3">
        <v>0.52</v>
      </c>
      <c r="H2560" s="14">
        <v>9.6749637208788014E-2</v>
      </c>
      <c r="I2560" s="14">
        <v>0.14122600068024371</v>
      </c>
      <c r="J2560" s="4">
        <v>14.823258682500736</v>
      </c>
      <c r="K2560" s="4">
        <v>5.929303473000294</v>
      </c>
      <c r="L2560" s="4">
        <v>17.076394002240846</v>
      </c>
      <c r="M2560" s="4">
        <v>2.8460656670401412</v>
      </c>
    </row>
    <row r="2561" spans="1:13" hidden="1" x14ac:dyDescent="0.3">
      <c r="A2561" s="13" t="str">
        <f t="shared" si="39"/>
        <v>Continentalsmall MFH - 7 floors1990-2000cooling26</v>
      </c>
      <c r="B2561" s="2" t="s">
        <v>38</v>
      </c>
      <c r="C2561" s="2" t="s">
        <v>43</v>
      </c>
      <c r="D2561" s="2" t="s">
        <v>9</v>
      </c>
      <c r="E2561" s="3">
        <v>26</v>
      </c>
      <c r="F2561" s="3" t="s">
        <v>26</v>
      </c>
      <c r="G2561" s="3">
        <v>0.48</v>
      </c>
      <c r="H2561" s="14">
        <v>9.6749637208788014E-2</v>
      </c>
      <c r="I2561" s="14">
        <v>0.14122600068024371</v>
      </c>
      <c r="J2561" s="4">
        <v>15.555005165127767</v>
      </c>
      <c r="K2561" s="4">
        <v>6.2220020660511066</v>
      </c>
      <c r="L2561" s="4">
        <v>17.919365950227185</v>
      </c>
      <c r="M2561" s="4">
        <v>2.9865609917045313</v>
      </c>
    </row>
    <row r="2562" spans="1:13" hidden="1" x14ac:dyDescent="0.3">
      <c r="A2562" s="13" t="str">
        <f t="shared" si="39"/>
        <v>Continentalsmall MFH - 3 floorspost 2000cooling20</v>
      </c>
      <c r="B2562" s="2" t="s">
        <v>38</v>
      </c>
      <c r="C2562" s="2" t="s">
        <v>41</v>
      </c>
      <c r="D2562" s="2" t="s">
        <v>10</v>
      </c>
      <c r="E2562" s="3">
        <v>20</v>
      </c>
      <c r="F2562" s="3" t="s">
        <v>26</v>
      </c>
      <c r="G2562" s="3">
        <v>0.61</v>
      </c>
      <c r="H2562" s="14">
        <v>0.80650072558242392</v>
      </c>
      <c r="I2562" s="14">
        <v>4.6099884100059871E-2</v>
      </c>
      <c r="J2562" s="4">
        <v>53.342341713818527</v>
      </c>
      <c r="K2562" s="4">
        <v>21.336936685527412</v>
      </c>
      <c r="L2562" s="4">
        <v>61.450377654318942</v>
      </c>
      <c r="M2562" s="4">
        <v>10.241729609053158</v>
      </c>
    </row>
    <row r="2563" spans="1:13" hidden="1" x14ac:dyDescent="0.3">
      <c r="A2563" s="13" t="str">
        <f t="shared" ref="A2563:A2626" si="40">CONCATENATE(B2563,C2563,D2563,F2563,E2563)</f>
        <v>Continentalsmall MFH - 5 floorspost 2000cooling20</v>
      </c>
      <c r="B2563" s="2" t="s">
        <v>38</v>
      </c>
      <c r="C2563" s="2" t="s">
        <v>42</v>
      </c>
      <c r="D2563" s="2" t="s">
        <v>10</v>
      </c>
      <c r="E2563" s="3">
        <v>20</v>
      </c>
      <c r="F2563" s="3" t="s">
        <v>26</v>
      </c>
      <c r="G2563" s="3">
        <v>0.52</v>
      </c>
      <c r="H2563" s="14">
        <v>9.6749637208788014E-2</v>
      </c>
      <c r="I2563" s="14">
        <v>4.6099884100059871E-2</v>
      </c>
      <c r="J2563" s="4">
        <v>54.718943816716816</v>
      </c>
      <c r="K2563" s="4">
        <v>21.887577526686727</v>
      </c>
      <c r="L2563" s="4">
        <v>63.036223276857768</v>
      </c>
      <c r="M2563" s="4">
        <v>10.506037212809629</v>
      </c>
    </row>
    <row r="2564" spans="1:13" hidden="1" x14ac:dyDescent="0.3">
      <c r="A2564" s="13" t="str">
        <f t="shared" si="40"/>
        <v>Continentalsmall MFH - 7 floorspost 2000cooling20</v>
      </c>
      <c r="B2564" s="2" t="s">
        <v>38</v>
      </c>
      <c r="C2564" s="2" t="s">
        <v>43</v>
      </c>
      <c r="D2564" s="2" t="s">
        <v>10</v>
      </c>
      <c r="E2564" s="3">
        <v>20</v>
      </c>
      <c r="F2564" s="3" t="s">
        <v>26</v>
      </c>
      <c r="G2564" s="3">
        <v>0.48</v>
      </c>
      <c r="H2564" s="14">
        <v>9.6749637208788014E-2</v>
      </c>
      <c r="I2564" s="14">
        <v>4.6099884100059871E-2</v>
      </c>
      <c r="J2564" s="4">
        <v>55.308916146530372</v>
      </c>
      <c r="K2564" s="4">
        <v>22.123566458612149</v>
      </c>
      <c r="L2564" s="4">
        <v>63.715871400802989</v>
      </c>
      <c r="M2564" s="4">
        <v>10.619311900133832</v>
      </c>
    </row>
    <row r="2565" spans="1:13" hidden="1" x14ac:dyDescent="0.3">
      <c r="A2565" s="13" t="str">
        <f t="shared" si="40"/>
        <v>Continentalsmall MFH - 3 floorspost 2000cooling22</v>
      </c>
      <c r="B2565" s="2" t="s">
        <v>38</v>
      </c>
      <c r="C2565" s="2" t="s">
        <v>41</v>
      </c>
      <c r="D2565" s="2" t="s">
        <v>10</v>
      </c>
      <c r="E2565" s="3">
        <v>22</v>
      </c>
      <c r="F2565" s="3" t="s">
        <v>26</v>
      </c>
      <c r="G2565" s="3">
        <v>0.61</v>
      </c>
      <c r="H2565" s="14">
        <v>0.80650072558242392</v>
      </c>
      <c r="I2565" s="14">
        <v>4.6099884100059871E-2</v>
      </c>
      <c r="J2565" s="4">
        <v>38.664119292856633</v>
      </c>
      <c r="K2565" s="4">
        <v>15.465647717142653</v>
      </c>
      <c r="L2565" s="4">
        <v>44.541065425370839</v>
      </c>
      <c r="M2565" s="4">
        <v>7.4235109042284737</v>
      </c>
    </row>
    <row r="2566" spans="1:13" hidden="1" x14ac:dyDescent="0.3">
      <c r="A2566" s="13" t="str">
        <f t="shared" si="40"/>
        <v>Continentalsmall MFH - 5 floorspost 2000cooling22</v>
      </c>
      <c r="B2566" s="2" t="s">
        <v>38</v>
      </c>
      <c r="C2566" s="2" t="s">
        <v>42</v>
      </c>
      <c r="D2566" s="2" t="s">
        <v>10</v>
      </c>
      <c r="E2566" s="3">
        <v>22</v>
      </c>
      <c r="F2566" s="3" t="s">
        <v>26</v>
      </c>
      <c r="G2566" s="3">
        <v>0.52</v>
      </c>
      <c r="H2566" s="14">
        <v>9.6749637208788014E-2</v>
      </c>
      <c r="I2566" s="14">
        <v>4.6099884100059871E-2</v>
      </c>
      <c r="J2566" s="4">
        <v>40.35398894329478</v>
      </c>
      <c r="K2566" s="4">
        <v>16.141595577317911</v>
      </c>
      <c r="L2566" s="4">
        <v>46.487795262675583</v>
      </c>
      <c r="M2566" s="4">
        <v>7.7479658771125974</v>
      </c>
    </row>
    <row r="2567" spans="1:13" hidden="1" x14ac:dyDescent="0.3">
      <c r="A2567" s="13" t="str">
        <f t="shared" si="40"/>
        <v>Continentalsmall MFH - 7 floorspost 2000cooling22</v>
      </c>
      <c r="B2567" s="2" t="s">
        <v>38</v>
      </c>
      <c r="C2567" s="2" t="s">
        <v>43</v>
      </c>
      <c r="D2567" s="2" t="s">
        <v>10</v>
      </c>
      <c r="E2567" s="3">
        <v>22</v>
      </c>
      <c r="F2567" s="3" t="s">
        <v>26</v>
      </c>
      <c r="G2567" s="3">
        <v>0.48</v>
      </c>
      <c r="H2567" s="14">
        <v>9.6749637208788014E-2</v>
      </c>
      <c r="I2567" s="14">
        <v>4.6099884100059871E-2</v>
      </c>
      <c r="J2567" s="4">
        <v>41.078218793482563</v>
      </c>
      <c r="K2567" s="4">
        <v>16.431287517393024</v>
      </c>
      <c r="L2567" s="4">
        <v>47.322108050091906</v>
      </c>
      <c r="M2567" s="4">
        <v>7.887018008348651</v>
      </c>
    </row>
    <row r="2568" spans="1:13" hidden="1" x14ac:dyDescent="0.3">
      <c r="A2568" s="13" t="str">
        <f t="shared" si="40"/>
        <v>Continentalsmall MFH - 3 floorspost 2000cooling24</v>
      </c>
      <c r="B2568" s="2" t="s">
        <v>38</v>
      </c>
      <c r="C2568" s="2" t="s">
        <v>41</v>
      </c>
      <c r="D2568" s="2" t="s">
        <v>10</v>
      </c>
      <c r="E2568" s="3">
        <v>24</v>
      </c>
      <c r="F2568" s="3" t="s">
        <v>26</v>
      </c>
      <c r="G2568" s="3">
        <v>0.61</v>
      </c>
      <c r="H2568" s="14">
        <v>0.80650072558242392</v>
      </c>
      <c r="I2568" s="14">
        <v>4.6099884100059871E-2</v>
      </c>
      <c r="J2568" s="4">
        <v>26.628177426318842</v>
      </c>
      <c r="K2568" s="4">
        <v>10.651270970527538</v>
      </c>
      <c r="L2568" s="4">
        <v>30.675660395119309</v>
      </c>
      <c r="M2568" s="4">
        <v>5.1126100658532181</v>
      </c>
    </row>
    <row r="2569" spans="1:13" hidden="1" x14ac:dyDescent="0.3">
      <c r="A2569" s="13" t="str">
        <f t="shared" si="40"/>
        <v>Continentalsmall MFH - 5 floorspost 2000cooling24</v>
      </c>
      <c r="B2569" s="2" t="s">
        <v>38</v>
      </c>
      <c r="C2569" s="2" t="s">
        <v>42</v>
      </c>
      <c r="D2569" s="2" t="s">
        <v>10</v>
      </c>
      <c r="E2569" s="3">
        <v>24</v>
      </c>
      <c r="F2569" s="3" t="s">
        <v>26</v>
      </c>
      <c r="G2569" s="3">
        <v>0.52</v>
      </c>
      <c r="H2569" s="14">
        <v>9.6749637208788014E-2</v>
      </c>
      <c r="I2569" s="14">
        <v>4.6099884100059871E-2</v>
      </c>
      <c r="J2569" s="4">
        <v>28.453623693245401</v>
      </c>
      <c r="K2569" s="4">
        <v>11.38144947729816</v>
      </c>
      <c r="L2569" s="4">
        <v>32.778574494618702</v>
      </c>
      <c r="M2569" s="4">
        <v>5.4630957491031165</v>
      </c>
    </row>
    <row r="2570" spans="1:13" hidden="1" x14ac:dyDescent="0.3">
      <c r="A2570" s="13" t="str">
        <f t="shared" si="40"/>
        <v>Continentalsmall MFH - 7 floorspost 2000cooling24</v>
      </c>
      <c r="B2570" s="2" t="s">
        <v>38</v>
      </c>
      <c r="C2570" s="2" t="s">
        <v>43</v>
      </c>
      <c r="D2570" s="2" t="s">
        <v>10</v>
      </c>
      <c r="E2570" s="3">
        <v>24</v>
      </c>
      <c r="F2570" s="3" t="s">
        <v>26</v>
      </c>
      <c r="G2570" s="3">
        <v>0.48</v>
      </c>
      <c r="H2570" s="14">
        <v>9.6749637208788014E-2</v>
      </c>
      <c r="I2570" s="14">
        <v>4.6099884100059871E-2</v>
      </c>
      <c r="J2570" s="4">
        <v>29.235957807642492</v>
      </c>
      <c r="K2570" s="4">
        <v>11.694383123056998</v>
      </c>
      <c r="L2570" s="4">
        <v>33.679823394404153</v>
      </c>
      <c r="M2570" s="4">
        <v>5.6133038990673585</v>
      </c>
    </row>
    <row r="2571" spans="1:13" hidden="1" x14ac:dyDescent="0.3">
      <c r="A2571" s="13" t="str">
        <f t="shared" si="40"/>
        <v>Continentalsmall MFH - 3 floorspost 2000cooling26</v>
      </c>
      <c r="B2571" s="2" t="s">
        <v>38</v>
      </c>
      <c r="C2571" s="2" t="s">
        <v>41</v>
      </c>
      <c r="D2571" s="2" t="s">
        <v>10</v>
      </c>
      <c r="E2571" s="3">
        <v>26</v>
      </c>
      <c r="F2571" s="3" t="s">
        <v>26</v>
      </c>
      <c r="G2571" s="3">
        <v>0.61</v>
      </c>
      <c r="H2571" s="14">
        <v>0.80650072558242392</v>
      </c>
      <c r="I2571" s="14">
        <v>4.6099884100059871E-2</v>
      </c>
      <c r="J2571" s="4">
        <v>16.072878268007489</v>
      </c>
      <c r="K2571" s="4">
        <v>6.4291513072029955</v>
      </c>
      <c r="L2571" s="4">
        <v>18.515955764744625</v>
      </c>
      <c r="M2571" s="4">
        <v>3.0859926274574376</v>
      </c>
    </row>
    <row r="2572" spans="1:13" hidden="1" x14ac:dyDescent="0.3">
      <c r="A2572" s="13" t="str">
        <f t="shared" si="40"/>
        <v>Continentalsmall MFH - 5 floorspost 2000cooling26</v>
      </c>
      <c r="B2572" s="2" t="s">
        <v>38</v>
      </c>
      <c r="C2572" s="2" t="s">
        <v>42</v>
      </c>
      <c r="D2572" s="2" t="s">
        <v>10</v>
      </c>
      <c r="E2572" s="3">
        <v>26</v>
      </c>
      <c r="F2572" s="3" t="s">
        <v>26</v>
      </c>
      <c r="G2572" s="3">
        <v>0.52</v>
      </c>
      <c r="H2572" s="14">
        <v>9.6749637208788014E-2</v>
      </c>
      <c r="I2572" s="14">
        <v>4.6099884100059871E-2</v>
      </c>
      <c r="J2572" s="4">
        <v>17.816234031970918</v>
      </c>
      <c r="K2572" s="4">
        <v>7.1264936127883676</v>
      </c>
      <c r="L2572" s="4">
        <v>20.524301604830498</v>
      </c>
      <c r="M2572" s="4">
        <v>3.4207169341384165</v>
      </c>
    </row>
    <row r="2573" spans="1:13" hidden="1" x14ac:dyDescent="0.3">
      <c r="A2573" s="13" t="str">
        <f t="shared" si="40"/>
        <v>Continentalsmall MFH - 7 floorspost 2000cooling26</v>
      </c>
      <c r="B2573" s="2" t="s">
        <v>38</v>
      </c>
      <c r="C2573" s="2" t="s">
        <v>43</v>
      </c>
      <c r="D2573" s="2" t="s">
        <v>10</v>
      </c>
      <c r="E2573" s="3">
        <v>26</v>
      </c>
      <c r="F2573" s="3" t="s">
        <v>26</v>
      </c>
      <c r="G2573" s="3">
        <v>0.48</v>
      </c>
      <c r="H2573" s="14">
        <v>9.6749637208788014E-2</v>
      </c>
      <c r="I2573" s="14">
        <v>4.6099884100059871E-2</v>
      </c>
      <c r="J2573" s="4">
        <v>18.563386502240956</v>
      </c>
      <c r="K2573" s="4">
        <v>7.425354600896382</v>
      </c>
      <c r="L2573" s="4">
        <v>21.38502125058158</v>
      </c>
      <c r="M2573" s="4">
        <v>3.5641702084302631</v>
      </c>
    </row>
    <row r="2574" spans="1:13" hidden="1" x14ac:dyDescent="0.3">
      <c r="A2574" s="13" t="str">
        <f t="shared" si="40"/>
        <v>Continentalsmall MFH - average - all typespre 1945cooling20</v>
      </c>
      <c r="B2574" s="2" t="s">
        <v>38</v>
      </c>
      <c r="C2574" s="2" t="s">
        <v>21</v>
      </c>
      <c r="D2574" s="2" t="s">
        <v>2</v>
      </c>
      <c r="E2574" s="3">
        <v>20</v>
      </c>
      <c r="F2574" s="3" t="s">
        <v>26</v>
      </c>
      <c r="G2574" s="3" t="s">
        <v>22</v>
      </c>
      <c r="H2574" s="14"/>
      <c r="I2574" s="14">
        <v>0.25940425029862746</v>
      </c>
      <c r="J2574" s="4">
        <v>47.324565190044723</v>
      </c>
      <c r="K2574" s="4">
        <v>18.929826076017889</v>
      </c>
      <c r="L2574" s="4">
        <v>54.517899098931515</v>
      </c>
      <c r="M2574" s="4">
        <v>9.0863165164885871</v>
      </c>
    </row>
    <row r="2575" spans="1:13" hidden="1" x14ac:dyDescent="0.3">
      <c r="A2575" s="13" t="str">
        <f t="shared" si="40"/>
        <v>Continentalsmall MFH - average - all typespre 1945cooling22</v>
      </c>
      <c r="B2575" s="2" t="s">
        <v>38</v>
      </c>
      <c r="C2575" s="2" t="s">
        <v>21</v>
      </c>
      <c r="D2575" s="2" t="s">
        <v>2</v>
      </c>
      <c r="E2575" s="3">
        <v>22</v>
      </c>
      <c r="F2575" s="3" t="s">
        <v>26</v>
      </c>
      <c r="G2575" s="3" t="s">
        <v>22</v>
      </c>
      <c r="H2575" s="14"/>
      <c r="I2575" s="14">
        <v>0.25940425029862746</v>
      </c>
      <c r="J2575" s="4">
        <v>27.959191773571902</v>
      </c>
      <c r="K2575" s="4">
        <v>11.183676709428761</v>
      </c>
      <c r="L2575" s="4">
        <v>32.208988923154834</v>
      </c>
      <c r="M2575" s="4">
        <v>5.3681648205258048</v>
      </c>
    </row>
    <row r="2576" spans="1:13" hidden="1" x14ac:dyDescent="0.3">
      <c r="A2576" s="13" t="str">
        <f t="shared" si="40"/>
        <v>Continentalsmall MFH - average - all typespre 1945cooling24</v>
      </c>
      <c r="B2576" s="2" t="s">
        <v>38</v>
      </c>
      <c r="C2576" s="2" t="s">
        <v>21</v>
      </c>
      <c r="D2576" s="2" t="s">
        <v>2</v>
      </c>
      <c r="E2576" s="3">
        <v>24</v>
      </c>
      <c r="F2576" s="3" t="s">
        <v>26</v>
      </c>
      <c r="G2576" s="3" t="s">
        <v>22</v>
      </c>
      <c r="H2576" s="14"/>
      <c r="I2576" s="14">
        <v>0.25940425029862746</v>
      </c>
      <c r="J2576" s="4">
        <v>14.890213641309579</v>
      </c>
      <c r="K2576" s="4">
        <v>5.9560854565238319</v>
      </c>
      <c r="L2576" s="4">
        <v>17.153526114788637</v>
      </c>
      <c r="M2576" s="4">
        <v>2.8589210191314391</v>
      </c>
    </row>
    <row r="2577" spans="1:13" hidden="1" x14ac:dyDescent="0.3">
      <c r="A2577" s="13" t="str">
        <f t="shared" si="40"/>
        <v>Continentalsmall MFH - average - all typespre 1945cooling26</v>
      </c>
      <c r="B2577" s="2" t="s">
        <v>38</v>
      </c>
      <c r="C2577" s="2" t="s">
        <v>21</v>
      </c>
      <c r="D2577" s="2" t="s">
        <v>2</v>
      </c>
      <c r="E2577" s="3">
        <v>26</v>
      </c>
      <c r="F2577" s="3" t="s">
        <v>26</v>
      </c>
      <c r="G2577" s="3" t="s">
        <v>22</v>
      </c>
      <c r="H2577" s="14"/>
      <c r="I2577" s="14">
        <v>0.25940425029862746</v>
      </c>
      <c r="J2577" s="4">
        <v>6.2768089388817438</v>
      </c>
      <c r="K2577" s="4">
        <v>2.5107235755526975</v>
      </c>
      <c r="L2577" s="4">
        <v>7.2308838975917684</v>
      </c>
      <c r="M2577" s="4">
        <v>1.2051473162652948</v>
      </c>
    </row>
    <row r="2578" spans="1:13" hidden="1" x14ac:dyDescent="0.3">
      <c r="A2578" s="13" t="str">
        <f t="shared" si="40"/>
        <v>Continentalsmall MFH - average - all types1945-1970cooling20</v>
      </c>
      <c r="B2578" s="2" t="s">
        <v>38</v>
      </c>
      <c r="C2578" s="2" t="s">
        <v>21</v>
      </c>
      <c r="D2578" s="2" t="s">
        <v>6</v>
      </c>
      <c r="E2578" s="3">
        <v>20</v>
      </c>
      <c r="F2578" s="3" t="s">
        <v>26</v>
      </c>
      <c r="G2578" s="3" t="s">
        <v>22</v>
      </c>
      <c r="H2578" s="14"/>
      <c r="I2578" s="14">
        <v>0.26804174685044169</v>
      </c>
      <c r="J2578" s="4">
        <v>46.499778059643042</v>
      </c>
      <c r="K2578" s="4">
        <v>18.599911223857216</v>
      </c>
      <c r="L2578" s="4">
        <v>53.567744324708777</v>
      </c>
      <c r="M2578" s="4">
        <v>8.9279573874514639</v>
      </c>
    </row>
    <row r="2579" spans="1:13" hidden="1" x14ac:dyDescent="0.3">
      <c r="A2579" s="13" t="str">
        <f t="shared" si="40"/>
        <v>Continentalsmall MFH - average - all types1945-1970cooling22</v>
      </c>
      <c r="B2579" s="2" t="s">
        <v>38</v>
      </c>
      <c r="C2579" s="2" t="s">
        <v>21</v>
      </c>
      <c r="D2579" s="2" t="s">
        <v>6</v>
      </c>
      <c r="E2579" s="3">
        <v>22</v>
      </c>
      <c r="F2579" s="3" t="s">
        <v>26</v>
      </c>
      <c r="G2579" s="3" t="s">
        <v>22</v>
      </c>
      <c r="H2579" s="14"/>
      <c r="I2579" s="14">
        <v>0.26804174685044169</v>
      </c>
      <c r="J2579" s="4">
        <v>27.984973190800861</v>
      </c>
      <c r="K2579" s="4">
        <v>11.193989276320345</v>
      </c>
      <c r="L2579" s="4">
        <v>32.238689115802593</v>
      </c>
      <c r="M2579" s="4">
        <v>5.3731148526337655</v>
      </c>
    </row>
    <row r="2580" spans="1:13" hidden="1" x14ac:dyDescent="0.3">
      <c r="A2580" s="13" t="str">
        <f t="shared" si="40"/>
        <v>Continentalsmall MFH - average - all types1945-1970cooling24</v>
      </c>
      <c r="B2580" s="2" t="s">
        <v>38</v>
      </c>
      <c r="C2580" s="2" t="s">
        <v>21</v>
      </c>
      <c r="D2580" s="2" t="s">
        <v>6</v>
      </c>
      <c r="E2580" s="3">
        <v>24</v>
      </c>
      <c r="F2580" s="3" t="s">
        <v>26</v>
      </c>
      <c r="G2580" s="3" t="s">
        <v>22</v>
      </c>
      <c r="H2580" s="14"/>
      <c r="I2580" s="14">
        <v>0.26804174685044169</v>
      </c>
      <c r="J2580" s="4">
        <v>15.190908082606335</v>
      </c>
      <c r="K2580" s="4">
        <v>6.0763632330425335</v>
      </c>
      <c r="L2580" s="4">
        <v>17.499926111162495</v>
      </c>
      <c r="M2580" s="4">
        <v>2.9166543518604158</v>
      </c>
    </row>
    <row r="2581" spans="1:13" hidden="1" x14ac:dyDescent="0.3">
      <c r="A2581" s="13" t="str">
        <f t="shared" si="40"/>
        <v>Continentalsmall MFH - average - all types1945-1970cooling26</v>
      </c>
      <c r="B2581" s="2" t="s">
        <v>38</v>
      </c>
      <c r="C2581" s="2" t="s">
        <v>21</v>
      </c>
      <c r="D2581" s="2" t="s">
        <v>6</v>
      </c>
      <c r="E2581" s="3">
        <v>26</v>
      </c>
      <c r="F2581" s="3" t="s">
        <v>26</v>
      </c>
      <c r="G2581" s="3" t="s">
        <v>22</v>
      </c>
      <c r="H2581" s="14"/>
      <c r="I2581" s="14">
        <v>0.26804174685044169</v>
      </c>
      <c r="J2581" s="4">
        <v>6.3487109889381843</v>
      </c>
      <c r="K2581" s="4">
        <v>2.5394843955752737</v>
      </c>
      <c r="L2581" s="4">
        <v>7.3137150592567881</v>
      </c>
      <c r="M2581" s="4">
        <v>1.2189525098761314</v>
      </c>
    </row>
    <row r="2582" spans="1:13" hidden="1" x14ac:dyDescent="0.3">
      <c r="A2582" s="13" t="str">
        <f t="shared" si="40"/>
        <v>Continentalsmall MFH - average - all types1970-1980cooling20</v>
      </c>
      <c r="B2582" s="2" t="s">
        <v>38</v>
      </c>
      <c r="C2582" s="2" t="s">
        <v>21</v>
      </c>
      <c r="D2582" s="2" t="s">
        <v>7</v>
      </c>
      <c r="E2582" s="3">
        <v>20</v>
      </c>
      <c r="F2582" s="3" t="s">
        <v>26</v>
      </c>
      <c r="G2582" s="3" t="s">
        <v>22</v>
      </c>
      <c r="H2582" s="14"/>
      <c r="I2582" s="14">
        <v>0.15991723256691373</v>
      </c>
      <c r="J2582" s="4">
        <v>47.020133158352564</v>
      </c>
      <c r="K2582" s="4">
        <v>18.808053263341026</v>
      </c>
      <c r="L2582" s="4">
        <v>54.167193398422157</v>
      </c>
      <c r="M2582" s="4">
        <v>9.0278655664036922</v>
      </c>
    </row>
    <row r="2583" spans="1:13" hidden="1" x14ac:dyDescent="0.3">
      <c r="A2583" s="13" t="str">
        <f t="shared" si="40"/>
        <v>Continentalsmall MFH - average - all types1970-1980cooling22</v>
      </c>
      <c r="B2583" s="2" t="s">
        <v>38</v>
      </c>
      <c r="C2583" s="2" t="s">
        <v>21</v>
      </c>
      <c r="D2583" s="2" t="s">
        <v>7</v>
      </c>
      <c r="E2583" s="3">
        <v>22</v>
      </c>
      <c r="F2583" s="3" t="s">
        <v>26</v>
      </c>
      <c r="G2583" s="3" t="s">
        <v>22</v>
      </c>
      <c r="H2583" s="14"/>
      <c r="I2583" s="14">
        <v>0.15991723256691373</v>
      </c>
      <c r="J2583" s="4">
        <v>29.959233055691918</v>
      </c>
      <c r="K2583" s="4">
        <v>11.983693222276766</v>
      </c>
      <c r="L2583" s="4">
        <v>34.513036480157083</v>
      </c>
      <c r="M2583" s="4">
        <v>5.7521727466928478</v>
      </c>
    </row>
    <row r="2584" spans="1:13" hidden="1" x14ac:dyDescent="0.3">
      <c r="A2584" s="13" t="str">
        <f t="shared" si="40"/>
        <v>Continentalsmall MFH - average - all types1970-1980cooling24</v>
      </c>
      <c r="B2584" s="2" t="s">
        <v>38</v>
      </c>
      <c r="C2584" s="2" t="s">
        <v>21</v>
      </c>
      <c r="D2584" s="2" t="s">
        <v>7</v>
      </c>
      <c r="E2584" s="3">
        <v>24</v>
      </c>
      <c r="F2584" s="3" t="s">
        <v>26</v>
      </c>
      <c r="G2584" s="3" t="s">
        <v>22</v>
      </c>
      <c r="H2584" s="14"/>
      <c r="I2584" s="14">
        <v>0.15991723256691373</v>
      </c>
      <c r="J2584" s="4">
        <v>17.534226900379394</v>
      </c>
      <c r="K2584" s="4">
        <v>7.013690760151758</v>
      </c>
      <c r="L2584" s="4">
        <v>20.199429389237061</v>
      </c>
      <c r="M2584" s="4">
        <v>3.3665715648728436</v>
      </c>
    </row>
    <row r="2585" spans="1:13" hidden="1" x14ac:dyDescent="0.3">
      <c r="A2585" s="13" t="str">
        <f t="shared" si="40"/>
        <v>Continentalsmall MFH - average - all types1970-1980cooling26</v>
      </c>
      <c r="B2585" s="2" t="s">
        <v>38</v>
      </c>
      <c r="C2585" s="2" t="s">
        <v>21</v>
      </c>
      <c r="D2585" s="2" t="s">
        <v>7</v>
      </c>
      <c r="E2585" s="3">
        <v>26</v>
      </c>
      <c r="F2585" s="3" t="s">
        <v>26</v>
      </c>
      <c r="G2585" s="3" t="s">
        <v>22</v>
      </c>
      <c r="H2585" s="14"/>
      <c r="I2585" s="14">
        <v>0.15991723256691373</v>
      </c>
      <c r="J2585" s="4">
        <v>8.0181124427797617</v>
      </c>
      <c r="K2585" s="4">
        <v>3.2072449771119045</v>
      </c>
      <c r="L2585" s="4">
        <v>9.2368655340822841</v>
      </c>
      <c r="M2585" s="4">
        <v>1.539477589013714</v>
      </c>
    </row>
    <row r="2586" spans="1:13" hidden="1" x14ac:dyDescent="0.3">
      <c r="A2586" s="13" t="str">
        <f t="shared" si="40"/>
        <v>Continentalsmall MFH - average - all types1980-1990cooling20</v>
      </c>
      <c r="B2586" s="2" t="s">
        <v>38</v>
      </c>
      <c r="C2586" s="2" t="s">
        <v>21</v>
      </c>
      <c r="D2586" s="2" t="s">
        <v>8</v>
      </c>
      <c r="E2586" s="3">
        <v>20</v>
      </c>
      <c r="F2586" s="3" t="s">
        <v>26</v>
      </c>
      <c r="G2586" s="3" t="s">
        <v>22</v>
      </c>
      <c r="H2586" s="14"/>
      <c r="I2586" s="14">
        <v>0.12506927035572724</v>
      </c>
      <c r="J2586" s="4">
        <v>49.091627174501788</v>
      </c>
      <c r="K2586" s="4">
        <v>19.636650869800715</v>
      </c>
      <c r="L2586" s="4">
        <v>56.553554505026057</v>
      </c>
      <c r="M2586" s="4">
        <v>9.4255924175043422</v>
      </c>
    </row>
    <row r="2587" spans="1:13" hidden="1" x14ac:dyDescent="0.3">
      <c r="A2587" s="13" t="str">
        <f t="shared" si="40"/>
        <v>Continentalsmall MFH - average - all types1980-1990cooling22</v>
      </c>
      <c r="B2587" s="2" t="s">
        <v>38</v>
      </c>
      <c r="C2587" s="2" t="s">
        <v>21</v>
      </c>
      <c r="D2587" s="2" t="s">
        <v>8</v>
      </c>
      <c r="E2587" s="3">
        <v>22</v>
      </c>
      <c r="F2587" s="3" t="s">
        <v>26</v>
      </c>
      <c r="G2587" s="3" t="s">
        <v>22</v>
      </c>
      <c r="H2587" s="14"/>
      <c r="I2587" s="14">
        <v>0.12506927035572724</v>
      </c>
      <c r="J2587" s="4">
        <v>33.116741606394704</v>
      </c>
      <c r="K2587" s="4">
        <v>13.246696642557881</v>
      </c>
      <c r="L2587" s="4">
        <v>38.150486330566693</v>
      </c>
      <c r="M2587" s="4">
        <v>6.3584143884277822</v>
      </c>
    </row>
    <row r="2588" spans="1:13" hidden="1" x14ac:dyDescent="0.3">
      <c r="A2588" s="13" t="str">
        <f t="shared" si="40"/>
        <v>Continentalsmall MFH - average - all types1980-1990cooling24</v>
      </c>
      <c r="B2588" s="2" t="s">
        <v>38</v>
      </c>
      <c r="C2588" s="2" t="s">
        <v>21</v>
      </c>
      <c r="D2588" s="2" t="s">
        <v>8</v>
      </c>
      <c r="E2588" s="3">
        <v>24</v>
      </c>
      <c r="F2588" s="3" t="s">
        <v>26</v>
      </c>
      <c r="G2588" s="3" t="s">
        <v>22</v>
      </c>
      <c r="H2588" s="14"/>
      <c r="I2588" s="14">
        <v>0.12506927035572724</v>
      </c>
      <c r="J2588" s="4">
        <v>20.825075295511137</v>
      </c>
      <c r="K2588" s="4">
        <v>8.3300301182044549</v>
      </c>
      <c r="L2588" s="4">
        <v>23.990486740428828</v>
      </c>
      <c r="M2588" s="4">
        <v>3.9984144567381383</v>
      </c>
    </row>
    <row r="2589" spans="1:13" hidden="1" x14ac:dyDescent="0.3">
      <c r="A2589" s="13" t="str">
        <f t="shared" si="40"/>
        <v>Continentalsmall MFH - average - all types1980-1990cooling26</v>
      </c>
      <c r="B2589" s="2" t="s">
        <v>38</v>
      </c>
      <c r="C2589" s="2" t="s">
        <v>21</v>
      </c>
      <c r="D2589" s="2" t="s">
        <v>8</v>
      </c>
      <c r="E2589" s="3">
        <v>26</v>
      </c>
      <c r="F2589" s="3" t="s">
        <v>26</v>
      </c>
      <c r="G2589" s="3" t="s">
        <v>22</v>
      </c>
      <c r="H2589" s="14"/>
      <c r="I2589" s="14">
        <v>0.12506927035572724</v>
      </c>
      <c r="J2589" s="4">
        <v>10.634486639708351</v>
      </c>
      <c r="K2589" s="4">
        <v>4.2537946558833406</v>
      </c>
      <c r="L2589" s="4">
        <v>12.250928608944021</v>
      </c>
      <c r="M2589" s="4">
        <v>2.0418214348240036</v>
      </c>
    </row>
    <row r="2590" spans="1:13" hidden="1" x14ac:dyDescent="0.3">
      <c r="A2590" s="13" t="str">
        <f t="shared" si="40"/>
        <v>Continentalsmall MFH - average - all types1990-2000cooling20</v>
      </c>
      <c r="B2590" s="2" t="s">
        <v>38</v>
      </c>
      <c r="C2590" s="2" t="s">
        <v>21</v>
      </c>
      <c r="D2590" s="2" t="s">
        <v>9</v>
      </c>
      <c r="E2590" s="3">
        <v>20</v>
      </c>
      <c r="F2590" s="3" t="s">
        <v>26</v>
      </c>
      <c r="G2590" s="3" t="s">
        <v>22</v>
      </c>
      <c r="H2590" s="14"/>
      <c r="I2590" s="14">
        <v>0.14122600068024371</v>
      </c>
      <c r="J2590" s="4">
        <v>50.899448607770537</v>
      </c>
      <c r="K2590" s="4">
        <v>20.359779443108216</v>
      </c>
      <c r="L2590" s="4">
        <v>58.636164796151661</v>
      </c>
      <c r="M2590" s="4">
        <v>9.7726941326919441</v>
      </c>
    </row>
    <row r="2591" spans="1:13" hidden="1" x14ac:dyDescent="0.3">
      <c r="A2591" s="13" t="str">
        <f t="shared" si="40"/>
        <v>Continentalsmall MFH - average - all types1990-2000cooling22</v>
      </c>
      <c r="B2591" s="2" t="s">
        <v>38</v>
      </c>
      <c r="C2591" s="2" t="s">
        <v>21</v>
      </c>
      <c r="D2591" s="2" t="s">
        <v>9</v>
      </c>
      <c r="E2591" s="3">
        <v>22</v>
      </c>
      <c r="F2591" s="3" t="s">
        <v>26</v>
      </c>
      <c r="G2591" s="3" t="s">
        <v>22</v>
      </c>
      <c r="H2591" s="14"/>
      <c r="I2591" s="14">
        <v>0.14122600068024371</v>
      </c>
      <c r="J2591" s="4">
        <v>35.82712258197347</v>
      </c>
      <c r="K2591" s="4">
        <v>14.330849032789388</v>
      </c>
      <c r="L2591" s="4">
        <v>41.272845214433438</v>
      </c>
      <c r="M2591" s="4">
        <v>6.8788075357389058</v>
      </c>
    </row>
    <row r="2592" spans="1:13" hidden="1" x14ac:dyDescent="0.3">
      <c r="A2592" s="13" t="str">
        <f t="shared" si="40"/>
        <v>Continentalsmall MFH - average - all types1990-2000cooling24</v>
      </c>
      <c r="B2592" s="2" t="s">
        <v>38</v>
      </c>
      <c r="C2592" s="2" t="s">
        <v>21</v>
      </c>
      <c r="D2592" s="2" t="s">
        <v>9</v>
      </c>
      <c r="E2592" s="3">
        <v>24</v>
      </c>
      <c r="F2592" s="3" t="s">
        <v>26</v>
      </c>
      <c r="G2592" s="3" t="s">
        <v>22</v>
      </c>
      <c r="H2592" s="14"/>
      <c r="I2592" s="14">
        <v>0.14122600068024371</v>
      </c>
      <c r="J2592" s="4">
        <v>23.759595541957282</v>
      </c>
      <c r="K2592" s="4">
        <v>9.5038382167829134</v>
      </c>
      <c r="L2592" s="4">
        <v>27.371054064334789</v>
      </c>
      <c r="M2592" s="4">
        <v>4.5618423440557985</v>
      </c>
    </row>
    <row r="2593" spans="1:13" hidden="1" x14ac:dyDescent="0.3">
      <c r="A2593" s="13" t="str">
        <f t="shared" si="40"/>
        <v>Continentalsmall MFH - average - all types1990-2000cooling26</v>
      </c>
      <c r="B2593" s="2" t="s">
        <v>38</v>
      </c>
      <c r="C2593" s="2" t="s">
        <v>21</v>
      </c>
      <c r="D2593" s="2" t="s">
        <v>9</v>
      </c>
      <c r="E2593" s="3">
        <v>26</v>
      </c>
      <c r="F2593" s="3" t="s">
        <v>26</v>
      </c>
      <c r="G2593" s="3" t="s">
        <v>22</v>
      </c>
      <c r="H2593" s="14"/>
      <c r="I2593" s="14">
        <v>0.14122600068024371</v>
      </c>
      <c r="J2593" s="4">
        <v>13.517028727801161</v>
      </c>
      <c r="K2593" s="4">
        <v>5.4068114911204646</v>
      </c>
      <c r="L2593" s="4">
        <v>15.571617094426937</v>
      </c>
      <c r="M2593" s="4">
        <v>2.5952695157378227</v>
      </c>
    </row>
    <row r="2594" spans="1:13" hidden="1" x14ac:dyDescent="0.3">
      <c r="A2594" s="13" t="str">
        <f t="shared" si="40"/>
        <v>Continentalsmall MFH - average - all typespost 2000cooling20</v>
      </c>
      <c r="B2594" s="2" t="s">
        <v>38</v>
      </c>
      <c r="C2594" s="2" t="s">
        <v>21</v>
      </c>
      <c r="D2594" s="2" t="s">
        <v>10</v>
      </c>
      <c r="E2594" s="3">
        <v>20</v>
      </c>
      <c r="F2594" s="3" t="s">
        <v>26</v>
      </c>
      <c r="G2594" s="3" t="s">
        <v>22</v>
      </c>
      <c r="H2594" s="14"/>
      <c r="I2594" s="14">
        <v>4.6099884100059871E-2</v>
      </c>
      <c r="J2594" s="4">
        <v>53.665792830763735</v>
      </c>
      <c r="K2594" s="4">
        <v>21.466317132305495</v>
      </c>
      <c r="L2594" s="4">
        <v>61.822993341039819</v>
      </c>
      <c r="M2594" s="4">
        <v>10.303832223506637</v>
      </c>
    </row>
    <row r="2595" spans="1:13" hidden="1" x14ac:dyDescent="0.3">
      <c r="A2595" s="13" t="str">
        <f t="shared" si="40"/>
        <v>Continentalsmall MFH - average - all typespost 2000cooling22</v>
      </c>
      <c r="B2595" s="2" t="s">
        <v>38</v>
      </c>
      <c r="C2595" s="2" t="s">
        <v>21</v>
      </c>
      <c r="D2595" s="2" t="s">
        <v>10</v>
      </c>
      <c r="E2595" s="3">
        <v>22</v>
      </c>
      <c r="F2595" s="3" t="s">
        <v>26</v>
      </c>
      <c r="G2595" s="3" t="s">
        <v>22</v>
      </c>
      <c r="H2595" s="14"/>
      <c r="I2595" s="14">
        <v>4.6099884100059871E-2</v>
      </c>
      <c r="J2595" s="4">
        <v>39.061176819338137</v>
      </c>
      <c r="K2595" s="4">
        <v>15.624470727735254</v>
      </c>
      <c r="L2595" s="4">
        <v>44.998475695877531</v>
      </c>
      <c r="M2595" s="4">
        <v>7.4997459493129215</v>
      </c>
    </row>
    <row r="2596" spans="1:13" hidden="1" x14ac:dyDescent="0.3">
      <c r="A2596" s="13" t="str">
        <f t="shared" si="40"/>
        <v>Continentalsmall MFH - average - all typespost 2000cooling24</v>
      </c>
      <c r="B2596" s="2" t="s">
        <v>38</v>
      </c>
      <c r="C2596" s="2" t="s">
        <v>21</v>
      </c>
      <c r="D2596" s="2" t="s">
        <v>10</v>
      </c>
      <c r="E2596" s="3">
        <v>24</v>
      </c>
      <c r="F2596" s="3" t="s">
        <v>26</v>
      </c>
      <c r="G2596" s="3" t="s">
        <v>22</v>
      </c>
      <c r="H2596" s="14"/>
      <c r="I2596" s="14">
        <v>4.6099884100059871E-2</v>
      </c>
      <c r="J2596" s="4">
        <v>27.057090496201383</v>
      </c>
      <c r="K2596" s="4">
        <v>10.822836198480553</v>
      </c>
      <c r="L2596" s="4">
        <v>31.169768251623992</v>
      </c>
      <c r="M2596" s="4">
        <v>5.1949613752706654</v>
      </c>
    </row>
    <row r="2597" spans="1:13" hidden="1" x14ac:dyDescent="0.3">
      <c r="A2597" s="13" t="str">
        <f t="shared" si="40"/>
        <v>Continentalsmall MFH - average - all typespost 2000cooling26</v>
      </c>
      <c r="B2597" s="2" t="s">
        <v>38</v>
      </c>
      <c r="C2597" s="2" t="s">
        <v>21</v>
      </c>
      <c r="D2597" s="2" t="s">
        <v>10</v>
      </c>
      <c r="E2597" s="3">
        <v>26</v>
      </c>
      <c r="F2597" s="3" t="s">
        <v>26</v>
      </c>
      <c r="G2597" s="3" t="s">
        <v>22</v>
      </c>
      <c r="H2597" s="14"/>
      <c r="I2597" s="14">
        <v>4.6099884100059871E-2</v>
      </c>
      <c r="J2597" s="4">
        <v>16.482503073824386</v>
      </c>
      <c r="K2597" s="4">
        <v>6.5930012295297544</v>
      </c>
      <c r="L2597" s="4">
        <v>18.987843541045692</v>
      </c>
      <c r="M2597" s="4">
        <v>3.1646405901742818</v>
      </c>
    </row>
    <row r="2598" spans="1:13" hidden="1" x14ac:dyDescent="0.3">
      <c r="A2598" s="13" t="str">
        <f t="shared" si="40"/>
        <v>Continentalsmall MFH - average - all types - all agescooling20</v>
      </c>
      <c r="B2598" s="2" t="s">
        <v>38</v>
      </c>
      <c r="C2598" s="2" t="s">
        <v>23</v>
      </c>
      <c r="D2598" s="2"/>
      <c r="E2598" s="3">
        <v>20</v>
      </c>
      <c r="F2598" s="3" t="s">
        <v>26</v>
      </c>
      <c r="G2598" s="3" t="s">
        <v>22</v>
      </c>
      <c r="H2598" s="14"/>
      <c r="I2598" s="14"/>
      <c r="J2598" s="4">
        <v>48.073186257351288</v>
      </c>
      <c r="K2598" s="4">
        <v>19.229274502940516</v>
      </c>
      <c r="L2598" s="4">
        <v>55.380310568468687</v>
      </c>
      <c r="M2598" s="4">
        <v>9.2300517614114472</v>
      </c>
    </row>
    <row r="2599" spans="1:13" hidden="1" x14ac:dyDescent="0.3">
      <c r="A2599" s="13" t="str">
        <f t="shared" si="40"/>
        <v>Continentalsmall MFH - average - all types - all agescooling22</v>
      </c>
      <c r="B2599" s="2" t="s">
        <v>38</v>
      </c>
      <c r="C2599" s="2" t="s">
        <v>23</v>
      </c>
      <c r="D2599" s="2"/>
      <c r="E2599" s="3">
        <v>22</v>
      </c>
      <c r="F2599" s="3" t="s">
        <v>26</v>
      </c>
      <c r="G2599" s="3" t="s">
        <v>22</v>
      </c>
      <c r="H2599" s="14"/>
      <c r="I2599" s="14"/>
      <c r="J2599" s="4">
        <v>30.55457804117988</v>
      </c>
      <c r="K2599" s="4">
        <v>12.221831216471951</v>
      </c>
      <c r="L2599" s="4">
        <v>35.198873903439221</v>
      </c>
      <c r="M2599" s="4">
        <v>5.8664789839065365</v>
      </c>
    </row>
    <row r="2600" spans="1:13" hidden="1" x14ac:dyDescent="0.3">
      <c r="A2600" s="13" t="str">
        <f t="shared" si="40"/>
        <v>Continentalsmall MFH - average - all types - all agescooling24</v>
      </c>
      <c r="B2600" s="2" t="s">
        <v>38</v>
      </c>
      <c r="C2600" s="2" t="s">
        <v>23</v>
      </c>
      <c r="D2600" s="2"/>
      <c r="E2600" s="3">
        <v>24</v>
      </c>
      <c r="F2600" s="3" t="s">
        <v>26</v>
      </c>
      <c r="G2600" s="3" t="s">
        <v>22</v>
      </c>
      <c r="H2600" s="14"/>
      <c r="I2600" s="14"/>
      <c r="J2600" s="4">
        <v>17.950122672214583</v>
      </c>
      <c r="K2600" s="4">
        <v>7.1800490688858325</v>
      </c>
      <c r="L2600" s="4">
        <v>20.678541318391197</v>
      </c>
      <c r="M2600" s="4">
        <v>3.4464235530651997</v>
      </c>
    </row>
    <row r="2601" spans="1:13" hidden="1" x14ac:dyDescent="0.3">
      <c r="A2601" s="13" t="str">
        <f t="shared" si="40"/>
        <v>Continentalsmall MFH - average - all types - all agescooling26</v>
      </c>
      <c r="B2601" s="2" t="s">
        <v>38</v>
      </c>
      <c r="C2601" s="2" t="s">
        <v>23</v>
      </c>
      <c r="D2601" s="2"/>
      <c r="E2601" s="3">
        <v>26</v>
      </c>
      <c r="F2601" s="3" t="s">
        <v>26</v>
      </c>
      <c r="G2601" s="3" t="s">
        <v>22</v>
      </c>
      <c r="H2601" s="14"/>
      <c r="I2601" s="14"/>
      <c r="J2601" s="4">
        <v>8.6131107854042011</v>
      </c>
      <c r="K2601" s="4">
        <v>3.4452443141616804</v>
      </c>
      <c r="L2601" s="4">
        <v>9.9223036247856395</v>
      </c>
      <c r="M2601" s="4">
        <v>1.6537172707976064</v>
      </c>
    </row>
    <row r="2602" spans="1:13" hidden="1" x14ac:dyDescent="0.3">
      <c r="A2602" s="13" t="str">
        <f t="shared" si="40"/>
        <v>Northern Continentalsmall MFH - 3 floorspre 1945cooling20</v>
      </c>
      <c r="B2602" s="2" t="s">
        <v>39</v>
      </c>
      <c r="C2602" s="2" t="s">
        <v>41</v>
      </c>
      <c r="D2602" s="2" t="s">
        <v>2</v>
      </c>
      <c r="E2602" s="3">
        <v>20</v>
      </c>
      <c r="F2602" s="3" t="s">
        <v>26</v>
      </c>
      <c r="G2602" s="3">
        <v>0.61</v>
      </c>
      <c r="H2602" s="14">
        <v>0.4223693380766218</v>
      </c>
      <c r="I2602" s="14">
        <v>0.18930893266767573</v>
      </c>
      <c r="J2602" s="4">
        <v>32.426081275988992</v>
      </c>
      <c r="K2602" s="4">
        <v>12.970432510395597</v>
      </c>
      <c r="L2602" s="4">
        <v>37.354845629939319</v>
      </c>
      <c r="M2602" s="4">
        <v>6.2258076049898863</v>
      </c>
    </row>
    <row r="2603" spans="1:13" hidden="1" x14ac:dyDescent="0.3">
      <c r="A2603" s="13" t="str">
        <f t="shared" si="40"/>
        <v>Northern Continentalsmall MFH - 5 floorspre 1945cooling20</v>
      </c>
      <c r="B2603" s="2" t="s">
        <v>39</v>
      </c>
      <c r="C2603" s="2" t="s">
        <v>42</v>
      </c>
      <c r="D2603" s="2" t="s">
        <v>2</v>
      </c>
      <c r="E2603" s="3">
        <v>20</v>
      </c>
      <c r="F2603" s="3" t="s">
        <v>26</v>
      </c>
      <c r="G2603" s="3">
        <v>0.52</v>
      </c>
      <c r="H2603" s="14">
        <v>0.2888153309616891</v>
      </c>
      <c r="I2603" s="14">
        <v>0.18930893266767573</v>
      </c>
      <c r="J2603" s="4">
        <v>33.009807434149138</v>
      </c>
      <c r="K2603" s="4">
        <v>13.203922973659655</v>
      </c>
      <c r="L2603" s="4">
        <v>38.0272981641398</v>
      </c>
      <c r="M2603" s="4">
        <v>6.337883027356634</v>
      </c>
    </row>
    <row r="2604" spans="1:13" hidden="1" x14ac:dyDescent="0.3">
      <c r="A2604" s="13" t="str">
        <f t="shared" si="40"/>
        <v>Northern Continentalsmall MFH - 7 floorspre 1945cooling20</v>
      </c>
      <c r="B2604" s="2" t="s">
        <v>39</v>
      </c>
      <c r="C2604" s="2" t="s">
        <v>43</v>
      </c>
      <c r="D2604" s="2" t="s">
        <v>2</v>
      </c>
      <c r="E2604" s="3">
        <v>20</v>
      </c>
      <c r="F2604" s="3" t="s">
        <v>26</v>
      </c>
      <c r="G2604" s="3">
        <v>0.48</v>
      </c>
      <c r="H2604" s="14">
        <v>0.2888153309616891</v>
      </c>
      <c r="I2604" s="14">
        <v>0.18930893266767573</v>
      </c>
      <c r="J2604" s="4">
        <v>33.259975787646333</v>
      </c>
      <c r="K2604" s="4">
        <v>13.303990315058533</v>
      </c>
      <c r="L2604" s="4">
        <v>38.31549210736857</v>
      </c>
      <c r="M2604" s="4">
        <v>6.3859153512280953</v>
      </c>
    </row>
    <row r="2605" spans="1:13" hidden="1" x14ac:dyDescent="0.3">
      <c r="A2605" s="13" t="str">
        <f t="shared" si="40"/>
        <v>Northern Continentalsmall MFH - 3 floorspre 1945cooling22</v>
      </c>
      <c r="B2605" s="2" t="s">
        <v>39</v>
      </c>
      <c r="C2605" s="2" t="s">
        <v>41</v>
      </c>
      <c r="D2605" s="2" t="s">
        <v>2</v>
      </c>
      <c r="E2605" s="3">
        <v>22</v>
      </c>
      <c r="F2605" s="3" t="s">
        <v>26</v>
      </c>
      <c r="G2605" s="3">
        <v>0.61</v>
      </c>
      <c r="H2605" s="14">
        <v>0.4223693380766218</v>
      </c>
      <c r="I2605" s="14">
        <v>0.18930893266767573</v>
      </c>
      <c r="J2605" s="4">
        <v>17.012168483875875</v>
      </c>
      <c r="K2605" s="4">
        <v>6.8048673935503503</v>
      </c>
      <c r="L2605" s="4">
        <v>19.598018093425008</v>
      </c>
      <c r="M2605" s="4">
        <v>3.2663363489041681</v>
      </c>
    </row>
    <row r="2606" spans="1:13" hidden="1" x14ac:dyDescent="0.3">
      <c r="A2606" s="13" t="str">
        <f t="shared" si="40"/>
        <v>Northern Continentalsmall MFH - 5 floorspre 1945cooling22</v>
      </c>
      <c r="B2606" s="2" t="s">
        <v>39</v>
      </c>
      <c r="C2606" s="2" t="s">
        <v>42</v>
      </c>
      <c r="D2606" s="2" t="s">
        <v>2</v>
      </c>
      <c r="E2606" s="3">
        <v>22</v>
      </c>
      <c r="F2606" s="3" t="s">
        <v>26</v>
      </c>
      <c r="G2606" s="3">
        <v>0.52</v>
      </c>
      <c r="H2606" s="14">
        <v>0.2888153309616891</v>
      </c>
      <c r="I2606" s="14">
        <v>0.18930893266767573</v>
      </c>
      <c r="J2606" s="4">
        <v>17.820376042055962</v>
      </c>
      <c r="K2606" s="4">
        <v>7.1281504168223844</v>
      </c>
      <c r="L2606" s="4">
        <v>20.529073200448465</v>
      </c>
      <c r="M2606" s="4">
        <v>3.4215122000747442</v>
      </c>
    </row>
    <row r="2607" spans="1:13" hidden="1" x14ac:dyDescent="0.3">
      <c r="A2607" s="13" t="str">
        <f t="shared" si="40"/>
        <v>Northern Continentalsmall MFH - 7 floorspre 1945cooling22</v>
      </c>
      <c r="B2607" s="2" t="s">
        <v>39</v>
      </c>
      <c r="C2607" s="2" t="s">
        <v>43</v>
      </c>
      <c r="D2607" s="2" t="s">
        <v>2</v>
      </c>
      <c r="E2607" s="3">
        <v>22</v>
      </c>
      <c r="F2607" s="3" t="s">
        <v>26</v>
      </c>
      <c r="G2607" s="3">
        <v>0.48</v>
      </c>
      <c r="H2607" s="14">
        <v>0.2888153309616891</v>
      </c>
      <c r="I2607" s="14">
        <v>0.18930893266767573</v>
      </c>
      <c r="J2607" s="4">
        <v>18.166750709847427</v>
      </c>
      <c r="K2607" s="4">
        <v>7.2667002839389712</v>
      </c>
      <c r="L2607" s="4">
        <v>20.928096817744237</v>
      </c>
      <c r="M2607" s="4">
        <v>3.4880161362907058</v>
      </c>
    </row>
    <row r="2608" spans="1:13" hidden="1" x14ac:dyDescent="0.3">
      <c r="A2608" s="13" t="str">
        <f t="shared" si="40"/>
        <v>Northern Continentalsmall MFH - 3 floorspre 1945cooling24</v>
      </c>
      <c r="B2608" s="2" t="s">
        <v>39</v>
      </c>
      <c r="C2608" s="2" t="s">
        <v>41</v>
      </c>
      <c r="D2608" s="2" t="s">
        <v>2</v>
      </c>
      <c r="E2608" s="3">
        <v>24</v>
      </c>
      <c r="F2608" s="3" t="s">
        <v>26</v>
      </c>
      <c r="G2608" s="3">
        <v>0.61</v>
      </c>
      <c r="H2608" s="14">
        <v>0.4223693380766218</v>
      </c>
      <c r="I2608" s="14">
        <v>0.18930893266767573</v>
      </c>
      <c r="J2608" s="4">
        <v>7.6214351640170506</v>
      </c>
      <c r="K2608" s="4">
        <v>3.0485740656068203</v>
      </c>
      <c r="L2608" s="4">
        <v>8.7798933089476421</v>
      </c>
      <c r="M2608" s="4">
        <v>1.4633155514912737</v>
      </c>
    </row>
    <row r="2609" spans="1:13" hidden="1" x14ac:dyDescent="0.3">
      <c r="A2609" s="13" t="str">
        <f t="shared" si="40"/>
        <v>Northern Continentalsmall MFH - 5 floorspre 1945cooling24</v>
      </c>
      <c r="B2609" s="2" t="s">
        <v>39</v>
      </c>
      <c r="C2609" s="2" t="s">
        <v>42</v>
      </c>
      <c r="D2609" s="2" t="s">
        <v>2</v>
      </c>
      <c r="E2609" s="3">
        <v>24</v>
      </c>
      <c r="F2609" s="3" t="s">
        <v>26</v>
      </c>
      <c r="G2609" s="3">
        <v>0.52</v>
      </c>
      <c r="H2609" s="14">
        <v>0.2888153309616891</v>
      </c>
      <c r="I2609" s="14">
        <v>0.18930893266767573</v>
      </c>
      <c r="J2609" s="4">
        <v>8.2134302786213134</v>
      </c>
      <c r="K2609" s="4">
        <v>3.2853721114485253</v>
      </c>
      <c r="L2609" s="4">
        <v>9.4618716809717522</v>
      </c>
      <c r="M2609" s="4">
        <v>1.5769786134952921</v>
      </c>
    </row>
    <row r="2610" spans="1:13" hidden="1" x14ac:dyDescent="0.3">
      <c r="A2610" s="13" t="str">
        <f t="shared" si="40"/>
        <v>Northern Continentalsmall MFH - 7 floorspre 1945cooling24</v>
      </c>
      <c r="B2610" s="2" t="s">
        <v>39</v>
      </c>
      <c r="C2610" s="2" t="s">
        <v>43</v>
      </c>
      <c r="D2610" s="2" t="s">
        <v>2</v>
      </c>
      <c r="E2610" s="3">
        <v>24</v>
      </c>
      <c r="F2610" s="3" t="s">
        <v>26</v>
      </c>
      <c r="G2610" s="3">
        <v>0.48</v>
      </c>
      <c r="H2610" s="14">
        <v>0.2888153309616891</v>
      </c>
      <c r="I2610" s="14">
        <v>0.18930893266767573</v>
      </c>
      <c r="J2610" s="4">
        <v>8.4671424705945704</v>
      </c>
      <c r="K2610" s="4">
        <v>3.3868569882378283</v>
      </c>
      <c r="L2610" s="4">
        <v>9.7541481261249459</v>
      </c>
      <c r="M2610" s="4">
        <v>1.6256913543541576</v>
      </c>
    </row>
    <row r="2611" spans="1:13" hidden="1" x14ac:dyDescent="0.3">
      <c r="A2611" s="13" t="str">
        <f t="shared" si="40"/>
        <v>Northern Continentalsmall MFH - 3 floorspre 1945cooling26</v>
      </c>
      <c r="B2611" s="2" t="s">
        <v>39</v>
      </c>
      <c r="C2611" s="2" t="s">
        <v>41</v>
      </c>
      <c r="D2611" s="2" t="s">
        <v>2</v>
      </c>
      <c r="E2611" s="3">
        <v>26</v>
      </c>
      <c r="F2611" s="3" t="s">
        <v>26</v>
      </c>
      <c r="G2611" s="3">
        <v>0.61</v>
      </c>
      <c r="H2611" s="14">
        <v>0.4223693380766218</v>
      </c>
      <c r="I2611" s="14">
        <v>0.18930893266767573</v>
      </c>
      <c r="J2611" s="4">
        <v>2.2434889273605627</v>
      </c>
      <c r="K2611" s="4">
        <v>0.89739557094422506</v>
      </c>
      <c r="L2611" s="4">
        <v>2.5844992443193679</v>
      </c>
      <c r="M2611" s="4">
        <v>0.43074987405322801</v>
      </c>
    </row>
    <row r="2612" spans="1:13" hidden="1" x14ac:dyDescent="0.3">
      <c r="A2612" s="13" t="str">
        <f t="shared" si="40"/>
        <v>Northern Continentalsmall MFH - 5 floorspre 1945cooling26</v>
      </c>
      <c r="B2612" s="2" t="s">
        <v>39</v>
      </c>
      <c r="C2612" s="2" t="s">
        <v>42</v>
      </c>
      <c r="D2612" s="2" t="s">
        <v>2</v>
      </c>
      <c r="E2612" s="3">
        <v>26</v>
      </c>
      <c r="F2612" s="3" t="s">
        <v>26</v>
      </c>
      <c r="G2612" s="3">
        <v>0.52</v>
      </c>
      <c r="H2612" s="14">
        <v>0.2888153309616891</v>
      </c>
      <c r="I2612" s="14">
        <v>0.18930893266767573</v>
      </c>
      <c r="J2612" s="4">
        <v>2.4635507302596635</v>
      </c>
      <c r="K2612" s="4">
        <v>0.98542029210386539</v>
      </c>
      <c r="L2612" s="4">
        <v>2.838010441259132</v>
      </c>
      <c r="M2612" s="4">
        <v>0.47300174020985536</v>
      </c>
    </row>
    <row r="2613" spans="1:13" hidden="1" x14ac:dyDescent="0.3">
      <c r="A2613" s="13" t="str">
        <f t="shared" si="40"/>
        <v>Northern Continentalsmall MFH - 7 floorspre 1945cooling26</v>
      </c>
      <c r="B2613" s="2" t="s">
        <v>39</v>
      </c>
      <c r="C2613" s="2" t="s">
        <v>43</v>
      </c>
      <c r="D2613" s="2" t="s">
        <v>2</v>
      </c>
      <c r="E2613" s="3">
        <v>26</v>
      </c>
      <c r="F2613" s="3" t="s">
        <v>26</v>
      </c>
      <c r="G2613" s="3">
        <v>0.48</v>
      </c>
      <c r="H2613" s="14">
        <v>0.2888153309616891</v>
      </c>
      <c r="I2613" s="14">
        <v>0.18930893266767573</v>
      </c>
      <c r="J2613" s="4">
        <v>2.5578629315021346</v>
      </c>
      <c r="K2613" s="4">
        <v>1.0231451726008538</v>
      </c>
      <c r="L2613" s="4">
        <v>2.946658097090459</v>
      </c>
      <c r="M2613" s="4">
        <v>0.49110968284840983</v>
      </c>
    </row>
    <row r="2614" spans="1:13" hidden="1" x14ac:dyDescent="0.3">
      <c r="A2614" s="13" t="str">
        <f t="shared" si="40"/>
        <v>Northern Continentalsmall MFH - 3 floors1945-1970cooling20</v>
      </c>
      <c r="B2614" s="2" t="s">
        <v>39</v>
      </c>
      <c r="C2614" s="2" t="s">
        <v>41</v>
      </c>
      <c r="D2614" s="2" t="s">
        <v>6</v>
      </c>
      <c r="E2614" s="3">
        <v>20</v>
      </c>
      <c r="F2614" s="3" t="s">
        <v>26</v>
      </c>
      <c r="G2614" s="3">
        <v>0.61</v>
      </c>
      <c r="H2614" s="14">
        <v>0.4223693380766218</v>
      </c>
      <c r="I2614" s="14">
        <v>0.3533667556131509</v>
      </c>
      <c r="J2614" s="4">
        <v>32.777722375465395</v>
      </c>
      <c r="K2614" s="4">
        <v>13.111088950186158</v>
      </c>
      <c r="L2614" s="4">
        <v>37.759936176536137</v>
      </c>
      <c r="M2614" s="4">
        <v>6.2933226960893558</v>
      </c>
    </row>
    <row r="2615" spans="1:13" hidden="1" x14ac:dyDescent="0.3">
      <c r="A2615" s="13" t="str">
        <f t="shared" si="40"/>
        <v>Northern Continentalsmall MFH - 5 floors1945-1970cooling20</v>
      </c>
      <c r="B2615" s="2" t="s">
        <v>39</v>
      </c>
      <c r="C2615" s="2" t="s">
        <v>42</v>
      </c>
      <c r="D2615" s="2" t="s">
        <v>6</v>
      </c>
      <c r="E2615" s="3">
        <v>20</v>
      </c>
      <c r="F2615" s="3" t="s">
        <v>26</v>
      </c>
      <c r="G2615" s="3">
        <v>0.52</v>
      </c>
      <c r="H2615" s="14">
        <v>0.2888153309616891</v>
      </c>
      <c r="I2615" s="14">
        <v>0.3533667556131509</v>
      </c>
      <c r="J2615" s="4">
        <v>33.453216596532386</v>
      </c>
      <c r="K2615" s="4">
        <v>13.381286638612954</v>
      </c>
      <c r="L2615" s="4">
        <v>38.538105519205303</v>
      </c>
      <c r="M2615" s="4">
        <v>6.4230175865342174</v>
      </c>
    </row>
    <row r="2616" spans="1:13" hidden="1" x14ac:dyDescent="0.3">
      <c r="A2616" s="13" t="str">
        <f t="shared" si="40"/>
        <v>Northern Continentalsmall MFH - 7 floors1945-1970cooling20</v>
      </c>
      <c r="B2616" s="2" t="s">
        <v>39</v>
      </c>
      <c r="C2616" s="2" t="s">
        <v>43</v>
      </c>
      <c r="D2616" s="2" t="s">
        <v>6</v>
      </c>
      <c r="E2616" s="3">
        <v>20</v>
      </c>
      <c r="F2616" s="3" t="s">
        <v>26</v>
      </c>
      <c r="G2616" s="3">
        <v>0.48</v>
      </c>
      <c r="H2616" s="14">
        <v>0.2888153309616891</v>
      </c>
      <c r="I2616" s="14">
        <v>0.3533667556131509</v>
      </c>
      <c r="J2616" s="4">
        <v>33.742714119846809</v>
      </c>
      <c r="K2616" s="4">
        <v>13.497085647938723</v>
      </c>
      <c r="L2616" s="4">
        <v>38.871606666063521</v>
      </c>
      <c r="M2616" s="4">
        <v>6.4786011110105868</v>
      </c>
    </row>
    <row r="2617" spans="1:13" hidden="1" x14ac:dyDescent="0.3">
      <c r="A2617" s="13" t="str">
        <f t="shared" si="40"/>
        <v>Northern Continentalsmall MFH - 3 floors1945-1970cooling22</v>
      </c>
      <c r="B2617" s="2" t="s">
        <v>39</v>
      </c>
      <c r="C2617" s="2" t="s">
        <v>41</v>
      </c>
      <c r="D2617" s="2" t="s">
        <v>6</v>
      </c>
      <c r="E2617" s="3">
        <v>22</v>
      </c>
      <c r="F2617" s="3" t="s">
        <v>26</v>
      </c>
      <c r="G2617" s="3">
        <v>0.61</v>
      </c>
      <c r="H2617" s="14">
        <v>0.4223693380766218</v>
      </c>
      <c r="I2617" s="14">
        <v>0.3533667556131509</v>
      </c>
      <c r="J2617" s="4">
        <v>17.505621476987162</v>
      </c>
      <c r="K2617" s="4">
        <v>7.0022485907948653</v>
      </c>
      <c r="L2617" s="4">
        <v>20.16647594148921</v>
      </c>
      <c r="M2617" s="4">
        <v>3.361079323581535</v>
      </c>
    </row>
    <row r="2618" spans="1:13" hidden="1" x14ac:dyDescent="0.3">
      <c r="A2618" s="13" t="str">
        <f t="shared" si="40"/>
        <v>Northern Continentalsmall MFH - 5 floors1945-1970cooling22</v>
      </c>
      <c r="B2618" s="2" t="s">
        <v>39</v>
      </c>
      <c r="C2618" s="2" t="s">
        <v>42</v>
      </c>
      <c r="D2618" s="2" t="s">
        <v>6</v>
      </c>
      <c r="E2618" s="3">
        <v>22</v>
      </c>
      <c r="F2618" s="3" t="s">
        <v>26</v>
      </c>
      <c r="G2618" s="3">
        <v>0.52</v>
      </c>
      <c r="H2618" s="14">
        <v>0.2888153309616891</v>
      </c>
      <c r="I2618" s="14">
        <v>0.3533667556131509</v>
      </c>
      <c r="J2618" s="4">
        <v>18.437690468219966</v>
      </c>
      <c r="K2618" s="4">
        <v>7.375076187287986</v>
      </c>
      <c r="L2618" s="4">
        <v>21.240219419389398</v>
      </c>
      <c r="M2618" s="4">
        <v>3.5400365698982332</v>
      </c>
    </row>
    <row r="2619" spans="1:13" hidden="1" x14ac:dyDescent="0.3">
      <c r="A2619" s="13" t="str">
        <f t="shared" si="40"/>
        <v>Northern Continentalsmall MFH - 7 floors1945-1970cooling22</v>
      </c>
      <c r="B2619" s="2" t="s">
        <v>39</v>
      </c>
      <c r="C2619" s="2" t="s">
        <v>43</v>
      </c>
      <c r="D2619" s="2" t="s">
        <v>6</v>
      </c>
      <c r="E2619" s="3">
        <v>22</v>
      </c>
      <c r="F2619" s="3" t="s">
        <v>26</v>
      </c>
      <c r="G2619" s="3">
        <v>0.48</v>
      </c>
      <c r="H2619" s="14">
        <v>0.2888153309616891</v>
      </c>
      <c r="I2619" s="14">
        <v>0.3533667556131509</v>
      </c>
      <c r="J2619" s="4">
        <v>18.837148607319733</v>
      </c>
      <c r="K2619" s="4">
        <v>7.5348594429278934</v>
      </c>
      <c r="L2619" s="4">
        <v>21.700395195632332</v>
      </c>
      <c r="M2619" s="4">
        <v>3.6167325326053885</v>
      </c>
    </row>
    <row r="2620" spans="1:13" hidden="1" x14ac:dyDescent="0.3">
      <c r="A2620" s="13" t="str">
        <f t="shared" si="40"/>
        <v>Northern Continentalsmall MFH - 3 floors1945-1970cooling24</v>
      </c>
      <c r="B2620" s="2" t="s">
        <v>39</v>
      </c>
      <c r="C2620" s="2" t="s">
        <v>41</v>
      </c>
      <c r="D2620" s="2" t="s">
        <v>6</v>
      </c>
      <c r="E2620" s="3">
        <v>24</v>
      </c>
      <c r="F2620" s="3" t="s">
        <v>26</v>
      </c>
      <c r="G2620" s="3">
        <v>0.61</v>
      </c>
      <c r="H2620" s="14">
        <v>0.4223693380766218</v>
      </c>
      <c r="I2620" s="14">
        <v>0.3533667556131509</v>
      </c>
      <c r="J2620" s="4">
        <v>8.0625297615123142</v>
      </c>
      <c r="K2620" s="4">
        <v>3.2250119046049255</v>
      </c>
      <c r="L2620" s="4">
        <v>9.2880342852621851</v>
      </c>
      <c r="M2620" s="4">
        <v>1.5480057142103643</v>
      </c>
    </row>
    <row r="2621" spans="1:13" hidden="1" x14ac:dyDescent="0.3">
      <c r="A2621" s="13" t="str">
        <f t="shared" si="40"/>
        <v>Northern Continentalsmall MFH - 5 floors1945-1970cooling24</v>
      </c>
      <c r="B2621" s="2" t="s">
        <v>39</v>
      </c>
      <c r="C2621" s="2" t="s">
        <v>42</v>
      </c>
      <c r="D2621" s="2" t="s">
        <v>6</v>
      </c>
      <c r="E2621" s="3">
        <v>24</v>
      </c>
      <c r="F2621" s="3" t="s">
        <v>26</v>
      </c>
      <c r="G2621" s="3">
        <v>0.52</v>
      </c>
      <c r="H2621" s="14">
        <v>0.2888153309616891</v>
      </c>
      <c r="I2621" s="14">
        <v>0.3533667556131509</v>
      </c>
      <c r="J2621" s="4">
        <v>8.7085930498622783</v>
      </c>
      <c r="K2621" s="4">
        <v>3.4834372199449115</v>
      </c>
      <c r="L2621" s="4">
        <v>10.032299193441345</v>
      </c>
      <c r="M2621" s="4">
        <v>1.6720498655735574</v>
      </c>
    </row>
    <row r="2622" spans="1:13" hidden="1" x14ac:dyDescent="0.3">
      <c r="A2622" s="13" t="str">
        <f t="shared" si="40"/>
        <v>Northern Continentalsmall MFH - 7 floors1945-1970cooling24</v>
      </c>
      <c r="B2622" s="2" t="s">
        <v>39</v>
      </c>
      <c r="C2622" s="2" t="s">
        <v>43</v>
      </c>
      <c r="D2622" s="2" t="s">
        <v>6</v>
      </c>
      <c r="E2622" s="3">
        <v>24</v>
      </c>
      <c r="F2622" s="3" t="s">
        <v>26</v>
      </c>
      <c r="G2622" s="3">
        <v>0.48</v>
      </c>
      <c r="H2622" s="14">
        <v>0.2888153309616891</v>
      </c>
      <c r="I2622" s="14">
        <v>0.3533667556131509</v>
      </c>
      <c r="J2622" s="4">
        <v>8.9854773162979775</v>
      </c>
      <c r="K2622" s="4">
        <v>3.5941909265191909</v>
      </c>
      <c r="L2622" s="4">
        <v>10.351269868375269</v>
      </c>
      <c r="M2622" s="4">
        <v>1.7252116447292116</v>
      </c>
    </row>
    <row r="2623" spans="1:13" hidden="1" x14ac:dyDescent="0.3">
      <c r="A2623" s="13" t="str">
        <f t="shared" si="40"/>
        <v>Northern Continentalsmall MFH - 3 floors1945-1970cooling26</v>
      </c>
      <c r="B2623" s="2" t="s">
        <v>39</v>
      </c>
      <c r="C2623" s="2" t="s">
        <v>41</v>
      </c>
      <c r="D2623" s="2" t="s">
        <v>6</v>
      </c>
      <c r="E2623" s="3">
        <v>26</v>
      </c>
      <c r="F2623" s="3" t="s">
        <v>26</v>
      </c>
      <c r="G2623" s="3">
        <v>0.61</v>
      </c>
      <c r="H2623" s="14">
        <v>0.4223693380766218</v>
      </c>
      <c r="I2623" s="14">
        <v>0.3533667556131509</v>
      </c>
      <c r="J2623" s="4">
        <v>2.4103689639309485</v>
      </c>
      <c r="K2623" s="4">
        <v>0.96414758557237934</v>
      </c>
      <c r="L2623" s="4">
        <v>2.7767450464484522</v>
      </c>
      <c r="M2623" s="4">
        <v>0.46279084107474205</v>
      </c>
    </row>
    <row r="2624" spans="1:13" hidden="1" x14ac:dyDescent="0.3">
      <c r="A2624" s="13" t="str">
        <f t="shared" si="40"/>
        <v>Northern Continentalsmall MFH - 5 floors1945-1970cooling26</v>
      </c>
      <c r="B2624" s="2" t="s">
        <v>39</v>
      </c>
      <c r="C2624" s="2" t="s">
        <v>42</v>
      </c>
      <c r="D2624" s="2" t="s">
        <v>6</v>
      </c>
      <c r="E2624" s="3">
        <v>26</v>
      </c>
      <c r="F2624" s="3" t="s">
        <v>26</v>
      </c>
      <c r="G2624" s="3">
        <v>0.52</v>
      </c>
      <c r="H2624" s="14">
        <v>0.2888153309616891</v>
      </c>
      <c r="I2624" s="14">
        <v>0.3533667556131509</v>
      </c>
      <c r="J2624" s="4">
        <v>2.6970773353477306</v>
      </c>
      <c r="K2624" s="4">
        <v>1.0788309341390923</v>
      </c>
      <c r="L2624" s="4">
        <v>3.1070330903205856</v>
      </c>
      <c r="M2624" s="4">
        <v>0.51783884838676431</v>
      </c>
    </row>
    <row r="2625" spans="1:13" hidden="1" x14ac:dyDescent="0.3">
      <c r="A2625" s="13" t="str">
        <f t="shared" si="40"/>
        <v>Northern Continentalsmall MFH - 7 floors1945-1970cooling26</v>
      </c>
      <c r="B2625" s="2" t="s">
        <v>39</v>
      </c>
      <c r="C2625" s="2" t="s">
        <v>43</v>
      </c>
      <c r="D2625" s="2" t="s">
        <v>6</v>
      </c>
      <c r="E2625" s="3">
        <v>26</v>
      </c>
      <c r="F2625" s="3" t="s">
        <v>26</v>
      </c>
      <c r="G2625" s="3">
        <v>0.48</v>
      </c>
      <c r="H2625" s="14">
        <v>0.2888153309616891</v>
      </c>
      <c r="I2625" s="14">
        <v>0.3533667556131509</v>
      </c>
      <c r="J2625" s="4">
        <v>2.8199523516692082</v>
      </c>
      <c r="K2625" s="4">
        <v>1.1279809406676833</v>
      </c>
      <c r="L2625" s="4">
        <v>3.2485851091229279</v>
      </c>
      <c r="M2625" s="4">
        <v>0.54143085152048798</v>
      </c>
    </row>
    <row r="2626" spans="1:13" hidden="1" x14ac:dyDescent="0.3">
      <c r="A2626" s="13" t="str">
        <f t="shared" si="40"/>
        <v>Northern Continentalsmall MFH - 3 floors1970-1980cooling20</v>
      </c>
      <c r="B2626" s="2" t="s">
        <v>39</v>
      </c>
      <c r="C2626" s="2" t="s">
        <v>41</v>
      </c>
      <c r="D2626" s="2" t="s">
        <v>7</v>
      </c>
      <c r="E2626" s="3">
        <v>20</v>
      </c>
      <c r="F2626" s="3" t="s">
        <v>26</v>
      </c>
      <c r="G2626" s="3">
        <v>0.61</v>
      </c>
      <c r="H2626" s="14">
        <v>0.4223693380766218</v>
      </c>
      <c r="I2626" s="14">
        <v>0.18961769237283627</v>
      </c>
      <c r="J2626" s="4">
        <v>32.722832834687381</v>
      </c>
      <c r="K2626" s="4">
        <v>13.089133133874952</v>
      </c>
      <c r="L2626" s="4">
        <v>37.696703425559861</v>
      </c>
      <c r="M2626" s="4">
        <v>6.2827839042599765</v>
      </c>
    </row>
    <row r="2627" spans="1:13" hidden="1" x14ac:dyDescent="0.3">
      <c r="A2627" s="13" t="str">
        <f t="shared" ref="A2627:A2690" si="41">CONCATENATE(B2627,C2627,D2627,F2627,E2627)</f>
        <v>Northern Continentalsmall MFH - 5 floors1970-1980cooling20</v>
      </c>
      <c r="B2627" s="2" t="s">
        <v>39</v>
      </c>
      <c r="C2627" s="2" t="s">
        <v>42</v>
      </c>
      <c r="D2627" s="2" t="s">
        <v>7</v>
      </c>
      <c r="E2627" s="3">
        <v>20</v>
      </c>
      <c r="F2627" s="3" t="s">
        <v>26</v>
      </c>
      <c r="G2627" s="3">
        <v>0.52</v>
      </c>
      <c r="H2627" s="14">
        <v>0.2888153309616891</v>
      </c>
      <c r="I2627" s="14">
        <v>0.18961769237283627</v>
      </c>
      <c r="J2627" s="4">
        <v>33.683754859559613</v>
      </c>
      <c r="K2627" s="4">
        <v>13.473501943823845</v>
      </c>
      <c r="L2627" s="4">
        <v>38.803685598212674</v>
      </c>
      <c r="M2627" s="4">
        <v>6.467280933035445</v>
      </c>
    </row>
    <row r="2628" spans="1:13" hidden="1" x14ac:dyDescent="0.3">
      <c r="A2628" s="13" t="str">
        <f t="shared" si="41"/>
        <v>Northern Continentalsmall MFH - 7 floors1970-1980cooling20</v>
      </c>
      <c r="B2628" s="2" t="s">
        <v>39</v>
      </c>
      <c r="C2628" s="2" t="s">
        <v>43</v>
      </c>
      <c r="D2628" s="2" t="s">
        <v>7</v>
      </c>
      <c r="E2628" s="3">
        <v>20</v>
      </c>
      <c r="F2628" s="3" t="s">
        <v>26</v>
      </c>
      <c r="G2628" s="3">
        <v>0.48</v>
      </c>
      <c r="H2628" s="14">
        <v>0.2888153309616891</v>
      </c>
      <c r="I2628" s="14">
        <v>0.18961769237283627</v>
      </c>
      <c r="J2628" s="4">
        <v>34.09557858450485</v>
      </c>
      <c r="K2628" s="4">
        <v>13.638231433801939</v>
      </c>
      <c r="L2628" s="4">
        <v>39.278106529349586</v>
      </c>
      <c r="M2628" s="4">
        <v>6.5463510882249309</v>
      </c>
    </row>
    <row r="2629" spans="1:13" hidden="1" x14ac:dyDescent="0.3">
      <c r="A2629" s="13" t="str">
        <f t="shared" si="41"/>
        <v>Northern Continentalsmall MFH - 3 floors1970-1980cooling22</v>
      </c>
      <c r="B2629" s="2" t="s">
        <v>39</v>
      </c>
      <c r="C2629" s="2" t="s">
        <v>41</v>
      </c>
      <c r="D2629" s="2" t="s">
        <v>7</v>
      </c>
      <c r="E2629" s="3">
        <v>22</v>
      </c>
      <c r="F2629" s="3" t="s">
        <v>26</v>
      </c>
      <c r="G2629" s="3">
        <v>0.61</v>
      </c>
      <c r="H2629" s="14">
        <v>0.4223693380766218</v>
      </c>
      <c r="I2629" s="14">
        <v>0.18961769237283627</v>
      </c>
      <c r="J2629" s="4">
        <v>18.170150078978828</v>
      </c>
      <c r="K2629" s="4">
        <v>7.2680600315915314</v>
      </c>
      <c r="L2629" s="4">
        <v>20.932012890983611</v>
      </c>
      <c r="M2629" s="4">
        <v>3.4886688151639351</v>
      </c>
    </row>
    <row r="2630" spans="1:13" hidden="1" x14ac:dyDescent="0.3">
      <c r="A2630" s="13" t="str">
        <f t="shared" si="41"/>
        <v>Northern Continentalsmall MFH - 5 floors1970-1980cooling22</v>
      </c>
      <c r="B2630" s="2" t="s">
        <v>39</v>
      </c>
      <c r="C2630" s="2" t="s">
        <v>42</v>
      </c>
      <c r="D2630" s="2" t="s">
        <v>7</v>
      </c>
      <c r="E2630" s="3">
        <v>22</v>
      </c>
      <c r="F2630" s="3" t="s">
        <v>26</v>
      </c>
      <c r="G2630" s="3">
        <v>0.52</v>
      </c>
      <c r="H2630" s="14">
        <v>0.2888153309616891</v>
      </c>
      <c r="I2630" s="14">
        <v>0.18961769237283627</v>
      </c>
      <c r="J2630" s="4">
        <v>19.494930369699116</v>
      </c>
      <c r="K2630" s="4">
        <v>7.797972147879646</v>
      </c>
      <c r="L2630" s="4">
        <v>22.458159785893379</v>
      </c>
      <c r="M2630" s="4">
        <v>3.74302663098223</v>
      </c>
    </row>
    <row r="2631" spans="1:13" hidden="1" x14ac:dyDescent="0.3">
      <c r="A2631" s="13" t="str">
        <f t="shared" si="41"/>
        <v>Northern Continentalsmall MFH - 7 floors1970-1980cooling22</v>
      </c>
      <c r="B2631" s="2" t="s">
        <v>39</v>
      </c>
      <c r="C2631" s="2" t="s">
        <v>43</v>
      </c>
      <c r="D2631" s="2" t="s">
        <v>7</v>
      </c>
      <c r="E2631" s="3">
        <v>22</v>
      </c>
      <c r="F2631" s="3" t="s">
        <v>26</v>
      </c>
      <c r="G2631" s="3">
        <v>0.48</v>
      </c>
      <c r="H2631" s="14">
        <v>0.2888153309616891</v>
      </c>
      <c r="I2631" s="14">
        <v>0.18961769237283627</v>
      </c>
      <c r="J2631" s="4">
        <v>20.06269335143638</v>
      </c>
      <c r="K2631" s="4">
        <v>8.0250773405745512</v>
      </c>
      <c r="L2631" s="4">
        <v>23.112222740854708</v>
      </c>
      <c r="M2631" s="4">
        <v>3.8520371234757844</v>
      </c>
    </row>
    <row r="2632" spans="1:13" hidden="1" x14ac:dyDescent="0.3">
      <c r="A2632" s="13" t="str">
        <f t="shared" si="41"/>
        <v>Northern Continentalsmall MFH - 3 floors1970-1980cooling24</v>
      </c>
      <c r="B2632" s="2" t="s">
        <v>39</v>
      </c>
      <c r="C2632" s="2" t="s">
        <v>41</v>
      </c>
      <c r="D2632" s="2" t="s">
        <v>7</v>
      </c>
      <c r="E2632" s="3">
        <v>24</v>
      </c>
      <c r="F2632" s="3" t="s">
        <v>26</v>
      </c>
      <c r="G2632" s="3">
        <v>0.61</v>
      </c>
      <c r="H2632" s="14">
        <v>0.4223693380766218</v>
      </c>
      <c r="I2632" s="14">
        <v>0.18961769237283627</v>
      </c>
      <c r="J2632" s="4">
        <v>8.5399570787805974</v>
      </c>
      <c r="K2632" s="4">
        <v>3.4159828315122391</v>
      </c>
      <c r="L2632" s="4">
        <v>9.8380305547552478</v>
      </c>
      <c r="M2632" s="4">
        <v>1.6396717591258747</v>
      </c>
    </row>
    <row r="2633" spans="1:13" hidden="1" x14ac:dyDescent="0.3">
      <c r="A2633" s="13" t="str">
        <f t="shared" si="41"/>
        <v>Northern Continentalsmall MFH - 5 floors1970-1980cooling24</v>
      </c>
      <c r="B2633" s="2" t="s">
        <v>39</v>
      </c>
      <c r="C2633" s="2" t="s">
        <v>42</v>
      </c>
      <c r="D2633" s="2" t="s">
        <v>7</v>
      </c>
      <c r="E2633" s="3">
        <v>24</v>
      </c>
      <c r="F2633" s="3" t="s">
        <v>26</v>
      </c>
      <c r="G2633" s="3">
        <v>0.52</v>
      </c>
      <c r="H2633" s="14">
        <v>0.2888153309616891</v>
      </c>
      <c r="I2633" s="14">
        <v>0.18961769237283627</v>
      </c>
      <c r="J2633" s="4">
        <v>9.5474924693331982</v>
      </c>
      <c r="K2633" s="4">
        <v>3.8189969877332794</v>
      </c>
      <c r="L2633" s="4">
        <v>10.998711324671845</v>
      </c>
      <c r="M2633" s="4">
        <v>1.8331185541119741</v>
      </c>
    </row>
    <row r="2634" spans="1:13" hidden="1" x14ac:dyDescent="0.3">
      <c r="A2634" s="13" t="str">
        <f t="shared" si="41"/>
        <v>Northern Continentalsmall MFH - 7 floors1970-1980cooling24</v>
      </c>
      <c r="B2634" s="2" t="s">
        <v>39</v>
      </c>
      <c r="C2634" s="2" t="s">
        <v>43</v>
      </c>
      <c r="D2634" s="2" t="s">
        <v>7</v>
      </c>
      <c r="E2634" s="3">
        <v>24</v>
      </c>
      <c r="F2634" s="3" t="s">
        <v>26</v>
      </c>
      <c r="G2634" s="3">
        <v>0.48</v>
      </c>
      <c r="H2634" s="14">
        <v>0.2888153309616891</v>
      </c>
      <c r="I2634" s="14">
        <v>0.18961769237283627</v>
      </c>
      <c r="J2634" s="4">
        <v>9.9792933509985975</v>
      </c>
      <c r="K2634" s="4">
        <v>3.9917173403994388</v>
      </c>
      <c r="L2634" s="4">
        <v>11.496145940350383</v>
      </c>
      <c r="M2634" s="4">
        <v>1.9160243233917305</v>
      </c>
    </row>
    <row r="2635" spans="1:13" hidden="1" x14ac:dyDescent="0.3">
      <c r="A2635" s="13" t="str">
        <f t="shared" si="41"/>
        <v>Northern Continentalsmall MFH - 3 floors1970-1980cooling26</v>
      </c>
      <c r="B2635" s="2" t="s">
        <v>39</v>
      </c>
      <c r="C2635" s="2" t="s">
        <v>41</v>
      </c>
      <c r="D2635" s="2" t="s">
        <v>7</v>
      </c>
      <c r="E2635" s="3">
        <v>26</v>
      </c>
      <c r="F2635" s="3" t="s">
        <v>26</v>
      </c>
      <c r="G2635" s="3">
        <v>0.61</v>
      </c>
      <c r="H2635" s="14">
        <v>0.4223693380766218</v>
      </c>
      <c r="I2635" s="14">
        <v>0.18961769237283627</v>
      </c>
      <c r="J2635" s="4">
        <v>2.5396906674129829</v>
      </c>
      <c r="K2635" s="4">
        <v>1.0158762669651931</v>
      </c>
      <c r="L2635" s="4">
        <v>2.9257236488597558</v>
      </c>
      <c r="M2635" s="4">
        <v>0.48762060814329267</v>
      </c>
    </row>
    <row r="2636" spans="1:13" hidden="1" x14ac:dyDescent="0.3">
      <c r="A2636" s="13" t="str">
        <f t="shared" si="41"/>
        <v>Northern Continentalsmall MFH - 5 floors1970-1980cooling26</v>
      </c>
      <c r="B2636" s="2" t="s">
        <v>39</v>
      </c>
      <c r="C2636" s="2" t="s">
        <v>42</v>
      </c>
      <c r="D2636" s="2" t="s">
        <v>7</v>
      </c>
      <c r="E2636" s="3">
        <v>26</v>
      </c>
      <c r="F2636" s="3" t="s">
        <v>26</v>
      </c>
      <c r="G2636" s="3">
        <v>0.52</v>
      </c>
      <c r="H2636" s="14">
        <v>0.2888153309616891</v>
      </c>
      <c r="I2636" s="14">
        <v>0.18961769237283627</v>
      </c>
      <c r="J2636" s="4">
        <v>3.0798698990806344</v>
      </c>
      <c r="K2636" s="4">
        <v>1.2319479596322538</v>
      </c>
      <c r="L2636" s="4">
        <v>3.548010123740891</v>
      </c>
      <c r="M2636" s="4">
        <v>0.59133502062348176</v>
      </c>
    </row>
    <row r="2637" spans="1:13" hidden="1" x14ac:dyDescent="0.3">
      <c r="A2637" s="13" t="str">
        <f t="shared" si="41"/>
        <v>Northern Continentalsmall MFH - 7 floors1970-1980cooling26</v>
      </c>
      <c r="B2637" s="2" t="s">
        <v>39</v>
      </c>
      <c r="C2637" s="2" t="s">
        <v>43</v>
      </c>
      <c r="D2637" s="2" t="s">
        <v>7</v>
      </c>
      <c r="E2637" s="3">
        <v>26</v>
      </c>
      <c r="F2637" s="3" t="s">
        <v>26</v>
      </c>
      <c r="G2637" s="3">
        <v>0.48</v>
      </c>
      <c r="H2637" s="14">
        <v>0.2888153309616891</v>
      </c>
      <c r="I2637" s="14">
        <v>0.18961769237283627</v>
      </c>
      <c r="J2637" s="4">
        <v>3.3113752840810564</v>
      </c>
      <c r="K2637" s="4">
        <v>1.3245501136324225</v>
      </c>
      <c r="L2637" s="4">
        <v>3.8147043272613765</v>
      </c>
      <c r="M2637" s="4">
        <v>0.63578405454356279</v>
      </c>
    </row>
    <row r="2638" spans="1:13" hidden="1" x14ac:dyDescent="0.3">
      <c r="A2638" s="13" t="str">
        <f t="shared" si="41"/>
        <v>Northern Continentalsmall MFH - 3 floors1980-1990cooling20</v>
      </c>
      <c r="B2638" s="2" t="s">
        <v>39</v>
      </c>
      <c r="C2638" s="2" t="s">
        <v>41</v>
      </c>
      <c r="D2638" s="2" t="s">
        <v>8</v>
      </c>
      <c r="E2638" s="3">
        <v>20</v>
      </c>
      <c r="F2638" s="3" t="s">
        <v>26</v>
      </c>
      <c r="G2638" s="3">
        <v>0.61</v>
      </c>
      <c r="H2638" s="14">
        <v>0.4223693380766218</v>
      </c>
      <c r="I2638" s="14">
        <v>0.13877059371703038</v>
      </c>
      <c r="J2638" s="4">
        <v>34.54542079025633</v>
      </c>
      <c r="K2638" s="4">
        <v>13.818168316102533</v>
      </c>
      <c r="L2638" s="4">
        <v>39.796324750375291</v>
      </c>
      <c r="M2638" s="4">
        <v>6.6327207917292155</v>
      </c>
    </row>
    <row r="2639" spans="1:13" hidden="1" x14ac:dyDescent="0.3">
      <c r="A2639" s="13" t="str">
        <f t="shared" si="41"/>
        <v>Northern Continentalsmall MFH - 5 floors1980-1990cooling20</v>
      </c>
      <c r="B2639" s="2" t="s">
        <v>39</v>
      </c>
      <c r="C2639" s="2" t="s">
        <v>42</v>
      </c>
      <c r="D2639" s="2" t="s">
        <v>8</v>
      </c>
      <c r="E2639" s="3">
        <v>20</v>
      </c>
      <c r="F2639" s="3" t="s">
        <v>26</v>
      </c>
      <c r="G2639" s="3">
        <v>0.52</v>
      </c>
      <c r="H2639" s="14">
        <v>0.2888153309616891</v>
      </c>
      <c r="I2639" s="14">
        <v>0.13877059371703038</v>
      </c>
      <c r="J2639" s="4">
        <v>35.5046371182992</v>
      </c>
      <c r="K2639" s="4">
        <v>14.20185484731968</v>
      </c>
      <c r="L2639" s="4">
        <v>40.901341960280675</v>
      </c>
      <c r="M2639" s="4">
        <v>6.8168903267134464</v>
      </c>
    </row>
    <row r="2640" spans="1:13" hidden="1" x14ac:dyDescent="0.3">
      <c r="A2640" s="13" t="str">
        <f t="shared" si="41"/>
        <v>Northern Continentalsmall MFH - 7 floors1980-1990cooling20</v>
      </c>
      <c r="B2640" s="2" t="s">
        <v>39</v>
      </c>
      <c r="C2640" s="2" t="s">
        <v>43</v>
      </c>
      <c r="D2640" s="2" t="s">
        <v>8</v>
      </c>
      <c r="E2640" s="3">
        <v>20</v>
      </c>
      <c r="F2640" s="3" t="s">
        <v>26</v>
      </c>
      <c r="G2640" s="3">
        <v>0.48</v>
      </c>
      <c r="H2640" s="14">
        <v>0.2888153309616891</v>
      </c>
      <c r="I2640" s="14">
        <v>0.13877059371703038</v>
      </c>
      <c r="J2640" s="4">
        <v>35.915729830317574</v>
      </c>
      <c r="K2640" s="4">
        <v>14.36629193212703</v>
      </c>
      <c r="L2640" s="4">
        <v>41.374920764525847</v>
      </c>
      <c r="M2640" s="4">
        <v>6.8958201274209738</v>
      </c>
    </row>
    <row r="2641" spans="1:13" hidden="1" x14ac:dyDescent="0.3">
      <c r="A2641" s="13" t="str">
        <f t="shared" si="41"/>
        <v>Northern Continentalsmall MFH - 3 floors1980-1990cooling22</v>
      </c>
      <c r="B2641" s="2" t="s">
        <v>39</v>
      </c>
      <c r="C2641" s="2" t="s">
        <v>41</v>
      </c>
      <c r="D2641" s="2" t="s">
        <v>8</v>
      </c>
      <c r="E2641" s="3">
        <v>22</v>
      </c>
      <c r="F2641" s="3" t="s">
        <v>26</v>
      </c>
      <c r="G2641" s="3">
        <v>0.61</v>
      </c>
      <c r="H2641" s="14">
        <v>0.4223693380766218</v>
      </c>
      <c r="I2641" s="14">
        <v>0.13877059371703038</v>
      </c>
      <c r="J2641" s="4">
        <v>20.196181931158847</v>
      </c>
      <c r="K2641" s="4">
        <v>8.0784727724635381</v>
      </c>
      <c r="L2641" s="4">
        <v>23.26600158469499</v>
      </c>
      <c r="M2641" s="4">
        <v>3.8776669307824982</v>
      </c>
    </row>
    <row r="2642" spans="1:13" hidden="1" x14ac:dyDescent="0.3">
      <c r="A2642" s="13" t="str">
        <f t="shared" si="41"/>
        <v>Northern Continentalsmall MFH - 5 floors1980-1990cooling22</v>
      </c>
      <c r="B2642" s="2" t="s">
        <v>39</v>
      </c>
      <c r="C2642" s="2" t="s">
        <v>42</v>
      </c>
      <c r="D2642" s="2" t="s">
        <v>8</v>
      </c>
      <c r="E2642" s="3">
        <v>22</v>
      </c>
      <c r="F2642" s="3" t="s">
        <v>26</v>
      </c>
      <c r="G2642" s="3">
        <v>0.52</v>
      </c>
      <c r="H2642" s="14">
        <v>0.2888153309616891</v>
      </c>
      <c r="I2642" s="14">
        <v>0.13877059371703038</v>
      </c>
      <c r="J2642" s="4">
        <v>21.60086474340174</v>
      </c>
      <c r="K2642" s="4">
        <v>8.6403458973606959</v>
      </c>
      <c r="L2642" s="4">
        <v>24.884196184398803</v>
      </c>
      <c r="M2642" s="4">
        <v>4.1473660307331341</v>
      </c>
    </row>
    <row r="2643" spans="1:13" hidden="1" x14ac:dyDescent="0.3">
      <c r="A2643" s="13" t="str">
        <f t="shared" si="41"/>
        <v>Northern Continentalsmall MFH - 7 floors1980-1990cooling22</v>
      </c>
      <c r="B2643" s="2" t="s">
        <v>39</v>
      </c>
      <c r="C2643" s="2" t="s">
        <v>43</v>
      </c>
      <c r="D2643" s="2" t="s">
        <v>8</v>
      </c>
      <c r="E2643" s="3">
        <v>22</v>
      </c>
      <c r="F2643" s="3" t="s">
        <v>26</v>
      </c>
      <c r="G2643" s="3">
        <v>0.48</v>
      </c>
      <c r="H2643" s="14">
        <v>0.2888153309616891</v>
      </c>
      <c r="I2643" s="14">
        <v>0.13877059371703038</v>
      </c>
      <c r="J2643" s="4">
        <v>22.202871662934413</v>
      </c>
      <c r="K2643" s="4">
        <v>8.8811486651737646</v>
      </c>
      <c r="L2643" s="4">
        <v>25.577708155700442</v>
      </c>
      <c r="M2643" s="4">
        <v>4.2629513592834067</v>
      </c>
    </row>
    <row r="2644" spans="1:13" hidden="1" x14ac:dyDescent="0.3">
      <c r="A2644" s="13" t="str">
        <f t="shared" si="41"/>
        <v>Northern Continentalsmall MFH - 3 floors1980-1990cooling24</v>
      </c>
      <c r="B2644" s="2" t="s">
        <v>39</v>
      </c>
      <c r="C2644" s="2" t="s">
        <v>41</v>
      </c>
      <c r="D2644" s="2" t="s">
        <v>8</v>
      </c>
      <c r="E2644" s="3">
        <v>24</v>
      </c>
      <c r="F2644" s="3" t="s">
        <v>26</v>
      </c>
      <c r="G2644" s="3">
        <v>0.61</v>
      </c>
      <c r="H2644" s="14">
        <v>0.4223693380766218</v>
      </c>
      <c r="I2644" s="14">
        <v>0.13877059371703038</v>
      </c>
      <c r="J2644" s="4">
        <v>9.9934701092291451</v>
      </c>
      <c r="K2644" s="4">
        <v>3.9973880436916582</v>
      </c>
      <c r="L2644" s="4">
        <v>11.512477565831976</v>
      </c>
      <c r="M2644" s="4">
        <v>1.9187462609719959</v>
      </c>
    </row>
    <row r="2645" spans="1:13" hidden="1" x14ac:dyDescent="0.3">
      <c r="A2645" s="13" t="str">
        <f t="shared" si="41"/>
        <v>Northern Continentalsmall MFH - 5 floors1980-1990cooling24</v>
      </c>
      <c r="B2645" s="2" t="s">
        <v>39</v>
      </c>
      <c r="C2645" s="2" t="s">
        <v>42</v>
      </c>
      <c r="D2645" s="2" t="s">
        <v>8</v>
      </c>
      <c r="E2645" s="3">
        <v>24</v>
      </c>
      <c r="F2645" s="3" t="s">
        <v>26</v>
      </c>
      <c r="G2645" s="3">
        <v>0.52</v>
      </c>
      <c r="H2645" s="14">
        <v>0.2888153309616891</v>
      </c>
      <c r="I2645" s="14">
        <v>0.13877059371703038</v>
      </c>
      <c r="J2645" s="4">
        <v>11.208963338074675</v>
      </c>
      <c r="K2645" s="4">
        <v>4.4835853352298702</v>
      </c>
      <c r="L2645" s="4">
        <v>12.912725765462026</v>
      </c>
      <c r="M2645" s="4">
        <v>2.1521209609103376</v>
      </c>
    </row>
    <row r="2646" spans="1:13" hidden="1" x14ac:dyDescent="0.3">
      <c r="A2646" s="13" t="str">
        <f t="shared" si="41"/>
        <v>Northern Continentalsmall MFH - 7 floors1980-1990cooling24</v>
      </c>
      <c r="B2646" s="2" t="s">
        <v>39</v>
      </c>
      <c r="C2646" s="2" t="s">
        <v>43</v>
      </c>
      <c r="D2646" s="2" t="s">
        <v>8</v>
      </c>
      <c r="E2646" s="3">
        <v>24</v>
      </c>
      <c r="F2646" s="3" t="s">
        <v>26</v>
      </c>
      <c r="G2646" s="3">
        <v>0.48</v>
      </c>
      <c r="H2646" s="14">
        <v>0.2888153309616891</v>
      </c>
      <c r="I2646" s="14">
        <v>0.13877059371703038</v>
      </c>
      <c r="J2646" s="4">
        <v>11.729889007579906</v>
      </c>
      <c r="K2646" s="4">
        <v>4.6919556030319622</v>
      </c>
      <c r="L2646" s="4">
        <v>13.512832136732051</v>
      </c>
      <c r="M2646" s="4">
        <v>2.2521386894553417</v>
      </c>
    </row>
    <row r="2647" spans="1:13" hidden="1" x14ac:dyDescent="0.3">
      <c r="A2647" s="13" t="str">
        <f t="shared" si="41"/>
        <v>Northern Continentalsmall MFH - 3 floors1980-1990cooling26</v>
      </c>
      <c r="B2647" s="2" t="s">
        <v>39</v>
      </c>
      <c r="C2647" s="2" t="s">
        <v>41</v>
      </c>
      <c r="D2647" s="2" t="s">
        <v>8</v>
      </c>
      <c r="E2647" s="3">
        <v>26</v>
      </c>
      <c r="F2647" s="3" t="s">
        <v>26</v>
      </c>
      <c r="G2647" s="3">
        <v>0.61</v>
      </c>
      <c r="H2647" s="14">
        <v>0.4223693380766218</v>
      </c>
      <c r="I2647" s="14">
        <v>0.13877059371703038</v>
      </c>
      <c r="J2647" s="4">
        <v>3.3041798813347629</v>
      </c>
      <c r="K2647" s="4">
        <v>1.3216719525339051</v>
      </c>
      <c r="L2647" s="4">
        <v>3.8064152232976465</v>
      </c>
      <c r="M2647" s="4">
        <v>0.63440253721627449</v>
      </c>
    </row>
    <row r="2648" spans="1:13" hidden="1" x14ac:dyDescent="0.3">
      <c r="A2648" s="13" t="str">
        <f t="shared" si="41"/>
        <v>Northern Continentalsmall MFH - 5 floors1980-1990cooling26</v>
      </c>
      <c r="B2648" s="2" t="s">
        <v>39</v>
      </c>
      <c r="C2648" s="2" t="s">
        <v>42</v>
      </c>
      <c r="D2648" s="2" t="s">
        <v>8</v>
      </c>
      <c r="E2648" s="3">
        <v>26</v>
      </c>
      <c r="F2648" s="3" t="s">
        <v>26</v>
      </c>
      <c r="G2648" s="3">
        <v>0.52</v>
      </c>
      <c r="H2648" s="14">
        <v>0.2888153309616891</v>
      </c>
      <c r="I2648" s="14">
        <v>0.13877059371703038</v>
      </c>
      <c r="J2648" s="4">
        <v>3.9840483471836712</v>
      </c>
      <c r="K2648" s="4">
        <v>1.5936193388734685</v>
      </c>
      <c r="L2648" s="4">
        <v>4.5896236959555887</v>
      </c>
      <c r="M2648" s="4">
        <v>0.76493728265926486</v>
      </c>
    </row>
    <row r="2649" spans="1:13" hidden="1" x14ac:dyDescent="0.3">
      <c r="A2649" s="13" t="str">
        <f t="shared" si="41"/>
        <v>Northern Continentalsmall MFH - 7 floors1980-1990cooling26</v>
      </c>
      <c r="B2649" s="2" t="s">
        <v>39</v>
      </c>
      <c r="C2649" s="2" t="s">
        <v>43</v>
      </c>
      <c r="D2649" s="2" t="s">
        <v>8</v>
      </c>
      <c r="E2649" s="3">
        <v>26</v>
      </c>
      <c r="F2649" s="3" t="s">
        <v>26</v>
      </c>
      <c r="G2649" s="3">
        <v>0.48</v>
      </c>
      <c r="H2649" s="14">
        <v>0.2888153309616891</v>
      </c>
      <c r="I2649" s="14">
        <v>0.13877059371703038</v>
      </c>
      <c r="J2649" s="4">
        <v>4.2754205468332032</v>
      </c>
      <c r="K2649" s="4">
        <v>1.7101682187332812</v>
      </c>
      <c r="L2649" s="4">
        <v>4.9252844699518494</v>
      </c>
      <c r="M2649" s="4">
        <v>0.82088074499197494</v>
      </c>
    </row>
    <row r="2650" spans="1:13" hidden="1" x14ac:dyDescent="0.3">
      <c r="A2650" s="13" t="str">
        <f t="shared" si="41"/>
        <v>Northern Continentalsmall MFH - 3 floors1990-2000cooling20</v>
      </c>
      <c r="B2650" s="2" t="s">
        <v>39</v>
      </c>
      <c r="C2650" s="2" t="s">
        <v>41</v>
      </c>
      <c r="D2650" s="2" t="s">
        <v>9</v>
      </c>
      <c r="E2650" s="3">
        <v>20</v>
      </c>
      <c r="F2650" s="3" t="s">
        <v>26</v>
      </c>
      <c r="G2650" s="3">
        <v>0.61</v>
      </c>
      <c r="H2650" s="14">
        <v>0.4223693380766218</v>
      </c>
      <c r="I2650" s="14">
        <v>8.2972890993006157E-2</v>
      </c>
      <c r="J2650" s="4">
        <v>36.894840061659032</v>
      </c>
      <c r="K2650" s="4">
        <v>14.757936024663612</v>
      </c>
      <c r="L2650" s="4">
        <v>42.502855751031206</v>
      </c>
      <c r="M2650" s="4">
        <v>7.0838092918385334</v>
      </c>
    </row>
    <row r="2651" spans="1:13" hidden="1" x14ac:dyDescent="0.3">
      <c r="A2651" s="13" t="str">
        <f t="shared" si="41"/>
        <v>Northern Continentalsmall MFH - 5 floors1990-2000cooling20</v>
      </c>
      <c r="B2651" s="2" t="s">
        <v>39</v>
      </c>
      <c r="C2651" s="2" t="s">
        <v>42</v>
      </c>
      <c r="D2651" s="2" t="s">
        <v>9</v>
      </c>
      <c r="E2651" s="3">
        <v>20</v>
      </c>
      <c r="F2651" s="3" t="s">
        <v>26</v>
      </c>
      <c r="G2651" s="3">
        <v>0.52</v>
      </c>
      <c r="H2651" s="14">
        <v>0.2888153309616891</v>
      </c>
      <c r="I2651" s="14">
        <v>8.2972890993006157E-2</v>
      </c>
      <c r="J2651" s="4">
        <v>37.974965603063453</v>
      </c>
      <c r="K2651" s="4">
        <v>15.18998624122538</v>
      </c>
      <c r="L2651" s="4">
        <v>43.747160374729091</v>
      </c>
      <c r="M2651" s="4">
        <v>7.2911933957881825</v>
      </c>
    </row>
    <row r="2652" spans="1:13" hidden="1" x14ac:dyDescent="0.3">
      <c r="A2652" s="13" t="str">
        <f t="shared" si="41"/>
        <v>Northern Continentalsmall MFH - 7 floors1990-2000cooling20</v>
      </c>
      <c r="B2652" s="2" t="s">
        <v>39</v>
      </c>
      <c r="C2652" s="2" t="s">
        <v>43</v>
      </c>
      <c r="D2652" s="2" t="s">
        <v>9</v>
      </c>
      <c r="E2652" s="3">
        <v>20</v>
      </c>
      <c r="F2652" s="3" t="s">
        <v>26</v>
      </c>
      <c r="G2652" s="3">
        <v>0.48</v>
      </c>
      <c r="H2652" s="14">
        <v>0.2888153309616891</v>
      </c>
      <c r="I2652" s="14">
        <v>8.2972890993006157E-2</v>
      </c>
      <c r="J2652" s="4">
        <v>38.437876549379624</v>
      </c>
      <c r="K2652" s="4">
        <v>15.375150619751849</v>
      </c>
      <c r="L2652" s="4">
        <v>44.280433784885325</v>
      </c>
      <c r="M2652" s="4">
        <v>7.3800722974808872</v>
      </c>
    </row>
    <row r="2653" spans="1:13" hidden="1" x14ac:dyDescent="0.3">
      <c r="A2653" s="13" t="str">
        <f t="shared" si="41"/>
        <v>Northern Continentalsmall MFH - 3 floors1990-2000cooling22</v>
      </c>
      <c r="B2653" s="2" t="s">
        <v>39</v>
      </c>
      <c r="C2653" s="2" t="s">
        <v>41</v>
      </c>
      <c r="D2653" s="2" t="s">
        <v>9</v>
      </c>
      <c r="E2653" s="3">
        <v>22</v>
      </c>
      <c r="F2653" s="3" t="s">
        <v>26</v>
      </c>
      <c r="G2653" s="3">
        <v>0.61</v>
      </c>
      <c r="H2653" s="14">
        <v>0.4223693380766218</v>
      </c>
      <c r="I2653" s="14">
        <v>8.2972890993006157E-2</v>
      </c>
      <c r="J2653" s="4">
        <v>22.826741293990779</v>
      </c>
      <c r="K2653" s="4">
        <v>9.1306965175963111</v>
      </c>
      <c r="L2653" s="4">
        <v>26.296405970677373</v>
      </c>
      <c r="M2653" s="4">
        <v>4.3827343284462295</v>
      </c>
    </row>
    <row r="2654" spans="1:13" hidden="1" x14ac:dyDescent="0.3">
      <c r="A2654" s="13" t="str">
        <f t="shared" si="41"/>
        <v>Northern Continentalsmall MFH - 5 floors1990-2000cooling22</v>
      </c>
      <c r="B2654" s="2" t="s">
        <v>39</v>
      </c>
      <c r="C2654" s="2" t="s">
        <v>42</v>
      </c>
      <c r="D2654" s="2" t="s">
        <v>9</v>
      </c>
      <c r="E2654" s="3">
        <v>22</v>
      </c>
      <c r="F2654" s="3" t="s">
        <v>26</v>
      </c>
      <c r="G2654" s="3">
        <v>0.52</v>
      </c>
      <c r="H2654" s="14">
        <v>0.2888153309616891</v>
      </c>
      <c r="I2654" s="14">
        <v>8.2972890993006157E-2</v>
      </c>
      <c r="J2654" s="4">
        <v>24.259608180496723</v>
      </c>
      <c r="K2654" s="4">
        <v>9.7038432721986894</v>
      </c>
      <c r="L2654" s="4">
        <v>27.947068623932225</v>
      </c>
      <c r="M2654" s="4">
        <v>4.6578447706553705</v>
      </c>
    </row>
    <row r="2655" spans="1:13" hidden="1" x14ac:dyDescent="0.3">
      <c r="A2655" s="13" t="str">
        <f t="shared" si="41"/>
        <v>Northern Continentalsmall MFH - 7 floors1990-2000cooling22</v>
      </c>
      <c r="B2655" s="2" t="s">
        <v>39</v>
      </c>
      <c r="C2655" s="2" t="s">
        <v>43</v>
      </c>
      <c r="D2655" s="2" t="s">
        <v>9</v>
      </c>
      <c r="E2655" s="3">
        <v>22</v>
      </c>
      <c r="F2655" s="3" t="s">
        <v>26</v>
      </c>
      <c r="G2655" s="3">
        <v>0.48</v>
      </c>
      <c r="H2655" s="14">
        <v>0.2888153309616891</v>
      </c>
      <c r="I2655" s="14">
        <v>8.2972890993006157E-2</v>
      </c>
      <c r="J2655" s="4">
        <v>24.873693988999264</v>
      </c>
      <c r="K2655" s="4">
        <v>9.9494775955997063</v>
      </c>
      <c r="L2655" s="4">
        <v>28.654495475327153</v>
      </c>
      <c r="M2655" s="4">
        <v>4.7757492458878588</v>
      </c>
    </row>
    <row r="2656" spans="1:13" hidden="1" x14ac:dyDescent="0.3">
      <c r="A2656" s="13" t="str">
        <f t="shared" si="41"/>
        <v>Northern Continentalsmall MFH - 3 floors1990-2000cooling24</v>
      </c>
      <c r="B2656" s="2" t="s">
        <v>39</v>
      </c>
      <c r="C2656" s="2" t="s">
        <v>41</v>
      </c>
      <c r="D2656" s="2" t="s">
        <v>9</v>
      </c>
      <c r="E2656" s="3">
        <v>24</v>
      </c>
      <c r="F2656" s="3" t="s">
        <v>26</v>
      </c>
      <c r="G2656" s="3">
        <v>0.61</v>
      </c>
      <c r="H2656" s="14">
        <v>0.4223693380766218</v>
      </c>
      <c r="I2656" s="14">
        <v>8.2972890993006157E-2</v>
      </c>
      <c r="J2656" s="4">
        <v>12.047627168683782</v>
      </c>
      <c r="K2656" s="4">
        <v>4.8190508674735124</v>
      </c>
      <c r="L2656" s="4">
        <v>13.878866498323715</v>
      </c>
      <c r="M2656" s="4">
        <v>2.3131444163872859</v>
      </c>
    </row>
    <row r="2657" spans="1:13" hidden="1" x14ac:dyDescent="0.3">
      <c r="A2657" s="13" t="str">
        <f t="shared" si="41"/>
        <v>Northern Continentalsmall MFH - 5 floors1990-2000cooling24</v>
      </c>
      <c r="B2657" s="2" t="s">
        <v>39</v>
      </c>
      <c r="C2657" s="2" t="s">
        <v>42</v>
      </c>
      <c r="D2657" s="2" t="s">
        <v>9</v>
      </c>
      <c r="E2657" s="3">
        <v>24</v>
      </c>
      <c r="F2657" s="3" t="s">
        <v>26</v>
      </c>
      <c r="G2657" s="3">
        <v>0.52</v>
      </c>
      <c r="H2657" s="14">
        <v>0.2888153309616891</v>
      </c>
      <c r="I2657" s="14">
        <v>8.2972890993006157E-2</v>
      </c>
      <c r="J2657" s="4">
        <v>13.528190910854171</v>
      </c>
      <c r="K2657" s="4">
        <v>5.4112763643416688</v>
      </c>
      <c r="L2657" s="4">
        <v>15.584475929304006</v>
      </c>
      <c r="M2657" s="4">
        <v>2.5974126548840011</v>
      </c>
    </row>
    <row r="2658" spans="1:13" hidden="1" x14ac:dyDescent="0.3">
      <c r="A2658" s="13" t="str">
        <f t="shared" si="41"/>
        <v>Northern Continentalsmall MFH - 7 floors1990-2000cooling24</v>
      </c>
      <c r="B2658" s="2" t="s">
        <v>39</v>
      </c>
      <c r="C2658" s="2" t="s">
        <v>43</v>
      </c>
      <c r="D2658" s="2" t="s">
        <v>9</v>
      </c>
      <c r="E2658" s="3">
        <v>24</v>
      </c>
      <c r="F2658" s="3" t="s">
        <v>26</v>
      </c>
      <c r="G2658" s="3">
        <v>0.48</v>
      </c>
      <c r="H2658" s="14">
        <v>0.2888153309616891</v>
      </c>
      <c r="I2658" s="14">
        <v>8.2972890993006157E-2</v>
      </c>
      <c r="J2658" s="4">
        <v>14.162718228927194</v>
      </c>
      <c r="K2658" s="4">
        <v>5.6650872915708774</v>
      </c>
      <c r="L2658" s="4">
        <v>16.315451399724125</v>
      </c>
      <c r="M2658" s="4">
        <v>2.7192418999540209</v>
      </c>
    </row>
    <row r="2659" spans="1:13" hidden="1" x14ac:dyDescent="0.3">
      <c r="A2659" s="13" t="str">
        <f t="shared" si="41"/>
        <v>Northern Continentalsmall MFH - 3 floors1990-2000cooling26</v>
      </c>
      <c r="B2659" s="2" t="s">
        <v>39</v>
      </c>
      <c r="C2659" s="2" t="s">
        <v>41</v>
      </c>
      <c r="D2659" s="2" t="s">
        <v>9</v>
      </c>
      <c r="E2659" s="3">
        <v>26</v>
      </c>
      <c r="F2659" s="3" t="s">
        <v>26</v>
      </c>
      <c r="G2659" s="3">
        <v>0.61</v>
      </c>
      <c r="H2659" s="14">
        <v>0.4223693380766218</v>
      </c>
      <c r="I2659" s="14">
        <v>8.2972890993006157E-2</v>
      </c>
      <c r="J2659" s="4">
        <v>4.497789710848779</v>
      </c>
      <c r="K2659" s="4">
        <v>1.7991158843395116</v>
      </c>
      <c r="L2659" s="4">
        <v>5.1814537468977937</v>
      </c>
      <c r="M2659" s="4">
        <v>0.86357562448296554</v>
      </c>
    </row>
    <row r="2660" spans="1:13" hidden="1" x14ac:dyDescent="0.3">
      <c r="A2660" s="13" t="str">
        <f t="shared" si="41"/>
        <v>Northern Continentalsmall MFH - 5 floors1990-2000cooling26</v>
      </c>
      <c r="B2660" s="2" t="s">
        <v>39</v>
      </c>
      <c r="C2660" s="2" t="s">
        <v>42</v>
      </c>
      <c r="D2660" s="2" t="s">
        <v>9</v>
      </c>
      <c r="E2660" s="3">
        <v>26</v>
      </c>
      <c r="F2660" s="3" t="s">
        <v>26</v>
      </c>
      <c r="G2660" s="3">
        <v>0.52</v>
      </c>
      <c r="H2660" s="14">
        <v>0.2888153309616891</v>
      </c>
      <c r="I2660" s="14">
        <v>8.2972890993006157E-2</v>
      </c>
      <c r="J2660" s="4">
        <v>5.4681947851255943</v>
      </c>
      <c r="K2660" s="4">
        <v>2.1872779140502376</v>
      </c>
      <c r="L2660" s="4">
        <v>6.2993603924646839</v>
      </c>
      <c r="M2660" s="4">
        <v>1.0498933987441141</v>
      </c>
    </row>
    <row r="2661" spans="1:13" hidden="1" x14ac:dyDescent="0.3">
      <c r="A2661" s="13" t="str">
        <f t="shared" si="41"/>
        <v>Northern Continentalsmall MFH - 7 floors1990-2000cooling26</v>
      </c>
      <c r="B2661" s="2" t="s">
        <v>39</v>
      </c>
      <c r="C2661" s="2" t="s">
        <v>43</v>
      </c>
      <c r="D2661" s="2" t="s">
        <v>9</v>
      </c>
      <c r="E2661" s="3">
        <v>26</v>
      </c>
      <c r="F2661" s="3" t="s">
        <v>26</v>
      </c>
      <c r="G2661" s="3">
        <v>0.48</v>
      </c>
      <c r="H2661" s="14">
        <v>0.2888153309616891</v>
      </c>
      <c r="I2661" s="14">
        <v>8.2972890993006157E-2</v>
      </c>
      <c r="J2661" s="4">
        <v>5.8840826741013714</v>
      </c>
      <c r="K2661" s="4">
        <v>2.3536330696405487</v>
      </c>
      <c r="L2661" s="4">
        <v>6.77846324056478</v>
      </c>
      <c r="M2661" s="4">
        <v>1.1297438734274634</v>
      </c>
    </row>
    <row r="2662" spans="1:13" hidden="1" x14ac:dyDescent="0.3">
      <c r="A2662" s="13" t="str">
        <f t="shared" si="41"/>
        <v>Northern Continentalsmall MFH - 3 floorspost 2000cooling20</v>
      </c>
      <c r="B2662" s="2" t="s">
        <v>39</v>
      </c>
      <c r="C2662" s="2" t="s">
        <v>41</v>
      </c>
      <c r="D2662" s="2" t="s">
        <v>10</v>
      </c>
      <c r="E2662" s="3">
        <v>20</v>
      </c>
      <c r="F2662" s="3" t="s">
        <v>26</v>
      </c>
      <c r="G2662" s="3">
        <v>0.61</v>
      </c>
      <c r="H2662" s="14">
        <v>0.4223693380766218</v>
      </c>
      <c r="I2662" s="14">
        <v>4.596313463630039E-2</v>
      </c>
      <c r="J2662" s="4">
        <v>41.120182509773741</v>
      </c>
      <c r="K2662" s="4">
        <v>16.448073003909496</v>
      </c>
      <c r="L2662" s="4">
        <v>47.370450251259349</v>
      </c>
      <c r="M2662" s="4">
        <v>7.8950750418765576</v>
      </c>
    </row>
    <row r="2663" spans="1:13" hidden="1" x14ac:dyDescent="0.3">
      <c r="A2663" s="13" t="str">
        <f t="shared" si="41"/>
        <v>Northern Continentalsmall MFH - 5 floorspost 2000cooling20</v>
      </c>
      <c r="B2663" s="2" t="s">
        <v>39</v>
      </c>
      <c r="C2663" s="2" t="s">
        <v>42</v>
      </c>
      <c r="D2663" s="2" t="s">
        <v>10</v>
      </c>
      <c r="E2663" s="3">
        <v>20</v>
      </c>
      <c r="F2663" s="3" t="s">
        <v>26</v>
      </c>
      <c r="G2663" s="3">
        <v>0.52</v>
      </c>
      <c r="H2663" s="14">
        <v>0.2888153309616891</v>
      </c>
      <c r="I2663" s="14">
        <v>4.596313463630039E-2</v>
      </c>
      <c r="J2663" s="4">
        <v>42.58766885733408</v>
      </c>
      <c r="K2663" s="4">
        <v>17.035067542933632</v>
      </c>
      <c r="L2663" s="4">
        <v>49.060994523648858</v>
      </c>
      <c r="M2663" s="4">
        <v>8.1768324206081431</v>
      </c>
    </row>
    <row r="2664" spans="1:13" hidden="1" x14ac:dyDescent="0.3">
      <c r="A2664" s="13" t="str">
        <f t="shared" si="41"/>
        <v>Northern Continentalsmall MFH - 7 floorspost 2000cooling20</v>
      </c>
      <c r="B2664" s="2" t="s">
        <v>39</v>
      </c>
      <c r="C2664" s="2" t="s">
        <v>43</v>
      </c>
      <c r="D2664" s="2" t="s">
        <v>10</v>
      </c>
      <c r="E2664" s="3">
        <v>20</v>
      </c>
      <c r="F2664" s="3" t="s">
        <v>26</v>
      </c>
      <c r="G2664" s="3">
        <v>0.48</v>
      </c>
      <c r="H2664" s="14">
        <v>0.2888153309616891</v>
      </c>
      <c r="I2664" s="14">
        <v>4.596313463630039E-2</v>
      </c>
      <c r="J2664" s="4">
        <v>43.216591577717068</v>
      </c>
      <c r="K2664" s="4">
        <v>17.286636631086829</v>
      </c>
      <c r="L2664" s="4">
        <v>49.785513497530061</v>
      </c>
      <c r="M2664" s="4">
        <v>8.2975855829216769</v>
      </c>
    </row>
    <row r="2665" spans="1:13" hidden="1" x14ac:dyDescent="0.3">
      <c r="A2665" s="13" t="str">
        <f t="shared" si="41"/>
        <v>Northern Continentalsmall MFH - 3 floorspost 2000cooling22</v>
      </c>
      <c r="B2665" s="2" t="s">
        <v>39</v>
      </c>
      <c r="C2665" s="2" t="s">
        <v>41</v>
      </c>
      <c r="D2665" s="2" t="s">
        <v>10</v>
      </c>
      <c r="E2665" s="3">
        <v>22</v>
      </c>
      <c r="F2665" s="3" t="s">
        <v>26</v>
      </c>
      <c r="G2665" s="3">
        <v>0.61</v>
      </c>
      <c r="H2665" s="14">
        <v>0.4223693380766218</v>
      </c>
      <c r="I2665" s="14">
        <v>4.596313463630039E-2</v>
      </c>
      <c r="J2665" s="4">
        <v>27.609239982944032</v>
      </c>
      <c r="K2665" s="4">
        <v>11.043695993177613</v>
      </c>
      <c r="L2665" s="4">
        <v>31.805844460351523</v>
      </c>
      <c r="M2665" s="4">
        <v>5.3009740767252538</v>
      </c>
    </row>
    <row r="2666" spans="1:13" hidden="1" x14ac:dyDescent="0.3">
      <c r="A2666" s="13" t="str">
        <f t="shared" si="41"/>
        <v>Northern Continentalsmall MFH - 5 floorspost 2000cooling22</v>
      </c>
      <c r="B2666" s="2" t="s">
        <v>39</v>
      </c>
      <c r="C2666" s="2" t="s">
        <v>42</v>
      </c>
      <c r="D2666" s="2" t="s">
        <v>10</v>
      </c>
      <c r="E2666" s="3">
        <v>22</v>
      </c>
      <c r="F2666" s="3" t="s">
        <v>26</v>
      </c>
      <c r="G2666" s="3">
        <v>0.52</v>
      </c>
      <c r="H2666" s="14">
        <v>0.2888153309616891</v>
      </c>
      <c r="I2666" s="14">
        <v>4.596313463630039E-2</v>
      </c>
      <c r="J2666" s="4">
        <v>29.290157439713159</v>
      </c>
      <c r="K2666" s="4">
        <v>11.716062975885263</v>
      </c>
      <c r="L2666" s="4">
        <v>33.742261370549556</v>
      </c>
      <c r="M2666" s="4">
        <v>5.6237102284249261</v>
      </c>
    </row>
    <row r="2667" spans="1:13" hidden="1" x14ac:dyDescent="0.3">
      <c r="A2667" s="13" t="str">
        <f t="shared" si="41"/>
        <v>Northern Continentalsmall MFH - 7 floorspost 2000cooling22</v>
      </c>
      <c r="B2667" s="2" t="s">
        <v>39</v>
      </c>
      <c r="C2667" s="2" t="s">
        <v>43</v>
      </c>
      <c r="D2667" s="2" t="s">
        <v>10</v>
      </c>
      <c r="E2667" s="3">
        <v>22</v>
      </c>
      <c r="F2667" s="3" t="s">
        <v>26</v>
      </c>
      <c r="G2667" s="3">
        <v>0.48</v>
      </c>
      <c r="H2667" s="14">
        <v>0.2888153309616891</v>
      </c>
      <c r="I2667" s="14">
        <v>4.596313463630039E-2</v>
      </c>
      <c r="J2667" s="4">
        <v>30.010550635471354</v>
      </c>
      <c r="K2667" s="4">
        <v>12.004220254188542</v>
      </c>
      <c r="L2667" s="4">
        <v>34.572154332063</v>
      </c>
      <c r="M2667" s="4">
        <v>5.7620257220104998</v>
      </c>
    </row>
    <row r="2668" spans="1:13" hidden="1" x14ac:dyDescent="0.3">
      <c r="A2668" s="13" t="str">
        <f t="shared" si="41"/>
        <v>Northern Continentalsmall MFH - 3 floorspost 2000cooling24</v>
      </c>
      <c r="B2668" s="2" t="s">
        <v>39</v>
      </c>
      <c r="C2668" s="2" t="s">
        <v>41</v>
      </c>
      <c r="D2668" s="2" t="s">
        <v>10</v>
      </c>
      <c r="E2668" s="3">
        <v>24</v>
      </c>
      <c r="F2668" s="3" t="s">
        <v>26</v>
      </c>
      <c r="G2668" s="3">
        <v>0.61</v>
      </c>
      <c r="H2668" s="14">
        <v>0.4223693380766218</v>
      </c>
      <c r="I2668" s="14">
        <v>4.596313463630039E-2</v>
      </c>
      <c r="J2668" s="4">
        <v>16.76294884728765</v>
      </c>
      <c r="K2668" s="4">
        <v>6.7051795389150595</v>
      </c>
      <c r="L2668" s="4">
        <v>19.31091707207537</v>
      </c>
      <c r="M2668" s="4">
        <v>3.2184861786792283</v>
      </c>
    </row>
    <row r="2669" spans="1:13" hidden="1" x14ac:dyDescent="0.3">
      <c r="A2669" s="13" t="str">
        <f t="shared" si="41"/>
        <v>Northern Continentalsmall MFH - 5 floorspost 2000cooling24</v>
      </c>
      <c r="B2669" s="2" t="s">
        <v>39</v>
      </c>
      <c r="C2669" s="2" t="s">
        <v>42</v>
      </c>
      <c r="D2669" s="2" t="s">
        <v>10</v>
      </c>
      <c r="E2669" s="3">
        <v>24</v>
      </c>
      <c r="F2669" s="3" t="s">
        <v>26</v>
      </c>
      <c r="G2669" s="3">
        <v>0.52</v>
      </c>
      <c r="H2669" s="14">
        <v>0.2888153309616891</v>
      </c>
      <c r="I2669" s="14">
        <v>4.596313463630039E-2</v>
      </c>
      <c r="J2669" s="4">
        <v>18.527089968645527</v>
      </c>
      <c r="K2669" s="4">
        <v>7.4108359874582108</v>
      </c>
      <c r="L2669" s="4">
        <v>21.343207643879648</v>
      </c>
      <c r="M2669" s="4">
        <v>3.557201273979941</v>
      </c>
    </row>
    <row r="2670" spans="1:13" hidden="1" x14ac:dyDescent="0.3">
      <c r="A2670" s="13" t="str">
        <f t="shared" si="41"/>
        <v>Northern Continentalsmall MFH - 7 floorspost 2000cooling24</v>
      </c>
      <c r="B2670" s="2" t="s">
        <v>39</v>
      </c>
      <c r="C2670" s="2" t="s">
        <v>43</v>
      </c>
      <c r="D2670" s="2" t="s">
        <v>10</v>
      </c>
      <c r="E2670" s="3">
        <v>24</v>
      </c>
      <c r="F2670" s="3" t="s">
        <v>26</v>
      </c>
      <c r="G2670" s="3">
        <v>0.48</v>
      </c>
      <c r="H2670" s="14">
        <v>0.2888153309616891</v>
      </c>
      <c r="I2670" s="14">
        <v>4.596313463630039E-2</v>
      </c>
      <c r="J2670" s="4">
        <v>19.28315044922747</v>
      </c>
      <c r="K2670" s="4">
        <v>7.7132601796909883</v>
      </c>
      <c r="L2670" s="4">
        <v>22.214189317510044</v>
      </c>
      <c r="M2670" s="4">
        <v>3.702364886251674</v>
      </c>
    </row>
    <row r="2671" spans="1:13" hidden="1" x14ac:dyDescent="0.3">
      <c r="A2671" s="13" t="str">
        <f t="shared" si="41"/>
        <v>Northern Continentalsmall MFH - 3 floorspost 2000cooling26</v>
      </c>
      <c r="B2671" s="2" t="s">
        <v>39</v>
      </c>
      <c r="C2671" s="2" t="s">
        <v>41</v>
      </c>
      <c r="D2671" s="2" t="s">
        <v>10</v>
      </c>
      <c r="E2671" s="3">
        <v>26</v>
      </c>
      <c r="F2671" s="3" t="s">
        <v>26</v>
      </c>
      <c r="G2671" s="3">
        <v>0.61</v>
      </c>
      <c r="H2671" s="14">
        <v>0.4223693380766218</v>
      </c>
      <c r="I2671" s="14">
        <v>4.596313463630039E-2</v>
      </c>
      <c r="J2671" s="4">
        <v>7.8790789687840546</v>
      </c>
      <c r="K2671" s="4">
        <v>3.1516315875136218</v>
      </c>
      <c r="L2671" s="4">
        <v>9.0766989720392299</v>
      </c>
      <c r="M2671" s="4">
        <v>1.5127831620065384</v>
      </c>
    </row>
    <row r="2672" spans="1:13" hidden="1" x14ac:dyDescent="0.3">
      <c r="A2672" s="13" t="str">
        <f t="shared" si="41"/>
        <v>Northern Continentalsmall MFH - 5 floorspost 2000cooling26</v>
      </c>
      <c r="B2672" s="2" t="s">
        <v>39</v>
      </c>
      <c r="C2672" s="2" t="s">
        <v>42</v>
      </c>
      <c r="D2672" s="2" t="s">
        <v>10</v>
      </c>
      <c r="E2672" s="3">
        <v>26</v>
      </c>
      <c r="F2672" s="3" t="s">
        <v>26</v>
      </c>
      <c r="G2672" s="3">
        <v>0.52</v>
      </c>
      <c r="H2672" s="14">
        <v>0.2888153309616891</v>
      </c>
      <c r="I2672" s="14">
        <v>4.596313463630039E-2</v>
      </c>
      <c r="J2672" s="4">
        <v>9.3367719826118307</v>
      </c>
      <c r="K2672" s="4">
        <v>3.7347087930447325</v>
      </c>
      <c r="L2672" s="4">
        <v>10.75596132396883</v>
      </c>
      <c r="M2672" s="4">
        <v>1.7926602206614715</v>
      </c>
    </row>
    <row r="2673" spans="1:13" hidden="1" x14ac:dyDescent="0.3">
      <c r="A2673" s="13" t="str">
        <f t="shared" si="41"/>
        <v>Northern Continentalsmall MFH - 7 floorspost 2000cooling26</v>
      </c>
      <c r="B2673" s="2" t="s">
        <v>39</v>
      </c>
      <c r="C2673" s="2" t="s">
        <v>43</v>
      </c>
      <c r="D2673" s="2" t="s">
        <v>10</v>
      </c>
      <c r="E2673" s="3">
        <v>26</v>
      </c>
      <c r="F2673" s="3" t="s">
        <v>26</v>
      </c>
      <c r="G2673" s="3">
        <v>0.48</v>
      </c>
      <c r="H2673" s="14">
        <v>0.2888153309616891</v>
      </c>
      <c r="I2673" s="14">
        <v>4.596313463630039E-2</v>
      </c>
      <c r="J2673" s="4">
        <v>9.9614975599665918</v>
      </c>
      <c r="K2673" s="4">
        <v>3.9845990239866369</v>
      </c>
      <c r="L2673" s="4">
        <v>11.475645189081513</v>
      </c>
      <c r="M2673" s="4">
        <v>1.9126075315135855</v>
      </c>
    </row>
    <row r="2674" spans="1:13" hidden="1" x14ac:dyDescent="0.3">
      <c r="A2674" s="13" t="str">
        <f t="shared" si="41"/>
        <v>Northern Continentalsmall MFH - average - all typespre 1945cooling20</v>
      </c>
      <c r="B2674" s="2" t="s">
        <v>39</v>
      </c>
      <c r="C2674" s="2" t="s">
        <v>21</v>
      </c>
      <c r="D2674" s="2" t="s">
        <v>2</v>
      </c>
      <c r="E2674" s="3">
        <v>20</v>
      </c>
      <c r="F2674" s="3" t="s">
        <v>26</v>
      </c>
      <c r="G2674" s="3" t="s">
        <v>22</v>
      </c>
      <c r="H2674" s="14"/>
      <c r="I2674" s="14">
        <v>0.18930893266767573</v>
      </c>
      <c r="J2674" s="4">
        <v>32.835511858920455</v>
      </c>
      <c r="K2674" s="4">
        <v>13.134204743568183</v>
      </c>
      <c r="L2674" s="4">
        <v>37.826509661476365</v>
      </c>
      <c r="M2674" s="4">
        <v>6.3044182769127275</v>
      </c>
    </row>
    <row r="2675" spans="1:13" hidden="1" x14ac:dyDescent="0.3">
      <c r="A2675" s="13" t="str">
        <f t="shared" si="41"/>
        <v>Northern Continentalsmall MFH - average - all typespre 1945cooling22</v>
      </c>
      <c r="B2675" s="2" t="s">
        <v>39</v>
      </c>
      <c r="C2675" s="2" t="s">
        <v>21</v>
      </c>
      <c r="D2675" s="2" t="s">
        <v>2</v>
      </c>
      <c r="E2675" s="3">
        <v>22</v>
      </c>
      <c r="F2675" s="3" t="s">
        <v>26</v>
      </c>
      <c r="G2675" s="3" t="s">
        <v>22</v>
      </c>
      <c r="H2675" s="14"/>
      <c r="I2675" s="14">
        <v>0.18930893266767573</v>
      </c>
      <c r="J2675" s="4">
        <v>17.579052264993852</v>
      </c>
      <c r="K2675" s="4">
        <v>7.0316209059975412</v>
      </c>
      <c r="L2675" s="4">
        <v>20.251068209272919</v>
      </c>
      <c r="M2675" s="4">
        <v>3.3751780348788198</v>
      </c>
    </row>
    <row r="2676" spans="1:13" hidden="1" x14ac:dyDescent="0.3">
      <c r="A2676" s="13" t="str">
        <f t="shared" si="41"/>
        <v>Northern Continentalsmall MFH - average - all typespre 1945cooling24</v>
      </c>
      <c r="B2676" s="2" t="s">
        <v>39</v>
      </c>
      <c r="C2676" s="2" t="s">
        <v>21</v>
      </c>
      <c r="D2676" s="2" t="s">
        <v>2</v>
      </c>
      <c r="E2676" s="3">
        <v>24</v>
      </c>
      <c r="F2676" s="3" t="s">
        <v>26</v>
      </c>
      <c r="G2676" s="3" t="s">
        <v>22</v>
      </c>
      <c r="H2676" s="14"/>
      <c r="I2676" s="14">
        <v>0.18930893266767573</v>
      </c>
      <c r="J2676" s="4">
        <v>8.0366656646150894</v>
      </c>
      <c r="K2676" s="4">
        <v>3.2146662658460357</v>
      </c>
      <c r="L2676" s="4">
        <v>9.2582388456365816</v>
      </c>
      <c r="M2676" s="4">
        <v>1.5430398076060972</v>
      </c>
    </row>
    <row r="2677" spans="1:13" hidden="1" x14ac:dyDescent="0.3">
      <c r="A2677" s="13" t="str">
        <f t="shared" si="41"/>
        <v>Northern Continentalsmall MFH - average - all typespre 1945cooling26</v>
      </c>
      <c r="B2677" s="2" t="s">
        <v>39</v>
      </c>
      <c r="C2677" s="2" t="s">
        <v>21</v>
      </c>
      <c r="D2677" s="2" t="s">
        <v>2</v>
      </c>
      <c r="E2677" s="3">
        <v>26</v>
      </c>
      <c r="F2677" s="3" t="s">
        <v>26</v>
      </c>
      <c r="G2677" s="3" t="s">
        <v>22</v>
      </c>
      <c r="H2677" s="14"/>
      <c r="I2677" s="14">
        <v>0.18930893266767573</v>
      </c>
      <c r="J2677" s="4">
        <v>2.3978421818487918</v>
      </c>
      <c r="K2677" s="4">
        <v>0.95913687273951664</v>
      </c>
      <c r="L2677" s="4">
        <v>2.7623141934898077</v>
      </c>
      <c r="M2677" s="4">
        <v>0.46038569891496794</v>
      </c>
    </row>
    <row r="2678" spans="1:13" hidden="1" x14ac:dyDescent="0.3">
      <c r="A2678" s="13" t="str">
        <f t="shared" si="41"/>
        <v>Northern Continentalsmall MFH - average - all types1945-1970cooling20</v>
      </c>
      <c r="B2678" s="2" t="s">
        <v>39</v>
      </c>
      <c r="C2678" s="2" t="s">
        <v>21</v>
      </c>
      <c r="D2678" s="2" t="s">
        <v>6</v>
      </c>
      <c r="E2678" s="3">
        <v>20</v>
      </c>
      <c r="F2678" s="3" t="s">
        <v>26</v>
      </c>
      <c r="G2678" s="3" t="s">
        <v>22</v>
      </c>
      <c r="H2678" s="14"/>
      <c r="I2678" s="14">
        <v>0.3533667556131509</v>
      </c>
      <c r="J2678" s="4">
        <v>33.251519872514386</v>
      </c>
      <c r="K2678" s="4">
        <v>13.300607949005753</v>
      </c>
      <c r="L2678" s="4">
        <v>38.305750893136569</v>
      </c>
      <c r="M2678" s="4">
        <v>6.3842918155227615</v>
      </c>
    </row>
    <row r="2679" spans="1:13" hidden="1" x14ac:dyDescent="0.3">
      <c r="A2679" s="13" t="str">
        <f t="shared" si="41"/>
        <v>Northern Continentalsmall MFH - average - all types1945-1970cooling22</v>
      </c>
      <c r="B2679" s="2" t="s">
        <v>39</v>
      </c>
      <c r="C2679" s="2" t="s">
        <v>21</v>
      </c>
      <c r="D2679" s="2" t="s">
        <v>6</v>
      </c>
      <c r="E2679" s="3">
        <v>22</v>
      </c>
      <c r="F2679" s="3" t="s">
        <v>26</v>
      </c>
      <c r="G2679" s="3" t="s">
        <v>22</v>
      </c>
      <c r="H2679" s="14"/>
      <c r="I2679" s="14">
        <v>0.3533667556131509</v>
      </c>
      <c r="J2679" s="4">
        <v>18.159382740000662</v>
      </c>
      <c r="K2679" s="4">
        <v>7.263753096000265</v>
      </c>
      <c r="L2679" s="4">
        <v>20.919608916480762</v>
      </c>
      <c r="M2679" s="4">
        <v>3.4866014860801271</v>
      </c>
    </row>
    <row r="2680" spans="1:13" hidden="1" x14ac:dyDescent="0.3">
      <c r="A2680" s="13" t="str">
        <f t="shared" si="41"/>
        <v>Northern Continentalsmall MFH - average - all types1945-1970cooling24</v>
      </c>
      <c r="B2680" s="2" t="s">
        <v>39</v>
      </c>
      <c r="C2680" s="2" t="s">
        <v>21</v>
      </c>
      <c r="D2680" s="2" t="s">
        <v>6</v>
      </c>
      <c r="E2680" s="3">
        <v>24</v>
      </c>
      <c r="F2680" s="3" t="s">
        <v>26</v>
      </c>
      <c r="G2680" s="3" t="s">
        <v>22</v>
      </c>
      <c r="H2680" s="14"/>
      <c r="I2680" s="14">
        <v>0.3533667556131509</v>
      </c>
      <c r="J2680" s="4">
        <v>8.5156841474550085</v>
      </c>
      <c r="K2680" s="4">
        <v>3.4062736589820037</v>
      </c>
      <c r="L2680" s="4">
        <v>9.8100681378681696</v>
      </c>
      <c r="M2680" s="4">
        <v>1.6350113563113617</v>
      </c>
    </row>
    <row r="2681" spans="1:13" hidden="1" x14ac:dyDescent="0.3">
      <c r="A2681" s="13" t="str">
        <f t="shared" si="41"/>
        <v>Northern Continentalsmall MFH - average - all types1945-1970cooling26</v>
      </c>
      <c r="B2681" s="2" t="s">
        <v>39</v>
      </c>
      <c r="C2681" s="2" t="s">
        <v>21</v>
      </c>
      <c r="D2681" s="2" t="s">
        <v>6</v>
      </c>
      <c r="E2681" s="3">
        <v>26</v>
      </c>
      <c r="F2681" s="3" t="s">
        <v>26</v>
      </c>
      <c r="G2681" s="3" t="s">
        <v>22</v>
      </c>
      <c r="H2681" s="14"/>
      <c r="I2681" s="14">
        <v>0.3533667556131509</v>
      </c>
      <c r="J2681" s="4">
        <v>2.6114686987972084</v>
      </c>
      <c r="K2681" s="4">
        <v>1.0445874795188834</v>
      </c>
      <c r="L2681" s="4">
        <v>3.0084119410143844</v>
      </c>
      <c r="M2681" s="4">
        <v>0.50140199016906406</v>
      </c>
    </row>
    <row r="2682" spans="1:13" hidden="1" x14ac:dyDescent="0.3">
      <c r="A2682" s="13" t="str">
        <f t="shared" si="41"/>
        <v>Northern Continentalsmall MFH - average - all types1970-1980cooling20</v>
      </c>
      <c r="B2682" s="2" t="s">
        <v>39</v>
      </c>
      <c r="C2682" s="2" t="s">
        <v>21</v>
      </c>
      <c r="D2682" s="2" t="s">
        <v>7</v>
      </c>
      <c r="E2682" s="3">
        <v>20</v>
      </c>
      <c r="F2682" s="3" t="s">
        <v>26</v>
      </c>
      <c r="G2682" s="3" t="s">
        <v>22</v>
      </c>
      <c r="H2682" s="14"/>
      <c r="I2682" s="14">
        <v>0.18961769237283627</v>
      </c>
      <c r="J2682" s="4">
        <v>33.396831865389018</v>
      </c>
      <c r="K2682" s="4">
        <v>13.358732746155606</v>
      </c>
      <c r="L2682" s="4">
        <v>38.473150308928147</v>
      </c>
      <c r="M2682" s="4">
        <v>6.4121917181546912</v>
      </c>
    </row>
    <row r="2683" spans="1:13" hidden="1" x14ac:dyDescent="0.3">
      <c r="A2683" s="13" t="str">
        <f t="shared" si="41"/>
        <v>Northern Continentalsmall MFH - average - all types1970-1980cooling22</v>
      </c>
      <c r="B2683" s="2" t="s">
        <v>39</v>
      </c>
      <c r="C2683" s="2" t="s">
        <v>21</v>
      </c>
      <c r="D2683" s="2" t="s">
        <v>7</v>
      </c>
      <c r="E2683" s="3">
        <v>22</v>
      </c>
      <c r="F2683" s="3" t="s">
        <v>26</v>
      </c>
      <c r="G2683" s="3" t="s">
        <v>22</v>
      </c>
      <c r="H2683" s="14"/>
      <c r="I2683" s="14">
        <v>0.18961769237283627</v>
      </c>
      <c r="J2683" s="4">
        <v>19.099362448688876</v>
      </c>
      <c r="K2683" s="4">
        <v>7.6397449794755499</v>
      </c>
      <c r="L2683" s="4">
        <v>22.002465540889581</v>
      </c>
      <c r="M2683" s="4">
        <v>3.667077590148264</v>
      </c>
    </row>
    <row r="2684" spans="1:13" hidden="1" x14ac:dyDescent="0.3">
      <c r="A2684" s="13" t="str">
        <f t="shared" si="41"/>
        <v>Northern Continentalsmall MFH - average - all types1970-1980cooling24</v>
      </c>
      <c r="B2684" s="2" t="s">
        <v>39</v>
      </c>
      <c r="C2684" s="2" t="s">
        <v>21</v>
      </c>
      <c r="D2684" s="2" t="s">
        <v>7</v>
      </c>
      <c r="E2684" s="3">
        <v>24</v>
      </c>
      <c r="F2684" s="3" t="s">
        <v>26</v>
      </c>
      <c r="G2684" s="3" t="s">
        <v>22</v>
      </c>
      <c r="H2684" s="14"/>
      <c r="I2684" s="14">
        <v>0.18961769237283627</v>
      </c>
      <c r="J2684" s="4">
        <v>9.2466511278844656</v>
      </c>
      <c r="K2684" s="4">
        <v>3.6986604511537866</v>
      </c>
      <c r="L2684" s="4">
        <v>10.652142099322905</v>
      </c>
      <c r="M2684" s="4">
        <v>1.7753570165538175</v>
      </c>
    </row>
    <row r="2685" spans="1:13" hidden="1" x14ac:dyDescent="0.3">
      <c r="A2685" s="13" t="str">
        <f t="shared" si="41"/>
        <v>Northern Continentalsmall MFH - average - all types1970-1980cooling26</v>
      </c>
      <c r="B2685" s="2" t="s">
        <v>39</v>
      </c>
      <c r="C2685" s="2" t="s">
        <v>21</v>
      </c>
      <c r="D2685" s="2" t="s">
        <v>7</v>
      </c>
      <c r="E2685" s="3">
        <v>26</v>
      </c>
      <c r="F2685" s="3" t="s">
        <v>26</v>
      </c>
      <c r="G2685" s="3" t="s">
        <v>22</v>
      </c>
      <c r="H2685" s="14"/>
      <c r="I2685" s="14">
        <v>0.18961769237283627</v>
      </c>
      <c r="J2685" s="4">
        <v>2.9185770589467404</v>
      </c>
      <c r="K2685" s="4">
        <v>1.1674308235786961</v>
      </c>
      <c r="L2685" s="4">
        <v>3.3622007719066445</v>
      </c>
      <c r="M2685" s="4">
        <v>0.56036679531777411</v>
      </c>
    </row>
    <row r="2686" spans="1:13" hidden="1" x14ac:dyDescent="0.3">
      <c r="A2686" s="13" t="str">
        <f t="shared" si="41"/>
        <v>Northern Continentalsmall MFH - average - all types1980-1990cooling20</v>
      </c>
      <c r="B2686" s="2" t="s">
        <v>39</v>
      </c>
      <c r="C2686" s="2" t="s">
        <v>21</v>
      </c>
      <c r="D2686" s="2" t="s">
        <v>8</v>
      </c>
      <c r="E2686" s="3">
        <v>20</v>
      </c>
      <c r="F2686" s="3" t="s">
        <v>26</v>
      </c>
      <c r="G2686" s="3" t="s">
        <v>22</v>
      </c>
      <c r="H2686" s="14"/>
      <c r="I2686" s="14">
        <v>0.13877059371703038</v>
      </c>
      <c r="J2686" s="4">
        <v>35.218223430428971</v>
      </c>
      <c r="K2686" s="4">
        <v>14.087289372171588</v>
      </c>
      <c r="L2686" s="4">
        <v>40.571393391854173</v>
      </c>
      <c r="M2686" s="4">
        <v>6.7618988986423618</v>
      </c>
    </row>
    <row r="2687" spans="1:13" hidden="1" x14ac:dyDescent="0.3">
      <c r="A2687" s="13" t="str">
        <f t="shared" si="41"/>
        <v>Northern Continentalsmall MFH - average - all types1980-1990cooling22</v>
      </c>
      <c r="B2687" s="2" t="s">
        <v>39</v>
      </c>
      <c r="C2687" s="2" t="s">
        <v>21</v>
      </c>
      <c r="D2687" s="2" t="s">
        <v>8</v>
      </c>
      <c r="E2687" s="3">
        <v>22</v>
      </c>
      <c r="F2687" s="3" t="s">
        <v>26</v>
      </c>
      <c r="G2687" s="3" t="s">
        <v>22</v>
      </c>
      <c r="H2687" s="14"/>
      <c r="I2687" s="14">
        <v>0.13877059371703038</v>
      </c>
      <c r="J2687" s="4">
        <v>21.181438621493157</v>
      </c>
      <c r="K2687" s="4">
        <v>8.4725754485972633</v>
      </c>
      <c r="L2687" s="4">
        <v>24.401017291960116</v>
      </c>
      <c r="M2687" s="4">
        <v>4.0668362153266866</v>
      </c>
    </row>
    <row r="2688" spans="1:13" hidden="1" x14ac:dyDescent="0.3">
      <c r="A2688" s="13" t="str">
        <f t="shared" si="41"/>
        <v>Northern Continentalsmall MFH - average - all types1980-1990cooling24</v>
      </c>
      <c r="B2688" s="2" t="s">
        <v>39</v>
      </c>
      <c r="C2688" s="2" t="s">
        <v>21</v>
      </c>
      <c r="D2688" s="2" t="s">
        <v>8</v>
      </c>
      <c r="E2688" s="3">
        <v>24</v>
      </c>
      <c r="F2688" s="3" t="s">
        <v>26</v>
      </c>
      <c r="G2688" s="3" t="s">
        <v>22</v>
      </c>
      <c r="H2688" s="14"/>
      <c r="I2688" s="14">
        <v>0.13877059371703038</v>
      </c>
      <c r="J2688" s="4">
        <v>10.846027587215165</v>
      </c>
      <c r="K2688" s="4">
        <v>4.3384110348860663</v>
      </c>
      <c r="L2688" s="4">
        <v>12.494623780471871</v>
      </c>
      <c r="M2688" s="4">
        <v>2.0824372967453115</v>
      </c>
    </row>
    <row r="2689" spans="1:13" hidden="1" x14ac:dyDescent="0.3">
      <c r="A2689" s="13" t="str">
        <f t="shared" si="41"/>
        <v>Northern Continentalsmall MFH - average - all types1980-1990cooling26</v>
      </c>
      <c r="B2689" s="2" t="s">
        <v>39</v>
      </c>
      <c r="C2689" s="2" t="s">
        <v>21</v>
      </c>
      <c r="D2689" s="2" t="s">
        <v>8</v>
      </c>
      <c r="E2689" s="3">
        <v>26</v>
      </c>
      <c r="F2689" s="3" t="s">
        <v>26</v>
      </c>
      <c r="G2689" s="3" t="s">
        <v>22</v>
      </c>
      <c r="H2689" s="14"/>
      <c r="I2689" s="14">
        <v>0.13877059371703038</v>
      </c>
      <c r="J2689" s="4">
        <v>3.7810455115587143</v>
      </c>
      <c r="K2689" s="4">
        <v>1.5124182046234858</v>
      </c>
      <c r="L2689" s="4">
        <v>4.3557644293156388</v>
      </c>
      <c r="M2689" s="4">
        <v>0.72596073821927309</v>
      </c>
    </row>
    <row r="2690" spans="1:13" hidden="1" x14ac:dyDescent="0.3">
      <c r="A2690" s="13" t="str">
        <f t="shared" si="41"/>
        <v>Northern Continentalsmall MFH - average - all types1990-2000cooling20</v>
      </c>
      <c r="B2690" s="2" t="s">
        <v>39</v>
      </c>
      <c r="C2690" s="2" t="s">
        <v>21</v>
      </c>
      <c r="D2690" s="2" t="s">
        <v>9</v>
      </c>
      <c r="E2690" s="3">
        <v>20</v>
      </c>
      <c r="F2690" s="3" t="s">
        <v>26</v>
      </c>
      <c r="G2690" s="3" t="s">
        <v>22</v>
      </c>
      <c r="H2690" s="14"/>
      <c r="I2690" s="14">
        <v>8.2972890993006157E-2</v>
      </c>
      <c r="J2690" s="4">
        <v>37.652449471266905</v>
      </c>
      <c r="K2690" s="4">
        <v>15.060979788506764</v>
      </c>
      <c r="L2690" s="4">
        <v>43.37562179089948</v>
      </c>
      <c r="M2690" s="4">
        <v>7.2292702984832466</v>
      </c>
    </row>
    <row r="2691" spans="1:13" hidden="1" x14ac:dyDescent="0.3">
      <c r="A2691" s="13" t="str">
        <f t="shared" ref="A2691:A2754" si="42">CONCATENATE(B2691,C2691,D2691,F2691,E2691)</f>
        <v>Northern Continentalsmall MFH - average - all types1990-2000cooling22</v>
      </c>
      <c r="B2691" s="2" t="s">
        <v>39</v>
      </c>
      <c r="C2691" s="2" t="s">
        <v>21</v>
      </c>
      <c r="D2691" s="2" t="s">
        <v>9</v>
      </c>
      <c r="E2691" s="3">
        <v>22</v>
      </c>
      <c r="F2691" s="3" t="s">
        <v>26</v>
      </c>
      <c r="G2691" s="3" t="s">
        <v>22</v>
      </c>
      <c r="H2691" s="14"/>
      <c r="I2691" s="14">
        <v>8.2972890993006157E-2</v>
      </c>
      <c r="J2691" s="4">
        <v>23.831766538112834</v>
      </c>
      <c r="K2691" s="4">
        <v>9.5327066152451341</v>
      </c>
      <c r="L2691" s="4">
        <v>27.454195051905984</v>
      </c>
      <c r="M2691" s="4">
        <v>4.5756991753176646</v>
      </c>
    </row>
    <row r="2692" spans="1:13" hidden="1" x14ac:dyDescent="0.3">
      <c r="A2692" s="13" t="str">
        <f t="shared" si="42"/>
        <v>Northern Continentalsmall MFH - average - all types1990-2000cooling24</v>
      </c>
      <c r="B2692" s="2" t="s">
        <v>39</v>
      </c>
      <c r="C2692" s="2" t="s">
        <v>21</v>
      </c>
      <c r="D2692" s="2" t="s">
        <v>9</v>
      </c>
      <c r="E2692" s="3">
        <v>24</v>
      </c>
      <c r="F2692" s="3" t="s">
        <v>26</v>
      </c>
      <c r="G2692" s="3" t="s">
        <v>22</v>
      </c>
      <c r="H2692" s="14"/>
      <c r="I2692" s="14">
        <v>8.2972890993006157E-2</v>
      </c>
      <c r="J2692" s="4">
        <v>13.086107400466911</v>
      </c>
      <c r="K2692" s="4">
        <v>5.2344429601867644</v>
      </c>
      <c r="L2692" s="4">
        <v>15.075195725337881</v>
      </c>
      <c r="M2692" s="4">
        <v>2.512532620889647</v>
      </c>
    </row>
    <row r="2693" spans="1:13" hidden="1" x14ac:dyDescent="0.3">
      <c r="A2693" s="13" t="str">
        <f t="shared" si="42"/>
        <v>Northern Continentalsmall MFH - average - all types1990-2000cooling26</v>
      </c>
      <c r="B2693" s="2" t="s">
        <v>39</v>
      </c>
      <c r="C2693" s="2" t="s">
        <v>21</v>
      </c>
      <c r="D2693" s="2" t="s">
        <v>9</v>
      </c>
      <c r="E2693" s="3">
        <v>26</v>
      </c>
      <c r="F2693" s="3" t="s">
        <v>26</v>
      </c>
      <c r="G2693" s="3" t="s">
        <v>22</v>
      </c>
      <c r="H2693" s="14"/>
      <c r="I2693" s="14">
        <v>8.2972890993006157E-2</v>
      </c>
      <c r="J2693" s="4">
        <v>5.1784402345345981</v>
      </c>
      <c r="K2693" s="4">
        <v>2.0713760938138392</v>
      </c>
      <c r="L2693" s="4">
        <v>5.9655631501838569</v>
      </c>
      <c r="M2693" s="4">
        <v>0.99426052503064277</v>
      </c>
    </row>
    <row r="2694" spans="1:13" hidden="1" x14ac:dyDescent="0.3">
      <c r="A2694" s="13" t="str">
        <f t="shared" si="42"/>
        <v>Northern Continentalsmall MFH - average - all typespost 2000cooling20</v>
      </c>
      <c r="B2694" s="2" t="s">
        <v>39</v>
      </c>
      <c r="C2694" s="2" t="s">
        <v>21</v>
      </c>
      <c r="D2694" s="2" t="s">
        <v>10</v>
      </c>
      <c r="E2694" s="3">
        <v>20</v>
      </c>
      <c r="F2694" s="3" t="s">
        <v>26</v>
      </c>
      <c r="G2694" s="3" t="s">
        <v>22</v>
      </c>
      <c r="H2694" s="14"/>
      <c r="I2694" s="14">
        <v>4.596313463630039E-2</v>
      </c>
      <c r="J2694" s="4">
        <v>42.149490143715276</v>
      </c>
      <c r="K2694" s="4">
        <v>16.859796057486111</v>
      </c>
      <c r="L2694" s="4">
        <v>48.556212645559995</v>
      </c>
      <c r="M2694" s="4">
        <v>8.0927021075933325</v>
      </c>
    </row>
    <row r="2695" spans="1:13" hidden="1" x14ac:dyDescent="0.3">
      <c r="A2695" s="13" t="str">
        <f t="shared" si="42"/>
        <v>Northern Continentalsmall MFH - average - all typespost 2000cooling22</v>
      </c>
      <c r="B2695" s="2" t="s">
        <v>39</v>
      </c>
      <c r="C2695" s="2" t="s">
        <v>21</v>
      </c>
      <c r="D2695" s="2" t="s">
        <v>10</v>
      </c>
      <c r="E2695" s="3">
        <v>22</v>
      </c>
      <c r="F2695" s="3" t="s">
        <v>26</v>
      </c>
      <c r="G2695" s="3" t="s">
        <v>22</v>
      </c>
      <c r="H2695" s="14"/>
      <c r="I2695" s="14">
        <v>4.596313463630039E-2</v>
      </c>
      <c r="J2695" s="4">
        <v>28.788250045391596</v>
      </c>
      <c r="K2695" s="4">
        <v>11.515300018156639</v>
      </c>
      <c r="L2695" s="4">
        <v>33.164064052291117</v>
      </c>
      <c r="M2695" s="4">
        <v>5.5273440087151862</v>
      </c>
    </row>
    <row r="2696" spans="1:13" hidden="1" x14ac:dyDescent="0.3">
      <c r="A2696" s="13" t="str">
        <f t="shared" si="42"/>
        <v>Northern Continentalsmall MFH - average - all typespost 2000cooling24</v>
      </c>
      <c r="B2696" s="2" t="s">
        <v>39</v>
      </c>
      <c r="C2696" s="2" t="s">
        <v>21</v>
      </c>
      <c r="D2696" s="2" t="s">
        <v>10</v>
      </c>
      <c r="E2696" s="3">
        <v>24</v>
      </c>
      <c r="F2696" s="3" t="s">
        <v>26</v>
      </c>
      <c r="G2696" s="3" t="s">
        <v>22</v>
      </c>
      <c r="H2696" s="14"/>
      <c r="I2696" s="14">
        <v>4.596313463630039E-2</v>
      </c>
      <c r="J2696" s="4">
        <v>18.000332708870175</v>
      </c>
      <c r="K2696" s="4">
        <v>7.2001330835480708</v>
      </c>
      <c r="L2696" s="4">
        <v>20.736383280618444</v>
      </c>
      <c r="M2696" s="4">
        <v>3.4560638801030739</v>
      </c>
    </row>
    <row r="2697" spans="1:13" hidden="1" x14ac:dyDescent="0.3">
      <c r="A2697" s="13" t="str">
        <f t="shared" si="42"/>
        <v>Northern Continentalsmall MFH - average - all typespost 2000cooling26</v>
      </c>
      <c r="B2697" s="2" t="s">
        <v>39</v>
      </c>
      <c r="C2697" s="2" t="s">
        <v>21</v>
      </c>
      <c r="D2697" s="2" t="s">
        <v>10</v>
      </c>
      <c r="E2697" s="3">
        <v>26</v>
      </c>
      <c r="F2697" s="3" t="s">
        <v>26</v>
      </c>
      <c r="G2697" s="3" t="s">
        <v>22</v>
      </c>
      <c r="H2697" s="14"/>
      <c r="I2697" s="14">
        <v>4.596313463630039E-2</v>
      </c>
      <c r="J2697" s="4">
        <v>8.9015174736264253</v>
      </c>
      <c r="K2697" s="4">
        <v>3.5606069894505699</v>
      </c>
      <c r="L2697" s="4">
        <v>10.254548129617641</v>
      </c>
      <c r="M2697" s="4">
        <v>1.7090913549362734</v>
      </c>
    </row>
    <row r="2698" spans="1:13" hidden="1" x14ac:dyDescent="0.3">
      <c r="A2698" s="13" t="str">
        <f t="shared" si="42"/>
        <v>Northern Continentalsmall MFH - average - all types - all agescooling20</v>
      </c>
      <c r="B2698" s="2" t="s">
        <v>39</v>
      </c>
      <c r="C2698" s="2" t="s">
        <v>23</v>
      </c>
      <c r="D2698" s="2"/>
      <c r="E2698" s="3">
        <v>20</v>
      </c>
      <c r="F2698" s="3" t="s">
        <v>26</v>
      </c>
      <c r="G2698" s="3" t="s">
        <v>22</v>
      </c>
      <c r="H2698" s="14"/>
      <c r="I2698" s="14"/>
      <c r="J2698" s="4">
        <v>34.247376642070101</v>
      </c>
      <c r="K2698" s="4">
        <v>13.698950656828041</v>
      </c>
      <c r="L2698" s="4">
        <v>39.452977891664759</v>
      </c>
      <c r="M2698" s="4">
        <v>6.5754963152774595</v>
      </c>
    </row>
    <row r="2699" spans="1:13" hidden="1" x14ac:dyDescent="0.3">
      <c r="A2699" s="13" t="str">
        <f t="shared" si="42"/>
        <v>Northern Continentalsmall MFH - average - all types - all agescooling22</v>
      </c>
      <c r="B2699" s="2" t="s">
        <v>39</v>
      </c>
      <c r="C2699" s="2" t="s">
        <v>23</v>
      </c>
      <c r="D2699" s="2"/>
      <c r="E2699" s="3">
        <v>22</v>
      </c>
      <c r="F2699" s="3" t="s">
        <v>26</v>
      </c>
      <c r="G2699" s="3" t="s">
        <v>22</v>
      </c>
      <c r="H2699" s="14"/>
      <c r="I2699" s="14"/>
      <c r="J2699" s="4">
        <v>19.606320410882415</v>
      </c>
      <c r="K2699" s="4">
        <v>7.8425281643529656</v>
      </c>
      <c r="L2699" s="4">
        <v>22.586481113336539</v>
      </c>
      <c r="M2699" s="4">
        <v>3.7644135188894232</v>
      </c>
    </row>
    <row r="2700" spans="1:13" hidden="1" x14ac:dyDescent="0.3">
      <c r="A2700" s="13" t="str">
        <f t="shared" si="42"/>
        <v>Northern Continentalsmall MFH - average - all types - all agescooling24</v>
      </c>
      <c r="B2700" s="2" t="s">
        <v>39</v>
      </c>
      <c r="C2700" s="2" t="s">
        <v>23</v>
      </c>
      <c r="D2700" s="2"/>
      <c r="E2700" s="3">
        <v>24</v>
      </c>
      <c r="F2700" s="3" t="s">
        <v>26</v>
      </c>
      <c r="G2700" s="3" t="s">
        <v>22</v>
      </c>
      <c r="H2700" s="14"/>
      <c r="I2700" s="14"/>
      <c r="J2700" s="4">
        <v>9.7021544936407462</v>
      </c>
      <c r="K2700" s="4">
        <v>3.8808617974562987</v>
      </c>
      <c r="L2700" s="4">
        <v>11.176881976674141</v>
      </c>
      <c r="M2700" s="4">
        <v>1.8628136627790233</v>
      </c>
    </row>
    <row r="2701" spans="1:13" hidden="1" x14ac:dyDescent="0.3">
      <c r="A2701" s="13" t="str">
        <f t="shared" si="42"/>
        <v>Northern Continentalsmall MFH - average - all types - all agescooling26</v>
      </c>
      <c r="B2701" s="2" t="s">
        <v>39</v>
      </c>
      <c r="C2701" s="2" t="s">
        <v>23</v>
      </c>
      <c r="D2701" s="2"/>
      <c r="E2701" s="3">
        <v>26</v>
      </c>
      <c r="F2701" s="3" t="s">
        <v>26</v>
      </c>
      <c r="G2701" s="3" t="s">
        <v>22</v>
      </c>
      <c r="H2701" s="14"/>
      <c r="I2701" s="14"/>
      <c r="J2701" s="4">
        <v>3.293662746271997</v>
      </c>
      <c r="K2701" s="4">
        <v>1.3174650985087988</v>
      </c>
      <c r="L2701" s="4">
        <v>3.7942994837053403</v>
      </c>
      <c r="M2701" s="4">
        <v>0.63238324728422335</v>
      </c>
    </row>
    <row r="2702" spans="1:13" hidden="1" x14ac:dyDescent="0.3">
      <c r="A2702" s="13" t="str">
        <f t="shared" si="42"/>
        <v>Nordicsmall MFH - 3 floorspre 1945cooling20</v>
      </c>
      <c r="B2702" s="2" t="s">
        <v>40</v>
      </c>
      <c r="C2702" s="2" t="s">
        <v>41</v>
      </c>
      <c r="D2702" s="2" t="s">
        <v>2</v>
      </c>
      <c r="E2702" s="3">
        <v>20</v>
      </c>
      <c r="F2702" s="3" t="s">
        <v>26</v>
      </c>
      <c r="G2702" s="3">
        <v>0.61</v>
      </c>
      <c r="H2702" s="14">
        <v>0.49</v>
      </c>
      <c r="I2702" s="14">
        <v>0.21810774865875635</v>
      </c>
      <c r="J2702" s="4">
        <v>40.12091655186255</v>
      </c>
      <c r="K2702" s="4">
        <v>16.048366620745021</v>
      </c>
      <c r="L2702" s="4">
        <v>46.219295867745657</v>
      </c>
      <c r="M2702" s="4">
        <v>7.7032159779576101</v>
      </c>
    </row>
    <row r="2703" spans="1:13" hidden="1" x14ac:dyDescent="0.3">
      <c r="A2703" s="13" t="str">
        <f t="shared" si="42"/>
        <v>Nordicsmall MFH - 5 floorspre 1945cooling20</v>
      </c>
      <c r="B2703" s="2" t="s">
        <v>40</v>
      </c>
      <c r="C2703" s="2" t="s">
        <v>42</v>
      </c>
      <c r="D2703" s="2" t="s">
        <v>2</v>
      </c>
      <c r="E2703" s="3">
        <v>20</v>
      </c>
      <c r="F2703" s="3" t="s">
        <v>26</v>
      </c>
      <c r="G2703" s="3">
        <v>0.52</v>
      </c>
      <c r="H2703" s="14">
        <v>0.255</v>
      </c>
      <c r="I2703" s="14">
        <v>0.21810774865875635</v>
      </c>
      <c r="J2703" s="4">
        <v>41.470433128586265</v>
      </c>
      <c r="K2703" s="4">
        <v>16.588173251434505</v>
      </c>
      <c r="L2703" s="4">
        <v>47.773938964131375</v>
      </c>
      <c r="M2703" s="4">
        <v>7.9623231606885616</v>
      </c>
    </row>
    <row r="2704" spans="1:13" hidden="1" x14ac:dyDescent="0.3">
      <c r="A2704" s="13" t="str">
        <f t="shared" si="42"/>
        <v>Nordicsmall MFH - 7 floorspre 1945cooling20</v>
      </c>
      <c r="B2704" s="2" t="s">
        <v>40</v>
      </c>
      <c r="C2704" s="2" t="s">
        <v>43</v>
      </c>
      <c r="D2704" s="2" t="s">
        <v>2</v>
      </c>
      <c r="E2704" s="3">
        <v>20</v>
      </c>
      <c r="F2704" s="3" t="s">
        <v>26</v>
      </c>
      <c r="G2704" s="3">
        <v>0.48</v>
      </c>
      <c r="H2704" s="14">
        <v>0.255</v>
      </c>
      <c r="I2704" s="14">
        <v>0.21810774865875635</v>
      </c>
      <c r="J2704" s="4">
        <v>42.048797375753566</v>
      </c>
      <c r="K2704" s="4">
        <v>16.819518950301426</v>
      </c>
      <c r="L2704" s="4">
        <v>48.440214576868101</v>
      </c>
      <c r="M2704" s="4">
        <v>8.0733690961446847</v>
      </c>
    </row>
    <row r="2705" spans="1:13" hidden="1" x14ac:dyDescent="0.3">
      <c r="A2705" s="13" t="str">
        <f t="shared" si="42"/>
        <v>Nordicsmall MFH - 3 floorspre 1945cooling22</v>
      </c>
      <c r="B2705" s="2" t="s">
        <v>40</v>
      </c>
      <c r="C2705" s="2" t="s">
        <v>41</v>
      </c>
      <c r="D2705" s="2" t="s">
        <v>2</v>
      </c>
      <c r="E2705" s="3">
        <v>22</v>
      </c>
      <c r="F2705" s="3" t="s">
        <v>26</v>
      </c>
      <c r="G2705" s="3">
        <v>0.61</v>
      </c>
      <c r="H2705" s="14">
        <v>0.49</v>
      </c>
      <c r="I2705" s="14">
        <v>0.21810774865875635</v>
      </c>
      <c r="J2705" s="4">
        <v>25.938529686074361</v>
      </c>
      <c r="K2705" s="4">
        <v>10.375411874429744</v>
      </c>
      <c r="L2705" s="4">
        <v>29.881186198357664</v>
      </c>
      <c r="M2705" s="4">
        <v>4.9801976997262773</v>
      </c>
    </row>
    <row r="2706" spans="1:13" hidden="1" x14ac:dyDescent="0.3">
      <c r="A2706" s="13" t="str">
        <f t="shared" si="42"/>
        <v>Nordicsmall MFH - 5 floorspre 1945cooling22</v>
      </c>
      <c r="B2706" s="2" t="s">
        <v>40</v>
      </c>
      <c r="C2706" s="2" t="s">
        <v>42</v>
      </c>
      <c r="D2706" s="2" t="s">
        <v>2</v>
      </c>
      <c r="E2706" s="3">
        <v>22</v>
      </c>
      <c r="F2706" s="3" t="s">
        <v>26</v>
      </c>
      <c r="G2706" s="3">
        <v>0.52</v>
      </c>
      <c r="H2706" s="14">
        <v>0.255</v>
      </c>
      <c r="I2706" s="14">
        <v>0.21810774865875635</v>
      </c>
      <c r="J2706" s="4">
        <v>27.68610294267355</v>
      </c>
      <c r="K2706" s="4">
        <v>11.074441177069421</v>
      </c>
      <c r="L2706" s="4">
        <v>31.894390589959929</v>
      </c>
      <c r="M2706" s="4">
        <v>5.3157317649933216</v>
      </c>
    </row>
    <row r="2707" spans="1:13" hidden="1" x14ac:dyDescent="0.3">
      <c r="A2707" s="13" t="str">
        <f t="shared" si="42"/>
        <v>Nordicsmall MFH - 7 floorspre 1945cooling22</v>
      </c>
      <c r="B2707" s="2" t="s">
        <v>40</v>
      </c>
      <c r="C2707" s="2" t="s">
        <v>43</v>
      </c>
      <c r="D2707" s="2" t="s">
        <v>2</v>
      </c>
      <c r="E2707" s="3">
        <v>22</v>
      </c>
      <c r="F2707" s="3" t="s">
        <v>26</v>
      </c>
      <c r="G2707" s="3">
        <v>0.48</v>
      </c>
      <c r="H2707" s="14">
        <v>0.255</v>
      </c>
      <c r="I2707" s="14">
        <v>0.21810774865875635</v>
      </c>
      <c r="J2707" s="4">
        <v>28.435062909787487</v>
      </c>
      <c r="K2707" s="4">
        <v>11.374025163914995</v>
      </c>
      <c r="L2707" s="4">
        <v>32.757192472075182</v>
      </c>
      <c r="M2707" s="4">
        <v>5.4595320786791977</v>
      </c>
    </row>
    <row r="2708" spans="1:13" hidden="1" x14ac:dyDescent="0.3">
      <c r="A2708" s="13" t="str">
        <f t="shared" si="42"/>
        <v>Nordicsmall MFH - 3 floorspre 1945cooling24</v>
      </c>
      <c r="B2708" s="2" t="s">
        <v>40</v>
      </c>
      <c r="C2708" s="2" t="s">
        <v>41</v>
      </c>
      <c r="D2708" s="2" t="s">
        <v>2</v>
      </c>
      <c r="E2708" s="3">
        <v>24</v>
      </c>
      <c r="F2708" s="3" t="s">
        <v>26</v>
      </c>
      <c r="G2708" s="3">
        <v>0.61</v>
      </c>
      <c r="H2708" s="14">
        <v>0.49</v>
      </c>
      <c r="I2708" s="14">
        <v>0.21810774865875635</v>
      </c>
      <c r="J2708" s="4">
        <v>14.97728972998987</v>
      </c>
      <c r="K2708" s="4">
        <v>5.9909158919959484</v>
      </c>
      <c r="L2708" s="4">
        <v>17.25383776894833</v>
      </c>
      <c r="M2708" s="4">
        <v>2.875639628158055</v>
      </c>
    </row>
    <row r="2709" spans="1:13" hidden="1" x14ac:dyDescent="0.3">
      <c r="A2709" s="13" t="str">
        <f t="shared" si="42"/>
        <v>Nordicsmall MFH - 5 floorspre 1945cooling24</v>
      </c>
      <c r="B2709" s="2" t="s">
        <v>40</v>
      </c>
      <c r="C2709" s="2" t="s">
        <v>42</v>
      </c>
      <c r="D2709" s="2" t="s">
        <v>2</v>
      </c>
      <c r="E2709" s="3">
        <v>24</v>
      </c>
      <c r="F2709" s="3" t="s">
        <v>26</v>
      </c>
      <c r="G2709" s="3">
        <v>0.52</v>
      </c>
      <c r="H2709" s="14">
        <v>0.255</v>
      </c>
      <c r="I2709" s="14">
        <v>0.21810774865875635</v>
      </c>
      <c r="J2709" s="4">
        <v>16.710340586386685</v>
      </c>
      <c r="K2709" s="4">
        <v>6.684136234554674</v>
      </c>
      <c r="L2709" s="4">
        <v>19.250312355517462</v>
      </c>
      <c r="M2709" s="4">
        <v>3.2083853925862433</v>
      </c>
    </row>
    <row r="2710" spans="1:13" hidden="1" x14ac:dyDescent="0.3">
      <c r="A2710" s="13" t="str">
        <f t="shared" si="42"/>
        <v>Nordicsmall MFH - 7 floorspre 1945cooling24</v>
      </c>
      <c r="B2710" s="2" t="s">
        <v>40</v>
      </c>
      <c r="C2710" s="2" t="s">
        <v>43</v>
      </c>
      <c r="D2710" s="2" t="s">
        <v>2</v>
      </c>
      <c r="E2710" s="3">
        <v>24</v>
      </c>
      <c r="F2710" s="3" t="s">
        <v>26</v>
      </c>
      <c r="G2710" s="3">
        <v>0.48</v>
      </c>
      <c r="H2710" s="14">
        <v>0.255</v>
      </c>
      <c r="I2710" s="14">
        <v>0.21810774865875635</v>
      </c>
      <c r="J2710" s="4">
        <v>17.453076667699605</v>
      </c>
      <c r="K2710" s="4">
        <v>6.9812306670798421</v>
      </c>
      <c r="L2710" s="4">
        <v>20.105944321189945</v>
      </c>
      <c r="M2710" s="4">
        <v>3.350990720198324</v>
      </c>
    </row>
    <row r="2711" spans="1:13" hidden="1" x14ac:dyDescent="0.3">
      <c r="A2711" s="13" t="str">
        <f t="shared" si="42"/>
        <v>Nordicsmall MFH - 3 floorspre 1945cooling26</v>
      </c>
      <c r="B2711" s="2" t="s">
        <v>40</v>
      </c>
      <c r="C2711" s="2" t="s">
        <v>41</v>
      </c>
      <c r="D2711" s="2" t="s">
        <v>2</v>
      </c>
      <c r="E2711" s="3">
        <v>26</v>
      </c>
      <c r="F2711" s="3" t="s">
        <v>26</v>
      </c>
      <c r="G2711" s="3">
        <v>0.61</v>
      </c>
      <c r="H2711" s="14">
        <v>0.49</v>
      </c>
      <c r="I2711" s="14">
        <v>0.21810774865875635</v>
      </c>
      <c r="J2711" s="4">
        <v>6.4898861093487881</v>
      </c>
      <c r="K2711" s="4">
        <v>2.5959544437395152</v>
      </c>
      <c r="L2711" s="4">
        <v>7.4763487979698038</v>
      </c>
      <c r="M2711" s="4">
        <v>1.2460581329949674</v>
      </c>
    </row>
    <row r="2712" spans="1:13" hidden="1" x14ac:dyDescent="0.3">
      <c r="A2712" s="13" t="str">
        <f t="shared" si="42"/>
        <v>Nordicsmall MFH - 5 floorspre 1945cooling26</v>
      </c>
      <c r="B2712" s="2" t="s">
        <v>40</v>
      </c>
      <c r="C2712" s="2" t="s">
        <v>42</v>
      </c>
      <c r="D2712" s="2" t="s">
        <v>2</v>
      </c>
      <c r="E2712" s="3">
        <v>26</v>
      </c>
      <c r="F2712" s="3" t="s">
        <v>26</v>
      </c>
      <c r="G2712" s="3">
        <v>0.52</v>
      </c>
      <c r="H2712" s="14">
        <v>0.255</v>
      </c>
      <c r="I2712" s="14">
        <v>0.21810774865875635</v>
      </c>
      <c r="J2712" s="4">
        <v>7.734823090519745</v>
      </c>
      <c r="K2712" s="4">
        <v>3.0939292362078978</v>
      </c>
      <c r="L2712" s="4">
        <v>8.9105162002787459</v>
      </c>
      <c r="M2712" s="4">
        <v>1.4850860333797908</v>
      </c>
    </row>
    <row r="2713" spans="1:13" hidden="1" x14ac:dyDescent="0.3">
      <c r="A2713" s="13" t="str">
        <f t="shared" si="42"/>
        <v>Nordicsmall MFH - 7 floorspre 1945cooling26</v>
      </c>
      <c r="B2713" s="2" t="s">
        <v>40</v>
      </c>
      <c r="C2713" s="2" t="s">
        <v>43</v>
      </c>
      <c r="D2713" s="2" t="s">
        <v>2</v>
      </c>
      <c r="E2713" s="3">
        <v>26</v>
      </c>
      <c r="F2713" s="3" t="s">
        <v>26</v>
      </c>
      <c r="G2713" s="3">
        <v>0.48</v>
      </c>
      <c r="H2713" s="14">
        <v>0.255</v>
      </c>
      <c r="I2713" s="14">
        <v>0.21810774865875635</v>
      </c>
      <c r="J2713" s="4">
        <v>8.2683675110215837</v>
      </c>
      <c r="K2713" s="4">
        <v>3.3073470044086335</v>
      </c>
      <c r="L2713" s="4">
        <v>9.525159372696864</v>
      </c>
      <c r="M2713" s="4">
        <v>1.5875265621161441</v>
      </c>
    </row>
    <row r="2714" spans="1:13" hidden="1" x14ac:dyDescent="0.3">
      <c r="A2714" s="13" t="str">
        <f t="shared" si="42"/>
        <v>Nordicsmall MFH - 3 floors1945-1970cooling20</v>
      </c>
      <c r="B2714" s="2" t="s">
        <v>40</v>
      </c>
      <c r="C2714" s="2" t="s">
        <v>41</v>
      </c>
      <c r="D2714" s="2" t="s">
        <v>6</v>
      </c>
      <c r="E2714" s="3">
        <v>20</v>
      </c>
      <c r="F2714" s="3" t="s">
        <v>26</v>
      </c>
      <c r="G2714" s="3">
        <v>0.61</v>
      </c>
      <c r="H2714" s="14">
        <v>0.49</v>
      </c>
      <c r="I2714" s="14">
        <v>0.32548962844323726</v>
      </c>
      <c r="J2714" s="4">
        <v>42.590060473761973</v>
      </c>
      <c r="K2714" s="4">
        <v>17.03602418950479</v>
      </c>
      <c r="L2714" s="4">
        <v>49.063749665773791</v>
      </c>
      <c r="M2714" s="4">
        <v>8.1772916109622997</v>
      </c>
    </row>
    <row r="2715" spans="1:13" hidden="1" x14ac:dyDescent="0.3">
      <c r="A2715" s="13" t="str">
        <f t="shared" si="42"/>
        <v>Nordicsmall MFH - 5 floors1945-1970cooling20</v>
      </c>
      <c r="B2715" s="2" t="s">
        <v>40</v>
      </c>
      <c r="C2715" s="2" t="s">
        <v>42</v>
      </c>
      <c r="D2715" s="2" t="s">
        <v>6</v>
      </c>
      <c r="E2715" s="3">
        <v>20</v>
      </c>
      <c r="F2715" s="3" t="s">
        <v>26</v>
      </c>
      <c r="G2715" s="3">
        <v>0.52</v>
      </c>
      <c r="H2715" s="14">
        <v>0.255</v>
      </c>
      <c r="I2715" s="14">
        <v>0.32548962844323726</v>
      </c>
      <c r="J2715" s="4">
        <v>43.693715601068249</v>
      </c>
      <c r="K2715" s="4">
        <v>17.4774862404273</v>
      </c>
      <c r="L2715" s="4">
        <v>50.335160372430622</v>
      </c>
      <c r="M2715" s="4">
        <v>8.389193395405103</v>
      </c>
    </row>
    <row r="2716" spans="1:13" hidden="1" x14ac:dyDescent="0.3">
      <c r="A2716" s="13" t="str">
        <f t="shared" si="42"/>
        <v>Nordicsmall MFH - 7 floors1945-1970cooling20</v>
      </c>
      <c r="B2716" s="2" t="s">
        <v>40</v>
      </c>
      <c r="C2716" s="2" t="s">
        <v>43</v>
      </c>
      <c r="D2716" s="2" t="s">
        <v>6</v>
      </c>
      <c r="E2716" s="3">
        <v>20</v>
      </c>
      <c r="F2716" s="3" t="s">
        <v>26</v>
      </c>
      <c r="G2716" s="3">
        <v>0.48</v>
      </c>
      <c r="H2716" s="14">
        <v>0.255</v>
      </c>
      <c r="I2716" s="14">
        <v>0.32548962844323726</v>
      </c>
      <c r="J2716" s="4">
        <v>44.166710655628066</v>
      </c>
      <c r="K2716" s="4">
        <v>17.666684262251227</v>
      </c>
      <c r="L2716" s="4">
        <v>50.880050675283535</v>
      </c>
      <c r="M2716" s="4">
        <v>8.4800084458805891</v>
      </c>
    </row>
    <row r="2717" spans="1:13" hidden="1" x14ac:dyDescent="0.3">
      <c r="A2717" s="13" t="str">
        <f t="shared" si="42"/>
        <v>Nordicsmall MFH - 3 floors1945-1970cooling22</v>
      </c>
      <c r="B2717" s="2" t="s">
        <v>40</v>
      </c>
      <c r="C2717" s="2" t="s">
        <v>41</v>
      </c>
      <c r="D2717" s="2" t="s">
        <v>6</v>
      </c>
      <c r="E2717" s="3">
        <v>22</v>
      </c>
      <c r="F2717" s="3" t="s">
        <v>26</v>
      </c>
      <c r="G2717" s="3">
        <v>0.61</v>
      </c>
      <c r="H2717" s="14">
        <v>0.49</v>
      </c>
      <c r="I2717" s="14">
        <v>0.32548962844323726</v>
      </c>
      <c r="J2717" s="4">
        <v>28.929992498556743</v>
      </c>
      <c r="K2717" s="4">
        <v>11.571996999422698</v>
      </c>
      <c r="L2717" s="4">
        <v>33.327351358337367</v>
      </c>
      <c r="M2717" s="4">
        <v>5.5545585597228948</v>
      </c>
    </row>
    <row r="2718" spans="1:13" hidden="1" x14ac:dyDescent="0.3">
      <c r="A2718" s="13" t="str">
        <f t="shared" si="42"/>
        <v>Nordicsmall MFH - 5 floors1945-1970cooling22</v>
      </c>
      <c r="B2718" s="2" t="s">
        <v>40</v>
      </c>
      <c r="C2718" s="2" t="s">
        <v>42</v>
      </c>
      <c r="D2718" s="2" t="s">
        <v>6</v>
      </c>
      <c r="E2718" s="3">
        <v>22</v>
      </c>
      <c r="F2718" s="3" t="s">
        <v>26</v>
      </c>
      <c r="G2718" s="3">
        <v>0.52</v>
      </c>
      <c r="H2718" s="14">
        <v>0.255</v>
      </c>
      <c r="I2718" s="14">
        <v>0.32548962844323726</v>
      </c>
      <c r="J2718" s="4">
        <v>30.461614501031839</v>
      </c>
      <c r="K2718" s="4">
        <v>12.184645800412735</v>
      </c>
      <c r="L2718" s="4">
        <v>35.091779905188673</v>
      </c>
      <c r="M2718" s="4">
        <v>5.8486299841981122</v>
      </c>
    </row>
    <row r="2719" spans="1:13" hidden="1" x14ac:dyDescent="0.3">
      <c r="A2719" s="13" t="str">
        <f t="shared" si="42"/>
        <v>Nordicsmall MFH - 7 floors1945-1970cooling22</v>
      </c>
      <c r="B2719" s="2" t="s">
        <v>40</v>
      </c>
      <c r="C2719" s="2" t="s">
        <v>43</v>
      </c>
      <c r="D2719" s="2" t="s">
        <v>6</v>
      </c>
      <c r="E2719" s="3">
        <v>22</v>
      </c>
      <c r="F2719" s="3" t="s">
        <v>26</v>
      </c>
      <c r="G2719" s="3">
        <v>0.48</v>
      </c>
      <c r="H2719" s="14">
        <v>0.255</v>
      </c>
      <c r="I2719" s="14">
        <v>0.32548962844323726</v>
      </c>
      <c r="J2719" s="4">
        <v>31.118023930664016</v>
      </c>
      <c r="K2719" s="4">
        <v>12.447209572265606</v>
      </c>
      <c r="L2719" s="4">
        <v>35.847963568124946</v>
      </c>
      <c r="M2719" s="4">
        <v>5.9746605946874904</v>
      </c>
    </row>
    <row r="2720" spans="1:13" hidden="1" x14ac:dyDescent="0.3">
      <c r="A2720" s="13" t="str">
        <f t="shared" si="42"/>
        <v>Nordicsmall MFH - 3 floors1945-1970cooling24</v>
      </c>
      <c r="B2720" s="2" t="s">
        <v>40</v>
      </c>
      <c r="C2720" s="2" t="s">
        <v>41</v>
      </c>
      <c r="D2720" s="2" t="s">
        <v>6</v>
      </c>
      <c r="E2720" s="3">
        <v>24</v>
      </c>
      <c r="F2720" s="3" t="s">
        <v>26</v>
      </c>
      <c r="G2720" s="3">
        <v>0.61</v>
      </c>
      <c r="H2720" s="14">
        <v>0.49</v>
      </c>
      <c r="I2720" s="14">
        <v>0.32548962844323726</v>
      </c>
      <c r="J2720" s="4">
        <v>17.934726819983499</v>
      </c>
      <c r="K2720" s="4">
        <v>7.1738907279933999</v>
      </c>
      <c r="L2720" s="4">
        <v>20.660805296620993</v>
      </c>
      <c r="M2720" s="4">
        <v>3.4434675494368316</v>
      </c>
    </row>
    <row r="2721" spans="1:13" hidden="1" x14ac:dyDescent="0.3">
      <c r="A2721" s="13" t="str">
        <f t="shared" si="42"/>
        <v>Nordicsmall MFH - 5 floors1945-1970cooling24</v>
      </c>
      <c r="B2721" s="2" t="s">
        <v>40</v>
      </c>
      <c r="C2721" s="2" t="s">
        <v>42</v>
      </c>
      <c r="D2721" s="2" t="s">
        <v>6</v>
      </c>
      <c r="E2721" s="3">
        <v>24</v>
      </c>
      <c r="F2721" s="3" t="s">
        <v>26</v>
      </c>
      <c r="G2721" s="3">
        <v>0.52</v>
      </c>
      <c r="H2721" s="14">
        <v>0.255</v>
      </c>
      <c r="I2721" s="14">
        <v>0.32548962844323726</v>
      </c>
      <c r="J2721" s="4">
        <v>19.540910832007004</v>
      </c>
      <c r="K2721" s="4">
        <v>7.8163643328028014</v>
      </c>
      <c r="L2721" s="4">
        <v>22.511129278472069</v>
      </c>
      <c r="M2721" s="4">
        <v>3.7518548797453444</v>
      </c>
    </row>
    <row r="2722" spans="1:13" hidden="1" x14ac:dyDescent="0.3">
      <c r="A2722" s="13" t="str">
        <f t="shared" si="42"/>
        <v>Nordicsmall MFH - 7 floors1945-1970cooling24</v>
      </c>
      <c r="B2722" s="2" t="s">
        <v>40</v>
      </c>
      <c r="C2722" s="2" t="s">
        <v>43</v>
      </c>
      <c r="D2722" s="2" t="s">
        <v>6</v>
      </c>
      <c r="E2722" s="3">
        <v>24</v>
      </c>
      <c r="F2722" s="3" t="s">
        <v>26</v>
      </c>
      <c r="G2722" s="3">
        <v>0.48</v>
      </c>
      <c r="H2722" s="14">
        <v>0.255</v>
      </c>
      <c r="I2722" s="14">
        <v>0.32548962844323726</v>
      </c>
      <c r="J2722" s="4">
        <v>20.229275408588503</v>
      </c>
      <c r="K2722" s="4">
        <v>8.0917101634354012</v>
      </c>
      <c r="L2722" s="4">
        <v>23.304125270693955</v>
      </c>
      <c r="M2722" s="4">
        <v>3.8840208784489922</v>
      </c>
    </row>
    <row r="2723" spans="1:13" hidden="1" x14ac:dyDescent="0.3">
      <c r="A2723" s="13" t="str">
        <f t="shared" si="42"/>
        <v>Nordicsmall MFH - 3 floors1945-1970cooling26</v>
      </c>
      <c r="B2723" s="2" t="s">
        <v>40</v>
      </c>
      <c r="C2723" s="2" t="s">
        <v>41</v>
      </c>
      <c r="D2723" s="2" t="s">
        <v>6</v>
      </c>
      <c r="E2723" s="3">
        <v>26</v>
      </c>
      <c r="F2723" s="3" t="s">
        <v>26</v>
      </c>
      <c r="G2723" s="3">
        <v>0.61</v>
      </c>
      <c r="H2723" s="14">
        <v>0.49</v>
      </c>
      <c r="I2723" s="14">
        <v>0.32548962844323726</v>
      </c>
      <c r="J2723" s="4">
        <v>8.5819480977758626</v>
      </c>
      <c r="K2723" s="4">
        <v>3.4327792391103449</v>
      </c>
      <c r="L2723" s="4">
        <v>9.8864042086377921</v>
      </c>
      <c r="M2723" s="4">
        <v>1.6477340347729654</v>
      </c>
    </row>
    <row r="2724" spans="1:13" hidden="1" x14ac:dyDescent="0.3">
      <c r="A2724" s="13" t="str">
        <f t="shared" si="42"/>
        <v>Nordicsmall MFH - 5 floors1945-1970cooling26</v>
      </c>
      <c r="B2724" s="2" t="s">
        <v>40</v>
      </c>
      <c r="C2724" s="2" t="s">
        <v>42</v>
      </c>
      <c r="D2724" s="2" t="s">
        <v>6</v>
      </c>
      <c r="E2724" s="3">
        <v>26</v>
      </c>
      <c r="F2724" s="3" t="s">
        <v>26</v>
      </c>
      <c r="G2724" s="3">
        <v>0.52</v>
      </c>
      <c r="H2724" s="14">
        <v>0.255</v>
      </c>
      <c r="I2724" s="14">
        <v>0.32548962844323726</v>
      </c>
      <c r="J2724" s="4">
        <v>9.8852037674160567</v>
      </c>
      <c r="K2724" s="4">
        <v>3.9540815069664226</v>
      </c>
      <c r="L2724" s="4">
        <v>11.387754740063297</v>
      </c>
      <c r="M2724" s="4">
        <v>1.8979591233438828</v>
      </c>
    </row>
    <row r="2725" spans="1:13" hidden="1" x14ac:dyDescent="0.3">
      <c r="A2725" s="13" t="str">
        <f t="shared" si="42"/>
        <v>Nordicsmall MFH - 7 floors1945-1970cooling26</v>
      </c>
      <c r="B2725" s="2" t="s">
        <v>40</v>
      </c>
      <c r="C2725" s="2" t="s">
        <v>43</v>
      </c>
      <c r="D2725" s="2" t="s">
        <v>6</v>
      </c>
      <c r="E2725" s="3">
        <v>26</v>
      </c>
      <c r="F2725" s="3" t="s">
        <v>26</v>
      </c>
      <c r="G2725" s="3">
        <v>0.48</v>
      </c>
      <c r="H2725" s="14">
        <v>0.255</v>
      </c>
      <c r="I2725" s="14">
        <v>0.32548962844323726</v>
      </c>
      <c r="J2725" s="4">
        <v>10.443741911547571</v>
      </c>
      <c r="K2725" s="4">
        <v>4.1774967646190282</v>
      </c>
      <c r="L2725" s="4">
        <v>12.031190682102801</v>
      </c>
      <c r="M2725" s="4">
        <v>2.0051984470171336</v>
      </c>
    </row>
    <row r="2726" spans="1:13" hidden="1" x14ac:dyDescent="0.3">
      <c r="A2726" s="13" t="str">
        <f t="shared" si="42"/>
        <v>Nordicsmall MFH - 3 floors1970-1980cooling20</v>
      </c>
      <c r="B2726" s="2" t="s">
        <v>40</v>
      </c>
      <c r="C2726" s="2" t="s">
        <v>41</v>
      </c>
      <c r="D2726" s="2" t="s">
        <v>7</v>
      </c>
      <c r="E2726" s="3">
        <v>20</v>
      </c>
      <c r="F2726" s="3" t="s">
        <v>26</v>
      </c>
      <c r="G2726" s="3">
        <v>0.61</v>
      </c>
      <c r="H2726" s="14">
        <v>0.49</v>
      </c>
      <c r="I2726" s="14">
        <v>0.17864623559058046</v>
      </c>
      <c r="J2726" s="4">
        <v>42.128960726095521</v>
      </c>
      <c r="K2726" s="4">
        <v>16.851584290438208</v>
      </c>
      <c r="L2726" s="4">
        <v>48.532562756462035</v>
      </c>
      <c r="M2726" s="4">
        <v>8.0887604594103397</v>
      </c>
    </row>
    <row r="2727" spans="1:13" hidden="1" x14ac:dyDescent="0.3">
      <c r="A2727" s="13" t="str">
        <f t="shared" si="42"/>
        <v>Nordicsmall MFH - 5 floors1970-1980cooling20</v>
      </c>
      <c r="B2727" s="2" t="s">
        <v>40</v>
      </c>
      <c r="C2727" s="2" t="s">
        <v>42</v>
      </c>
      <c r="D2727" s="2" t="s">
        <v>7</v>
      </c>
      <c r="E2727" s="3">
        <v>20</v>
      </c>
      <c r="F2727" s="3" t="s">
        <v>26</v>
      </c>
      <c r="G2727" s="3">
        <v>0.52</v>
      </c>
      <c r="H2727" s="14">
        <v>0.255</v>
      </c>
      <c r="I2727" s="14">
        <v>0.17864623559058046</v>
      </c>
      <c r="J2727" s="4">
        <v>43.235869519267553</v>
      </c>
      <c r="K2727" s="4">
        <v>17.29434780770702</v>
      </c>
      <c r="L2727" s="4">
        <v>49.807721686196217</v>
      </c>
      <c r="M2727" s="4">
        <v>8.3012869476993689</v>
      </c>
    </row>
    <row r="2728" spans="1:13" hidden="1" x14ac:dyDescent="0.3">
      <c r="A2728" s="13" t="str">
        <f t="shared" si="42"/>
        <v>Nordicsmall MFH - 7 floors1970-1980cooling20</v>
      </c>
      <c r="B2728" s="2" t="s">
        <v>40</v>
      </c>
      <c r="C2728" s="2" t="s">
        <v>43</v>
      </c>
      <c r="D2728" s="2" t="s">
        <v>7</v>
      </c>
      <c r="E2728" s="3">
        <v>20</v>
      </c>
      <c r="F2728" s="3" t="s">
        <v>26</v>
      </c>
      <c r="G2728" s="3">
        <v>0.48</v>
      </c>
      <c r="H2728" s="14">
        <v>0.255</v>
      </c>
      <c r="I2728" s="14">
        <v>0.17864623559058046</v>
      </c>
      <c r="J2728" s="4">
        <v>43.710259002055551</v>
      </c>
      <c r="K2728" s="4">
        <v>17.48410360082222</v>
      </c>
      <c r="L2728" s="4">
        <v>50.354218370367988</v>
      </c>
      <c r="M2728" s="4">
        <v>8.3923697283946659</v>
      </c>
    </row>
    <row r="2729" spans="1:13" hidden="1" x14ac:dyDescent="0.3">
      <c r="A2729" s="13" t="str">
        <f t="shared" si="42"/>
        <v>Nordicsmall MFH - 3 floors1970-1980cooling22</v>
      </c>
      <c r="B2729" s="2" t="s">
        <v>40</v>
      </c>
      <c r="C2729" s="2" t="s">
        <v>41</v>
      </c>
      <c r="D2729" s="2" t="s">
        <v>7</v>
      </c>
      <c r="E2729" s="3">
        <v>22</v>
      </c>
      <c r="F2729" s="3" t="s">
        <v>26</v>
      </c>
      <c r="G2729" s="3">
        <v>0.61</v>
      </c>
      <c r="H2729" s="14">
        <v>0.49</v>
      </c>
      <c r="I2729" s="14">
        <v>0.17864623559058046</v>
      </c>
      <c r="J2729" s="4">
        <v>29.34246221097197</v>
      </c>
      <c r="K2729" s="4">
        <v>11.736984884388788</v>
      </c>
      <c r="L2729" s="4">
        <v>33.802516467039709</v>
      </c>
      <c r="M2729" s="4">
        <v>5.6337527445066176</v>
      </c>
    </row>
    <row r="2730" spans="1:13" hidden="1" x14ac:dyDescent="0.3">
      <c r="A2730" s="13" t="str">
        <f t="shared" si="42"/>
        <v>Nordicsmall MFH - 5 floors1970-1980cooling22</v>
      </c>
      <c r="B2730" s="2" t="s">
        <v>40</v>
      </c>
      <c r="C2730" s="2" t="s">
        <v>42</v>
      </c>
      <c r="D2730" s="2" t="s">
        <v>7</v>
      </c>
      <c r="E2730" s="3">
        <v>22</v>
      </c>
      <c r="F2730" s="3" t="s">
        <v>26</v>
      </c>
      <c r="G2730" s="3">
        <v>0.52</v>
      </c>
      <c r="H2730" s="14">
        <v>0.255</v>
      </c>
      <c r="I2730" s="14">
        <v>0.17864623559058046</v>
      </c>
      <c r="J2730" s="4">
        <v>30.745907719261155</v>
      </c>
      <c r="K2730" s="4">
        <v>12.298363087704463</v>
      </c>
      <c r="L2730" s="4">
        <v>35.419285692588851</v>
      </c>
      <c r="M2730" s="4">
        <v>5.9032142820981415</v>
      </c>
    </row>
    <row r="2731" spans="1:13" hidden="1" x14ac:dyDescent="0.3">
      <c r="A2731" s="13" t="str">
        <f t="shared" si="42"/>
        <v>Nordicsmall MFH - 7 floors1970-1980cooling22</v>
      </c>
      <c r="B2731" s="2" t="s">
        <v>40</v>
      </c>
      <c r="C2731" s="2" t="s">
        <v>43</v>
      </c>
      <c r="D2731" s="2" t="s">
        <v>7</v>
      </c>
      <c r="E2731" s="3">
        <v>22</v>
      </c>
      <c r="F2731" s="3" t="s">
        <v>26</v>
      </c>
      <c r="G2731" s="3">
        <v>0.48</v>
      </c>
      <c r="H2731" s="14">
        <v>0.255</v>
      </c>
      <c r="I2731" s="14">
        <v>0.17864623559058046</v>
      </c>
      <c r="J2731" s="4">
        <v>31.347384365670802</v>
      </c>
      <c r="K2731" s="4">
        <v>12.538953746268321</v>
      </c>
      <c r="L2731" s="4">
        <v>36.11218678925276</v>
      </c>
      <c r="M2731" s="4">
        <v>6.0186977982087937</v>
      </c>
    </row>
    <row r="2732" spans="1:13" hidden="1" x14ac:dyDescent="0.3">
      <c r="A2732" s="13" t="str">
        <f t="shared" si="42"/>
        <v>Nordicsmall MFH - 3 floors1970-1980cooling24</v>
      </c>
      <c r="B2732" s="2" t="s">
        <v>40</v>
      </c>
      <c r="C2732" s="2" t="s">
        <v>41</v>
      </c>
      <c r="D2732" s="2" t="s">
        <v>7</v>
      </c>
      <c r="E2732" s="3">
        <v>24</v>
      </c>
      <c r="F2732" s="3" t="s">
        <v>26</v>
      </c>
      <c r="G2732" s="3">
        <v>0.61</v>
      </c>
      <c r="H2732" s="14">
        <v>0.49</v>
      </c>
      <c r="I2732" s="14">
        <v>0.17864623559058046</v>
      </c>
      <c r="J2732" s="4">
        <v>18.839439484035893</v>
      </c>
      <c r="K2732" s="4">
        <v>7.5357757936143575</v>
      </c>
      <c r="L2732" s="4">
        <v>21.703034285609348</v>
      </c>
      <c r="M2732" s="4">
        <v>3.6171723809348912</v>
      </c>
    </row>
    <row r="2733" spans="1:13" hidden="1" x14ac:dyDescent="0.3">
      <c r="A2733" s="13" t="str">
        <f t="shared" si="42"/>
        <v>Nordicsmall MFH - 5 floors1970-1980cooling24</v>
      </c>
      <c r="B2733" s="2" t="s">
        <v>40</v>
      </c>
      <c r="C2733" s="2" t="s">
        <v>42</v>
      </c>
      <c r="D2733" s="2" t="s">
        <v>7</v>
      </c>
      <c r="E2733" s="3">
        <v>24</v>
      </c>
      <c r="F2733" s="3" t="s">
        <v>26</v>
      </c>
      <c r="G2733" s="3">
        <v>0.52</v>
      </c>
      <c r="H2733" s="14">
        <v>0.255</v>
      </c>
      <c r="I2733" s="14">
        <v>0.17864623559058046</v>
      </c>
      <c r="J2733" s="4">
        <v>20.358787666798996</v>
      </c>
      <c r="K2733" s="4">
        <v>8.1435150667195977</v>
      </c>
      <c r="L2733" s="4">
        <v>23.453323392152441</v>
      </c>
      <c r="M2733" s="4">
        <v>3.9088872320254069</v>
      </c>
    </row>
    <row r="2734" spans="1:13" hidden="1" x14ac:dyDescent="0.3">
      <c r="A2734" s="13" t="str">
        <f t="shared" si="42"/>
        <v>Nordicsmall MFH - 7 floors1970-1980cooling24</v>
      </c>
      <c r="B2734" s="2" t="s">
        <v>40</v>
      </c>
      <c r="C2734" s="2" t="s">
        <v>43</v>
      </c>
      <c r="D2734" s="2" t="s">
        <v>7</v>
      </c>
      <c r="E2734" s="3">
        <v>24</v>
      </c>
      <c r="F2734" s="3" t="s">
        <v>26</v>
      </c>
      <c r="G2734" s="3">
        <v>0.48</v>
      </c>
      <c r="H2734" s="14">
        <v>0.255</v>
      </c>
      <c r="I2734" s="14">
        <v>0.17864623559058046</v>
      </c>
      <c r="J2734" s="4">
        <v>21.00993688798318</v>
      </c>
      <c r="K2734" s="4">
        <v>8.4039747551932713</v>
      </c>
      <c r="L2734" s="4">
        <v>24.203447294956622</v>
      </c>
      <c r="M2734" s="4">
        <v>4.0339078824927697</v>
      </c>
    </row>
    <row r="2735" spans="1:13" hidden="1" x14ac:dyDescent="0.3">
      <c r="A2735" s="13" t="str">
        <f t="shared" si="42"/>
        <v>Nordicsmall MFH - 3 floors1970-1980cooling26</v>
      </c>
      <c r="B2735" s="2" t="s">
        <v>40</v>
      </c>
      <c r="C2735" s="2" t="s">
        <v>41</v>
      </c>
      <c r="D2735" s="2" t="s">
        <v>7</v>
      </c>
      <c r="E2735" s="3">
        <v>26</v>
      </c>
      <c r="F2735" s="3" t="s">
        <v>26</v>
      </c>
      <c r="G2735" s="3">
        <v>0.61</v>
      </c>
      <c r="H2735" s="14">
        <v>0.49</v>
      </c>
      <c r="I2735" s="14">
        <v>0.17864623559058046</v>
      </c>
      <c r="J2735" s="4">
        <v>9.6567138650370641</v>
      </c>
      <c r="K2735" s="4">
        <v>3.8626855460148257</v>
      </c>
      <c r="L2735" s="4">
        <v>11.124534372522698</v>
      </c>
      <c r="M2735" s="4">
        <v>1.8540890620871162</v>
      </c>
    </row>
    <row r="2736" spans="1:13" hidden="1" x14ac:dyDescent="0.3">
      <c r="A2736" s="13" t="str">
        <f t="shared" si="42"/>
        <v>Nordicsmall MFH - 5 floors1970-1980cooling26</v>
      </c>
      <c r="B2736" s="2" t="s">
        <v>40</v>
      </c>
      <c r="C2736" s="2" t="s">
        <v>42</v>
      </c>
      <c r="D2736" s="2" t="s">
        <v>7</v>
      </c>
      <c r="E2736" s="3">
        <v>26</v>
      </c>
      <c r="F2736" s="3" t="s">
        <v>26</v>
      </c>
      <c r="G2736" s="3">
        <v>0.52</v>
      </c>
      <c r="H2736" s="14">
        <v>0.255</v>
      </c>
      <c r="I2736" s="14">
        <v>0.17864623559058046</v>
      </c>
      <c r="J2736" s="4">
        <v>10.987503622063702</v>
      </c>
      <c r="K2736" s="4">
        <v>4.3950014488254805</v>
      </c>
      <c r="L2736" s="4">
        <v>12.657604172617383</v>
      </c>
      <c r="M2736" s="4">
        <v>2.1096006954362307</v>
      </c>
    </row>
    <row r="2737" spans="1:13" hidden="1" x14ac:dyDescent="0.3">
      <c r="A2737" s="13" t="str">
        <f t="shared" si="42"/>
        <v>Nordicsmall MFH - 7 floors1970-1980cooling26</v>
      </c>
      <c r="B2737" s="2" t="s">
        <v>40</v>
      </c>
      <c r="C2737" s="2" t="s">
        <v>43</v>
      </c>
      <c r="D2737" s="2" t="s">
        <v>7</v>
      </c>
      <c r="E2737" s="3">
        <v>26</v>
      </c>
      <c r="F2737" s="3" t="s">
        <v>26</v>
      </c>
      <c r="G2737" s="3">
        <v>0.48</v>
      </c>
      <c r="H2737" s="14">
        <v>0.255</v>
      </c>
      <c r="I2737" s="14">
        <v>0.17864623559058046</v>
      </c>
      <c r="J2737" s="4">
        <v>11.557842089360829</v>
      </c>
      <c r="K2737" s="4">
        <v>4.6231368357443312</v>
      </c>
      <c r="L2737" s="4">
        <v>13.314634086943673</v>
      </c>
      <c r="M2737" s="4">
        <v>2.2191056811572789</v>
      </c>
    </row>
    <row r="2738" spans="1:13" hidden="1" x14ac:dyDescent="0.3">
      <c r="A2738" s="13" t="str">
        <f t="shared" si="42"/>
        <v>Nordicsmall MFH - 3 floors1980-1990cooling20</v>
      </c>
      <c r="B2738" s="2" t="s">
        <v>40</v>
      </c>
      <c r="C2738" s="2" t="s">
        <v>41</v>
      </c>
      <c r="D2738" s="2" t="s">
        <v>8</v>
      </c>
      <c r="E2738" s="3">
        <v>20</v>
      </c>
      <c r="F2738" s="3" t="s">
        <v>26</v>
      </c>
      <c r="G2738" s="3">
        <v>0.61</v>
      </c>
      <c r="H2738" s="14">
        <v>0.49</v>
      </c>
      <c r="I2738" s="14">
        <v>0.14207748287350566</v>
      </c>
      <c r="J2738" s="4">
        <v>44.632809217136526</v>
      </c>
      <c r="K2738" s="4">
        <v>17.853123686854609</v>
      </c>
      <c r="L2738" s="4">
        <v>51.416996218141271</v>
      </c>
      <c r="M2738" s="4">
        <v>8.5694993696902113</v>
      </c>
    </row>
    <row r="2739" spans="1:13" hidden="1" x14ac:dyDescent="0.3">
      <c r="A2739" s="13" t="str">
        <f t="shared" si="42"/>
        <v>Nordicsmall MFH - 5 floors1980-1990cooling20</v>
      </c>
      <c r="B2739" s="2" t="s">
        <v>40</v>
      </c>
      <c r="C2739" s="2" t="s">
        <v>42</v>
      </c>
      <c r="D2739" s="2" t="s">
        <v>8</v>
      </c>
      <c r="E2739" s="3">
        <v>20</v>
      </c>
      <c r="F2739" s="3" t="s">
        <v>26</v>
      </c>
      <c r="G2739" s="3">
        <v>0.52</v>
      </c>
      <c r="H2739" s="14">
        <v>0.255</v>
      </c>
      <c r="I2739" s="14">
        <v>0.14207748287350566</v>
      </c>
      <c r="J2739" s="4">
        <v>45.868724755911813</v>
      </c>
      <c r="K2739" s="4">
        <v>18.347489902364725</v>
      </c>
      <c r="L2739" s="4">
        <v>52.840770918810406</v>
      </c>
      <c r="M2739" s="4">
        <v>8.8067951531350683</v>
      </c>
    </row>
    <row r="2740" spans="1:13" hidden="1" x14ac:dyDescent="0.3">
      <c r="A2740" s="13" t="str">
        <f t="shared" si="42"/>
        <v>Nordicsmall MFH - 7 floors1980-1990cooling20</v>
      </c>
      <c r="B2740" s="2" t="s">
        <v>40</v>
      </c>
      <c r="C2740" s="2" t="s">
        <v>43</v>
      </c>
      <c r="D2740" s="2" t="s">
        <v>8</v>
      </c>
      <c r="E2740" s="3">
        <v>20</v>
      </c>
      <c r="F2740" s="3" t="s">
        <v>26</v>
      </c>
      <c r="G2740" s="3">
        <v>0.48</v>
      </c>
      <c r="H2740" s="14">
        <v>0.255</v>
      </c>
      <c r="I2740" s="14">
        <v>0.14207748287350566</v>
      </c>
      <c r="J2740" s="4">
        <v>46.398402843958372</v>
      </c>
      <c r="K2740" s="4">
        <v>18.559361137583348</v>
      </c>
      <c r="L2740" s="4">
        <v>53.450960076240044</v>
      </c>
      <c r="M2740" s="4">
        <v>8.9084933460400073</v>
      </c>
    </row>
    <row r="2741" spans="1:13" hidden="1" x14ac:dyDescent="0.3">
      <c r="A2741" s="13" t="str">
        <f t="shared" si="42"/>
        <v>Nordicsmall MFH - 3 floors1980-1990cooling22</v>
      </c>
      <c r="B2741" s="2" t="s">
        <v>40</v>
      </c>
      <c r="C2741" s="2" t="s">
        <v>41</v>
      </c>
      <c r="D2741" s="2" t="s">
        <v>8</v>
      </c>
      <c r="E2741" s="3">
        <v>22</v>
      </c>
      <c r="F2741" s="3" t="s">
        <v>26</v>
      </c>
      <c r="G2741" s="3">
        <v>0.61</v>
      </c>
      <c r="H2741" s="14">
        <v>0.49</v>
      </c>
      <c r="I2741" s="14">
        <v>0.14207748287350566</v>
      </c>
      <c r="J2741" s="4">
        <v>32.339039782424003</v>
      </c>
      <c r="K2741" s="4">
        <v>12.935615912969601</v>
      </c>
      <c r="L2741" s="4">
        <v>37.254573829352445</v>
      </c>
      <c r="M2741" s="4">
        <v>6.2090956382254081</v>
      </c>
    </row>
    <row r="2742" spans="1:13" hidden="1" x14ac:dyDescent="0.3">
      <c r="A2742" s="13" t="str">
        <f t="shared" si="42"/>
        <v>Nordicsmall MFH - 5 floors1980-1990cooling22</v>
      </c>
      <c r="B2742" s="2" t="s">
        <v>40</v>
      </c>
      <c r="C2742" s="2" t="s">
        <v>42</v>
      </c>
      <c r="D2742" s="2" t="s">
        <v>8</v>
      </c>
      <c r="E2742" s="3">
        <v>22</v>
      </c>
      <c r="F2742" s="3" t="s">
        <v>26</v>
      </c>
      <c r="G2742" s="3">
        <v>0.52</v>
      </c>
      <c r="H2742" s="14">
        <v>0.255</v>
      </c>
      <c r="I2742" s="14">
        <v>0.14207748287350566</v>
      </c>
      <c r="J2742" s="4">
        <v>33.871340576149855</v>
      </c>
      <c r="K2742" s="4">
        <v>13.548536230459941</v>
      </c>
      <c r="L2742" s="4">
        <v>39.019784343724631</v>
      </c>
      <c r="M2742" s="4">
        <v>6.5032973906207712</v>
      </c>
    </row>
    <row r="2743" spans="1:13" hidden="1" x14ac:dyDescent="0.3">
      <c r="A2743" s="13" t="str">
        <f t="shared" si="42"/>
        <v>Nordicsmall MFH - 7 floors1980-1990cooling22</v>
      </c>
      <c r="B2743" s="2" t="s">
        <v>40</v>
      </c>
      <c r="C2743" s="2" t="s">
        <v>43</v>
      </c>
      <c r="D2743" s="2" t="s">
        <v>8</v>
      </c>
      <c r="E2743" s="3">
        <v>22</v>
      </c>
      <c r="F2743" s="3" t="s">
        <v>26</v>
      </c>
      <c r="G2743" s="3">
        <v>0.48</v>
      </c>
      <c r="H2743" s="14">
        <v>0.255</v>
      </c>
      <c r="I2743" s="14">
        <v>0.14207748287350566</v>
      </c>
      <c r="J2743" s="4">
        <v>34.528040916318069</v>
      </c>
      <c r="K2743" s="4">
        <v>13.811216366527228</v>
      </c>
      <c r="L2743" s="4">
        <v>39.776303135598418</v>
      </c>
      <c r="M2743" s="4">
        <v>6.6293838559330691</v>
      </c>
    </row>
    <row r="2744" spans="1:13" hidden="1" x14ac:dyDescent="0.3">
      <c r="A2744" s="13" t="str">
        <f t="shared" si="42"/>
        <v>Nordicsmall MFH - 3 floors1980-1990cooling24</v>
      </c>
      <c r="B2744" s="2" t="s">
        <v>40</v>
      </c>
      <c r="C2744" s="2" t="s">
        <v>41</v>
      </c>
      <c r="D2744" s="2" t="s">
        <v>8</v>
      </c>
      <c r="E2744" s="3">
        <v>24</v>
      </c>
      <c r="F2744" s="3" t="s">
        <v>26</v>
      </c>
      <c r="G2744" s="3">
        <v>0.61</v>
      </c>
      <c r="H2744" s="14">
        <v>0.49</v>
      </c>
      <c r="I2744" s="14">
        <v>0.14207748287350566</v>
      </c>
      <c r="J2744" s="4">
        <v>21.92219819156368</v>
      </c>
      <c r="K2744" s="4">
        <v>8.7688792766254728</v>
      </c>
      <c r="L2744" s="4">
        <v>25.254372316681362</v>
      </c>
      <c r="M2744" s="4">
        <v>4.2090620527802267</v>
      </c>
    </row>
    <row r="2745" spans="1:13" hidden="1" x14ac:dyDescent="0.3">
      <c r="A2745" s="13" t="str">
        <f t="shared" si="42"/>
        <v>Nordicsmall MFH - 5 floors1980-1990cooling24</v>
      </c>
      <c r="B2745" s="2" t="s">
        <v>40</v>
      </c>
      <c r="C2745" s="2" t="s">
        <v>42</v>
      </c>
      <c r="D2745" s="2" t="s">
        <v>8</v>
      </c>
      <c r="E2745" s="3">
        <v>24</v>
      </c>
      <c r="F2745" s="3" t="s">
        <v>26</v>
      </c>
      <c r="G2745" s="3">
        <v>0.52</v>
      </c>
      <c r="H2745" s="14">
        <v>0.255</v>
      </c>
      <c r="I2745" s="14">
        <v>0.14207748287350566</v>
      </c>
      <c r="J2745" s="4">
        <v>23.675525917490347</v>
      </c>
      <c r="K2745" s="4">
        <v>9.4702103669961382</v>
      </c>
      <c r="L2745" s="4">
        <v>27.274205856948878</v>
      </c>
      <c r="M2745" s="4">
        <v>4.5457009761581464</v>
      </c>
    </row>
    <row r="2746" spans="1:13" hidden="1" x14ac:dyDescent="0.3">
      <c r="A2746" s="13" t="str">
        <f t="shared" si="42"/>
        <v>Nordicsmall MFH - 7 floors1980-1990cooling24</v>
      </c>
      <c r="B2746" s="2" t="s">
        <v>40</v>
      </c>
      <c r="C2746" s="2" t="s">
        <v>43</v>
      </c>
      <c r="D2746" s="2" t="s">
        <v>8</v>
      </c>
      <c r="E2746" s="3">
        <v>24</v>
      </c>
      <c r="F2746" s="3" t="s">
        <v>26</v>
      </c>
      <c r="G2746" s="3">
        <v>0.48</v>
      </c>
      <c r="H2746" s="14">
        <v>0.255</v>
      </c>
      <c r="I2746" s="14">
        <v>0.14207748287350566</v>
      </c>
      <c r="J2746" s="4">
        <v>24.426952085744627</v>
      </c>
      <c r="K2746" s="4">
        <v>9.7707808342978506</v>
      </c>
      <c r="L2746" s="4">
        <v>28.139848802777809</v>
      </c>
      <c r="M2746" s="4">
        <v>4.6899748004629682</v>
      </c>
    </row>
    <row r="2747" spans="1:13" hidden="1" x14ac:dyDescent="0.3">
      <c r="A2747" s="13" t="str">
        <f t="shared" si="42"/>
        <v>Nordicsmall MFH - 3 floors1980-1990cooling26</v>
      </c>
      <c r="B2747" s="2" t="s">
        <v>40</v>
      </c>
      <c r="C2747" s="2" t="s">
        <v>41</v>
      </c>
      <c r="D2747" s="2" t="s">
        <v>8</v>
      </c>
      <c r="E2747" s="3">
        <v>26</v>
      </c>
      <c r="F2747" s="3" t="s">
        <v>26</v>
      </c>
      <c r="G2747" s="3">
        <v>0.61</v>
      </c>
      <c r="H2747" s="14">
        <v>0.49</v>
      </c>
      <c r="I2747" s="14">
        <v>0.14207748287350566</v>
      </c>
      <c r="J2747" s="4">
        <v>12.436499133127029</v>
      </c>
      <c r="K2747" s="4">
        <v>4.9745996532508112</v>
      </c>
      <c r="L2747" s="4">
        <v>14.326847001362335</v>
      </c>
      <c r="M2747" s="4">
        <v>2.3878078335603892</v>
      </c>
    </row>
    <row r="2748" spans="1:13" hidden="1" x14ac:dyDescent="0.3">
      <c r="A2748" s="13" t="str">
        <f t="shared" si="42"/>
        <v>Nordicsmall MFH - 5 floors1980-1990cooling26</v>
      </c>
      <c r="B2748" s="2" t="s">
        <v>40</v>
      </c>
      <c r="C2748" s="2" t="s">
        <v>42</v>
      </c>
      <c r="D2748" s="2" t="s">
        <v>8</v>
      </c>
      <c r="E2748" s="3">
        <v>26</v>
      </c>
      <c r="F2748" s="3" t="s">
        <v>26</v>
      </c>
      <c r="G2748" s="3">
        <v>0.52</v>
      </c>
      <c r="H2748" s="14">
        <v>0.255</v>
      </c>
      <c r="I2748" s="14">
        <v>0.14207748287350566</v>
      </c>
      <c r="J2748" s="4">
        <v>14.130064878683964</v>
      </c>
      <c r="K2748" s="4">
        <v>5.6520259514735853</v>
      </c>
      <c r="L2748" s="4">
        <v>16.277834740243925</v>
      </c>
      <c r="M2748" s="4">
        <v>2.712972456707321</v>
      </c>
    </row>
    <row r="2749" spans="1:13" hidden="1" x14ac:dyDescent="0.3">
      <c r="A2749" s="13" t="str">
        <f t="shared" si="42"/>
        <v>Nordicsmall MFH - 7 floors1980-1990cooling26</v>
      </c>
      <c r="B2749" s="2" t="s">
        <v>40</v>
      </c>
      <c r="C2749" s="2" t="s">
        <v>43</v>
      </c>
      <c r="D2749" s="2" t="s">
        <v>8</v>
      </c>
      <c r="E2749" s="3">
        <v>26</v>
      </c>
      <c r="F2749" s="3" t="s">
        <v>26</v>
      </c>
      <c r="G2749" s="3">
        <v>0.48</v>
      </c>
      <c r="H2749" s="14">
        <v>0.255</v>
      </c>
      <c r="I2749" s="14">
        <v>0.14207748287350566</v>
      </c>
      <c r="J2749" s="4">
        <v>14.855878769636934</v>
      </c>
      <c r="K2749" s="4">
        <v>5.9423515078547737</v>
      </c>
      <c r="L2749" s="4">
        <v>17.113972342621746</v>
      </c>
      <c r="M2749" s="4">
        <v>2.8523287237702912</v>
      </c>
    </row>
    <row r="2750" spans="1:13" hidden="1" x14ac:dyDescent="0.3">
      <c r="A2750" s="13" t="str">
        <f t="shared" si="42"/>
        <v>Nordicsmall MFH - 3 floors1990-2000cooling20</v>
      </c>
      <c r="B2750" s="2" t="s">
        <v>40</v>
      </c>
      <c r="C2750" s="2" t="s">
        <v>41</v>
      </c>
      <c r="D2750" s="2" t="s">
        <v>9</v>
      </c>
      <c r="E2750" s="3">
        <v>20</v>
      </c>
      <c r="F2750" s="3" t="s">
        <v>26</v>
      </c>
      <c r="G2750" s="3">
        <v>0.61</v>
      </c>
      <c r="H2750" s="14">
        <v>0.49</v>
      </c>
      <c r="I2750" s="14">
        <v>7.0543602257109136E-2</v>
      </c>
      <c r="J2750" s="4">
        <v>44.744697071435397</v>
      </c>
      <c r="K2750" s="4">
        <v>17.897878828574157</v>
      </c>
      <c r="L2750" s="4">
        <v>51.545891026293567</v>
      </c>
      <c r="M2750" s="4">
        <v>8.5909818377155958</v>
      </c>
    </row>
    <row r="2751" spans="1:13" hidden="1" x14ac:dyDescent="0.3">
      <c r="A2751" s="13" t="str">
        <f t="shared" si="42"/>
        <v>Nordicsmall MFH - 5 floors1990-2000cooling20</v>
      </c>
      <c r="B2751" s="2" t="s">
        <v>40</v>
      </c>
      <c r="C2751" s="2" t="s">
        <v>42</v>
      </c>
      <c r="D2751" s="2" t="s">
        <v>9</v>
      </c>
      <c r="E2751" s="3">
        <v>20</v>
      </c>
      <c r="F2751" s="3" t="s">
        <v>26</v>
      </c>
      <c r="G2751" s="3">
        <v>0.52</v>
      </c>
      <c r="H2751" s="14">
        <v>0.255</v>
      </c>
      <c r="I2751" s="14">
        <v>7.0543602257109136E-2</v>
      </c>
      <c r="J2751" s="4">
        <v>45.924274470152319</v>
      </c>
      <c r="K2751" s="4">
        <v>18.369709788060927</v>
      </c>
      <c r="L2751" s="4">
        <v>52.90476418961547</v>
      </c>
      <c r="M2751" s="4">
        <v>8.8174606982692438</v>
      </c>
    </row>
    <row r="2752" spans="1:13" hidden="1" x14ac:dyDescent="0.3">
      <c r="A2752" s="13" t="str">
        <f t="shared" si="42"/>
        <v>Nordicsmall MFH - 7 floors1990-2000cooling20</v>
      </c>
      <c r="B2752" s="2" t="s">
        <v>40</v>
      </c>
      <c r="C2752" s="2" t="s">
        <v>43</v>
      </c>
      <c r="D2752" s="2" t="s">
        <v>9</v>
      </c>
      <c r="E2752" s="3">
        <v>20</v>
      </c>
      <c r="F2752" s="3" t="s">
        <v>26</v>
      </c>
      <c r="G2752" s="3">
        <v>0.48</v>
      </c>
      <c r="H2752" s="14">
        <v>0.255</v>
      </c>
      <c r="I2752" s="14">
        <v>7.0543602257109136E-2</v>
      </c>
      <c r="J2752" s="4">
        <v>46.429807641031005</v>
      </c>
      <c r="K2752" s="4">
        <v>18.571923056412402</v>
      </c>
      <c r="L2752" s="4">
        <v>53.487138402467714</v>
      </c>
      <c r="M2752" s="4">
        <v>8.9145230670779529</v>
      </c>
    </row>
    <row r="2753" spans="1:13" hidden="1" x14ac:dyDescent="0.3">
      <c r="A2753" s="13" t="str">
        <f t="shared" si="42"/>
        <v>Nordicsmall MFH - 3 floors1990-2000cooling22</v>
      </c>
      <c r="B2753" s="2" t="s">
        <v>40</v>
      </c>
      <c r="C2753" s="2" t="s">
        <v>41</v>
      </c>
      <c r="D2753" s="2" t="s">
        <v>9</v>
      </c>
      <c r="E2753" s="3">
        <v>22</v>
      </c>
      <c r="F2753" s="3" t="s">
        <v>26</v>
      </c>
      <c r="G2753" s="3">
        <v>0.61</v>
      </c>
      <c r="H2753" s="14">
        <v>0.49</v>
      </c>
      <c r="I2753" s="14">
        <v>7.0543602257109136E-2</v>
      </c>
      <c r="J2753" s="4">
        <v>32.544526747739717</v>
      </c>
      <c r="K2753" s="4">
        <v>13.017810699095886</v>
      </c>
      <c r="L2753" s="4">
        <v>37.491294813396152</v>
      </c>
      <c r="M2753" s="4">
        <v>6.2485491355660248</v>
      </c>
    </row>
    <row r="2754" spans="1:13" hidden="1" x14ac:dyDescent="0.3">
      <c r="A2754" s="13" t="str">
        <f t="shared" si="42"/>
        <v>Nordicsmall MFH - 5 floors1990-2000cooling22</v>
      </c>
      <c r="B2754" s="2" t="s">
        <v>40</v>
      </c>
      <c r="C2754" s="2" t="s">
        <v>42</v>
      </c>
      <c r="D2754" s="2" t="s">
        <v>9</v>
      </c>
      <c r="E2754" s="3">
        <v>22</v>
      </c>
      <c r="F2754" s="3" t="s">
        <v>26</v>
      </c>
      <c r="G2754" s="3">
        <v>0.52</v>
      </c>
      <c r="H2754" s="14">
        <v>0.255</v>
      </c>
      <c r="I2754" s="14">
        <v>7.0543602257109136E-2</v>
      </c>
      <c r="J2754" s="4">
        <v>33.982321698985139</v>
      </c>
      <c r="K2754" s="4">
        <v>13.592928679594056</v>
      </c>
      <c r="L2754" s="4">
        <v>39.147634597230883</v>
      </c>
      <c r="M2754" s="4">
        <v>6.5246057662051467</v>
      </c>
    </row>
    <row r="2755" spans="1:13" hidden="1" x14ac:dyDescent="0.3">
      <c r="A2755" s="13" t="str">
        <f t="shared" ref="A2755:A2818" si="43">CONCATENATE(B2755,C2755,D2755,F2755,E2755)</f>
        <v>Nordicsmall MFH - 7 floors1990-2000cooling22</v>
      </c>
      <c r="B2755" s="2" t="s">
        <v>40</v>
      </c>
      <c r="C2755" s="2" t="s">
        <v>43</v>
      </c>
      <c r="D2755" s="2" t="s">
        <v>9</v>
      </c>
      <c r="E2755" s="3">
        <v>22</v>
      </c>
      <c r="F2755" s="3" t="s">
        <v>26</v>
      </c>
      <c r="G2755" s="3">
        <v>0.48</v>
      </c>
      <c r="H2755" s="14">
        <v>0.255</v>
      </c>
      <c r="I2755" s="14">
        <v>7.0543602257109136E-2</v>
      </c>
      <c r="J2755" s="4">
        <v>34.59851953523318</v>
      </c>
      <c r="K2755" s="4">
        <v>13.839407814093272</v>
      </c>
      <c r="L2755" s="4">
        <v>39.857494504588622</v>
      </c>
      <c r="M2755" s="4">
        <v>6.6429157507647707</v>
      </c>
    </row>
    <row r="2756" spans="1:13" hidden="1" x14ac:dyDescent="0.3">
      <c r="A2756" s="13" t="str">
        <f t="shared" si="43"/>
        <v>Nordicsmall MFH - 3 floors1990-2000cooling24</v>
      </c>
      <c r="B2756" s="2" t="s">
        <v>40</v>
      </c>
      <c r="C2756" s="2" t="s">
        <v>41</v>
      </c>
      <c r="D2756" s="2" t="s">
        <v>9</v>
      </c>
      <c r="E2756" s="3">
        <v>24</v>
      </c>
      <c r="F2756" s="3" t="s">
        <v>26</v>
      </c>
      <c r="G2756" s="3">
        <v>0.61</v>
      </c>
      <c r="H2756" s="14">
        <v>0.49</v>
      </c>
      <c r="I2756" s="14">
        <v>7.0543602257109136E-2</v>
      </c>
      <c r="J2756" s="4">
        <v>22.151925988930454</v>
      </c>
      <c r="K2756" s="4">
        <v>8.8607703955721817</v>
      </c>
      <c r="L2756" s="4">
        <v>25.519018739247883</v>
      </c>
      <c r="M2756" s="4">
        <v>4.2531697898746472</v>
      </c>
    </row>
    <row r="2757" spans="1:13" hidden="1" x14ac:dyDescent="0.3">
      <c r="A2757" s="13" t="str">
        <f t="shared" si="43"/>
        <v>Nordicsmall MFH - 5 floors1990-2000cooling24</v>
      </c>
      <c r="B2757" s="2" t="s">
        <v>40</v>
      </c>
      <c r="C2757" s="2" t="s">
        <v>42</v>
      </c>
      <c r="D2757" s="2" t="s">
        <v>9</v>
      </c>
      <c r="E2757" s="3">
        <v>24</v>
      </c>
      <c r="F2757" s="3" t="s">
        <v>26</v>
      </c>
      <c r="G2757" s="3">
        <v>0.52</v>
      </c>
      <c r="H2757" s="14">
        <v>0.255</v>
      </c>
      <c r="I2757" s="14">
        <v>7.0543602257109136E-2</v>
      </c>
      <c r="J2757" s="4">
        <v>23.800348545318034</v>
      </c>
      <c r="K2757" s="4">
        <v>9.5201394181272132</v>
      </c>
      <c r="L2757" s="4">
        <v>27.418001524206375</v>
      </c>
      <c r="M2757" s="4">
        <v>4.5696669207010618</v>
      </c>
    </row>
    <row r="2758" spans="1:13" hidden="1" x14ac:dyDescent="0.3">
      <c r="A2758" s="13" t="str">
        <f t="shared" si="43"/>
        <v>Nordicsmall MFH - 7 floors1990-2000cooling24</v>
      </c>
      <c r="B2758" s="2" t="s">
        <v>40</v>
      </c>
      <c r="C2758" s="2" t="s">
        <v>43</v>
      </c>
      <c r="D2758" s="2" t="s">
        <v>9</v>
      </c>
      <c r="E2758" s="3">
        <v>24</v>
      </c>
      <c r="F2758" s="3" t="s">
        <v>26</v>
      </c>
      <c r="G2758" s="3">
        <v>0.48</v>
      </c>
      <c r="H2758" s="14">
        <v>0.255</v>
      </c>
      <c r="I2758" s="14">
        <v>7.0543602257109136E-2</v>
      </c>
      <c r="J2758" s="4">
        <v>24.50681535519843</v>
      </c>
      <c r="K2758" s="4">
        <v>9.8027261420793721</v>
      </c>
      <c r="L2758" s="4">
        <v>28.23185128918859</v>
      </c>
      <c r="M2758" s="4">
        <v>4.7053085481980981</v>
      </c>
    </row>
    <row r="2759" spans="1:13" hidden="1" x14ac:dyDescent="0.3">
      <c r="A2759" s="13" t="str">
        <f t="shared" si="43"/>
        <v>Nordicsmall MFH - 3 floors1990-2000cooling26</v>
      </c>
      <c r="B2759" s="2" t="s">
        <v>40</v>
      </c>
      <c r="C2759" s="2" t="s">
        <v>41</v>
      </c>
      <c r="D2759" s="2" t="s">
        <v>9</v>
      </c>
      <c r="E2759" s="3">
        <v>26</v>
      </c>
      <c r="F2759" s="3" t="s">
        <v>26</v>
      </c>
      <c r="G2759" s="3">
        <v>0.61</v>
      </c>
      <c r="H2759" s="14">
        <v>0.49</v>
      </c>
      <c r="I2759" s="14">
        <v>7.0543602257109136E-2</v>
      </c>
      <c r="J2759" s="4">
        <v>12.648371456480476</v>
      </c>
      <c r="K2759" s="4">
        <v>5.0593485825921904</v>
      </c>
      <c r="L2759" s="4">
        <v>14.570923917865509</v>
      </c>
      <c r="M2759" s="4">
        <v>2.4284873196442511</v>
      </c>
    </row>
    <row r="2760" spans="1:13" hidden="1" x14ac:dyDescent="0.3">
      <c r="A2760" s="13" t="str">
        <f t="shared" si="43"/>
        <v>Nordicsmall MFH - 5 floors1990-2000cooling26</v>
      </c>
      <c r="B2760" s="2" t="s">
        <v>40</v>
      </c>
      <c r="C2760" s="2" t="s">
        <v>42</v>
      </c>
      <c r="D2760" s="2" t="s">
        <v>9</v>
      </c>
      <c r="E2760" s="3">
        <v>26</v>
      </c>
      <c r="F2760" s="3" t="s">
        <v>26</v>
      </c>
      <c r="G2760" s="3">
        <v>0.52</v>
      </c>
      <c r="H2760" s="14">
        <v>0.255</v>
      </c>
      <c r="I2760" s="14">
        <v>7.0543602257109136E-2</v>
      </c>
      <c r="J2760" s="4">
        <v>14.244444656697342</v>
      </c>
      <c r="K2760" s="4">
        <v>5.6977778626789366</v>
      </c>
      <c r="L2760" s="4">
        <v>16.409600244515335</v>
      </c>
      <c r="M2760" s="4">
        <v>2.7349333740858897</v>
      </c>
    </row>
    <row r="2761" spans="1:13" hidden="1" x14ac:dyDescent="0.3">
      <c r="A2761" s="13" t="str">
        <f t="shared" si="43"/>
        <v>Nordicsmall MFH - 7 floors1990-2000cooling26</v>
      </c>
      <c r="B2761" s="2" t="s">
        <v>40</v>
      </c>
      <c r="C2761" s="2" t="s">
        <v>43</v>
      </c>
      <c r="D2761" s="2" t="s">
        <v>9</v>
      </c>
      <c r="E2761" s="3">
        <v>26</v>
      </c>
      <c r="F2761" s="3" t="s">
        <v>26</v>
      </c>
      <c r="G2761" s="3">
        <v>0.48</v>
      </c>
      <c r="H2761" s="14">
        <v>0.255</v>
      </c>
      <c r="I2761" s="14">
        <v>7.0543602257109136E-2</v>
      </c>
      <c r="J2761" s="4">
        <v>14.928476028218853</v>
      </c>
      <c r="K2761" s="4">
        <v>5.9713904112875413</v>
      </c>
      <c r="L2761" s="4">
        <v>17.197604384508118</v>
      </c>
      <c r="M2761" s="4">
        <v>2.8662673974180199</v>
      </c>
    </row>
    <row r="2762" spans="1:13" hidden="1" x14ac:dyDescent="0.3">
      <c r="A2762" s="13" t="str">
        <f t="shared" si="43"/>
        <v>Nordicsmall MFH - 3 floorspost 2000cooling20</v>
      </c>
      <c r="B2762" s="2" t="s">
        <v>40</v>
      </c>
      <c r="C2762" s="2" t="s">
        <v>41</v>
      </c>
      <c r="D2762" s="2" t="s">
        <v>10</v>
      </c>
      <c r="E2762" s="3">
        <v>20</v>
      </c>
      <c r="F2762" s="3" t="s">
        <v>26</v>
      </c>
      <c r="G2762" s="3">
        <v>0.61</v>
      </c>
      <c r="H2762" s="14">
        <v>0.49</v>
      </c>
      <c r="I2762" s="14">
        <v>6.5679267634556865E-2</v>
      </c>
      <c r="J2762" s="4">
        <v>47.288259244348808</v>
      </c>
      <c r="K2762" s="4">
        <v>18.915303697739525</v>
      </c>
      <c r="L2762" s="4">
        <v>54.476074649489831</v>
      </c>
      <c r="M2762" s="4">
        <v>9.0793457749149713</v>
      </c>
    </row>
    <row r="2763" spans="1:13" hidden="1" x14ac:dyDescent="0.3">
      <c r="A2763" s="13" t="str">
        <f t="shared" si="43"/>
        <v>Nordicsmall MFH - 5 floorspost 2000cooling20</v>
      </c>
      <c r="B2763" s="2" t="s">
        <v>40</v>
      </c>
      <c r="C2763" s="2" t="s">
        <v>42</v>
      </c>
      <c r="D2763" s="2" t="s">
        <v>10</v>
      </c>
      <c r="E2763" s="3">
        <v>20</v>
      </c>
      <c r="F2763" s="3" t="s">
        <v>26</v>
      </c>
      <c r="G2763" s="3">
        <v>0.52</v>
      </c>
      <c r="H2763" s="14">
        <v>0.255</v>
      </c>
      <c r="I2763" s="14">
        <v>6.5679267634556865E-2</v>
      </c>
      <c r="J2763" s="4">
        <v>48.755891536632497</v>
      </c>
      <c r="K2763" s="4">
        <v>19.502356614652999</v>
      </c>
      <c r="L2763" s="4">
        <v>56.166787050200639</v>
      </c>
      <c r="M2763" s="4">
        <v>9.3611311750334387</v>
      </c>
    </row>
    <row r="2764" spans="1:13" hidden="1" x14ac:dyDescent="0.3">
      <c r="A2764" s="13" t="str">
        <f t="shared" si="43"/>
        <v>Nordicsmall MFH - 7 floorspost 2000cooling20</v>
      </c>
      <c r="B2764" s="2" t="s">
        <v>40</v>
      </c>
      <c r="C2764" s="2" t="s">
        <v>43</v>
      </c>
      <c r="D2764" s="2" t="s">
        <v>10</v>
      </c>
      <c r="E2764" s="3">
        <v>20</v>
      </c>
      <c r="F2764" s="3" t="s">
        <v>26</v>
      </c>
      <c r="G2764" s="3">
        <v>0.48</v>
      </c>
      <c r="H2764" s="14">
        <v>0.255</v>
      </c>
      <c r="I2764" s="14">
        <v>6.5679267634556865E-2</v>
      </c>
      <c r="J2764" s="4">
        <v>49.384876804754086</v>
      </c>
      <c r="K2764" s="4">
        <v>19.753950721901635</v>
      </c>
      <c r="L2764" s="4">
        <v>56.891378079076709</v>
      </c>
      <c r="M2764" s="4">
        <v>9.4818963465127837</v>
      </c>
    </row>
    <row r="2765" spans="1:13" hidden="1" x14ac:dyDescent="0.3">
      <c r="A2765" s="13" t="str">
        <f t="shared" si="43"/>
        <v>Nordicsmall MFH - 3 floorspost 2000cooling22</v>
      </c>
      <c r="B2765" s="2" t="s">
        <v>40</v>
      </c>
      <c r="C2765" s="2" t="s">
        <v>41</v>
      </c>
      <c r="D2765" s="2" t="s">
        <v>10</v>
      </c>
      <c r="E2765" s="3">
        <v>22</v>
      </c>
      <c r="F2765" s="3" t="s">
        <v>26</v>
      </c>
      <c r="G2765" s="3">
        <v>0.61</v>
      </c>
      <c r="H2765" s="14">
        <v>0.49</v>
      </c>
      <c r="I2765" s="14">
        <v>6.5679267634556865E-2</v>
      </c>
      <c r="J2765" s="4">
        <v>36.047278231415149</v>
      </c>
      <c r="K2765" s="4">
        <v>14.41891129256606</v>
      </c>
      <c r="L2765" s="4">
        <v>41.526464522590253</v>
      </c>
      <c r="M2765" s="4">
        <v>6.9210774204317085</v>
      </c>
    </row>
    <row r="2766" spans="1:13" hidden="1" x14ac:dyDescent="0.3">
      <c r="A2766" s="13" t="str">
        <f t="shared" si="43"/>
        <v>Nordicsmall MFH - 5 floorspost 2000cooling22</v>
      </c>
      <c r="B2766" s="2" t="s">
        <v>40</v>
      </c>
      <c r="C2766" s="2" t="s">
        <v>42</v>
      </c>
      <c r="D2766" s="2" t="s">
        <v>10</v>
      </c>
      <c r="E2766" s="3">
        <v>22</v>
      </c>
      <c r="F2766" s="3" t="s">
        <v>26</v>
      </c>
      <c r="G2766" s="3">
        <v>0.52</v>
      </c>
      <c r="H2766" s="14">
        <v>0.255</v>
      </c>
      <c r="I2766" s="14">
        <v>6.5679267634556865E-2</v>
      </c>
      <c r="J2766" s="4">
        <v>37.803017258095274</v>
      </c>
      <c r="K2766" s="4">
        <v>15.121206903238109</v>
      </c>
      <c r="L2766" s="4">
        <v>43.549075881325756</v>
      </c>
      <c r="M2766" s="4">
        <v>7.258179313554292</v>
      </c>
    </row>
    <row r="2767" spans="1:13" hidden="1" x14ac:dyDescent="0.3">
      <c r="A2767" s="13" t="str">
        <f t="shared" si="43"/>
        <v>Nordicsmall MFH - 7 floorspost 2000cooling22</v>
      </c>
      <c r="B2767" s="2" t="s">
        <v>40</v>
      </c>
      <c r="C2767" s="2" t="s">
        <v>43</v>
      </c>
      <c r="D2767" s="2" t="s">
        <v>10</v>
      </c>
      <c r="E2767" s="3">
        <v>22</v>
      </c>
      <c r="F2767" s="3" t="s">
        <v>26</v>
      </c>
      <c r="G2767" s="3">
        <v>0.48</v>
      </c>
      <c r="H2767" s="14">
        <v>0.255</v>
      </c>
      <c r="I2767" s="14">
        <v>6.5679267634556865E-2</v>
      </c>
      <c r="J2767" s="4">
        <v>38.555476840958185</v>
      </c>
      <c r="K2767" s="4">
        <v>15.422190736383275</v>
      </c>
      <c r="L2767" s="4">
        <v>44.415909320783832</v>
      </c>
      <c r="M2767" s="4">
        <v>7.4026515534639721</v>
      </c>
    </row>
    <row r="2768" spans="1:13" hidden="1" x14ac:dyDescent="0.3">
      <c r="A2768" s="13" t="str">
        <f t="shared" si="43"/>
        <v>Nordicsmall MFH - 3 floorspost 2000cooling24</v>
      </c>
      <c r="B2768" s="2" t="s">
        <v>40</v>
      </c>
      <c r="C2768" s="2" t="s">
        <v>41</v>
      </c>
      <c r="D2768" s="2" t="s">
        <v>10</v>
      </c>
      <c r="E2768" s="3">
        <v>24</v>
      </c>
      <c r="F2768" s="3" t="s">
        <v>26</v>
      </c>
      <c r="G2768" s="3">
        <v>0.61</v>
      </c>
      <c r="H2768" s="14">
        <v>0.49</v>
      </c>
      <c r="I2768" s="14">
        <v>6.5679267634556865E-2</v>
      </c>
      <c r="J2768" s="4">
        <v>26.322765103872172</v>
      </c>
      <c r="K2768" s="4">
        <v>10.529106041548868</v>
      </c>
      <c r="L2768" s="4">
        <v>30.323825399660738</v>
      </c>
      <c r="M2768" s="4">
        <v>5.0539708999434563</v>
      </c>
    </row>
    <row r="2769" spans="1:13" hidden="1" x14ac:dyDescent="0.3">
      <c r="A2769" s="13" t="str">
        <f t="shared" si="43"/>
        <v>Nordicsmall MFH - 5 floorspost 2000cooling24</v>
      </c>
      <c r="B2769" s="2" t="s">
        <v>40</v>
      </c>
      <c r="C2769" s="2" t="s">
        <v>42</v>
      </c>
      <c r="D2769" s="2" t="s">
        <v>10</v>
      </c>
      <c r="E2769" s="3">
        <v>24</v>
      </c>
      <c r="F2769" s="3" t="s">
        <v>26</v>
      </c>
      <c r="G2769" s="3">
        <v>0.52</v>
      </c>
      <c r="H2769" s="14">
        <v>0.255</v>
      </c>
      <c r="I2769" s="14">
        <v>6.5679267634556865E-2</v>
      </c>
      <c r="J2769" s="4">
        <v>28.28439555142316</v>
      </c>
      <c r="K2769" s="4">
        <v>11.313758220569264</v>
      </c>
      <c r="L2769" s="4">
        <v>32.58362367523948</v>
      </c>
      <c r="M2769" s="4">
        <v>5.4306039458732469</v>
      </c>
    </row>
    <row r="2770" spans="1:13" hidden="1" x14ac:dyDescent="0.3">
      <c r="A2770" s="13" t="str">
        <f t="shared" si="43"/>
        <v>Nordicsmall MFH - 7 floorspost 2000cooling24</v>
      </c>
      <c r="B2770" s="2" t="s">
        <v>40</v>
      </c>
      <c r="C2770" s="2" t="s">
        <v>43</v>
      </c>
      <c r="D2770" s="2" t="s">
        <v>10</v>
      </c>
      <c r="E2770" s="3">
        <v>24</v>
      </c>
      <c r="F2770" s="3" t="s">
        <v>26</v>
      </c>
      <c r="G2770" s="3">
        <v>0.48</v>
      </c>
      <c r="H2770" s="14">
        <v>0.255</v>
      </c>
      <c r="I2770" s="14">
        <v>6.5679267634556865E-2</v>
      </c>
      <c r="J2770" s="4">
        <v>29.125094314659297</v>
      </c>
      <c r="K2770" s="4">
        <v>11.650037725863719</v>
      </c>
      <c r="L2770" s="4">
        <v>33.552108650487511</v>
      </c>
      <c r="M2770" s="4">
        <v>5.5920181084145844</v>
      </c>
    </row>
    <row r="2771" spans="1:13" hidden="1" x14ac:dyDescent="0.3">
      <c r="A2771" s="13" t="str">
        <f t="shared" si="43"/>
        <v>Nordicsmall MFH - 3 floorspost 2000cooling26</v>
      </c>
      <c r="B2771" s="2" t="s">
        <v>40</v>
      </c>
      <c r="C2771" s="2" t="s">
        <v>41</v>
      </c>
      <c r="D2771" s="2" t="s">
        <v>10</v>
      </c>
      <c r="E2771" s="3">
        <v>26</v>
      </c>
      <c r="F2771" s="3" t="s">
        <v>26</v>
      </c>
      <c r="G2771" s="3">
        <v>0.61</v>
      </c>
      <c r="H2771" s="14">
        <v>0.49</v>
      </c>
      <c r="I2771" s="14">
        <v>6.5679267634556865E-2</v>
      </c>
      <c r="J2771" s="4">
        <v>17.330239365956523</v>
      </c>
      <c r="K2771" s="4">
        <v>6.9320957463826094</v>
      </c>
      <c r="L2771" s="4">
        <v>19.964435749581913</v>
      </c>
      <c r="M2771" s="4">
        <v>3.3274059582636526</v>
      </c>
    </row>
    <row r="2772" spans="1:13" hidden="1" x14ac:dyDescent="0.3">
      <c r="A2772" s="13" t="str">
        <f t="shared" si="43"/>
        <v>Nordicsmall MFH - 5 floorspost 2000cooling26</v>
      </c>
      <c r="B2772" s="2" t="s">
        <v>40</v>
      </c>
      <c r="C2772" s="2" t="s">
        <v>42</v>
      </c>
      <c r="D2772" s="2" t="s">
        <v>10</v>
      </c>
      <c r="E2772" s="3">
        <v>26</v>
      </c>
      <c r="F2772" s="3" t="s">
        <v>26</v>
      </c>
      <c r="G2772" s="3">
        <v>0.52</v>
      </c>
      <c r="H2772" s="14">
        <v>0.255</v>
      </c>
      <c r="I2772" s="14">
        <v>6.5679267634556865E-2</v>
      </c>
      <c r="J2772" s="4">
        <v>19.375056466641272</v>
      </c>
      <c r="K2772" s="4">
        <v>7.7500225866565087</v>
      </c>
      <c r="L2772" s="4">
        <v>22.320065049570744</v>
      </c>
      <c r="M2772" s="4">
        <v>3.7200108415951241</v>
      </c>
    </row>
    <row r="2773" spans="1:13" hidden="1" x14ac:dyDescent="0.3">
      <c r="A2773" s="13" t="str">
        <f t="shared" si="43"/>
        <v>Nordicsmall MFH - 7 floorspost 2000cooling26</v>
      </c>
      <c r="B2773" s="2" t="s">
        <v>40</v>
      </c>
      <c r="C2773" s="2" t="s">
        <v>43</v>
      </c>
      <c r="D2773" s="2" t="s">
        <v>10</v>
      </c>
      <c r="E2773" s="3">
        <v>26</v>
      </c>
      <c r="F2773" s="3" t="s">
        <v>26</v>
      </c>
      <c r="G2773" s="3">
        <v>0.48</v>
      </c>
      <c r="H2773" s="14">
        <v>0.255</v>
      </c>
      <c r="I2773" s="14">
        <v>6.5679267634556865E-2</v>
      </c>
      <c r="J2773" s="4">
        <v>20.251406652649017</v>
      </c>
      <c r="K2773" s="4">
        <v>8.1005626610596071</v>
      </c>
      <c r="L2773" s="4">
        <v>23.329620463851668</v>
      </c>
      <c r="M2773" s="4">
        <v>3.8882700773086114</v>
      </c>
    </row>
    <row r="2774" spans="1:13" hidden="1" x14ac:dyDescent="0.3">
      <c r="A2774" s="13" t="str">
        <f t="shared" si="43"/>
        <v>Nordicsmall MFH - average - all typespre 1945cooling20</v>
      </c>
      <c r="B2774" s="2" t="s">
        <v>40</v>
      </c>
      <c r="C2774" s="2" t="s">
        <v>21</v>
      </c>
      <c r="D2774" s="2" t="s">
        <v>2</v>
      </c>
      <c r="E2774" s="3">
        <v>20</v>
      </c>
      <c r="F2774" s="3" t="s">
        <v>26</v>
      </c>
      <c r="G2774" s="3" t="s">
        <v>22</v>
      </c>
      <c r="H2774" s="14"/>
      <c r="I2774" s="14">
        <v>0.21810774865875635</v>
      </c>
      <c r="J2774" s="4">
        <v>40.956652889019303</v>
      </c>
      <c r="K2774" s="4">
        <v>16.382661155607721</v>
      </c>
      <c r="L2774" s="4">
        <v>47.182064128150238</v>
      </c>
      <c r="M2774" s="4">
        <v>7.8636773546917063</v>
      </c>
    </row>
    <row r="2775" spans="1:13" hidden="1" x14ac:dyDescent="0.3">
      <c r="A2775" s="13" t="str">
        <f t="shared" si="43"/>
        <v>Nordicsmall MFH - average - all typespre 1945cooling22</v>
      </c>
      <c r="B2775" s="2" t="s">
        <v>40</v>
      </c>
      <c r="C2775" s="2" t="s">
        <v>21</v>
      </c>
      <c r="D2775" s="2" t="s">
        <v>2</v>
      </c>
      <c r="E2775" s="3">
        <v>22</v>
      </c>
      <c r="F2775" s="3" t="s">
        <v>26</v>
      </c>
      <c r="G2775" s="3" t="s">
        <v>22</v>
      </c>
      <c r="H2775" s="14"/>
      <c r="I2775" s="14">
        <v>0.21810774865875635</v>
      </c>
      <c r="J2775" s="4">
        <v>27.020776838554003</v>
      </c>
      <c r="K2775" s="4">
        <v>10.808310735421601</v>
      </c>
      <c r="L2775" s="4">
        <v>31.127934918014212</v>
      </c>
      <c r="M2775" s="4">
        <v>5.187989153002369</v>
      </c>
    </row>
    <row r="2776" spans="1:13" hidden="1" x14ac:dyDescent="0.3">
      <c r="A2776" s="13" t="str">
        <f t="shared" si="43"/>
        <v>Nordicsmall MFH - average - all typespre 1945cooling24</v>
      </c>
      <c r="B2776" s="2" t="s">
        <v>40</v>
      </c>
      <c r="C2776" s="2" t="s">
        <v>21</v>
      </c>
      <c r="D2776" s="2" t="s">
        <v>2</v>
      </c>
      <c r="E2776" s="3">
        <v>24</v>
      </c>
      <c r="F2776" s="3" t="s">
        <v>26</v>
      </c>
      <c r="G2776" s="3" t="s">
        <v>22</v>
      </c>
      <c r="H2776" s="14"/>
      <c r="I2776" s="14">
        <v>0.21810774865875635</v>
      </c>
      <c r="J2776" s="4">
        <v>16.050543367487041</v>
      </c>
      <c r="K2776" s="4">
        <v>6.4202173469948161</v>
      </c>
      <c r="L2776" s="4">
        <v>18.490225959345068</v>
      </c>
      <c r="M2776" s="4">
        <v>3.0817043265575115</v>
      </c>
    </row>
    <row r="2777" spans="1:13" hidden="1" x14ac:dyDescent="0.3">
      <c r="A2777" s="13" t="str">
        <f t="shared" si="43"/>
        <v>Nordicsmall MFH - average - all typespre 1945cooling26</v>
      </c>
      <c r="B2777" s="2" t="s">
        <v>40</v>
      </c>
      <c r="C2777" s="2" t="s">
        <v>21</v>
      </c>
      <c r="D2777" s="2" t="s">
        <v>2</v>
      </c>
      <c r="E2777" s="3">
        <v>26</v>
      </c>
      <c r="F2777" s="3" t="s">
        <v>26</v>
      </c>
      <c r="G2777" s="3" t="s">
        <v>22</v>
      </c>
      <c r="H2777" s="14"/>
      <c r="I2777" s="14">
        <v>0.21810774865875635</v>
      </c>
      <c r="J2777" s="4">
        <v>7.2608577969739443</v>
      </c>
      <c r="K2777" s="4">
        <v>2.9043431187895776</v>
      </c>
      <c r="L2777" s="4">
        <v>8.3645081821139833</v>
      </c>
      <c r="M2777" s="4">
        <v>1.3940846970189973</v>
      </c>
    </row>
    <row r="2778" spans="1:13" hidden="1" x14ac:dyDescent="0.3">
      <c r="A2778" s="13" t="str">
        <f t="shared" si="43"/>
        <v>Nordicsmall MFH - average - all types1945-1970cooling20</v>
      </c>
      <c r="B2778" s="2" t="s">
        <v>40</v>
      </c>
      <c r="C2778" s="2" t="s">
        <v>21</v>
      </c>
      <c r="D2778" s="2" t="s">
        <v>6</v>
      </c>
      <c r="E2778" s="3">
        <v>20</v>
      </c>
      <c r="F2778" s="3" t="s">
        <v>26</v>
      </c>
      <c r="G2778" s="3" t="s">
        <v>22</v>
      </c>
      <c r="H2778" s="14"/>
      <c r="I2778" s="14">
        <v>0.32548962844323726</v>
      </c>
      <c r="J2778" s="4">
        <v>43.273538327600932</v>
      </c>
      <c r="K2778" s="4">
        <v>17.309415331040373</v>
      </c>
      <c r="L2778" s="4">
        <v>49.851116153396276</v>
      </c>
      <c r="M2778" s="4">
        <v>8.3085193588993782</v>
      </c>
    </row>
    <row r="2779" spans="1:13" hidden="1" x14ac:dyDescent="0.3">
      <c r="A2779" s="13" t="str">
        <f t="shared" si="43"/>
        <v>Nordicsmall MFH - average - all types1945-1970cooling22</v>
      </c>
      <c r="B2779" s="2" t="s">
        <v>40</v>
      </c>
      <c r="C2779" s="2" t="s">
        <v>21</v>
      </c>
      <c r="D2779" s="2" t="s">
        <v>6</v>
      </c>
      <c r="E2779" s="3">
        <v>22</v>
      </c>
      <c r="F2779" s="3" t="s">
        <v>26</v>
      </c>
      <c r="G2779" s="3" t="s">
        <v>22</v>
      </c>
      <c r="H2779" s="14"/>
      <c r="I2779" s="14">
        <v>0.32548962844323726</v>
      </c>
      <c r="J2779" s="4">
        <v>29.878504124375244</v>
      </c>
      <c r="K2779" s="4">
        <v>11.951401649750098</v>
      </c>
      <c r="L2779" s="4">
        <v>34.420036751280279</v>
      </c>
      <c r="M2779" s="4">
        <v>5.7366727918800464</v>
      </c>
    </row>
    <row r="2780" spans="1:13" hidden="1" x14ac:dyDescent="0.3">
      <c r="A2780" s="13" t="str">
        <f t="shared" si="43"/>
        <v>Nordicsmall MFH - average - all types1945-1970cooling24</v>
      </c>
      <c r="B2780" s="2" t="s">
        <v>40</v>
      </c>
      <c r="C2780" s="2" t="s">
        <v>21</v>
      </c>
      <c r="D2780" s="2" t="s">
        <v>6</v>
      </c>
      <c r="E2780" s="3">
        <v>24</v>
      </c>
      <c r="F2780" s="3" t="s">
        <v>26</v>
      </c>
      <c r="G2780" s="3" t="s">
        <v>22</v>
      </c>
      <c r="H2780" s="14"/>
      <c r="I2780" s="14">
        <v>0.32548962844323726</v>
      </c>
      <c r="J2780" s="4">
        <v>18.929413633143767</v>
      </c>
      <c r="K2780" s="4">
        <v>7.5717654532575072</v>
      </c>
      <c r="L2780" s="4">
        <v>21.806684505381618</v>
      </c>
      <c r="M2780" s="4">
        <v>3.6344474175636035</v>
      </c>
    </row>
    <row r="2781" spans="1:13" hidden="1" x14ac:dyDescent="0.3">
      <c r="A2781" s="13" t="str">
        <f t="shared" si="43"/>
        <v>Nordicsmall MFH - average - all types1945-1970cooling26</v>
      </c>
      <c r="B2781" s="2" t="s">
        <v>40</v>
      </c>
      <c r="C2781" s="2" t="s">
        <v>21</v>
      </c>
      <c r="D2781" s="2" t="s">
        <v>6</v>
      </c>
      <c r="E2781" s="3">
        <v>26</v>
      </c>
      <c r="F2781" s="3" t="s">
        <v>26</v>
      </c>
      <c r="G2781" s="3" t="s">
        <v>22</v>
      </c>
      <c r="H2781" s="14"/>
      <c r="I2781" s="14">
        <v>0.32548962844323726</v>
      </c>
      <c r="J2781" s="4">
        <v>9.3890357160458979</v>
      </c>
      <c r="K2781" s="4">
        <v>3.7556142864183593</v>
      </c>
      <c r="L2781" s="4">
        <v>10.816169144884874</v>
      </c>
      <c r="M2781" s="4">
        <v>1.8026948574808124</v>
      </c>
    </row>
    <row r="2782" spans="1:13" hidden="1" x14ac:dyDescent="0.3">
      <c r="A2782" s="13" t="str">
        <f t="shared" si="43"/>
        <v>Nordicsmall MFH - average - all types1970-1980cooling20</v>
      </c>
      <c r="B2782" s="2" t="s">
        <v>40</v>
      </c>
      <c r="C2782" s="2" t="s">
        <v>21</v>
      </c>
      <c r="D2782" s="2" t="s">
        <v>7</v>
      </c>
      <c r="E2782" s="3">
        <v>20</v>
      </c>
      <c r="F2782" s="3" t="s">
        <v>26</v>
      </c>
      <c r="G2782" s="3" t="s">
        <v>22</v>
      </c>
      <c r="H2782" s="14"/>
      <c r="I2782" s="14">
        <v>0.17864623559058046</v>
      </c>
      <c r="J2782" s="4">
        <v>42.814453528724187</v>
      </c>
      <c r="K2782" s="4">
        <v>17.125781411489676</v>
      </c>
      <c r="L2782" s="4">
        <v>49.322250465090264</v>
      </c>
      <c r="M2782" s="4">
        <v>8.2203750775150439</v>
      </c>
    </row>
    <row r="2783" spans="1:13" hidden="1" x14ac:dyDescent="0.3">
      <c r="A2783" s="13" t="str">
        <f t="shared" si="43"/>
        <v>Nordicsmall MFH - average - all types1970-1980cooling22</v>
      </c>
      <c r="B2783" s="2" t="s">
        <v>40</v>
      </c>
      <c r="C2783" s="2" t="s">
        <v>21</v>
      </c>
      <c r="D2783" s="2" t="s">
        <v>7</v>
      </c>
      <c r="E2783" s="3">
        <v>22</v>
      </c>
      <c r="F2783" s="3" t="s">
        <v>26</v>
      </c>
      <c r="G2783" s="3" t="s">
        <v>22</v>
      </c>
      <c r="H2783" s="14"/>
      <c r="I2783" s="14">
        <v>0.17864623559058046</v>
      </c>
      <c r="J2783" s="4">
        <v>30.211595965033915</v>
      </c>
      <c r="K2783" s="4">
        <v>12.084638386013566</v>
      </c>
      <c r="L2783" s="4">
        <v>34.803758551719071</v>
      </c>
      <c r="M2783" s="4">
        <v>5.8006264252865112</v>
      </c>
    </row>
    <row r="2784" spans="1:13" hidden="1" x14ac:dyDescent="0.3">
      <c r="A2784" s="13" t="str">
        <f t="shared" si="43"/>
        <v>Nordicsmall MFH - average - all types1970-1980cooling24</v>
      </c>
      <c r="B2784" s="2" t="s">
        <v>40</v>
      </c>
      <c r="C2784" s="2" t="s">
        <v>21</v>
      </c>
      <c r="D2784" s="2" t="s">
        <v>7</v>
      </c>
      <c r="E2784" s="3">
        <v>24</v>
      </c>
      <c r="F2784" s="3" t="s">
        <v>26</v>
      </c>
      <c r="G2784" s="3" t="s">
        <v>22</v>
      </c>
      <c r="H2784" s="14"/>
      <c r="I2784" s="14">
        <v>0.17864623559058046</v>
      </c>
      <c r="J2784" s="4">
        <v>19.780350108647042</v>
      </c>
      <c r="K2784" s="4">
        <v>7.9121400434588161</v>
      </c>
      <c r="L2784" s="4">
        <v>22.786963325161388</v>
      </c>
      <c r="M2784" s="4">
        <v>3.7978272208602317</v>
      </c>
    </row>
    <row r="2785" spans="1:13" hidden="1" x14ac:dyDescent="0.3">
      <c r="A2785" s="13" t="str">
        <f t="shared" si="43"/>
        <v>Nordicsmall MFH - average - all types1970-1980cooling26</v>
      </c>
      <c r="B2785" s="2" t="s">
        <v>40</v>
      </c>
      <c r="C2785" s="2" t="s">
        <v>21</v>
      </c>
      <c r="D2785" s="2" t="s">
        <v>7</v>
      </c>
      <c r="E2785" s="3">
        <v>26</v>
      </c>
      <c r="F2785" s="3" t="s">
        <v>26</v>
      </c>
      <c r="G2785" s="3" t="s">
        <v>22</v>
      </c>
      <c r="H2785" s="14"/>
      <c r="I2785" s="14">
        <v>0.17864623559058046</v>
      </c>
      <c r="J2785" s="4">
        <v>10.480852950281417</v>
      </c>
      <c r="K2785" s="4">
        <v>4.1923411801125665</v>
      </c>
      <c r="L2785" s="4">
        <v>12.073942598724191</v>
      </c>
      <c r="M2785" s="4">
        <v>2.0123237664540317</v>
      </c>
    </row>
    <row r="2786" spans="1:13" hidden="1" x14ac:dyDescent="0.3">
      <c r="A2786" s="13" t="str">
        <f t="shared" si="43"/>
        <v>Nordicsmall MFH - average - all types1980-1990cooling20</v>
      </c>
      <c r="B2786" s="2" t="s">
        <v>40</v>
      </c>
      <c r="C2786" s="2" t="s">
        <v>21</v>
      </c>
      <c r="D2786" s="2" t="s">
        <v>8</v>
      </c>
      <c r="E2786" s="3">
        <v>20</v>
      </c>
      <c r="F2786" s="3" t="s">
        <v>26</v>
      </c>
      <c r="G2786" s="3" t="s">
        <v>22</v>
      </c>
      <c r="H2786" s="14"/>
      <c r="I2786" s="14">
        <v>0.14207748287350566</v>
      </c>
      <c r="J2786" s="4">
        <v>45.398194054363792</v>
      </c>
      <c r="K2786" s="4">
        <v>18.159277621745517</v>
      </c>
      <c r="L2786" s="4">
        <v>52.298719550627084</v>
      </c>
      <c r="M2786" s="4">
        <v>8.7164532584378485</v>
      </c>
    </row>
    <row r="2787" spans="1:13" hidden="1" x14ac:dyDescent="0.3">
      <c r="A2787" s="13" t="str">
        <f t="shared" si="43"/>
        <v>Nordicsmall MFH - average - all types1980-1990cooling22</v>
      </c>
      <c r="B2787" s="2" t="s">
        <v>40</v>
      </c>
      <c r="C2787" s="2" t="s">
        <v>21</v>
      </c>
      <c r="D2787" s="2" t="s">
        <v>8</v>
      </c>
      <c r="E2787" s="3">
        <v>22</v>
      </c>
      <c r="F2787" s="3" t="s">
        <v>26</v>
      </c>
      <c r="G2787" s="3" t="s">
        <v>22</v>
      </c>
      <c r="H2787" s="14"/>
      <c r="I2787" s="14">
        <v>0.14207748287350566</v>
      </c>
      <c r="J2787" s="4">
        <v>33.28797177396708</v>
      </c>
      <c r="K2787" s="4">
        <v>13.315188709586831</v>
      </c>
      <c r="L2787" s="4">
        <v>38.347743483610074</v>
      </c>
      <c r="M2787" s="4">
        <v>6.3912905806016784</v>
      </c>
    </row>
    <row r="2788" spans="1:13" hidden="1" x14ac:dyDescent="0.3">
      <c r="A2788" s="13" t="str">
        <f t="shared" si="43"/>
        <v>Nordicsmall MFH - average - all types1980-1990cooling24</v>
      </c>
      <c r="B2788" s="2" t="s">
        <v>40</v>
      </c>
      <c r="C2788" s="2" t="s">
        <v>21</v>
      </c>
      <c r="D2788" s="2" t="s">
        <v>8</v>
      </c>
      <c r="E2788" s="3">
        <v>24</v>
      </c>
      <c r="F2788" s="3" t="s">
        <v>26</v>
      </c>
      <c r="G2788" s="3" t="s">
        <v>22</v>
      </c>
      <c r="H2788" s="14"/>
      <c r="I2788" s="14">
        <v>0.14207748287350566</v>
      </c>
      <c r="J2788" s="4">
        <v>23.008009004691125</v>
      </c>
      <c r="K2788" s="4">
        <v>9.2032036018764494</v>
      </c>
      <c r="L2788" s="4">
        <v>26.505226373404174</v>
      </c>
      <c r="M2788" s="4">
        <v>4.4175377289006956</v>
      </c>
    </row>
    <row r="2789" spans="1:13" hidden="1" x14ac:dyDescent="0.3">
      <c r="A2789" s="13" t="str">
        <f t="shared" si="43"/>
        <v>Nordicsmall MFH - average - all types1980-1990cooling26</v>
      </c>
      <c r="B2789" s="2" t="s">
        <v>40</v>
      </c>
      <c r="C2789" s="2" t="s">
        <v>21</v>
      </c>
      <c r="D2789" s="2" t="s">
        <v>8</v>
      </c>
      <c r="E2789" s="3">
        <v>26</v>
      </c>
      <c r="F2789" s="3" t="s">
        <v>26</v>
      </c>
      <c r="G2789" s="3" t="s">
        <v>22</v>
      </c>
      <c r="H2789" s="14"/>
      <c r="I2789" s="14">
        <v>0.14207748287350566</v>
      </c>
      <c r="J2789" s="4">
        <v>13.485300205554072</v>
      </c>
      <c r="K2789" s="4">
        <v>5.3941200822216286</v>
      </c>
      <c r="L2789" s="4">
        <v>15.535065836798291</v>
      </c>
      <c r="M2789" s="4">
        <v>2.5891776394663815</v>
      </c>
    </row>
    <row r="2790" spans="1:13" hidden="1" x14ac:dyDescent="0.3">
      <c r="A2790" s="13" t="str">
        <f t="shared" si="43"/>
        <v>Nordicsmall MFH - average - all types1990-2000cooling20</v>
      </c>
      <c r="B2790" s="2" t="s">
        <v>40</v>
      </c>
      <c r="C2790" s="2" t="s">
        <v>21</v>
      </c>
      <c r="D2790" s="2" t="s">
        <v>9</v>
      </c>
      <c r="E2790" s="3">
        <v>20</v>
      </c>
      <c r="F2790" s="3" t="s">
        <v>26</v>
      </c>
      <c r="G2790" s="3" t="s">
        <v>22</v>
      </c>
      <c r="H2790" s="14"/>
      <c r="I2790" s="14">
        <v>7.0543602257109136E-2</v>
      </c>
      <c r="J2790" s="4">
        <v>45.475192503355089</v>
      </c>
      <c r="K2790" s="4">
        <v>18.190077001342036</v>
      </c>
      <c r="L2790" s="4">
        <v>52.387421763865063</v>
      </c>
      <c r="M2790" s="4">
        <v>8.7312369606441766</v>
      </c>
    </row>
    <row r="2791" spans="1:13" hidden="1" x14ac:dyDescent="0.3">
      <c r="A2791" s="13" t="str">
        <f t="shared" si="43"/>
        <v>Nordicsmall MFH - average - all types1990-2000cooling22</v>
      </c>
      <c r="B2791" s="2" t="s">
        <v>40</v>
      </c>
      <c r="C2791" s="2" t="s">
        <v>21</v>
      </c>
      <c r="D2791" s="2" t="s">
        <v>9</v>
      </c>
      <c r="E2791" s="3">
        <v>22</v>
      </c>
      <c r="F2791" s="3" t="s">
        <v>26</v>
      </c>
      <c r="G2791" s="3" t="s">
        <v>22</v>
      </c>
      <c r="H2791" s="14"/>
      <c r="I2791" s="14">
        <v>7.0543602257109136E-2</v>
      </c>
      <c r="J2791" s="4">
        <v>33.434932621118129</v>
      </c>
      <c r="K2791" s="4">
        <v>13.373973048447253</v>
      </c>
      <c r="L2791" s="4">
        <v>38.517042379528085</v>
      </c>
      <c r="M2791" s="4">
        <v>6.4195070632546809</v>
      </c>
    </row>
    <row r="2792" spans="1:13" hidden="1" x14ac:dyDescent="0.3">
      <c r="A2792" s="13" t="str">
        <f t="shared" si="43"/>
        <v>Nordicsmall MFH - average - all types1990-2000cooling24</v>
      </c>
      <c r="B2792" s="2" t="s">
        <v>40</v>
      </c>
      <c r="C2792" s="2" t="s">
        <v>21</v>
      </c>
      <c r="D2792" s="2" t="s">
        <v>9</v>
      </c>
      <c r="E2792" s="3">
        <v>24</v>
      </c>
      <c r="F2792" s="3" t="s">
        <v>26</v>
      </c>
      <c r="G2792" s="3" t="s">
        <v>22</v>
      </c>
      <c r="H2792" s="14"/>
      <c r="I2792" s="14">
        <v>7.0543602257109136E-2</v>
      </c>
      <c r="J2792" s="4">
        <v>23.172770529207618</v>
      </c>
      <c r="K2792" s="4">
        <v>9.2691082116830472</v>
      </c>
      <c r="L2792" s="4">
        <v>26.695031649647174</v>
      </c>
      <c r="M2792" s="4">
        <v>4.4491719416078626</v>
      </c>
    </row>
    <row r="2793" spans="1:13" hidden="1" x14ac:dyDescent="0.3">
      <c r="A2793" s="13" t="str">
        <f t="shared" si="43"/>
        <v>Nordicsmall MFH - average - all types1990-2000cooling26</v>
      </c>
      <c r="B2793" s="2" t="s">
        <v>40</v>
      </c>
      <c r="C2793" s="2" t="s">
        <v>21</v>
      </c>
      <c r="D2793" s="2" t="s">
        <v>9</v>
      </c>
      <c r="E2793" s="3">
        <v>26</v>
      </c>
      <c r="F2793" s="3" t="s">
        <v>26</v>
      </c>
      <c r="G2793" s="3" t="s">
        <v>22</v>
      </c>
      <c r="H2793" s="14"/>
      <c r="I2793" s="14">
        <v>7.0543602257109136E-2</v>
      </c>
      <c r="J2793" s="4">
        <v>13.636796788329065</v>
      </c>
      <c r="K2793" s="4">
        <v>5.4547187153316257</v>
      </c>
      <c r="L2793" s="4">
        <v>15.70958990015508</v>
      </c>
      <c r="M2793" s="4">
        <v>2.6182649833591802</v>
      </c>
    </row>
    <row r="2794" spans="1:13" hidden="1" x14ac:dyDescent="0.3">
      <c r="A2794" s="13" t="str">
        <f t="shared" si="43"/>
        <v>Nordicsmall MFH - average - all typespost 2000cooling20</v>
      </c>
      <c r="B2794" s="2" t="s">
        <v>40</v>
      </c>
      <c r="C2794" s="2" t="s">
        <v>21</v>
      </c>
      <c r="D2794" s="2" t="s">
        <v>10</v>
      </c>
      <c r="E2794" s="3">
        <v>20</v>
      </c>
      <c r="F2794" s="3" t="s">
        <v>26</v>
      </c>
      <c r="G2794" s="3" t="s">
        <v>22</v>
      </c>
      <c r="H2794" s="14"/>
      <c r="I2794" s="14">
        <v>6.5679267634556865E-2</v>
      </c>
      <c r="J2794" s="4">
        <v>48.197142956784504</v>
      </c>
      <c r="K2794" s="4">
        <v>19.2788571827138</v>
      </c>
      <c r="L2794" s="4">
        <v>55.523108686215743</v>
      </c>
      <c r="M2794" s="4">
        <v>9.2538514477026244</v>
      </c>
    </row>
    <row r="2795" spans="1:13" hidden="1" x14ac:dyDescent="0.3">
      <c r="A2795" s="13" t="str">
        <f t="shared" si="43"/>
        <v>Nordicsmall MFH - average - all typespost 2000cooling22</v>
      </c>
      <c r="B2795" s="2" t="s">
        <v>40</v>
      </c>
      <c r="C2795" s="2" t="s">
        <v>21</v>
      </c>
      <c r="D2795" s="2" t="s">
        <v>10</v>
      </c>
      <c r="E2795" s="3">
        <v>22</v>
      </c>
      <c r="F2795" s="3" t="s">
        <v>26</v>
      </c>
      <c r="G2795" s="3" t="s">
        <v>22</v>
      </c>
      <c r="H2795" s="14"/>
      <c r="I2795" s="14">
        <v>6.5679267634556865E-2</v>
      </c>
      <c r="J2795" s="4">
        <v>37.134582328652058</v>
      </c>
      <c r="K2795" s="4">
        <v>14.853832931460822</v>
      </c>
      <c r="L2795" s="4">
        <v>42.779038842607164</v>
      </c>
      <c r="M2795" s="4">
        <v>7.1298398071011944</v>
      </c>
    </row>
    <row r="2796" spans="1:13" hidden="1" x14ac:dyDescent="0.3">
      <c r="A2796" s="13" t="str">
        <f t="shared" si="43"/>
        <v>Nordicsmall MFH - average - all typespost 2000cooling24</v>
      </c>
      <c r="B2796" s="2" t="s">
        <v>40</v>
      </c>
      <c r="C2796" s="2" t="s">
        <v>21</v>
      </c>
      <c r="D2796" s="2" t="s">
        <v>10</v>
      </c>
      <c r="E2796" s="3">
        <v>24</v>
      </c>
      <c r="F2796" s="3" t="s">
        <v>26</v>
      </c>
      <c r="G2796" s="3" t="s">
        <v>22</v>
      </c>
      <c r="H2796" s="14"/>
      <c r="I2796" s="14">
        <v>6.5679267634556865E-2</v>
      </c>
      <c r="J2796" s="4">
        <v>27.537574816748389</v>
      </c>
      <c r="K2796" s="4">
        <v>11.015029926699356</v>
      </c>
      <c r="L2796" s="4">
        <v>31.723286188894143</v>
      </c>
      <c r="M2796" s="4">
        <v>5.2872143648156902</v>
      </c>
    </row>
    <row r="2797" spans="1:13" hidden="1" x14ac:dyDescent="0.3">
      <c r="A2797" s="13" t="str">
        <f t="shared" si="43"/>
        <v>Nordicsmall MFH - average - all typespost 2000cooling26</v>
      </c>
      <c r="B2797" s="2" t="s">
        <v>40</v>
      </c>
      <c r="C2797" s="2" t="s">
        <v>21</v>
      </c>
      <c r="D2797" s="2" t="s">
        <v>10</v>
      </c>
      <c r="E2797" s="3">
        <v>26</v>
      </c>
      <c r="F2797" s="3" t="s">
        <v>26</v>
      </c>
      <c r="G2797" s="3" t="s">
        <v>22</v>
      </c>
      <c r="H2797" s="14"/>
      <c r="I2797" s="14">
        <v>6.5679267634556865E-2</v>
      </c>
      <c r="J2797" s="4">
        <v>18.596565384737719</v>
      </c>
      <c r="K2797" s="4">
        <v>7.438626153895088</v>
      </c>
      <c r="L2797" s="4">
        <v>21.423243323217854</v>
      </c>
      <c r="M2797" s="4">
        <v>3.570540553869642</v>
      </c>
    </row>
    <row r="2798" spans="1:13" hidden="1" x14ac:dyDescent="0.3">
      <c r="A2798" s="13" t="str">
        <f t="shared" si="43"/>
        <v>Nordicsmall MFH - average - all types - all agescooling20</v>
      </c>
      <c r="B2798" s="2" t="s">
        <v>40</v>
      </c>
      <c r="C2798" s="2" t="s">
        <v>23</v>
      </c>
      <c r="D2798" s="2"/>
      <c r="E2798" s="3">
        <v>20</v>
      </c>
      <c r="F2798" s="3" t="s">
        <v>26</v>
      </c>
      <c r="G2798" s="3" t="s">
        <v>22</v>
      </c>
      <c r="H2798" s="14"/>
      <c r="I2798" s="14"/>
      <c r="J2798" s="4">
        <v>43.466645945961673</v>
      </c>
      <c r="K2798" s="4">
        <v>17.38665837838467</v>
      </c>
      <c r="L2798" s="4">
        <v>50.073576129747849</v>
      </c>
      <c r="M2798" s="4">
        <v>8.3455960216246421</v>
      </c>
    </row>
    <row r="2799" spans="1:13" hidden="1" x14ac:dyDescent="0.3">
      <c r="A2799" s="13" t="str">
        <f t="shared" si="43"/>
        <v>Nordicsmall MFH - average - all types - all agescooling22</v>
      </c>
      <c r="B2799" s="2" t="s">
        <v>40</v>
      </c>
      <c r="C2799" s="2" t="s">
        <v>23</v>
      </c>
      <c r="D2799" s="2"/>
      <c r="E2799" s="3">
        <v>22</v>
      </c>
      <c r="F2799" s="3" t="s">
        <v>26</v>
      </c>
      <c r="G2799" s="3" t="s">
        <v>22</v>
      </c>
      <c r="H2799" s="14"/>
      <c r="I2799" s="14"/>
      <c r="J2799" s="4">
        <v>30.526230683628089</v>
      </c>
      <c r="K2799" s="4">
        <v>12.210492273451235</v>
      </c>
      <c r="L2799" s="4">
        <v>35.166217747539555</v>
      </c>
      <c r="M2799" s="4">
        <v>5.8610362912565925</v>
      </c>
    </row>
    <row r="2800" spans="1:13" hidden="1" x14ac:dyDescent="0.3">
      <c r="A2800" s="13" t="str">
        <f t="shared" si="43"/>
        <v>Nordicsmall MFH - average - all types - all agescooling24</v>
      </c>
      <c r="B2800" s="2" t="s">
        <v>40</v>
      </c>
      <c r="C2800" s="2" t="s">
        <v>23</v>
      </c>
      <c r="D2800" s="2"/>
      <c r="E2800" s="3">
        <v>24</v>
      </c>
      <c r="F2800" s="3" t="s">
        <v>26</v>
      </c>
      <c r="G2800" s="3" t="s">
        <v>22</v>
      </c>
      <c r="H2800" s="14"/>
      <c r="I2800" s="14"/>
      <c r="J2800" s="4">
        <v>19.897195846180846</v>
      </c>
      <c r="K2800" s="4">
        <v>7.9588783384723385</v>
      </c>
      <c r="L2800" s="4">
        <v>22.921569614800333</v>
      </c>
      <c r="M2800" s="4">
        <v>3.8202616024667222</v>
      </c>
    </row>
    <row r="2801" spans="1:13" hidden="1" x14ac:dyDescent="0.3">
      <c r="A2801" s="13" t="str">
        <f t="shared" si="43"/>
        <v>Nordicsmall MFH - average - all types - all agescooling26</v>
      </c>
      <c r="B2801" s="2" t="s">
        <v>40</v>
      </c>
      <c r="C2801" s="2" t="s">
        <v>23</v>
      </c>
      <c r="D2801" s="2"/>
      <c r="E2801" s="3">
        <v>26</v>
      </c>
      <c r="F2801" s="3" t="s">
        <v>26</v>
      </c>
      <c r="G2801" s="3" t="s">
        <v>22</v>
      </c>
      <c r="H2801" s="14"/>
      <c r="I2801" s="14"/>
      <c r="J2801" s="4">
        <v>10.605633993564963</v>
      </c>
      <c r="K2801" s="4">
        <v>4.242253597425985</v>
      </c>
      <c r="L2801" s="4">
        <v>12.217690360586836</v>
      </c>
      <c r="M2801" s="4">
        <v>2.0362817267644728</v>
      </c>
    </row>
    <row r="2802" spans="1:13" hidden="1" x14ac:dyDescent="0.3">
      <c r="A2802" s="13" t="str">
        <f t="shared" si="43"/>
        <v>Southern drylarge MFH - 3 floorspre 1945heating18</v>
      </c>
      <c r="B2802" s="1" t="s">
        <v>30</v>
      </c>
      <c r="C2802" s="2" t="s">
        <v>1</v>
      </c>
      <c r="D2802" s="2" t="s">
        <v>2</v>
      </c>
      <c r="E2802" s="3">
        <v>18</v>
      </c>
      <c r="F2802" s="3" t="s">
        <v>3</v>
      </c>
      <c r="G2802" s="3">
        <v>0.41</v>
      </c>
      <c r="H2802" s="14">
        <v>0.47</v>
      </c>
      <c r="I2802" s="14">
        <v>2.7201195409795997E-3</v>
      </c>
      <c r="J2802" s="4">
        <v>89.929546968402477</v>
      </c>
      <c r="K2802" s="4">
        <v>112.41193371050309</v>
      </c>
      <c r="L2802" s="4">
        <v>133.77020111549868</v>
      </c>
      <c r="M2802" s="4">
        <v>24.73062541631068</v>
      </c>
    </row>
    <row r="2803" spans="1:13" hidden="1" x14ac:dyDescent="0.3">
      <c r="A2803" s="13" t="str">
        <f t="shared" si="43"/>
        <v>Southern drylarge MFH - 5 floorspre 1945heating18</v>
      </c>
      <c r="B2803" s="1" t="s">
        <v>30</v>
      </c>
      <c r="C2803" s="2" t="s">
        <v>4</v>
      </c>
      <c r="D2803" s="2" t="s">
        <v>2</v>
      </c>
      <c r="E2803" s="3">
        <v>18</v>
      </c>
      <c r="F2803" s="3" t="s">
        <v>3</v>
      </c>
      <c r="G2803" s="3">
        <v>0.32</v>
      </c>
      <c r="H2803" s="14">
        <v>0.26500000000000001</v>
      </c>
      <c r="I2803" s="14">
        <v>2.7201195409795997E-3</v>
      </c>
      <c r="J2803" s="4">
        <v>76.977041315983456</v>
      </c>
      <c r="K2803" s="4">
        <v>96.22130164497932</v>
      </c>
      <c r="L2803" s="4">
        <v>114.50334895752539</v>
      </c>
      <c r="M2803" s="4">
        <v>21.16868636189545</v>
      </c>
    </row>
    <row r="2804" spans="1:13" hidden="1" x14ac:dyDescent="0.3">
      <c r="A2804" s="13" t="str">
        <f t="shared" si="43"/>
        <v>Southern drylarge MFH - 7 floorspre 1945heating18</v>
      </c>
      <c r="B2804" s="1" t="s">
        <v>30</v>
      </c>
      <c r="C2804" s="2" t="s">
        <v>5</v>
      </c>
      <c r="D2804" s="2" t="s">
        <v>2</v>
      </c>
      <c r="E2804" s="3">
        <v>18</v>
      </c>
      <c r="F2804" s="3" t="s">
        <v>3</v>
      </c>
      <c r="G2804" s="3">
        <v>0.28000000000000003</v>
      </c>
      <c r="H2804" s="14">
        <v>0.26500000000000001</v>
      </c>
      <c r="I2804" s="14">
        <v>2.7201195409795997E-3</v>
      </c>
      <c r="J2804" s="4">
        <v>71.425967464946723</v>
      </c>
      <c r="K2804" s="4">
        <v>89.282459331183404</v>
      </c>
      <c r="L2804" s="4">
        <v>106.24612660410824</v>
      </c>
      <c r="M2804" s="4">
        <v>19.64214105286035</v>
      </c>
    </row>
    <row r="2805" spans="1:13" hidden="1" x14ac:dyDescent="0.3">
      <c r="A2805" s="13" t="str">
        <f t="shared" si="43"/>
        <v>Southern drylarge MFH - 3 floorspre 1945heating20</v>
      </c>
      <c r="B2805" s="1" t="s">
        <v>30</v>
      </c>
      <c r="C2805" s="2" t="s">
        <v>1</v>
      </c>
      <c r="D2805" s="2" t="s">
        <v>2</v>
      </c>
      <c r="E2805" s="3">
        <v>20</v>
      </c>
      <c r="F2805" s="3" t="s">
        <v>3</v>
      </c>
      <c r="G2805" s="3">
        <v>0.41</v>
      </c>
      <c r="H2805" s="14">
        <v>0.47</v>
      </c>
      <c r="I2805" s="14">
        <v>2.7201195409795997E-3</v>
      </c>
      <c r="J2805" s="4">
        <v>119.92813400319471</v>
      </c>
      <c r="K2805" s="4">
        <v>149.91016750399339</v>
      </c>
      <c r="L2805" s="4">
        <v>178.39309932975212</v>
      </c>
      <c r="M2805" s="4">
        <v>32.980236850878548</v>
      </c>
    </row>
    <row r="2806" spans="1:13" hidden="1" x14ac:dyDescent="0.3">
      <c r="A2806" s="13" t="str">
        <f t="shared" si="43"/>
        <v>Southern drylarge MFH - 5 floorspre 1945heating20</v>
      </c>
      <c r="B2806" s="1" t="s">
        <v>30</v>
      </c>
      <c r="C2806" s="2" t="s">
        <v>4</v>
      </c>
      <c r="D2806" s="2" t="s">
        <v>2</v>
      </c>
      <c r="E2806" s="3">
        <v>20</v>
      </c>
      <c r="F2806" s="3" t="s">
        <v>3</v>
      </c>
      <c r="G2806" s="3">
        <v>0.32</v>
      </c>
      <c r="H2806" s="14">
        <v>0.26500000000000001</v>
      </c>
      <c r="I2806" s="14">
        <v>2.7201195409795997E-3</v>
      </c>
      <c r="J2806" s="4">
        <v>103.16295598601687</v>
      </c>
      <c r="K2806" s="4">
        <v>128.95369498252109</v>
      </c>
      <c r="L2806" s="4">
        <v>153.45489702920008</v>
      </c>
      <c r="M2806" s="4">
        <v>28.369812896154638</v>
      </c>
    </row>
    <row r="2807" spans="1:13" hidden="1" x14ac:dyDescent="0.3">
      <c r="A2807" s="13" t="str">
        <f t="shared" si="43"/>
        <v>Southern drylarge MFH - 7 floorspre 1945heating20</v>
      </c>
      <c r="B2807" s="1" t="s">
        <v>30</v>
      </c>
      <c r="C2807" s="2" t="s">
        <v>5</v>
      </c>
      <c r="D2807" s="2" t="s">
        <v>2</v>
      </c>
      <c r="E2807" s="3">
        <v>20</v>
      </c>
      <c r="F2807" s="3" t="s">
        <v>3</v>
      </c>
      <c r="G2807" s="3">
        <v>0.28000000000000003</v>
      </c>
      <c r="H2807" s="14">
        <v>0.26500000000000001</v>
      </c>
      <c r="I2807" s="14">
        <v>2.7201195409795997E-3</v>
      </c>
      <c r="J2807" s="4">
        <v>95.977879692940661</v>
      </c>
      <c r="K2807" s="4">
        <v>119.97234961617582</v>
      </c>
      <c r="L2807" s="4">
        <v>142.76709604324921</v>
      </c>
      <c r="M2807" s="4">
        <v>26.39391691555868</v>
      </c>
    </row>
    <row r="2808" spans="1:13" hidden="1" x14ac:dyDescent="0.3">
      <c r="A2808" s="13" t="str">
        <f t="shared" si="43"/>
        <v>Southern drylarge MFH - 3 floorspre 1945heating22</v>
      </c>
      <c r="B2808" s="1" t="s">
        <v>30</v>
      </c>
      <c r="C2808" s="2" t="s">
        <v>1</v>
      </c>
      <c r="D2808" s="2" t="s">
        <v>2</v>
      </c>
      <c r="E2808" s="3">
        <v>22</v>
      </c>
      <c r="F2808" s="3" t="s">
        <v>3</v>
      </c>
      <c r="G2808" s="3">
        <v>0.41</v>
      </c>
      <c r="H2808" s="14">
        <v>0.47</v>
      </c>
      <c r="I2808" s="14">
        <v>2.7201195409795997E-3</v>
      </c>
      <c r="J2808" s="4">
        <v>153.62545167876229</v>
      </c>
      <c r="K2808" s="4">
        <v>192.03181459845285</v>
      </c>
      <c r="L2808" s="4">
        <v>228.51785937215888</v>
      </c>
      <c r="M2808" s="4">
        <v>42.246999211659627</v>
      </c>
    </row>
    <row r="2809" spans="1:13" hidden="1" x14ac:dyDescent="0.3">
      <c r="A2809" s="13" t="str">
        <f t="shared" si="43"/>
        <v>Southern drylarge MFH - 5 floorspre 1945heating22</v>
      </c>
      <c r="B2809" s="1" t="s">
        <v>30</v>
      </c>
      <c r="C2809" s="2" t="s">
        <v>4</v>
      </c>
      <c r="D2809" s="2" t="s">
        <v>2</v>
      </c>
      <c r="E2809" s="3">
        <v>22</v>
      </c>
      <c r="F2809" s="3" t="s">
        <v>3</v>
      </c>
      <c r="G2809" s="3">
        <v>0.32</v>
      </c>
      <c r="H2809" s="14">
        <v>0.26500000000000001</v>
      </c>
      <c r="I2809" s="14">
        <v>2.7201195409795997E-3</v>
      </c>
      <c r="J2809" s="4">
        <v>132.65601826467102</v>
      </c>
      <c r="K2809" s="4">
        <v>165.82002283083875</v>
      </c>
      <c r="L2809" s="4">
        <v>197.32582716869811</v>
      </c>
      <c r="M2809" s="4">
        <v>36.480405022784524</v>
      </c>
    </row>
    <row r="2810" spans="1:13" hidden="1" x14ac:dyDescent="0.3">
      <c r="A2810" s="13" t="str">
        <f t="shared" si="43"/>
        <v>Southern drylarge MFH - 7 floorspre 1945heating22</v>
      </c>
      <c r="B2810" s="1" t="s">
        <v>30</v>
      </c>
      <c r="C2810" s="2" t="s">
        <v>5</v>
      </c>
      <c r="D2810" s="2" t="s">
        <v>2</v>
      </c>
      <c r="E2810" s="3">
        <v>22</v>
      </c>
      <c r="F2810" s="3" t="s">
        <v>3</v>
      </c>
      <c r="G2810" s="3">
        <v>0.28000000000000003</v>
      </c>
      <c r="H2810" s="14">
        <v>0.26500000000000001</v>
      </c>
      <c r="I2810" s="14">
        <v>2.7201195409795997E-3</v>
      </c>
      <c r="J2810" s="4">
        <v>123.66911823006046</v>
      </c>
      <c r="K2810" s="4">
        <v>154.58639778757558</v>
      </c>
      <c r="L2810" s="4">
        <v>183.95781336721492</v>
      </c>
      <c r="M2810" s="4">
        <v>34.009007513266624</v>
      </c>
    </row>
    <row r="2811" spans="1:13" hidden="1" x14ac:dyDescent="0.3">
      <c r="A2811" s="13" t="str">
        <f t="shared" si="43"/>
        <v>Southern drylarge MFH - 3 floorspre 1945heating24</v>
      </c>
      <c r="B2811" s="1" t="s">
        <v>30</v>
      </c>
      <c r="C2811" s="2" t="s">
        <v>1</v>
      </c>
      <c r="D2811" s="2" t="s">
        <v>2</v>
      </c>
      <c r="E2811" s="3">
        <v>24</v>
      </c>
      <c r="F2811" s="3" t="s">
        <v>3</v>
      </c>
      <c r="G2811" s="3">
        <v>0.41</v>
      </c>
      <c r="H2811" s="14">
        <v>0.47</v>
      </c>
      <c r="I2811" s="14">
        <v>2.7201195409795997E-3</v>
      </c>
      <c r="J2811" s="4">
        <v>192.58918030014581</v>
      </c>
      <c r="K2811" s="4">
        <v>240.73647537518227</v>
      </c>
      <c r="L2811" s="4">
        <v>286.47640569646688</v>
      </c>
      <c r="M2811" s="4">
        <v>52.962024582540096</v>
      </c>
    </row>
    <row r="2812" spans="1:13" hidden="1" x14ac:dyDescent="0.3">
      <c r="A2812" s="13" t="str">
        <f t="shared" si="43"/>
        <v>Southern drylarge MFH - 5 floorspre 1945heating24</v>
      </c>
      <c r="B2812" s="1" t="s">
        <v>30</v>
      </c>
      <c r="C2812" s="2" t="s">
        <v>4</v>
      </c>
      <c r="D2812" s="2" t="s">
        <v>2</v>
      </c>
      <c r="E2812" s="3">
        <v>24</v>
      </c>
      <c r="F2812" s="3" t="s">
        <v>3</v>
      </c>
      <c r="G2812" s="3">
        <v>0.32</v>
      </c>
      <c r="H2812" s="14">
        <v>0.26500000000000001</v>
      </c>
      <c r="I2812" s="14">
        <v>2.7201195409795997E-3</v>
      </c>
      <c r="J2812" s="4">
        <v>166.87319430893754</v>
      </c>
      <c r="K2812" s="4">
        <v>208.59149288617192</v>
      </c>
      <c r="L2812" s="4">
        <v>248.22387653454459</v>
      </c>
      <c r="M2812" s="4">
        <v>45.890128434957823</v>
      </c>
    </row>
    <row r="2813" spans="1:13" hidden="1" x14ac:dyDescent="0.3">
      <c r="A2813" s="13" t="str">
        <f t="shared" si="43"/>
        <v>Southern drylarge MFH - 7 floorspre 1945heating24</v>
      </c>
      <c r="B2813" s="1" t="s">
        <v>30</v>
      </c>
      <c r="C2813" s="2" t="s">
        <v>5</v>
      </c>
      <c r="D2813" s="2" t="s">
        <v>2</v>
      </c>
      <c r="E2813" s="3">
        <v>24</v>
      </c>
      <c r="F2813" s="3" t="s">
        <v>3</v>
      </c>
      <c r="G2813" s="3">
        <v>0.28000000000000003</v>
      </c>
      <c r="H2813" s="14">
        <v>0.26500000000000001</v>
      </c>
      <c r="I2813" s="14">
        <v>2.7201195409795997E-3</v>
      </c>
      <c r="J2813" s="4">
        <v>155.85205745556257</v>
      </c>
      <c r="K2813" s="4">
        <v>194.81507181945321</v>
      </c>
      <c r="L2813" s="4">
        <v>231.8299354651493</v>
      </c>
      <c r="M2813" s="4">
        <v>42.85931580027971</v>
      </c>
    </row>
    <row r="2814" spans="1:13" hidden="1" x14ac:dyDescent="0.3">
      <c r="A2814" s="13" t="str">
        <f t="shared" si="43"/>
        <v>Southern drylarge MFH - 3 floors1945-1970heating18</v>
      </c>
      <c r="B2814" s="1" t="s">
        <v>30</v>
      </c>
      <c r="C2814" s="2" t="s">
        <v>1</v>
      </c>
      <c r="D2814" s="2" t="s">
        <v>6</v>
      </c>
      <c r="E2814" s="3">
        <v>18</v>
      </c>
      <c r="F2814" s="3" t="s">
        <v>3</v>
      </c>
      <c r="G2814" s="3">
        <v>0.41</v>
      </c>
      <c r="H2814" s="14">
        <v>0.47</v>
      </c>
      <c r="I2814" s="14">
        <v>0.3417564377806046</v>
      </c>
      <c r="J2814" s="4">
        <v>80.005789247452029</v>
      </c>
      <c r="K2814" s="4">
        <v>100.00723655931503</v>
      </c>
      <c r="L2814" s="4">
        <v>119.00861150558488</v>
      </c>
      <c r="M2814" s="4">
        <v>22.001592043049307</v>
      </c>
    </row>
    <row r="2815" spans="1:13" hidden="1" x14ac:dyDescent="0.3">
      <c r="A2815" s="13" t="str">
        <f t="shared" si="43"/>
        <v>Southern drylarge MFH - 5 floors1945-1970heating18</v>
      </c>
      <c r="B2815" s="1" t="s">
        <v>30</v>
      </c>
      <c r="C2815" s="2" t="s">
        <v>4</v>
      </c>
      <c r="D2815" s="2" t="s">
        <v>6</v>
      </c>
      <c r="E2815" s="3">
        <v>18</v>
      </c>
      <c r="F2815" s="3" t="s">
        <v>3</v>
      </c>
      <c r="G2815" s="3">
        <v>0.32</v>
      </c>
      <c r="H2815" s="14">
        <v>0.26500000000000001</v>
      </c>
      <c r="I2815" s="14">
        <v>0.3417564377806046</v>
      </c>
      <c r="J2815" s="4">
        <v>68.235917171852776</v>
      </c>
      <c r="K2815" s="4">
        <v>85.294896464815963</v>
      </c>
      <c r="L2815" s="4">
        <v>101.50092679313099</v>
      </c>
      <c r="M2815" s="4">
        <v>18.764877222259511</v>
      </c>
    </row>
    <row r="2816" spans="1:13" hidden="1" x14ac:dyDescent="0.3">
      <c r="A2816" s="13" t="str">
        <f t="shared" si="43"/>
        <v>Southern drylarge MFH - 7 floors1945-1970heating18</v>
      </c>
      <c r="B2816" s="1" t="s">
        <v>30</v>
      </c>
      <c r="C2816" s="2" t="s">
        <v>5</v>
      </c>
      <c r="D2816" s="2" t="s">
        <v>6</v>
      </c>
      <c r="E2816" s="3">
        <v>18</v>
      </c>
      <c r="F2816" s="3" t="s">
        <v>3</v>
      </c>
      <c r="G2816" s="3">
        <v>0.28000000000000003</v>
      </c>
      <c r="H2816" s="14">
        <v>0.26500000000000001</v>
      </c>
      <c r="I2816" s="14">
        <v>0.3417564377806046</v>
      </c>
      <c r="J2816" s="4">
        <v>63.191686282310243</v>
      </c>
      <c r="K2816" s="4">
        <v>78.989607852887801</v>
      </c>
      <c r="L2816" s="4">
        <v>93.997633344936474</v>
      </c>
      <c r="M2816" s="4">
        <v>17.377713727635317</v>
      </c>
    </row>
    <row r="2817" spans="1:13" hidden="1" x14ac:dyDescent="0.3">
      <c r="A2817" s="13" t="str">
        <f t="shared" si="43"/>
        <v>Southern drylarge MFH - 3 floors1945-1970heating20</v>
      </c>
      <c r="B2817" s="1" t="s">
        <v>30</v>
      </c>
      <c r="C2817" s="2" t="s">
        <v>1</v>
      </c>
      <c r="D2817" s="2" t="s">
        <v>6</v>
      </c>
      <c r="E2817" s="3">
        <v>20</v>
      </c>
      <c r="F2817" s="3" t="s">
        <v>3</v>
      </c>
      <c r="G2817" s="3">
        <v>0.41</v>
      </c>
      <c r="H2817" s="14">
        <v>0.47</v>
      </c>
      <c r="I2817" s="14">
        <v>0.3417564377806046</v>
      </c>
      <c r="J2817" s="4">
        <v>107.59262272674955</v>
      </c>
      <c r="K2817" s="4">
        <v>134.49077840843694</v>
      </c>
      <c r="L2817" s="4">
        <v>160.04402630603994</v>
      </c>
      <c r="M2817" s="4">
        <v>29.587971249856128</v>
      </c>
    </row>
    <row r="2818" spans="1:13" hidden="1" x14ac:dyDescent="0.3">
      <c r="A2818" s="13" t="str">
        <f t="shared" si="43"/>
        <v>Southern drylarge MFH - 5 floors1945-1970heating20</v>
      </c>
      <c r="B2818" s="1" t="s">
        <v>30</v>
      </c>
      <c r="C2818" s="2" t="s">
        <v>4</v>
      </c>
      <c r="D2818" s="2" t="s">
        <v>6</v>
      </c>
      <c r="E2818" s="3">
        <v>20</v>
      </c>
      <c r="F2818" s="3" t="s">
        <v>3</v>
      </c>
      <c r="G2818" s="3">
        <v>0.32</v>
      </c>
      <c r="H2818" s="14">
        <v>0.26500000000000001</v>
      </c>
      <c r="I2818" s="14">
        <v>0.3417564377806046</v>
      </c>
      <c r="J2818" s="4">
        <v>92.219726409705871</v>
      </c>
      <c r="K2818" s="4">
        <v>115.27465801213233</v>
      </c>
      <c r="L2818" s="4">
        <v>137.17684303443747</v>
      </c>
      <c r="M2818" s="4">
        <v>25.360424762669115</v>
      </c>
    </row>
    <row r="2819" spans="1:13" hidden="1" x14ac:dyDescent="0.3">
      <c r="A2819" s="13" t="str">
        <f t="shared" ref="A2819:A2882" si="44">CONCATENATE(B2819,C2819,D2819,F2819,E2819)</f>
        <v>Southern drylarge MFH - 7 floors1945-1970heating20</v>
      </c>
      <c r="B2819" s="1" t="s">
        <v>30</v>
      </c>
      <c r="C2819" s="2" t="s">
        <v>5</v>
      </c>
      <c r="D2819" s="2" t="s">
        <v>6</v>
      </c>
      <c r="E2819" s="3">
        <v>20</v>
      </c>
      <c r="F2819" s="3" t="s">
        <v>3</v>
      </c>
      <c r="G2819" s="3">
        <v>0.28000000000000003</v>
      </c>
      <c r="H2819" s="14">
        <v>0.26500000000000001</v>
      </c>
      <c r="I2819" s="14">
        <v>0.3417564377806046</v>
      </c>
      <c r="J2819" s="4">
        <v>85.631342273830001</v>
      </c>
      <c r="K2819" s="4">
        <v>107.0391778422875</v>
      </c>
      <c r="L2819" s="4">
        <v>127.37662163232211</v>
      </c>
      <c r="M2819" s="4">
        <v>23.548619125303251</v>
      </c>
    </row>
    <row r="2820" spans="1:13" hidden="1" x14ac:dyDescent="0.3">
      <c r="A2820" s="13" t="str">
        <f t="shared" si="44"/>
        <v>Southern drylarge MFH - 3 floors1945-1970heating22</v>
      </c>
      <c r="B2820" s="1" t="s">
        <v>30</v>
      </c>
      <c r="C2820" s="2" t="s">
        <v>1</v>
      </c>
      <c r="D2820" s="2" t="s">
        <v>6</v>
      </c>
      <c r="E2820" s="3">
        <v>22</v>
      </c>
      <c r="F2820" s="3" t="s">
        <v>3</v>
      </c>
      <c r="G2820" s="3">
        <v>0.41</v>
      </c>
      <c r="H2820" s="14">
        <v>0.47</v>
      </c>
      <c r="I2820" s="14">
        <v>0.3417564377806046</v>
      </c>
      <c r="J2820" s="4">
        <v>138.60480593367672</v>
      </c>
      <c r="K2820" s="4">
        <v>173.25600741709587</v>
      </c>
      <c r="L2820" s="4">
        <v>206.17464882634408</v>
      </c>
      <c r="M2820" s="4">
        <v>38.116321631761089</v>
      </c>
    </row>
    <row r="2821" spans="1:13" hidden="1" x14ac:dyDescent="0.3">
      <c r="A2821" s="13" t="str">
        <f t="shared" si="44"/>
        <v>Southern drylarge MFH - 5 floors1945-1970heating22</v>
      </c>
      <c r="B2821" s="1" t="s">
        <v>30</v>
      </c>
      <c r="C2821" s="2" t="s">
        <v>4</v>
      </c>
      <c r="D2821" s="2" t="s">
        <v>6</v>
      </c>
      <c r="E2821" s="3">
        <v>22</v>
      </c>
      <c r="F2821" s="3" t="s">
        <v>3</v>
      </c>
      <c r="G2821" s="3">
        <v>0.32</v>
      </c>
      <c r="H2821" s="14">
        <v>0.26500000000000001</v>
      </c>
      <c r="I2821" s="14">
        <v>0.3417564377806046</v>
      </c>
      <c r="J2821" s="4">
        <v>119.29905241303345</v>
      </c>
      <c r="K2821" s="4">
        <v>149.12381551629181</v>
      </c>
      <c r="L2821" s="4">
        <v>177.45734046438724</v>
      </c>
      <c r="M2821" s="4">
        <v>32.807239413584199</v>
      </c>
    </row>
    <row r="2822" spans="1:13" hidden="1" x14ac:dyDescent="0.3">
      <c r="A2822" s="13" t="str">
        <f t="shared" si="44"/>
        <v>Southern drylarge MFH - 7 floors1945-1970heating22</v>
      </c>
      <c r="B2822" s="1" t="s">
        <v>30</v>
      </c>
      <c r="C2822" s="2" t="s">
        <v>5</v>
      </c>
      <c r="D2822" s="2" t="s">
        <v>6</v>
      </c>
      <c r="E2822" s="3">
        <v>22</v>
      </c>
      <c r="F2822" s="3" t="s">
        <v>3</v>
      </c>
      <c r="G2822" s="3">
        <v>0.28000000000000003</v>
      </c>
      <c r="H2822" s="14">
        <v>0.26500000000000001</v>
      </c>
      <c r="I2822" s="14">
        <v>0.3417564377806046</v>
      </c>
      <c r="J2822" s="4">
        <v>111.02515804704345</v>
      </c>
      <c r="K2822" s="4">
        <v>138.7814475588043</v>
      </c>
      <c r="L2822" s="4">
        <v>165.14992259497711</v>
      </c>
      <c r="M2822" s="4">
        <v>30.531918462936947</v>
      </c>
    </row>
    <row r="2823" spans="1:13" hidden="1" x14ac:dyDescent="0.3">
      <c r="A2823" s="13" t="str">
        <f t="shared" si="44"/>
        <v>Southern drylarge MFH - 3 floors1945-1970heating24</v>
      </c>
      <c r="B2823" s="1" t="s">
        <v>30</v>
      </c>
      <c r="C2823" s="2" t="s">
        <v>1</v>
      </c>
      <c r="D2823" s="2" t="s">
        <v>6</v>
      </c>
      <c r="E2823" s="3">
        <v>24</v>
      </c>
      <c r="F2823" s="3" t="s">
        <v>3</v>
      </c>
      <c r="G2823" s="3">
        <v>0.41</v>
      </c>
      <c r="H2823" s="14">
        <v>0.47</v>
      </c>
      <c r="I2823" s="14">
        <v>0.3417564377806046</v>
      </c>
      <c r="J2823" s="4">
        <v>174.57004528921638</v>
      </c>
      <c r="K2823" s="4">
        <v>218.21255661152045</v>
      </c>
      <c r="L2823" s="4">
        <v>259.67294236770931</v>
      </c>
      <c r="M2823" s="4">
        <v>48.006762454534503</v>
      </c>
    </row>
    <row r="2824" spans="1:13" hidden="1" x14ac:dyDescent="0.3">
      <c r="A2824" s="13" t="str">
        <f t="shared" si="44"/>
        <v>Southern drylarge MFH - 5 floors1945-1970heating24</v>
      </c>
      <c r="B2824" s="1" t="s">
        <v>30</v>
      </c>
      <c r="C2824" s="2" t="s">
        <v>4</v>
      </c>
      <c r="D2824" s="2" t="s">
        <v>6</v>
      </c>
      <c r="E2824" s="3">
        <v>24</v>
      </c>
      <c r="F2824" s="3" t="s">
        <v>3</v>
      </c>
      <c r="G2824" s="3">
        <v>0.32</v>
      </c>
      <c r="H2824" s="14">
        <v>0.26500000000000001</v>
      </c>
      <c r="I2824" s="14">
        <v>0.3417564377806046</v>
      </c>
      <c r="J2824" s="4">
        <v>150.80776965982571</v>
      </c>
      <c r="K2824" s="4">
        <v>188.50971207478213</v>
      </c>
      <c r="L2824" s="4">
        <v>224.32655736899073</v>
      </c>
      <c r="M2824" s="4">
        <v>41.472136656452072</v>
      </c>
    </row>
    <row r="2825" spans="1:13" hidden="1" x14ac:dyDescent="0.3">
      <c r="A2825" s="13" t="str">
        <f t="shared" si="44"/>
        <v>Southern drylarge MFH - 7 floors1945-1970heating24</v>
      </c>
      <c r="B2825" s="1" t="s">
        <v>30</v>
      </c>
      <c r="C2825" s="2" t="s">
        <v>5</v>
      </c>
      <c r="D2825" s="2" t="s">
        <v>6</v>
      </c>
      <c r="E2825" s="3">
        <v>24</v>
      </c>
      <c r="F2825" s="3" t="s">
        <v>3</v>
      </c>
      <c r="G2825" s="3">
        <v>0.28000000000000003</v>
      </c>
      <c r="H2825" s="14">
        <v>0.26500000000000001</v>
      </c>
      <c r="I2825" s="14">
        <v>0.3417564377806046</v>
      </c>
      <c r="J2825" s="4">
        <v>140.62393724722972</v>
      </c>
      <c r="K2825" s="4">
        <v>175.77992155903715</v>
      </c>
      <c r="L2825" s="4">
        <v>209.1781066552542</v>
      </c>
      <c r="M2825" s="4">
        <v>38.671582742988171</v>
      </c>
    </row>
    <row r="2826" spans="1:13" hidden="1" x14ac:dyDescent="0.3">
      <c r="A2826" s="13" t="str">
        <f t="shared" si="44"/>
        <v>Southern drylarge MFH - 3 floors1970-1980heating18</v>
      </c>
      <c r="B2826" s="1" t="s">
        <v>30</v>
      </c>
      <c r="C2826" s="2" t="s">
        <v>1</v>
      </c>
      <c r="D2826" s="2" t="s">
        <v>7</v>
      </c>
      <c r="E2826" s="3">
        <v>18</v>
      </c>
      <c r="F2826" s="3" t="s">
        <v>3</v>
      </c>
      <c r="G2826" s="3">
        <v>0.41</v>
      </c>
      <c r="H2826" s="14">
        <v>0.47</v>
      </c>
      <c r="I2826" s="14">
        <v>0.20719839079434083</v>
      </c>
      <c r="J2826" s="4">
        <v>78.84935078283695</v>
      </c>
      <c r="K2826" s="4">
        <v>98.561688478546188</v>
      </c>
      <c r="L2826" s="4">
        <v>117.28840928946995</v>
      </c>
      <c r="M2826" s="4">
        <v>21.68357146528016</v>
      </c>
    </row>
    <row r="2827" spans="1:13" hidden="1" x14ac:dyDescent="0.3">
      <c r="A2827" s="13" t="str">
        <f t="shared" si="44"/>
        <v>Southern drylarge MFH - 5 floors1970-1980heating18</v>
      </c>
      <c r="B2827" s="1" t="s">
        <v>30</v>
      </c>
      <c r="C2827" s="2" t="s">
        <v>4</v>
      </c>
      <c r="D2827" s="2" t="s">
        <v>7</v>
      </c>
      <c r="E2827" s="3">
        <v>18</v>
      </c>
      <c r="F2827" s="3" t="s">
        <v>3</v>
      </c>
      <c r="G2827" s="3">
        <v>0.32</v>
      </c>
      <c r="H2827" s="14">
        <v>0.26500000000000001</v>
      </c>
      <c r="I2827" s="14">
        <v>0.20719839079434083</v>
      </c>
      <c r="J2827" s="4">
        <v>67.475182972176285</v>
      </c>
      <c r="K2827" s="4">
        <v>84.343978715220345</v>
      </c>
      <c r="L2827" s="4">
        <v>100.36933467111221</v>
      </c>
      <c r="M2827" s="4">
        <v>18.555675317348477</v>
      </c>
    </row>
    <row r="2828" spans="1:13" hidden="1" x14ac:dyDescent="0.3">
      <c r="A2828" s="13" t="str">
        <f t="shared" si="44"/>
        <v>Southern drylarge MFH - 7 floors1970-1980heating18</v>
      </c>
      <c r="B2828" s="1" t="s">
        <v>30</v>
      </c>
      <c r="C2828" s="2" t="s">
        <v>5</v>
      </c>
      <c r="D2828" s="2" t="s">
        <v>7</v>
      </c>
      <c r="E2828" s="3">
        <v>18</v>
      </c>
      <c r="F2828" s="3" t="s">
        <v>3</v>
      </c>
      <c r="G2828" s="3">
        <v>0.28000000000000003</v>
      </c>
      <c r="H2828" s="14">
        <v>0.26500000000000001</v>
      </c>
      <c r="I2828" s="14">
        <v>0.20719839079434083</v>
      </c>
      <c r="J2828" s="4">
        <v>62.60053962475029</v>
      </c>
      <c r="K2828" s="4">
        <v>78.250674530937857</v>
      </c>
      <c r="L2828" s="4">
        <v>93.118302691816041</v>
      </c>
      <c r="M2828" s="4">
        <v>17.215148396806327</v>
      </c>
    </row>
    <row r="2829" spans="1:13" hidden="1" x14ac:dyDescent="0.3">
      <c r="A2829" s="13" t="str">
        <f t="shared" si="44"/>
        <v>Southern drylarge MFH - 3 floors1970-1980heating20</v>
      </c>
      <c r="B2829" s="1" t="s">
        <v>30</v>
      </c>
      <c r="C2829" s="2" t="s">
        <v>1</v>
      </c>
      <c r="D2829" s="2" t="s">
        <v>7</v>
      </c>
      <c r="E2829" s="3">
        <v>20</v>
      </c>
      <c r="F2829" s="3" t="s">
        <v>3</v>
      </c>
      <c r="G2829" s="3">
        <v>0.41</v>
      </c>
      <c r="H2829" s="14">
        <v>0.47</v>
      </c>
      <c r="I2829" s="14">
        <v>0.20719839079434083</v>
      </c>
      <c r="J2829" s="4">
        <v>106.11927335221839</v>
      </c>
      <c r="K2829" s="4">
        <v>132.64909169027297</v>
      </c>
      <c r="L2829" s="4">
        <v>157.85241911142484</v>
      </c>
      <c r="M2829" s="4">
        <v>29.182800171860052</v>
      </c>
    </row>
    <row r="2830" spans="1:13" hidden="1" x14ac:dyDescent="0.3">
      <c r="A2830" s="13" t="str">
        <f t="shared" si="44"/>
        <v>Southern drylarge MFH - 5 floors1970-1980heating20</v>
      </c>
      <c r="B2830" s="1" t="s">
        <v>30</v>
      </c>
      <c r="C2830" s="2" t="s">
        <v>4</v>
      </c>
      <c r="D2830" s="2" t="s">
        <v>7</v>
      </c>
      <c r="E2830" s="3">
        <v>20</v>
      </c>
      <c r="F2830" s="3" t="s">
        <v>3</v>
      </c>
      <c r="G2830" s="3">
        <v>0.32</v>
      </c>
      <c r="H2830" s="14">
        <v>0.26500000000000001</v>
      </c>
      <c r="I2830" s="14">
        <v>0.20719839079434083</v>
      </c>
      <c r="J2830" s="4">
        <v>91.251712415248249</v>
      </c>
      <c r="K2830" s="4">
        <v>114.0646405190603</v>
      </c>
      <c r="L2830" s="4">
        <v>135.73692221768175</v>
      </c>
      <c r="M2830" s="4">
        <v>25.094220914193269</v>
      </c>
    </row>
    <row r="2831" spans="1:13" hidden="1" x14ac:dyDescent="0.3">
      <c r="A2831" s="13" t="str">
        <f t="shared" si="44"/>
        <v>Southern drylarge MFH - 7 floors1970-1980heating20</v>
      </c>
      <c r="B2831" s="1" t="s">
        <v>30</v>
      </c>
      <c r="C2831" s="2" t="s">
        <v>5</v>
      </c>
      <c r="D2831" s="2" t="s">
        <v>7</v>
      </c>
      <c r="E2831" s="3">
        <v>20</v>
      </c>
      <c r="F2831" s="3" t="s">
        <v>3</v>
      </c>
      <c r="G2831" s="3">
        <v>0.28000000000000003</v>
      </c>
      <c r="H2831" s="14">
        <v>0.26500000000000001</v>
      </c>
      <c r="I2831" s="14">
        <v>0.20719839079434083</v>
      </c>
      <c r="J2831" s="4">
        <v>84.879900585118179</v>
      </c>
      <c r="K2831" s="4">
        <v>106.09987573139772</v>
      </c>
      <c r="L2831" s="4">
        <v>126.25885212036327</v>
      </c>
      <c r="M2831" s="4">
        <v>23.341972660907498</v>
      </c>
    </row>
    <row r="2832" spans="1:13" hidden="1" x14ac:dyDescent="0.3">
      <c r="A2832" s="13" t="str">
        <f t="shared" si="44"/>
        <v>Southern drylarge MFH - 3 floors1970-1980heating22</v>
      </c>
      <c r="B2832" s="1" t="s">
        <v>30</v>
      </c>
      <c r="C2832" s="2" t="s">
        <v>1</v>
      </c>
      <c r="D2832" s="2" t="s">
        <v>7</v>
      </c>
      <c r="E2832" s="3">
        <v>22</v>
      </c>
      <c r="F2832" s="3" t="s">
        <v>3</v>
      </c>
      <c r="G2832" s="3">
        <v>0.41</v>
      </c>
      <c r="H2832" s="14">
        <v>0.47</v>
      </c>
      <c r="I2832" s="14">
        <v>0.20719839079434083</v>
      </c>
      <c r="J2832" s="4">
        <v>136.79005070222524</v>
      </c>
      <c r="K2832" s="4">
        <v>170.98756337778156</v>
      </c>
      <c r="L2832" s="4">
        <v>203.47520041956005</v>
      </c>
      <c r="M2832" s="4">
        <v>37.617263943111944</v>
      </c>
    </row>
    <row r="2833" spans="1:13" hidden="1" x14ac:dyDescent="0.3">
      <c r="A2833" s="13" t="str">
        <f t="shared" si="44"/>
        <v>Southern drylarge MFH - 5 floors1970-1980heating22</v>
      </c>
      <c r="B2833" s="1" t="s">
        <v>30</v>
      </c>
      <c r="C2833" s="2" t="s">
        <v>4</v>
      </c>
      <c r="D2833" s="2" t="s">
        <v>7</v>
      </c>
      <c r="E2833" s="3">
        <v>22</v>
      </c>
      <c r="F2833" s="3" t="s">
        <v>3</v>
      </c>
      <c r="G2833" s="3">
        <v>0.32</v>
      </c>
      <c r="H2833" s="14">
        <v>0.26500000000000001</v>
      </c>
      <c r="I2833" s="14">
        <v>0.20719839079434083</v>
      </c>
      <c r="J2833" s="4">
        <v>118.10733414607364</v>
      </c>
      <c r="K2833" s="4">
        <v>147.63416768259205</v>
      </c>
      <c r="L2833" s="4">
        <v>175.68465954228452</v>
      </c>
      <c r="M2833" s="4">
        <v>32.479516890170252</v>
      </c>
    </row>
    <row r="2834" spans="1:13" hidden="1" x14ac:dyDescent="0.3">
      <c r="A2834" s="13" t="str">
        <f t="shared" si="44"/>
        <v>Southern drylarge MFH - 7 floors1970-1980heating22</v>
      </c>
      <c r="B2834" s="1" t="s">
        <v>30</v>
      </c>
      <c r="C2834" s="2" t="s">
        <v>5</v>
      </c>
      <c r="D2834" s="2" t="s">
        <v>7</v>
      </c>
      <c r="E2834" s="3">
        <v>22</v>
      </c>
      <c r="F2834" s="3" t="s">
        <v>3</v>
      </c>
      <c r="G2834" s="3">
        <v>0.28000000000000003</v>
      </c>
      <c r="H2834" s="14">
        <v>0.26500000000000001</v>
      </c>
      <c r="I2834" s="14">
        <v>0.20719839079434083</v>
      </c>
      <c r="J2834" s="4">
        <v>110.10045562200867</v>
      </c>
      <c r="K2834" s="4">
        <v>137.62556952751083</v>
      </c>
      <c r="L2834" s="4">
        <v>163.77442773773788</v>
      </c>
      <c r="M2834" s="4">
        <v>30.277625296052385</v>
      </c>
    </row>
    <row r="2835" spans="1:13" hidden="1" x14ac:dyDescent="0.3">
      <c r="A2835" s="13" t="str">
        <f t="shared" si="44"/>
        <v>Southern drylarge MFH - 3 floors1970-1980heating24</v>
      </c>
      <c r="B2835" s="1" t="s">
        <v>30</v>
      </c>
      <c r="C2835" s="2" t="s">
        <v>1</v>
      </c>
      <c r="D2835" s="2" t="s">
        <v>7</v>
      </c>
      <c r="E2835" s="3">
        <v>24</v>
      </c>
      <c r="F2835" s="3" t="s">
        <v>3</v>
      </c>
      <c r="G2835" s="3">
        <v>0.41</v>
      </c>
      <c r="H2835" s="14">
        <v>0.47</v>
      </c>
      <c r="I2835" s="14">
        <v>0.20719839079434083</v>
      </c>
      <c r="J2835" s="4">
        <v>172.39090256369786</v>
      </c>
      <c r="K2835" s="4">
        <v>215.48862820462233</v>
      </c>
      <c r="L2835" s="4">
        <v>256.43146756350058</v>
      </c>
      <c r="M2835" s="4">
        <v>47.407498205016914</v>
      </c>
    </row>
    <row r="2836" spans="1:13" hidden="1" x14ac:dyDescent="0.3">
      <c r="A2836" s="13" t="str">
        <f t="shared" si="44"/>
        <v>Southern drylarge MFH - 5 floors1970-1980heating24</v>
      </c>
      <c r="B2836" s="1" t="s">
        <v>30</v>
      </c>
      <c r="C2836" s="2" t="s">
        <v>4</v>
      </c>
      <c r="D2836" s="2" t="s">
        <v>7</v>
      </c>
      <c r="E2836" s="3">
        <v>24</v>
      </c>
      <c r="F2836" s="3" t="s">
        <v>3</v>
      </c>
      <c r="G2836" s="3">
        <v>0.32</v>
      </c>
      <c r="H2836" s="14">
        <v>0.26500000000000001</v>
      </c>
      <c r="I2836" s="14">
        <v>0.20719839079434083</v>
      </c>
      <c r="J2836" s="4">
        <v>149.37853143583393</v>
      </c>
      <c r="K2836" s="4">
        <v>186.72316429479241</v>
      </c>
      <c r="L2836" s="4">
        <v>222.20056551080296</v>
      </c>
      <c r="M2836" s="4">
        <v>41.079096144854333</v>
      </c>
    </row>
    <row r="2837" spans="1:13" hidden="1" x14ac:dyDescent="0.3">
      <c r="A2837" s="13" t="str">
        <f t="shared" si="44"/>
        <v>Southern drylarge MFH - 7 floors1970-1980heating24</v>
      </c>
      <c r="B2837" s="1" t="s">
        <v>30</v>
      </c>
      <c r="C2837" s="2" t="s">
        <v>5</v>
      </c>
      <c r="D2837" s="2" t="s">
        <v>7</v>
      </c>
      <c r="E2837" s="3">
        <v>24</v>
      </c>
      <c r="F2837" s="3" t="s">
        <v>3</v>
      </c>
      <c r="G2837" s="3">
        <v>0.28000000000000003</v>
      </c>
      <c r="H2837" s="14">
        <v>0.26500000000000001</v>
      </c>
      <c r="I2837" s="14">
        <v>0.20719839079434083</v>
      </c>
      <c r="J2837" s="4">
        <v>139.51608666674937</v>
      </c>
      <c r="K2837" s="4">
        <v>174.3951083334367</v>
      </c>
      <c r="L2837" s="4">
        <v>207.53017891678965</v>
      </c>
      <c r="M2837" s="4">
        <v>38.366923833356076</v>
      </c>
    </row>
    <row r="2838" spans="1:13" hidden="1" x14ac:dyDescent="0.3">
      <c r="A2838" s="13" t="str">
        <f t="shared" si="44"/>
        <v>Southern drylarge MFH - 3 floors1980-1990heating18</v>
      </c>
      <c r="B2838" s="1" t="s">
        <v>30</v>
      </c>
      <c r="C2838" s="2" t="s">
        <v>1</v>
      </c>
      <c r="D2838" s="2" t="s">
        <v>8</v>
      </c>
      <c r="E2838" s="3">
        <v>18</v>
      </c>
      <c r="F2838" s="3" t="s">
        <v>3</v>
      </c>
      <c r="G2838" s="3">
        <v>0.41</v>
      </c>
      <c r="H2838" s="14">
        <v>0.47</v>
      </c>
      <c r="I2838" s="14">
        <v>0.13370888702991135</v>
      </c>
      <c r="J2838" s="4">
        <v>53.100076065932171</v>
      </c>
      <c r="K2838" s="4">
        <v>66.375095082415214</v>
      </c>
      <c r="L2838" s="4">
        <v>78.986363148074105</v>
      </c>
      <c r="M2838" s="4">
        <v>14.602520918131347</v>
      </c>
    </row>
    <row r="2839" spans="1:13" hidden="1" x14ac:dyDescent="0.3">
      <c r="A2839" s="13" t="str">
        <f t="shared" si="44"/>
        <v>Southern drylarge MFH - 5 floors1980-1990heating18</v>
      </c>
      <c r="B2839" s="1" t="s">
        <v>30</v>
      </c>
      <c r="C2839" s="2" t="s">
        <v>4</v>
      </c>
      <c r="D2839" s="2" t="s">
        <v>8</v>
      </c>
      <c r="E2839" s="3">
        <v>18</v>
      </c>
      <c r="F2839" s="3" t="s">
        <v>3</v>
      </c>
      <c r="G2839" s="3">
        <v>0.32</v>
      </c>
      <c r="H2839" s="14">
        <v>0.26500000000000001</v>
      </c>
      <c r="I2839" s="14">
        <v>0.13370888702991135</v>
      </c>
      <c r="J2839" s="4">
        <v>44.914689568424322</v>
      </c>
      <c r="K2839" s="4">
        <v>56.143361960530399</v>
      </c>
      <c r="L2839" s="4">
        <v>66.810600733031166</v>
      </c>
      <c r="M2839" s="4">
        <v>12.351539631316689</v>
      </c>
    </row>
    <row r="2840" spans="1:13" hidden="1" x14ac:dyDescent="0.3">
      <c r="A2840" s="13" t="str">
        <f t="shared" si="44"/>
        <v>Southern drylarge MFH - 7 floors1980-1990heating18</v>
      </c>
      <c r="B2840" s="1" t="s">
        <v>30</v>
      </c>
      <c r="C2840" s="2" t="s">
        <v>5</v>
      </c>
      <c r="D2840" s="2" t="s">
        <v>8</v>
      </c>
      <c r="E2840" s="3">
        <v>18</v>
      </c>
      <c r="F2840" s="3" t="s">
        <v>3</v>
      </c>
      <c r="G2840" s="3">
        <v>0.28000000000000003</v>
      </c>
      <c r="H2840" s="14">
        <v>0.26500000000000001</v>
      </c>
      <c r="I2840" s="14">
        <v>0.13370888702991135</v>
      </c>
      <c r="J2840" s="4">
        <v>41.406666783778107</v>
      </c>
      <c r="K2840" s="4">
        <v>51.75833347972263</v>
      </c>
      <c r="L2840" s="4">
        <v>61.59241684086993</v>
      </c>
      <c r="M2840" s="4">
        <v>11.386833365538978</v>
      </c>
    </row>
    <row r="2841" spans="1:13" hidden="1" x14ac:dyDescent="0.3">
      <c r="A2841" s="13" t="str">
        <f t="shared" si="44"/>
        <v>Southern drylarge MFH - 3 floors1980-1990heating20</v>
      </c>
      <c r="B2841" s="1" t="s">
        <v>30</v>
      </c>
      <c r="C2841" s="2" t="s">
        <v>1</v>
      </c>
      <c r="D2841" s="2" t="s">
        <v>8</v>
      </c>
      <c r="E2841" s="3">
        <v>20</v>
      </c>
      <c r="F2841" s="3" t="s">
        <v>3</v>
      </c>
      <c r="G2841" s="3">
        <v>0.41</v>
      </c>
      <c r="H2841" s="14">
        <v>0.47</v>
      </c>
      <c r="I2841" s="14">
        <v>0.13370888702991135</v>
      </c>
      <c r="J2841" s="4">
        <v>72.893527128164308</v>
      </c>
      <c r="K2841" s="4">
        <v>91.116908910205382</v>
      </c>
      <c r="L2841" s="4">
        <v>108.4291216031444</v>
      </c>
      <c r="M2841" s="4">
        <v>20.045719960245183</v>
      </c>
    </row>
    <row r="2842" spans="1:13" hidden="1" x14ac:dyDescent="0.3">
      <c r="A2842" s="13" t="str">
        <f t="shared" si="44"/>
        <v>Southern drylarge MFH - 5 floors1980-1990heating20</v>
      </c>
      <c r="B2842" s="1" t="s">
        <v>30</v>
      </c>
      <c r="C2842" s="2" t="s">
        <v>4</v>
      </c>
      <c r="D2842" s="2" t="s">
        <v>8</v>
      </c>
      <c r="E2842" s="3">
        <v>20</v>
      </c>
      <c r="F2842" s="3" t="s">
        <v>3</v>
      </c>
      <c r="G2842" s="3">
        <v>0.32</v>
      </c>
      <c r="H2842" s="14">
        <v>0.26500000000000001</v>
      </c>
      <c r="I2842" s="14">
        <v>0.13370888702991135</v>
      </c>
      <c r="J2842" s="4">
        <v>62.151492057032705</v>
      </c>
      <c r="K2842" s="4">
        <v>77.689365071290879</v>
      </c>
      <c r="L2842" s="4">
        <v>92.45034443483614</v>
      </c>
      <c r="M2842" s="4">
        <v>17.091660315683992</v>
      </c>
    </row>
    <row r="2843" spans="1:13" hidden="1" x14ac:dyDescent="0.3">
      <c r="A2843" s="13" t="str">
        <f t="shared" si="44"/>
        <v>Southern drylarge MFH - 7 floors1980-1990heating20</v>
      </c>
      <c r="B2843" s="1" t="s">
        <v>30</v>
      </c>
      <c r="C2843" s="2" t="s">
        <v>5</v>
      </c>
      <c r="D2843" s="2" t="s">
        <v>8</v>
      </c>
      <c r="E2843" s="3">
        <v>20</v>
      </c>
      <c r="F2843" s="3" t="s">
        <v>3</v>
      </c>
      <c r="G2843" s="3">
        <v>0.28000000000000003</v>
      </c>
      <c r="H2843" s="14">
        <v>0.26500000000000001</v>
      </c>
      <c r="I2843" s="14">
        <v>0.13370888702991135</v>
      </c>
      <c r="J2843" s="4">
        <v>57.547762740833448</v>
      </c>
      <c r="K2843" s="4">
        <v>71.934703426041807</v>
      </c>
      <c r="L2843" s="4">
        <v>85.602297076989743</v>
      </c>
      <c r="M2843" s="4">
        <v>15.825634753729197</v>
      </c>
    </row>
    <row r="2844" spans="1:13" hidden="1" x14ac:dyDescent="0.3">
      <c r="A2844" s="13" t="str">
        <f t="shared" si="44"/>
        <v>Southern drylarge MFH - 3 floors1980-1990heating22</v>
      </c>
      <c r="B2844" s="1" t="s">
        <v>30</v>
      </c>
      <c r="C2844" s="2" t="s">
        <v>1</v>
      </c>
      <c r="D2844" s="2" t="s">
        <v>8</v>
      </c>
      <c r="E2844" s="3">
        <v>22</v>
      </c>
      <c r="F2844" s="3" t="s">
        <v>3</v>
      </c>
      <c r="G2844" s="3">
        <v>0.41</v>
      </c>
      <c r="H2844" s="14">
        <v>0.47</v>
      </c>
      <c r="I2844" s="14">
        <v>0.13370888702991135</v>
      </c>
      <c r="J2844" s="4">
        <v>95.486507324704107</v>
      </c>
      <c r="K2844" s="4">
        <v>119.35813415588012</v>
      </c>
      <c r="L2844" s="4">
        <v>142.03617964549733</v>
      </c>
      <c r="M2844" s="4">
        <v>26.258789514293628</v>
      </c>
    </row>
    <row r="2845" spans="1:13" hidden="1" x14ac:dyDescent="0.3">
      <c r="A2845" s="13" t="str">
        <f t="shared" si="44"/>
        <v>Southern drylarge MFH - 5 floors1980-1990heating22</v>
      </c>
      <c r="B2845" s="1" t="s">
        <v>30</v>
      </c>
      <c r="C2845" s="2" t="s">
        <v>4</v>
      </c>
      <c r="D2845" s="2" t="s">
        <v>8</v>
      </c>
      <c r="E2845" s="3">
        <v>22</v>
      </c>
      <c r="F2845" s="3" t="s">
        <v>3</v>
      </c>
      <c r="G2845" s="3">
        <v>0.32</v>
      </c>
      <c r="H2845" s="14">
        <v>0.26500000000000001</v>
      </c>
      <c r="I2845" s="14">
        <v>0.13370888702991135</v>
      </c>
      <c r="J2845" s="4">
        <v>81.939884842394278</v>
      </c>
      <c r="K2845" s="4">
        <v>102.42485605299284</v>
      </c>
      <c r="L2845" s="4">
        <v>121.88557870306147</v>
      </c>
      <c r="M2845" s="4">
        <v>22.533468331658423</v>
      </c>
    </row>
    <row r="2846" spans="1:13" hidden="1" x14ac:dyDescent="0.3">
      <c r="A2846" s="13" t="str">
        <f t="shared" si="44"/>
        <v>Southern drylarge MFH - 7 floors1980-1990heating22</v>
      </c>
      <c r="B2846" s="1" t="s">
        <v>30</v>
      </c>
      <c r="C2846" s="2" t="s">
        <v>5</v>
      </c>
      <c r="D2846" s="2" t="s">
        <v>8</v>
      </c>
      <c r="E2846" s="3">
        <v>22</v>
      </c>
      <c r="F2846" s="3" t="s">
        <v>3</v>
      </c>
      <c r="G2846" s="3">
        <v>0.28000000000000003</v>
      </c>
      <c r="H2846" s="14">
        <v>0.26500000000000001</v>
      </c>
      <c r="I2846" s="14">
        <v>0.13370888702991135</v>
      </c>
      <c r="J2846" s="4">
        <v>76.134189492832931</v>
      </c>
      <c r="K2846" s="4">
        <v>95.167736866041153</v>
      </c>
      <c r="L2846" s="4">
        <v>113.24960687058896</v>
      </c>
      <c r="M2846" s="4">
        <v>20.936902110529054</v>
      </c>
    </row>
    <row r="2847" spans="1:13" hidden="1" x14ac:dyDescent="0.3">
      <c r="A2847" s="13" t="str">
        <f t="shared" si="44"/>
        <v>Southern drylarge MFH - 3 floors1980-1990heating24</v>
      </c>
      <c r="B2847" s="1" t="s">
        <v>30</v>
      </c>
      <c r="C2847" s="2" t="s">
        <v>1</v>
      </c>
      <c r="D2847" s="2" t="s">
        <v>8</v>
      </c>
      <c r="E2847" s="3">
        <v>24</v>
      </c>
      <c r="F2847" s="3" t="s">
        <v>3</v>
      </c>
      <c r="G2847" s="3">
        <v>0.41</v>
      </c>
      <c r="H2847" s="14">
        <v>0.47</v>
      </c>
      <c r="I2847" s="14">
        <v>0.13370888702991135</v>
      </c>
      <c r="J2847" s="4">
        <v>121.91706363483566</v>
      </c>
      <c r="K2847" s="4">
        <v>152.39632954354457</v>
      </c>
      <c r="L2847" s="4">
        <v>181.35163215681803</v>
      </c>
      <c r="M2847" s="4">
        <v>33.527192499579805</v>
      </c>
    </row>
    <row r="2848" spans="1:13" hidden="1" x14ac:dyDescent="0.3">
      <c r="A2848" s="13" t="str">
        <f t="shared" si="44"/>
        <v>Southern drylarge MFH - 5 floors1980-1990heating24</v>
      </c>
      <c r="B2848" s="1" t="s">
        <v>30</v>
      </c>
      <c r="C2848" s="2" t="s">
        <v>4</v>
      </c>
      <c r="D2848" s="2" t="s">
        <v>8</v>
      </c>
      <c r="E2848" s="3">
        <v>24</v>
      </c>
      <c r="F2848" s="3" t="s">
        <v>3</v>
      </c>
      <c r="G2848" s="3">
        <v>0.32</v>
      </c>
      <c r="H2848" s="14">
        <v>0.26500000000000001</v>
      </c>
      <c r="I2848" s="14">
        <v>0.13370888702991135</v>
      </c>
      <c r="J2848" s="4">
        <v>105.21443589333276</v>
      </c>
      <c r="K2848" s="4">
        <v>131.51804486666595</v>
      </c>
      <c r="L2848" s="4">
        <v>156.50647339133246</v>
      </c>
      <c r="M2848" s="4">
        <v>28.933969870666509</v>
      </c>
    </row>
    <row r="2849" spans="1:13" hidden="1" x14ac:dyDescent="0.3">
      <c r="A2849" s="13" t="str">
        <f t="shared" si="44"/>
        <v>Southern drylarge MFH - 7 floors1980-1990heating24</v>
      </c>
      <c r="B2849" s="1" t="s">
        <v>30</v>
      </c>
      <c r="C2849" s="2" t="s">
        <v>5</v>
      </c>
      <c r="D2849" s="2" t="s">
        <v>8</v>
      </c>
      <c r="E2849" s="3">
        <v>24</v>
      </c>
      <c r="F2849" s="3" t="s">
        <v>3</v>
      </c>
      <c r="G2849" s="3">
        <v>0.28000000000000003</v>
      </c>
      <c r="H2849" s="14">
        <v>0.26500000000000001</v>
      </c>
      <c r="I2849" s="14">
        <v>0.13370888702991135</v>
      </c>
      <c r="J2849" s="4">
        <v>98.056166861260081</v>
      </c>
      <c r="K2849" s="4">
        <v>122.5702085765751</v>
      </c>
      <c r="L2849" s="4">
        <v>145.85854820612437</v>
      </c>
      <c r="M2849" s="4">
        <v>26.965445886846521</v>
      </c>
    </row>
    <row r="2850" spans="1:13" hidden="1" x14ac:dyDescent="0.3">
      <c r="A2850" s="13" t="str">
        <f t="shared" si="44"/>
        <v>Southern drylarge MFH - 3 floors1990-2000heating18</v>
      </c>
      <c r="B2850" s="1" t="s">
        <v>30</v>
      </c>
      <c r="C2850" s="2" t="s">
        <v>1</v>
      </c>
      <c r="D2850" s="2" t="s">
        <v>9</v>
      </c>
      <c r="E2850" s="3">
        <v>18</v>
      </c>
      <c r="F2850" s="3" t="s">
        <v>3</v>
      </c>
      <c r="G2850" s="3">
        <v>0.41</v>
      </c>
      <c r="H2850" s="14">
        <v>0.47</v>
      </c>
      <c r="I2850" s="14">
        <v>0.16278166527243351</v>
      </c>
      <c r="J2850" s="4">
        <v>50.777463285958852</v>
      </c>
      <c r="K2850" s="4">
        <v>63.471829107448563</v>
      </c>
      <c r="L2850" s="4">
        <v>75.53147663786379</v>
      </c>
      <c r="M2850" s="4">
        <v>13.963802403638685</v>
      </c>
    </row>
    <row r="2851" spans="1:13" hidden="1" x14ac:dyDescent="0.3">
      <c r="A2851" s="13" t="str">
        <f t="shared" si="44"/>
        <v>Southern drylarge MFH - 5 floors1990-2000heating18</v>
      </c>
      <c r="B2851" s="1" t="s">
        <v>30</v>
      </c>
      <c r="C2851" s="2" t="s">
        <v>4</v>
      </c>
      <c r="D2851" s="2" t="s">
        <v>9</v>
      </c>
      <c r="E2851" s="3">
        <v>18</v>
      </c>
      <c r="F2851" s="3" t="s">
        <v>3</v>
      </c>
      <c r="G2851" s="3">
        <v>0.32</v>
      </c>
      <c r="H2851" s="14">
        <v>0.26500000000000001</v>
      </c>
      <c r="I2851" s="14">
        <v>0.16278166527243351</v>
      </c>
      <c r="J2851" s="4">
        <v>42.827446305295027</v>
      </c>
      <c r="K2851" s="4">
        <v>53.53430788161878</v>
      </c>
      <c r="L2851" s="4">
        <v>63.705826379126343</v>
      </c>
      <c r="M2851" s="4">
        <v>11.777547733956132</v>
      </c>
    </row>
    <row r="2852" spans="1:13" hidden="1" x14ac:dyDescent="0.3">
      <c r="A2852" s="13" t="str">
        <f t="shared" si="44"/>
        <v>Southern drylarge MFH - 7 floors1990-2000heating18</v>
      </c>
      <c r="B2852" s="1" t="s">
        <v>30</v>
      </c>
      <c r="C2852" s="2" t="s">
        <v>5</v>
      </c>
      <c r="D2852" s="2" t="s">
        <v>9</v>
      </c>
      <c r="E2852" s="3">
        <v>18</v>
      </c>
      <c r="F2852" s="3" t="s">
        <v>3</v>
      </c>
      <c r="G2852" s="3">
        <v>0.28000000000000003</v>
      </c>
      <c r="H2852" s="14">
        <v>0.26500000000000001</v>
      </c>
      <c r="I2852" s="14">
        <v>0.16278166527243351</v>
      </c>
      <c r="J2852" s="4">
        <v>39.420296170724818</v>
      </c>
      <c r="K2852" s="4">
        <v>49.275370213406021</v>
      </c>
      <c r="L2852" s="4">
        <v>58.637690553953163</v>
      </c>
      <c r="M2852" s="4">
        <v>10.840581446949324</v>
      </c>
    </row>
    <row r="2853" spans="1:13" hidden="1" x14ac:dyDescent="0.3">
      <c r="A2853" s="13" t="str">
        <f t="shared" si="44"/>
        <v>Southern drylarge MFH - 3 floors1990-2000heating20</v>
      </c>
      <c r="B2853" s="1" t="s">
        <v>30</v>
      </c>
      <c r="C2853" s="2" t="s">
        <v>1</v>
      </c>
      <c r="D2853" s="2" t="s">
        <v>9</v>
      </c>
      <c r="E2853" s="3">
        <v>20</v>
      </c>
      <c r="F2853" s="3" t="s">
        <v>3</v>
      </c>
      <c r="G2853" s="3">
        <v>0.41</v>
      </c>
      <c r="H2853" s="14">
        <v>0.47</v>
      </c>
      <c r="I2853" s="14">
        <v>0.16278166527243351</v>
      </c>
      <c r="J2853" s="4">
        <v>69.905359362175474</v>
      </c>
      <c r="K2853" s="4">
        <v>87.381699202719332</v>
      </c>
      <c r="L2853" s="4">
        <v>103.984222051236</v>
      </c>
      <c r="M2853" s="4">
        <v>19.223973824598254</v>
      </c>
    </row>
    <row r="2854" spans="1:13" hidden="1" x14ac:dyDescent="0.3">
      <c r="A2854" s="13" t="str">
        <f t="shared" si="44"/>
        <v>Southern drylarge MFH - 5 floors1990-2000heating20</v>
      </c>
      <c r="B2854" s="1" t="s">
        <v>30</v>
      </c>
      <c r="C2854" s="2" t="s">
        <v>4</v>
      </c>
      <c r="D2854" s="2" t="s">
        <v>9</v>
      </c>
      <c r="E2854" s="3">
        <v>20</v>
      </c>
      <c r="F2854" s="3" t="s">
        <v>3</v>
      </c>
      <c r="G2854" s="3">
        <v>0.32</v>
      </c>
      <c r="H2854" s="14">
        <v>0.26500000000000001</v>
      </c>
      <c r="I2854" s="14">
        <v>0.16278166527243351</v>
      </c>
      <c r="J2854" s="4">
        <v>59.45567373038628</v>
      </c>
      <c r="K2854" s="4">
        <v>74.319592162982843</v>
      </c>
      <c r="L2854" s="4">
        <v>88.440314673949587</v>
      </c>
      <c r="M2854" s="4">
        <v>16.350310275856227</v>
      </c>
    </row>
    <row r="2855" spans="1:13" hidden="1" x14ac:dyDescent="0.3">
      <c r="A2855" s="13" t="str">
        <f t="shared" si="44"/>
        <v>Southern drylarge MFH - 7 floors1990-2000heating20</v>
      </c>
      <c r="B2855" s="1" t="s">
        <v>30</v>
      </c>
      <c r="C2855" s="2" t="s">
        <v>5</v>
      </c>
      <c r="D2855" s="2" t="s">
        <v>9</v>
      </c>
      <c r="E2855" s="3">
        <v>20</v>
      </c>
      <c r="F2855" s="3" t="s">
        <v>3</v>
      </c>
      <c r="G2855" s="3">
        <v>0.28000000000000003</v>
      </c>
      <c r="H2855" s="14">
        <v>0.26500000000000001</v>
      </c>
      <c r="I2855" s="14">
        <v>0.16278166527243351</v>
      </c>
      <c r="J2855" s="4">
        <v>54.977237031048048</v>
      </c>
      <c r="K2855" s="4">
        <v>68.72154628881006</v>
      </c>
      <c r="L2855" s="4">
        <v>81.778640083683968</v>
      </c>
      <c r="M2855" s="4">
        <v>15.118740183538213</v>
      </c>
    </row>
    <row r="2856" spans="1:13" hidden="1" x14ac:dyDescent="0.3">
      <c r="A2856" s="13" t="str">
        <f t="shared" si="44"/>
        <v>Southern drylarge MFH - 3 floors1990-2000heating22</v>
      </c>
      <c r="B2856" s="1" t="s">
        <v>30</v>
      </c>
      <c r="C2856" s="2" t="s">
        <v>1</v>
      </c>
      <c r="D2856" s="2" t="s">
        <v>9</v>
      </c>
      <c r="E2856" s="3">
        <v>22</v>
      </c>
      <c r="F2856" s="3" t="s">
        <v>3</v>
      </c>
      <c r="G2856" s="3">
        <v>0.41</v>
      </c>
      <c r="H2856" s="14">
        <v>0.47</v>
      </c>
      <c r="I2856" s="14">
        <v>0.16278166527243351</v>
      </c>
      <c r="J2856" s="4">
        <v>91.787542271225746</v>
      </c>
      <c r="K2856" s="4">
        <v>114.73442783903218</v>
      </c>
      <c r="L2856" s="4">
        <v>136.53396912844829</v>
      </c>
      <c r="M2856" s="4">
        <v>25.241574124587078</v>
      </c>
    </row>
    <row r="2857" spans="1:13" hidden="1" x14ac:dyDescent="0.3">
      <c r="A2857" s="13" t="str">
        <f t="shared" si="44"/>
        <v>Southern drylarge MFH - 5 floors1990-2000heating22</v>
      </c>
      <c r="B2857" s="1" t="s">
        <v>30</v>
      </c>
      <c r="C2857" s="2" t="s">
        <v>4</v>
      </c>
      <c r="D2857" s="2" t="s">
        <v>9</v>
      </c>
      <c r="E2857" s="3">
        <v>22</v>
      </c>
      <c r="F2857" s="3" t="s">
        <v>3</v>
      </c>
      <c r="G2857" s="3">
        <v>0.32</v>
      </c>
      <c r="H2857" s="14">
        <v>0.26500000000000001</v>
      </c>
      <c r="I2857" s="14">
        <v>0.16278166527243351</v>
      </c>
      <c r="J2857" s="4">
        <v>78.588750414612264</v>
      </c>
      <c r="K2857" s="4">
        <v>98.23593801826533</v>
      </c>
      <c r="L2857" s="4">
        <v>116.90076624173574</v>
      </c>
      <c r="M2857" s="4">
        <v>21.611906364018374</v>
      </c>
    </row>
    <row r="2858" spans="1:13" hidden="1" x14ac:dyDescent="0.3">
      <c r="A2858" s="13" t="str">
        <f t="shared" si="44"/>
        <v>Southern drylarge MFH - 7 floors1990-2000heating22</v>
      </c>
      <c r="B2858" s="1" t="s">
        <v>30</v>
      </c>
      <c r="C2858" s="2" t="s">
        <v>5</v>
      </c>
      <c r="D2858" s="2" t="s">
        <v>9</v>
      </c>
      <c r="E2858" s="3">
        <v>22</v>
      </c>
      <c r="F2858" s="3" t="s">
        <v>3</v>
      </c>
      <c r="G2858" s="3">
        <v>0.28000000000000003</v>
      </c>
      <c r="H2858" s="14">
        <v>0.26500000000000001</v>
      </c>
      <c r="I2858" s="14">
        <v>0.16278166527243351</v>
      </c>
      <c r="J2858" s="4">
        <v>72.932125333206471</v>
      </c>
      <c r="K2858" s="4">
        <v>91.165156666508082</v>
      </c>
      <c r="L2858" s="4">
        <v>108.48653643314461</v>
      </c>
      <c r="M2858" s="4">
        <v>20.056334466631778</v>
      </c>
    </row>
    <row r="2859" spans="1:13" hidden="1" x14ac:dyDescent="0.3">
      <c r="A2859" s="13" t="str">
        <f t="shared" si="44"/>
        <v>Southern drylarge MFH - 3 floors1990-2000heating24</v>
      </c>
      <c r="B2859" s="1" t="s">
        <v>30</v>
      </c>
      <c r="C2859" s="2" t="s">
        <v>1</v>
      </c>
      <c r="D2859" s="2" t="s">
        <v>9</v>
      </c>
      <c r="E2859" s="3">
        <v>24</v>
      </c>
      <c r="F2859" s="3" t="s">
        <v>3</v>
      </c>
      <c r="G2859" s="3">
        <v>0.41</v>
      </c>
      <c r="H2859" s="14">
        <v>0.47</v>
      </c>
      <c r="I2859" s="14">
        <v>0.16278166527243351</v>
      </c>
      <c r="J2859" s="4">
        <v>117.4237336611543</v>
      </c>
      <c r="K2859" s="4">
        <v>146.77966707644288</v>
      </c>
      <c r="L2859" s="4">
        <v>174.66780382096701</v>
      </c>
      <c r="M2859" s="4">
        <v>32.291526756817433</v>
      </c>
    </row>
    <row r="2860" spans="1:13" hidden="1" x14ac:dyDescent="0.3">
      <c r="A2860" s="13" t="str">
        <f t="shared" si="44"/>
        <v>Southern drylarge MFH - 5 floors1990-2000heating24</v>
      </c>
      <c r="B2860" s="1" t="s">
        <v>30</v>
      </c>
      <c r="C2860" s="2" t="s">
        <v>4</v>
      </c>
      <c r="D2860" s="2" t="s">
        <v>9</v>
      </c>
      <c r="E2860" s="3">
        <v>24</v>
      </c>
      <c r="F2860" s="3" t="s">
        <v>3</v>
      </c>
      <c r="G2860" s="3">
        <v>0.32</v>
      </c>
      <c r="H2860" s="14">
        <v>0.26500000000000001</v>
      </c>
      <c r="I2860" s="14">
        <v>0.16278166527243351</v>
      </c>
      <c r="J2860" s="4">
        <v>101.13394106457501</v>
      </c>
      <c r="K2860" s="4">
        <v>126.41742633071875</v>
      </c>
      <c r="L2860" s="4">
        <v>150.4367373335553</v>
      </c>
      <c r="M2860" s="4">
        <v>27.811833792758126</v>
      </c>
    </row>
    <row r="2861" spans="1:13" hidden="1" x14ac:dyDescent="0.3">
      <c r="A2861" s="13" t="str">
        <f t="shared" si="44"/>
        <v>Southern drylarge MFH - 7 floors1990-2000heating24</v>
      </c>
      <c r="B2861" s="1" t="s">
        <v>30</v>
      </c>
      <c r="C2861" s="2" t="s">
        <v>5</v>
      </c>
      <c r="D2861" s="2" t="s">
        <v>9</v>
      </c>
      <c r="E2861" s="3">
        <v>24</v>
      </c>
      <c r="F2861" s="3" t="s">
        <v>3</v>
      </c>
      <c r="G2861" s="3">
        <v>0.28000000000000003</v>
      </c>
      <c r="H2861" s="14">
        <v>0.26500000000000001</v>
      </c>
      <c r="I2861" s="14">
        <v>0.16278166527243351</v>
      </c>
      <c r="J2861" s="4">
        <v>94.152601380326743</v>
      </c>
      <c r="K2861" s="4">
        <v>117.69075172540842</v>
      </c>
      <c r="L2861" s="4">
        <v>140.051994553236</v>
      </c>
      <c r="M2861" s="4">
        <v>25.891965379589852</v>
      </c>
    </row>
    <row r="2862" spans="1:13" hidden="1" x14ac:dyDescent="0.3">
      <c r="A2862" s="13" t="str">
        <f t="shared" si="44"/>
        <v>Southern drylarge MFH - 3 floorspost 2000heating18</v>
      </c>
      <c r="B2862" s="1" t="s">
        <v>30</v>
      </c>
      <c r="C2862" s="2" t="s">
        <v>1</v>
      </c>
      <c r="D2862" s="2" t="s">
        <v>10</v>
      </c>
      <c r="E2862" s="3">
        <v>18</v>
      </c>
      <c r="F2862" s="3" t="s">
        <v>3</v>
      </c>
      <c r="G2862" s="3">
        <v>0.41</v>
      </c>
      <c r="H2862" s="14">
        <v>0.47</v>
      </c>
      <c r="I2862" s="14">
        <v>0.15092722175747783</v>
      </c>
      <c r="J2862" s="4">
        <v>28.517232585412088</v>
      </c>
      <c r="K2862" s="4">
        <v>35.646540731765107</v>
      </c>
      <c r="L2862" s="4">
        <v>42.419383470800476</v>
      </c>
      <c r="M2862" s="4">
        <v>7.8422389609883236</v>
      </c>
    </row>
    <row r="2863" spans="1:13" hidden="1" x14ac:dyDescent="0.3">
      <c r="A2863" s="13" t="str">
        <f t="shared" si="44"/>
        <v>Southern drylarge MFH - 5 floorspost 2000heating18</v>
      </c>
      <c r="B2863" s="1" t="s">
        <v>30</v>
      </c>
      <c r="C2863" s="2" t="s">
        <v>4</v>
      </c>
      <c r="D2863" s="2" t="s">
        <v>10</v>
      </c>
      <c r="E2863" s="3">
        <v>18</v>
      </c>
      <c r="F2863" s="3" t="s">
        <v>3</v>
      </c>
      <c r="G2863" s="3">
        <v>0.32</v>
      </c>
      <c r="H2863" s="14">
        <v>0.26500000000000001</v>
      </c>
      <c r="I2863" s="14">
        <v>0.15092722175747783</v>
      </c>
      <c r="J2863" s="4">
        <v>23.688142817626584</v>
      </c>
      <c r="K2863" s="4">
        <v>29.61017852203323</v>
      </c>
      <c r="L2863" s="4">
        <v>35.236112441219539</v>
      </c>
      <c r="M2863" s="4">
        <v>6.514239274847311</v>
      </c>
    </row>
    <row r="2864" spans="1:13" hidden="1" x14ac:dyDescent="0.3">
      <c r="A2864" s="13" t="str">
        <f t="shared" si="44"/>
        <v>Southern drylarge MFH - 7 floorspost 2000heating18</v>
      </c>
      <c r="B2864" s="1" t="s">
        <v>30</v>
      </c>
      <c r="C2864" s="2" t="s">
        <v>5</v>
      </c>
      <c r="D2864" s="2" t="s">
        <v>10</v>
      </c>
      <c r="E2864" s="3">
        <v>18</v>
      </c>
      <c r="F2864" s="3" t="s">
        <v>3</v>
      </c>
      <c r="G2864" s="3">
        <v>0.28000000000000003</v>
      </c>
      <c r="H2864" s="14">
        <v>0.26500000000000001</v>
      </c>
      <c r="I2864" s="14">
        <v>0.15092722175747783</v>
      </c>
      <c r="J2864" s="4">
        <v>21.618532917147082</v>
      </c>
      <c r="K2864" s="4">
        <v>27.023166146433852</v>
      </c>
      <c r="L2864" s="4">
        <v>32.157567714256281</v>
      </c>
      <c r="M2864" s="4">
        <v>5.9450965522154471</v>
      </c>
    </row>
    <row r="2865" spans="1:13" hidden="1" x14ac:dyDescent="0.3">
      <c r="A2865" s="13" t="str">
        <f t="shared" si="44"/>
        <v>Southern drylarge MFH - 3 floorspost 2000heating20</v>
      </c>
      <c r="B2865" s="1" t="s">
        <v>30</v>
      </c>
      <c r="C2865" s="2" t="s">
        <v>1</v>
      </c>
      <c r="D2865" s="2" t="s">
        <v>10</v>
      </c>
      <c r="E2865" s="3">
        <v>20</v>
      </c>
      <c r="F2865" s="3" t="s">
        <v>3</v>
      </c>
      <c r="G2865" s="3">
        <v>0.41</v>
      </c>
      <c r="H2865" s="14">
        <v>0.47</v>
      </c>
      <c r="I2865" s="14">
        <v>0.15092722175747783</v>
      </c>
      <c r="J2865" s="4">
        <v>40.993723970028775</v>
      </c>
      <c r="K2865" s="4">
        <v>51.242154962535963</v>
      </c>
      <c r="L2865" s="4">
        <v>60.978164405417793</v>
      </c>
      <c r="M2865" s="4">
        <v>11.273274091757912</v>
      </c>
    </row>
    <row r="2866" spans="1:13" hidden="1" x14ac:dyDescent="0.3">
      <c r="A2866" s="13" t="str">
        <f t="shared" si="44"/>
        <v>Southern drylarge MFH - 5 floorspost 2000heating20</v>
      </c>
      <c r="B2866" s="1" t="s">
        <v>30</v>
      </c>
      <c r="C2866" s="2" t="s">
        <v>4</v>
      </c>
      <c r="D2866" s="2" t="s">
        <v>10</v>
      </c>
      <c r="E2866" s="3">
        <v>20</v>
      </c>
      <c r="F2866" s="3" t="s">
        <v>3</v>
      </c>
      <c r="G2866" s="3">
        <v>0.32</v>
      </c>
      <c r="H2866" s="14">
        <v>0.26500000000000001</v>
      </c>
      <c r="I2866" s="14">
        <v>0.15092722175747783</v>
      </c>
      <c r="J2866" s="4">
        <v>34.401451992884105</v>
      </c>
      <c r="K2866" s="4">
        <v>43.001814991105128</v>
      </c>
      <c r="L2866" s="4">
        <v>51.172159839415102</v>
      </c>
      <c r="M2866" s="4">
        <v>9.4603992980431286</v>
      </c>
    </row>
    <row r="2867" spans="1:13" hidden="1" x14ac:dyDescent="0.3">
      <c r="A2867" s="13" t="str">
        <f t="shared" si="44"/>
        <v>Southern drylarge MFH - 7 floorspost 2000heating20</v>
      </c>
      <c r="B2867" s="1" t="s">
        <v>30</v>
      </c>
      <c r="C2867" s="2" t="s">
        <v>5</v>
      </c>
      <c r="D2867" s="2" t="s">
        <v>10</v>
      </c>
      <c r="E2867" s="3">
        <v>20</v>
      </c>
      <c r="F2867" s="3" t="s">
        <v>3</v>
      </c>
      <c r="G2867" s="3">
        <v>0.28000000000000003</v>
      </c>
      <c r="H2867" s="14">
        <v>0.26500000000000001</v>
      </c>
      <c r="I2867" s="14">
        <v>0.15092722175747783</v>
      </c>
      <c r="J2867" s="4">
        <v>31.576192574107825</v>
      </c>
      <c r="K2867" s="4">
        <v>39.47024071763478</v>
      </c>
      <c r="L2867" s="4">
        <v>46.969586453985386</v>
      </c>
      <c r="M2867" s="4">
        <v>8.683452957879652</v>
      </c>
    </row>
    <row r="2868" spans="1:13" hidden="1" x14ac:dyDescent="0.3">
      <c r="A2868" s="13" t="str">
        <f t="shared" si="44"/>
        <v>Southern drylarge MFH - 3 floorspost 2000heating22</v>
      </c>
      <c r="B2868" s="1" t="s">
        <v>30</v>
      </c>
      <c r="C2868" s="2" t="s">
        <v>1</v>
      </c>
      <c r="D2868" s="2" t="s">
        <v>10</v>
      </c>
      <c r="E2868" s="3">
        <v>22</v>
      </c>
      <c r="F2868" s="3" t="s">
        <v>3</v>
      </c>
      <c r="G2868" s="3">
        <v>0.41</v>
      </c>
      <c r="H2868" s="14">
        <v>0.47</v>
      </c>
      <c r="I2868" s="14">
        <v>0.15092722175747783</v>
      </c>
      <c r="J2868" s="4">
        <v>55.818872528907356</v>
      </c>
      <c r="K2868" s="4">
        <v>69.773590661134193</v>
      </c>
      <c r="L2868" s="4">
        <v>83.030572886749681</v>
      </c>
      <c r="M2868" s="4">
        <v>15.350189945449523</v>
      </c>
    </row>
    <row r="2869" spans="1:13" hidden="1" x14ac:dyDescent="0.3">
      <c r="A2869" s="13" t="str">
        <f t="shared" si="44"/>
        <v>Southern drylarge MFH - 5 floorspost 2000heating22</v>
      </c>
      <c r="B2869" s="1" t="s">
        <v>30</v>
      </c>
      <c r="C2869" s="2" t="s">
        <v>4</v>
      </c>
      <c r="D2869" s="2" t="s">
        <v>10</v>
      </c>
      <c r="E2869" s="3">
        <v>22</v>
      </c>
      <c r="F2869" s="3" t="s">
        <v>3</v>
      </c>
      <c r="G2869" s="3">
        <v>0.32</v>
      </c>
      <c r="H2869" s="14">
        <v>0.26500000000000001</v>
      </c>
      <c r="I2869" s="14">
        <v>0.15092722175747783</v>
      </c>
      <c r="J2869" s="4">
        <v>47.250952903948914</v>
      </c>
      <c r="K2869" s="4">
        <v>59.063691129936139</v>
      </c>
      <c r="L2869" s="4">
        <v>70.285792444624008</v>
      </c>
      <c r="M2869" s="4">
        <v>12.994012048585951</v>
      </c>
    </row>
    <row r="2870" spans="1:13" hidden="1" x14ac:dyDescent="0.3">
      <c r="A2870" s="13" t="str">
        <f t="shared" si="44"/>
        <v>Southern drylarge MFH - 7 floorspost 2000heating22</v>
      </c>
      <c r="B2870" s="1" t="s">
        <v>30</v>
      </c>
      <c r="C2870" s="2" t="s">
        <v>5</v>
      </c>
      <c r="D2870" s="2" t="s">
        <v>10</v>
      </c>
      <c r="E2870" s="3">
        <v>22</v>
      </c>
      <c r="F2870" s="3" t="s">
        <v>3</v>
      </c>
      <c r="G2870" s="3">
        <v>0.28000000000000003</v>
      </c>
      <c r="H2870" s="14">
        <v>0.26500000000000001</v>
      </c>
      <c r="I2870" s="14">
        <v>0.15092722175747783</v>
      </c>
      <c r="J2870" s="4">
        <v>43.578987350395302</v>
      </c>
      <c r="K2870" s="4">
        <v>54.473734187994125</v>
      </c>
      <c r="L2870" s="4">
        <v>64.823743683713005</v>
      </c>
      <c r="M2870" s="4">
        <v>11.984221521358707</v>
      </c>
    </row>
    <row r="2871" spans="1:13" hidden="1" x14ac:dyDescent="0.3">
      <c r="A2871" s="13" t="str">
        <f t="shared" si="44"/>
        <v>Southern drylarge MFH - 3 floorspost 2000heating24</v>
      </c>
      <c r="B2871" s="1" t="s">
        <v>30</v>
      </c>
      <c r="C2871" s="2" t="s">
        <v>1</v>
      </c>
      <c r="D2871" s="2" t="s">
        <v>10</v>
      </c>
      <c r="E2871" s="3">
        <v>24</v>
      </c>
      <c r="F2871" s="3" t="s">
        <v>3</v>
      </c>
      <c r="G2871" s="3">
        <v>0.41</v>
      </c>
      <c r="H2871" s="14">
        <v>0.47</v>
      </c>
      <c r="I2871" s="14">
        <v>0.15092722175747783</v>
      </c>
      <c r="J2871" s="4">
        <v>73.548433922597468</v>
      </c>
      <c r="K2871" s="4">
        <v>91.935542403246828</v>
      </c>
      <c r="L2871" s="4">
        <v>109.40329545986371</v>
      </c>
      <c r="M2871" s="4">
        <v>20.225819328714302</v>
      </c>
    </row>
    <row r="2872" spans="1:13" hidden="1" x14ac:dyDescent="0.3">
      <c r="A2872" s="13" t="str">
        <f t="shared" si="44"/>
        <v>Southern drylarge MFH - 5 floorspost 2000heating24</v>
      </c>
      <c r="B2872" s="1" t="s">
        <v>30</v>
      </c>
      <c r="C2872" s="2" t="s">
        <v>4</v>
      </c>
      <c r="D2872" s="2" t="s">
        <v>10</v>
      </c>
      <c r="E2872" s="3">
        <v>24</v>
      </c>
      <c r="F2872" s="3" t="s">
        <v>3</v>
      </c>
      <c r="G2872" s="3">
        <v>0.32</v>
      </c>
      <c r="H2872" s="14">
        <v>0.26500000000000001</v>
      </c>
      <c r="I2872" s="14">
        <v>0.15092722175747783</v>
      </c>
      <c r="J2872" s="4">
        <v>62.73605515848584</v>
      </c>
      <c r="K2872" s="4">
        <v>78.4200689481073</v>
      </c>
      <c r="L2872" s="4">
        <v>93.319882048247678</v>
      </c>
      <c r="M2872" s="4">
        <v>17.252415168583607</v>
      </c>
    </row>
    <row r="2873" spans="1:13" hidden="1" x14ac:dyDescent="0.3">
      <c r="A2873" s="13" t="str">
        <f t="shared" si="44"/>
        <v>Southern drylarge MFH - 7 floorspost 2000heating24</v>
      </c>
      <c r="B2873" s="1" t="s">
        <v>30</v>
      </c>
      <c r="C2873" s="2" t="s">
        <v>5</v>
      </c>
      <c r="D2873" s="2" t="s">
        <v>10</v>
      </c>
      <c r="E2873" s="3">
        <v>24</v>
      </c>
      <c r="F2873" s="3" t="s">
        <v>3</v>
      </c>
      <c r="G2873" s="3">
        <v>0.28000000000000003</v>
      </c>
      <c r="H2873" s="14">
        <v>0.26500000000000001</v>
      </c>
      <c r="I2873" s="14">
        <v>0.15092722175747783</v>
      </c>
      <c r="J2873" s="4">
        <v>58.102178545295146</v>
      </c>
      <c r="K2873" s="4">
        <v>72.627723181618933</v>
      </c>
      <c r="L2873" s="4">
        <v>86.426990586126522</v>
      </c>
      <c r="M2873" s="4">
        <v>15.978099099956165</v>
      </c>
    </row>
    <row r="2874" spans="1:13" hidden="1" x14ac:dyDescent="0.3">
      <c r="A2874" s="13" t="str">
        <f t="shared" si="44"/>
        <v>Southern drylarge MFH - average - all typespre 1945heating18</v>
      </c>
      <c r="B2874" s="1" t="s">
        <v>30</v>
      </c>
      <c r="C2874" s="2" t="s">
        <v>24</v>
      </c>
      <c r="D2874" s="2" t="s">
        <v>2</v>
      </c>
      <c r="E2874" s="3">
        <v>18</v>
      </c>
      <c r="F2874" s="3" t="s">
        <v>3</v>
      </c>
      <c r="G2874" s="3" t="s">
        <v>22</v>
      </c>
      <c r="H2874" s="14"/>
      <c r="I2874" s="14">
        <v>2.7201195409795997E-3</v>
      </c>
      <c r="J2874" s="4">
        <v>81.593684402095676</v>
      </c>
      <c r="K2874" s="4">
        <v>101.99210550261958</v>
      </c>
      <c r="L2874" s="4">
        <v>121.3706055481173</v>
      </c>
      <c r="M2874" s="4">
        <v>22.438263210576309</v>
      </c>
    </row>
    <row r="2875" spans="1:13" hidden="1" x14ac:dyDescent="0.3">
      <c r="A2875" s="13" t="str">
        <f t="shared" si="44"/>
        <v>Southern drylarge MFH - average - all typespre 1945heating20</v>
      </c>
      <c r="B2875" s="1" t="s">
        <v>30</v>
      </c>
      <c r="C2875" s="2" t="s">
        <v>24</v>
      </c>
      <c r="D2875" s="2" t="s">
        <v>2</v>
      </c>
      <c r="E2875" s="3">
        <v>20</v>
      </c>
      <c r="F2875" s="3" t="s">
        <v>3</v>
      </c>
      <c r="G2875" s="3" t="s">
        <v>22</v>
      </c>
      <c r="H2875" s="14"/>
      <c r="I2875" s="14">
        <v>2.7201195409795997E-3</v>
      </c>
      <c r="J2875" s="4">
        <v>109.13854443642526</v>
      </c>
      <c r="K2875" s="4">
        <v>136.42318054553158</v>
      </c>
      <c r="L2875" s="4">
        <v>162.34358484918258</v>
      </c>
      <c r="M2875" s="4">
        <v>30.013099720016946</v>
      </c>
    </row>
    <row r="2876" spans="1:13" hidden="1" x14ac:dyDescent="0.3">
      <c r="A2876" s="13" t="str">
        <f t="shared" si="44"/>
        <v>Southern drylarge MFH - average - all typespre 1945heating22</v>
      </c>
      <c r="B2876" s="1" t="s">
        <v>30</v>
      </c>
      <c r="C2876" s="2" t="s">
        <v>24</v>
      </c>
      <c r="D2876" s="2" t="s">
        <v>2</v>
      </c>
      <c r="E2876" s="3">
        <v>22</v>
      </c>
      <c r="F2876" s="3" t="s">
        <v>3</v>
      </c>
      <c r="G2876" s="3" t="s">
        <v>22</v>
      </c>
      <c r="H2876" s="14"/>
      <c r="I2876" s="14">
        <v>2.7201195409795997E-3</v>
      </c>
      <c r="J2876" s="4">
        <v>140.13012346012212</v>
      </c>
      <c r="K2876" s="4">
        <v>175.16265432515266</v>
      </c>
      <c r="L2876" s="4">
        <v>208.44355864693165</v>
      </c>
      <c r="M2876" s="4">
        <v>38.535783951533588</v>
      </c>
    </row>
    <row r="2877" spans="1:13" hidden="1" x14ac:dyDescent="0.3">
      <c r="A2877" s="13" t="str">
        <f t="shared" si="44"/>
        <v>Southern drylarge MFH - average - all typespre 1945heating24</v>
      </c>
      <c r="B2877" s="1" t="s">
        <v>30</v>
      </c>
      <c r="C2877" s="2" t="s">
        <v>24</v>
      </c>
      <c r="D2877" s="2" t="s">
        <v>2</v>
      </c>
      <c r="E2877" s="3">
        <v>24</v>
      </c>
      <c r="F2877" s="3" t="s">
        <v>3</v>
      </c>
      <c r="G2877" s="3" t="s">
        <v>22</v>
      </c>
      <c r="H2877" s="14"/>
      <c r="I2877" s="14">
        <v>2.7201195409795997E-3</v>
      </c>
      <c r="J2877" s="4">
        <v>176.03910645866108</v>
      </c>
      <c r="K2877" s="4">
        <v>220.04888307332635</v>
      </c>
      <c r="L2877" s="4">
        <v>261.85817085725836</v>
      </c>
      <c r="M2877" s="4">
        <v>48.410754276131797</v>
      </c>
    </row>
    <row r="2878" spans="1:13" hidden="1" x14ac:dyDescent="0.3">
      <c r="A2878" s="13" t="str">
        <f t="shared" si="44"/>
        <v>Southern drylarge MFH - average - all types1945-1970heating18</v>
      </c>
      <c r="B2878" s="1" t="s">
        <v>30</v>
      </c>
      <c r="C2878" s="2" t="s">
        <v>24</v>
      </c>
      <c r="D2878" s="2" t="s">
        <v>6</v>
      </c>
      <c r="E2878" s="3">
        <v>18</v>
      </c>
      <c r="F2878" s="3" t="s">
        <v>3</v>
      </c>
      <c r="G2878" s="3" t="s">
        <v>22</v>
      </c>
      <c r="H2878" s="14"/>
      <c r="I2878" s="14">
        <v>0.3417564377806046</v>
      </c>
      <c r="J2878" s="4">
        <v>72.431035861655658</v>
      </c>
      <c r="K2878" s="4">
        <v>90.538794827069566</v>
      </c>
      <c r="L2878" s="4">
        <v>107.74116584421277</v>
      </c>
      <c r="M2878" s="4">
        <v>19.918534861955305</v>
      </c>
    </row>
    <row r="2879" spans="1:13" hidden="1" x14ac:dyDescent="0.3">
      <c r="A2879" s="13" t="str">
        <f t="shared" si="44"/>
        <v>Southern drylarge MFH - average - all types1945-1970heating20</v>
      </c>
      <c r="B2879" s="1" t="s">
        <v>30</v>
      </c>
      <c r="C2879" s="2" t="s">
        <v>24</v>
      </c>
      <c r="D2879" s="2" t="s">
        <v>6</v>
      </c>
      <c r="E2879" s="3">
        <v>20</v>
      </c>
      <c r="F2879" s="3" t="s">
        <v>3</v>
      </c>
      <c r="G2879" s="3" t="s">
        <v>22</v>
      </c>
      <c r="H2879" s="14"/>
      <c r="I2879" s="14">
        <v>0.3417564377806046</v>
      </c>
      <c r="J2879" s="4">
        <v>97.699065882709306</v>
      </c>
      <c r="K2879" s="4">
        <v>122.12383235338662</v>
      </c>
      <c r="L2879" s="4">
        <v>145.32736050053006</v>
      </c>
      <c r="M2879" s="4">
        <v>26.867243117745055</v>
      </c>
    </row>
    <row r="2880" spans="1:13" hidden="1" x14ac:dyDescent="0.3">
      <c r="A2880" s="13" t="str">
        <f t="shared" si="44"/>
        <v>Southern drylarge MFH - average - all types1945-1970heating22</v>
      </c>
      <c r="B2880" s="1" t="s">
        <v>30</v>
      </c>
      <c r="C2880" s="2" t="s">
        <v>24</v>
      </c>
      <c r="D2880" s="2" t="s">
        <v>6</v>
      </c>
      <c r="E2880" s="3">
        <v>22</v>
      </c>
      <c r="F2880" s="3" t="s">
        <v>3</v>
      </c>
      <c r="G2880" s="3" t="s">
        <v>22</v>
      </c>
      <c r="H2880" s="14"/>
      <c r="I2880" s="14">
        <v>0.3417564377806046</v>
      </c>
      <c r="J2880" s="4">
        <v>126.18017456074841</v>
      </c>
      <c r="K2880" s="4">
        <v>157.7252182009355</v>
      </c>
      <c r="L2880" s="4">
        <v>187.69300965911324</v>
      </c>
      <c r="M2880" s="4">
        <v>34.699548004205809</v>
      </c>
    </row>
    <row r="2881" spans="1:13" hidden="1" x14ac:dyDescent="0.3">
      <c r="A2881" s="13" t="str">
        <f t="shared" si="44"/>
        <v>Southern drylarge MFH - average - all types1945-1970heating24</v>
      </c>
      <c r="B2881" s="1" t="s">
        <v>30</v>
      </c>
      <c r="C2881" s="2" t="s">
        <v>24</v>
      </c>
      <c r="D2881" s="2" t="s">
        <v>6</v>
      </c>
      <c r="E2881" s="3">
        <v>24</v>
      </c>
      <c r="F2881" s="3" t="s">
        <v>3</v>
      </c>
      <c r="G2881" s="3" t="s">
        <v>22</v>
      </c>
      <c r="H2881" s="14"/>
      <c r="I2881" s="14">
        <v>0.3417564377806046</v>
      </c>
      <c r="J2881" s="4">
        <v>159.27732361630137</v>
      </c>
      <c r="K2881" s="4">
        <v>199.09665452037672</v>
      </c>
      <c r="L2881" s="4">
        <v>236.92501887924828</v>
      </c>
      <c r="M2881" s="4">
        <v>43.801263994482881</v>
      </c>
    </row>
    <row r="2882" spans="1:13" hidden="1" x14ac:dyDescent="0.3">
      <c r="A2882" s="13" t="str">
        <f t="shared" si="44"/>
        <v>Southern drylarge MFH - average - all types1970-1980heating18</v>
      </c>
      <c r="B2882" s="1" t="s">
        <v>30</v>
      </c>
      <c r="C2882" s="2" t="s">
        <v>24</v>
      </c>
      <c r="D2882" s="2" t="s">
        <v>7</v>
      </c>
      <c r="E2882" s="3">
        <v>18</v>
      </c>
      <c r="F2882" s="3" t="s">
        <v>3</v>
      </c>
      <c r="G2882" s="3" t="s">
        <v>22</v>
      </c>
      <c r="H2882" s="14"/>
      <c r="I2882" s="14">
        <v>0.20719839079434083</v>
      </c>
      <c r="J2882" s="4">
        <v>71.529261356118909</v>
      </c>
      <c r="K2882" s="4">
        <v>89.411576695148639</v>
      </c>
      <c r="L2882" s="4">
        <v>106.39977626722687</v>
      </c>
      <c r="M2882" s="4">
        <v>19.6705468729327</v>
      </c>
    </row>
    <row r="2883" spans="1:13" hidden="1" x14ac:dyDescent="0.3">
      <c r="A2883" s="13" t="str">
        <f t="shared" ref="A2883:A2946" si="45">CONCATENATE(B2883,C2883,D2883,F2883,E2883)</f>
        <v>Southern drylarge MFH - average - all types1970-1980heating20</v>
      </c>
      <c r="B2883" s="1" t="s">
        <v>30</v>
      </c>
      <c r="C2883" s="2" t="s">
        <v>24</v>
      </c>
      <c r="D2883" s="2" t="s">
        <v>7</v>
      </c>
      <c r="E2883" s="3">
        <v>20</v>
      </c>
      <c r="F2883" s="3" t="s">
        <v>3</v>
      </c>
      <c r="G2883" s="3" t="s">
        <v>22</v>
      </c>
      <c r="H2883" s="14"/>
      <c r="I2883" s="14">
        <v>0.20719839079434083</v>
      </c>
      <c r="J2883" s="4">
        <v>96.550935920639745</v>
      </c>
      <c r="K2883" s="4">
        <v>120.68866990079967</v>
      </c>
      <c r="L2883" s="4">
        <v>143.61951718195161</v>
      </c>
      <c r="M2883" s="4">
        <v>26.551507378175927</v>
      </c>
    </row>
    <row r="2884" spans="1:13" hidden="1" x14ac:dyDescent="0.3">
      <c r="A2884" s="13" t="str">
        <f t="shared" si="45"/>
        <v>Southern drylarge MFH - average - all types1970-1980heating22</v>
      </c>
      <c r="B2884" s="1" t="s">
        <v>30</v>
      </c>
      <c r="C2884" s="2" t="s">
        <v>24</v>
      </c>
      <c r="D2884" s="2" t="s">
        <v>7</v>
      </c>
      <c r="E2884" s="3">
        <v>22</v>
      </c>
      <c r="F2884" s="3" t="s">
        <v>3</v>
      </c>
      <c r="G2884" s="3" t="s">
        <v>22</v>
      </c>
      <c r="H2884" s="14"/>
      <c r="I2884" s="14">
        <v>0.20719839079434083</v>
      </c>
      <c r="J2884" s="4">
        <v>124.76638811858766</v>
      </c>
      <c r="K2884" s="4">
        <v>155.95798514823457</v>
      </c>
      <c r="L2884" s="4">
        <v>185.59000232639914</v>
      </c>
      <c r="M2884" s="4">
        <v>34.310756732611608</v>
      </c>
    </row>
    <row r="2885" spans="1:13" hidden="1" x14ac:dyDescent="0.3">
      <c r="A2885" s="13" t="str">
        <f t="shared" si="45"/>
        <v>Southern drylarge MFH - average - all types1970-1980heating24</v>
      </c>
      <c r="B2885" s="1" t="s">
        <v>30</v>
      </c>
      <c r="C2885" s="2" t="s">
        <v>24</v>
      </c>
      <c r="D2885" s="2" t="s">
        <v>7</v>
      </c>
      <c r="E2885" s="3">
        <v>24</v>
      </c>
      <c r="F2885" s="3" t="s">
        <v>3</v>
      </c>
      <c r="G2885" s="3" t="s">
        <v>22</v>
      </c>
      <c r="H2885" s="14"/>
      <c r="I2885" s="14">
        <v>0.20719839079434083</v>
      </c>
      <c r="J2885" s="4">
        <v>157.58079800212261</v>
      </c>
      <c r="K2885" s="4">
        <v>196.97599750265323</v>
      </c>
      <c r="L2885" s="4">
        <v>234.40143702815732</v>
      </c>
      <c r="M2885" s="4">
        <v>43.334719450583712</v>
      </c>
    </row>
    <row r="2886" spans="1:13" hidden="1" x14ac:dyDescent="0.3">
      <c r="A2886" s="13" t="str">
        <f t="shared" si="45"/>
        <v>Southern drylarge MFH - average - all types1980-1990heating18</v>
      </c>
      <c r="B2886" s="1" t="s">
        <v>30</v>
      </c>
      <c r="C2886" s="2" t="s">
        <v>24</v>
      </c>
      <c r="D2886" s="2" t="s">
        <v>8</v>
      </c>
      <c r="E2886" s="3">
        <v>18</v>
      </c>
      <c r="F2886" s="3" t="s">
        <v>3</v>
      </c>
      <c r="G2886" s="3" t="s">
        <v>22</v>
      </c>
      <c r="H2886" s="14"/>
      <c r="I2886" s="14">
        <v>0.13370888702991135</v>
      </c>
      <c r="J2886" s="4">
        <v>47.832195184321769</v>
      </c>
      <c r="K2886" s="4">
        <v>59.790243980402209</v>
      </c>
      <c r="L2886" s="4">
        <v>71.150390336678626</v>
      </c>
      <c r="M2886" s="4">
        <v>13.153853675688486</v>
      </c>
    </row>
    <row r="2887" spans="1:13" hidden="1" x14ac:dyDescent="0.3">
      <c r="A2887" s="13" t="str">
        <f t="shared" si="45"/>
        <v>Southern drylarge MFH - average - all types1980-1990heating20</v>
      </c>
      <c r="B2887" s="1" t="s">
        <v>30</v>
      </c>
      <c r="C2887" s="2" t="s">
        <v>24</v>
      </c>
      <c r="D2887" s="2" t="s">
        <v>8</v>
      </c>
      <c r="E2887" s="3">
        <v>20</v>
      </c>
      <c r="F2887" s="3" t="s">
        <v>3</v>
      </c>
      <c r="G2887" s="3" t="s">
        <v>22</v>
      </c>
      <c r="H2887" s="14"/>
      <c r="I2887" s="14">
        <v>0.13370888702991135</v>
      </c>
      <c r="J2887" s="4">
        <v>65.980260271671753</v>
      </c>
      <c r="K2887" s="4">
        <v>82.475325339589688</v>
      </c>
      <c r="L2887" s="4">
        <v>98.145637154111725</v>
      </c>
      <c r="M2887" s="4">
        <v>18.144571574709733</v>
      </c>
    </row>
    <row r="2888" spans="1:13" hidden="1" x14ac:dyDescent="0.3">
      <c r="A2888" s="13" t="str">
        <f t="shared" si="45"/>
        <v>Southern drylarge MFH - average - all types1980-1990heating22</v>
      </c>
      <c r="B2888" s="1" t="s">
        <v>30</v>
      </c>
      <c r="C2888" s="2" t="s">
        <v>24</v>
      </c>
      <c r="D2888" s="2" t="s">
        <v>8</v>
      </c>
      <c r="E2888" s="3">
        <v>22</v>
      </c>
      <c r="F2888" s="3" t="s">
        <v>3</v>
      </c>
      <c r="G2888" s="3" t="s">
        <v>22</v>
      </c>
      <c r="H2888" s="14"/>
      <c r="I2888" s="14">
        <v>0.13370888702991135</v>
      </c>
      <c r="J2888" s="4">
        <v>86.768288141446135</v>
      </c>
      <c r="K2888" s="4">
        <v>108.46036017680767</v>
      </c>
      <c r="L2888" s="4">
        <v>129.06782861040111</v>
      </c>
      <c r="M2888" s="4">
        <v>23.861279238897687</v>
      </c>
    </row>
    <row r="2889" spans="1:13" hidden="1" x14ac:dyDescent="0.3">
      <c r="A2889" s="13" t="str">
        <f t="shared" si="45"/>
        <v>Southern drylarge MFH - average - all types1980-1990heating24</v>
      </c>
      <c r="B2889" s="1" t="s">
        <v>30</v>
      </c>
      <c r="C2889" s="2" t="s">
        <v>24</v>
      </c>
      <c r="D2889" s="2" t="s">
        <v>8</v>
      </c>
      <c r="E2889" s="3">
        <v>24</v>
      </c>
      <c r="F2889" s="3" t="s">
        <v>3</v>
      </c>
      <c r="G2889" s="3" t="s">
        <v>22</v>
      </c>
      <c r="H2889" s="14"/>
      <c r="I2889" s="14">
        <v>0.13370888702991135</v>
      </c>
      <c r="J2889" s="4">
        <v>111.16772963833988</v>
      </c>
      <c r="K2889" s="4">
        <v>138.95966204792484</v>
      </c>
      <c r="L2889" s="4">
        <v>165.36199783703054</v>
      </c>
      <c r="M2889" s="4">
        <v>30.571125650543465</v>
      </c>
    </row>
    <row r="2890" spans="1:13" hidden="1" x14ac:dyDescent="0.3">
      <c r="A2890" s="13" t="str">
        <f t="shared" si="45"/>
        <v>Southern drylarge MFH - average - all types1990-2000heating18</v>
      </c>
      <c r="B2890" s="1" t="s">
        <v>30</v>
      </c>
      <c r="C2890" s="2" t="s">
        <v>24</v>
      </c>
      <c r="D2890" s="2" t="s">
        <v>9</v>
      </c>
      <c r="E2890" s="3">
        <v>18</v>
      </c>
      <c r="F2890" s="3" t="s">
        <v>3</v>
      </c>
      <c r="G2890" s="3" t="s">
        <v>22</v>
      </c>
      <c r="H2890" s="14"/>
      <c r="I2890" s="14">
        <v>0.16278166527243351</v>
      </c>
      <c r="J2890" s="4">
        <v>45.661059500545917</v>
      </c>
      <c r="K2890" s="4">
        <v>57.076324375682397</v>
      </c>
      <c r="L2890" s="4">
        <v>67.920826007062047</v>
      </c>
      <c r="M2890" s="4">
        <v>12.556791362650127</v>
      </c>
    </row>
    <row r="2891" spans="1:13" hidden="1" x14ac:dyDescent="0.3">
      <c r="A2891" s="13" t="str">
        <f t="shared" si="45"/>
        <v>Southern drylarge MFH - average - all types1990-2000heating20</v>
      </c>
      <c r="B2891" s="1" t="s">
        <v>30</v>
      </c>
      <c r="C2891" s="2" t="s">
        <v>24</v>
      </c>
      <c r="D2891" s="2" t="s">
        <v>9</v>
      </c>
      <c r="E2891" s="3">
        <v>20</v>
      </c>
      <c r="F2891" s="3" t="s">
        <v>3</v>
      </c>
      <c r="G2891" s="3" t="s">
        <v>22</v>
      </c>
      <c r="H2891" s="14"/>
      <c r="I2891" s="14">
        <v>0.16278166527243351</v>
      </c>
      <c r="J2891" s="4">
        <v>63.180240252002569</v>
      </c>
      <c r="K2891" s="4">
        <v>78.97530031500321</v>
      </c>
      <c r="L2891" s="4">
        <v>93.980607374853818</v>
      </c>
      <c r="M2891" s="4">
        <v>17.374566069300705</v>
      </c>
    </row>
    <row r="2892" spans="1:13" hidden="1" x14ac:dyDescent="0.3">
      <c r="A2892" s="13" t="str">
        <f t="shared" si="45"/>
        <v>Southern drylarge MFH - average - all types1990-2000heating22</v>
      </c>
      <c r="B2892" s="1" t="s">
        <v>30</v>
      </c>
      <c r="C2892" s="2" t="s">
        <v>24</v>
      </c>
      <c r="D2892" s="2" t="s">
        <v>9</v>
      </c>
      <c r="E2892" s="3">
        <v>22</v>
      </c>
      <c r="F2892" s="3" t="s">
        <v>3</v>
      </c>
      <c r="G2892" s="3" t="s">
        <v>22</v>
      </c>
      <c r="H2892" s="14"/>
      <c r="I2892" s="14">
        <v>0.16278166527243351</v>
      </c>
      <c r="J2892" s="4">
        <v>83.293176940648067</v>
      </c>
      <c r="K2892" s="4">
        <v>104.11647117581008</v>
      </c>
      <c r="L2892" s="4">
        <v>123.89860069921399</v>
      </c>
      <c r="M2892" s="4">
        <v>22.905623658678216</v>
      </c>
    </row>
    <row r="2893" spans="1:13" hidden="1" x14ac:dyDescent="0.3">
      <c r="A2893" s="13" t="str">
        <f t="shared" si="45"/>
        <v>Southern drylarge MFH - average - all types1990-2000heating24</v>
      </c>
      <c r="B2893" s="1" t="s">
        <v>30</v>
      </c>
      <c r="C2893" s="2" t="s">
        <v>24</v>
      </c>
      <c r="D2893" s="2" t="s">
        <v>9</v>
      </c>
      <c r="E2893" s="3">
        <v>24</v>
      </c>
      <c r="F2893" s="3" t="s">
        <v>3</v>
      </c>
      <c r="G2893" s="3" t="s">
        <v>22</v>
      </c>
      <c r="H2893" s="14"/>
      <c r="I2893" s="14">
        <v>0.16278166527243351</v>
      </c>
      <c r="J2893" s="4">
        <v>106.94008856864149</v>
      </c>
      <c r="K2893" s="4">
        <v>133.67511071080185</v>
      </c>
      <c r="L2893" s="4">
        <v>159.07338174585419</v>
      </c>
      <c r="M2893" s="4">
        <v>29.408524356376407</v>
      </c>
    </row>
    <row r="2894" spans="1:13" hidden="1" x14ac:dyDescent="0.3">
      <c r="A2894" s="13" t="str">
        <f t="shared" si="45"/>
        <v>Southern drylarge MFH - average - all typespost 2000heating18</v>
      </c>
      <c r="B2894" s="1" t="s">
        <v>30</v>
      </c>
      <c r="C2894" s="2" t="s">
        <v>24</v>
      </c>
      <c r="D2894" s="2" t="s">
        <v>10</v>
      </c>
      <c r="E2894" s="3">
        <v>18</v>
      </c>
      <c r="F2894" s="3" t="s">
        <v>3</v>
      </c>
      <c r="G2894" s="3" t="s">
        <v>22</v>
      </c>
      <c r="H2894" s="14"/>
      <c r="I2894" s="14">
        <v>0.15092722175747783</v>
      </c>
      <c r="J2894" s="4">
        <v>25.409368384858706</v>
      </c>
      <c r="K2894" s="4">
        <v>31.761710481073379</v>
      </c>
      <c r="L2894" s="4">
        <v>37.79643547247732</v>
      </c>
      <c r="M2894" s="4">
        <v>6.9875763058361438</v>
      </c>
    </row>
    <row r="2895" spans="1:13" hidden="1" x14ac:dyDescent="0.3">
      <c r="A2895" s="13" t="str">
        <f t="shared" si="45"/>
        <v>Southern drylarge MFH - average - all typespost 2000heating20</v>
      </c>
      <c r="B2895" s="1" t="s">
        <v>30</v>
      </c>
      <c r="C2895" s="2" t="s">
        <v>24</v>
      </c>
      <c r="D2895" s="2" t="s">
        <v>10</v>
      </c>
      <c r="E2895" s="3">
        <v>20</v>
      </c>
      <c r="F2895" s="3" t="s">
        <v>3</v>
      </c>
      <c r="G2895" s="3" t="s">
        <v>22</v>
      </c>
      <c r="H2895" s="14"/>
      <c r="I2895" s="14">
        <v>0.15092722175747783</v>
      </c>
      <c r="J2895" s="4">
        <v>36.751126076166386</v>
      </c>
      <c r="K2895" s="4">
        <v>45.938907595207979</v>
      </c>
      <c r="L2895" s="4">
        <v>54.667300038297491</v>
      </c>
      <c r="M2895" s="4">
        <v>10.106559670945755</v>
      </c>
    </row>
    <row r="2896" spans="1:13" hidden="1" x14ac:dyDescent="0.3">
      <c r="A2896" s="13" t="str">
        <f t="shared" si="45"/>
        <v>Southern drylarge MFH - average - all typespost 2000heating22</v>
      </c>
      <c r="B2896" s="1" t="s">
        <v>30</v>
      </c>
      <c r="C2896" s="2" t="s">
        <v>24</v>
      </c>
      <c r="D2896" s="2" t="s">
        <v>10</v>
      </c>
      <c r="E2896" s="3">
        <v>22</v>
      </c>
      <c r="F2896" s="3" t="s">
        <v>3</v>
      </c>
      <c r="G2896" s="3" t="s">
        <v>22</v>
      </c>
      <c r="H2896" s="14"/>
      <c r="I2896" s="14">
        <v>0.15092722175747783</v>
      </c>
      <c r="J2896" s="4">
        <v>50.304804255987676</v>
      </c>
      <c r="K2896" s="4">
        <v>62.881005319984588</v>
      </c>
      <c r="L2896" s="4">
        <v>74.828396330781658</v>
      </c>
      <c r="M2896" s="4">
        <v>13.833821170396609</v>
      </c>
    </row>
    <row r="2897" spans="1:13" hidden="1" x14ac:dyDescent="0.3">
      <c r="A2897" s="13" t="str">
        <f t="shared" si="45"/>
        <v>Southern drylarge MFH - average - all typespost 2000heating24</v>
      </c>
      <c r="B2897" s="1" t="s">
        <v>30</v>
      </c>
      <c r="C2897" s="2" t="s">
        <v>24</v>
      </c>
      <c r="D2897" s="2" t="s">
        <v>10</v>
      </c>
      <c r="E2897" s="3">
        <v>24</v>
      </c>
      <c r="F2897" s="3" t="s">
        <v>3</v>
      </c>
      <c r="G2897" s="3" t="s">
        <v>22</v>
      </c>
      <c r="H2897" s="14"/>
      <c r="I2897" s="14">
        <v>0.15092722175747783</v>
      </c>
      <c r="J2897" s="4">
        <v>66.589895875122764</v>
      </c>
      <c r="K2897" s="4">
        <v>83.237369843903451</v>
      </c>
      <c r="L2897" s="4">
        <v>99.052470114245097</v>
      </c>
      <c r="M2897" s="4">
        <v>18.312221365658761</v>
      </c>
    </row>
    <row r="2898" spans="1:13" hidden="1" x14ac:dyDescent="0.3">
      <c r="A2898" s="13" t="str">
        <f t="shared" si="45"/>
        <v>Southern drylarge MFH - average - all types - all agesheating18</v>
      </c>
      <c r="B2898" s="1" t="s">
        <v>30</v>
      </c>
      <c r="C2898" s="2" t="s">
        <v>25</v>
      </c>
      <c r="D2898" s="2"/>
      <c r="E2898" s="3">
        <v>18</v>
      </c>
      <c r="F2898" s="3" t="s">
        <v>3</v>
      </c>
      <c r="G2898" s="3" t="s">
        <v>22</v>
      </c>
      <c r="H2898" s="14"/>
      <c r="I2898" s="14"/>
      <c r="J2898" s="4">
        <v>57.511982833385197</v>
      </c>
      <c r="K2898" s="4">
        <v>71.889978541731494</v>
      </c>
      <c r="L2898" s="4">
        <v>85.549074464660478</v>
      </c>
      <c r="M2898" s="4">
        <v>15.815795279180929</v>
      </c>
    </row>
    <row r="2899" spans="1:13" hidden="1" x14ac:dyDescent="0.3">
      <c r="A2899" s="13" t="str">
        <f t="shared" si="45"/>
        <v>Southern drylarge MFH - average - all types - all agesheating20</v>
      </c>
      <c r="B2899" s="1" t="s">
        <v>30</v>
      </c>
      <c r="C2899" s="2" t="s">
        <v>25</v>
      </c>
      <c r="D2899" s="2"/>
      <c r="E2899" s="3">
        <v>20</v>
      </c>
      <c r="F2899" s="3" t="s">
        <v>3</v>
      </c>
      <c r="G2899" s="3" t="s">
        <v>22</v>
      </c>
      <c r="H2899" s="14"/>
      <c r="I2899" s="14"/>
      <c r="J2899" s="4">
        <v>78.415975488571988</v>
      </c>
      <c r="K2899" s="4">
        <v>98.019969360714981</v>
      </c>
      <c r="L2899" s="4">
        <v>116.64376353925083</v>
      </c>
      <c r="M2899" s="4">
        <v>21.564393259357296</v>
      </c>
    </row>
    <row r="2900" spans="1:13" hidden="1" x14ac:dyDescent="0.3">
      <c r="A2900" s="13" t="str">
        <f t="shared" si="45"/>
        <v>Southern drylarge MFH - average - all types - all agesheating22</v>
      </c>
      <c r="B2900" s="1" t="s">
        <v>30</v>
      </c>
      <c r="C2900" s="2" t="s">
        <v>25</v>
      </c>
      <c r="D2900" s="2"/>
      <c r="E2900" s="3">
        <v>22</v>
      </c>
      <c r="F2900" s="3" t="s">
        <v>3</v>
      </c>
      <c r="G2900" s="3" t="s">
        <v>22</v>
      </c>
      <c r="H2900" s="14"/>
      <c r="I2900" s="14"/>
      <c r="J2900" s="4">
        <v>102.20083469037169</v>
      </c>
      <c r="K2900" s="4">
        <v>127.75104336296461</v>
      </c>
      <c r="L2900" s="4">
        <v>152.02374160192787</v>
      </c>
      <c r="M2900" s="4">
        <v>28.105229539852214</v>
      </c>
    </row>
    <row r="2901" spans="1:13" hidden="1" x14ac:dyDescent="0.3">
      <c r="A2901" s="13" t="str">
        <f t="shared" si="45"/>
        <v>Southern drylarge MFH - average - all types - all agesheating24</v>
      </c>
      <c r="B2901" s="1" t="s">
        <v>30</v>
      </c>
      <c r="C2901" s="2" t="s">
        <v>25</v>
      </c>
      <c r="D2901" s="2"/>
      <c r="E2901" s="3">
        <v>24</v>
      </c>
      <c r="F2901" s="3" t="s">
        <v>3</v>
      </c>
      <c r="G2901" s="3" t="s">
        <v>22</v>
      </c>
      <c r="H2901" s="14"/>
      <c r="I2901" s="14"/>
      <c r="J2901" s="4">
        <v>130.00356235383734</v>
      </c>
      <c r="K2901" s="4">
        <v>162.50445294229667</v>
      </c>
      <c r="L2901" s="4">
        <v>193.38029900133301</v>
      </c>
      <c r="M2901" s="4">
        <v>35.750979647305265</v>
      </c>
    </row>
    <row r="2902" spans="1:13" hidden="1" x14ac:dyDescent="0.3">
      <c r="A2902" s="13" t="str">
        <f t="shared" si="45"/>
        <v>Mediterraneanlarge MFH - 3 floorspre 1945heating18</v>
      </c>
      <c r="B2902" s="1" t="s">
        <v>0</v>
      </c>
      <c r="C2902" s="2" t="s">
        <v>1</v>
      </c>
      <c r="D2902" s="2" t="s">
        <v>2</v>
      </c>
      <c r="E2902" s="3">
        <v>18</v>
      </c>
      <c r="F2902" s="3" t="s">
        <v>3</v>
      </c>
      <c r="G2902" s="3">
        <v>0.41</v>
      </c>
      <c r="H2902" s="14">
        <v>0.69</v>
      </c>
      <c r="I2902" s="14">
        <v>0.18953277733004775</v>
      </c>
      <c r="J2902" s="4">
        <v>52.324723589513646</v>
      </c>
      <c r="K2902" s="4">
        <v>65.405904486892055</v>
      </c>
      <c r="L2902" s="4">
        <v>77.833026339401542</v>
      </c>
      <c r="M2902" s="4">
        <v>14.389298987116252</v>
      </c>
    </row>
    <row r="2903" spans="1:13" hidden="1" x14ac:dyDescent="0.3">
      <c r="A2903" s="13" t="str">
        <f t="shared" si="45"/>
        <v>Mediterraneanlarge MFH - 5 floorspre 1945heating18</v>
      </c>
      <c r="B2903" s="1" t="s">
        <v>0</v>
      </c>
      <c r="C2903" s="2" t="s">
        <v>4</v>
      </c>
      <c r="D2903" s="2" t="s">
        <v>2</v>
      </c>
      <c r="E2903" s="3">
        <v>18</v>
      </c>
      <c r="F2903" s="3" t="s">
        <v>3</v>
      </c>
      <c r="G2903" s="3">
        <v>0.32</v>
      </c>
      <c r="H2903" s="14">
        <v>0.155</v>
      </c>
      <c r="I2903" s="14">
        <v>0.18953277733004775</v>
      </c>
      <c r="J2903" s="4">
        <v>42.485547238515153</v>
      </c>
      <c r="K2903" s="4">
        <v>53.106934048143941</v>
      </c>
      <c r="L2903" s="4">
        <v>63.197251517291285</v>
      </c>
      <c r="M2903" s="4">
        <v>11.683525490591666</v>
      </c>
    </row>
    <row r="2904" spans="1:13" hidden="1" x14ac:dyDescent="0.3">
      <c r="A2904" s="13" t="str">
        <f t="shared" si="45"/>
        <v>Mediterraneanlarge MFH - 7 floorspre 1945heating18</v>
      </c>
      <c r="B2904" s="1" t="s">
        <v>0</v>
      </c>
      <c r="C2904" s="2" t="s">
        <v>5</v>
      </c>
      <c r="D2904" s="2" t="s">
        <v>2</v>
      </c>
      <c r="E2904" s="3">
        <v>18</v>
      </c>
      <c r="F2904" s="3" t="s">
        <v>3</v>
      </c>
      <c r="G2904" s="3">
        <v>0.28000000000000003</v>
      </c>
      <c r="H2904" s="14">
        <v>0.155</v>
      </c>
      <c r="I2904" s="14">
        <v>0.18953277733004775</v>
      </c>
      <c r="J2904" s="4">
        <v>38.268757373801506</v>
      </c>
      <c r="K2904" s="4">
        <v>47.835946717251879</v>
      </c>
      <c r="L2904" s="4">
        <v>56.924776593529735</v>
      </c>
      <c r="M2904" s="4">
        <v>10.523908277795414</v>
      </c>
    </row>
    <row r="2905" spans="1:13" hidden="1" x14ac:dyDescent="0.3">
      <c r="A2905" s="13" t="str">
        <f t="shared" si="45"/>
        <v>Mediterraneanlarge MFH - 3 floorspre 1945heating20</v>
      </c>
      <c r="B2905" s="1" t="s">
        <v>0</v>
      </c>
      <c r="C2905" s="2" t="s">
        <v>1</v>
      </c>
      <c r="D2905" s="2" t="s">
        <v>2</v>
      </c>
      <c r="E2905" s="3">
        <v>20</v>
      </c>
      <c r="F2905" s="3" t="s">
        <v>3</v>
      </c>
      <c r="G2905" s="3">
        <v>0.41</v>
      </c>
      <c r="H2905" s="14">
        <v>0.69</v>
      </c>
      <c r="I2905" s="14">
        <v>0.18953277733004775</v>
      </c>
      <c r="J2905" s="4">
        <v>75.610586750362202</v>
      </c>
      <c r="K2905" s="4">
        <v>94.513233437952749</v>
      </c>
      <c r="L2905" s="4">
        <v>112.47074779116376</v>
      </c>
      <c r="M2905" s="4">
        <v>20.792911356349606</v>
      </c>
    </row>
    <row r="2906" spans="1:13" hidden="1" x14ac:dyDescent="0.3">
      <c r="A2906" s="13" t="str">
        <f t="shared" si="45"/>
        <v>Mediterraneanlarge MFH - 5 floorspre 1945heating20</v>
      </c>
      <c r="B2906" s="1" t="s">
        <v>0</v>
      </c>
      <c r="C2906" s="2" t="s">
        <v>4</v>
      </c>
      <c r="D2906" s="2" t="s">
        <v>2</v>
      </c>
      <c r="E2906" s="3">
        <v>20</v>
      </c>
      <c r="F2906" s="3" t="s">
        <v>3</v>
      </c>
      <c r="G2906" s="3">
        <v>0.32</v>
      </c>
      <c r="H2906" s="14">
        <v>0.155</v>
      </c>
      <c r="I2906" s="14">
        <v>0.18953277733004775</v>
      </c>
      <c r="J2906" s="4">
        <v>62.28964354675557</v>
      </c>
      <c r="K2906" s="4">
        <v>77.862054433444456</v>
      </c>
      <c r="L2906" s="4">
        <v>92.655844775798897</v>
      </c>
      <c r="M2906" s="4">
        <v>17.129651975357781</v>
      </c>
    </row>
    <row r="2907" spans="1:13" hidden="1" x14ac:dyDescent="0.3">
      <c r="A2907" s="13" t="str">
        <f t="shared" si="45"/>
        <v>Mediterraneanlarge MFH - 7 floorspre 1945heating20</v>
      </c>
      <c r="B2907" s="1" t="s">
        <v>0</v>
      </c>
      <c r="C2907" s="2" t="s">
        <v>5</v>
      </c>
      <c r="D2907" s="2" t="s">
        <v>2</v>
      </c>
      <c r="E2907" s="3">
        <v>20</v>
      </c>
      <c r="F2907" s="3" t="s">
        <v>3</v>
      </c>
      <c r="G2907" s="3">
        <v>0.28000000000000003</v>
      </c>
      <c r="H2907" s="14">
        <v>0.155</v>
      </c>
      <c r="I2907" s="14">
        <v>0.18953277733004775</v>
      </c>
      <c r="J2907" s="4">
        <v>56.580667888067005</v>
      </c>
      <c r="K2907" s="4">
        <v>70.725834860083751</v>
      </c>
      <c r="L2907" s="4">
        <v>84.163743483499658</v>
      </c>
      <c r="M2907" s="4">
        <v>15.559683669218424</v>
      </c>
    </row>
    <row r="2908" spans="1:13" hidden="1" x14ac:dyDescent="0.3">
      <c r="A2908" s="13" t="str">
        <f t="shared" si="45"/>
        <v>Mediterraneanlarge MFH - 3 floorspre 1945heating22</v>
      </c>
      <c r="B2908" s="1" t="s">
        <v>0</v>
      </c>
      <c r="C2908" s="2" t="s">
        <v>1</v>
      </c>
      <c r="D2908" s="2" t="s">
        <v>2</v>
      </c>
      <c r="E2908" s="3">
        <v>22</v>
      </c>
      <c r="F2908" s="3" t="s">
        <v>3</v>
      </c>
      <c r="G2908" s="3">
        <v>0.41</v>
      </c>
      <c r="H2908" s="14">
        <v>0.69</v>
      </c>
      <c r="I2908" s="14">
        <v>0.18953277733004775</v>
      </c>
      <c r="J2908" s="4">
        <v>102.6761104726977</v>
      </c>
      <c r="K2908" s="4">
        <v>128.34513809087213</v>
      </c>
      <c r="L2908" s="4">
        <v>152.73071432813782</v>
      </c>
      <c r="M2908" s="4">
        <v>28.235930379991867</v>
      </c>
    </row>
    <row r="2909" spans="1:13" hidden="1" x14ac:dyDescent="0.3">
      <c r="A2909" s="13" t="str">
        <f t="shared" si="45"/>
        <v>Mediterraneanlarge MFH - 5 floorspre 1945heating22</v>
      </c>
      <c r="B2909" s="1" t="s">
        <v>0</v>
      </c>
      <c r="C2909" s="2" t="s">
        <v>4</v>
      </c>
      <c r="D2909" s="2" t="s">
        <v>2</v>
      </c>
      <c r="E2909" s="3">
        <v>22</v>
      </c>
      <c r="F2909" s="3" t="s">
        <v>3</v>
      </c>
      <c r="G2909" s="3">
        <v>0.32</v>
      </c>
      <c r="H2909" s="14">
        <v>0.155</v>
      </c>
      <c r="I2909" s="14">
        <v>0.18953277733004775</v>
      </c>
      <c r="J2909" s="4">
        <v>85.36472568873711</v>
      </c>
      <c r="K2909" s="4">
        <v>106.70590711092139</v>
      </c>
      <c r="L2909" s="4">
        <v>126.98002946199645</v>
      </c>
      <c r="M2909" s="4">
        <v>23.475299564402704</v>
      </c>
    </row>
    <row r="2910" spans="1:13" hidden="1" x14ac:dyDescent="0.3">
      <c r="A2910" s="13" t="str">
        <f t="shared" si="45"/>
        <v>Mediterraneanlarge MFH - 7 floorspre 1945heating22</v>
      </c>
      <c r="B2910" s="1" t="s">
        <v>0</v>
      </c>
      <c r="C2910" s="2" t="s">
        <v>5</v>
      </c>
      <c r="D2910" s="2" t="s">
        <v>2</v>
      </c>
      <c r="E2910" s="3">
        <v>22</v>
      </c>
      <c r="F2910" s="3" t="s">
        <v>3</v>
      </c>
      <c r="G2910" s="3">
        <v>0.28000000000000003</v>
      </c>
      <c r="H2910" s="14">
        <v>0.155</v>
      </c>
      <c r="I2910" s="14">
        <v>0.18953277733004775</v>
      </c>
      <c r="J2910" s="4">
        <v>77.945560781325412</v>
      </c>
      <c r="K2910" s="4">
        <v>97.431950976656765</v>
      </c>
      <c r="L2910" s="4">
        <v>115.94402166222154</v>
      </c>
      <c r="M2910" s="4">
        <v>21.435029214864489</v>
      </c>
    </row>
    <row r="2911" spans="1:13" hidden="1" x14ac:dyDescent="0.3">
      <c r="A2911" s="13" t="str">
        <f t="shared" si="45"/>
        <v>Mediterraneanlarge MFH - 3 floorspre 1945heating24</v>
      </c>
      <c r="B2911" s="1" t="s">
        <v>0</v>
      </c>
      <c r="C2911" s="2" t="s">
        <v>1</v>
      </c>
      <c r="D2911" s="2" t="s">
        <v>2</v>
      </c>
      <c r="E2911" s="3">
        <v>24</v>
      </c>
      <c r="F2911" s="3" t="s">
        <v>3</v>
      </c>
      <c r="G2911" s="3">
        <v>0.41</v>
      </c>
      <c r="H2911" s="14">
        <v>0.69</v>
      </c>
      <c r="I2911" s="14">
        <v>0.18953277733004775</v>
      </c>
      <c r="J2911" s="4">
        <v>135.61523629662722</v>
      </c>
      <c r="K2911" s="4">
        <v>169.519045370784</v>
      </c>
      <c r="L2911" s="4">
        <v>201.72766399123296</v>
      </c>
      <c r="M2911" s="4">
        <v>37.29418998157248</v>
      </c>
    </row>
    <row r="2912" spans="1:13" hidden="1" x14ac:dyDescent="0.3">
      <c r="A2912" s="13" t="str">
        <f t="shared" si="45"/>
        <v>Mediterraneanlarge MFH - 5 floorspre 1945heating24</v>
      </c>
      <c r="B2912" s="1" t="s">
        <v>0</v>
      </c>
      <c r="C2912" s="2" t="s">
        <v>4</v>
      </c>
      <c r="D2912" s="2" t="s">
        <v>2</v>
      </c>
      <c r="E2912" s="3">
        <v>24</v>
      </c>
      <c r="F2912" s="3" t="s">
        <v>3</v>
      </c>
      <c r="G2912" s="3">
        <v>0.32</v>
      </c>
      <c r="H2912" s="14">
        <v>0.155</v>
      </c>
      <c r="I2912" s="14">
        <v>0.18953277733004775</v>
      </c>
      <c r="J2912" s="4">
        <v>113.5926130380313</v>
      </c>
      <c r="K2912" s="4">
        <v>141.99076629753912</v>
      </c>
      <c r="L2912" s="4">
        <v>168.96901189407154</v>
      </c>
      <c r="M2912" s="4">
        <v>31.237968585458606</v>
      </c>
    </row>
    <row r="2913" spans="1:13" hidden="1" x14ac:dyDescent="0.3">
      <c r="A2913" s="13" t="str">
        <f t="shared" si="45"/>
        <v>Mediterraneanlarge MFH - 7 floorspre 1945heating24</v>
      </c>
      <c r="B2913" s="1" t="s">
        <v>0</v>
      </c>
      <c r="C2913" s="2" t="s">
        <v>5</v>
      </c>
      <c r="D2913" s="2" t="s">
        <v>2</v>
      </c>
      <c r="E2913" s="3">
        <v>24</v>
      </c>
      <c r="F2913" s="3" t="s">
        <v>3</v>
      </c>
      <c r="G2913" s="3">
        <v>0.28000000000000003</v>
      </c>
      <c r="H2913" s="14">
        <v>0.155</v>
      </c>
      <c r="I2913" s="14">
        <v>0.18953277733004775</v>
      </c>
      <c r="J2913" s="4">
        <v>104.15434592720452</v>
      </c>
      <c r="K2913" s="4">
        <v>130.19293240900564</v>
      </c>
      <c r="L2913" s="4">
        <v>154.92958956671669</v>
      </c>
      <c r="M2913" s="4">
        <v>28.64244512998124</v>
      </c>
    </row>
    <row r="2914" spans="1:13" hidden="1" x14ac:dyDescent="0.3">
      <c r="A2914" s="13" t="str">
        <f t="shared" si="45"/>
        <v>Mediterraneanlarge MFH - 3 floors1945-1970heating18</v>
      </c>
      <c r="B2914" s="1" t="s">
        <v>0</v>
      </c>
      <c r="C2914" s="2" t="s">
        <v>1</v>
      </c>
      <c r="D2914" s="2" t="s">
        <v>6</v>
      </c>
      <c r="E2914" s="3">
        <v>18</v>
      </c>
      <c r="F2914" s="3" t="s">
        <v>3</v>
      </c>
      <c r="G2914" s="3">
        <v>0.41</v>
      </c>
      <c r="H2914" s="14">
        <v>0.69</v>
      </c>
      <c r="I2914" s="14">
        <v>0.39890565248224019</v>
      </c>
      <c r="J2914" s="4">
        <v>50.228201800431997</v>
      </c>
      <c r="K2914" s="4">
        <v>62.78525225053999</v>
      </c>
      <c r="L2914" s="4">
        <v>74.714450178142584</v>
      </c>
      <c r="M2914" s="4">
        <v>13.812755495118799</v>
      </c>
    </row>
    <row r="2915" spans="1:13" hidden="1" x14ac:dyDescent="0.3">
      <c r="A2915" s="13" t="str">
        <f t="shared" si="45"/>
        <v>Mediterraneanlarge MFH - 5 floors1945-1970heating18</v>
      </c>
      <c r="B2915" s="1" t="s">
        <v>0</v>
      </c>
      <c r="C2915" s="2" t="s">
        <v>4</v>
      </c>
      <c r="D2915" s="2" t="s">
        <v>6</v>
      </c>
      <c r="E2915" s="3">
        <v>18</v>
      </c>
      <c r="F2915" s="3" t="s">
        <v>3</v>
      </c>
      <c r="G2915" s="3">
        <v>0.32</v>
      </c>
      <c r="H2915" s="14">
        <v>0.155</v>
      </c>
      <c r="I2915" s="14">
        <v>0.39890565248224019</v>
      </c>
      <c r="J2915" s="4">
        <v>40.439772566347649</v>
      </c>
      <c r="K2915" s="4">
        <v>50.54971570793456</v>
      </c>
      <c r="L2915" s="4">
        <v>60.154161692442123</v>
      </c>
      <c r="M2915" s="4">
        <v>11.120937455745603</v>
      </c>
    </row>
    <row r="2916" spans="1:13" hidden="1" x14ac:dyDescent="0.3">
      <c r="A2916" s="13" t="str">
        <f t="shared" si="45"/>
        <v>Mediterraneanlarge MFH - 7 floors1945-1970heating18</v>
      </c>
      <c r="B2916" s="1" t="s">
        <v>0</v>
      </c>
      <c r="C2916" s="2" t="s">
        <v>5</v>
      </c>
      <c r="D2916" s="2" t="s">
        <v>6</v>
      </c>
      <c r="E2916" s="3">
        <v>18</v>
      </c>
      <c r="F2916" s="3" t="s">
        <v>3</v>
      </c>
      <c r="G2916" s="3">
        <v>0.28000000000000003</v>
      </c>
      <c r="H2916" s="14">
        <v>0.155</v>
      </c>
      <c r="I2916" s="14">
        <v>0.39890565248224019</v>
      </c>
      <c r="J2916" s="4">
        <v>36.24473146602579</v>
      </c>
      <c r="K2916" s="4">
        <v>45.305914332532232</v>
      </c>
      <c r="L2916" s="4">
        <v>53.914038055713355</v>
      </c>
      <c r="M2916" s="4">
        <v>9.9673011531570914</v>
      </c>
    </row>
    <row r="2917" spans="1:13" hidden="1" x14ac:dyDescent="0.3">
      <c r="A2917" s="13" t="str">
        <f t="shared" si="45"/>
        <v>Mediterraneanlarge MFH - 3 floors1945-1970heating20</v>
      </c>
      <c r="B2917" s="1" t="s">
        <v>0</v>
      </c>
      <c r="C2917" s="2" t="s">
        <v>1</v>
      </c>
      <c r="D2917" s="2" t="s">
        <v>6</v>
      </c>
      <c r="E2917" s="3">
        <v>20</v>
      </c>
      <c r="F2917" s="3" t="s">
        <v>3</v>
      </c>
      <c r="G2917" s="3">
        <v>0.41</v>
      </c>
      <c r="H2917" s="14">
        <v>0.69</v>
      </c>
      <c r="I2917" s="14">
        <v>0.39890565248224019</v>
      </c>
      <c r="J2917" s="4">
        <v>72.788334480402384</v>
      </c>
      <c r="K2917" s="4">
        <v>90.985418100502969</v>
      </c>
      <c r="L2917" s="4">
        <v>108.27264753959852</v>
      </c>
      <c r="M2917" s="4">
        <v>20.016791982110654</v>
      </c>
    </row>
    <row r="2918" spans="1:13" hidden="1" x14ac:dyDescent="0.3">
      <c r="A2918" s="13" t="str">
        <f t="shared" si="45"/>
        <v>Mediterraneanlarge MFH - 5 floors1945-1970heating20</v>
      </c>
      <c r="B2918" s="1" t="s">
        <v>0</v>
      </c>
      <c r="C2918" s="2" t="s">
        <v>4</v>
      </c>
      <c r="D2918" s="2" t="s">
        <v>6</v>
      </c>
      <c r="E2918" s="3">
        <v>20</v>
      </c>
      <c r="F2918" s="3" t="s">
        <v>3</v>
      </c>
      <c r="G2918" s="3">
        <v>0.32</v>
      </c>
      <c r="H2918" s="14">
        <v>0.155</v>
      </c>
      <c r="I2918" s="14">
        <v>0.39890565248224019</v>
      </c>
      <c r="J2918" s="4">
        <v>59.519896846412877</v>
      </c>
      <c r="K2918" s="4">
        <v>74.399871058016089</v>
      </c>
      <c r="L2918" s="4">
        <v>88.535846559039143</v>
      </c>
      <c r="M2918" s="4">
        <v>16.367971632763538</v>
      </c>
    </row>
    <row r="2919" spans="1:13" hidden="1" x14ac:dyDescent="0.3">
      <c r="A2919" s="13" t="str">
        <f t="shared" si="45"/>
        <v>Mediterraneanlarge MFH - 7 floors1945-1970heating20</v>
      </c>
      <c r="B2919" s="1" t="s">
        <v>0</v>
      </c>
      <c r="C2919" s="2" t="s">
        <v>5</v>
      </c>
      <c r="D2919" s="2" t="s">
        <v>6</v>
      </c>
      <c r="E2919" s="3">
        <v>20</v>
      </c>
      <c r="F2919" s="3" t="s">
        <v>3</v>
      </c>
      <c r="G2919" s="3">
        <v>0.28000000000000003</v>
      </c>
      <c r="H2919" s="14">
        <v>0.155</v>
      </c>
      <c r="I2919" s="14">
        <v>0.39890565248224019</v>
      </c>
      <c r="J2919" s="4">
        <v>53.833423574703069</v>
      </c>
      <c r="K2919" s="4">
        <v>67.291779468378834</v>
      </c>
      <c r="L2919" s="4">
        <v>80.077217567370809</v>
      </c>
      <c r="M2919" s="4">
        <v>14.804191483043343</v>
      </c>
    </row>
    <row r="2920" spans="1:13" hidden="1" x14ac:dyDescent="0.3">
      <c r="A2920" s="13" t="str">
        <f t="shared" si="45"/>
        <v>Mediterraneanlarge MFH - 3 floors1945-1970heating22</v>
      </c>
      <c r="B2920" s="1" t="s">
        <v>0</v>
      </c>
      <c r="C2920" s="2" t="s">
        <v>1</v>
      </c>
      <c r="D2920" s="2" t="s">
        <v>6</v>
      </c>
      <c r="E2920" s="3">
        <v>22</v>
      </c>
      <c r="F2920" s="3" t="s">
        <v>3</v>
      </c>
      <c r="G2920" s="3">
        <v>0.41</v>
      </c>
      <c r="H2920" s="14">
        <v>0.69</v>
      </c>
      <c r="I2920" s="14">
        <v>0.39890565248224019</v>
      </c>
      <c r="J2920" s="4">
        <v>98.991072625090695</v>
      </c>
      <c r="K2920" s="4">
        <v>123.73884078136336</v>
      </c>
      <c r="L2920" s="4">
        <v>147.2492205298224</v>
      </c>
      <c r="M2920" s="4">
        <v>27.222544971899939</v>
      </c>
    </row>
    <row r="2921" spans="1:13" hidden="1" x14ac:dyDescent="0.3">
      <c r="A2921" s="13" t="str">
        <f t="shared" si="45"/>
        <v>Mediterraneanlarge MFH - 5 floors1945-1970heating22</v>
      </c>
      <c r="B2921" s="1" t="s">
        <v>0</v>
      </c>
      <c r="C2921" s="2" t="s">
        <v>4</v>
      </c>
      <c r="D2921" s="2" t="s">
        <v>6</v>
      </c>
      <c r="E2921" s="3">
        <v>22</v>
      </c>
      <c r="F2921" s="3" t="s">
        <v>3</v>
      </c>
      <c r="G2921" s="3">
        <v>0.32</v>
      </c>
      <c r="H2921" s="14">
        <v>0.155</v>
      </c>
      <c r="I2921" s="14">
        <v>0.39890565248224019</v>
      </c>
      <c r="J2921" s="4">
        <v>81.745295154116462</v>
      </c>
      <c r="K2921" s="4">
        <v>102.18161894264557</v>
      </c>
      <c r="L2921" s="4">
        <v>121.59612654174822</v>
      </c>
      <c r="M2921" s="4">
        <v>22.479956167382024</v>
      </c>
    </row>
    <row r="2922" spans="1:13" hidden="1" x14ac:dyDescent="0.3">
      <c r="A2922" s="13" t="str">
        <f t="shared" si="45"/>
        <v>Mediterraneanlarge MFH - 7 floors1945-1970heating22</v>
      </c>
      <c r="B2922" s="1" t="s">
        <v>0</v>
      </c>
      <c r="C2922" s="2" t="s">
        <v>5</v>
      </c>
      <c r="D2922" s="2" t="s">
        <v>6</v>
      </c>
      <c r="E2922" s="3">
        <v>22</v>
      </c>
      <c r="F2922" s="3" t="s">
        <v>3</v>
      </c>
      <c r="G2922" s="3">
        <v>0.28000000000000003</v>
      </c>
      <c r="H2922" s="14">
        <v>0.155</v>
      </c>
      <c r="I2922" s="14">
        <v>0.39890565248224019</v>
      </c>
      <c r="J2922" s="4">
        <v>74.354247666556063</v>
      </c>
      <c r="K2922" s="4">
        <v>92.942809583195071</v>
      </c>
      <c r="L2922" s="4">
        <v>110.60194340400213</v>
      </c>
      <c r="M2922" s="4">
        <v>20.447418108302916</v>
      </c>
    </row>
    <row r="2923" spans="1:13" hidden="1" x14ac:dyDescent="0.3">
      <c r="A2923" s="13" t="str">
        <f t="shared" si="45"/>
        <v>Mediterraneanlarge MFH - 3 floors1945-1970heating24</v>
      </c>
      <c r="B2923" s="1" t="s">
        <v>0</v>
      </c>
      <c r="C2923" s="2" t="s">
        <v>1</v>
      </c>
      <c r="D2923" s="2" t="s">
        <v>6</v>
      </c>
      <c r="E2923" s="3">
        <v>24</v>
      </c>
      <c r="F2923" s="3" t="s">
        <v>3</v>
      </c>
      <c r="G2923" s="3">
        <v>0.41</v>
      </c>
      <c r="H2923" s="14">
        <v>0.69</v>
      </c>
      <c r="I2923" s="14">
        <v>0.39890565248224019</v>
      </c>
      <c r="J2923" s="4">
        <v>130.86717225254719</v>
      </c>
      <c r="K2923" s="4">
        <v>163.58396531568397</v>
      </c>
      <c r="L2923" s="4">
        <v>194.66491872566391</v>
      </c>
      <c r="M2923" s="4">
        <v>35.98847236945047</v>
      </c>
    </row>
    <row r="2924" spans="1:13" hidden="1" x14ac:dyDescent="0.3">
      <c r="A2924" s="13" t="str">
        <f t="shared" si="45"/>
        <v>Mediterraneanlarge MFH - 5 floors1945-1970heating24</v>
      </c>
      <c r="B2924" s="1" t="s">
        <v>0</v>
      </c>
      <c r="C2924" s="2" t="s">
        <v>4</v>
      </c>
      <c r="D2924" s="2" t="s">
        <v>6</v>
      </c>
      <c r="E2924" s="3">
        <v>24</v>
      </c>
      <c r="F2924" s="3" t="s">
        <v>3</v>
      </c>
      <c r="G2924" s="3">
        <v>0.32</v>
      </c>
      <c r="H2924" s="14">
        <v>0.155</v>
      </c>
      <c r="I2924" s="14">
        <v>0.39890565248224019</v>
      </c>
      <c r="J2924" s="4">
        <v>108.9185007352965</v>
      </c>
      <c r="K2924" s="4">
        <v>136.14812591912062</v>
      </c>
      <c r="L2924" s="4">
        <v>162.01626984375352</v>
      </c>
      <c r="M2924" s="4">
        <v>29.952587702206536</v>
      </c>
    </row>
    <row r="2925" spans="1:13" hidden="1" x14ac:dyDescent="0.3">
      <c r="A2925" s="13" t="str">
        <f t="shared" si="45"/>
        <v>Mediterraneanlarge MFH - 7 floors1945-1970heating24</v>
      </c>
      <c r="B2925" s="1" t="s">
        <v>0</v>
      </c>
      <c r="C2925" s="2" t="s">
        <v>5</v>
      </c>
      <c r="D2925" s="2" t="s">
        <v>6</v>
      </c>
      <c r="E2925" s="3">
        <v>24</v>
      </c>
      <c r="F2925" s="3" t="s">
        <v>3</v>
      </c>
      <c r="G2925" s="3">
        <v>0.28000000000000003</v>
      </c>
      <c r="H2925" s="14">
        <v>0.155</v>
      </c>
      <c r="I2925" s="14">
        <v>0.39890565248224019</v>
      </c>
      <c r="J2925" s="4">
        <v>99.511927227903328</v>
      </c>
      <c r="K2925" s="4">
        <v>124.38990903487915</v>
      </c>
      <c r="L2925" s="4">
        <v>148.02399175150617</v>
      </c>
      <c r="M2925" s="4">
        <v>27.365779987673413</v>
      </c>
    </row>
    <row r="2926" spans="1:13" hidden="1" x14ac:dyDescent="0.3">
      <c r="A2926" s="13" t="str">
        <f t="shared" si="45"/>
        <v>Mediterraneanlarge MFH - 3 floors1970-1980heating18</v>
      </c>
      <c r="B2926" s="1" t="s">
        <v>0</v>
      </c>
      <c r="C2926" s="2" t="s">
        <v>1</v>
      </c>
      <c r="D2926" s="2" t="s">
        <v>7</v>
      </c>
      <c r="E2926" s="3">
        <v>18</v>
      </c>
      <c r="F2926" s="3" t="s">
        <v>3</v>
      </c>
      <c r="G2926" s="3">
        <v>0.41</v>
      </c>
      <c r="H2926" s="14">
        <v>0.69</v>
      </c>
      <c r="I2926" s="14">
        <v>0.18576845898014829</v>
      </c>
      <c r="J2926" s="4">
        <v>45.854642206709833</v>
      </c>
      <c r="K2926" s="4">
        <v>57.31830275838729</v>
      </c>
      <c r="L2926" s="4">
        <v>68.208780282480873</v>
      </c>
      <c r="M2926" s="4">
        <v>12.610026606845205</v>
      </c>
    </row>
    <row r="2927" spans="1:13" hidden="1" x14ac:dyDescent="0.3">
      <c r="A2927" s="13" t="str">
        <f t="shared" si="45"/>
        <v>Mediterraneanlarge MFH - 5 floors1970-1980heating18</v>
      </c>
      <c r="B2927" s="1" t="s">
        <v>0</v>
      </c>
      <c r="C2927" s="2" t="s">
        <v>4</v>
      </c>
      <c r="D2927" s="2" t="s">
        <v>7</v>
      </c>
      <c r="E2927" s="3">
        <v>18</v>
      </c>
      <c r="F2927" s="3" t="s">
        <v>3</v>
      </c>
      <c r="G2927" s="3">
        <v>0.32</v>
      </c>
      <c r="H2927" s="14">
        <v>0.155</v>
      </c>
      <c r="I2927" s="14">
        <v>0.18576845898014829</v>
      </c>
      <c r="J2927" s="4">
        <v>36.291789002376973</v>
      </c>
      <c r="K2927" s="4">
        <v>45.364736252971213</v>
      </c>
      <c r="L2927" s="4">
        <v>53.984036141035737</v>
      </c>
      <c r="M2927" s="4">
        <v>9.9802419756536676</v>
      </c>
    </row>
    <row r="2928" spans="1:13" hidden="1" x14ac:dyDescent="0.3">
      <c r="A2928" s="13" t="str">
        <f t="shared" si="45"/>
        <v>Mediterraneanlarge MFH - 7 floors1970-1980heating18</v>
      </c>
      <c r="B2928" s="1" t="s">
        <v>0</v>
      </c>
      <c r="C2928" s="2" t="s">
        <v>5</v>
      </c>
      <c r="D2928" s="2" t="s">
        <v>7</v>
      </c>
      <c r="E2928" s="3">
        <v>18</v>
      </c>
      <c r="F2928" s="3" t="s">
        <v>3</v>
      </c>
      <c r="G2928" s="3">
        <v>0.28000000000000003</v>
      </c>
      <c r="H2928" s="14">
        <v>0.155</v>
      </c>
      <c r="I2928" s="14">
        <v>0.18576845898014829</v>
      </c>
      <c r="J2928" s="4">
        <v>32.193423343377162</v>
      </c>
      <c r="K2928" s="4">
        <v>40.241779179221453</v>
      </c>
      <c r="L2928" s="4">
        <v>47.887717223273526</v>
      </c>
      <c r="M2928" s="4">
        <v>8.85319141942872</v>
      </c>
    </row>
    <row r="2929" spans="1:13" hidden="1" x14ac:dyDescent="0.3">
      <c r="A2929" s="13" t="str">
        <f t="shared" si="45"/>
        <v>Mediterraneanlarge MFH - 3 floors1970-1980heating20</v>
      </c>
      <c r="B2929" s="1" t="s">
        <v>0</v>
      </c>
      <c r="C2929" s="2" t="s">
        <v>1</v>
      </c>
      <c r="D2929" s="2" t="s">
        <v>7</v>
      </c>
      <c r="E2929" s="3">
        <v>20</v>
      </c>
      <c r="F2929" s="3" t="s">
        <v>3</v>
      </c>
      <c r="G2929" s="3">
        <v>0.41</v>
      </c>
      <c r="H2929" s="14">
        <v>0.69</v>
      </c>
      <c r="I2929" s="14">
        <v>0.18576845898014829</v>
      </c>
      <c r="J2929" s="4">
        <v>67.018421923341393</v>
      </c>
      <c r="K2929" s="4">
        <v>83.77302740417673</v>
      </c>
      <c r="L2929" s="4">
        <v>99.689902610970307</v>
      </c>
      <c r="M2929" s="4">
        <v>18.43006602891888</v>
      </c>
    </row>
    <row r="2930" spans="1:13" hidden="1" x14ac:dyDescent="0.3">
      <c r="A2930" s="13" t="str">
        <f t="shared" si="45"/>
        <v>Mediterraneanlarge MFH - 5 floors1970-1980heating20</v>
      </c>
      <c r="B2930" s="1" t="s">
        <v>0</v>
      </c>
      <c r="C2930" s="2" t="s">
        <v>4</v>
      </c>
      <c r="D2930" s="2" t="s">
        <v>7</v>
      </c>
      <c r="E2930" s="3">
        <v>20</v>
      </c>
      <c r="F2930" s="3" t="s">
        <v>3</v>
      </c>
      <c r="G2930" s="3">
        <v>0.32</v>
      </c>
      <c r="H2930" s="14">
        <v>0.155</v>
      </c>
      <c r="I2930" s="14">
        <v>0.18576845898014829</v>
      </c>
      <c r="J2930" s="4">
        <v>53.98140433436803</v>
      </c>
      <c r="K2930" s="4">
        <v>67.476755417960035</v>
      </c>
      <c r="L2930" s="4">
        <v>80.297338947372438</v>
      </c>
      <c r="M2930" s="4">
        <v>14.844886191951208</v>
      </c>
    </row>
    <row r="2931" spans="1:13" hidden="1" x14ac:dyDescent="0.3">
      <c r="A2931" s="13" t="str">
        <f t="shared" si="45"/>
        <v>Mediterraneanlarge MFH - 7 floors1970-1980heating20</v>
      </c>
      <c r="B2931" s="1" t="s">
        <v>0</v>
      </c>
      <c r="C2931" s="2" t="s">
        <v>5</v>
      </c>
      <c r="D2931" s="2" t="s">
        <v>7</v>
      </c>
      <c r="E2931" s="3">
        <v>20</v>
      </c>
      <c r="F2931" s="3" t="s">
        <v>3</v>
      </c>
      <c r="G2931" s="3">
        <v>0.28000000000000003</v>
      </c>
      <c r="H2931" s="14">
        <v>0.155</v>
      </c>
      <c r="I2931" s="14">
        <v>0.18576845898014829</v>
      </c>
      <c r="J2931" s="4">
        <v>48.394111081950882</v>
      </c>
      <c r="K2931" s="4">
        <v>60.492638852438603</v>
      </c>
      <c r="L2931" s="4">
        <v>71.986240234401933</v>
      </c>
      <c r="M2931" s="4">
        <v>13.308380547536492</v>
      </c>
    </row>
    <row r="2932" spans="1:13" hidden="1" x14ac:dyDescent="0.3">
      <c r="A2932" s="13" t="str">
        <f t="shared" si="45"/>
        <v>Mediterraneanlarge MFH - 3 floors1970-1980heating22</v>
      </c>
      <c r="B2932" s="1" t="s">
        <v>0</v>
      </c>
      <c r="C2932" s="2" t="s">
        <v>1</v>
      </c>
      <c r="D2932" s="2" t="s">
        <v>7</v>
      </c>
      <c r="E2932" s="3">
        <v>22</v>
      </c>
      <c r="F2932" s="3" t="s">
        <v>3</v>
      </c>
      <c r="G2932" s="3">
        <v>0.41</v>
      </c>
      <c r="H2932" s="14">
        <v>0.69</v>
      </c>
      <c r="I2932" s="14">
        <v>0.18576845898014829</v>
      </c>
      <c r="J2932" s="4">
        <v>91.622130831642878</v>
      </c>
      <c r="K2932" s="4">
        <v>114.52766353955359</v>
      </c>
      <c r="L2932" s="4">
        <v>136.28791961206875</v>
      </c>
      <c r="M2932" s="4">
        <v>25.196085978701788</v>
      </c>
    </row>
    <row r="2933" spans="1:13" hidden="1" x14ac:dyDescent="0.3">
      <c r="A2933" s="13" t="str">
        <f t="shared" si="45"/>
        <v>Mediterraneanlarge MFH - 5 floors1970-1980heating22</v>
      </c>
      <c r="B2933" s="1" t="s">
        <v>0</v>
      </c>
      <c r="C2933" s="2" t="s">
        <v>4</v>
      </c>
      <c r="D2933" s="2" t="s">
        <v>7</v>
      </c>
      <c r="E2933" s="3">
        <v>22</v>
      </c>
      <c r="F2933" s="3" t="s">
        <v>3</v>
      </c>
      <c r="G2933" s="3">
        <v>0.32</v>
      </c>
      <c r="H2933" s="14">
        <v>0.155</v>
      </c>
      <c r="I2933" s="14">
        <v>0.18576845898014829</v>
      </c>
      <c r="J2933" s="4">
        <v>74.660339019733257</v>
      </c>
      <c r="K2933" s="4">
        <v>93.325423774666561</v>
      </c>
      <c r="L2933" s="4">
        <v>111.0572542918532</v>
      </c>
      <c r="M2933" s="4">
        <v>20.531593230426644</v>
      </c>
    </row>
    <row r="2934" spans="1:13" hidden="1" x14ac:dyDescent="0.3">
      <c r="A2934" s="13" t="str">
        <f t="shared" si="45"/>
        <v>Mediterraneanlarge MFH - 7 floors1970-1980heating22</v>
      </c>
      <c r="B2934" s="1" t="s">
        <v>0</v>
      </c>
      <c r="C2934" s="2" t="s">
        <v>5</v>
      </c>
      <c r="D2934" s="2" t="s">
        <v>7</v>
      </c>
      <c r="E2934" s="3">
        <v>22</v>
      </c>
      <c r="F2934" s="3" t="s">
        <v>3</v>
      </c>
      <c r="G2934" s="3">
        <v>0.28000000000000003</v>
      </c>
      <c r="H2934" s="14">
        <v>0.155</v>
      </c>
      <c r="I2934" s="14">
        <v>0.18576845898014829</v>
      </c>
      <c r="J2934" s="4">
        <v>67.390999671772008</v>
      </c>
      <c r="K2934" s="4">
        <v>84.238749589714999</v>
      </c>
      <c r="L2934" s="4">
        <v>100.24411201176085</v>
      </c>
      <c r="M2934" s="4">
        <v>18.532524909737301</v>
      </c>
    </row>
    <row r="2935" spans="1:13" hidden="1" x14ac:dyDescent="0.3">
      <c r="A2935" s="13" t="str">
        <f t="shared" si="45"/>
        <v>Mediterraneanlarge MFH - 3 floors1970-1980heating24</v>
      </c>
      <c r="B2935" s="1" t="s">
        <v>0</v>
      </c>
      <c r="C2935" s="2" t="s">
        <v>1</v>
      </c>
      <c r="D2935" s="2" t="s">
        <v>7</v>
      </c>
      <c r="E2935" s="3">
        <v>24</v>
      </c>
      <c r="F2935" s="3" t="s">
        <v>3</v>
      </c>
      <c r="G2935" s="3">
        <v>0.41</v>
      </c>
      <c r="H2935" s="14">
        <v>0.69</v>
      </c>
      <c r="I2935" s="14">
        <v>0.18576845898014829</v>
      </c>
      <c r="J2935" s="4">
        <v>121.60205481672115</v>
      </c>
      <c r="K2935" s="4">
        <v>152.00256852090143</v>
      </c>
      <c r="L2935" s="4">
        <v>180.88305653987271</v>
      </c>
      <c r="M2935" s="4">
        <v>33.440565074598318</v>
      </c>
    </row>
    <row r="2936" spans="1:13" hidden="1" x14ac:dyDescent="0.3">
      <c r="A2936" s="13" t="str">
        <f t="shared" si="45"/>
        <v>Mediterraneanlarge MFH - 5 floors1970-1980heating24</v>
      </c>
      <c r="B2936" s="1" t="s">
        <v>0</v>
      </c>
      <c r="C2936" s="2" t="s">
        <v>4</v>
      </c>
      <c r="D2936" s="2" t="s">
        <v>7</v>
      </c>
      <c r="E2936" s="3">
        <v>24</v>
      </c>
      <c r="F2936" s="3" t="s">
        <v>3</v>
      </c>
      <c r="G2936" s="3">
        <v>0.32</v>
      </c>
      <c r="H2936" s="14">
        <v>0.155</v>
      </c>
      <c r="I2936" s="14">
        <v>0.18576845898014829</v>
      </c>
      <c r="J2936" s="4">
        <v>99.958925368600447</v>
      </c>
      <c r="K2936" s="4">
        <v>124.94865671075056</v>
      </c>
      <c r="L2936" s="4">
        <v>148.68890148579317</v>
      </c>
      <c r="M2936" s="4">
        <v>27.488704476365122</v>
      </c>
    </row>
    <row r="2937" spans="1:13" hidden="1" x14ac:dyDescent="0.3">
      <c r="A2937" s="13" t="str">
        <f t="shared" si="45"/>
        <v>Mediterraneanlarge MFH - 7 floors1970-1980heating24</v>
      </c>
      <c r="B2937" s="1" t="s">
        <v>0</v>
      </c>
      <c r="C2937" s="2" t="s">
        <v>5</v>
      </c>
      <c r="D2937" s="2" t="s">
        <v>7</v>
      </c>
      <c r="E2937" s="3">
        <v>24</v>
      </c>
      <c r="F2937" s="3" t="s">
        <v>3</v>
      </c>
      <c r="G2937" s="3">
        <v>0.28000000000000003</v>
      </c>
      <c r="H2937" s="14">
        <v>0.155</v>
      </c>
      <c r="I2937" s="14">
        <v>0.18576845898014829</v>
      </c>
      <c r="J2937" s="4">
        <v>90.683298462262997</v>
      </c>
      <c r="K2937" s="4">
        <v>113.35412307782875</v>
      </c>
      <c r="L2937" s="4">
        <v>134.8914064626162</v>
      </c>
      <c r="M2937" s="4">
        <v>24.937907077122325</v>
      </c>
    </row>
    <row r="2938" spans="1:13" hidden="1" x14ac:dyDescent="0.3">
      <c r="A2938" s="13" t="str">
        <f t="shared" si="45"/>
        <v>Mediterraneanlarge MFH - 3 floors1980-1990heating18</v>
      </c>
      <c r="B2938" s="1" t="s">
        <v>0</v>
      </c>
      <c r="C2938" s="2" t="s">
        <v>1</v>
      </c>
      <c r="D2938" s="2" t="s">
        <v>8</v>
      </c>
      <c r="E2938" s="3">
        <v>18</v>
      </c>
      <c r="F2938" s="3" t="s">
        <v>3</v>
      </c>
      <c r="G2938" s="3">
        <v>0.41</v>
      </c>
      <c r="H2938" s="14">
        <v>0.69</v>
      </c>
      <c r="I2938" s="14">
        <v>0.12367469097162243</v>
      </c>
      <c r="J2938" s="4">
        <v>37.092543546644201</v>
      </c>
      <c r="K2938" s="4">
        <v>46.365679433305246</v>
      </c>
      <c r="L2938" s="4">
        <v>55.175158525633243</v>
      </c>
      <c r="M2938" s="4">
        <v>10.200449475327154</v>
      </c>
    </row>
    <row r="2939" spans="1:13" hidden="1" x14ac:dyDescent="0.3">
      <c r="A2939" s="13" t="str">
        <f t="shared" si="45"/>
        <v>Mediterraneanlarge MFH - 5 floors1980-1990heating18</v>
      </c>
      <c r="B2939" s="1" t="s">
        <v>0</v>
      </c>
      <c r="C2939" s="2" t="s">
        <v>4</v>
      </c>
      <c r="D2939" s="2" t="s">
        <v>8</v>
      </c>
      <c r="E2939" s="3">
        <v>18</v>
      </c>
      <c r="F2939" s="3" t="s">
        <v>3</v>
      </c>
      <c r="G2939" s="3">
        <v>0.32</v>
      </c>
      <c r="H2939" s="14">
        <v>0.155</v>
      </c>
      <c r="I2939" s="14">
        <v>0.12367469097162243</v>
      </c>
      <c r="J2939" s="4">
        <v>28.017516259111304</v>
      </c>
      <c r="K2939" s="4">
        <v>35.021895323889126</v>
      </c>
      <c r="L2939" s="4">
        <v>41.676055435428061</v>
      </c>
      <c r="M2939" s="4">
        <v>7.7048169712556076</v>
      </c>
    </row>
    <row r="2940" spans="1:13" hidden="1" x14ac:dyDescent="0.3">
      <c r="A2940" s="13" t="str">
        <f t="shared" si="45"/>
        <v>Mediterraneanlarge MFH - 7 floors1980-1990heating18</v>
      </c>
      <c r="B2940" s="1" t="s">
        <v>0</v>
      </c>
      <c r="C2940" s="2" t="s">
        <v>5</v>
      </c>
      <c r="D2940" s="2" t="s">
        <v>8</v>
      </c>
      <c r="E2940" s="3">
        <v>18</v>
      </c>
      <c r="F2940" s="3" t="s">
        <v>3</v>
      </c>
      <c r="G2940" s="3">
        <v>0.28000000000000003</v>
      </c>
      <c r="H2940" s="14">
        <v>0.155</v>
      </c>
      <c r="I2940" s="14">
        <v>0.12367469097162243</v>
      </c>
      <c r="J2940" s="4">
        <v>24.128218850168633</v>
      </c>
      <c r="K2940" s="4">
        <v>30.160273562710788</v>
      </c>
      <c r="L2940" s="4">
        <v>35.890725539625834</v>
      </c>
      <c r="M2940" s="4">
        <v>6.6352601837963734</v>
      </c>
    </row>
    <row r="2941" spans="1:13" hidden="1" x14ac:dyDescent="0.3">
      <c r="A2941" s="13" t="str">
        <f t="shared" si="45"/>
        <v>Mediterraneanlarge MFH - 3 floors1980-1990heating20</v>
      </c>
      <c r="B2941" s="1" t="s">
        <v>0</v>
      </c>
      <c r="C2941" s="2" t="s">
        <v>1</v>
      </c>
      <c r="D2941" s="2" t="s">
        <v>8</v>
      </c>
      <c r="E2941" s="3">
        <v>20</v>
      </c>
      <c r="F2941" s="3" t="s">
        <v>3</v>
      </c>
      <c r="G2941" s="3">
        <v>0.41</v>
      </c>
      <c r="H2941" s="14">
        <v>0.69</v>
      </c>
      <c r="I2941" s="14">
        <v>0.12367469097162243</v>
      </c>
      <c r="J2941" s="4">
        <v>55.008971130976342</v>
      </c>
      <c r="K2941" s="4">
        <v>68.761213913720425</v>
      </c>
      <c r="L2941" s="4">
        <v>81.825844557327301</v>
      </c>
      <c r="M2941" s="4">
        <v>15.127467061018494</v>
      </c>
    </row>
    <row r="2942" spans="1:13" hidden="1" x14ac:dyDescent="0.3">
      <c r="A2942" s="13" t="str">
        <f t="shared" si="45"/>
        <v>Mediterraneanlarge MFH - 5 floors1980-1990heating20</v>
      </c>
      <c r="B2942" s="1" t="s">
        <v>0</v>
      </c>
      <c r="C2942" s="2" t="s">
        <v>4</v>
      </c>
      <c r="D2942" s="2" t="s">
        <v>8</v>
      </c>
      <c r="E2942" s="3">
        <v>20</v>
      </c>
      <c r="F2942" s="3" t="s">
        <v>3</v>
      </c>
      <c r="G2942" s="3">
        <v>0.32</v>
      </c>
      <c r="H2942" s="14">
        <v>0.155</v>
      </c>
      <c r="I2942" s="14">
        <v>0.12367469097162243</v>
      </c>
      <c r="J2942" s="4">
        <v>42.3908755019811</v>
      </c>
      <c r="K2942" s="4">
        <v>52.988594377476375</v>
      </c>
      <c r="L2942" s="4">
        <v>63.056427309196884</v>
      </c>
      <c r="M2942" s="4">
        <v>11.657490763044802</v>
      </c>
    </row>
    <row r="2943" spans="1:13" hidden="1" x14ac:dyDescent="0.3">
      <c r="A2943" s="13" t="str">
        <f t="shared" si="45"/>
        <v>Mediterraneanlarge MFH - 7 floors1980-1990heating20</v>
      </c>
      <c r="B2943" s="1" t="s">
        <v>0</v>
      </c>
      <c r="C2943" s="2" t="s">
        <v>5</v>
      </c>
      <c r="D2943" s="2" t="s">
        <v>8</v>
      </c>
      <c r="E2943" s="3">
        <v>20</v>
      </c>
      <c r="F2943" s="3" t="s">
        <v>3</v>
      </c>
      <c r="G2943" s="3">
        <v>0.28000000000000003</v>
      </c>
      <c r="H2943" s="14">
        <v>0.155</v>
      </c>
      <c r="I2943" s="14">
        <v>0.12367469097162243</v>
      </c>
      <c r="J2943" s="4">
        <v>36.983120232411707</v>
      </c>
      <c r="K2943" s="4">
        <v>46.22890029051463</v>
      </c>
      <c r="L2943" s="4">
        <v>55.012391345712409</v>
      </c>
      <c r="M2943" s="4">
        <v>10.170358063913218</v>
      </c>
    </row>
    <row r="2944" spans="1:13" hidden="1" x14ac:dyDescent="0.3">
      <c r="A2944" s="13" t="str">
        <f t="shared" si="45"/>
        <v>Mediterraneanlarge MFH - 3 floors1980-1990heating22</v>
      </c>
      <c r="B2944" s="1" t="s">
        <v>0</v>
      </c>
      <c r="C2944" s="2" t="s">
        <v>1</v>
      </c>
      <c r="D2944" s="2" t="s">
        <v>8</v>
      </c>
      <c r="E2944" s="3">
        <v>22</v>
      </c>
      <c r="F2944" s="3" t="s">
        <v>3</v>
      </c>
      <c r="G2944" s="3">
        <v>0.41</v>
      </c>
      <c r="H2944" s="14">
        <v>0.69</v>
      </c>
      <c r="I2944" s="14">
        <v>0.12367469097162243</v>
      </c>
      <c r="J2944" s="4">
        <v>75.978902233773695</v>
      </c>
      <c r="K2944" s="4">
        <v>94.973627792217115</v>
      </c>
      <c r="L2944" s="4">
        <v>113.01861707273837</v>
      </c>
      <c r="M2944" s="4">
        <v>20.894198114287764</v>
      </c>
    </row>
    <row r="2945" spans="1:13" hidden="1" x14ac:dyDescent="0.3">
      <c r="A2945" s="13" t="str">
        <f t="shared" si="45"/>
        <v>Mediterraneanlarge MFH - 5 floors1980-1990heating22</v>
      </c>
      <c r="B2945" s="1" t="s">
        <v>0</v>
      </c>
      <c r="C2945" s="2" t="s">
        <v>4</v>
      </c>
      <c r="D2945" s="2" t="s">
        <v>8</v>
      </c>
      <c r="E2945" s="3">
        <v>22</v>
      </c>
      <c r="F2945" s="3" t="s">
        <v>3</v>
      </c>
      <c r="G2945" s="3">
        <v>0.32</v>
      </c>
      <c r="H2945" s="14">
        <v>0.155</v>
      </c>
      <c r="I2945" s="14">
        <v>0.12367469097162243</v>
      </c>
      <c r="J2945" s="4">
        <v>59.491394494521479</v>
      </c>
      <c r="K2945" s="4">
        <v>74.364243118151848</v>
      </c>
      <c r="L2945" s="4">
        <v>88.493449310600695</v>
      </c>
      <c r="M2945" s="4">
        <v>16.360133485993405</v>
      </c>
    </row>
    <row r="2946" spans="1:13" hidden="1" x14ac:dyDescent="0.3">
      <c r="A2946" s="13" t="str">
        <f t="shared" si="45"/>
        <v>Mediterraneanlarge MFH - 7 floors1980-1990heating22</v>
      </c>
      <c r="B2946" s="1" t="s">
        <v>0</v>
      </c>
      <c r="C2946" s="2" t="s">
        <v>5</v>
      </c>
      <c r="D2946" s="2" t="s">
        <v>8</v>
      </c>
      <c r="E2946" s="3">
        <v>22</v>
      </c>
      <c r="F2946" s="3" t="s">
        <v>3</v>
      </c>
      <c r="G2946" s="3">
        <v>0.28000000000000003</v>
      </c>
      <c r="H2946" s="14">
        <v>0.155</v>
      </c>
      <c r="I2946" s="14">
        <v>0.12367469097162243</v>
      </c>
      <c r="J2946" s="4">
        <v>52.425319749127667</v>
      </c>
      <c r="K2946" s="4">
        <v>65.53164968640958</v>
      </c>
      <c r="L2946" s="4">
        <v>77.98266312682739</v>
      </c>
      <c r="M2946" s="4">
        <v>14.416962931010108</v>
      </c>
    </row>
    <row r="2947" spans="1:13" hidden="1" x14ac:dyDescent="0.3">
      <c r="A2947" s="13" t="str">
        <f t="shared" ref="A2947:A3010" si="46">CONCATENATE(B2947,C2947,D2947,F2947,E2947)</f>
        <v>Mediterraneanlarge MFH - 3 floors1980-1990heating24</v>
      </c>
      <c r="B2947" s="1" t="s">
        <v>0</v>
      </c>
      <c r="C2947" s="2" t="s">
        <v>1</v>
      </c>
      <c r="D2947" s="2" t="s">
        <v>8</v>
      </c>
      <c r="E2947" s="3">
        <v>24</v>
      </c>
      <c r="F2947" s="3" t="s">
        <v>3</v>
      </c>
      <c r="G2947" s="3">
        <v>0.41</v>
      </c>
      <c r="H2947" s="14">
        <v>0.69</v>
      </c>
      <c r="I2947" s="14">
        <v>0.12367469097162243</v>
      </c>
      <c r="J2947" s="4">
        <v>101.72651167993638</v>
      </c>
      <c r="K2947" s="4">
        <v>127.15813959992047</v>
      </c>
      <c r="L2947" s="4">
        <v>151.31818612390535</v>
      </c>
      <c r="M2947" s="4">
        <v>27.974790711982504</v>
      </c>
    </row>
    <row r="2948" spans="1:13" hidden="1" x14ac:dyDescent="0.3">
      <c r="A2948" s="13" t="str">
        <f t="shared" si="46"/>
        <v>Mediterraneanlarge MFH - 5 floors1980-1990heating24</v>
      </c>
      <c r="B2948" s="1" t="s">
        <v>0</v>
      </c>
      <c r="C2948" s="2" t="s">
        <v>4</v>
      </c>
      <c r="D2948" s="2" t="s">
        <v>8</v>
      </c>
      <c r="E2948" s="3">
        <v>24</v>
      </c>
      <c r="F2948" s="3" t="s">
        <v>3</v>
      </c>
      <c r="G2948" s="3">
        <v>0.32</v>
      </c>
      <c r="H2948" s="14">
        <v>0.155</v>
      </c>
      <c r="I2948" s="14">
        <v>0.12367469097162243</v>
      </c>
      <c r="J2948" s="4">
        <v>80.53691180379883</v>
      </c>
      <c r="K2948" s="4">
        <v>100.67113975474854</v>
      </c>
      <c r="L2948" s="4">
        <v>119.79865630815075</v>
      </c>
      <c r="M2948" s="4">
        <v>22.147650746044679</v>
      </c>
    </row>
    <row r="2949" spans="1:13" hidden="1" x14ac:dyDescent="0.3">
      <c r="A2949" s="13" t="str">
        <f t="shared" si="46"/>
        <v>Mediterraneanlarge MFH - 7 floors1980-1990heating24</v>
      </c>
      <c r="B2949" s="1" t="s">
        <v>0</v>
      </c>
      <c r="C2949" s="2" t="s">
        <v>5</v>
      </c>
      <c r="D2949" s="2" t="s">
        <v>8</v>
      </c>
      <c r="E2949" s="3">
        <v>24</v>
      </c>
      <c r="F2949" s="3" t="s">
        <v>3</v>
      </c>
      <c r="G2949" s="3">
        <v>0.28000000000000003</v>
      </c>
      <c r="H2949" s="14">
        <v>0.155</v>
      </c>
      <c r="I2949" s="14">
        <v>0.12367469097162243</v>
      </c>
      <c r="J2949" s="4">
        <v>71.455654714025599</v>
      </c>
      <c r="K2949" s="4">
        <v>89.319568392531991</v>
      </c>
      <c r="L2949" s="4">
        <v>106.29028638711307</v>
      </c>
      <c r="M2949" s="4">
        <v>19.650305046357037</v>
      </c>
    </row>
    <row r="2950" spans="1:13" hidden="1" x14ac:dyDescent="0.3">
      <c r="A2950" s="13" t="str">
        <f t="shared" si="46"/>
        <v>Mediterraneanlarge MFH - 3 floors1990-2000heating18</v>
      </c>
      <c r="B2950" s="1" t="s">
        <v>0</v>
      </c>
      <c r="C2950" s="2" t="s">
        <v>1</v>
      </c>
      <c r="D2950" s="2" t="s">
        <v>9</v>
      </c>
      <c r="E2950" s="3">
        <v>18</v>
      </c>
      <c r="F2950" s="3" t="s">
        <v>3</v>
      </c>
      <c r="G2950" s="3">
        <v>0.41</v>
      </c>
      <c r="H2950" s="14">
        <v>0.69</v>
      </c>
      <c r="I2950" s="14">
        <v>6.8124033425004143E-2</v>
      </c>
      <c r="J2950" s="4">
        <v>34.854624029252342</v>
      </c>
      <c r="K2950" s="4">
        <v>43.568280036565426</v>
      </c>
      <c r="L2950" s="4">
        <v>51.846253243512855</v>
      </c>
      <c r="M2950" s="4">
        <v>9.5850216080443946</v>
      </c>
    </row>
    <row r="2951" spans="1:13" hidden="1" x14ac:dyDescent="0.3">
      <c r="A2951" s="13" t="str">
        <f t="shared" si="46"/>
        <v>Mediterraneanlarge MFH - 5 floors1990-2000heating18</v>
      </c>
      <c r="B2951" s="1" t="s">
        <v>0</v>
      </c>
      <c r="C2951" s="2" t="s">
        <v>4</v>
      </c>
      <c r="D2951" s="2" t="s">
        <v>9</v>
      </c>
      <c r="E2951" s="3">
        <v>18</v>
      </c>
      <c r="F2951" s="3" t="s">
        <v>3</v>
      </c>
      <c r="G2951" s="3">
        <v>0.32</v>
      </c>
      <c r="H2951" s="14">
        <v>0.155</v>
      </c>
      <c r="I2951" s="14">
        <v>6.8124033425004143E-2</v>
      </c>
      <c r="J2951" s="4">
        <v>25.932884917042863</v>
      </c>
      <c r="K2951" s="4">
        <v>32.416106146303576</v>
      </c>
      <c r="L2951" s="4">
        <v>38.575166314101253</v>
      </c>
      <c r="M2951" s="4">
        <v>7.131543352186787</v>
      </c>
    </row>
    <row r="2952" spans="1:13" hidden="1" x14ac:dyDescent="0.3">
      <c r="A2952" s="13" t="str">
        <f t="shared" si="46"/>
        <v>Mediterraneanlarge MFH - 7 floors1990-2000heating18</v>
      </c>
      <c r="B2952" s="1" t="s">
        <v>0</v>
      </c>
      <c r="C2952" s="2" t="s">
        <v>5</v>
      </c>
      <c r="D2952" s="2" t="s">
        <v>9</v>
      </c>
      <c r="E2952" s="3">
        <v>18</v>
      </c>
      <c r="F2952" s="3" t="s">
        <v>3</v>
      </c>
      <c r="G2952" s="3">
        <v>0.28000000000000003</v>
      </c>
      <c r="H2952" s="14">
        <v>0.155</v>
      </c>
      <c r="I2952" s="14">
        <v>6.8124033425004143E-2</v>
      </c>
      <c r="J2952" s="4">
        <v>22.109282440381659</v>
      </c>
      <c r="K2952" s="4">
        <v>27.636603050477071</v>
      </c>
      <c r="L2952" s="4">
        <v>32.887557630067711</v>
      </c>
      <c r="M2952" s="4">
        <v>6.0800526711049558</v>
      </c>
    </row>
    <row r="2953" spans="1:13" hidden="1" x14ac:dyDescent="0.3">
      <c r="A2953" s="13" t="str">
        <f t="shared" si="46"/>
        <v>Mediterraneanlarge MFH - 3 floors1990-2000heating20</v>
      </c>
      <c r="B2953" s="1" t="s">
        <v>0</v>
      </c>
      <c r="C2953" s="2" t="s">
        <v>1</v>
      </c>
      <c r="D2953" s="2" t="s">
        <v>9</v>
      </c>
      <c r="E2953" s="3">
        <v>20</v>
      </c>
      <c r="F2953" s="3" t="s">
        <v>3</v>
      </c>
      <c r="G2953" s="3">
        <v>0.41</v>
      </c>
      <c r="H2953" s="14">
        <v>0.69</v>
      </c>
      <c r="I2953" s="14">
        <v>6.8124033425004143E-2</v>
      </c>
      <c r="J2953" s="4">
        <v>51.983210830180866</v>
      </c>
      <c r="K2953" s="4">
        <v>64.979013537726075</v>
      </c>
      <c r="L2953" s="4">
        <v>77.325026109894026</v>
      </c>
      <c r="M2953" s="4">
        <v>14.295382978299736</v>
      </c>
    </row>
    <row r="2954" spans="1:13" hidden="1" x14ac:dyDescent="0.3">
      <c r="A2954" s="13" t="str">
        <f t="shared" si="46"/>
        <v>Mediterraneanlarge MFH - 5 floors1990-2000heating20</v>
      </c>
      <c r="B2954" s="1" t="s">
        <v>0</v>
      </c>
      <c r="C2954" s="2" t="s">
        <v>4</v>
      </c>
      <c r="D2954" s="2" t="s">
        <v>9</v>
      </c>
      <c r="E2954" s="3">
        <v>20</v>
      </c>
      <c r="F2954" s="3" t="s">
        <v>3</v>
      </c>
      <c r="G2954" s="3">
        <v>0.32</v>
      </c>
      <c r="H2954" s="14">
        <v>0.155</v>
      </c>
      <c r="I2954" s="14">
        <v>6.8124033425004143E-2</v>
      </c>
      <c r="J2954" s="4">
        <v>39.485532765205868</v>
      </c>
      <c r="K2954" s="4">
        <v>49.356915956507329</v>
      </c>
      <c r="L2954" s="4">
        <v>58.734729988243721</v>
      </c>
      <c r="M2954" s="4">
        <v>10.858521510431613</v>
      </c>
    </row>
    <row r="2955" spans="1:13" hidden="1" x14ac:dyDescent="0.3">
      <c r="A2955" s="13" t="str">
        <f t="shared" si="46"/>
        <v>Mediterraneanlarge MFH - 7 floors1990-2000heating20</v>
      </c>
      <c r="B2955" s="1" t="s">
        <v>0</v>
      </c>
      <c r="C2955" s="2" t="s">
        <v>5</v>
      </c>
      <c r="D2955" s="2" t="s">
        <v>9</v>
      </c>
      <c r="E2955" s="3">
        <v>20</v>
      </c>
      <c r="F2955" s="3" t="s">
        <v>3</v>
      </c>
      <c r="G2955" s="3">
        <v>0.28000000000000003</v>
      </c>
      <c r="H2955" s="14">
        <v>0.155</v>
      </c>
      <c r="I2955" s="14">
        <v>6.8124033425004143E-2</v>
      </c>
      <c r="J2955" s="4">
        <v>34.129385023073723</v>
      </c>
      <c r="K2955" s="4">
        <v>42.661731278842154</v>
      </c>
      <c r="L2955" s="4">
        <v>50.767460221822162</v>
      </c>
      <c r="M2955" s="4">
        <v>9.3855808813452732</v>
      </c>
    </row>
    <row r="2956" spans="1:13" hidden="1" x14ac:dyDescent="0.3">
      <c r="A2956" s="13" t="str">
        <f t="shared" si="46"/>
        <v>Mediterraneanlarge MFH - 3 floors1990-2000heating22</v>
      </c>
      <c r="B2956" s="1" t="s">
        <v>0</v>
      </c>
      <c r="C2956" s="2" t="s">
        <v>1</v>
      </c>
      <c r="D2956" s="2" t="s">
        <v>9</v>
      </c>
      <c r="E2956" s="3">
        <v>22</v>
      </c>
      <c r="F2956" s="3" t="s">
        <v>3</v>
      </c>
      <c r="G2956" s="3">
        <v>0.41</v>
      </c>
      <c r="H2956" s="14">
        <v>0.69</v>
      </c>
      <c r="I2956" s="14">
        <v>6.8124033425004143E-2</v>
      </c>
      <c r="J2956" s="4">
        <v>72.049170826541797</v>
      </c>
      <c r="K2956" s="4">
        <v>90.061463533177246</v>
      </c>
      <c r="L2956" s="4">
        <v>107.17314160448092</v>
      </c>
      <c r="M2956" s="4">
        <v>19.813521977298993</v>
      </c>
    </row>
    <row r="2957" spans="1:13" hidden="1" x14ac:dyDescent="0.3">
      <c r="A2957" s="13" t="str">
        <f t="shared" si="46"/>
        <v>Mediterraneanlarge MFH - 5 floors1990-2000heating22</v>
      </c>
      <c r="B2957" s="1" t="s">
        <v>0</v>
      </c>
      <c r="C2957" s="2" t="s">
        <v>4</v>
      </c>
      <c r="D2957" s="2" t="s">
        <v>9</v>
      </c>
      <c r="E2957" s="3">
        <v>22</v>
      </c>
      <c r="F2957" s="3" t="s">
        <v>3</v>
      </c>
      <c r="G2957" s="3">
        <v>0.32</v>
      </c>
      <c r="H2957" s="14">
        <v>0.155</v>
      </c>
      <c r="I2957" s="14">
        <v>6.8124033425004143E-2</v>
      </c>
      <c r="J2957" s="4">
        <v>55.687992497519055</v>
      </c>
      <c r="K2957" s="4">
        <v>69.609990621898817</v>
      </c>
      <c r="L2957" s="4">
        <v>82.835888840059582</v>
      </c>
      <c r="M2957" s="4">
        <v>15.31419793681774</v>
      </c>
    </row>
    <row r="2958" spans="1:13" hidden="1" x14ac:dyDescent="0.3">
      <c r="A2958" s="13" t="str">
        <f t="shared" si="46"/>
        <v>Mediterraneanlarge MFH - 7 floors1990-2000heating22</v>
      </c>
      <c r="B2958" s="1" t="s">
        <v>0</v>
      </c>
      <c r="C2958" s="2" t="s">
        <v>5</v>
      </c>
      <c r="D2958" s="2" t="s">
        <v>9</v>
      </c>
      <c r="E2958" s="3">
        <v>22</v>
      </c>
      <c r="F2958" s="3" t="s">
        <v>3</v>
      </c>
      <c r="G2958" s="3">
        <v>0.28000000000000003</v>
      </c>
      <c r="H2958" s="14">
        <v>0.155</v>
      </c>
      <c r="I2958" s="14">
        <v>6.8124033425004143E-2</v>
      </c>
      <c r="J2958" s="4">
        <v>48.676058927937866</v>
      </c>
      <c r="K2958" s="4">
        <v>60.845073659922328</v>
      </c>
      <c r="L2958" s="4">
        <v>72.405637655307572</v>
      </c>
      <c r="M2958" s="4">
        <v>13.385916205182912</v>
      </c>
    </row>
    <row r="2959" spans="1:13" hidden="1" x14ac:dyDescent="0.3">
      <c r="A2959" s="13" t="str">
        <f t="shared" si="46"/>
        <v>Mediterraneanlarge MFH - 3 floors1990-2000heating24</v>
      </c>
      <c r="B2959" s="1" t="s">
        <v>0</v>
      </c>
      <c r="C2959" s="2" t="s">
        <v>1</v>
      </c>
      <c r="D2959" s="2" t="s">
        <v>9</v>
      </c>
      <c r="E2959" s="3">
        <v>24</v>
      </c>
      <c r="F2959" s="3" t="s">
        <v>3</v>
      </c>
      <c r="G2959" s="3">
        <v>0.41</v>
      </c>
      <c r="H2959" s="14">
        <v>0.69</v>
      </c>
      <c r="I2959" s="14">
        <v>6.8124033425004143E-2</v>
      </c>
      <c r="J2959" s="4">
        <v>96.703242872243933</v>
      </c>
      <c r="K2959" s="4">
        <v>120.87905359030491</v>
      </c>
      <c r="L2959" s="4">
        <v>143.84607377246283</v>
      </c>
      <c r="M2959" s="4">
        <v>26.593391789867081</v>
      </c>
    </row>
    <row r="2960" spans="1:13" hidden="1" x14ac:dyDescent="0.3">
      <c r="A2960" s="13" t="str">
        <f t="shared" si="46"/>
        <v>Mediterraneanlarge MFH - 5 floors1990-2000heating24</v>
      </c>
      <c r="B2960" s="1" t="s">
        <v>0</v>
      </c>
      <c r="C2960" s="2" t="s">
        <v>4</v>
      </c>
      <c r="D2960" s="2" t="s">
        <v>9</v>
      </c>
      <c r="E2960" s="3">
        <v>24</v>
      </c>
      <c r="F2960" s="3" t="s">
        <v>3</v>
      </c>
      <c r="G2960" s="3">
        <v>0.32</v>
      </c>
      <c r="H2960" s="14">
        <v>0.155</v>
      </c>
      <c r="I2960" s="14">
        <v>6.8124033425004143E-2</v>
      </c>
      <c r="J2960" s="4">
        <v>75.638293537815116</v>
      </c>
      <c r="K2960" s="4">
        <v>94.547866922268895</v>
      </c>
      <c r="L2960" s="4">
        <v>112.51196163749998</v>
      </c>
      <c r="M2960" s="4">
        <v>20.800530722899158</v>
      </c>
    </row>
    <row r="2961" spans="1:13" hidden="1" x14ac:dyDescent="0.3">
      <c r="A2961" s="13" t="str">
        <f t="shared" si="46"/>
        <v>Mediterraneanlarge MFH - 7 floors1990-2000heating24</v>
      </c>
      <c r="B2961" s="1" t="s">
        <v>0</v>
      </c>
      <c r="C2961" s="2" t="s">
        <v>5</v>
      </c>
      <c r="D2961" s="2" t="s">
        <v>9</v>
      </c>
      <c r="E2961" s="3">
        <v>24</v>
      </c>
      <c r="F2961" s="3" t="s">
        <v>3</v>
      </c>
      <c r="G2961" s="3">
        <v>0.28000000000000003</v>
      </c>
      <c r="H2961" s="14">
        <v>0.155</v>
      </c>
      <c r="I2961" s="14">
        <v>6.8124033425004143E-2</v>
      </c>
      <c r="J2961" s="4">
        <v>66.610458108774196</v>
      </c>
      <c r="K2961" s="4">
        <v>83.263072635967745</v>
      </c>
      <c r="L2961" s="4">
        <v>99.083056436801613</v>
      </c>
      <c r="M2961" s="4">
        <v>18.317875979912905</v>
      </c>
    </row>
    <row r="2962" spans="1:13" hidden="1" x14ac:dyDescent="0.3">
      <c r="A2962" s="13" t="str">
        <f t="shared" si="46"/>
        <v>Mediterraneanlarge MFH - 3 floorspost 2000heating18</v>
      </c>
      <c r="B2962" s="1" t="s">
        <v>0</v>
      </c>
      <c r="C2962" s="2" t="s">
        <v>1</v>
      </c>
      <c r="D2962" s="2" t="s">
        <v>10</v>
      </c>
      <c r="E2962" s="3">
        <v>18</v>
      </c>
      <c r="F2962" s="3" t="s">
        <v>3</v>
      </c>
      <c r="G2962" s="3">
        <v>0.41</v>
      </c>
      <c r="H2962" s="14">
        <v>0.69</v>
      </c>
      <c r="I2962" s="14">
        <v>3.5735569755585513E-2</v>
      </c>
      <c r="J2962" s="4">
        <v>33.119021092649824</v>
      </c>
      <c r="K2962" s="4">
        <v>41.398776365812274</v>
      </c>
      <c r="L2962" s="4">
        <v>49.264543875316605</v>
      </c>
      <c r="M2962" s="4">
        <v>9.1077308004787003</v>
      </c>
    </row>
    <row r="2963" spans="1:13" hidden="1" x14ac:dyDescent="0.3">
      <c r="A2963" s="13" t="str">
        <f t="shared" si="46"/>
        <v>Mediterraneanlarge MFH - 5 floorspost 2000heating18</v>
      </c>
      <c r="B2963" s="1" t="s">
        <v>0</v>
      </c>
      <c r="C2963" s="2" t="s">
        <v>4</v>
      </c>
      <c r="D2963" s="2" t="s">
        <v>10</v>
      </c>
      <c r="E2963" s="3">
        <v>18</v>
      </c>
      <c r="F2963" s="3" t="s">
        <v>3</v>
      </c>
      <c r="G2963" s="3">
        <v>0.32</v>
      </c>
      <c r="H2963" s="14">
        <v>0.155</v>
      </c>
      <c r="I2963" s="14">
        <v>3.5735569755585513E-2</v>
      </c>
      <c r="J2963" s="4">
        <v>24.734139868920543</v>
      </c>
      <c r="K2963" s="4">
        <v>30.917674836150677</v>
      </c>
      <c r="L2963" s="4">
        <v>36.792033055019303</v>
      </c>
      <c r="M2963" s="4">
        <v>6.8018884639531487</v>
      </c>
    </row>
    <row r="2964" spans="1:13" hidden="1" x14ac:dyDescent="0.3">
      <c r="A2964" s="13" t="str">
        <f t="shared" si="46"/>
        <v>Mediterraneanlarge MFH - 7 floorspost 2000heating18</v>
      </c>
      <c r="B2964" s="1" t="s">
        <v>0</v>
      </c>
      <c r="C2964" s="2" t="s">
        <v>5</v>
      </c>
      <c r="D2964" s="2" t="s">
        <v>10</v>
      </c>
      <c r="E2964" s="3">
        <v>18</v>
      </c>
      <c r="F2964" s="3" t="s">
        <v>3</v>
      </c>
      <c r="G2964" s="3">
        <v>0.28000000000000003</v>
      </c>
      <c r="H2964" s="14">
        <v>0.155</v>
      </c>
      <c r="I2964" s="14">
        <v>3.5735569755585513E-2</v>
      </c>
      <c r="J2964" s="4">
        <v>21.14061934446514</v>
      </c>
      <c r="K2964" s="4">
        <v>26.425774180581424</v>
      </c>
      <c r="L2964" s="4">
        <v>31.446671274891894</v>
      </c>
      <c r="M2964" s="4">
        <v>5.8136703197279136</v>
      </c>
    </row>
    <row r="2965" spans="1:13" hidden="1" x14ac:dyDescent="0.3">
      <c r="A2965" s="13" t="str">
        <f t="shared" si="46"/>
        <v>Mediterraneanlarge MFH - 3 floorspost 2000heating20</v>
      </c>
      <c r="B2965" s="1" t="s">
        <v>0</v>
      </c>
      <c r="C2965" s="2" t="s">
        <v>1</v>
      </c>
      <c r="D2965" s="2" t="s">
        <v>10</v>
      </c>
      <c r="E2965" s="3">
        <v>20</v>
      </c>
      <c r="F2965" s="3" t="s">
        <v>3</v>
      </c>
      <c r="G2965" s="3">
        <v>0.41</v>
      </c>
      <c r="H2965" s="14">
        <v>0.69</v>
      </c>
      <c r="I2965" s="14">
        <v>3.5735569755585513E-2</v>
      </c>
      <c r="J2965" s="4">
        <v>49.561050999832538</v>
      </c>
      <c r="K2965" s="4">
        <v>61.951313749790671</v>
      </c>
      <c r="L2965" s="4">
        <v>73.722063362250893</v>
      </c>
      <c r="M2965" s="4">
        <v>13.629289024953948</v>
      </c>
    </row>
    <row r="2966" spans="1:13" hidden="1" x14ac:dyDescent="0.3">
      <c r="A2966" s="13" t="str">
        <f t="shared" si="46"/>
        <v>Mediterraneanlarge MFH - 5 floorspost 2000heating20</v>
      </c>
      <c r="B2966" s="1" t="s">
        <v>0</v>
      </c>
      <c r="C2966" s="2" t="s">
        <v>4</v>
      </c>
      <c r="D2966" s="2" t="s">
        <v>10</v>
      </c>
      <c r="E2966" s="3">
        <v>20</v>
      </c>
      <c r="F2966" s="3" t="s">
        <v>3</v>
      </c>
      <c r="G2966" s="3">
        <v>0.32</v>
      </c>
      <c r="H2966" s="14">
        <v>0.155</v>
      </c>
      <c r="I2966" s="14">
        <v>3.5735569755585513E-2</v>
      </c>
      <c r="J2966" s="4">
        <v>37.80015654640205</v>
      </c>
      <c r="K2966" s="4">
        <v>47.250195683002559</v>
      </c>
      <c r="L2966" s="4">
        <v>56.227732862773045</v>
      </c>
      <c r="M2966" s="4">
        <v>10.395043050260563</v>
      </c>
    </row>
    <row r="2967" spans="1:13" hidden="1" x14ac:dyDescent="0.3">
      <c r="A2967" s="13" t="str">
        <f t="shared" si="46"/>
        <v>Mediterraneanlarge MFH - 7 floorspost 2000heating20</v>
      </c>
      <c r="B2967" s="1" t="s">
        <v>0</v>
      </c>
      <c r="C2967" s="2" t="s">
        <v>5</v>
      </c>
      <c r="D2967" s="2" t="s">
        <v>10</v>
      </c>
      <c r="E2967" s="3">
        <v>20</v>
      </c>
      <c r="F2967" s="3" t="s">
        <v>3</v>
      </c>
      <c r="G2967" s="3">
        <v>0.28000000000000003</v>
      </c>
      <c r="H2967" s="14">
        <v>0.155</v>
      </c>
      <c r="I2967" s="14">
        <v>3.5735569755585513E-2</v>
      </c>
      <c r="J2967" s="4">
        <v>32.759773209217549</v>
      </c>
      <c r="K2967" s="4">
        <v>40.949716511521935</v>
      </c>
      <c r="L2967" s="4">
        <v>48.730162648711101</v>
      </c>
      <c r="M2967" s="4">
        <v>9.0089376325348258</v>
      </c>
    </row>
    <row r="2968" spans="1:13" hidden="1" x14ac:dyDescent="0.3">
      <c r="A2968" s="13" t="str">
        <f t="shared" si="46"/>
        <v>Mediterraneanlarge MFH - 3 floorspost 2000heating22</v>
      </c>
      <c r="B2968" s="1" t="s">
        <v>0</v>
      </c>
      <c r="C2968" s="2" t="s">
        <v>1</v>
      </c>
      <c r="D2968" s="2" t="s">
        <v>10</v>
      </c>
      <c r="E2968" s="3">
        <v>22</v>
      </c>
      <c r="F2968" s="3" t="s">
        <v>3</v>
      </c>
      <c r="G2968" s="3">
        <v>0.41</v>
      </c>
      <c r="H2968" s="14">
        <v>0.69</v>
      </c>
      <c r="I2968" s="14">
        <v>3.5735569755585513E-2</v>
      </c>
      <c r="J2968" s="4">
        <v>68.844476535333001</v>
      </c>
      <c r="K2968" s="4">
        <v>86.055595669166252</v>
      </c>
      <c r="L2968" s="4">
        <v>102.40615884630783</v>
      </c>
      <c r="M2968" s="4">
        <v>18.932231047216575</v>
      </c>
    </row>
    <row r="2969" spans="1:13" hidden="1" x14ac:dyDescent="0.3">
      <c r="A2969" s="13" t="str">
        <f t="shared" si="46"/>
        <v>Mediterraneanlarge MFH - 5 floorspost 2000heating22</v>
      </c>
      <c r="B2969" s="1" t="s">
        <v>0</v>
      </c>
      <c r="C2969" s="2" t="s">
        <v>4</v>
      </c>
      <c r="D2969" s="2" t="s">
        <v>10</v>
      </c>
      <c r="E2969" s="3">
        <v>22</v>
      </c>
      <c r="F2969" s="3" t="s">
        <v>3</v>
      </c>
      <c r="G2969" s="3">
        <v>0.32</v>
      </c>
      <c r="H2969" s="14">
        <v>0.155</v>
      </c>
      <c r="I2969" s="14">
        <v>3.5735569755585513E-2</v>
      </c>
      <c r="J2969" s="4">
        <v>53.457404204492036</v>
      </c>
      <c r="K2969" s="4">
        <v>66.821755255615045</v>
      </c>
      <c r="L2969" s="4">
        <v>79.517888754181897</v>
      </c>
      <c r="M2969" s="4">
        <v>14.70078615623531</v>
      </c>
    </row>
    <row r="2970" spans="1:13" hidden="1" x14ac:dyDescent="0.3">
      <c r="A2970" s="13" t="str">
        <f t="shared" si="46"/>
        <v>Mediterraneanlarge MFH - 7 floorspost 2000heating22</v>
      </c>
      <c r="B2970" s="1" t="s">
        <v>0</v>
      </c>
      <c r="C2970" s="2" t="s">
        <v>5</v>
      </c>
      <c r="D2970" s="2" t="s">
        <v>10</v>
      </c>
      <c r="E2970" s="3">
        <v>22</v>
      </c>
      <c r="F2970" s="3" t="s">
        <v>3</v>
      </c>
      <c r="G2970" s="3">
        <v>0.28000000000000003</v>
      </c>
      <c r="H2970" s="14">
        <v>0.155</v>
      </c>
      <c r="I2970" s="14">
        <v>3.5735569755585513E-2</v>
      </c>
      <c r="J2970" s="4">
        <v>46.862944634131622</v>
      </c>
      <c r="K2970" s="4">
        <v>58.578680792664528</v>
      </c>
      <c r="L2970" s="4">
        <v>69.708630143270781</v>
      </c>
      <c r="M2970" s="4">
        <v>12.887309774386196</v>
      </c>
    </row>
    <row r="2971" spans="1:13" hidden="1" x14ac:dyDescent="0.3">
      <c r="A2971" s="13" t="str">
        <f t="shared" si="46"/>
        <v>Mediterraneanlarge MFH - 3 floorspost 2000heating24</v>
      </c>
      <c r="B2971" s="1" t="s">
        <v>0</v>
      </c>
      <c r="C2971" s="2" t="s">
        <v>1</v>
      </c>
      <c r="D2971" s="2" t="s">
        <v>10</v>
      </c>
      <c r="E2971" s="3">
        <v>24</v>
      </c>
      <c r="F2971" s="3" t="s">
        <v>3</v>
      </c>
      <c r="G2971" s="3">
        <v>0.41</v>
      </c>
      <c r="H2971" s="14">
        <v>0.69</v>
      </c>
      <c r="I2971" s="14">
        <v>3.5735569755585513E-2</v>
      </c>
      <c r="J2971" s="4">
        <v>92.516216509590052</v>
      </c>
      <c r="K2971" s="4">
        <v>115.64527063698756</v>
      </c>
      <c r="L2971" s="4">
        <v>137.61787205801519</v>
      </c>
      <c r="M2971" s="4">
        <v>25.441959540137265</v>
      </c>
    </row>
    <row r="2972" spans="1:13" hidden="1" x14ac:dyDescent="0.3">
      <c r="A2972" s="13" t="str">
        <f t="shared" si="46"/>
        <v>Mediterraneanlarge MFH - 5 floorspost 2000heating24</v>
      </c>
      <c r="B2972" s="1" t="s">
        <v>0</v>
      </c>
      <c r="C2972" s="2" t="s">
        <v>4</v>
      </c>
      <c r="D2972" s="2" t="s">
        <v>10</v>
      </c>
      <c r="E2972" s="3">
        <v>24</v>
      </c>
      <c r="F2972" s="3" t="s">
        <v>3</v>
      </c>
      <c r="G2972" s="3">
        <v>0.32</v>
      </c>
      <c r="H2972" s="14">
        <v>0.155</v>
      </c>
      <c r="I2972" s="14">
        <v>3.5735569755585513E-2</v>
      </c>
      <c r="J2972" s="4">
        <v>72.726737101928023</v>
      </c>
      <c r="K2972" s="4">
        <v>90.908421377410022</v>
      </c>
      <c r="L2972" s="4">
        <v>108.18102143911793</v>
      </c>
      <c r="M2972" s="4">
        <v>19.999852703030204</v>
      </c>
    </row>
    <row r="2973" spans="1:13" hidden="1" x14ac:dyDescent="0.3">
      <c r="A2973" s="13" t="str">
        <f t="shared" si="46"/>
        <v>Mediterraneanlarge MFH - 7 floorspost 2000heating24</v>
      </c>
      <c r="B2973" s="1" t="s">
        <v>0</v>
      </c>
      <c r="C2973" s="2" t="s">
        <v>5</v>
      </c>
      <c r="D2973" s="2" t="s">
        <v>10</v>
      </c>
      <c r="E2973" s="3">
        <v>24</v>
      </c>
      <c r="F2973" s="3" t="s">
        <v>3</v>
      </c>
      <c r="G2973" s="3">
        <v>0.28000000000000003</v>
      </c>
      <c r="H2973" s="14">
        <v>0.155</v>
      </c>
      <c r="I2973" s="14">
        <v>3.5735569755585513E-2</v>
      </c>
      <c r="J2973" s="4">
        <v>64.245531641501444</v>
      </c>
      <c r="K2973" s="4">
        <v>80.306914551876801</v>
      </c>
      <c r="L2973" s="4">
        <v>95.565228316733382</v>
      </c>
      <c r="M2973" s="4">
        <v>17.667521201412896</v>
      </c>
    </row>
    <row r="2974" spans="1:13" hidden="1" x14ac:dyDescent="0.3">
      <c r="A2974" s="13" t="str">
        <f t="shared" si="46"/>
        <v>Mediterraneanlarge MFH - average - all typespre 1945heating18</v>
      </c>
      <c r="B2974" s="1" t="s">
        <v>0</v>
      </c>
      <c r="C2974" s="2" t="s">
        <v>24</v>
      </c>
      <c r="D2974" s="2" t="s">
        <v>2</v>
      </c>
      <c r="E2974" s="3">
        <v>18</v>
      </c>
      <c r="F2974" s="3" t="s">
        <v>3</v>
      </c>
      <c r="G2974" s="3" t="s">
        <v>22</v>
      </c>
      <c r="H2974" s="14"/>
      <c r="I2974" s="14">
        <v>0.18953277733004775</v>
      </c>
      <c r="J2974" s="4">
        <v>48.620976491673503</v>
      </c>
      <c r="K2974" s="4">
        <v>60.776220614591871</v>
      </c>
      <c r="L2974" s="4">
        <v>72.323702531364319</v>
      </c>
      <c r="M2974" s="4">
        <v>13.370768535210212</v>
      </c>
    </row>
    <row r="2975" spans="1:13" hidden="1" x14ac:dyDescent="0.3">
      <c r="A2975" s="13" t="str">
        <f t="shared" si="46"/>
        <v>Mediterraneanlarge MFH - average - all typespre 1945heating20</v>
      </c>
      <c r="B2975" s="1" t="s">
        <v>0</v>
      </c>
      <c r="C2975" s="2" t="s">
        <v>24</v>
      </c>
      <c r="D2975" s="2" t="s">
        <v>2</v>
      </c>
      <c r="E2975" s="3">
        <v>20</v>
      </c>
      <c r="F2975" s="3" t="s">
        <v>3</v>
      </c>
      <c r="G2975" s="3" t="s">
        <v>22</v>
      </c>
      <c r="H2975" s="14"/>
      <c r="I2975" s="14">
        <v>0.18953277733004775</v>
      </c>
      <c r="J2975" s="4">
        <v>70.596203130147401</v>
      </c>
      <c r="K2975" s="4">
        <v>88.245253912684248</v>
      </c>
      <c r="L2975" s="4">
        <v>105.01185215609425</v>
      </c>
      <c r="M2975" s="4">
        <v>19.413955860790534</v>
      </c>
    </row>
    <row r="2976" spans="1:13" hidden="1" x14ac:dyDescent="0.3">
      <c r="A2976" s="13" t="str">
        <f t="shared" si="46"/>
        <v>Mediterraneanlarge MFH - average - all typespre 1945heating22</v>
      </c>
      <c r="B2976" s="1" t="s">
        <v>0</v>
      </c>
      <c r="C2976" s="2" t="s">
        <v>24</v>
      </c>
      <c r="D2976" s="2" t="s">
        <v>2</v>
      </c>
      <c r="E2976" s="3">
        <v>22</v>
      </c>
      <c r="F2976" s="3" t="s">
        <v>3</v>
      </c>
      <c r="G2976" s="3" t="s">
        <v>22</v>
      </c>
      <c r="H2976" s="14"/>
      <c r="I2976" s="14">
        <v>0.18953277733004775</v>
      </c>
      <c r="J2976" s="4">
        <v>96.159610629021103</v>
      </c>
      <c r="K2976" s="4">
        <v>120.19951328627637</v>
      </c>
      <c r="L2976" s="4">
        <v>143.03742081066886</v>
      </c>
      <c r="M2976" s="4">
        <v>26.443892922980801</v>
      </c>
    </row>
    <row r="2977" spans="1:13" hidden="1" x14ac:dyDescent="0.3">
      <c r="A2977" s="13" t="str">
        <f t="shared" si="46"/>
        <v>Mediterraneanlarge MFH - average - all typespre 1945heating24</v>
      </c>
      <c r="B2977" s="1" t="s">
        <v>0</v>
      </c>
      <c r="C2977" s="2" t="s">
        <v>24</v>
      </c>
      <c r="D2977" s="2" t="s">
        <v>2</v>
      </c>
      <c r="E2977" s="3">
        <v>24</v>
      </c>
      <c r="F2977" s="3" t="s">
        <v>3</v>
      </c>
      <c r="G2977" s="3" t="s">
        <v>22</v>
      </c>
      <c r="H2977" s="14"/>
      <c r="I2977" s="14">
        <v>0.18953277733004775</v>
      </c>
      <c r="J2977" s="4">
        <v>127.32529168428431</v>
      </c>
      <c r="K2977" s="4">
        <v>159.15661460535537</v>
      </c>
      <c r="L2977" s="4">
        <v>189.3963713803729</v>
      </c>
      <c r="M2977" s="4">
        <v>35.014455213178181</v>
      </c>
    </row>
    <row r="2978" spans="1:13" hidden="1" x14ac:dyDescent="0.3">
      <c r="A2978" s="13" t="str">
        <f t="shared" si="46"/>
        <v>Mediterraneanlarge MFH - average - all types1945-1970heating18</v>
      </c>
      <c r="B2978" s="1" t="s">
        <v>0</v>
      </c>
      <c r="C2978" s="2" t="s">
        <v>24</v>
      </c>
      <c r="D2978" s="2" t="s">
        <v>6</v>
      </c>
      <c r="E2978" s="3">
        <v>18</v>
      </c>
      <c r="F2978" s="3" t="s">
        <v>3</v>
      </c>
      <c r="G2978" s="3" t="s">
        <v>22</v>
      </c>
      <c r="H2978" s="14"/>
      <c r="I2978" s="14">
        <v>0.39890565248224019</v>
      </c>
      <c r="J2978" s="4">
        <v>46.543557367315962</v>
      </c>
      <c r="K2978" s="4">
        <v>58.179446709144948</v>
      </c>
      <c r="L2978" s="4">
        <v>69.233541583882484</v>
      </c>
      <c r="M2978" s="4">
        <v>12.799478276011888</v>
      </c>
    </row>
    <row r="2979" spans="1:13" hidden="1" x14ac:dyDescent="0.3">
      <c r="A2979" s="13" t="str">
        <f t="shared" si="46"/>
        <v>Mediterraneanlarge MFH - average - all types1945-1970heating20</v>
      </c>
      <c r="B2979" s="1" t="s">
        <v>0</v>
      </c>
      <c r="C2979" s="2" t="s">
        <v>24</v>
      </c>
      <c r="D2979" s="2" t="s">
        <v>6</v>
      </c>
      <c r="E2979" s="3">
        <v>20</v>
      </c>
      <c r="F2979" s="3" t="s">
        <v>3</v>
      </c>
      <c r="G2979" s="3" t="s">
        <v>22</v>
      </c>
      <c r="H2979" s="14"/>
      <c r="I2979" s="14">
        <v>0.39890565248224019</v>
      </c>
      <c r="J2979" s="4">
        <v>67.793715456750618</v>
      </c>
      <c r="K2979" s="4">
        <v>84.742144320938266</v>
      </c>
      <c r="L2979" s="4">
        <v>100.84315174191653</v>
      </c>
      <c r="M2979" s="4">
        <v>18.64327175060642</v>
      </c>
    </row>
    <row r="2980" spans="1:13" hidden="1" x14ac:dyDescent="0.3">
      <c r="A2980" s="13" t="str">
        <f t="shared" si="46"/>
        <v>Mediterraneanlarge MFH - average - all types1945-1970heating22</v>
      </c>
      <c r="B2980" s="1" t="s">
        <v>0</v>
      </c>
      <c r="C2980" s="2" t="s">
        <v>24</v>
      </c>
      <c r="D2980" s="2" t="s">
        <v>6</v>
      </c>
      <c r="E2980" s="3">
        <v>22</v>
      </c>
      <c r="F2980" s="3" t="s">
        <v>3</v>
      </c>
      <c r="G2980" s="3" t="s">
        <v>22</v>
      </c>
      <c r="H2980" s="14"/>
      <c r="I2980" s="14">
        <v>0.39890565248224019</v>
      </c>
      <c r="J2980" s="4">
        <v>92.499269248516825</v>
      </c>
      <c r="K2980" s="4">
        <v>115.62408656064602</v>
      </c>
      <c r="L2980" s="4">
        <v>137.59266300716877</v>
      </c>
      <c r="M2980" s="4">
        <v>25.437299043342126</v>
      </c>
    </row>
    <row r="2981" spans="1:13" hidden="1" x14ac:dyDescent="0.3">
      <c r="A2981" s="13" t="str">
        <f t="shared" si="46"/>
        <v>Mediterraneanlarge MFH - average - all types1945-1970heating24</v>
      </c>
      <c r="B2981" s="1" t="s">
        <v>0</v>
      </c>
      <c r="C2981" s="2" t="s">
        <v>24</v>
      </c>
      <c r="D2981" s="2" t="s">
        <v>6</v>
      </c>
      <c r="E2981" s="3">
        <v>24</v>
      </c>
      <c r="F2981" s="3" t="s">
        <v>3</v>
      </c>
      <c r="G2981" s="3" t="s">
        <v>22</v>
      </c>
      <c r="H2981" s="14"/>
      <c r="I2981" s="14">
        <v>0.39890565248224019</v>
      </c>
      <c r="J2981" s="4">
        <v>122.60506518855352</v>
      </c>
      <c r="K2981" s="4">
        <v>153.2563314856919</v>
      </c>
      <c r="L2981" s="4">
        <v>182.37503446797336</v>
      </c>
      <c r="M2981" s="4">
        <v>33.716392926852215</v>
      </c>
    </row>
    <row r="2982" spans="1:13" hidden="1" x14ac:dyDescent="0.3">
      <c r="A2982" s="13" t="str">
        <f t="shared" si="46"/>
        <v>Mediterraneanlarge MFH - average - all types1970-1980heating18</v>
      </c>
      <c r="B2982" s="1" t="s">
        <v>0</v>
      </c>
      <c r="C2982" s="2" t="s">
        <v>24</v>
      </c>
      <c r="D2982" s="2" t="s">
        <v>7</v>
      </c>
      <c r="E2982" s="3">
        <v>18</v>
      </c>
      <c r="F2982" s="3" t="s">
        <v>3</v>
      </c>
      <c r="G2982" s="3" t="s">
        <v>22</v>
      </c>
      <c r="H2982" s="14"/>
      <c r="I2982" s="14">
        <v>0.18576845898014829</v>
      </c>
      <c r="J2982" s="4">
        <v>42.254911036221678</v>
      </c>
      <c r="K2982" s="4">
        <v>52.818638795277096</v>
      </c>
      <c r="L2982" s="4">
        <v>62.854180166379741</v>
      </c>
      <c r="M2982" s="4">
        <v>11.620100534960962</v>
      </c>
    </row>
    <row r="2983" spans="1:13" hidden="1" x14ac:dyDescent="0.3">
      <c r="A2983" s="13" t="str">
        <f t="shared" si="46"/>
        <v>Mediterraneanlarge MFH - average - all types1970-1980heating20</v>
      </c>
      <c r="B2983" s="1" t="s">
        <v>0</v>
      </c>
      <c r="C2983" s="2" t="s">
        <v>24</v>
      </c>
      <c r="D2983" s="2" t="s">
        <v>7</v>
      </c>
      <c r="E2983" s="3">
        <v>20</v>
      </c>
      <c r="F2983" s="3" t="s">
        <v>3</v>
      </c>
      <c r="G2983" s="3" t="s">
        <v>22</v>
      </c>
      <c r="H2983" s="14"/>
      <c r="I2983" s="14">
        <v>0.18576845898014829</v>
      </c>
      <c r="J2983" s="4">
        <v>62.110916016634988</v>
      </c>
      <c r="K2983" s="4">
        <v>77.638645020793732</v>
      </c>
      <c r="L2983" s="4">
        <v>92.389987574744538</v>
      </c>
      <c r="M2983" s="4">
        <v>17.080501904574621</v>
      </c>
    </row>
    <row r="2984" spans="1:13" hidden="1" x14ac:dyDescent="0.3">
      <c r="A2984" s="13" t="str">
        <f t="shared" si="46"/>
        <v>Mediterraneanlarge MFH - average - all types1970-1980heating22</v>
      </c>
      <c r="B2984" s="1" t="s">
        <v>0</v>
      </c>
      <c r="C2984" s="2" t="s">
        <v>24</v>
      </c>
      <c r="D2984" s="2" t="s">
        <v>7</v>
      </c>
      <c r="E2984" s="3">
        <v>22</v>
      </c>
      <c r="F2984" s="3" t="s">
        <v>3</v>
      </c>
      <c r="G2984" s="3" t="s">
        <v>22</v>
      </c>
      <c r="H2984" s="14"/>
      <c r="I2984" s="14">
        <v>0.18576845898014829</v>
      </c>
      <c r="J2984" s="4">
        <v>85.23722777101689</v>
      </c>
      <c r="K2984" s="4">
        <v>106.54653471377111</v>
      </c>
      <c r="L2984" s="4">
        <v>126.79037630938761</v>
      </c>
      <c r="M2984" s="4">
        <v>23.440237637029643</v>
      </c>
    </row>
    <row r="2985" spans="1:13" hidden="1" x14ac:dyDescent="0.3">
      <c r="A2985" s="13" t="str">
        <f t="shared" si="46"/>
        <v>Mediterraneanlarge MFH - average - all types1970-1980heating24</v>
      </c>
      <c r="B2985" s="1" t="s">
        <v>0</v>
      </c>
      <c r="C2985" s="2" t="s">
        <v>24</v>
      </c>
      <c r="D2985" s="2" t="s">
        <v>7</v>
      </c>
      <c r="E2985" s="3">
        <v>24</v>
      </c>
      <c r="F2985" s="3" t="s">
        <v>3</v>
      </c>
      <c r="G2985" s="3" t="s">
        <v>22</v>
      </c>
      <c r="H2985" s="14"/>
      <c r="I2985" s="14">
        <v>0.18576845898014829</v>
      </c>
      <c r="J2985" s="4">
        <v>113.45496251732143</v>
      </c>
      <c r="K2985" s="4">
        <v>141.81870314665179</v>
      </c>
      <c r="L2985" s="4">
        <v>168.76425674451562</v>
      </c>
      <c r="M2985" s="4">
        <v>31.200114692263394</v>
      </c>
    </row>
    <row r="2986" spans="1:13" hidden="1" x14ac:dyDescent="0.3">
      <c r="A2986" s="13" t="str">
        <f t="shared" si="46"/>
        <v>Mediterraneanlarge MFH - average - all types1980-1990heating18</v>
      </c>
      <c r="B2986" s="1" t="s">
        <v>0</v>
      </c>
      <c r="C2986" s="2" t="s">
        <v>24</v>
      </c>
      <c r="D2986" s="2" t="s">
        <v>8</v>
      </c>
      <c r="E2986" s="3">
        <v>18</v>
      </c>
      <c r="F2986" s="3" t="s">
        <v>3</v>
      </c>
      <c r="G2986" s="3" t="s">
        <v>22</v>
      </c>
      <c r="H2986" s="14"/>
      <c r="I2986" s="14">
        <v>0.12367469097162243</v>
      </c>
      <c r="J2986" s="4">
        <v>33.676443989122888</v>
      </c>
      <c r="K2986" s="4">
        <v>42.095554986403606</v>
      </c>
      <c r="L2986" s="4">
        <v>50.093710433820291</v>
      </c>
      <c r="M2986" s="4">
        <v>9.2610220970087926</v>
      </c>
    </row>
    <row r="2987" spans="1:13" hidden="1" x14ac:dyDescent="0.3">
      <c r="A2987" s="13" t="str">
        <f t="shared" si="46"/>
        <v>Mediterraneanlarge MFH - average - all types1980-1990heating20</v>
      </c>
      <c r="B2987" s="1" t="s">
        <v>0</v>
      </c>
      <c r="C2987" s="2" t="s">
        <v>24</v>
      </c>
      <c r="D2987" s="2" t="s">
        <v>8</v>
      </c>
      <c r="E2987" s="3">
        <v>20</v>
      </c>
      <c r="F2987" s="3" t="s">
        <v>3</v>
      </c>
      <c r="G2987" s="3" t="s">
        <v>22</v>
      </c>
      <c r="H2987" s="14"/>
      <c r="I2987" s="14">
        <v>0.12367469097162243</v>
      </c>
      <c r="J2987" s="4">
        <v>50.259159419204565</v>
      </c>
      <c r="K2987" s="4">
        <v>62.823949274005699</v>
      </c>
      <c r="L2987" s="4">
        <v>74.760499636066783</v>
      </c>
      <c r="M2987" s="4">
        <v>13.821268840281254</v>
      </c>
    </row>
    <row r="2988" spans="1:13" hidden="1" x14ac:dyDescent="0.3">
      <c r="A2988" s="13" t="str">
        <f t="shared" si="46"/>
        <v>Mediterraneanlarge MFH - average - all types1980-1990heating22</v>
      </c>
      <c r="B2988" s="1" t="s">
        <v>0</v>
      </c>
      <c r="C2988" s="2" t="s">
        <v>24</v>
      </c>
      <c r="D2988" s="2" t="s">
        <v>8</v>
      </c>
      <c r="E2988" s="3">
        <v>22</v>
      </c>
      <c r="F2988" s="3" t="s">
        <v>3</v>
      </c>
      <c r="G2988" s="3" t="s">
        <v>22</v>
      </c>
      <c r="H2988" s="14"/>
      <c r="I2988" s="14">
        <v>0.12367469097162243</v>
      </c>
      <c r="J2988" s="4">
        <v>69.772533249069468</v>
      </c>
      <c r="K2988" s="4">
        <v>87.215666561336832</v>
      </c>
      <c r="L2988" s="4">
        <v>103.78664320799082</v>
      </c>
      <c r="M2988" s="4">
        <v>19.187446643494102</v>
      </c>
    </row>
    <row r="2989" spans="1:13" hidden="1" x14ac:dyDescent="0.3">
      <c r="A2989" s="13" t="str">
        <f t="shared" si="46"/>
        <v>Mediterraneanlarge MFH - average - all types1980-1990heating24</v>
      </c>
      <c r="B2989" s="1" t="s">
        <v>0</v>
      </c>
      <c r="C2989" s="2" t="s">
        <v>24</v>
      </c>
      <c r="D2989" s="2" t="s">
        <v>8</v>
      </c>
      <c r="E2989" s="3">
        <v>24</v>
      </c>
      <c r="F2989" s="3" t="s">
        <v>3</v>
      </c>
      <c r="G2989" s="3" t="s">
        <v>22</v>
      </c>
      <c r="H2989" s="14"/>
      <c r="I2989" s="14">
        <v>0.12367469097162243</v>
      </c>
      <c r="J2989" s="4">
        <v>93.750140869418885</v>
      </c>
      <c r="K2989" s="4">
        <v>117.18767608677361</v>
      </c>
      <c r="L2989" s="4">
        <v>139.45333454326058</v>
      </c>
      <c r="M2989" s="4">
        <v>25.781288739090193</v>
      </c>
    </row>
    <row r="2990" spans="1:13" hidden="1" x14ac:dyDescent="0.3">
      <c r="A2990" s="13" t="str">
        <f t="shared" si="46"/>
        <v>Mediterraneanlarge MFH - average - all types1990-2000heating18</v>
      </c>
      <c r="B2990" s="1" t="s">
        <v>0</v>
      </c>
      <c r="C2990" s="2" t="s">
        <v>24</v>
      </c>
      <c r="D2990" s="2" t="s">
        <v>9</v>
      </c>
      <c r="E2990" s="3">
        <v>18</v>
      </c>
      <c r="F2990" s="3" t="s">
        <v>3</v>
      </c>
      <c r="G2990" s="3" t="s">
        <v>22</v>
      </c>
      <c r="H2990" s="14"/>
      <c r="I2990" s="14">
        <v>6.8124033425004143E-2</v>
      </c>
      <c r="J2990" s="4">
        <v>31.496226520584912</v>
      </c>
      <c r="K2990" s="4">
        <v>39.37028315073114</v>
      </c>
      <c r="L2990" s="4">
        <v>46.850636949370056</v>
      </c>
      <c r="M2990" s="4">
        <v>8.6614622931608505</v>
      </c>
    </row>
    <row r="2991" spans="1:13" hidden="1" x14ac:dyDescent="0.3">
      <c r="A2991" s="13" t="str">
        <f t="shared" si="46"/>
        <v>Mediterraneanlarge MFH - average - all types1990-2000heating20</v>
      </c>
      <c r="B2991" s="1" t="s">
        <v>0</v>
      </c>
      <c r="C2991" s="2" t="s">
        <v>24</v>
      </c>
      <c r="D2991" s="2" t="s">
        <v>9</v>
      </c>
      <c r="E2991" s="3">
        <v>20</v>
      </c>
      <c r="F2991" s="3" t="s">
        <v>3</v>
      </c>
      <c r="G2991" s="3" t="s">
        <v>22</v>
      </c>
      <c r="H2991" s="14"/>
      <c r="I2991" s="14">
        <v>6.8124033425004143E-2</v>
      </c>
      <c r="J2991" s="4">
        <v>47.278727730008129</v>
      </c>
      <c r="K2991" s="4">
        <v>59.098409662510157</v>
      </c>
      <c r="L2991" s="4">
        <v>70.327107498387079</v>
      </c>
      <c r="M2991" s="4">
        <v>13.001650125752235</v>
      </c>
    </row>
    <row r="2992" spans="1:13" hidden="1" x14ac:dyDescent="0.3">
      <c r="A2992" s="13" t="str">
        <f t="shared" si="46"/>
        <v>Mediterraneanlarge MFH - average - all types1990-2000heating22</v>
      </c>
      <c r="B2992" s="1" t="s">
        <v>0</v>
      </c>
      <c r="C2992" s="2" t="s">
        <v>24</v>
      </c>
      <c r="D2992" s="2" t="s">
        <v>9</v>
      </c>
      <c r="E2992" s="3">
        <v>22</v>
      </c>
      <c r="F2992" s="3" t="s">
        <v>3</v>
      </c>
      <c r="G2992" s="3" t="s">
        <v>22</v>
      </c>
      <c r="H2992" s="14"/>
      <c r="I2992" s="14">
        <v>6.8124033425004143E-2</v>
      </c>
      <c r="J2992" s="4">
        <v>65.890355841259662</v>
      </c>
      <c r="K2992" s="4">
        <v>82.362944801574571</v>
      </c>
      <c r="L2992" s="4">
        <v>98.011904313873728</v>
      </c>
      <c r="M2992" s="4">
        <v>18.119847856346407</v>
      </c>
    </row>
    <row r="2993" spans="1:13" hidden="1" x14ac:dyDescent="0.3">
      <c r="A2993" s="13" t="str">
        <f t="shared" si="46"/>
        <v>Mediterraneanlarge MFH - average - all types1990-2000heating24</v>
      </c>
      <c r="B2993" s="1" t="s">
        <v>0</v>
      </c>
      <c r="C2993" s="2" t="s">
        <v>24</v>
      </c>
      <c r="D2993" s="2" t="s">
        <v>9</v>
      </c>
      <c r="E2993" s="3">
        <v>24</v>
      </c>
      <c r="F2993" s="3" t="s">
        <v>3</v>
      </c>
      <c r="G2993" s="3" t="s">
        <v>22</v>
      </c>
      <c r="H2993" s="14"/>
      <c r="I2993" s="14">
        <v>6.8124033425004143E-2</v>
      </c>
      <c r="J2993" s="4">
        <v>88.77379408706966</v>
      </c>
      <c r="K2993" s="4">
        <v>110.96724260883707</v>
      </c>
      <c r="L2993" s="4">
        <v>132.05101870451611</v>
      </c>
      <c r="M2993" s="4">
        <v>24.412793373944154</v>
      </c>
    </row>
    <row r="2994" spans="1:13" hidden="1" x14ac:dyDescent="0.3">
      <c r="A2994" s="13" t="str">
        <f t="shared" si="46"/>
        <v>Mediterraneanlarge MFH - average - all typespost 2000heating18</v>
      </c>
      <c r="B2994" s="1" t="s">
        <v>0</v>
      </c>
      <c r="C2994" s="2" t="s">
        <v>24</v>
      </c>
      <c r="D2994" s="2" t="s">
        <v>10</v>
      </c>
      <c r="E2994" s="3">
        <v>18</v>
      </c>
      <c r="F2994" s="3" t="s">
        <v>3</v>
      </c>
      <c r="G2994" s="3" t="s">
        <v>22</v>
      </c>
      <c r="H2994" s="14"/>
      <c r="I2994" s="14">
        <v>3.5735569755585513E-2</v>
      </c>
      <c r="J2994" s="4">
        <v>29.962712232003152</v>
      </c>
      <c r="K2994" s="4">
        <v>37.453390290003938</v>
      </c>
      <c r="L2994" s="4">
        <v>44.569534445104686</v>
      </c>
      <c r="M2994" s="4">
        <v>8.2397458638008665</v>
      </c>
    </row>
    <row r="2995" spans="1:13" hidden="1" x14ac:dyDescent="0.3">
      <c r="A2995" s="13" t="str">
        <f t="shared" si="46"/>
        <v>Mediterraneanlarge MFH - average - all typespost 2000heating20</v>
      </c>
      <c r="B2995" s="1" t="s">
        <v>0</v>
      </c>
      <c r="C2995" s="2" t="s">
        <v>24</v>
      </c>
      <c r="D2995" s="2" t="s">
        <v>10</v>
      </c>
      <c r="E2995" s="3">
        <v>20</v>
      </c>
      <c r="F2995" s="3" t="s">
        <v>3</v>
      </c>
      <c r="G2995" s="3" t="s">
        <v>22</v>
      </c>
      <c r="H2995" s="14"/>
      <c r="I2995" s="14">
        <v>3.5735569755585513E-2</v>
      </c>
      <c r="J2995" s="4">
        <v>45.133914302005486</v>
      </c>
      <c r="K2995" s="4">
        <v>56.417392877506856</v>
      </c>
      <c r="L2995" s="4">
        <v>67.136697524233156</v>
      </c>
      <c r="M2995" s="4">
        <v>12.411826433051509</v>
      </c>
    </row>
    <row r="2996" spans="1:13" hidden="1" x14ac:dyDescent="0.3">
      <c r="A2996" s="13" t="str">
        <f t="shared" si="46"/>
        <v>Mediterraneanlarge MFH - average - all typespost 2000heating22</v>
      </c>
      <c r="B2996" s="1" t="s">
        <v>0</v>
      </c>
      <c r="C2996" s="2" t="s">
        <v>24</v>
      </c>
      <c r="D2996" s="2" t="s">
        <v>10</v>
      </c>
      <c r="E2996" s="3">
        <v>22</v>
      </c>
      <c r="F2996" s="3" t="s">
        <v>3</v>
      </c>
      <c r="G2996" s="3" t="s">
        <v>22</v>
      </c>
      <c r="H2996" s="14"/>
      <c r="I2996" s="14">
        <v>3.5735569755585513E-2</v>
      </c>
      <c r="J2996" s="4">
        <v>63.052342879366442</v>
      </c>
      <c r="K2996" s="4">
        <v>78.815428599208047</v>
      </c>
      <c r="L2996" s="4">
        <v>93.790360033057567</v>
      </c>
      <c r="M2996" s="4">
        <v>17.339394291825769</v>
      </c>
    </row>
    <row r="2997" spans="1:13" hidden="1" x14ac:dyDescent="0.3">
      <c r="A2997" s="13" t="str">
        <f t="shared" si="46"/>
        <v>Mediterraneanlarge MFH - average - all typespost 2000heating24</v>
      </c>
      <c r="B2997" s="1" t="s">
        <v>0</v>
      </c>
      <c r="C2997" s="2" t="s">
        <v>24</v>
      </c>
      <c r="D2997" s="2" t="s">
        <v>10</v>
      </c>
      <c r="E2997" s="3">
        <v>24</v>
      </c>
      <c r="F2997" s="3" t="s">
        <v>3</v>
      </c>
      <c r="G2997" s="3" t="s">
        <v>22</v>
      </c>
      <c r="H2997" s="14"/>
      <c r="I2997" s="14">
        <v>3.5735569755585513E-2</v>
      </c>
      <c r="J2997" s="4">
        <v>85.066891046848696</v>
      </c>
      <c r="K2997" s="4">
        <v>106.33361380856087</v>
      </c>
      <c r="L2997" s="4">
        <v>126.53700043218743</v>
      </c>
      <c r="M2997" s="4">
        <v>23.393395037883391</v>
      </c>
    </row>
    <row r="2998" spans="1:13" hidden="1" x14ac:dyDescent="0.3">
      <c r="A2998" s="13" t="str">
        <f t="shared" si="46"/>
        <v>Mediterraneanlarge MFH - average - all types - all agesheating18</v>
      </c>
      <c r="B2998" s="1" t="s">
        <v>0</v>
      </c>
      <c r="C2998" s="2" t="s">
        <v>25</v>
      </c>
      <c r="D2998" s="2"/>
      <c r="E2998" s="3">
        <v>18</v>
      </c>
      <c r="F2998" s="3" t="s">
        <v>3</v>
      </c>
      <c r="G2998" s="3" t="s">
        <v>22</v>
      </c>
      <c r="H2998" s="14"/>
      <c r="I2998" s="14"/>
      <c r="J2998" s="4">
        <v>42.937932128522142</v>
      </c>
      <c r="K2998" s="4">
        <v>53.672415160652676</v>
      </c>
      <c r="L2998" s="4">
        <v>63.870174041176682</v>
      </c>
      <c r="M2998" s="4">
        <v>11.807931335343589</v>
      </c>
    </row>
    <row r="2999" spans="1:13" hidden="1" x14ac:dyDescent="0.3">
      <c r="A2999" s="13" t="str">
        <f t="shared" si="46"/>
        <v>Mediterraneanlarge MFH - average - all types - all agesheating20</v>
      </c>
      <c r="B2999" s="1" t="s">
        <v>0</v>
      </c>
      <c r="C2999" s="2" t="s">
        <v>25</v>
      </c>
      <c r="D2999" s="2"/>
      <c r="E2999" s="3">
        <v>20</v>
      </c>
      <c r="F2999" s="3" t="s">
        <v>3</v>
      </c>
      <c r="G2999" s="3" t="s">
        <v>22</v>
      </c>
      <c r="H2999" s="14"/>
      <c r="I2999" s="14"/>
      <c r="J2999" s="4">
        <v>62.901806129635013</v>
      </c>
      <c r="K2999" s="4">
        <v>78.62725766204376</v>
      </c>
      <c r="L2999" s="4">
        <v>93.566436617832068</v>
      </c>
      <c r="M2999" s="4">
        <v>17.297996685649629</v>
      </c>
    </row>
    <row r="3000" spans="1:13" hidden="1" x14ac:dyDescent="0.3">
      <c r="A3000" s="13" t="str">
        <f t="shared" si="46"/>
        <v>Mediterraneanlarge MFH - average - all types - all agesheating22</v>
      </c>
      <c r="B3000" s="1" t="s">
        <v>0</v>
      </c>
      <c r="C3000" s="2" t="s">
        <v>25</v>
      </c>
      <c r="D3000" s="2"/>
      <c r="E3000" s="3">
        <v>22</v>
      </c>
      <c r="F3000" s="3" t="s">
        <v>3</v>
      </c>
      <c r="G3000" s="3" t="s">
        <v>22</v>
      </c>
      <c r="H3000" s="14"/>
      <c r="I3000" s="14"/>
      <c r="J3000" s="4">
        <v>86.179238742105539</v>
      </c>
      <c r="K3000" s="4">
        <v>107.72404842763191</v>
      </c>
      <c r="L3000" s="4">
        <v>128.19161762888197</v>
      </c>
      <c r="M3000" s="4">
        <v>23.699290654079022</v>
      </c>
    </row>
    <row r="3001" spans="1:13" hidden="1" x14ac:dyDescent="0.3">
      <c r="A3001" s="13" t="str">
        <f t="shared" si="46"/>
        <v>Mediterraneanlarge MFH - average - all types - all agesheating24</v>
      </c>
      <c r="B3001" s="1" t="s">
        <v>0</v>
      </c>
      <c r="C3001" s="2" t="s">
        <v>25</v>
      </c>
      <c r="D3001" s="2"/>
      <c r="E3001" s="3">
        <v>24</v>
      </c>
      <c r="F3001" s="3" t="s">
        <v>3</v>
      </c>
      <c r="G3001" s="3" t="s">
        <v>22</v>
      </c>
      <c r="H3001" s="14"/>
      <c r="I3001" s="14"/>
      <c r="J3001" s="4">
        <v>114.5990477621242</v>
      </c>
      <c r="K3001" s="4">
        <v>143.24880970265525</v>
      </c>
      <c r="L3001" s="4">
        <v>170.46608354615975</v>
      </c>
      <c r="M3001" s="4">
        <v>31.514738134584157</v>
      </c>
    </row>
    <row r="3002" spans="1:13" hidden="1" x14ac:dyDescent="0.3">
      <c r="A3002" s="13" t="str">
        <f t="shared" si="46"/>
        <v>Southern Continentallarge MFH - 3 floorspre 1945heating18</v>
      </c>
      <c r="B3002" s="2" t="s">
        <v>36</v>
      </c>
      <c r="C3002" s="2" t="s">
        <v>1</v>
      </c>
      <c r="D3002" s="2" t="s">
        <v>2</v>
      </c>
      <c r="E3002" s="3">
        <v>18</v>
      </c>
      <c r="F3002" s="3" t="s">
        <v>3</v>
      </c>
      <c r="G3002" s="3">
        <v>0.41</v>
      </c>
      <c r="H3002" s="14">
        <v>0.63969932614002456</v>
      </c>
      <c r="I3002" s="14">
        <v>0.26779334904286634</v>
      </c>
      <c r="J3002" s="4">
        <v>104.80120196280423</v>
      </c>
      <c r="K3002" s="4">
        <v>131.00150245350528</v>
      </c>
      <c r="L3002" s="4">
        <v>155.89178791967129</v>
      </c>
      <c r="M3002" s="4">
        <v>28.820330539771163</v>
      </c>
    </row>
    <row r="3003" spans="1:13" hidden="1" x14ac:dyDescent="0.3">
      <c r="A3003" s="13" t="str">
        <f t="shared" si="46"/>
        <v>Southern Continentallarge MFH - 5 floorspre 1945heating18</v>
      </c>
      <c r="B3003" s="2" t="s">
        <v>36</v>
      </c>
      <c r="C3003" s="2" t="s">
        <v>4</v>
      </c>
      <c r="D3003" s="2" t="s">
        <v>2</v>
      </c>
      <c r="E3003" s="3">
        <v>18</v>
      </c>
      <c r="F3003" s="3" t="s">
        <v>3</v>
      </c>
      <c r="G3003" s="3">
        <v>0.32</v>
      </c>
      <c r="H3003" s="14">
        <v>0.18015033692998772</v>
      </c>
      <c r="I3003" s="14">
        <v>0.26779334904286634</v>
      </c>
      <c r="J3003" s="4">
        <v>88.695011442448319</v>
      </c>
      <c r="K3003" s="4">
        <v>110.86876430306039</v>
      </c>
      <c r="L3003" s="4">
        <v>131.93382952064186</v>
      </c>
      <c r="M3003" s="4">
        <v>24.391128146673285</v>
      </c>
    </row>
    <row r="3004" spans="1:13" hidden="1" x14ac:dyDescent="0.3">
      <c r="A3004" s="13" t="str">
        <f t="shared" si="46"/>
        <v>Southern Continentallarge MFH - 7 floorspre 1945heating18</v>
      </c>
      <c r="B3004" s="2" t="s">
        <v>36</v>
      </c>
      <c r="C3004" s="2" t="s">
        <v>5</v>
      </c>
      <c r="D3004" s="2" t="s">
        <v>2</v>
      </c>
      <c r="E3004" s="3">
        <v>18</v>
      </c>
      <c r="F3004" s="3" t="s">
        <v>3</v>
      </c>
      <c r="G3004" s="3">
        <v>0.28000000000000003</v>
      </c>
      <c r="H3004" s="14">
        <v>0.18015033692998772</v>
      </c>
      <c r="I3004" s="14">
        <v>0.26779334904286634</v>
      </c>
      <c r="J3004" s="4">
        <v>81.792358362295786</v>
      </c>
      <c r="K3004" s="4">
        <v>102.24044795286973</v>
      </c>
      <c r="L3004" s="4">
        <v>121.66613306391497</v>
      </c>
      <c r="M3004" s="4">
        <v>22.492898549631342</v>
      </c>
    </row>
    <row r="3005" spans="1:13" hidden="1" x14ac:dyDescent="0.3">
      <c r="A3005" s="13" t="str">
        <f t="shared" si="46"/>
        <v>Southern Continentallarge MFH - 3 floorspre 1945heating20</v>
      </c>
      <c r="B3005" s="2" t="s">
        <v>36</v>
      </c>
      <c r="C3005" s="2" t="s">
        <v>1</v>
      </c>
      <c r="D3005" s="2" t="s">
        <v>2</v>
      </c>
      <c r="E3005" s="3">
        <v>20</v>
      </c>
      <c r="F3005" s="3" t="s">
        <v>3</v>
      </c>
      <c r="G3005" s="3">
        <v>0.41</v>
      </c>
      <c r="H3005" s="14">
        <v>0.63969932614002456</v>
      </c>
      <c r="I3005" s="14">
        <v>0.26779334904286634</v>
      </c>
      <c r="J3005" s="4">
        <v>134.70692149818146</v>
      </c>
      <c r="K3005" s="4">
        <v>168.3836518727268</v>
      </c>
      <c r="L3005" s="4">
        <v>200.3765457285449</v>
      </c>
      <c r="M3005" s="4">
        <v>37.044403411999895</v>
      </c>
    </row>
    <row r="3006" spans="1:13" hidden="1" x14ac:dyDescent="0.3">
      <c r="A3006" s="13" t="str">
        <f t="shared" si="46"/>
        <v>Southern Continentallarge MFH - 5 floorspre 1945heating20</v>
      </c>
      <c r="B3006" s="2" t="s">
        <v>36</v>
      </c>
      <c r="C3006" s="2" t="s">
        <v>4</v>
      </c>
      <c r="D3006" s="2" t="s">
        <v>2</v>
      </c>
      <c r="E3006" s="3">
        <v>20</v>
      </c>
      <c r="F3006" s="3" t="s">
        <v>3</v>
      </c>
      <c r="G3006" s="3">
        <v>0.32</v>
      </c>
      <c r="H3006" s="14">
        <v>0.18015033692998772</v>
      </c>
      <c r="I3006" s="14">
        <v>0.26779334904286634</v>
      </c>
      <c r="J3006" s="4">
        <v>114.35567457364863</v>
      </c>
      <c r="K3006" s="4">
        <v>142.94459321706077</v>
      </c>
      <c r="L3006" s="4">
        <v>170.1040659283023</v>
      </c>
      <c r="M3006" s="4">
        <v>31.447810507753371</v>
      </c>
    </row>
    <row r="3007" spans="1:13" hidden="1" x14ac:dyDescent="0.3">
      <c r="A3007" s="13" t="str">
        <f t="shared" si="46"/>
        <v>Southern Continentallarge MFH - 7 floorspre 1945heating20</v>
      </c>
      <c r="B3007" s="2" t="s">
        <v>36</v>
      </c>
      <c r="C3007" s="2" t="s">
        <v>5</v>
      </c>
      <c r="D3007" s="2" t="s">
        <v>2</v>
      </c>
      <c r="E3007" s="3">
        <v>20</v>
      </c>
      <c r="F3007" s="3" t="s">
        <v>3</v>
      </c>
      <c r="G3007" s="3">
        <v>0.28000000000000003</v>
      </c>
      <c r="H3007" s="14">
        <v>0.18015033692998772</v>
      </c>
      <c r="I3007" s="14">
        <v>0.26779334904286634</v>
      </c>
      <c r="J3007" s="4">
        <v>105.63371160599168</v>
      </c>
      <c r="K3007" s="4">
        <v>132.04213950748959</v>
      </c>
      <c r="L3007" s="4">
        <v>157.13014601391262</v>
      </c>
      <c r="M3007" s="4">
        <v>29.04927069164771</v>
      </c>
    </row>
    <row r="3008" spans="1:13" hidden="1" x14ac:dyDescent="0.3">
      <c r="A3008" s="13" t="str">
        <f t="shared" si="46"/>
        <v>Southern Continentallarge MFH - 3 floorspre 1945heating22</v>
      </c>
      <c r="B3008" s="2" t="s">
        <v>36</v>
      </c>
      <c r="C3008" s="2" t="s">
        <v>1</v>
      </c>
      <c r="D3008" s="2" t="s">
        <v>2</v>
      </c>
      <c r="E3008" s="3">
        <v>22</v>
      </c>
      <c r="F3008" s="3" t="s">
        <v>3</v>
      </c>
      <c r="G3008" s="3">
        <v>0.41</v>
      </c>
      <c r="H3008" s="14">
        <v>0.63969932614002456</v>
      </c>
      <c r="I3008" s="14">
        <v>0.26779334904286634</v>
      </c>
      <c r="J3008" s="4">
        <v>169.06940287678796</v>
      </c>
      <c r="K3008" s="4">
        <v>211.33675359598493</v>
      </c>
      <c r="L3008" s="4">
        <v>251.49073677922206</v>
      </c>
      <c r="M3008" s="4">
        <v>46.494085791116682</v>
      </c>
    </row>
    <row r="3009" spans="1:13" hidden="1" x14ac:dyDescent="0.3">
      <c r="A3009" s="13" t="str">
        <f t="shared" si="46"/>
        <v>Southern Continentallarge MFH - 5 floorspre 1945heating22</v>
      </c>
      <c r="B3009" s="2" t="s">
        <v>36</v>
      </c>
      <c r="C3009" s="2" t="s">
        <v>4</v>
      </c>
      <c r="D3009" s="2" t="s">
        <v>2</v>
      </c>
      <c r="E3009" s="3">
        <v>22</v>
      </c>
      <c r="F3009" s="3" t="s">
        <v>3</v>
      </c>
      <c r="G3009" s="3">
        <v>0.32</v>
      </c>
      <c r="H3009" s="14">
        <v>0.18015033692998772</v>
      </c>
      <c r="I3009" s="14">
        <v>0.26779334904286634</v>
      </c>
      <c r="J3009" s="4">
        <v>143.89404181161703</v>
      </c>
      <c r="K3009" s="4">
        <v>179.86755226452127</v>
      </c>
      <c r="L3009" s="4">
        <v>214.0423871947803</v>
      </c>
      <c r="M3009" s="4">
        <v>39.570861498194681</v>
      </c>
    </row>
    <row r="3010" spans="1:13" hidden="1" x14ac:dyDescent="0.3">
      <c r="A3010" s="13" t="str">
        <f t="shared" si="46"/>
        <v>Southern Continentallarge MFH - 7 floorspre 1945heating22</v>
      </c>
      <c r="B3010" s="2" t="s">
        <v>36</v>
      </c>
      <c r="C3010" s="2" t="s">
        <v>5</v>
      </c>
      <c r="D3010" s="2" t="s">
        <v>2</v>
      </c>
      <c r="E3010" s="3">
        <v>22</v>
      </c>
      <c r="F3010" s="3" t="s">
        <v>3</v>
      </c>
      <c r="G3010" s="3">
        <v>0.28000000000000003</v>
      </c>
      <c r="H3010" s="14">
        <v>0.18015033692998772</v>
      </c>
      <c r="I3010" s="14">
        <v>0.26779334904286634</v>
      </c>
      <c r="J3010" s="4">
        <v>133.10460135511525</v>
      </c>
      <c r="K3010" s="4">
        <v>166.38075169389404</v>
      </c>
      <c r="L3010" s="4">
        <v>197.9930945157339</v>
      </c>
      <c r="M3010" s="4">
        <v>36.603765372656689</v>
      </c>
    </row>
    <row r="3011" spans="1:13" hidden="1" x14ac:dyDescent="0.3">
      <c r="A3011" s="13" t="str">
        <f t="shared" ref="A3011:A3074" si="47">CONCATENATE(B3011,C3011,D3011,F3011,E3011)</f>
        <v>Southern Continentallarge MFH - 3 floorspre 1945heating24</v>
      </c>
      <c r="B3011" s="2" t="s">
        <v>36</v>
      </c>
      <c r="C3011" s="2" t="s">
        <v>1</v>
      </c>
      <c r="D3011" s="2" t="s">
        <v>2</v>
      </c>
      <c r="E3011" s="3">
        <v>24</v>
      </c>
      <c r="F3011" s="3" t="s">
        <v>3</v>
      </c>
      <c r="G3011" s="3">
        <v>0.41</v>
      </c>
      <c r="H3011" s="14">
        <v>0.63969932614002456</v>
      </c>
      <c r="I3011" s="14">
        <v>0.26779334904286634</v>
      </c>
      <c r="J3011" s="4">
        <v>208.70140474528762</v>
      </c>
      <c r="K3011" s="4">
        <v>260.87675593160952</v>
      </c>
      <c r="L3011" s="4">
        <v>310.44333955861532</v>
      </c>
      <c r="M3011" s="4">
        <v>57.392886304954096</v>
      </c>
    </row>
    <row r="3012" spans="1:13" hidden="1" x14ac:dyDescent="0.3">
      <c r="A3012" s="13" t="str">
        <f t="shared" si="47"/>
        <v>Southern Continentallarge MFH - 5 floorspre 1945heating24</v>
      </c>
      <c r="B3012" s="2" t="s">
        <v>36</v>
      </c>
      <c r="C3012" s="2" t="s">
        <v>4</v>
      </c>
      <c r="D3012" s="2" t="s">
        <v>2</v>
      </c>
      <c r="E3012" s="3">
        <v>24</v>
      </c>
      <c r="F3012" s="3" t="s">
        <v>3</v>
      </c>
      <c r="G3012" s="3">
        <v>0.32</v>
      </c>
      <c r="H3012" s="14">
        <v>0.18015033692998772</v>
      </c>
      <c r="I3012" s="14">
        <v>0.26779334904286634</v>
      </c>
      <c r="J3012" s="4">
        <v>178.0823466278469</v>
      </c>
      <c r="K3012" s="4">
        <v>222.60293328480861</v>
      </c>
      <c r="L3012" s="4">
        <v>264.89749060892223</v>
      </c>
      <c r="M3012" s="4">
        <v>48.972645322657897</v>
      </c>
    </row>
    <row r="3013" spans="1:13" hidden="1" x14ac:dyDescent="0.3">
      <c r="A3013" s="13" t="str">
        <f t="shared" si="47"/>
        <v>Southern Continentallarge MFH - 7 floorspre 1945heating24</v>
      </c>
      <c r="B3013" s="2" t="s">
        <v>36</v>
      </c>
      <c r="C3013" s="2" t="s">
        <v>5</v>
      </c>
      <c r="D3013" s="2" t="s">
        <v>2</v>
      </c>
      <c r="E3013" s="3">
        <v>24</v>
      </c>
      <c r="F3013" s="3" t="s">
        <v>3</v>
      </c>
      <c r="G3013" s="3">
        <v>0.28000000000000003</v>
      </c>
      <c r="H3013" s="14">
        <v>0.18015033692998772</v>
      </c>
      <c r="I3013" s="14">
        <v>0.26779334904286634</v>
      </c>
      <c r="J3013" s="4">
        <v>164.95989314894373</v>
      </c>
      <c r="K3013" s="4">
        <v>206.19986643617966</v>
      </c>
      <c r="L3013" s="4">
        <v>245.37784105905379</v>
      </c>
      <c r="M3013" s="4">
        <v>45.363970615959524</v>
      </c>
    </row>
    <row r="3014" spans="1:13" hidden="1" x14ac:dyDescent="0.3">
      <c r="A3014" s="13" t="str">
        <f t="shared" si="47"/>
        <v>Southern Continentallarge MFH - 3 floors1945-1970heating18</v>
      </c>
      <c r="B3014" s="2" t="s">
        <v>36</v>
      </c>
      <c r="C3014" s="2" t="s">
        <v>1</v>
      </c>
      <c r="D3014" s="2" t="s">
        <v>6</v>
      </c>
      <c r="E3014" s="3">
        <v>18</v>
      </c>
      <c r="F3014" s="3" t="s">
        <v>3</v>
      </c>
      <c r="G3014" s="3">
        <v>0.41</v>
      </c>
      <c r="H3014" s="14">
        <v>0.63969932614002456</v>
      </c>
      <c r="I3014" s="14">
        <v>0.34576781186748234</v>
      </c>
      <c r="J3014" s="4">
        <v>104.66387061810605</v>
      </c>
      <c r="K3014" s="4">
        <v>130.82983827263254</v>
      </c>
      <c r="L3014" s="4">
        <v>155.68750754443272</v>
      </c>
      <c r="M3014" s="4">
        <v>28.78256441997916</v>
      </c>
    </row>
    <row r="3015" spans="1:13" hidden="1" x14ac:dyDescent="0.3">
      <c r="A3015" s="13" t="str">
        <f t="shared" si="47"/>
        <v>Southern Continentallarge MFH - 5 floors1945-1970heating18</v>
      </c>
      <c r="B3015" s="2" t="s">
        <v>36</v>
      </c>
      <c r="C3015" s="2" t="s">
        <v>4</v>
      </c>
      <c r="D3015" s="2" t="s">
        <v>6</v>
      </c>
      <c r="E3015" s="3">
        <v>18</v>
      </c>
      <c r="F3015" s="3" t="s">
        <v>3</v>
      </c>
      <c r="G3015" s="3">
        <v>0.32</v>
      </c>
      <c r="H3015" s="14">
        <v>0.18015033692998772</v>
      </c>
      <c r="I3015" s="14">
        <v>0.34576781186748234</v>
      </c>
      <c r="J3015" s="4">
        <v>88.553873788376364</v>
      </c>
      <c r="K3015" s="4">
        <v>110.69234223547045</v>
      </c>
      <c r="L3015" s="4">
        <v>131.72388726020984</v>
      </c>
      <c r="M3015" s="4">
        <v>24.3523152918035</v>
      </c>
    </row>
    <row r="3016" spans="1:13" hidden="1" x14ac:dyDescent="0.3">
      <c r="A3016" s="13" t="str">
        <f t="shared" si="47"/>
        <v>Southern Continentallarge MFH - 7 floors1945-1970heating18</v>
      </c>
      <c r="B3016" s="2" t="s">
        <v>36</v>
      </c>
      <c r="C3016" s="2" t="s">
        <v>5</v>
      </c>
      <c r="D3016" s="2" t="s">
        <v>6</v>
      </c>
      <c r="E3016" s="3">
        <v>18</v>
      </c>
      <c r="F3016" s="3" t="s">
        <v>3</v>
      </c>
      <c r="G3016" s="3">
        <v>0.28000000000000003</v>
      </c>
      <c r="H3016" s="14">
        <v>0.18015033692998772</v>
      </c>
      <c r="I3016" s="14">
        <v>0.34576781186748234</v>
      </c>
      <c r="J3016" s="4">
        <v>81.64958943277793</v>
      </c>
      <c r="K3016" s="4">
        <v>102.06198679097241</v>
      </c>
      <c r="L3016" s="4">
        <v>121.45376428125716</v>
      </c>
      <c r="M3016" s="4">
        <v>22.453637094013931</v>
      </c>
    </row>
    <row r="3017" spans="1:13" hidden="1" x14ac:dyDescent="0.3">
      <c r="A3017" s="13" t="str">
        <f t="shared" si="47"/>
        <v>Southern Continentallarge MFH - 3 floors1945-1970heating20</v>
      </c>
      <c r="B3017" s="2" t="s">
        <v>36</v>
      </c>
      <c r="C3017" s="2" t="s">
        <v>1</v>
      </c>
      <c r="D3017" s="2" t="s">
        <v>6</v>
      </c>
      <c r="E3017" s="3">
        <v>20</v>
      </c>
      <c r="F3017" s="3" t="s">
        <v>3</v>
      </c>
      <c r="G3017" s="3">
        <v>0.41</v>
      </c>
      <c r="H3017" s="14">
        <v>0.63969932614002456</v>
      </c>
      <c r="I3017" s="14">
        <v>0.34576781186748234</v>
      </c>
      <c r="J3017" s="4">
        <v>134.53686520643046</v>
      </c>
      <c r="K3017" s="4">
        <v>168.17108150803807</v>
      </c>
      <c r="L3017" s="4">
        <v>200.1235869945653</v>
      </c>
      <c r="M3017" s="4">
        <v>36.997637931768374</v>
      </c>
    </row>
    <row r="3018" spans="1:13" hidden="1" x14ac:dyDescent="0.3">
      <c r="A3018" s="13" t="str">
        <f t="shared" si="47"/>
        <v>Southern Continentallarge MFH - 5 floors1945-1970heating20</v>
      </c>
      <c r="B3018" s="2" t="s">
        <v>36</v>
      </c>
      <c r="C3018" s="2" t="s">
        <v>4</v>
      </c>
      <c r="D3018" s="2" t="s">
        <v>6</v>
      </c>
      <c r="E3018" s="3">
        <v>20</v>
      </c>
      <c r="F3018" s="3" t="s">
        <v>3</v>
      </c>
      <c r="G3018" s="3">
        <v>0.32</v>
      </c>
      <c r="H3018" s="14">
        <v>0.18015033692998772</v>
      </c>
      <c r="I3018" s="14">
        <v>0.34576781186748234</v>
      </c>
      <c r="J3018" s="4">
        <v>114.1807252568553</v>
      </c>
      <c r="K3018" s="4">
        <v>142.72590657106912</v>
      </c>
      <c r="L3018" s="4">
        <v>169.84382881957225</v>
      </c>
      <c r="M3018" s="4">
        <v>31.399699445635207</v>
      </c>
    </row>
    <row r="3019" spans="1:13" hidden="1" x14ac:dyDescent="0.3">
      <c r="A3019" s="13" t="str">
        <f t="shared" si="47"/>
        <v>Southern Continentallarge MFH - 7 floors1945-1970heating20</v>
      </c>
      <c r="B3019" s="2" t="s">
        <v>36</v>
      </c>
      <c r="C3019" s="2" t="s">
        <v>5</v>
      </c>
      <c r="D3019" s="2" t="s">
        <v>6</v>
      </c>
      <c r="E3019" s="3">
        <v>20</v>
      </c>
      <c r="F3019" s="3" t="s">
        <v>3</v>
      </c>
      <c r="G3019" s="3">
        <v>0.28000000000000003</v>
      </c>
      <c r="H3019" s="14">
        <v>0.18015033692998772</v>
      </c>
      <c r="I3019" s="14">
        <v>0.34576781186748234</v>
      </c>
      <c r="J3019" s="4">
        <v>105.45666527846593</v>
      </c>
      <c r="K3019" s="4">
        <v>131.82083159808241</v>
      </c>
      <c r="L3019" s="4">
        <v>156.86678960171807</v>
      </c>
      <c r="M3019" s="4">
        <v>29.000582951578128</v>
      </c>
    </row>
    <row r="3020" spans="1:13" hidden="1" x14ac:dyDescent="0.3">
      <c r="A3020" s="13" t="str">
        <f t="shared" si="47"/>
        <v>Southern Continentallarge MFH - 3 floors1945-1970heating22</v>
      </c>
      <c r="B3020" s="2" t="s">
        <v>36</v>
      </c>
      <c r="C3020" s="2" t="s">
        <v>1</v>
      </c>
      <c r="D3020" s="2" t="s">
        <v>6</v>
      </c>
      <c r="E3020" s="3">
        <v>22</v>
      </c>
      <c r="F3020" s="3" t="s">
        <v>3</v>
      </c>
      <c r="G3020" s="3">
        <v>0.41</v>
      </c>
      <c r="H3020" s="14">
        <v>0.63969932614002456</v>
      </c>
      <c r="I3020" s="14">
        <v>0.34576781186748234</v>
      </c>
      <c r="J3020" s="4">
        <v>168.86368571046725</v>
      </c>
      <c r="K3020" s="4">
        <v>211.07960713808404</v>
      </c>
      <c r="L3020" s="4">
        <v>251.18473249432</v>
      </c>
      <c r="M3020" s="4">
        <v>46.437513570378492</v>
      </c>
    </row>
    <row r="3021" spans="1:13" hidden="1" x14ac:dyDescent="0.3">
      <c r="A3021" s="13" t="str">
        <f t="shared" si="47"/>
        <v>Southern Continentallarge MFH - 5 floors1945-1970heating22</v>
      </c>
      <c r="B3021" s="2" t="s">
        <v>36</v>
      </c>
      <c r="C3021" s="2" t="s">
        <v>4</v>
      </c>
      <c r="D3021" s="2" t="s">
        <v>6</v>
      </c>
      <c r="E3021" s="3">
        <v>22</v>
      </c>
      <c r="F3021" s="3" t="s">
        <v>3</v>
      </c>
      <c r="G3021" s="3">
        <v>0.32</v>
      </c>
      <c r="H3021" s="14">
        <v>0.18015033692998772</v>
      </c>
      <c r="I3021" s="14">
        <v>0.34576781186748234</v>
      </c>
      <c r="J3021" s="4">
        <v>143.68169257175023</v>
      </c>
      <c r="K3021" s="4">
        <v>179.60211571468778</v>
      </c>
      <c r="L3021" s="4">
        <v>213.72651770047847</v>
      </c>
      <c r="M3021" s="4">
        <v>39.512465457231315</v>
      </c>
    </row>
    <row r="3022" spans="1:13" hidden="1" x14ac:dyDescent="0.3">
      <c r="A3022" s="13" t="str">
        <f t="shared" si="47"/>
        <v>Southern Continentallarge MFH - 7 floors1945-1970heating22</v>
      </c>
      <c r="B3022" s="2" t="s">
        <v>36</v>
      </c>
      <c r="C3022" s="2" t="s">
        <v>5</v>
      </c>
      <c r="D3022" s="2" t="s">
        <v>6</v>
      </c>
      <c r="E3022" s="3">
        <v>22</v>
      </c>
      <c r="F3022" s="3" t="s">
        <v>3</v>
      </c>
      <c r="G3022" s="3">
        <v>0.28000000000000003</v>
      </c>
      <c r="H3022" s="14">
        <v>0.18015033692998772</v>
      </c>
      <c r="I3022" s="14">
        <v>0.34576781186748234</v>
      </c>
      <c r="J3022" s="4">
        <v>132.88940979801436</v>
      </c>
      <c r="K3022" s="4">
        <v>166.11176224751793</v>
      </c>
      <c r="L3022" s="4">
        <v>197.67299707454632</v>
      </c>
      <c r="M3022" s="4">
        <v>36.544587694453945</v>
      </c>
    </row>
    <row r="3023" spans="1:13" hidden="1" x14ac:dyDescent="0.3">
      <c r="A3023" s="13" t="str">
        <f t="shared" si="47"/>
        <v>Southern Continentallarge MFH - 3 floors1945-1970heating24</v>
      </c>
      <c r="B3023" s="2" t="s">
        <v>36</v>
      </c>
      <c r="C3023" s="2" t="s">
        <v>1</v>
      </c>
      <c r="D3023" s="2" t="s">
        <v>6</v>
      </c>
      <c r="E3023" s="3">
        <v>24</v>
      </c>
      <c r="F3023" s="3" t="s">
        <v>3</v>
      </c>
      <c r="G3023" s="3">
        <v>0.41</v>
      </c>
      <c r="H3023" s="14">
        <v>0.63969932614002456</v>
      </c>
      <c r="I3023" s="14">
        <v>0.34576781186748234</v>
      </c>
      <c r="J3023" s="4">
        <v>208.45480755876608</v>
      </c>
      <c r="K3023" s="4">
        <v>260.56850944845758</v>
      </c>
      <c r="L3023" s="4">
        <v>310.07652624366449</v>
      </c>
      <c r="M3023" s="4">
        <v>57.325072078660668</v>
      </c>
    </row>
    <row r="3024" spans="1:13" hidden="1" x14ac:dyDescent="0.3">
      <c r="A3024" s="13" t="str">
        <f t="shared" si="47"/>
        <v>Southern Continentallarge MFH - 5 floors1945-1970heating24</v>
      </c>
      <c r="B3024" s="2" t="s">
        <v>36</v>
      </c>
      <c r="C3024" s="2" t="s">
        <v>4</v>
      </c>
      <c r="D3024" s="2" t="s">
        <v>6</v>
      </c>
      <c r="E3024" s="3">
        <v>24</v>
      </c>
      <c r="F3024" s="3" t="s">
        <v>3</v>
      </c>
      <c r="G3024" s="3">
        <v>0.32</v>
      </c>
      <c r="H3024" s="14">
        <v>0.18015033692998772</v>
      </c>
      <c r="I3024" s="14">
        <v>0.34576781186748234</v>
      </c>
      <c r="J3024" s="4">
        <v>177.8271457368416</v>
      </c>
      <c r="K3024" s="4">
        <v>222.28393217105199</v>
      </c>
      <c r="L3024" s="4">
        <v>264.51787928355185</v>
      </c>
      <c r="M3024" s="4">
        <v>48.90246507763144</v>
      </c>
    </row>
    <row r="3025" spans="1:13" hidden="1" x14ac:dyDescent="0.3">
      <c r="A3025" s="13" t="str">
        <f t="shared" si="47"/>
        <v>Southern Continentallarge MFH - 7 floors1945-1970heating24</v>
      </c>
      <c r="B3025" s="2" t="s">
        <v>36</v>
      </c>
      <c r="C3025" s="2" t="s">
        <v>5</v>
      </c>
      <c r="D3025" s="2" t="s">
        <v>6</v>
      </c>
      <c r="E3025" s="3">
        <v>24</v>
      </c>
      <c r="F3025" s="3" t="s">
        <v>3</v>
      </c>
      <c r="G3025" s="3">
        <v>0.28000000000000003</v>
      </c>
      <c r="H3025" s="14">
        <v>0.18015033692998772</v>
      </c>
      <c r="I3025" s="14">
        <v>0.34576781186748234</v>
      </c>
      <c r="J3025" s="4">
        <v>164.70100495601687</v>
      </c>
      <c r="K3025" s="4">
        <v>205.87625619502109</v>
      </c>
      <c r="L3025" s="4">
        <v>244.99274487207509</v>
      </c>
      <c r="M3025" s="4">
        <v>45.29277636290464</v>
      </c>
    </row>
    <row r="3026" spans="1:13" hidden="1" x14ac:dyDescent="0.3">
      <c r="A3026" s="13" t="str">
        <f t="shared" si="47"/>
        <v>Southern Continentallarge MFH - 3 floors1970-1980heating18</v>
      </c>
      <c r="B3026" s="2" t="s">
        <v>36</v>
      </c>
      <c r="C3026" s="2" t="s">
        <v>1</v>
      </c>
      <c r="D3026" s="2" t="s">
        <v>7</v>
      </c>
      <c r="E3026" s="3">
        <v>18</v>
      </c>
      <c r="F3026" s="3" t="s">
        <v>3</v>
      </c>
      <c r="G3026" s="3">
        <v>0.41</v>
      </c>
      <c r="H3026" s="14">
        <v>0.63969932614002456</v>
      </c>
      <c r="I3026" s="14">
        <v>0.14128345599852563</v>
      </c>
      <c r="J3026" s="4">
        <v>57.523178885037424</v>
      </c>
      <c r="K3026" s="4">
        <v>71.903973606296773</v>
      </c>
      <c r="L3026" s="4">
        <v>85.565728591493155</v>
      </c>
      <c r="M3026" s="4">
        <v>15.818874193385291</v>
      </c>
    </row>
    <row r="3027" spans="1:13" hidden="1" x14ac:dyDescent="0.3">
      <c r="A3027" s="13" t="str">
        <f t="shared" si="47"/>
        <v>Southern Continentallarge MFH - 5 floors1970-1980heating18</v>
      </c>
      <c r="B3027" s="2" t="s">
        <v>36</v>
      </c>
      <c r="C3027" s="2" t="s">
        <v>4</v>
      </c>
      <c r="D3027" s="2" t="s">
        <v>7</v>
      </c>
      <c r="E3027" s="3">
        <v>18</v>
      </c>
      <c r="F3027" s="3" t="s">
        <v>3</v>
      </c>
      <c r="G3027" s="3">
        <v>0.32</v>
      </c>
      <c r="H3027" s="14">
        <v>0.18015033692998772</v>
      </c>
      <c r="I3027" s="14">
        <v>0.14128345599852563</v>
      </c>
      <c r="J3027" s="4">
        <v>50.006631013482789</v>
      </c>
      <c r="K3027" s="4">
        <v>62.508288766853482</v>
      </c>
      <c r="L3027" s="4">
        <v>74.384863632555636</v>
      </c>
      <c r="M3027" s="4">
        <v>13.751823528707765</v>
      </c>
    </row>
    <row r="3028" spans="1:13" hidden="1" x14ac:dyDescent="0.3">
      <c r="A3028" s="13" t="str">
        <f t="shared" si="47"/>
        <v>Southern Continentallarge MFH - 7 floors1970-1980heating18</v>
      </c>
      <c r="B3028" s="2" t="s">
        <v>36</v>
      </c>
      <c r="C3028" s="2" t="s">
        <v>5</v>
      </c>
      <c r="D3028" s="2" t="s">
        <v>7</v>
      </c>
      <c r="E3028" s="3">
        <v>18</v>
      </c>
      <c r="F3028" s="3" t="s">
        <v>3</v>
      </c>
      <c r="G3028" s="3">
        <v>0.28000000000000003</v>
      </c>
      <c r="H3028" s="14">
        <v>0.18015033692998772</v>
      </c>
      <c r="I3028" s="14">
        <v>0.14128345599852563</v>
      </c>
      <c r="J3028" s="4">
        <v>46.785253354245086</v>
      </c>
      <c r="K3028" s="4">
        <v>58.481566692806354</v>
      </c>
      <c r="L3028" s="4">
        <v>69.593064364439556</v>
      </c>
      <c r="M3028" s="4">
        <v>12.865944672417397</v>
      </c>
    </row>
    <row r="3029" spans="1:13" hidden="1" x14ac:dyDescent="0.3">
      <c r="A3029" s="13" t="str">
        <f t="shared" si="47"/>
        <v>Southern Continentallarge MFH - 3 floors1970-1980heating20</v>
      </c>
      <c r="B3029" s="2" t="s">
        <v>36</v>
      </c>
      <c r="C3029" s="2" t="s">
        <v>1</v>
      </c>
      <c r="D3029" s="2" t="s">
        <v>7</v>
      </c>
      <c r="E3029" s="3">
        <v>20</v>
      </c>
      <c r="F3029" s="3" t="s">
        <v>3</v>
      </c>
      <c r="G3029" s="3">
        <v>0.41</v>
      </c>
      <c r="H3029" s="14">
        <v>0.63969932614002456</v>
      </c>
      <c r="I3029" s="14">
        <v>0.14128345599852563</v>
      </c>
      <c r="J3029" s="4">
        <v>75.485986427827299</v>
      </c>
      <c r="K3029" s="4">
        <v>94.357483034784124</v>
      </c>
      <c r="L3029" s="4">
        <v>112.28540481139311</v>
      </c>
      <c r="M3029" s="4">
        <v>20.758646267652509</v>
      </c>
    </row>
    <row r="3030" spans="1:13" hidden="1" x14ac:dyDescent="0.3">
      <c r="A3030" s="13" t="str">
        <f t="shared" si="47"/>
        <v>Southern Continentallarge MFH - 5 floors1970-1980heating20</v>
      </c>
      <c r="B3030" s="2" t="s">
        <v>36</v>
      </c>
      <c r="C3030" s="2" t="s">
        <v>4</v>
      </c>
      <c r="D3030" s="2" t="s">
        <v>7</v>
      </c>
      <c r="E3030" s="3">
        <v>20</v>
      </c>
      <c r="F3030" s="3" t="s">
        <v>3</v>
      </c>
      <c r="G3030" s="3">
        <v>0.32</v>
      </c>
      <c r="H3030" s="14">
        <v>0.18015033692998772</v>
      </c>
      <c r="I3030" s="14">
        <v>0.14128345599852563</v>
      </c>
      <c r="J3030" s="4">
        <v>65.886293796100247</v>
      </c>
      <c r="K3030" s="4">
        <v>82.357867245125306</v>
      </c>
      <c r="L3030" s="4">
        <v>98.005862021699116</v>
      </c>
      <c r="M3030" s="4">
        <v>18.118730793927568</v>
      </c>
    </row>
    <row r="3031" spans="1:13" hidden="1" x14ac:dyDescent="0.3">
      <c r="A3031" s="13" t="str">
        <f t="shared" si="47"/>
        <v>Southern Continentallarge MFH - 7 floors1970-1980heating20</v>
      </c>
      <c r="B3031" s="2" t="s">
        <v>36</v>
      </c>
      <c r="C3031" s="2" t="s">
        <v>5</v>
      </c>
      <c r="D3031" s="2" t="s">
        <v>7</v>
      </c>
      <c r="E3031" s="3">
        <v>20</v>
      </c>
      <c r="F3031" s="3" t="s">
        <v>3</v>
      </c>
      <c r="G3031" s="3">
        <v>0.28000000000000003</v>
      </c>
      <c r="H3031" s="14">
        <v>0.18015033692998772</v>
      </c>
      <c r="I3031" s="14">
        <v>0.14128345599852563</v>
      </c>
      <c r="J3031" s="4">
        <v>61.772139811074368</v>
      </c>
      <c r="K3031" s="4">
        <v>77.215174763842953</v>
      </c>
      <c r="L3031" s="4">
        <v>91.886057968973105</v>
      </c>
      <c r="M3031" s="4">
        <v>16.987338448045449</v>
      </c>
    </row>
    <row r="3032" spans="1:13" hidden="1" x14ac:dyDescent="0.3">
      <c r="A3032" s="13" t="str">
        <f t="shared" si="47"/>
        <v>Southern Continentallarge MFH - 3 floors1970-1980heating22</v>
      </c>
      <c r="B3032" s="2" t="s">
        <v>36</v>
      </c>
      <c r="C3032" s="2" t="s">
        <v>1</v>
      </c>
      <c r="D3032" s="2" t="s">
        <v>7</v>
      </c>
      <c r="E3032" s="3">
        <v>22</v>
      </c>
      <c r="F3032" s="3" t="s">
        <v>3</v>
      </c>
      <c r="G3032" s="3">
        <v>0.41</v>
      </c>
      <c r="H3032" s="14">
        <v>0.63969932614002456</v>
      </c>
      <c r="I3032" s="14">
        <v>0.14128345599852563</v>
      </c>
      <c r="J3032" s="4">
        <v>96.348097695176406</v>
      </c>
      <c r="K3032" s="4">
        <v>120.4351221189705</v>
      </c>
      <c r="L3032" s="4">
        <v>143.31779532157489</v>
      </c>
      <c r="M3032" s="4">
        <v>26.495726866173509</v>
      </c>
    </row>
    <row r="3033" spans="1:13" hidden="1" x14ac:dyDescent="0.3">
      <c r="A3033" s="13" t="str">
        <f t="shared" si="47"/>
        <v>Southern Continentallarge MFH - 5 floors1970-1980heating22</v>
      </c>
      <c r="B3033" s="2" t="s">
        <v>36</v>
      </c>
      <c r="C3033" s="2" t="s">
        <v>4</v>
      </c>
      <c r="D3033" s="2" t="s">
        <v>7</v>
      </c>
      <c r="E3033" s="3">
        <v>22</v>
      </c>
      <c r="F3033" s="3" t="s">
        <v>3</v>
      </c>
      <c r="G3033" s="3">
        <v>0.32</v>
      </c>
      <c r="H3033" s="14">
        <v>0.18015033692998772</v>
      </c>
      <c r="I3033" s="14">
        <v>0.14128345599852563</v>
      </c>
      <c r="J3033" s="4">
        <v>84.313429115825826</v>
      </c>
      <c r="K3033" s="4">
        <v>105.39178639478227</v>
      </c>
      <c r="L3033" s="4">
        <v>125.4162258097909</v>
      </c>
      <c r="M3033" s="4">
        <v>23.1861930068521</v>
      </c>
    </row>
    <row r="3034" spans="1:13" hidden="1" x14ac:dyDescent="0.3">
      <c r="A3034" s="13" t="str">
        <f t="shared" si="47"/>
        <v>Southern Continentallarge MFH - 7 floors1970-1980heating22</v>
      </c>
      <c r="B3034" s="2" t="s">
        <v>36</v>
      </c>
      <c r="C3034" s="2" t="s">
        <v>5</v>
      </c>
      <c r="D3034" s="2" t="s">
        <v>7</v>
      </c>
      <c r="E3034" s="3">
        <v>22</v>
      </c>
      <c r="F3034" s="3" t="s">
        <v>3</v>
      </c>
      <c r="G3034" s="3">
        <v>0.28000000000000003</v>
      </c>
      <c r="H3034" s="14">
        <v>0.18015033692998772</v>
      </c>
      <c r="I3034" s="14">
        <v>0.14128345599852563</v>
      </c>
      <c r="J3034" s="4">
        <v>79.155714010389858</v>
      </c>
      <c r="K3034" s="4">
        <v>98.944642512987315</v>
      </c>
      <c r="L3034" s="4">
        <v>117.7441245904549</v>
      </c>
      <c r="M3034" s="4">
        <v>21.767821352857208</v>
      </c>
    </row>
    <row r="3035" spans="1:13" hidden="1" x14ac:dyDescent="0.3">
      <c r="A3035" s="13" t="str">
        <f t="shared" si="47"/>
        <v>Southern Continentallarge MFH - 3 floors1970-1980heating24</v>
      </c>
      <c r="B3035" s="2" t="s">
        <v>36</v>
      </c>
      <c r="C3035" s="2" t="s">
        <v>1</v>
      </c>
      <c r="D3035" s="2" t="s">
        <v>7</v>
      </c>
      <c r="E3035" s="3">
        <v>24</v>
      </c>
      <c r="F3035" s="3" t="s">
        <v>3</v>
      </c>
      <c r="G3035" s="3">
        <v>0.41</v>
      </c>
      <c r="H3035" s="14">
        <v>0.63969932614002456</v>
      </c>
      <c r="I3035" s="14">
        <v>0.14128345599852563</v>
      </c>
      <c r="J3035" s="4">
        <v>120.99252107818673</v>
      </c>
      <c r="K3035" s="4">
        <v>151.2406513477334</v>
      </c>
      <c r="L3035" s="4">
        <v>179.97637510380275</v>
      </c>
      <c r="M3035" s="4">
        <v>33.272943296501346</v>
      </c>
    </row>
    <row r="3036" spans="1:13" hidden="1" x14ac:dyDescent="0.3">
      <c r="A3036" s="13" t="str">
        <f t="shared" si="47"/>
        <v>Southern Continentallarge MFH - 5 floors1970-1980heating24</v>
      </c>
      <c r="B3036" s="2" t="s">
        <v>36</v>
      </c>
      <c r="C3036" s="2" t="s">
        <v>4</v>
      </c>
      <c r="D3036" s="2" t="s">
        <v>7</v>
      </c>
      <c r="E3036" s="3">
        <v>24</v>
      </c>
      <c r="F3036" s="3" t="s">
        <v>3</v>
      </c>
      <c r="G3036" s="3">
        <v>0.32</v>
      </c>
      <c r="H3036" s="14">
        <v>0.18015033692998772</v>
      </c>
      <c r="I3036" s="14">
        <v>0.14128345599852563</v>
      </c>
      <c r="J3036" s="4">
        <v>106.18091534341836</v>
      </c>
      <c r="K3036" s="4">
        <v>132.72614417927295</v>
      </c>
      <c r="L3036" s="4">
        <v>157.94411157333479</v>
      </c>
      <c r="M3036" s="4">
        <v>29.199751719440048</v>
      </c>
    </row>
    <row r="3037" spans="1:13" hidden="1" x14ac:dyDescent="0.3">
      <c r="A3037" s="13" t="str">
        <f t="shared" si="47"/>
        <v>Southern Continentallarge MFH - 7 floors1970-1980heating24</v>
      </c>
      <c r="B3037" s="2" t="s">
        <v>36</v>
      </c>
      <c r="C3037" s="2" t="s">
        <v>5</v>
      </c>
      <c r="D3037" s="2" t="s">
        <v>7</v>
      </c>
      <c r="E3037" s="3">
        <v>24</v>
      </c>
      <c r="F3037" s="3" t="s">
        <v>3</v>
      </c>
      <c r="G3037" s="3">
        <v>0.28000000000000003</v>
      </c>
      <c r="H3037" s="14">
        <v>0.18015033692998772</v>
      </c>
      <c r="I3037" s="14">
        <v>0.14128345599852563</v>
      </c>
      <c r="J3037" s="4">
        <v>99.833084314231897</v>
      </c>
      <c r="K3037" s="4">
        <v>124.79135539278987</v>
      </c>
      <c r="L3037" s="4">
        <v>148.50171291741992</v>
      </c>
      <c r="M3037" s="4">
        <v>27.45409818641377</v>
      </c>
    </row>
    <row r="3038" spans="1:13" hidden="1" x14ac:dyDescent="0.3">
      <c r="A3038" s="13" t="str">
        <f t="shared" si="47"/>
        <v>Southern Continentallarge MFH - 3 floors1980-1990heating18</v>
      </c>
      <c r="B3038" s="2" t="s">
        <v>36</v>
      </c>
      <c r="C3038" s="2" t="s">
        <v>1</v>
      </c>
      <c r="D3038" s="2" t="s">
        <v>8</v>
      </c>
      <c r="E3038" s="3">
        <v>18</v>
      </c>
      <c r="F3038" s="3" t="s">
        <v>3</v>
      </c>
      <c r="G3038" s="3">
        <v>0.41</v>
      </c>
      <c r="H3038" s="14">
        <v>0.63969932614002456</v>
      </c>
      <c r="I3038" s="14">
        <v>8.863278095052432E-2</v>
      </c>
      <c r="J3038" s="4">
        <v>36.921089494095185</v>
      </c>
      <c r="K3038" s="4">
        <v>46.151361867618981</v>
      </c>
      <c r="L3038" s="4">
        <v>54.920120622466584</v>
      </c>
      <c r="M3038" s="4">
        <v>10.153299610876175</v>
      </c>
    </row>
    <row r="3039" spans="1:13" hidden="1" x14ac:dyDescent="0.3">
      <c r="A3039" s="13" t="str">
        <f t="shared" si="47"/>
        <v>Southern Continentallarge MFH - 5 floors1980-1990heating18</v>
      </c>
      <c r="B3039" s="2" t="s">
        <v>36</v>
      </c>
      <c r="C3039" s="2" t="s">
        <v>4</v>
      </c>
      <c r="D3039" s="2" t="s">
        <v>8</v>
      </c>
      <c r="E3039" s="3">
        <v>18</v>
      </c>
      <c r="F3039" s="3" t="s">
        <v>3</v>
      </c>
      <c r="G3039" s="3">
        <v>0.32</v>
      </c>
      <c r="H3039" s="14">
        <v>0.18015033692998772</v>
      </c>
      <c r="I3039" s="14">
        <v>8.863278095052432E-2</v>
      </c>
      <c r="J3039" s="4">
        <v>31.152314481584824</v>
      </c>
      <c r="K3039" s="4">
        <v>38.94039310198103</v>
      </c>
      <c r="L3039" s="4">
        <v>46.339067791357422</v>
      </c>
      <c r="M3039" s="4">
        <v>8.5668864824358266</v>
      </c>
    </row>
    <row r="3040" spans="1:13" hidden="1" x14ac:dyDescent="0.3">
      <c r="A3040" s="13" t="str">
        <f t="shared" si="47"/>
        <v>Southern Continentallarge MFH - 7 floors1980-1990heating18</v>
      </c>
      <c r="B3040" s="2" t="s">
        <v>36</v>
      </c>
      <c r="C3040" s="2" t="s">
        <v>5</v>
      </c>
      <c r="D3040" s="2" t="s">
        <v>8</v>
      </c>
      <c r="E3040" s="3">
        <v>18</v>
      </c>
      <c r="F3040" s="3" t="s">
        <v>3</v>
      </c>
      <c r="G3040" s="3">
        <v>0.28000000000000003</v>
      </c>
      <c r="H3040" s="14">
        <v>0.18015033692998772</v>
      </c>
      <c r="I3040" s="14">
        <v>8.863278095052432E-2</v>
      </c>
      <c r="J3040" s="4">
        <v>28.679982333366098</v>
      </c>
      <c r="K3040" s="4">
        <v>35.849977916707623</v>
      </c>
      <c r="L3040" s="4">
        <v>42.661473720882071</v>
      </c>
      <c r="M3040" s="4">
        <v>7.8869951416756772</v>
      </c>
    </row>
    <row r="3041" spans="1:13" hidden="1" x14ac:dyDescent="0.3">
      <c r="A3041" s="13" t="str">
        <f t="shared" si="47"/>
        <v>Southern Continentallarge MFH - 3 floors1980-1990heating20</v>
      </c>
      <c r="B3041" s="2" t="s">
        <v>36</v>
      </c>
      <c r="C3041" s="2" t="s">
        <v>1</v>
      </c>
      <c r="D3041" s="2" t="s">
        <v>8</v>
      </c>
      <c r="E3041" s="3">
        <v>20</v>
      </c>
      <c r="F3041" s="3" t="s">
        <v>3</v>
      </c>
      <c r="G3041" s="3">
        <v>0.41</v>
      </c>
      <c r="H3041" s="14">
        <v>0.63969932614002456</v>
      </c>
      <c r="I3041" s="14">
        <v>8.863278095052432E-2</v>
      </c>
      <c r="J3041" s="4">
        <v>49.63857962297547</v>
      </c>
      <c r="K3041" s="4">
        <v>62.048224528719338</v>
      </c>
      <c r="L3041" s="4">
        <v>73.837387189176013</v>
      </c>
      <c r="M3041" s="4">
        <v>13.650609396318254</v>
      </c>
    </row>
    <row r="3042" spans="1:13" hidden="1" x14ac:dyDescent="0.3">
      <c r="A3042" s="13" t="str">
        <f t="shared" si="47"/>
        <v>Southern Continentallarge MFH - 5 floors1980-1990heating20</v>
      </c>
      <c r="B3042" s="2" t="s">
        <v>36</v>
      </c>
      <c r="C3042" s="2" t="s">
        <v>4</v>
      </c>
      <c r="D3042" s="2" t="s">
        <v>8</v>
      </c>
      <c r="E3042" s="3">
        <v>20</v>
      </c>
      <c r="F3042" s="3" t="s">
        <v>3</v>
      </c>
      <c r="G3042" s="3">
        <v>0.32</v>
      </c>
      <c r="H3042" s="14">
        <v>0.18015033692998772</v>
      </c>
      <c r="I3042" s="14">
        <v>8.863278095052432E-2</v>
      </c>
      <c r="J3042" s="4">
        <v>42.159984623159609</v>
      </c>
      <c r="K3042" s="4">
        <v>52.699980778949509</v>
      </c>
      <c r="L3042" s="4">
        <v>62.712977126949916</v>
      </c>
      <c r="M3042" s="4">
        <v>11.593995771368892</v>
      </c>
    </row>
    <row r="3043" spans="1:13" hidden="1" x14ac:dyDescent="0.3">
      <c r="A3043" s="13" t="str">
        <f t="shared" si="47"/>
        <v>Southern Continentallarge MFH - 7 floors1980-1990heating20</v>
      </c>
      <c r="B3043" s="2" t="s">
        <v>36</v>
      </c>
      <c r="C3043" s="2" t="s">
        <v>5</v>
      </c>
      <c r="D3043" s="2" t="s">
        <v>8</v>
      </c>
      <c r="E3043" s="3">
        <v>20</v>
      </c>
      <c r="F3043" s="3" t="s">
        <v>3</v>
      </c>
      <c r="G3043" s="3">
        <v>0.28000000000000003</v>
      </c>
      <c r="H3043" s="14">
        <v>0.18015033692998772</v>
      </c>
      <c r="I3043" s="14">
        <v>8.863278095052432E-2</v>
      </c>
      <c r="J3043" s="4">
        <v>38.954872480381383</v>
      </c>
      <c r="K3043" s="4">
        <v>48.693590600476725</v>
      </c>
      <c r="L3043" s="4">
        <v>57.9453728145673</v>
      </c>
      <c r="M3043" s="4">
        <v>10.71258993210488</v>
      </c>
    </row>
    <row r="3044" spans="1:13" hidden="1" x14ac:dyDescent="0.3">
      <c r="A3044" s="13" t="str">
        <f t="shared" si="47"/>
        <v>Southern Continentallarge MFH - 3 floors1980-1990heating22</v>
      </c>
      <c r="B3044" s="2" t="s">
        <v>36</v>
      </c>
      <c r="C3044" s="2" t="s">
        <v>1</v>
      </c>
      <c r="D3044" s="2" t="s">
        <v>8</v>
      </c>
      <c r="E3044" s="3">
        <v>22</v>
      </c>
      <c r="F3044" s="3" t="s">
        <v>3</v>
      </c>
      <c r="G3044" s="3">
        <v>0.41</v>
      </c>
      <c r="H3044" s="14">
        <v>0.63969932614002456</v>
      </c>
      <c r="I3044" s="14">
        <v>8.863278095052432E-2</v>
      </c>
      <c r="J3044" s="4">
        <v>64.491414220356788</v>
      </c>
      <c r="K3044" s="4">
        <v>80.614267775445981</v>
      </c>
      <c r="L3044" s="4">
        <v>95.930978652780709</v>
      </c>
      <c r="M3044" s="4">
        <v>17.735138910598117</v>
      </c>
    </row>
    <row r="3045" spans="1:13" hidden="1" x14ac:dyDescent="0.3">
      <c r="A3045" s="13" t="str">
        <f t="shared" si="47"/>
        <v>Southern Continentallarge MFH - 5 floors1980-1990heating22</v>
      </c>
      <c r="B3045" s="2" t="s">
        <v>36</v>
      </c>
      <c r="C3045" s="2" t="s">
        <v>4</v>
      </c>
      <c r="D3045" s="2" t="s">
        <v>8</v>
      </c>
      <c r="E3045" s="3">
        <v>22</v>
      </c>
      <c r="F3045" s="3" t="s">
        <v>3</v>
      </c>
      <c r="G3045" s="3">
        <v>0.32</v>
      </c>
      <c r="H3045" s="14">
        <v>0.18015033692998772</v>
      </c>
      <c r="I3045" s="14">
        <v>8.863278095052432E-2</v>
      </c>
      <c r="J3045" s="4">
        <v>55.035034731036745</v>
      </c>
      <c r="K3045" s="4">
        <v>68.793793413795925</v>
      </c>
      <c r="L3045" s="4">
        <v>81.864614162417141</v>
      </c>
      <c r="M3045" s="4">
        <v>15.134634551035104</v>
      </c>
    </row>
    <row r="3046" spans="1:13" hidden="1" x14ac:dyDescent="0.3">
      <c r="A3046" s="13" t="str">
        <f t="shared" si="47"/>
        <v>Southern Continentallarge MFH - 7 floors1980-1990heating22</v>
      </c>
      <c r="B3046" s="2" t="s">
        <v>36</v>
      </c>
      <c r="C3046" s="2" t="s">
        <v>5</v>
      </c>
      <c r="D3046" s="2" t="s">
        <v>8</v>
      </c>
      <c r="E3046" s="3">
        <v>22</v>
      </c>
      <c r="F3046" s="3" t="s">
        <v>3</v>
      </c>
      <c r="G3046" s="3">
        <v>0.28000000000000003</v>
      </c>
      <c r="H3046" s="14">
        <v>0.18015033692998772</v>
      </c>
      <c r="I3046" s="14">
        <v>8.863278095052432E-2</v>
      </c>
      <c r="J3046" s="4">
        <v>50.982300664185296</v>
      </c>
      <c r="K3046" s="4">
        <v>63.727875830231618</v>
      </c>
      <c r="L3046" s="4">
        <v>75.836172237975617</v>
      </c>
      <c r="M3046" s="4">
        <v>14.020132682650956</v>
      </c>
    </row>
    <row r="3047" spans="1:13" hidden="1" x14ac:dyDescent="0.3">
      <c r="A3047" s="13" t="str">
        <f t="shared" si="47"/>
        <v>Southern Continentallarge MFH - 3 floors1980-1990heating24</v>
      </c>
      <c r="B3047" s="2" t="s">
        <v>36</v>
      </c>
      <c r="C3047" s="2" t="s">
        <v>1</v>
      </c>
      <c r="D3047" s="2" t="s">
        <v>8</v>
      </c>
      <c r="E3047" s="3">
        <v>24</v>
      </c>
      <c r="F3047" s="3" t="s">
        <v>3</v>
      </c>
      <c r="G3047" s="3">
        <v>0.41</v>
      </c>
      <c r="H3047" s="14">
        <v>0.63969932614002456</v>
      </c>
      <c r="I3047" s="14">
        <v>8.863278095052432E-2</v>
      </c>
      <c r="J3047" s="4">
        <v>82.42245611915132</v>
      </c>
      <c r="K3047" s="4">
        <v>103.02807014893915</v>
      </c>
      <c r="L3047" s="4">
        <v>122.60340347723758</v>
      </c>
      <c r="M3047" s="4">
        <v>22.666175432766615</v>
      </c>
    </row>
    <row r="3048" spans="1:13" hidden="1" x14ac:dyDescent="0.3">
      <c r="A3048" s="13" t="str">
        <f t="shared" si="47"/>
        <v>Southern Continentallarge MFH - 5 floors1980-1990heating24</v>
      </c>
      <c r="B3048" s="2" t="s">
        <v>36</v>
      </c>
      <c r="C3048" s="2" t="s">
        <v>4</v>
      </c>
      <c r="D3048" s="2" t="s">
        <v>8</v>
      </c>
      <c r="E3048" s="3">
        <v>24</v>
      </c>
      <c r="F3048" s="3" t="s">
        <v>3</v>
      </c>
      <c r="G3048" s="3">
        <v>0.32</v>
      </c>
      <c r="H3048" s="14">
        <v>0.18015033692998772</v>
      </c>
      <c r="I3048" s="14">
        <v>8.863278095052432E-2</v>
      </c>
      <c r="J3048" s="4">
        <v>70.559564626697167</v>
      </c>
      <c r="K3048" s="4">
        <v>88.199455783371448</v>
      </c>
      <c r="L3048" s="4">
        <v>104.95735238221202</v>
      </c>
      <c r="M3048" s="4">
        <v>19.40388027234172</v>
      </c>
    </row>
    <row r="3049" spans="1:13" hidden="1" x14ac:dyDescent="0.3">
      <c r="A3049" s="13" t="str">
        <f t="shared" si="47"/>
        <v>Southern Continentallarge MFH - 7 floors1980-1990heating24</v>
      </c>
      <c r="B3049" s="2" t="s">
        <v>36</v>
      </c>
      <c r="C3049" s="2" t="s">
        <v>5</v>
      </c>
      <c r="D3049" s="2" t="s">
        <v>8</v>
      </c>
      <c r="E3049" s="3">
        <v>24</v>
      </c>
      <c r="F3049" s="3" t="s">
        <v>3</v>
      </c>
      <c r="G3049" s="3">
        <v>0.28000000000000003</v>
      </c>
      <c r="H3049" s="14">
        <v>0.18015033692998772</v>
      </c>
      <c r="I3049" s="14">
        <v>8.863278095052432E-2</v>
      </c>
      <c r="J3049" s="4">
        <v>65.475468272788234</v>
      </c>
      <c r="K3049" s="4">
        <v>81.844335340985282</v>
      </c>
      <c r="L3049" s="4">
        <v>97.394759055772482</v>
      </c>
      <c r="M3049" s="4">
        <v>18.00575377501676</v>
      </c>
    </row>
    <row r="3050" spans="1:13" hidden="1" x14ac:dyDescent="0.3">
      <c r="A3050" s="13" t="str">
        <f t="shared" si="47"/>
        <v>Southern Continentallarge MFH - 3 floors1990-2000heating18</v>
      </c>
      <c r="B3050" s="2" t="s">
        <v>36</v>
      </c>
      <c r="C3050" s="2" t="s">
        <v>1</v>
      </c>
      <c r="D3050" s="2" t="s">
        <v>9</v>
      </c>
      <c r="E3050" s="3">
        <v>18</v>
      </c>
      <c r="F3050" s="3" t="s">
        <v>3</v>
      </c>
      <c r="G3050" s="3">
        <v>0.41</v>
      </c>
      <c r="H3050" s="14">
        <v>0.63969932614002456</v>
      </c>
      <c r="I3050" s="14">
        <v>8.7047829228415127E-2</v>
      </c>
      <c r="J3050" s="4">
        <v>30.654711863494683</v>
      </c>
      <c r="K3050" s="4">
        <v>38.31838982936835</v>
      </c>
      <c r="L3050" s="4">
        <v>45.598883896948337</v>
      </c>
      <c r="M3050" s="4">
        <v>8.4300457624610363</v>
      </c>
    </row>
    <row r="3051" spans="1:13" hidden="1" x14ac:dyDescent="0.3">
      <c r="A3051" s="13" t="str">
        <f t="shared" si="47"/>
        <v>Southern Continentallarge MFH - 5 floors1990-2000heating18</v>
      </c>
      <c r="B3051" s="2" t="s">
        <v>36</v>
      </c>
      <c r="C3051" s="2" t="s">
        <v>4</v>
      </c>
      <c r="D3051" s="2" t="s">
        <v>9</v>
      </c>
      <c r="E3051" s="3">
        <v>18</v>
      </c>
      <c r="F3051" s="3" t="s">
        <v>3</v>
      </c>
      <c r="G3051" s="3">
        <v>0.32</v>
      </c>
      <c r="H3051" s="14">
        <v>0.18015033692998772</v>
      </c>
      <c r="I3051" s="14">
        <v>8.7047829228415127E-2</v>
      </c>
      <c r="J3051" s="4">
        <v>26.073198821893147</v>
      </c>
      <c r="K3051" s="4">
        <v>32.591498527366433</v>
      </c>
      <c r="L3051" s="4">
        <v>38.783883247566052</v>
      </c>
      <c r="M3051" s="4">
        <v>7.1701296760206157</v>
      </c>
    </row>
    <row r="3052" spans="1:13" hidden="1" x14ac:dyDescent="0.3">
      <c r="A3052" s="13" t="str">
        <f t="shared" si="47"/>
        <v>Southern Continentallarge MFH - 7 floors1990-2000heating18</v>
      </c>
      <c r="B3052" s="2" t="s">
        <v>36</v>
      </c>
      <c r="C3052" s="2" t="s">
        <v>5</v>
      </c>
      <c r="D3052" s="2" t="s">
        <v>9</v>
      </c>
      <c r="E3052" s="3">
        <v>18</v>
      </c>
      <c r="F3052" s="3" t="s">
        <v>3</v>
      </c>
      <c r="G3052" s="3">
        <v>0.28000000000000003</v>
      </c>
      <c r="H3052" s="14">
        <v>0.18015033692998772</v>
      </c>
      <c r="I3052" s="14">
        <v>8.7047829228415127E-2</v>
      </c>
      <c r="J3052" s="4">
        <v>24.109693232635355</v>
      </c>
      <c r="K3052" s="4">
        <v>30.137116540794192</v>
      </c>
      <c r="L3052" s="4">
        <v>35.863168683545091</v>
      </c>
      <c r="M3052" s="4">
        <v>6.6301656389747228</v>
      </c>
    </row>
    <row r="3053" spans="1:13" hidden="1" x14ac:dyDescent="0.3">
      <c r="A3053" s="13" t="str">
        <f t="shared" si="47"/>
        <v>Southern Continentallarge MFH - 3 floors1990-2000heating20</v>
      </c>
      <c r="B3053" s="2" t="s">
        <v>36</v>
      </c>
      <c r="C3053" s="2" t="s">
        <v>1</v>
      </c>
      <c r="D3053" s="2" t="s">
        <v>9</v>
      </c>
      <c r="E3053" s="3">
        <v>20</v>
      </c>
      <c r="F3053" s="3" t="s">
        <v>3</v>
      </c>
      <c r="G3053" s="3">
        <v>0.41</v>
      </c>
      <c r="H3053" s="14">
        <v>0.63969932614002456</v>
      </c>
      <c r="I3053" s="14">
        <v>8.7047829228415127E-2</v>
      </c>
      <c r="J3053" s="4">
        <v>41.604764872481411</v>
      </c>
      <c r="K3053" s="4">
        <v>52.005956090601764</v>
      </c>
      <c r="L3053" s="4">
        <v>61.887087747816096</v>
      </c>
      <c r="M3053" s="4">
        <v>11.441310339932388</v>
      </c>
    </row>
    <row r="3054" spans="1:13" hidden="1" x14ac:dyDescent="0.3">
      <c r="A3054" s="13" t="str">
        <f t="shared" si="47"/>
        <v>Southern Continentallarge MFH - 5 floors1990-2000heating20</v>
      </c>
      <c r="B3054" s="2" t="s">
        <v>36</v>
      </c>
      <c r="C3054" s="2" t="s">
        <v>4</v>
      </c>
      <c r="D3054" s="2" t="s">
        <v>9</v>
      </c>
      <c r="E3054" s="3">
        <v>20</v>
      </c>
      <c r="F3054" s="3" t="s">
        <v>3</v>
      </c>
      <c r="G3054" s="3">
        <v>0.32</v>
      </c>
      <c r="H3054" s="14">
        <v>0.18015033692998772</v>
      </c>
      <c r="I3054" s="14">
        <v>8.7047829228415127E-2</v>
      </c>
      <c r="J3054" s="4">
        <v>35.648809624255485</v>
      </c>
      <c r="K3054" s="4">
        <v>44.561012030319354</v>
      </c>
      <c r="L3054" s="4">
        <v>53.02760431608003</v>
      </c>
      <c r="M3054" s="4">
        <v>9.8034226466702581</v>
      </c>
    </row>
    <row r="3055" spans="1:13" hidden="1" x14ac:dyDescent="0.3">
      <c r="A3055" s="13" t="str">
        <f t="shared" si="47"/>
        <v>Southern Continentallarge MFH - 7 floors1990-2000heating20</v>
      </c>
      <c r="B3055" s="2" t="s">
        <v>36</v>
      </c>
      <c r="C3055" s="2" t="s">
        <v>5</v>
      </c>
      <c r="D3055" s="2" t="s">
        <v>9</v>
      </c>
      <c r="E3055" s="3">
        <v>20</v>
      </c>
      <c r="F3055" s="3" t="s">
        <v>3</v>
      </c>
      <c r="G3055" s="3">
        <v>0.28000000000000003</v>
      </c>
      <c r="H3055" s="14">
        <v>0.18015033692998772</v>
      </c>
      <c r="I3055" s="14">
        <v>8.7047829228415127E-2</v>
      </c>
      <c r="J3055" s="4">
        <v>33.096257375015803</v>
      </c>
      <c r="K3055" s="4">
        <v>41.370321718769752</v>
      </c>
      <c r="L3055" s="4">
        <v>49.230682845336005</v>
      </c>
      <c r="M3055" s="4">
        <v>9.1014707781293449</v>
      </c>
    </row>
    <row r="3056" spans="1:13" hidden="1" x14ac:dyDescent="0.3">
      <c r="A3056" s="13" t="str">
        <f t="shared" si="47"/>
        <v>Southern Continentallarge MFH - 3 floors1990-2000heating22</v>
      </c>
      <c r="B3056" s="2" t="s">
        <v>36</v>
      </c>
      <c r="C3056" s="2" t="s">
        <v>1</v>
      </c>
      <c r="D3056" s="2" t="s">
        <v>9</v>
      </c>
      <c r="E3056" s="3">
        <v>22</v>
      </c>
      <c r="F3056" s="3" t="s">
        <v>3</v>
      </c>
      <c r="G3056" s="3">
        <v>0.41</v>
      </c>
      <c r="H3056" s="14">
        <v>0.63969932614002456</v>
      </c>
      <c r="I3056" s="14">
        <v>8.7047829228415127E-2</v>
      </c>
      <c r="J3056" s="4">
        <v>54.400603075099276</v>
      </c>
      <c r="K3056" s="4">
        <v>68.000753843874094</v>
      </c>
      <c r="L3056" s="4">
        <v>80.920897074210174</v>
      </c>
      <c r="M3056" s="4">
        <v>14.9601658456523</v>
      </c>
    </row>
    <row r="3057" spans="1:13" hidden="1" x14ac:dyDescent="0.3">
      <c r="A3057" s="13" t="str">
        <f t="shared" si="47"/>
        <v>Southern Continentallarge MFH - 5 floors1990-2000heating22</v>
      </c>
      <c r="B3057" s="2" t="s">
        <v>36</v>
      </c>
      <c r="C3057" s="2" t="s">
        <v>4</v>
      </c>
      <c r="D3057" s="2" t="s">
        <v>9</v>
      </c>
      <c r="E3057" s="3">
        <v>22</v>
      </c>
      <c r="F3057" s="3" t="s">
        <v>3</v>
      </c>
      <c r="G3057" s="3">
        <v>0.32</v>
      </c>
      <c r="H3057" s="14">
        <v>0.18015033692998772</v>
      </c>
      <c r="I3057" s="14">
        <v>8.7047829228415127E-2</v>
      </c>
      <c r="J3057" s="4">
        <v>46.872269591347759</v>
      </c>
      <c r="K3057" s="4">
        <v>58.590336989184699</v>
      </c>
      <c r="L3057" s="4">
        <v>69.722501017129787</v>
      </c>
      <c r="M3057" s="4">
        <v>12.889874137620634</v>
      </c>
    </row>
    <row r="3058" spans="1:13" hidden="1" x14ac:dyDescent="0.3">
      <c r="A3058" s="13" t="str">
        <f t="shared" si="47"/>
        <v>Southern Continentallarge MFH - 7 floors1990-2000heating22</v>
      </c>
      <c r="B3058" s="2" t="s">
        <v>36</v>
      </c>
      <c r="C3058" s="2" t="s">
        <v>5</v>
      </c>
      <c r="D3058" s="2" t="s">
        <v>9</v>
      </c>
      <c r="E3058" s="3">
        <v>22</v>
      </c>
      <c r="F3058" s="3" t="s">
        <v>3</v>
      </c>
      <c r="G3058" s="3">
        <v>0.28000000000000003</v>
      </c>
      <c r="H3058" s="14">
        <v>0.18015033692998772</v>
      </c>
      <c r="I3058" s="14">
        <v>8.7047829228415127E-2</v>
      </c>
      <c r="J3058" s="4">
        <v>43.645840955454254</v>
      </c>
      <c r="K3058" s="4">
        <v>54.557301194317816</v>
      </c>
      <c r="L3058" s="4">
        <v>64.923188421238194</v>
      </c>
      <c r="M3058" s="4">
        <v>12.00260626274992</v>
      </c>
    </row>
    <row r="3059" spans="1:13" hidden="1" x14ac:dyDescent="0.3">
      <c r="A3059" s="13" t="str">
        <f t="shared" si="47"/>
        <v>Southern Continentallarge MFH - 3 floors1990-2000heating24</v>
      </c>
      <c r="B3059" s="2" t="s">
        <v>36</v>
      </c>
      <c r="C3059" s="2" t="s">
        <v>1</v>
      </c>
      <c r="D3059" s="2" t="s">
        <v>9</v>
      </c>
      <c r="E3059" s="3">
        <v>24</v>
      </c>
      <c r="F3059" s="3" t="s">
        <v>3</v>
      </c>
      <c r="G3059" s="3">
        <v>0.41</v>
      </c>
      <c r="H3059" s="14">
        <v>0.63969932614002456</v>
      </c>
      <c r="I3059" s="14">
        <v>8.7047829228415127E-2</v>
      </c>
      <c r="J3059" s="4">
        <v>69.876172010809</v>
      </c>
      <c r="K3059" s="4">
        <v>87.34521501351125</v>
      </c>
      <c r="L3059" s="4">
        <v>103.94080586607838</v>
      </c>
      <c r="M3059" s="4">
        <v>19.215947302972474</v>
      </c>
    </row>
    <row r="3060" spans="1:13" hidden="1" x14ac:dyDescent="0.3">
      <c r="A3060" s="13" t="str">
        <f t="shared" si="47"/>
        <v>Southern Continentallarge MFH - 5 floors1990-2000heating24</v>
      </c>
      <c r="B3060" s="2" t="s">
        <v>36</v>
      </c>
      <c r="C3060" s="2" t="s">
        <v>4</v>
      </c>
      <c r="D3060" s="2" t="s">
        <v>9</v>
      </c>
      <c r="E3060" s="3">
        <v>24</v>
      </c>
      <c r="F3060" s="3" t="s">
        <v>3</v>
      </c>
      <c r="G3060" s="3">
        <v>0.32</v>
      </c>
      <c r="H3060" s="14">
        <v>0.18015033692998772</v>
      </c>
      <c r="I3060" s="14">
        <v>8.7047829228415127E-2</v>
      </c>
      <c r="J3060" s="4">
        <v>60.412984499651635</v>
      </c>
      <c r="K3060" s="4">
        <v>75.516230624564542</v>
      </c>
      <c r="L3060" s="4">
        <v>89.864314443231805</v>
      </c>
      <c r="M3060" s="4">
        <v>16.613570737404199</v>
      </c>
    </row>
    <row r="3061" spans="1:13" hidden="1" x14ac:dyDescent="0.3">
      <c r="A3061" s="13" t="str">
        <f t="shared" si="47"/>
        <v>Southern Continentallarge MFH - 7 floors1990-2000heating24</v>
      </c>
      <c r="B3061" s="2" t="s">
        <v>36</v>
      </c>
      <c r="C3061" s="2" t="s">
        <v>5</v>
      </c>
      <c r="D3061" s="2" t="s">
        <v>9</v>
      </c>
      <c r="E3061" s="3">
        <v>24</v>
      </c>
      <c r="F3061" s="3" t="s">
        <v>3</v>
      </c>
      <c r="G3061" s="3">
        <v>0.28000000000000003</v>
      </c>
      <c r="H3061" s="14">
        <v>0.18015033692998772</v>
      </c>
      <c r="I3061" s="14">
        <v>8.7047829228415127E-2</v>
      </c>
      <c r="J3061" s="4">
        <v>56.357332709155628</v>
      </c>
      <c r="K3061" s="4">
        <v>70.446665886444535</v>
      </c>
      <c r="L3061" s="4">
        <v>83.831532404868994</v>
      </c>
      <c r="M3061" s="4">
        <v>15.498266495017798</v>
      </c>
    </row>
    <row r="3062" spans="1:13" hidden="1" x14ac:dyDescent="0.3">
      <c r="A3062" s="13" t="str">
        <f t="shared" si="47"/>
        <v>Southern Continentallarge MFH - 3 floorspost 2000heating18</v>
      </c>
      <c r="B3062" s="2" t="s">
        <v>36</v>
      </c>
      <c r="C3062" s="2" t="s">
        <v>1</v>
      </c>
      <c r="D3062" s="2" t="s">
        <v>10</v>
      </c>
      <c r="E3062" s="3">
        <v>18</v>
      </c>
      <c r="F3062" s="3" t="s">
        <v>3</v>
      </c>
      <c r="G3062" s="3">
        <v>0.41</v>
      </c>
      <c r="H3062" s="14">
        <v>0.63969932614002456</v>
      </c>
      <c r="I3062" s="14">
        <v>6.9474772912186178E-2</v>
      </c>
      <c r="J3062" s="4">
        <v>18.072538285110465</v>
      </c>
      <c r="K3062" s="4">
        <v>22.590672856388078</v>
      </c>
      <c r="L3062" s="4">
        <v>26.88290069910181</v>
      </c>
      <c r="M3062" s="4">
        <v>4.9699480284053772</v>
      </c>
    </row>
    <row r="3063" spans="1:13" hidden="1" x14ac:dyDescent="0.3">
      <c r="A3063" s="13" t="str">
        <f t="shared" si="47"/>
        <v>Southern Continentallarge MFH - 5 floorspost 2000heating18</v>
      </c>
      <c r="B3063" s="2" t="s">
        <v>36</v>
      </c>
      <c r="C3063" s="2" t="s">
        <v>4</v>
      </c>
      <c r="D3063" s="2" t="s">
        <v>10</v>
      </c>
      <c r="E3063" s="3">
        <v>18</v>
      </c>
      <c r="F3063" s="3" t="s">
        <v>3</v>
      </c>
      <c r="G3063" s="3">
        <v>0.32</v>
      </c>
      <c r="H3063" s="14">
        <v>0.18015033692998772</v>
      </c>
      <c r="I3063" s="14">
        <v>6.9474772912186178E-2</v>
      </c>
      <c r="J3063" s="4">
        <v>15.904438623325593</v>
      </c>
      <c r="K3063" s="4">
        <v>19.88054827915699</v>
      </c>
      <c r="L3063" s="4">
        <v>23.657852452196817</v>
      </c>
      <c r="M3063" s="4">
        <v>4.3737206214145381</v>
      </c>
    </row>
    <row r="3064" spans="1:13" hidden="1" x14ac:dyDescent="0.3">
      <c r="A3064" s="13" t="str">
        <f t="shared" si="47"/>
        <v>Southern Continentallarge MFH - 7 floorspost 2000heating18</v>
      </c>
      <c r="B3064" s="2" t="s">
        <v>36</v>
      </c>
      <c r="C3064" s="2" t="s">
        <v>5</v>
      </c>
      <c r="D3064" s="2" t="s">
        <v>10</v>
      </c>
      <c r="E3064" s="3">
        <v>18</v>
      </c>
      <c r="F3064" s="3" t="s">
        <v>3</v>
      </c>
      <c r="G3064" s="3">
        <v>0.28000000000000003</v>
      </c>
      <c r="H3064" s="14">
        <v>0.18015033692998772</v>
      </c>
      <c r="I3064" s="14">
        <v>6.9474772912186178E-2</v>
      </c>
      <c r="J3064" s="4">
        <v>14.975253053989219</v>
      </c>
      <c r="K3064" s="4">
        <v>18.719066317486522</v>
      </c>
      <c r="L3064" s="4">
        <v>22.27568891780896</v>
      </c>
      <c r="M3064" s="4">
        <v>4.1181945898470351</v>
      </c>
    </row>
    <row r="3065" spans="1:13" hidden="1" x14ac:dyDescent="0.3">
      <c r="A3065" s="13" t="str">
        <f t="shared" si="47"/>
        <v>Southern Continentallarge MFH - 3 floorspost 2000heating20</v>
      </c>
      <c r="B3065" s="2" t="s">
        <v>36</v>
      </c>
      <c r="C3065" s="2" t="s">
        <v>1</v>
      </c>
      <c r="D3065" s="2" t="s">
        <v>10</v>
      </c>
      <c r="E3065" s="3">
        <v>20</v>
      </c>
      <c r="F3065" s="3" t="s">
        <v>3</v>
      </c>
      <c r="G3065" s="3">
        <v>0.41</v>
      </c>
      <c r="H3065" s="14">
        <v>0.63969932614002456</v>
      </c>
      <c r="I3065" s="14">
        <v>6.9474772912186178E-2</v>
      </c>
      <c r="J3065" s="4">
        <v>25.719886328010165</v>
      </c>
      <c r="K3065" s="4">
        <v>32.149857910012706</v>
      </c>
      <c r="L3065" s="4">
        <v>38.25833091291512</v>
      </c>
      <c r="M3065" s="4">
        <v>7.0729687402027954</v>
      </c>
    </row>
    <row r="3066" spans="1:13" hidden="1" x14ac:dyDescent="0.3">
      <c r="A3066" s="13" t="str">
        <f t="shared" si="47"/>
        <v>Southern Continentallarge MFH - 5 floorspost 2000heating20</v>
      </c>
      <c r="B3066" s="2" t="s">
        <v>36</v>
      </c>
      <c r="C3066" s="2" t="s">
        <v>4</v>
      </c>
      <c r="D3066" s="2" t="s">
        <v>10</v>
      </c>
      <c r="E3066" s="3">
        <v>20</v>
      </c>
      <c r="F3066" s="3" t="s">
        <v>3</v>
      </c>
      <c r="G3066" s="3">
        <v>0.32</v>
      </c>
      <c r="H3066" s="14">
        <v>0.18015033692998772</v>
      </c>
      <c r="I3066" s="14">
        <v>6.9474772912186178E-2</v>
      </c>
      <c r="J3066" s="4">
        <v>22.807815265637959</v>
      </c>
      <c r="K3066" s="4">
        <v>28.509769082047448</v>
      </c>
      <c r="L3066" s="4">
        <v>33.926625207636462</v>
      </c>
      <c r="M3066" s="4">
        <v>6.2721491980504389</v>
      </c>
    </row>
    <row r="3067" spans="1:13" hidden="1" x14ac:dyDescent="0.3">
      <c r="A3067" s="13" t="str">
        <f t="shared" si="47"/>
        <v>Southern Continentallarge MFH - 7 floorspost 2000heating20</v>
      </c>
      <c r="B3067" s="2" t="s">
        <v>36</v>
      </c>
      <c r="C3067" s="2" t="s">
        <v>5</v>
      </c>
      <c r="D3067" s="2" t="s">
        <v>10</v>
      </c>
      <c r="E3067" s="3">
        <v>20</v>
      </c>
      <c r="F3067" s="3" t="s">
        <v>3</v>
      </c>
      <c r="G3067" s="3">
        <v>0.28000000000000003</v>
      </c>
      <c r="H3067" s="14">
        <v>0.18015033692998772</v>
      </c>
      <c r="I3067" s="14">
        <v>6.9474772912186178E-2</v>
      </c>
      <c r="J3067" s="4">
        <v>21.559784810335582</v>
      </c>
      <c r="K3067" s="4">
        <v>26.949731012919475</v>
      </c>
      <c r="L3067" s="4">
        <v>32.070179905374175</v>
      </c>
      <c r="M3067" s="4">
        <v>5.9289408228422849</v>
      </c>
    </row>
    <row r="3068" spans="1:13" hidden="1" x14ac:dyDescent="0.3">
      <c r="A3068" s="13" t="str">
        <f t="shared" si="47"/>
        <v>Southern Continentallarge MFH - 3 floorspost 2000heating22</v>
      </c>
      <c r="B3068" s="2" t="s">
        <v>36</v>
      </c>
      <c r="C3068" s="2" t="s">
        <v>1</v>
      </c>
      <c r="D3068" s="2" t="s">
        <v>10</v>
      </c>
      <c r="E3068" s="3">
        <v>22</v>
      </c>
      <c r="F3068" s="3" t="s">
        <v>3</v>
      </c>
      <c r="G3068" s="3">
        <v>0.41</v>
      </c>
      <c r="H3068" s="14">
        <v>0.63969932614002456</v>
      </c>
      <c r="I3068" s="14">
        <v>6.9474772912186178E-2</v>
      </c>
      <c r="J3068" s="4">
        <v>34.614960934423358</v>
      </c>
      <c r="K3068" s="4">
        <v>43.268701168029196</v>
      </c>
      <c r="L3068" s="4">
        <v>51.48975438995474</v>
      </c>
      <c r="M3068" s="4">
        <v>9.5191142569664233</v>
      </c>
    </row>
    <row r="3069" spans="1:13" hidden="1" x14ac:dyDescent="0.3">
      <c r="A3069" s="13" t="str">
        <f t="shared" si="47"/>
        <v>Southern Continentallarge MFH - 5 floorspost 2000heating22</v>
      </c>
      <c r="B3069" s="2" t="s">
        <v>36</v>
      </c>
      <c r="C3069" s="2" t="s">
        <v>4</v>
      </c>
      <c r="D3069" s="2" t="s">
        <v>10</v>
      </c>
      <c r="E3069" s="3">
        <v>22</v>
      </c>
      <c r="F3069" s="3" t="s">
        <v>3</v>
      </c>
      <c r="G3069" s="3">
        <v>0.32</v>
      </c>
      <c r="H3069" s="14">
        <v>0.18015033692998772</v>
      </c>
      <c r="I3069" s="14">
        <v>6.9474772912186178E-2</v>
      </c>
      <c r="J3069" s="4">
        <v>30.844147874228231</v>
      </c>
      <c r="K3069" s="4">
        <v>38.555184842785287</v>
      </c>
      <c r="L3069" s="4">
        <v>45.880669962914489</v>
      </c>
      <c r="M3069" s="4">
        <v>8.4821406654127625</v>
      </c>
    </row>
    <row r="3070" spans="1:13" hidden="1" x14ac:dyDescent="0.3">
      <c r="A3070" s="13" t="str">
        <f t="shared" si="47"/>
        <v>Southern Continentallarge MFH - 7 floorspost 2000heating22</v>
      </c>
      <c r="B3070" s="2" t="s">
        <v>36</v>
      </c>
      <c r="C3070" s="2" t="s">
        <v>5</v>
      </c>
      <c r="D3070" s="2" t="s">
        <v>10</v>
      </c>
      <c r="E3070" s="3">
        <v>22</v>
      </c>
      <c r="F3070" s="3" t="s">
        <v>3</v>
      </c>
      <c r="G3070" s="3">
        <v>0.28000000000000003</v>
      </c>
      <c r="H3070" s="14">
        <v>0.18015033692998772</v>
      </c>
      <c r="I3070" s="14">
        <v>6.9474772912186178E-2</v>
      </c>
      <c r="J3070" s="4">
        <v>29.228085134144603</v>
      </c>
      <c r="K3070" s="4">
        <v>36.535106417680751</v>
      </c>
      <c r="L3070" s="4">
        <v>43.476776637040089</v>
      </c>
      <c r="M3070" s="4">
        <v>8.0377234118897647</v>
      </c>
    </row>
    <row r="3071" spans="1:13" hidden="1" x14ac:dyDescent="0.3">
      <c r="A3071" s="13" t="str">
        <f t="shared" si="47"/>
        <v>Southern Continentallarge MFH - 3 floorspost 2000heating24</v>
      </c>
      <c r="B3071" s="2" t="s">
        <v>36</v>
      </c>
      <c r="C3071" s="2" t="s">
        <v>1</v>
      </c>
      <c r="D3071" s="2" t="s">
        <v>10</v>
      </c>
      <c r="E3071" s="3">
        <v>24</v>
      </c>
      <c r="F3071" s="3" t="s">
        <v>3</v>
      </c>
      <c r="G3071" s="3">
        <v>0.41</v>
      </c>
      <c r="H3071" s="14">
        <v>0.63969932614002456</v>
      </c>
      <c r="I3071" s="14">
        <v>6.9474772912186178E-2</v>
      </c>
      <c r="J3071" s="4">
        <v>45.468443251554966</v>
      </c>
      <c r="K3071" s="4">
        <v>56.835554064443706</v>
      </c>
      <c r="L3071" s="4">
        <v>67.634309336688005</v>
      </c>
      <c r="M3071" s="4">
        <v>12.503821894177616</v>
      </c>
    </row>
    <row r="3072" spans="1:13" hidden="1" x14ac:dyDescent="0.3">
      <c r="A3072" s="13" t="str">
        <f t="shared" si="47"/>
        <v>Southern Continentallarge MFH - 5 floorspost 2000heating24</v>
      </c>
      <c r="B3072" s="2" t="s">
        <v>36</v>
      </c>
      <c r="C3072" s="2" t="s">
        <v>4</v>
      </c>
      <c r="D3072" s="2" t="s">
        <v>10</v>
      </c>
      <c r="E3072" s="3">
        <v>24</v>
      </c>
      <c r="F3072" s="3" t="s">
        <v>3</v>
      </c>
      <c r="G3072" s="3">
        <v>0.32</v>
      </c>
      <c r="H3072" s="14">
        <v>0.18015033692998772</v>
      </c>
      <c r="I3072" s="14">
        <v>6.9474772912186178E-2</v>
      </c>
      <c r="J3072" s="4">
        <v>40.627854836540678</v>
      </c>
      <c r="K3072" s="4">
        <v>50.784818545675847</v>
      </c>
      <c r="L3072" s="4">
        <v>60.433934069354258</v>
      </c>
      <c r="M3072" s="4">
        <v>11.172660080048686</v>
      </c>
    </row>
    <row r="3073" spans="1:13" hidden="1" x14ac:dyDescent="0.3">
      <c r="A3073" s="13" t="str">
        <f t="shared" si="47"/>
        <v>Southern Continentallarge MFH - 7 floorspost 2000heating24</v>
      </c>
      <c r="B3073" s="2" t="s">
        <v>36</v>
      </c>
      <c r="C3073" s="2" t="s">
        <v>5</v>
      </c>
      <c r="D3073" s="2" t="s">
        <v>10</v>
      </c>
      <c r="E3073" s="3">
        <v>24</v>
      </c>
      <c r="F3073" s="3" t="s">
        <v>3</v>
      </c>
      <c r="G3073" s="3">
        <v>0.28000000000000003</v>
      </c>
      <c r="H3073" s="14">
        <v>0.18015033692998772</v>
      </c>
      <c r="I3073" s="14">
        <v>6.9474772912186178E-2</v>
      </c>
      <c r="J3073" s="4">
        <v>38.553316944391703</v>
      </c>
      <c r="K3073" s="4">
        <v>48.191646180489627</v>
      </c>
      <c r="L3073" s="4">
        <v>57.348058954782651</v>
      </c>
      <c r="M3073" s="4">
        <v>10.602162159707719</v>
      </c>
    </row>
    <row r="3074" spans="1:13" hidden="1" x14ac:dyDescent="0.3">
      <c r="A3074" s="13" t="str">
        <f t="shared" si="47"/>
        <v>Southern Continentallarge MFH - average - all typespre 1945heating18</v>
      </c>
      <c r="B3074" s="2" t="s">
        <v>36</v>
      </c>
      <c r="C3074" s="2" t="s">
        <v>24</v>
      </c>
      <c r="D3074" s="2" t="s">
        <v>2</v>
      </c>
      <c r="E3074" s="3">
        <v>18</v>
      </c>
      <c r="F3074" s="3" t="s">
        <v>3</v>
      </c>
      <c r="G3074" s="3" t="s">
        <v>22</v>
      </c>
      <c r="H3074" s="14"/>
      <c r="I3074" s="14">
        <v>0.26779334904286634</v>
      </c>
      <c r="J3074" s="4">
        <v>97.754615386902543</v>
      </c>
      <c r="K3074" s="4">
        <v>122.19326923362817</v>
      </c>
      <c r="L3074" s="4">
        <v>145.40999038801752</v>
      </c>
      <c r="M3074" s="4">
        <v>26.882519231398199</v>
      </c>
    </row>
    <row r="3075" spans="1:13" hidden="1" x14ac:dyDescent="0.3">
      <c r="A3075" s="13" t="str">
        <f t="shared" ref="A3075:A3138" si="48">CONCATENATE(B3075,C3075,D3075,F3075,E3075)</f>
        <v>Southern Continentallarge MFH - average - all typespre 1945heating20</v>
      </c>
      <c r="B3075" s="2" t="s">
        <v>36</v>
      </c>
      <c r="C3075" s="2" t="s">
        <v>24</v>
      </c>
      <c r="D3075" s="2" t="s">
        <v>2</v>
      </c>
      <c r="E3075" s="3">
        <v>20</v>
      </c>
      <c r="F3075" s="3" t="s">
        <v>3</v>
      </c>
      <c r="G3075" s="3" t="s">
        <v>22</v>
      </c>
      <c r="H3075" s="14"/>
      <c r="I3075" s="14">
        <v>0.26779334904286634</v>
      </c>
      <c r="J3075" s="4">
        <v>125.80308895006725</v>
      </c>
      <c r="K3075" s="4">
        <v>157.25386118758405</v>
      </c>
      <c r="L3075" s="4">
        <v>187.13209481322502</v>
      </c>
      <c r="M3075" s="4">
        <v>34.595849461268493</v>
      </c>
    </row>
    <row r="3076" spans="1:13" hidden="1" x14ac:dyDescent="0.3">
      <c r="A3076" s="13" t="str">
        <f t="shared" si="48"/>
        <v>Southern Continentallarge MFH - average - all typespre 1945heating22</v>
      </c>
      <c r="B3076" s="2" t="s">
        <v>36</v>
      </c>
      <c r="C3076" s="2" t="s">
        <v>24</v>
      </c>
      <c r="D3076" s="2" t="s">
        <v>2</v>
      </c>
      <c r="E3076" s="3">
        <v>22</v>
      </c>
      <c r="F3076" s="3" t="s">
        <v>3</v>
      </c>
      <c r="G3076" s="3" t="s">
        <v>22</v>
      </c>
      <c r="H3076" s="14"/>
      <c r="I3076" s="14">
        <v>0.26779334904286634</v>
      </c>
      <c r="J3076" s="4">
        <v>158.05498198681386</v>
      </c>
      <c r="K3076" s="4">
        <v>197.56872748351731</v>
      </c>
      <c r="L3076" s="4">
        <v>235.10678570538559</v>
      </c>
      <c r="M3076" s="4">
        <v>43.465120046373805</v>
      </c>
    </row>
    <row r="3077" spans="1:13" hidden="1" x14ac:dyDescent="0.3">
      <c r="A3077" s="13" t="str">
        <f t="shared" si="48"/>
        <v>Southern Continentallarge MFH - average - all typespre 1945heating24</v>
      </c>
      <c r="B3077" s="2" t="s">
        <v>36</v>
      </c>
      <c r="C3077" s="2" t="s">
        <v>24</v>
      </c>
      <c r="D3077" s="2" t="s">
        <v>2</v>
      </c>
      <c r="E3077" s="3">
        <v>24</v>
      </c>
      <c r="F3077" s="3" t="s">
        <v>3</v>
      </c>
      <c r="G3077" s="3" t="s">
        <v>22</v>
      </c>
      <c r="H3077" s="14"/>
      <c r="I3077" s="14">
        <v>0.26779334904286634</v>
      </c>
      <c r="J3077" s="4">
        <v>195.30532305704349</v>
      </c>
      <c r="K3077" s="4">
        <v>244.13165382130435</v>
      </c>
      <c r="L3077" s="4">
        <v>290.51666804735214</v>
      </c>
      <c r="M3077" s="4">
        <v>53.708963840686955</v>
      </c>
    </row>
    <row r="3078" spans="1:13" hidden="1" x14ac:dyDescent="0.3">
      <c r="A3078" s="13" t="str">
        <f t="shared" si="48"/>
        <v>Southern Continentallarge MFH - average - all types1945-1970heating18</v>
      </c>
      <c r="B3078" s="2" t="s">
        <v>36</v>
      </c>
      <c r="C3078" s="2" t="s">
        <v>24</v>
      </c>
      <c r="D3078" s="2" t="s">
        <v>6</v>
      </c>
      <c r="E3078" s="3">
        <v>18</v>
      </c>
      <c r="F3078" s="3" t="s">
        <v>3</v>
      </c>
      <c r="G3078" s="3" t="s">
        <v>22</v>
      </c>
      <c r="H3078" s="14"/>
      <c r="I3078" s="14">
        <v>0.34576781186748234</v>
      </c>
      <c r="J3078" s="4">
        <v>97.615618751550869</v>
      </c>
      <c r="K3078" s="4">
        <v>122.01952343943857</v>
      </c>
      <c r="L3078" s="4">
        <v>145.20323289293191</v>
      </c>
      <c r="M3078" s="4">
        <v>26.844295156676488</v>
      </c>
    </row>
    <row r="3079" spans="1:13" hidden="1" x14ac:dyDescent="0.3">
      <c r="A3079" s="13" t="str">
        <f t="shared" si="48"/>
        <v>Southern Continentallarge MFH - average - all types1945-1970heating20</v>
      </c>
      <c r="B3079" s="2" t="s">
        <v>36</v>
      </c>
      <c r="C3079" s="2" t="s">
        <v>24</v>
      </c>
      <c r="D3079" s="2" t="s">
        <v>6</v>
      </c>
      <c r="E3079" s="3">
        <v>20</v>
      </c>
      <c r="F3079" s="3" t="s">
        <v>3</v>
      </c>
      <c r="G3079" s="3" t="s">
        <v>22</v>
      </c>
      <c r="H3079" s="14"/>
      <c r="I3079" s="14">
        <v>0.34576781186748234</v>
      </c>
      <c r="J3079" s="4">
        <v>125.63089192090629</v>
      </c>
      <c r="K3079" s="4">
        <v>157.03861490113286</v>
      </c>
      <c r="L3079" s="4">
        <v>186.87595173234808</v>
      </c>
      <c r="M3079" s="4">
        <v>34.548495278249227</v>
      </c>
    </row>
    <row r="3080" spans="1:13" hidden="1" x14ac:dyDescent="0.3">
      <c r="A3080" s="13" t="str">
        <f t="shared" si="48"/>
        <v>Southern Continentallarge MFH - average - all types1945-1970heating22</v>
      </c>
      <c r="B3080" s="2" t="s">
        <v>36</v>
      </c>
      <c r="C3080" s="2" t="s">
        <v>24</v>
      </c>
      <c r="D3080" s="2" t="s">
        <v>6</v>
      </c>
      <c r="E3080" s="3">
        <v>22</v>
      </c>
      <c r="F3080" s="3" t="s">
        <v>3</v>
      </c>
      <c r="G3080" s="3" t="s">
        <v>22</v>
      </c>
      <c r="H3080" s="14"/>
      <c r="I3080" s="14">
        <v>0.34576781186748234</v>
      </c>
      <c r="J3080" s="4">
        <v>157.846363235518</v>
      </c>
      <c r="K3080" s="4">
        <v>197.30795404439749</v>
      </c>
      <c r="L3080" s="4">
        <v>234.79646531283299</v>
      </c>
      <c r="M3080" s="4">
        <v>43.407749889767452</v>
      </c>
    </row>
    <row r="3081" spans="1:13" hidden="1" x14ac:dyDescent="0.3">
      <c r="A3081" s="13" t="str">
        <f t="shared" si="48"/>
        <v>Southern Continentallarge MFH - average - all types1945-1970heating24</v>
      </c>
      <c r="B3081" s="2" t="s">
        <v>36</v>
      </c>
      <c r="C3081" s="2" t="s">
        <v>24</v>
      </c>
      <c r="D3081" s="2" t="s">
        <v>6</v>
      </c>
      <c r="E3081" s="3">
        <v>24</v>
      </c>
      <c r="F3081" s="3" t="s">
        <v>3</v>
      </c>
      <c r="G3081" s="3" t="s">
        <v>22</v>
      </c>
      <c r="H3081" s="14"/>
      <c r="I3081" s="14">
        <v>0.34576781186748234</v>
      </c>
      <c r="J3081" s="4">
        <v>195.05496168131523</v>
      </c>
      <c r="K3081" s="4">
        <v>243.81870210164402</v>
      </c>
      <c r="L3081" s="4">
        <v>290.14425550095638</v>
      </c>
      <c r="M3081" s="4">
        <v>53.640114462361687</v>
      </c>
    </row>
    <row r="3082" spans="1:13" hidden="1" x14ac:dyDescent="0.3">
      <c r="A3082" s="13" t="str">
        <f t="shared" si="48"/>
        <v>Southern Continentallarge MFH - average - all types1970-1980heating18</v>
      </c>
      <c r="B3082" s="2" t="s">
        <v>36</v>
      </c>
      <c r="C3082" s="2" t="s">
        <v>24</v>
      </c>
      <c r="D3082" s="2" t="s">
        <v>7</v>
      </c>
      <c r="E3082" s="3">
        <v>18</v>
      </c>
      <c r="F3082" s="3" t="s">
        <v>3</v>
      </c>
      <c r="G3082" s="3" t="s">
        <v>22</v>
      </c>
      <c r="H3082" s="14"/>
      <c r="I3082" s="14">
        <v>0.14128345599852563</v>
      </c>
      <c r="J3082" s="4">
        <v>54.234629351125115</v>
      </c>
      <c r="K3082" s="4">
        <v>67.793286688906392</v>
      </c>
      <c r="L3082" s="4">
        <v>80.674011159798596</v>
      </c>
      <c r="M3082" s="4">
        <v>14.914523071559406</v>
      </c>
    </row>
    <row r="3083" spans="1:13" hidden="1" x14ac:dyDescent="0.3">
      <c r="A3083" s="13" t="str">
        <f t="shared" si="48"/>
        <v>Southern Continentallarge MFH - average - all types1970-1980heating20</v>
      </c>
      <c r="B3083" s="2" t="s">
        <v>36</v>
      </c>
      <c r="C3083" s="2" t="s">
        <v>24</v>
      </c>
      <c r="D3083" s="2" t="s">
        <v>7</v>
      </c>
      <c r="E3083" s="3">
        <v>20</v>
      </c>
      <c r="F3083" s="3" t="s">
        <v>3</v>
      </c>
      <c r="G3083" s="3" t="s">
        <v>22</v>
      </c>
      <c r="H3083" s="14"/>
      <c r="I3083" s="14">
        <v>0.14128345599852563</v>
      </c>
      <c r="J3083" s="4">
        <v>71.28604447718314</v>
      </c>
      <c r="K3083" s="4">
        <v>89.107555596478917</v>
      </c>
      <c r="L3083" s="4">
        <v>106.03799115980991</v>
      </c>
      <c r="M3083" s="4">
        <v>19.603662231225361</v>
      </c>
    </row>
    <row r="3084" spans="1:13" hidden="1" x14ac:dyDescent="0.3">
      <c r="A3084" s="13" t="str">
        <f t="shared" si="48"/>
        <v>Southern Continentallarge MFH - average - all types1970-1980heating22</v>
      </c>
      <c r="B3084" s="2" t="s">
        <v>36</v>
      </c>
      <c r="C3084" s="2" t="s">
        <v>24</v>
      </c>
      <c r="D3084" s="2" t="s">
        <v>7</v>
      </c>
      <c r="E3084" s="3">
        <v>22</v>
      </c>
      <c r="F3084" s="3" t="s">
        <v>3</v>
      </c>
      <c r="G3084" s="3" t="s">
        <v>22</v>
      </c>
      <c r="H3084" s="14"/>
      <c r="I3084" s="14">
        <v>0.14128345599852563</v>
      </c>
      <c r="J3084" s="4">
        <v>91.082834382321749</v>
      </c>
      <c r="K3084" s="4">
        <v>113.85354297790218</v>
      </c>
      <c r="L3084" s="4">
        <v>135.4857161437036</v>
      </c>
      <c r="M3084" s="4">
        <v>25.047779455138478</v>
      </c>
    </row>
    <row r="3085" spans="1:13" hidden="1" x14ac:dyDescent="0.3">
      <c r="A3085" s="13" t="str">
        <f t="shared" si="48"/>
        <v>Southern Continentallarge MFH - average - all types1970-1980heating24</v>
      </c>
      <c r="B3085" s="2" t="s">
        <v>36</v>
      </c>
      <c r="C3085" s="2" t="s">
        <v>24</v>
      </c>
      <c r="D3085" s="2" t="s">
        <v>7</v>
      </c>
      <c r="E3085" s="3">
        <v>24</v>
      </c>
      <c r="F3085" s="3" t="s">
        <v>3</v>
      </c>
      <c r="G3085" s="3" t="s">
        <v>22</v>
      </c>
      <c r="H3085" s="14"/>
      <c r="I3085" s="14">
        <v>0.14128345599852563</v>
      </c>
      <c r="J3085" s="4">
        <v>114.51232565231884</v>
      </c>
      <c r="K3085" s="4">
        <v>143.14040706539853</v>
      </c>
      <c r="L3085" s="4">
        <v>170.33708440782425</v>
      </c>
      <c r="M3085" s="4">
        <v>31.490889554387678</v>
      </c>
    </row>
    <row r="3086" spans="1:13" hidden="1" x14ac:dyDescent="0.3">
      <c r="A3086" s="13" t="str">
        <f t="shared" si="48"/>
        <v>Southern Continentallarge MFH - average - all types1980-1990heating18</v>
      </c>
      <c r="B3086" s="2" t="s">
        <v>36</v>
      </c>
      <c r="C3086" s="2" t="s">
        <v>24</v>
      </c>
      <c r="D3086" s="2" t="s">
        <v>8</v>
      </c>
      <c r="E3086" s="3">
        <v>18</v>
      </c>
      <c r="F3086" s="3" t="s">
        <v>3</v>
      </c>
      <c r="G3086" s="3" t="s">
        <v>22</v>
      </c>
      <c r="H3086" s="14"/>
      <c r="I3086" s="14">
        <v>8.863278095052432E-2</v>
      </c>
      <c r="J3086" s="4">
        <v>34.397204500236676</v>
      </c>
      <c r="K3086" s="4">
        <v>42.996505625295839</v>
      </c>
      <c r="L3086" s="4">
        <v>51.165841694102049</v>
      </c>
      <c r="M3086" s="4">
        <v>9.4592312375650849</v>
      </c>
    </row>
    <row r="3087" spans="1:13" hidden="1" x14ac:dyDescent="0.3">
      <c r="A3087" s="13" t="str">
        <f t="shared" si="48"/>
        <v>Southern Continentallarge MFH - average - all types1980-1990heating20</v>
      </c>
      <c r="B3087" s="2" t="s">
        <v>36</v>
      </c>
      <c r="C3087" s="2" t="s">
        <v>24</v>
      </c>
      <c r="D3087" s="2" t="s">
        <v>8</v>
      </c>
      <c r="E3087" s="3">
        <v>20</v>
      </c>
      <c r="F3087" s="3" t="s">
        <v>3</v>
      </c>
      <c r="G3087" s="3" t="s">
        <v>22</v>
      </c>
      <c r="H3087" s="14"/>
      <c r="I3087" s="14">
        <v>8.863278095052432E-2</v>
      </c>
      <c r="J3087" s="4">
        <v>46.366634772596086</v>
      </c>
      <c r="K3087" s="4">
        <v>57.958293465745101</v>
      </c>
      <c r="L3087" s="4">
        <v>68.970369224236663</v>
      </c>
      <c r="M3087" s="4">
        <v>12.750824562463922</v>
      </c>
    </row>
    <row r="3088" spans="1:13" hidden="1" x14ac:dyDescent="0.3">
      <c r="A3088" s="13" t="str">
        <f t="shared" si="48"/>
        <v>Southern Continentallarge MFH - average - all types1980-1990heating22</v>
      </c>
      <c r="B3088" s="2" t="s">
        <v>36</v>
      </c>
      <c r="C3088" s="2" t="s">
        <v>24</v>
      </c>
      <c r="D3088" s="2" t="s">
        <v>8</v>
      </c>
      <c r="E3088" s="3">
        <v>22</v>
      </c>
      <c r="F3088" s="3" t="s">
        <v>3</v>
      </c>
      <c r="G3088" s="3" t="s">
        <v>22</v>
      </c>
      <c r="H3088" s="14"/>
      <c r="I3088" s="14">
        <v>8.863278095052432E-2</v>
      </c>
      <c r="J3088" s="4">
        <v>60.354172910448199</v>
      </c>
      <c r="K3088" s="4">
        <v>75.442716138060248</v>
      </c>
      <c r="L3088" s="4">
        <v>89.776832204291694</v>
      </c>
      <c r="M3088" s="4">
        <v>16.597397550373255</v>
      </c>
    </row>
    <row r="3089" spans="1:13" hidden="1" x14ac:dyDescent="0.3">
      <c r="A3089" s="13" t="str">
        <f t="shared" si="48"/>
        <v>Southern Continentallarge MFH - average - all types1980-1990heating24</v>
      </c>
      <c r="B3089" s="2" t="s">
        <v>36</v>
      </c>
      <c r="C3089" s="2" t="s">
        <v>24</v>
      </c>
      <c r="D3089" s="2" t="s">
        <v>8</v>
      </c>
      <c r="E3089" s="3">
        <v>24</v>
      </c>
      <c r="F3089" s="3" t="s">
        <v>3</v>
      </c>
      <c r="G3089" s="3" t="s">
        <v>22</v>
      </c>
      <c r="H3089" s="14"/>
      <c r="I3089" s="14">
        <v>8.863278095052432E-2</v>
      </c>
      <c r="J3089" s="4">
        <v>77.232346649351115</v>
      </c>
      <c r="K3089" s="4">
        <v>96.540433311688886</v>
      </c>
      <c r="L3089" s="4">
        <v>114.88311564090976</v>
      </c>
      <c r="M3089" s="4">
        <v>21.238895328571555</v>
      </c>
    </row>
    <row r="3090" spans="1:13" hidden="1" x14ac:dyDescent="0.3">
      <c r="A3090" s="13" t="str">
        <f t="shared" si="48"/>
        <v>Southern Continentallarge MFH - average - all types1990-2000heating18</v>
      </c>
      <c r="B3090" s="2" t="s">
        <v>36</v>
      </c>
      <c r="C3090" s="2" t="s">
        <v>24</v>
      </c>
      <c r="D3090" s="2" t="s">
        <v>9</v>
      </c>
      <c r="E3090" s="3">
        <v>18</v>
      </c>
      <c r="F3090" s="3" t="s">
        <v>3</v>
      </c>
      <c r="G3090" s="3" t="s">
        <v>22</v>
      </c>
      <c r="H3090" s="14"/>
      <c r="I3090" s="14">
        <v>8.7047829228415127E-2</v>
      </c>
      <c r="J3090" s="4">
        <v>28.650263433838678</v>
      </c>
      <c r="K3090" s="4">
        <v>35.812829292298346</v>
      </c>
      <c r="L3090" s="4">
        <v>42.617266857835027</v>
      </c>
      <c r="M3090" s="4">
        <v>7.8788224443056363</v>
      </c>
    </row>
    <row r="3091" spans="1:13" hidden="1" x14ac:dyDescent="0.3">
      <c r="A3091" s="13" t="str">
        <f t="shared" si="48"/>
        <v>Southern Continentallarge MFH - average - all types1990-2000heating20</v>
      </c>
      <c r="B3091" s="2" t="s">
        <v>36</v>
      </c>
      <c r="C3091" s="2" t="s">
        <v>24</v>
      </c>
      <c r="D3091" s="2" t="s">
        <v>9</v>
      </c>
      <c r="E3091" s="3">
        <v>20</v>
      </c>
      <c r="F3091" s="3" t="s">
        <v>3</v>
      </c>
      <c r="G3091" s="3" t="s">
        <v>22</v>
      </c>
      <c r="H3091" s="14"/>
      <c r="I3091" s="14">
        <v>8.7047829228415127E-2</v>
      </c>
      <c r="J3091" s="4">
        <v>38.998987035333833</v>
      </c>
      <c r="K3091" s="4">
        <v>48.748733794167286</v>
      </c>
      <c r="L3091" s="4">
        <v>58.010993215059067</v>
      </c>
      <c r="M3091" s="4">
        <v>10.724721434716804</v>
      </c>
    </row>
    <row r="3092" spans="1:13" hidden="1" x14ac:dyDescent="0.3">
      <c r="A3092" s="13" t="str">
        <f t="shared" si="48"/>
        <v>Southern Continentallarge MFH - average - all types1990-2000heating22</v>
      </c>
      <c r="B3092" s="2" t="s">
        <v>36</v>
      </c>
      <c r="C3092" s="2" t="s">
        <v>24</v>
      </c>
      <c r="D3092" s="2" t="s">
        <v>9</v>
      </c>
      <c r="E3092" s="3">
        <v>22</v>
      </c>
      <c r="F3092" s="3" t="s">
        <v>3</v>
      </c>
      <c r="G3092" s="3" t="s">
        <v>22</v>
      </c>
      <c r="H3092" s="14"/>
      <c r="I3092" s="14">
        <v>8.7047829228415127E-2</v>
      </c>
      <c r="J3092" s="4">
        <v>51.106897242024218</v>
      </c>
      <c r="K3092" s="4">
        <v>63.883621552530265</v>
      </c>
      <c r="L3092" s="4">
        <v>76.02150964751101</v>
      </c>
      <c r="M3092" s="4">
        <v>14.054396741556658</v>
      </c>
    </row>
    <row r="3093" spans="1:13" hidden="1" x14ac:dyDescent="0.3">
      <c r="A3093" s="13" t="str">
        <f t="shared" si="48"/>
        <v>Southern Continentallarge MFH - average - all types1990-2000heating24</v>
      </c>
      <c r="B3093" s="2" t="s">
        <v>36</v>
      </c>
      <c r="C3093" s="2" t="s">
        <v>24</v>
      </c>
      <c r="D3093" s="2" t="s">
        <v>9</v>
      </c>
      <c r="E3093" s="3">
        <v>24</v>
      </c>
      <c r="F3093" s="3" t="s">
        <v>3</v>
      </c>
      <c r="G3093" s="3" t="s">
        <v>22</v>
      </c>
      <c r="H3093" s="14"/>
      <c r="I3093" s="14">
        <v>8.7047829228415127E-2</v>
      </c>
      <c r="J3093" s="4">
        <v>65.735952137147137</v>
      </c>
      <c r="K3093" s="4">
        <v>82.169940171433922</v>
      </c>
      <c r="L3093" s="4">
        <v>97.782228804006365</v>
      </c>
      <c r="M3093" s="4">
        <v>18.077386837715462</v>
      </c>
    </row>
    <row r="3094" spans="1:13" hidden="1" x14ac:dyDescent="0.3">
      <c r="A3094" s="13" t="str">
        <f t="shared" si="48"/>
        <v>Southern Continentallarge MFH - average - all typespost 2000heating18</v>
      </c>
      <c r="B3094" s="2" t="s">
        <v>36</v>
      </c>
      <c r="C3094" s="2" t="s">
        <v>24</v>
      </c>
      <c r="D3094" s="2" t="s">
        <v>10</v>
      </c>
      <c r="E3094" s="3">
        <v>18</v>
      </c>
      <c r="F3094" s="3" t="s">
        <v>3</v>
      </c>
      <c r="G3094" s="3" t="s">
        <v>22</v>
      </c>
      <c r="H3094" s="14"/>
      <c r="I3094" s="14">
        <v>6.9474772912186178E-2</v>
      </c>
      <c r="J3094" s="4">
        <v>17.123977422587359</v>
      </c>
      <c r="K3094" s="4">
        <v>21.404971778234199</v>
      </c>
      <c r="L3094" s="4">
        <v>25.471916416098694</v>
      </c>
      <c r="M3094" s="4">
        <v>4.709093791211524</v>
      </c>
    </row>
    <row r="3095" spans="1:13" hidden="1" x14ac:dyDescent="0.3">
      <c r="A3095" s="13" t="str">
        <f t="shared" si="48"/>
        <v>Southern Continentallarge MFH - average - all typespost 2000heating20</v>
      </c>
      <c r="B3095" s="2" t="s">
        <v>36</v>
      </c>
      <c r="C3095" s="2" t="s">
        <v>24</v>
      </c>
      <c r="D3095" s="2" t="s">
        <v>10</v>
      </c>
      <c r="E3095" s="3">
        <v>20</v>
      </c>
      <c r="F3095" s="3" t="s">
        <v>3</v>
      </c>
      <c r="G3095" s="3" t="s">
        <v>22</v>
      </c>
      <c r="H3095" s="14"/>
      <c r="I3095" s="14">
        <v>6.9474772912186178E-2</v>
      </c>
      <c r="J3095" s="4">
        <v>24.445832054887713</v>
      </c>
      <c r="K3095" s="4">
        <v>30.557290068609639</v>
      </c>
      <c r="L3095" s="4">
        <v>36.363175181645467</v>
      </c>
      <c r="M3095" s="4">
        <v>6.7226038150941205</v>
      </c>
    </row>
    <row r="3096" spans="1:13" hidden="1" x14ac:dyDescent="0.3">
      <c r="A3096" s="13" t="str">
        <f t="shared" si="48"/>
        <v>Southern Continentallarge MFH - average - all typespost 2000heating22</v>
      </c>
      <c r="B3096" s="2" t="s">
        <v>36</v>
      </c>
      <c r="C3096" s="2" t="s">
        <v>24</v>
      </c>
      <c r="D3096" s="2" t="s">
        <v>10</v>
      </c>
      <c r="E3096" s="3">
        <v>22</v>
      </c>
      <c r="F3096" s="3" t="s">
        <v>3</v>
      </c>
      <c r="G3096" s="3" t="s">
        <v>22</v>
      </c>
      <c r="H3096" s="14"/>
      <c r="I3096" s="14">
        <v>6.9474772912186178E-2</v>
      </c>
      <c r="J3096" s="4">
        <v>32.965200200708992</v>
      </c>
      <c r="K3096" s="4">
        <v>41.206500250886236</v>
      </c>
      <c r="L3096" s="4">
        <v>49.03573529855462</v>
      </c>
      <c r="M3096" s="4">
        <v>9.0654300551949714</v>
      </c>
    </row>
    <row r="3097" spans="1:13" hidden="1" x14ac:dyDescent="0.3">
      <c r="A3097" s="13" t="str">
        <f t="shared" si="48"/>
        <v>Southern Continentallarge MFH - average - all typespost 2000heating24</v>
      </c>
      <c r="B3097" s="2" t="s">
        <v>36</v>
      </c>
      <c r="C3097" s="2" t="s">
        <v>24</v>
      </c>
      <c r="D3097" s="2" t="s">
        <v>10</v>
      </c>
      <c r="E3097" s="3">
        <v>24</v>
      </c>
      <c r="F3097" s="3" t="s">
        <v>3</v>
      </c>
      <c r="G3097" s="3" t="s">
        <v>22</v>
      </c>
      <c r="H3097" s="14"/>
      <c r="I3097" s="14">
        <v>6.9474772912186178E-2</v>
      </c>
      <c r="J3097" s="4">
        <v>43.350647283501864</v>
      </c>
      <c r="K3097" s="4">
        <v>54.188309104377325</v>
      </c>
      <c r="L3097" s="4">
        <v>64.484087834209021</v>
      </c>
      <c r="M3097" s="4">
        <v>11.921428002963012</v>
      </c>
    </row>
    <row r="3098" spans="1:13" hidden="1" x14ac:dyDescent="0.3">
      <c r="A3098" s="13" t="str">
        <f t="shared" si="48"/>
        <v>Southern Continentallarge MFH - average - all types - all agesheating18</v>
      </c>
      <c r="B3098" s="2" t="s">
        <v>36</v>
      </c>
      <c r="C3098" s="2" t="s">
        <v>25</v>
      </c>
      <c r="D3098" s="2"/>
      <c r="E3098" s="3">
        <v>18</v>
      </c>
      <c r="F3098" s="3" t="s">
        <v>3</v>
      </c>
      <c r="G3098" s="3" t="s">
        <v>22</v>
      </c>
      <c r="H3098" s="14"/>
      <c r="I3098" s="14"/>
      <c r="J3098" s="4">
        <v>74.325178181501528</v>
      </c>
      <c r="K3098" s="4">
        <v>92.906472726876899</v>
      </c>
      <c r="L3098" s="4">
        <v>110.5587025449835</v>
      </c>
      <c r="M3098" s="4">
        <v>20.439423999912918</v>
      </c>
    </row>
    <row r="3099" spans="1:13" hidden="1" x14ac:dyDescent="0.3">
      <c r="A3099" s="13" t="str">
        <f t="shared" si="48"/>
        <v>Southern Continentallarge MFH - average - all types - all agesheating20</v>
      </c>
      <c r="B3099" s="2" t="s">
        <v>36</v>
      </c>
      <c r="C3099" s="2" t="s">
        <v>25</v>
      </c>
      <c r="D3099" s="2"/>
      <c r="E3099" s="3">
        <v>20</v>
      </c>
      <c r="F3099" s="3" t="s">
        <v>3</v>
      </c>
      <c r="G3099" s="3" t="s">
        <v>22</v>
      </c>
      <c r="H3099" s="14"/>
      <c r="I3099" s="14"/>
      <c r="J3099" s="4">
        <v>96.402637417937257</v>
      </c>
      <c r="K3099" s="4">
        <v>120.50329677242156</v>
      </c>
      <c r="L3099" s="4">
        <v>143.39892315918166</v>
      </c>
      <c r="M3099" s="4">
        <v>26.510725289932743</v>
      </c>
    </row>
    <row r="3100" spans="1:13" hidden="1" x14ac:dyDescent="0.3">
      <c r="A3100" s="13" t="str">
        <f t="shared" si="48"/>
        <v>Southern Continentallarge MFH - average - all types - all agesheating22</v>
      </c>
      <c r="B3100" s="2" t="s">
        <v>36</v>
      </c>
      <c r="C3100" s="2" t="s">
        <v>25</v>
      </c>
      <c r="D3100" s="2"/>
      <c r="E3100" s="3">
        <v>22</v>
      </c>
      <c r="F3100" s="3" t="s">
        <v>3</v>
      </c>
      <c r="G3100" s="3" t="s">
        <v>22</v>
      </c>
      <c r="H3100" s="14"/>
      <c r="I3100" s="14"/>
      <c r="J3100" s="4">
        <v>121.86111465850816</v>
      </c>
      <c r="K3100" s="4">
        <v>152.32639332313519</v>
      </c>
      <c r="L3100" s="4">
        <v>181.26840805453088</v>
      </c>
      <c r="M3100" s="4">
        <v>33.511806531089739</v>
      </c>
    </row>
    <row r="3101" spans="1:13" hidden="1" x14ac:dyDescent="0.3">
      <c r="A3101" s="13" t="str">
        <f t="shared" si="48"/>
        <v>Southern Continentallarge MFH - average - all types - all agesheating24</v>
      </c>
      <c r="B3101" s="2" t="s">
        <v>36</v>
      </c>
      <c r="C3101" s="2" t="s">
        <v>25</v>
      </c>
      <c r="D3101" s="2"/>
      <c r="E3101" s="3">
        <v>24</v>
      </c>
      <c r="F3101" s="3" t="s">
        <v>3</v>
      </c>
      <c r="G3101" s="3" t="s">
        <v>22</v>
      </c>
      <c r="H3101" s="14"/>
      <c r="I3101" s="14"/>
      <c r="J3101" s="4">
        <v>151.50315693866298</v>
      </c>
      <c r="K3101" s="4">
        <v>189.37894617332873</v>
      </c>
      <c r="L3101" s="4">
        <v>225.36094594626118</v>
      </c>
      <c r="M3101" s="4">
        <v>41.663368158132322</v>
      </c>
    </row>
    <row r="3102" spans="1:13" hidden="1" x14ac:dyDescent="0.3">
      <c r="A3102" s="13" t="str">
        <f t="shared" si="48"/>
        <v>Oceaniclarge MFH - 3 floorspre 1945heating18</v>
      </c>
      <c r="B3102" s="2" t="s">
        <v>37</v>
      </c>
      <c r="C3102" s="2" t="s">
        <v>1</v>
      </c>
      <c r="D3102" s="2" t="s">
        <v>2</v>
      </c>
      <c r="E3102" s="3">
        <v>18</v>
      </c>
      <c r="F3102" s="3" t="s">
        <v>3</v>
      </c>
      <c r="G3102" s="3">
        <v>0.41</v>
      </c>
      <c r="H3102" s="14">
        <v>0.85573795753598125</v>
      </c>
      <c r="I3102" s="14">
        <v>0.3108661873722357</v>
      </c>
      <c r="J3102" s="4">
        <v>115.74361329601874</v>
      </c>
      <c r="K3102" s="4">
        <v>144.67951662002341</v>
      </c>
      <c r="L3102" s="4">
        <v>172.16862477782786</v>
      </c>
      <c r="M3102" s="4">
        <v>31.829493656405148</v>
      </c>
    </row>
    <row r="3103" spans="1:13" hidden="1" x14ac:dyDescent="0.3">
      <c r="A3103" s="13" t="str">
        <f t="shared" si="48"/>
        <v>Oceaniclarge MFH - 5 floorspre 1945heating18</v>
      </c>
      <c r="B3103" s="2" t="s">
        <v>37</v>
      </c>
      <c r="C3103" s="2" t="s">
        <v>4</v>
      </c>
      <c r="D3103" s="2" t="s">
        <v>2</v>
      </c>
      <c r="E3103" s="3">
        <v>18</v>
      </c>
      <c r="F3103" s="3" t="s">
        <v>3</v>
      </c>
      <c r="G3103" s="3">
        <v>0.32</v>
      </c>
      <c r="H3103" s="14">
        <v>7.213102123200936E-2</v>
      </c>
      <c r="I3103" s="14">
        <v>0.3108661873722357</v>
      </c>
      <c r="J3103" s="4">
        <v>98.066292495486053</v>
      </c>
      <c r="K3103" s="4">
        <v>122.58286561935756</v>
      </c>
      <c r="L3103" s="4">
        <v>145.8736100870355</v>
      </c>
      <c r="M3103" s="4">
        <v>26.968230436258665</v>
      </c>
    </row>
    <row r="3104" spans="1:13" hidden="1" x14ac:dyDescent="0.3">
      <c r="A3104" s="13" t="str">
        <f t="shared" si="48"/>
        <v>Oceaniclarge MFH - 7 floorspre 1945heating18</v>
      </c>
      <c r="B3104" s="2" t="s">
        <v>37</v>
      </c>
      <c r="C3104" s="2" t="s">
        <v>5</v>
      </c>
      <c r="D3104" s="2" t="s">
        <v>2</v>
      </c>
      <c r="E3104" s="3">
        <v>18</v>
      </c>
      <c r="F3104" s="3" t="s">
        <v>3</v>
      </c>
      <c r="G3104" s="3">
        <v>0.28000000000000003</v>
      </c>
      <c r="H3104" s="14">
        <v>7.213102123200936E-2</v>
      </c>
      <c r="I3104" s="14">
        <v>0.3108661873722357</v>
      </c>
      <c r="J3104" s="4">
        <v>90.490297866686333</v>
      </c>
      <c r="K3104" s="4">
        <v>113.11287233335791</v>
      </c>
      <c r="L3104" s="4">
        <v>134.6043180766959</v>
      </c>
      <c r="M3104" s="4">
        <v>24.88483191333874</v>
      </c>
    </row>
    <row r="3105" spans="1:13" hidden="1" x14ac:dyDescent="0.3">
      <c r="A3105" s="13" t="str">
        <f t="shared" si="48"/>
        <v>Oceaniclarge MFH - 3 floorspre 1945heating20</v>
      </c>
      <c r="B3105" s="2" t="s">
        <v>37</v>
      </c>
      <c r="C3105" s="2" t="s">
        <v>1</v>
      </c>
      <c r="D3105" s="2" t="s">
        <v>2</v>
      </c>
      <c r="E3105" s="3">
        <v>20</v>
      </c>
      <c r="F3105" s="3" t="s">
        <v>3</v>
      </c>
      <c r="G3105" s="3">
        <v>0.41</v>
      </c>
      <c r="H3105" s="14">
        <v>0.85573795753598125</v>
      </c>
      <c r="I3105" s="14">
        <v>0.3108661873722357</v>
      </c>
      <c r="J3105" s="4">
        <v>151.80065067462945</v>
      </c>
      <c r="K3105" s="4">
        <v>189.75081334328681</v>
      </c>
      <c r="L3105" s="4">
        <v>225.8034678785113</v>
      </c>
      <c r="M3105" s="4">
        <v>41.7451789355231</v>
      </c>
    </row>
    <row r="3106" spans="1:13" hidden="1" x14ac:dyDescent="0.3">
      <c r="A3106" s="13" t="str">
        <f t="shared" si="48"/>
        <v>Oceaniclarge MFH - 5 floorspre 1945heating20</v>
      </c>
      <c r="B3106" s="2" t="s">
        <v>37</v>
      </c>
      <c r="C3106" s="2" t="s">
        <v>4</v>
      </c>
      <c r="D3106" s="2" t="s">
        <v>2</v>
      </c>
      <c r="E3106" s="3">
        <v>20</v>
      </c>
      <c r="F3106" s="3" t="s">
        <v>3</v>
      </c>
      <c r="G3106" s="3">
        <v>0.32</v>
      </c>
      <c r="H3106" s="14">
        <v>7.213102123200936E-2</v>
      </c>
      <c r="I3106" s="14">
        <v>0.3108661873722357</v>
      </c>
      <c r="J3106" s="4">
        <v>129.3022526894425</v>
      </c>
      <c r="K3106" s="4">
        <v>161.6278158618031</v>
      </c>
      <c r="L3106" s="4">
        <v>192.33710087554567</v>
      </c>
      <c r="M3106" s="4">
        <v>35.558119489596685</v>
      </c>
    </row>
    <row r="3107" spans="1:13" hidden="1" x14ac:dyDescent="0.3">
      <c r="A3107" s="13" t="str">
        <f t="shared" si="48"/>
        <v>Oceaniclarge MFH - 7 floorspre 1945heating20</v>
      </c>
      <c r="B3107" s="2" t="s">
        <v>37</v>
      </c>
      <c r="C3107" s="2" t="s">
        <v>5</v>
      </c>
      <c r="D3107" s="2" t="s">
        <v>2</v>
      </c>
      <c r="E3107" s="3">
        <v>20</v>
      </c>
      <c r="F3107" s="3" t="s">
        <v>3</v>
      </c>
      <c r="G3107" s="3">
        <v>0.28000000000000003</v>
      </c>
      <c r="H3107" s="14">
        <v>7.213102123200936E-2</v>
      </c>
      <c r="I3107" s="14">
        <v>0.3108661873722357</v>
      </c>
      <c r="J3107" s="4">
        <v>119.66008212436236</v>
      </c>
      <c r="K3107" s="4">
        <v>149.57510265545295</v>
      </c>
      <c r="L3107" s="4">
        <v>177.99437215998901</v>
      </c>
      <c r="M3107" s="4">
        <v>32.906522584199649</v>
      </c>
    </row>
    <row r="3108" spans="1:13" hidden="1" x14ac:dyDescent="0.3">
      <c r="A3108" s="13" t="str">
        <f t="shared" si="48"/>
        <v>Oceaniclarge MFH - 3 floorspre 1945heating22</v>
      </c>
      <c r="B3108" s="2" t="s">
        <v>37</v>
      </c>
      <c r="C3108" s="2" t="s">
        <v>1</v>
      </c>
      <c r="D3108" s="2" t="s">
        <v>2</v>
      </c>
      <c r="E3108" s="3">
        <v>22</v>
      </c>
      <c r="F3108" s="3" t="s">
        <v>3</v>
      </c>
      <c r="G3108" s="3">
        <v>0.41</v>
      </c>
      <c r="H3108" s="14">
        <v>0.85573795753598125</v>
      </c>
      <c r="I3108" s="14">
        <v>0.3108661873722357</v>
      </c>
      <c r="J3108" s="4">
        <v>193.2125864932303</v>
      </c>
      <c r="K3108" s="4">
        <v>241.51573311653786</v>
      </c>
      <c r="L3108" s="4">
        <v>287.40372240868004</v>
      </c>
      <c r="M3108" s="4">
        <v>53.133461285638326</v>
      </c>
    </row>
    <row r="3109" spans="1:13" hidden="1" x14ac:dyDescent="0.3">
      <c r="A3109" s="13" t="str">
        <f t="shared" si="48"/>
        <v>Oceaniclarge MFH - 5 floorspre 1945heating22</v>
      </c>
      <c r="B3109" s="2" t="s">
        <v>37</v>
      </c>
      <c r="C3109" s="2" t="s">
        <v>4</v>
      </c>
      <c r="D3109" s="2" t="s">
        <v>2</v>
      </c>
      <c r="E3109" s="3">
        <v>22</v>
      </c>
      <c r="F3109" s="3" t="s">
        <v>3</v>
      </c>
      <c r="G3109" s="3">
        <v>0.32</v>
      </c>
      <c r="H3109" s="14">
        <v>7.213102123200936E-2</v>
      </c>
      <c r="I3109" s="14">
        <v>0.3108661873722357</v>
      </c>
      <c r="J3109" s="4">
        <v>165.19087756775406</v>
      </c>
      <c r="K3109" s="4">
        <v>206.48859695969256</v>
      </c>
      <c r="L3109" s="4">
        <v>245.72143038203413</v>
      </c>
      <c r="M3109" s="4">
        <v>45.427491331132366</v>
      </c>
    </row>
    <row r="3110" spans="1:13" hidden="1" x14ac:dyDescent="0.3">
      <c r="A3110" s="13" t="str">
        <f t="shared" si="48"/>
        <v>Oceaniclarge MFH - 7 floorspre 1945heating22</v>
      </c>
      <c r="B3110" s="2" t="s">
        <v>37</v>
      </c>
      <c r="C3110" s="2" t="s">
        <v>5</v>
      </c>
      <c r="D3110" s="2" t="s">
        <v>2</v>
      </c>
      <c r="E3110" s="3">
        <v>22</v>
      </c>
      <c r="F3110" s="3" t="s">
        <v>3</v>
      </c>
      <c r="G3110" s="3">
        <v>0.28000000000000003</v>
      </c>
      <c r="H3110" s="14">
        <v>7.213102123200936E-2</v>
      </c>
      <c r="I3110" s="14">
        <v>0.3108661873722357</v>
      </c>
      <c r="J3110" s="4">
        <v>153.18157374254994</v>
      </c>
      <c r="K3110" s="4">
        <v>191.47696717818741</v>
      </c>
      <c r="L3110" s="4">
        <v>227.857590942043</v>
      </c>
      <c r="M3110" s="4">
        <v>42.124932779201231</v>
      </c>
    </row>
    <row r="3111" spans="1:13" hidden="1" x14ac:dyDescent="0.3">
      <c r="A3111" s="13" t="str">
        <f t="shared" si="48"/>
        <v>Oceaniclarge MFH - 3 floorspre 1945heating24</v>
      </c>
      <c r="B3111" s="2" t="s">
        <v>37</v>
      </c>
      <c r="C3111" s="2" t="s">
        <v>1</v>
      </c>
      <c r="D3111" s="2" t="s">
        <v>2</v>
      </c>
      <c r="E3111" s="3">
        <v>24</v>
      </c>
      <c r="F3111" s="3" t="s">
        <v>3</v>
      </c>
      <c r="G3111" s="3">
        <v>0.41</v>
      </c>
      <c r="H3111" s="14">
        <v>0.85573795753598125</v>
      </c>
      <c r="I3111" s="14">
        <v>0.3108661873722357</v>
      </c>
      <c r="J3111" s="4">
        <v>241.15752141547924</v>
      </c>
      <c r="K3111" s="4">
        <v>301.44690176934904</v>
      </c>
      <c r="L3111" s="4">
        <v>358.72181310552531</v>
      </c>
      <c r="M3111" s="4">
        <v>66.318318389256788</v>
      </c>
    </row>
    <row r="3112" spans="1:13" hidden="1" x14ac:dyDescent="0.3">
      <c r="A3112" s="13" t="str">
        <f t="shared" si="48"/>
        <v>Oceaniclarge MFH - 5 floorspre 1945heating24</v>
      </c>
      <c r="B3112" s="2" t="s">
        <v>37</v>
      </c>
      <c r="C3112" s="2" t="s">
        <v>4</v>
      </c>
      <c r="D3112" s="2" t="s">
        <v>2</v>
      </c>
      <c r="E3112" s="3">
        <v>24</v>
      </c>
      <c r="F3112" s="3" t="s">
        <v>3</v>
      </c>
      <c r="G3112" s="3">
        <v>0.32</v>
      </c>
      <c r="H3112" s="14">
        <v>7.213102123200936E-2</v>
      </c>
      <c r="I3112" s="14">
        <v>0.3108661873722357</v>
      </c>
      <c r="J3112" s="4">
        <v>206.91499192747997</v>
      </c>
      <c r="K3112" s="4">
        <v>258.64373990934996</v>
      </c>
      <c r="L3112" s="4">
        <v>307.78605049212644</v>
      </c>
      <c r="M3112" s="4">
        <v>56.901622780056989</v>
      </c>
    </row>
    <row r="3113" spans="1:13" hidden="1" x14ac:dyDescent="0.3">
      <c r="A3113" s="13" t="str">
        <f t="shared" si="48"/>
        <v>Oceaniclarge MFH - 7 floorspre 1945heating24</v>
      </c>
      <c r="B3113" s="2" t="s">
        <v>37</v>
      </c>
      <c r="C3113" s="2" t="s">
        <v>5</v>
      </c>
      <c r="D3113" s="2" t="s">
        <v>2</v>
      </c>
      <c r="E3113" s="3">
        <v>24</v>
      </c>
      <c r="F3113" s="3" t="s">
        <v>3</v>
      </c>
      <c r="G3113" s="3">
        <v>0.28000000000000003</v>
      </c>
      <c r="H3113" s="14">
        <v>7.213102123200936E-2</v>
      </c>
      <c r="I3113" s="14">
        <v>0.3108661873722357</v>
      </c>
      <c r="J3113" s="4">
        <v>192.23962214690886</v>
      </c>
      <c r="K3113" s="4">
        <v>240.29952768363606</v>
      </c>
      <c r="L3113" s="4">
        <v>285.95643794352691</v>
      </c>
      <c r="M3113" s="4">
        <v>52.865896090399936</v>
      </c>
    </row>
    <row r="3114" spans="1:13" hidden="1" x14ac:dyDescent="0.3">
      <c r="A3114" s="13" t="str">
        <f t="shared" si="48"/>
        <v>Oceaniclarge MFH - 3 floors1945-1970heating18</v>
      </c>
      <c r="B3114" s="2" t="s">
        <v>37</v>
      </c>
      <c r="C3114" s="2" t="s">
        <v>1</v>
      </c>
      <c r="D3114" s="2" t="s">
        <v>6</v>
      </c>
      <c r="E3114" s="3">
        <v>18</v>
      </c>
      <c r="F3114" s="3" t="s">
        <v>3</v>
      </c>
      <c r="G3114" s="3">
        <v>0.41</v>
      </c>
      <c r="H3114" s="14">
        <v>0.85573795753598125</v>
      </c>
      <c r="I3114" s="14">
        <v>0.28509280933472009</v>
      </c>
      <c r="J3114" s="4">
        <v>108.07327443924835</v>
      </c>
      <c r="K3114" s="4">
        <v>135.09159304906044</v>
      </c>
      <c r="L3114" s="4">
        <v>160.7589957283819</v>
      </c>
      <c r="M3114" s="4">
        <v>29.720150470793296</v>
      </c>
    </row>
    <row r="3115" spans="1:13" hidden="1" x14ac:dyDescent="0.3">
      <c r="A3115" s="13" t="str">
        <f t="shared" si="48"/>
        <v>Oceaniclarge MFH - 5 floors1945-1970heating18</v>
      </c>
      <c r="B3115" s="2" t="s">
        <v>37</v>
      </c>
      <c r="C3115" s="2" t="s">
        <v>4</v>
      </c>
      <c r="D3115" s="2" t="s">
        <v>6</v>
      </c>
      <c r="E3115" s="3">
        <v>18</v>
      </c>
      <c r="F3115" s="3" t="s">
        <v>3</v>
      </c>
      <c r="G3115" s="3">
        <v>0.32</v>
      </c>
      <c r="H3115" s="14">
        <v>7.213102123200936E-2</v>
      </c>
      <c r="I3115" s="14">
        <v>0.28509280933472009</v>
      </c>
      <c r="J3115" s="4">
        <v>92.927194654367412</v>
      </c>
      <c r="K3115" s="4">
        <v>116.15899331795926</v>
      </c>
      <c r="L3115" s="4">
        <v>138.22920204837152</v>
      </c>
      <c r="M3115" s="4">
        <v>25.554978529951036</v>
      </c>
    </row>
    <row r="3116" spans="1:13" hidden="1" x14ac:dyDescent="0.3">
      <c r="A3116" s="13" t="str">
        <f t="shared" si="48"/>
        <v>Oceaniclarge MFH - 7 floors1945-1970heating18</v>
      </c>
      <c r="B3116" s="2" t="s">
        <v>37</v>
      </c>
      <c r="C3116" s="2" t="s">
        <v>5</v>
      </c>
      <c r="D3116" s="2" t="s">
        <v>6</v>
      </c>
      <c r="E3116" s="3">
        <v>18</v>
      </c>
      <c r="F3116" s="3" t="s">
        <v>3</v>
      </c>
      <c r="G3116" s="3">
        <v>0.28000000000000003</v>
      </c>
      <c r="H3116" s="14">
        <v>7.213102123200936E-2</v>
      </c>
      <c r="I3116" s="14">
        <v>0.28509280933472009</v>
      </c>
      <c r="J3116" s="4">
        <v>86.436017603704144</v>
      </c>
      <c r="K3116" s="4">
        <v>108.04502200463017</v>
      </c>
      <c r="L3116" s="4">
        <v>128.57357618550989</v>
      </c>
      <c r="M3116" s="4">
        <v>23.769904841018636</v>
      </c>
    </row>
    <row r="3117" spans="1:13" hidden="1" x14ac:dyDescent="0.3">
      <c r="A3117" s="13" t="str">
        <f t="shared" si="48"/>
        <v>Oceaniclarge MFH - 3 floors1945-1970heating20</v>
      </c>
      <c r="B3117" s="2" t="s">
        <v>37</v>
      </c>
      <c r="C3117" s="2" t="s">
        <v>1</v>
      </c>
      <c r="D3117" s="2" t="s">
        <v>6</v>
      </c>
      <c r="E3117" s="3">
        <v>20</v>
      </c>
      <c r="F3117" s="3" t="s">
        <v>3</v>
      </c>
      <c r="G3117" s="3">
        <v>0.41</v>
      </c>
      <c r="H3117" s="14">
        <v>0.85573795753598125</v>
      </c>
      <c r="I3117" s="14">
        <v>0.28509280933472009</v>
      </c>
      <c r="J3117" s="4">
        <v>142.14131383989806</v>
      </c>
      <c r="K3117" s="4">
        <v>177.67664229987255</v>
      </c>
      <c r="L3117" s="4">
        <v>211.43520433684833</v>
      </c>
      <c r="M3117" s="4">
        <v>39.08886130597196</v>
      </c>
    </row>
    <row r="3118" spans="1:13" hidden="1" x14ac:dyDescent="0.3">
      <c r="A3118" s="13" t="str">
        <f t="shared" si="48"/>
        <v>Oceaniclarge MFH - 5 floors1945-1970heating20</v>
      </c>
      <c r="B3118" s="2" t="s">
        <v>37</v>
      </c>
      <c r="C3118" s="2" t="s">
        <v>4</v>
      </c>
      <c r="D3118" s="2" t="s">
        <v>6</v>
      </c>
      <c r="E3118" s="3">
        <v>20</v>
      </c>
      <c r="F3118" s="3" t="s">
        <v>3</v>
      </c>
      <c r="G3118" s="3">
        <v>0.32</v>
      </c>
      <c r="H3118" s="14">
        <v>7.213102123200936E-2</v>
      </c>
      <c r="I3118" s="14">
        <v>0.28509280933472009</v>
      </c>
      <c r="J3118" s="4">
        <v>122.8257235673251</v>
      </c>
      <c r="K3118" s="4">
        <v>153.53215445915637</v>
      </c>
      <c r="L3118" s="4">
        <v>182.70326380639608</v>
      </c>
      <c r="M3118" s="4">
        <v>33.777073981014404</v>
      </c>
    </row>
    <row r="3119" spans="1:13" hidden="1" x14ac:dyDescent="0.3">
      <c r="A3119" s="13" t="str">
        <f t="shared" si="48"/>
        <v>Oceaniclarge MFH - 7 floors1945-1970heating20</v>
      </c>
      <c r="B3119" s="2" t="s">
        <v>37</v>
      </c>
      <c r="C3119" s="2" t="s">
        <v>5</v>
      </c>
      <c r="D3119" s="2" t="s">
        <v>6</v>
      </c>
      <c r="E3119" s="3">
        <v>20</v>
      </c>
      <c r="F3119" s="3" t="s">
        <v>3</v>
      </c>
      <c r="G3119" s="3">
        <v>0.28000000000000003</v>
      </c>
      <c r="H3119" s="14">
        <v>7.213102123200936E-2</v>
      </c>
      <c r="I3119" s="14">
        <v>0.28509280933472009</v>
      </c>
      <c r="J3119" s="4">
        <v>114.54761345050814</v>
      </c>
      <c r="K3119" s="4">
        <v>143.18451681313516</v>
      </c>
      <c r="L3119" s="4">
        <v>170.38957500763084</v>
      </c>
      <c r="M3119" s="4">
        <v>31.500593698889734</v>
      </c>
    </row>
    <row r="3120" spans="1:13" hidden="1" x14ac:dyDescent="0.3">
      <c r="A3120" s="13" t="str">
        <f t="shared" si="48"/>
        <v>Oceaniclarge MFH - 3 floors1945-1970heating22</v>
      </c>
      <c r="B3120" s="2" t="s">
        <v>37</v>
      </c>
      <c r="C3120" s="2" t="s">
        <v>1</v>
      </c>
      <c r="D3120" s="2" t="s">
        <v>6</v>
      </c>
      <c r="E3120" s="3">
        <v>22</v>
      </c>
      <c r="F3120" s="3" t="s">
        <v>3</v>
      </c>
      <c r="G3120" s="3">
        <v>0.41</v>
      </c>
      <c r="H3120" s="14">
        <v>0.85573795753598125</v>
      </c>
      <c r="I3120" s="14">
        <v>0.28509280933472009</v>
      </c>
      <c r="J3120" s="4">
        <v>181.08155305065407</v>
      </c>
      <c r="K3120" s="4">
        <v>226.35194131331758</v>
      </c>
      <c r="L3120" s="4">
        <v>269.35881016284793</v>
      </c>
      <c r="M3120" s="4">
        <v>49.797427088929865</v>
      </c>
    </row>
    <row r="3121" spans="1:13" hidden="1" x14ac:dyDescent="0.3">
      <c r="A3121" s="13" t="str">
        <f t="shared" si="48"/>
        <v>Oceaniclarge MFH - 5 floors1945-1970heating22</v>
      </c>
      <c r="B3121" s="2" t="s">
        <v>37</v>
      </c>
      <c r="C3121" s="2" t="s">
        <v>4</v>
      </c>
      <c r="D3121" s="2" t="s">
        <v>6</v>
      </c>
      <c r="E3121" s="3">
        <v>22</v>
      </c>
      <c r="F3121" s="3" t="s">
        <v>3</v>
      </c>
      <c r="G3121" s="3">
        <v>0.32</v>
      </c>
      <c r="H3121" s="14">
        <v>7.213102123200936E-2</v>
      </c>
      <c r="I3121" s="14">
        <v>0.28509280933472009</v>
      </c>
      <c r="J3121" s="4">
        <v>157.06944157448407</v>
      </c>
      <c r="K3121" s="4">
        <v>196.33680196810508</v>
      </c>
      <c r="L3121" s="4">
        <v>233.64079434204504</v>
      </c>
      <c r="M3121" s="4">
        <v>43.194096432983116</v>
      </c>
    </row>
    <row r="3122" spans="1:13" hidden="1" x14ac:dyDescent="0.3">
      <c r="A3122" s="13" t="str">
        <f t="shared" si="48"/>
        <v>Oceaniclarge MFH - 7 floors1945-1970heating22</v>
      </c>
      <c r="B3122" s="2" t="s">
        <v>37</v>
      </c>
      <c r="C3122" s="2" t="s">
        <v>5</v>
      </c>
      <c r="D3122" s="2" t="s">
        <v>6</v>
      </c>
      <c r="E3122" s="3">
        <v>22</v>
      </c>
      <c r="F3122" s="3" t="s">
        <v>3</v>
      </c>
      <c r="G3122" s="3">
        <v>0.28000000000000003</v>
      </c>
      <c r="H3122" s="14">
        <v>7.213102123200936E-2</v>
      </c>
      <c r="I3122" s="14">
        <v>0.28509280933472009</v>
      </c>
      <c r="J3122" s="4">
        <v>146.77853665612548</v>
      </c>
      <c r="K3122" s="4">
        <v>183.47317082015684</v>
      </c>
      <c r="L3122" s="4">
        <v>218.33307327598664</v>
      </c>
      <c r="M3122" s="4">
        <v>40.364097580434503</v>
      </c>
    </row>
    <row r="3123" spans="1:13" hidden="1" x14ac:dyDescent="0.3">
      <c r="A3123" s="13" t="str">
        <f t="shared" si="48"/>
        <v>Oceaniclarge MFH - 3 floors1945-1970heating24</v>
      </c>
      <c r="B3123" s="2" t="s">
        <v>37</v>
      </c>
      <c r="C3123" s="2" t="s">
        <v>1</v>
      </c>
      <c r="D3123" s="2" t="s">
        <v>6</v>
      </c>
      <c r="E3123" s="3">
        <v>24</v>
      </c>
      <c r="F3123" s="3" t="s">
        <v>3</v>
      </c>
      <c r="G3123" s="3">
        <v>0.41</v>
      </c>
      <c r="H3123" s="14">
        <v>0.85573795753598125</v>
      </c>
      <c r="I3123" s="14">
        <v>0.28509280933472009</v>
      </c>
      <c r="J3123" s="4">
        <v>226.77857018890825</v>
      </c>
      <c r="K3123" s="4">
        <v>283.47321273613528</v>
      </c>
      <c r="L3123" s="4">
        <v>337.33312315600097</v>
      </c>
      <c r="M3123" s="4">
        <v>62.36410680194976</v>
      </c>
    </row>
    <row r="3124" spans="1:13" hidden="1" x14ac:dyDescent="0.3">
      <c r="A3124" s="13" t="str">
        <f t="shared" si="48"/>
        <v>Oceaniclarge MFH - 5 floors1945-1970heating24</v>
      </c>
      <c r="B3124" s="2" t="s">
        <v>37</v>
      </c>
      <c r="C3124" s="2" t="s">
        <v>4</v>
      </c>
      <c r="D3124" s="2" t="s">
        <v>6</v>
      </c>
      <c r="E3124" s="3">
        <v>24</v>
      </c>
      <c r="F3124" s="3" t="s">
        <v>3</v>
      </c>
      <c r="G3124" s="3">
        <v>0.32</v>
      </c>
      <c r="H3124" s="14">
        <v>7.213102123200936E-2</v>
      </c>
      <c r="I3124" s="14">
        <v>0.28509280933472009</v>
      </c>
      <c r="J3124" s="4">
        <v>197.32172345824929</v>
      </c>
      <c r="K3124" s="4">
        <v>246.65215432281161</v>
      </c>
      <c r="L3124" s="4">
        <v>293.51606364414579</v>
      </c>
      <c r="M3124" s="4">
        <v>54.263473951018554</v>
      </c>
    </row>
    <row r="3125" spans="1:13" hidden="1" x14ac:dyDescent="0.3">
      <c r="A3125" s="13" t="str">
        <f t="shared" si="48"/>
        <v>Oceaniclarge MFH - 7 floors1945-1970heating24</v>
      </c>
      <c r="B3125" s="2" t="s">
        <v>37</v>
      </c>
      <c r="C3125" s="2" t="s">
        <v>5</v>
      </c>
      <c r="D3125" s="2" t="s">
        <v>6</v>
      </c>
      <c r="E3125" s="3">
        <v>24</v>
      </c>
      <c r="F3125" s="3" t="s">
        <v>3</v>
      </c>
      <c r="G3125" s="3">
        <v>0.28000000000000003</v>
      </c>
      <c r="H3125" s="14">
        <v>7.213102123200936E-2</v>
      </c>
      <c r="I3125" s="14">
        <v>0.28509280933472009</v>
      </c>
      <c r="J3125" s="4">
        <v>184.69736057368118</v>
      </c>
      <c r="K3125" s="4">
        <v>230.87170071710148</v>
      </c>
      <c r="L3125" s="4">
        <v>274.73732385335074</v>
      </c>
      <c r="M3125" s="4">
        <v>50.791774157762326</v>
      </c>
    </row>
    <row r="3126" spans="1:13" hidden="1" x14ac:dyDescent="0.3">
      <c r="A3126" s="13" t="str">
        <f t="shared" si="48"/>
        <v>Oceaniclarge MFH - 3 floors1970-1980heating18</v>
      </c>
      <c r="B3126" s="2" t="s">
        <v>37</v>
      </c>
      <c r="C3126" s="2" t="s">
        <v>1</v>
      </c>
      <c r="D3126" s="2" t="s">
        <v>7</v>
      </c>
      <c r="E3126" s="3">
        <v>18</v>
      </c>
      <c r="F3126" s="3" t="s">
        <v>3</v>
      </c>
      <c r="G3126" s="3">
        <v>0.41</v>
      </c>
      <c r="H3126" s="14">
        <v>0.85573795753598125</v>
      </c>
      <c r="I3126" s="14">
        <v>0.16649976279241196</v>
      </c>
      <c r="J3126" s="4">
        <v>79.642372481269433</v>
      </c>
      <c r="K3126" s="4">
        <v>99.552965601586791</v>
      </c>
      <c r="L3126" s="4">
        <v>118.46802906588827</v>
      </c>
      <c r="M3126" s="4">
        <v>21.901652432349096</v>
      </c>
    </row>
    <row r="3127" spans="1:13" hidden="1" x14ac:dyDescent="0.3">
      <c r="A3127" s="13" t="str">
        <f t="shared" si="48"/>
        <v>Oceaniclarge MFH - 5 floors1970-1980heating18</v>
      </c>
      <c r="B3127" s="2" t="s">
        <v>37</v>
      </c>
      <c r="C3127" s="2" t="s">
        <v>4</v>
      </c>
      <c r="D3127" s="2" t="s">
        <v>7</v>
      </c>
      <c r="E3127" s="3">
        <v>18</v>
      </c>
      <c r="F3127" s="3" t="s">
        <v>3</v>
      </c>
      <c r="G3127" s="3">
        <v>0.32</v>
      </c>
      <c r="H3127" s="14">
        <v>7.213102123200936E-2</v>
      </c>
      <c r="I3127" s="14">
        <v>0.16649976279241196</v>
      </c>
      <c r="J3127" s="4">
        <v>68.673281892266274</v>
      </c>
      <c r="K3127" s="4">
        <v>85.841602365332832</v>
      </c>
      <c r="L3127" s="4">
        <v>102.15150681474607</v>
      </c>
      <c r="M3127" s="4">
        <v>18.885152520373222</v>
      </c>
    </row>
    <row r="3128" spans="1:13" hidden="1" x14ac:dyDescent="0.3">
      <c r="A3128" s="13" t="str">
        <f t="shared" si="48"/>
        <v>Oceaniclarge MFH - 7 floors1970-1980heating18</v>
      </c>
      <c r="B3128" s="2" t="s">
        <v>37</v>
      </c>
      <c r="C3128" s="2" t="s">
        <v>5</v>
      </c>
      <c r="D3128" s="2" t="s">
        <v>7</v>
      </c>
      <c r="E3128" s="3">
        <v>18</v>
      </c>
      <c r="F3128" s="3" t="s">
        <v>3</v>
      </c>
      <c r="G3128" s="3">
        <v>0.28000000000000003</v>
      </c>
      <c r="H3128" s="14">
        <v>7.213102123200936E-2</v>
      </c>
      <c r="I3128" s="14">
        <v>0.16649976279241196</v>
      </c>
      <c r="J3128" s="4">
        <v>63.972243068407785</v>
      </c>
      <c r="K3128" s="4">
        <v>79.965303835509729</v>
      </c>
      <c r="L3128" s="4">
        <v>95.158711564256578</v>
      </c>
      <c r="M3128" s="4">
        <v>17.59236684381214</v>
      </c>
    </row>
    <row r="3129" spans="1:13" hidden="1" x14ac:dyDescent="0.3">
      <c r="A3129" s="13" t="str">
        <f t="shared" si="48"/>
        <v>Oceaniclarge MFH - 3 floors1970-1980heating20</v>
      </c>
      <c r="B3129" s="2" t="s">
        <v>37</v>
      </c>
      <c r="C3129" s="2" t="s">
        <v>1</v>
      </c>
      <c r="D3129" s="2" t="s">
        <v>7</v>
      </c>
      <c r="E3129" s="3">
        <v>20</v>
      </c>
      <c r="F3129" s="3" t="s">
        <v>3</v>
      </c>
      <c r="G3129" s="3">
        <v>0.41</v>
      </c>
      <c r="H3129" s="14">
        <v>0.85573795753598125</v>
      </c>
      <c r="I3129" s="14">
        <v>0.16649976279241196</v>
      </c>
      <c r="J3129" s="4">
        <v>106.38183095988921</v>
      </c>
      <c r="K3129" s="4">
        <v>132.9772886998615</v>
      </c>
      <c r="L3129" s="4">
        <v>158.2429735528352</v>
      </c>
      <c r="M3129" s="4">
        <v>29.25500351396953</v>
      </c>
    </row>
    <row r="3130" spans="1:13" hidden="1" x14ac:dyDescent="0.3">
      <c r="A3130" s="13" t="str">
        <f t="shared" si="48"/>
        <v>Oceaniclarge MFH - 5 floors1970-1980heating20</v>
      </c>
      <c r="B3130" s="2" t="s">
        <v>37</v>
      </c>
      <c r="C3130" s="2" t="s">
        <v>4</v>
      </c>
      <c r="D3130" s="2" t="s">
        <v>7</v>
      </c>
      <c r="E3130" s="3">
        <v>20</v>
      </c>
      <c r="F3130" s="3" t="s">
        <v>3</v>
      </c>
      <c r="G3130" s="3">
        <v>0.32</v>
      </c>
      <c r="H3130" s="14">
        <v>7.213102123200936E-2</v>
      </c>
      <c r="I3130" s="14">
        <v>0.16649976279241196</v>
      </c>
      <c r="J3130" s="4">
        <v>92.242617858747323</v>
      </c>
      <c r="K3130" s="4">
        <v>115.30327232343414</v>
      </c>
      <c r="L3130" s="4">
        <v>137.21089406488662</v>
      </c>
      <c r="M3130" s="4">
        <v>25.36671991115551</v>
      </c>
    </row>
    <row r="3131" spans="1:13" hidden="1" x14ac:dyDescent="0.3">
      <c r="A3131" s="13" t="str">
        <f t="shared" si="48"/>
        <v>Oceaniclarge MFH - 7 floors1970-1980heating20</v>
      </c>
      <c r="B3131" s="2" t="s">
        <v>37</v>
      </c>
      <c r="C3131" s="2" t="s">
        <v>5</v>
      </c>
      <c r="D3131" s="2" t="s">
        <v>7</v>
      </c>
      <c r="E3131" s="3">
        <v>20</v>
      </c>
      <c r="F3131" s="3" t="s">
        <v>3</v>
      </c>
      <c r="G3131" s="3">
        <v>0.28000000000000003</v>
      </c>
      <c r="H3131" s="14">
        <v>7.213102123200936E-2</v>
      </c>
      <c r="I3131" s="14">
        <v>0.16649976279241196</v>
      </c>
      <c r="J3131" s="4">
        <v>86.182955101115098</v>
      </c>
      <c r="K3131" s="4">
        <v>107.72869387639386</v>
      </c>
      <c r="L3131" s="4">
        <v>128.19714571290868</v>
      </c>
      <c r="M3131" s="4">
        <v>23.700312652806648</v>
      </c>
    </row>
    <row r="3132" spans="1:13" hidden="1" x14ac:dyDescent="0.3">
      <c r="A3132" s="13" t="str">
        <f t="shared" si="48"/>
        <v>Oceaniclarge MFH - 3 floors1970-1980heating22</v>
      </c>
      <c r="B3132" s="2" t="s">
        <v>37</v>
      </c>
      <c r="C3132" s="2" t="s">
        <v>1</v>
      </c>
      <c r="D3132" s="2" t="s">
        <v>7</v>
      </c>
      <c r="E3132" s="3">
        <v>22</v>
      </c>
      <c r="F3132" s="3" t="s">
        <v>3</v>
      </c>
      <c r="G3132" s="3">
        <v>0.41</v>
      </c>
      <c r="H3132" s="14">
        <v>0.85573795753598125</v>
      </c>
      <c r="I3132" s="14">
        <v>0.16649976279241196</v>
      </c>
      <c r="J3132" s="4">
        <v>136.6572081324355</v>
      </c>
      <c r="K3132" s="4">
        <v>170.82151016554437</v>
      </c>
      <c r="L3132" s="4">
        <v>203.27759709699779</v>
      </c>
      <c r="M3132" s="4">
        <v>37.580732236419763</v>
      </c>
    </row>
    <row r="3133" spans="1:13" hidden="1" x14ac:dyDescent="0.3">
      <c r="A3133" s="13" t="str">
        <f t="shared" si="48"/>
        <v>Oceaniclarge MFH - 5 floors1970-1980heating22</v>
      </c>
      <c r="B3133" s="2" t="s">
        <v>37</v>
      </c>
      <c r="C3133" s="2" t="s">
        <v>4</v>
      </c>
      <c r="D3133" s="2" t="s">
        <v>7</v>
      </c>
      <c r="E3133" s="3">
        <v>22</v>
      </c>
      <c r="F3133" s="3" t="s">
        <v>3</v>
      </c>
      <c r="G3133" s="3">
        <v>0.32</v>
      </c>
      <c r="H3133" s="14">
        <v>7.213102123200936E-2</v>
      </c>
      <c r="I3133" s="14">
        <v>0.16649976279241196</v>
      </c>
      <c r="J3133" s="4">
        <v>118.98694840455315</v>
      </c>
      <c r="K3133" s="4">
        <v>148.73368550569143</v>
      </c>
      <c r="L3133" s="4">
        <v>176.99308575177278</v>
      </c>
      <c r="M3133" s="4">
        <v>32.721410811252113</v>
      </c>
    </row>
    <row r="3134" spans="1:13" hidden="1" x14ac:dyDescent="0.3">
      <c r="A3134" s="13" t="str">
        <f t="shared" si="48"/>
        <v>Oceaniclarge MFH - 7 floors1970-1980heating22</v>
      </c>
      <c r="B3134" s="2" t="s">
        <v>37</v>
      </c>
      <c r="C3134" s="2" t="s">
        <v>5</v>
      </c>
      <c r="D3134" s="2" t="s">
        <v>7</v>
      </c>
      <c r="E3134" s="3">
        <v>22</v>
      </c>
      <c r="F3134" s="3" t="s">
        <v>3</v>
      </c>
      <c r="G3134" s="3">
        <v>0.28000000000000003</v>
      </c>
      <c r="H3134" s="14">
        <v>7.213102123200936E-2</v>
      </c>
      <c r="I3134" s="14">
        <v>0.16649976279241196</v>
      </c>
      <c r="J3134" s="4">
        <v>111.41397994974636</v>
      </c>
      <c r="K3134" s="4">
        <v>139.26747493718295</v>
      </c>
      <c r="L3134" s="4">
        <v>165.72829517524769</v>
      </c>
      <c r="M3134" s="4">
        <v>30.63884448618025</v>
      </c>
    </row>
    <row r="3135" spans="1:13" hidden="1" x14ac:dyDescent="0.3">
      <c r="A3135" s="13" t="str">
        <f t="shared" si="48"/>
        <v>Oceaniclarge MFH - 3 floors1970-1980heating24</v>
      </c>
      <c r="B3135" s="2" t="s">
        <v>37</v>
      </c>
      <c r="C3135" s="2" t="s">
        <v>1</v>
      </c>
      <c r="D3135" s="2" t="s">
        <v>7</v>
      </c>
      <c r="E3135" s="3">
        <v>24</v>
      </c>
      <c r="F3135" s="3" t="s">
        <v>3</v>
      </c>
      <c r="G3135" s="3">
        <v>0.41</v>
      </c>
      <c r="H3135" s="14">
        <v>0.85573795753598125</v>
      </c>
      <c r="I3135" s="14">
        <v>0.16649976279241196</v>
      </c>
      <c r="J3135" s="4">
        <v>172.66736080014175</v>
      </c>
      <c r="K3135" s="4">
        <v>215.83420100017719</v>
      </c>
      <c r="L3135" s="4">
        <v>256.84269919021085</v>
      </c>
      <c r="M3135" s="4">
        <v>47.48352422003898</v>
      </c>
    </row>
    <row r="3136" spans="1:13" hidden="1" x14ac:dyDescent="0.3">
      <c r="A3136" s="13" t="str">
        <f t="shared" si="48"/>
        <v>Oceaniclarge MFH - 5 floors1970-1980heating24</v>
      </c>
      <c r="B3136" s="2" t="s">
        <v>37</v>
      </c>
      <c r="C3136" s="2" t="s">
        <v>4</v>
      </c>
      <c r="D3136" s="2" t="s">
        <v>7</v>
      </c>
      <c r="E3136" s="3">
        <v>24</v>
      </c>
      <c r="F3136" s="3" t="s">
        <v>3</v>
      </c>
      <c r="G3136" s="3">
        <v>0.32</v>
      </c>
      <c r="H3136" s="14">
        <v>7.213102123200936E-2</v>
      </c>
      <c r="I3136" s="14">
        <v>0.16649976279241196</v>
      </c>
      <c r="J3136" s="4">
        <v>150.7706512094806</v>
      </c>
      <c r="K3136" s="4">
        <v>188.46331401185074</v>
      </c>
      <c r="L3136" s="4">
        <v>224.27134367410238</v>
      </c>
      <c r="M3136" s="4">
        <v>41.461929082607163</v>
      </c>
    </row>
    <row r="3137" spans="1:13" hidden="1" x14ac:dyDescent="0.3">
      <c r="A3137" s="13" t="str">
        <f t="shared" si="48"/>
        <v>Oceaniclarge MFH - 7 floors1970-1980heating24</v>
      </c>
      <c r="B3137" s="2" t="s">
        <v>37</v>
      </c>
      <c r="C3137" s="2" t="s">
        <v>5</v>
      </c>
      <c r="D3137" s="2" t="s">
        <v>7</v>
      </c>
      <c r="E3137" s="3">
        <v>24</v>
      </c>
      <c r="F3137" s="3" t="s">
        <v>3</v>
      </c>
      <c r="G3137" s="3">
        <v>0.28000000000000003</v>
      </c>
      <c r="H3137" s="14">
        <v>7.213102123200936E-2</v>
      </c>
      <c r="I3137" s="14">
        <v>0.16649976279241196</v>
      </c>
      <c r="J3137" s="4">
        <v>141.38634709919728</v>
      </c>
      <c r="K3137" s="4">
        <v>176.73293387399659</v>
      </c>
      <c r="L3137" s="4">
        <v>210.31219131005594</v>
      </c>
      <c r="M3137" s="4">
        <v>38.881245452279252</v>
      </c>
    </row>
    <row r="3138" spans="1:13" hidden="1" x14ac:dyDescent="0.3">
      <c r="A3138" s="13" t="str">
        <f t="shared" si="48"/>
        <v>Oceaniclarge MFH - 3 floors1980-1990heating18</v>
      </c>
      <c r="B3138" s="2" t="s">
        <v>37</v>
      </c>
      <c r="C3138" s="2" t="s">
        <v>1</v>
      </c>
      <c r="D3138" s="2" t="s">
        <v>8</v>
      </c>
      <c r="E3138" s="3">
        <v>18</v>
      </c>
      <c r="F3138" s="3" t="s">
        <v>3</v>
      </c>
      <c r="G3138" s="3">
        <v>0.41</v>
      </c>
      <c r="H3138" s="14">
        <v>0.85573795753598125</v>
      </c>
      <c r="I3138" s="14">
        <v>9.6841843670706057E-2</v>
      </c>
      <c r="J3138" s="4">
        <v>53.176018196005693</v>
      </c>
      <c r="K3138" s="4">
        <v>66.470022745007114</v>
      </c>
      <c r="L3138" s="4">
        <v>79.099327066558459</v>
      </c>
      <c r="M3138" s="4">
        <v>14.623405003901565</v>
      </c>
    </row>
    <row r="3139" spans="1:13" hidden="1" x14ac:dyDescent="0.3">
      <c r="A3139" s="13" t="str">
        <f t="shared" ref="A3139:A3202" si="49">CONCATENATE(B3139,C3139,D3139,F3139,E3139)</f>
        <v>Oceaniclarge MFH - 5 floors1980-1990heating18</v>
      </c>
      <c r="B3139" s="2" t="s">
        <v>37</v>
      </c>
      <c r="C3139" s="2" t="s">
        <v>4</v>
      </c>
      <c r="D3139" s="2" t="s">
        <v>8</v>
      </c>
      <c r="E3139" s="3">
        <v>18</v>
      </c>
      <c r="F3139" s="3" t="s">
        <v>3</v>
      </c>
      <c r="G3139" s="3">
        <v>0.32</v>
      </c>
      <c r="H3139" s="14">
        <v>7.213102123200936E-2</v>
      </c>
      <c r="I3139" s="14">
        <v>9.6841843670706057E-2</v>
      </c>
      <c r="J3139" s="4">
        <v>46.097755486009291</v>
      </c>
      <c r="K3139" s="4">
        <v>57.62219435751161</v>
      </c>
      <c r="L3139" s="4">
        <v>68.570411285438809</v>
      </c>
      <c r="M3139" s="4">
        <v>12.676882758652555</v>
      </c>
    </row>
    <row r="3140" spans="1:13" hidden="1" x14ac:dyDescent="0.3">
      <c r="A3140" s="13" t="str">
        <f t="shared" si="49"/>
        <v>Oceaniclarge MFH - 7 floors1980-1990heating18</v>
      </c>
      <c r="B3140" s="2" t="s">
        <v>37</v>
      </c>
      <c r="C3140" s="2" t="s">
        <v>5</v>
      </c>
      <c r="D3140" s="2" t="s">
        <v>8</v>
      </c>
      <c r="E3140" s="3">
        <v>18</v>
      </c>
      <c r="F3140" s="3" t="s">
        <v>3</v>
      </c>
      <c r="G3140" s="3">
        <v>0.28000000000000003</v>
      </c>
      <c r="H3140" s="14">
        <v>7.213102123200936E-2</v>
      </c>
      <c r="I3140" s="14">
        <v>9.6841843670706057E-2</v>
      </c>
      <c r="J3140" s="4">
        <v>43.064214324582267</v>
      </c>
      <c r="K3140" s="4">
        <v>53.83026790572783</v>
      </c>
      <c r="L3140" s="4">
        <v>64.058018807816111</v>
      </c>
      <c r="M3140" s="4">
        <v>11.842658939260122</v>
      </c>
    </row>
    <row r="3141" spans="1:13" hidden="1" x14ac:dyDescent="0.3">
      <c r="A3141" s="13" t="str">
        <f t="shared" si="49"/>
        <v>Oceaniclarge MFH - 3 floors1980-1990heating20</v>
      </c>
      <c r="B3141" s="2" t="s">
        <v>37</v>
      </c>
      <c r="C3141" s="2" t="s">
        <v>1</v>
      </c>
      <c r="D3141" s="2" t="s">
        <v>8</v>
      </c>
      <c r="E3141" s="3">
        <v>20</v>
      </c>
      <c r="F3141" s="3" t="s">
        <v>3</v>
      </c>
      <c r="G3141" s="3">
        <v>0.41</v>
      </c>
      <c r="H3141" s="14">
        <v>0.85573795753598125</v>
      </c>
      <c r="I3141" s="14">
        <v>9.6841843670706057E-2</v>
      </c>
      <c r="J3141" s="4">
        <v>72.581097209259838</v>
      </c>
      <c r="K3141" s="4">
        <v>90.726371511574797</v>
      </c>
      <c r="L3141" s="4">
        <v>107.96438209877401</v>
      </c>
      <c r="M3141" s="4">
        <v>19.959801732546456</v>
      </c>
    </row>
    <row r="3142" spans="1:13" hidden="1" x14ac:dyDescent="0.3">
      <c r="A3142" s="13" t="str">
        <f t="shared" si="49"/>
        <v>Oceaniclarge MFH - 5 floors1980-1990heating20</v>
      </c>
      <c r="B3142" s="2" t="s">
        <v>37</v>
      </c>
      <c r="C3142" s="2" t="s">
        <v>4</v>
      </c>
      <c r="D3142" s="2" t="s">
        <v>8</v>
      </c>
      <c r="E3142" s="3">
        <v>20</v>
      </c>
      <c r="F3142" s="3" t="s">
        <v>3</v>
      </c>
      <c r="G3142" s="3">
        <v>0.32</v>
      </c>
      <c r="H3142" s="14">
        <v>7.213102123200936E-2</v>
      </c>
      <c r="I3142" s="14">
        <v>9.6841843670706057E-2</v>
      </c>
      <c r="J3142" s="4">
        <v>63.299680234373056</v>
      </c>
      <c r="K3142" s="4">
        <v>79.124600292966321</v>
      </c>
      <c r="L3142" s="4">
        <v>94.158274348629917</v>
      </c>
      <c r="M3142" s="4">
        <v>17.40741206445259</v>
      </c>
    </row>
    <row r="3143" spans="1:13" hidden="1" x14ac:dyDescent="0.3">
      <c r="A3143" s="13" t="str">
        <f t="shared" si="49"/>
        <v>Oceaniclarge MFH - 7 floors1980-1990heating20</v>
      </c>
      <c r="B3143" s="2" t="s">
        <v>37</v>
      </c>
      <c r="C3143" s="2" t="s">
        <v>5</v>
      </c>
      <c r="D3143" s="2" t="s">
        <v>8</v>
      </c>
      <c r="E3143" s="3">
        <v>20</v>
      </c>
      <c r="F3143" s="3" t="s">
        <v>3</v>
      </c>
      <c r="G3143" s="3">
        <v>0.28000000000000003</v>
      </c>
      <c r="H3143" s="14">
        <v>7.213102123200936E-2</v>
      </c>
      <c r="I3143" s="14">
        <v>9.6841843670706057E-2</v>
      </c>
      <c r="J3143" s="4">
        <v>59.321930102278714</v>
      </c>
      <c r="K3143" s="4">
        <v>74.152412627848392</v>
      </c>
      <c r="L3143" s="4">
        <v>88.241371027139579</v>
      </c>
      <c r="M3143" s="4">
        <v>16.313530778126648</v>
      </c>
    </row>
    <row r="3144" spans="1:13" hidden="1" x14ac:dyDescent="0.3">
      <c r="A3144" s="13" t="str">
        <f t="shared" si="49"/>
        <v>Oceaniclarge MFH - 3 floors1980-1990heating22</v>
      </c>
      <c r="B3144" s="2" t="s">
        <v>37</v>
      </c>
      <c r="C3144" s="2" t="s">
        <v>1</v>
      </c>
      <c r="D3144" s="2" t="s">
        <v>8</v>
      </c>
      <c r="E3144" s="3">
        <v>22</v>
      </c>
      <c r="F3144" s="3" t="s">
        <v>3</v>
      </c>
      <c r="G3144" s="3">
        <v>0.41</v>
      </c>
      <c r="H3144" s="14">
        <v>0.85573795753598125</v>
      </c>
      <c r="I3144" s="14">
        <v>9.6841843670706057E-2</v>
      </c>
      <c r="J3144" s="4">
        <v>94.89246904434917</v>
      </c>
      <c r="K3144" s="4">
        <v>118.61558630543645</v>
      </c>
      <c r="L3144" s="4">
        <v>141.15254770346937</v>
      </c>
      <c r="M3144" s="4">
        <v>26.095428987196019</v>
      </c>
    </row>
    <row r="3145" spans="1:13" hidden="1" x14ac:dyDescent="0.3">
      <c r="A3145" s="13" t="str">
        <f t="shared" si="49"/>
        <v>Oceaniclarge MFH - 5 floors1980-1990heating22</v>
      </c>
      <c r="B3145" s="2" t="s">
        <v>37</v>
      </c>
      <c r="C3145" s="2" t="s">
        <v>4</v>
      </c>
      <c r="D3145" s="2" t="s">
        <v>8</v>
      </c>
      <c r="E3145" s="3">
        <v>22</v>
      </c>
      <c r="F3145" s="3" t="s">
        <v>3</v>
      </c>
      <c r="G3145" s="3">
        <v>0.32</v>
      </c>
      <c r="H3145" s="14">
        <v>7.213102123200936E-2</v>
      </c>
      <c r="I3145" s="14">
        <v>9.6841843670706057E-2</v>
      </c>
      <c r="J3145" s="4">
        <v>83.188557304944737</v>
      </c>
      <c r="K3145" s="4">
        <v>103.98569663118091</v>
      </c>
      <c r="L3145" s="4">
        <v>123.74297899110529</v>
      </c>
      <c r="M3145" s="4">
        <v>22.8768532588598</v>
      </c>
    </row>
    <row r="3146" spans="1:13" hidden="1" x14ac:dyDescent="0.3">
      <c r="A3146" s="13" t="str">
        <f t="shared" si="49"/>
        <v>Oceaniclarge MFH - 7 floors1980-1990heating22</v>
      </c>
      <c r="B3146" s="2" t="s">
        <v>37</v>
      </c>
      <c r="C3146" s="2" t="s">
        <v>5</v>
      </c>
      <c r="D3146" s="2" t="s">
        <v>8</v>
      </c>
      <c r="E3146" s="3">
        <v>22</v>
      </c>
      <c r="F3146" s="3" t="s">
        <v>3</v>
      </c>
      <c r="G3146" s="3">
        <v>0.28000000000000003</v>
      </c>
      <c r="H3146" s="14">
        <v>7.213102123200936E-2</v>
      </c>
      <c r="I3146" s="14">
        <v>9.6841843670706057E-2</v>
      </c>
      <c r="J3146" s="4">
        <v>78.172595130914289</v>
      </c>
      <c r="K3146" s="4">
        <v>97.715743913642854</v>
      </c>
      <c r="L3146" s="4">
        <v>116.28173525723498</v>
      </c>
      <c r="M3146" s="4">
        <v>21.497463661001429</v>
      </c>
    </row>
    <row r="3147" spans="1:13" hidden="1" x14ac:dyDescent="0.3">
      <c r="A3147" s="13" t="str">
        <f t="shared" si="49"/>
        <v>Oceaniclarge MFH - 3 floors1980-1990heating24</v>
      </c>
      <c r="B3147" s="2" t="s">
        <v>37</v>
      </c>
      <c r="C3147" s="2" t="s">
        <v>1</v>
      </c>
      <c r="D3147" s="2" t="s">
        <v>8</v>
      </c>
      <c r="E3147" s="3">
        <v>24</v>
      </c>
      <c r="F3147" s="3" t="s">
        <v>3</v>
      </c>
      <c r="G3147" s="3">
        <v>0.41</v>
      </c>
      <c r="H3147" s="14">
        <v>0.85573795753598125</v>
      </c>
      <c r="I3147" s="14">
        <v>9.6841843670706057E-2</v>
      </c>
      <c r="J3147" s="4">
        <v>121.11309234130725</v>
      </c>
      <c r="K3147" s="4">
        <v>151.39136542663405</v>
      </c>
      <c r="L3147" s="4">
        <v>180.15572485769451</v>
      </c>
      <c r="M3147" s="4">
        <v>33.306100393859495</v>
      </c>
    </row>
    <row r="3148" spans="1:13" hidden="1" x14ac:dyDescent="0.3">
      <c r="A3148" s="13" t="str">
        <f t="shared" si="49"/>
        <v>Oceaniclarge MFH - 5 floors1980-1990heating24</v>
      </c>
      <c r="B3148" s="2" t="s">
        <v>37</v>
      </c>
      <c r="C3148" s="2" t="s">
        <v>4</v>
      </c>
      <c r="D3148" s="2" t="s">
        <v>8</v>
      </c>
      <c r="E3148" s="3">
        <v>24</v>
      </c>
      <c r="F3148" s="3" t="s">
        <v>3</v>
      </c>
      <c r="G3148" s="3">
        <v>0.32</v>
      </c>
      <c r="H3148" s="14">
        <v>7.213102123200936E-2</v>
      </c>
      <c r="I3148" s="14">
        <v>9.6841843670706057E-2</v>
      </c>
      <c r="J3148" s="4">
        <v>106.47437795532274</v>
      </c>
      <c r="K3148" s="4">
        <v>133.09297244415342</v>
      </c>
      <c r="L3148" s="4">
        <v>158.38063720854257</v>
      </c>
      <c r="M3148" s="4">
        <v>29.280453937713752</v>
      </c>
    </row>
    <row r="3149" spans="1:13" hidden="1" x14ac:dyDescent="0.3">
      <c r="A3149" s="13" t="str">
        <f t="shared" si="49"/>
        <v>Oceaniclarge MFH - 7 floors1980-1990heating24</v>
      </c>
      <c r="B3149" s="2" t="s">
        <v>37</v>
      </c>
      <c r="C3149" s="2" t="s">
        <v>5</v>
      </c>
      <c r="D3149" s="2" t="s">
        <v>8</v>
      </c>
      <c r="E3149" s="3">
        <v>24</v>
      </c>
      <c r="F3149" s="3" t="s">
        <v>3</v>
      </c>
      <c r="G3149" s="3">
        <v>0.28000000000000003</v>
      </c>
      <c r="H3149" s="14">
        <v>7.213102123200936E-2</v>
      </c>
      <c r="I3149" s="14">
        <v>9.6841843670706057E-2</v>
      </c>
      <c r="J3149" s="4">
        <v>100.20064321847224</v>
      </c>
      <c r="K3149" s="4">
        <v>125.2508040230903</v>
      </c>
      <c r="L3149" s="4">
        <v>149.04845678747745</v>
      </c>
      <c r="M3149" s="4">
        <v>27.555176885079867</v>
      </c>
    </row>
    <row r="3150" spans="1:13" hidden="1" x14ac:dyDescent="0.3">
      <c r="A3150" s="13" t="str">
        <f t="shared" si="49"/>
        <v>Oceaniclarge MFH - 3 floors1990-2000heating18</v>
      </c>
      <c r="B3150" s="2" t="s">
        <v>37</v>
      </c>
      <c r="C3150" s="2" t="s">
        <v>1</v>
      </c>
      <c r="D3150" s="2" t="s">
        <v>9</v>
      </c>
      <c r="E3150" s="3">
        <v>18</v>
      </c>
      <c r="F3150" s="3" t="s">
        <v>3</v>
      </c>
      <c r="G3150" s="3">
        <v>0.41</v>
      </c>
      <c r="H3150" s="14">
        <v>0.85573795753598125</v>
      </c>
      <c r="I3150" s="14">
        <v>7.8129020817473027E-2</v>
      </c>
      <c r="J3150" s="4">
        <v>30.71459509340265</v>
      </c>
      <c r="K3150" s="4">
        <v>38.393243866753309</v>
      </c>
      <c r="L3150" s="4">
        <v>45.687960201436432</v>
      </c>
      <c r="M3150" s="4">
        <v>8.4465136506857288</v>
      </c>
    </row>
    <row r="3151" spans="1:13" hidden="1" x14ac:dyDescent="0.3">
      <c r="A3151" s="13" t="str">
        <f t="shared" si="49"/>
        <v>Oceaniclarge MFH - 5 floors1990-2000heating18</v>
      </c>
      <c r="B3151" s="2" t="s">
        <v>37</v>
      </c>
      <c r="C3151" s="2" t="s">
        <v>4</v>
      </c>
      <c r="D3151" s="2" t="s">
        <v>9</v>
      </c>
      <c r="E3151" s="3">
        <v>18</v>
      </c>
      <c r="F3151" s="3" t="s">
        <v>3</v>
      </c>
      <c r="G3151" s="3">
        <v>0.32</v>
      </c>
      <c r="H3151" s="14">
        <v>7.213102123200936E-2</v>
      </c>
      <c r="I3151" s="14">
        <v>7.8129020817473027E-2</v>
      </c>
      <c r="J3151" s="4">
        <v>26.459056679133688</v>
      </c>
      <c r="K3151" s="4">
        <v>33.073820848917109</v>
      </c>
      <c r="L3151" s="4">
        <v>39.357846810211356</v>
      </c>
      <c r="M3151" s="4">
        <v>7.2762405867617641</v>
      </c>
    </row>
    <row r="3152" spans="1:13" hidden="1" x14ac:dyDescent="0.3">
      <c r="A3152" s="13" t="str">
        <f t="shared" si="49"/>
        <v>Oceaniclarge MFH - 7 floors1990-2000heating18</v>
      </c>
      <c r="B3152" s="2" t="s">
        <v>37</v>
      </c>
      <c r="C3152" s="2" t="s">
        <v>5</v>
      </c>
      <c r="D3152" s="2" t="s">
        <v>9</v>
      </c>
      <c r="E3152" s="3">
        <v>18</v>
      </c>
      <c r="F3152" s="3" t="s">
        <v>3</v>
      </c>
      <c r="G3152" s="3">
        <v>0.28000000000000003</v>
      </c>
      <c r="H3152" s="14">
        <v>7.213102123200936E-2</v>
      </c>
      <c r="I3152" s="14">
        <v>7.8129020817473027E-2</v>
      </c>
      <c r="J3152" s="4">
        <v>24.635254501589845</v>
      </c>
      <c r="K3152" s="4">
        <v>30.794068126987305</v>
      </c>
      <c r="L3152" s="4">
        <v>36.644941071114893</v>
      </c>
      <c r="M3152" s="4">
        <v>6.7746949879372069</v>
      </c>
    </row>
    <row r="3153" spans="1:13" hidden="1" x14ac:dyDescent="0.3">
      <c r="A3153" s="13" t="str">
        <f t="shared" si="49"/>
        <v>Oceaniclarge MFH - 3 floors1990-2000heating20</v>
      </c>
      <c r="B3153" s="2" t="s">
        <v>37</v>
      </c>
      <c r="C3153" s="2" t="s">
        <v>1</v>
      </c>
      <c r="D3153" s="2" t="s">
        <v>9</v>
      </c>
      <c r="E3153" s="3">
        <v>20</v>
      </c>
      <c r="F3153" s="3" t="s">
        <v>3</v>
      </c>
      <c r="G3153" s="3">
        <v>0.41</v>
      </c>
      <c r="H3153" s="14">
        <v>0.85573795753598125</v>
      </c>
      <c r="I3153" s="14">
        <v>7.8129020817473027E-2</v>
      </c>
      <c r="J3153" s="4">
        <v>43.239113541960165</v>
      </c>
      <c r="K3153" s="4">
        <v>54.048891927450207</v>
      </c>
      <c r="L3153" s="4">
        <v>64.318181393665739</v>
      </c>
      <c r="M3153" s="4">
        <v>11.890756224039045</v>
      </c>
    </row>
    <row r="3154" spans="1:13" hidden="1" x14ac:dyDescent="0.3">
      <c r="A3154" s="13" t="str">
        <f t="shared" si="49"/>
        <v>Oceaniclarge MFH - 5 floors1990-2000heating20</v>
      </c>
      <c r="B3154" s="2" t="s">
        <v>37</v>
      </c>
      <c r="C3154" s="2" t="s">
        <v>4</v>
      </c>
      <c r="D3154" s="2" t="s">
        <v>9</v>
      </c>
      <c r="E3154" s="3">
        <v>20</v>
      </c>
      <c r="F3154" s="3" t="s">
        <v>3</v>
      </c>
      <c r="G3154" s="3">
        <v>0.32</v>
      </c>
      <c r="H3154" s="14">
        <v>7.213102123200936E-2</v>
      </c>
      <c r="I3154" s="14">
        <v>7.8129020817473027E-2</v>
      </c>
      <c r="J3154" s="4">
        <v>37.623019208222203</v>
      </c>
      <c r="K3154" s="4">
        <v>47.028774010277751</v>
      </c>
      <c r="L3154" s="4">
        <v>55.964241072230521</v>
      </c>
      <c r="M3154" s="4">
        <v>10.346330282261105</v>
      </c>
    </row>
    <row r="3155" spans="1:13" hidden="1" x14ac:dyDescent="0.3">
      <c r="A3155" s="13" t="str">
        <f t="shared" si="49"/>
        <v>Oceaniclarge MFH - 7 floors1990-2000heating20</v>
      </c>
      <c r="B3155" s="2" t="s">
        <v>37</v>
      </c>
      <c r="C3155" s="2" t="s">
        <v>5</v>
      </c>
      <c r="D3155" s="2" t="s">
        <v>9</v>
      </c>
      <c r="E3155" s="3">
        <v>20</v>
      </c>
      <c r="F3155" s="3" t="s">
        <v>3</v>
      </c>
      <c r="G3155" s="3">
        <v>0.28000000000000003</v>
      </c>
      <c r="H3155" s="14">
        <v>7.213102123200936E-2</v>
      </c>
      <c r="I3155" s="14">
        <v>7.8129020817473027E-2</v>
      </c>
      <c r="J3155" s="4">
        <v>35.216121636620215</v>
      </c>
      <c r="K3155" s="4">
        <v>44.020152045775269</v>
      </c>
      <c r="L3155" s="4">
        <v>52.383980934472568</v>
      </c>
      <c r="M3155" s="4">
        <v>9.6844334500705589</v>
      </c>
    </row>
    <row r="3156" spans="1:13" hidden="1" x14ac:dyDescent="0.3">
      <c r="A3156" s="13" t="str">
        <f t="shared" si="49"/>
        <v>Oceaniclarge MFH - 3 floors1990-2000heating22</v>
      </c>
      <c r="B3156" s="2" t="s">
        <v>37</v>
      </c>
      <c r="C3156" s="2" t="s">
        <v>1</v>
      </c>
      <c r="D3156" s="2" t="s">
        <v>9</v>
      </c>
      <c r="E3156" s="3">
        <v>22</v>
      </c>
      <c r="F3156" s="3" t="s">
        <v>3</v>
      </c>
      <c r="G3156" s="3">
        <v>0.41</v>
      </c>
      <c r="H3156" s="14">
        <v>0.85573795753598125</v>
      </c>
      <c r="I3156" s="14">
        <v>7.8129020817473027E-2</v>
      </c>
      <c r="J3156" s="4">
        <v>58.210228897910383</v>
      </c>
      <c r="K3156" s="4">
        <v>72.762786122387979</v>
      </c>
      <c r="L3156" s="4">
        <v>86.587715485641695</v>
      </c>
      <c r="M3156" s="4">
        <v>16.007812946925355</v>
      </c>
    </row>
    <row r="3157" spans="1:13" hidden="1" x14ac:dyDescent="0.3">
      <c r="A3157" s="13" t="str">
        <f t="shared" si="49"/>
        <v>Oceaniclarge MFH - 5 floors1990-2000heating22</v>
      </c>
      <c r="B3157" s="2" t="s">
        <v>37</v>
      </c>
      <c r="C3157" s="2" t="s">
        <v>4</v>
      </c>
      <c r="D3157" s="2" t="s">
        <v>9</v>
      </c>
      <c r="E3157" s="3">
        <v>22</v>
      </c>
      <c r="F3157" s="3" t="s">
        <v>3</v>
      </c>
      <c r="G3157" s="3">
        <v>0.32</v>
      </c>
      <c r="H3157" s="14">
        <v>7.213102123200936E-2</v>
      </c>
      <c r="I3157" s="14">
        <v>7.8129020817473027E-2</v>
      </c>
      <c r="J3157" s="4">
        <v>50.986985257935025</v>
      </c>
      <c r="K3157" s="4">
        <v>63.733731572418776</v>
      </c>
      <c r="L3157" s="4">
        <v>75.843140571178338</v>
      </c>
      <c r="M3157" s="4">
        <v>14.02142094593213</v>
      </c>
    </row>
    <row r="3158" spans="1:13" hidden="1" x14ac:dyDescent="0.3">
      <c r="A3158" s="13" t="str">
        <f t="shared" si="49"/>
        <v>Oceaniclarge MFH - 7 floors1990-2000heating22</v>
      </c>
      <c r="B3158" s="2" t="s">
        <v>37</v>
      </c>
      <c r="C3158" s="2" t="s">
        <v>5</v>
      </c>
      <c r="D3158" s="2" t="s">
        <v>9</v>
      </c>
      <c r="E3158" s="3">
        <v>22</v>
      </c>
      <c r="F3158" s="3" t="s">
        <v>3</v>
      </c>
      <c r="G3158" s="3">
        <v>0.28000000000000003</v>
      </c>
      <c r="H3158" s="14">
        <v>7.213102123200936E-2</v>
      </c>
      <c r="I3158" s="14">
        <v>7.8129020817473027E-2</v>
      </c>
      <c r="J3158" s="4">
        <v>47.891309412231294</v>
      </c>
      <c r="K3158" s="4">
        <v>59.864136765289118</v>
      </c>
      <c r="L3158" s="4">
        <v>71.238322750694053</v>
      </c>
      <c r="M3158" s="4">
        <v>13.170110088363606</v>
      </c>
    </row>
    <row r="3159" spans="1:13" hidden="1" x14ac:dyDescent="0.3">
      <c r="A3159" s="13" t="str">
        <f t="shared" si="49"/>
        <v>Oceaniclarge MFH - 3 floors1990-2000heating24</v>
      </c>
      <c r="B3159" s="2" t="s">
        <v>37</v>
      </c>
      <c r="C3159" s="2" t="s">
        <v>1</v>
      </c>
      <c r="D3159" s="2" t="s">
        <v>9</v>
      </c>
      <c r="E3159" s="3">
        <v>24</v>
      </c>
      <c r="F3159" s="3" t="s">
        <v>3</v>
      </c>
      <c r="G3159" s="3">
        <v>0.41</v>
      </c>
      <c r="H3159" s="14">
        <v>0.85573795753598125</v>
      </c>
      <c r="I3159" s="14">
        <v>7.8129020817473027E-2</v>
      </c>
      <c r="J3159" s="4">
        <v>75.428004209887874</v>
      </c>
      <c r="K3159" s="4">
        <v>94.285005262359832</v>
      </c>
      <c r="L3159" s="4">
        <v>112.19915626220819</v>
      </c>
      <c r="M3159" s="4">
        <v>20.742701157719164</v>
      </c>
    </row>
    <row r="3160" spans="1:13" hidden="1" x14ac:dyDescent="0.3">
      <c r="A3160" s="13" t="str">
        <f t="shared" si="49"/>
        <v>Oceaniclarge MFH - 5 floors1990-2000heating24</v>
      </c>
      <c r="B3160" s="2" t="s">
        <v>37</v>
      </c>
      <c r="C3160" s="2" t="s">
        <v>4</v>
      </c>
      <c r="D3160" s="2" t="s">
        <v>9</v>
      </c>
      <c r="E3160" s="3">
        <v>24</v>
      </c>
      <c r="F3160" s="3" t="s">
        <v>3</v>
      </c>
      <c r="G3160" s="3">
        <v>0.32</v>
      </c>
      <c r="H3160" s="14">
        <v>7.213102123200936E-2</v>
      </c>
      <c r="I3160" s="14">
        <v>7.8129020817473027E-2</v>
      </c>
      <c r="J3160" s="4">
        <v>66.483833440070612</v>
      </c>
      <c r="K3160" s="4">
        <v>83.104791800088265</v>
      </c>
      <c r="L3160" s="4">
        <v>98.894702242105026</v>
      </c>
      <c r="M3160" s="4">
        <v>18.283054196019418</v>
      </c>
    </row>
    <row r="3161" spans="1:13" hidden="1" x14ac:dyDescent="0.3">
      <c r="A3161" s="13" t="str">
        <f t="shared" si="49"/>
        <v>Oceaniclarge MFH - 7 floors1990-2000heating24</v>
      </c>
      <c r="B3161" s="2" t="s">
        <v>37</v>
      </c>
      <c r="C3161" s="2" t="s">
        <v>5</v>
      </c>
      <c r="D3161" s="2" t="s">
        <v>9</v>
      </c>
      <c r="E3161" s="3">
        <v>24</v>
      </c>
      <c r="F3161" s="3" t="s">
        <v>3</v>
      </c>
      <c r="G3161" s="3">
        <v>0.28000000000000003</v>
      </c>
      <c r="H3161" s="14">
        <v>7.213102123200936E-2</v>
      </c>
      <c r="I3161" s="14">
        <v>7.8129020817473027E-2</v>
      </c>
      <c r="J3161" s="4">
        <v>62.650617395863208</v>
      </c>
      <c r="K3161" s="4">
        <v>78.313271744829009</v>
      </c>
      <c r="L3161" s="4">
        <v>93.192793376346515</v>
      </c>
      <c r="M3161" s="4">
        <v>17.228919783862381</v>
      </c>
    </row>
    <row r="3162" spans="1:13" hidden="1" x14ac:dyDescent="0.3">
      <c r="A3162" s="13" t="str">
        <f t="shared" si="49"/>
        <v>Oceaniclarge MFH - 3 floorspost 2000heating18</v>
      </c>
      <c r="B3162" s="2" t="s">
        <v>37</v>
      </c>
      <c r="C3162" s="2" t="s">
        <v>1</v>
      </c>
      <c r="D3162" s="2" t="s">
        <v>10</v>
      </c>
      <c r="E3162" s="3">
        <v>18</v>
      </c>
      <c r="F3162" s="3" t="s">
        <v>3</v>
      </c>
      <c r="G3162" s="3">
        <v>0.41</v>
      </c>
      <c r="H3162" s="14">
        <v>0.85573795753598125</v>
      </c>
      <c r="I3162" s="14">
        <v>6.4991342804576982E-2</v>
      </c>
      <c r="J3162" s="4">
        <v>17.410393428349426</v>
      </c>
      <c r="K3162" s="4">
        <v>21.762991785436782</v>
      </c>
      <c r="L3162" s="4">
        <v>25.89796022466977</v>
      </c>
      <c r="M3162" s="4">
        <v>4.7878581927960919</v>
      </c>
    </row>
    <row r="3163" spans="1:13" hidden="1" x14ac:dyDescent="0.3">
      <c r="A3163" s="13" t="str">
        <f t="shared" si="49"/>
        <v>Oceaniclarge MFH - 5 floorspost 2000heating18</v>
      </c>
      <c r="B3163" s="2" t="s">
        <v>37</v>
      </c>
      <c r="C3163" s="2" t="s">
        <v>4</v>
      </c>
      <c r="D3163" s="2" t="s">
        <v>10</v>
      </c>
      <c r="E3163" s="3">
        <v>18</v>
      </c>
      <c r="F3163" s="3" t="s">
        <v>3</v>
      </c>
      <c r="G3163" s="3">
        <v>0.32</v>
      </c>
      <c r="H3163" s="14">
        <v>7.213102123200936E-2</v>
      </c>
      <c r="I3163" s="14">
        <v>6.4991342804576982E-2</v>
      </c>
      <c r="J3163" s="4">
        <v>15.239289934074471</v>
      </c>
      <c r="K3163" s="4">
        <v>19.049112417593086</v>
      </c>
      <c r="L3163" s="4">
        <v>22.668443776935771</v>
      </c>
      <c r="M3163" s="4">
        <v>4.1908047318704789</v>
      </c>
    </row>
    <row r="3164" spans="1:13" hidden="1" x14ac:dyDescent="0.3">
      <c r="A3164" s="13" t="str">
        <f t="shared" si="49"/>
        <v>Oceaniclarge MFH - 7 floorspost 2000heating18</v>
      </c>
      <c r="B3164" s="2" t="s">
        <v>37</v>
      </c>
      <c r="C3164" s="2" t="s">
        <v>5</v>
      </c>
      <c r="D3164" s="2" t="s">
        <v>10</v>
      </c>
      <c r="E3164" s="3">
        <v>18</v>
      </c>
      <c r="F3164" s="3" t="s">
        <v>3</v>
      </c>
      <c r="G3164" s="3">
        <v>0.28000000000000003</v>
      </c>
      <c r="H3164" s="14">
        <v>7.213102123200936E-2</v>
      </c>
      <c r="I3164" s="14">
        <v>6.4991342804576982E-2</v>
      </c>
      <c r="J3164" s="4">
        <v>14.308817007956629</v>
      </c>
      <c r="K3164" s="4">
        <v>17.886021259945785</v>
      </c>
      <c r="L3164" s="4">
        <v>21.284365299335484</v>
      </c>
      <c r="M3164" s="4">
        <v>3.9349246771880728</v>
      </c>
    </row>
    <row r="3165" spans="1:13" hidden="1" x14ac:dyDescent="0.3">
      <c r="A3165" s="13" t="str">
        <f t="shared" si="49"/>
        <v>Oceaniclarge MFH - 3 floorspost 2000heating20</v>
      </c>
      <c r="B3165" s="2" t="s">
        <v>37</v>
      </c>
      <c r="C3165" s="2" t="s">
        <v>1</v>
      </c>
      <c r="D3165" s="2" t="s">
        <v>10</v>
      </c>
      <c r="E3165" s="3">
        <v>20</v>
      </c>
      <c r="F3165" s="3" t="s">
        <v>3</v>
      </c>
      <c r="G3165" s="3">
        <v>0.41</v>
      </c>
      <c r="H3165" s="14">
        <v>0.85573795753598125</v>
      </c>
      <c r="I3165" s="14">
        <v>6.4991342804576982E-2</v>
      </c>
      <c r="J3165" s="4">
        <v>25.862584527273128</v>
      </c>
      <c r="K3165" s="4">
        <v>32.32823065909141</v>
      </c>
      <c r="L3165" s="4">
        <v>38.470594484318774</v>
      </c>
      <c r="M3165" s="4">
        <v>7.1122107450001106</v>
      </c>
    </row>
    <row r="3166" spans="1:13" hidden="1" x14ac:dyDescent="0.3">
      <c r="A3166" s="13" t="str">
        <f t="shared" si="49"/>
        <v>Oceaniclarge MFH - 5 floorspost 2000heating20</v>
      </c>
      <c r="B3166" s="2" t="s">
        <v>37</v>
      </c>
      <c r="C3166" s="2" t="s">
        <v>4</v>
      </c>
      <c r="D3166" s="2" t="s">
        <v>10</v>
      </c>
      <c r="E3166" s="3">
        <v>20</v>
      </c>
      <c r="F3166" s="3" t="s">
        <v>3</v>
      </c>
      <c r="G3166" s="3">
        <v>0.32</v>
      </c>
      <c r="H3166" s="14">
        <v>7.213102123200936E-2</v>
      </c>
      <c r="I3166" s="14">
        <v>6.4991342804576982E-2</v>
      </c>
      <c r="J3166" s="4">
        <v>22.935722325712256</v>
      </c>
      <c r="K3166" s="4">
        <v>28.669652907140318</v>
      </c>
      <c r="L3166" s="4">
        <v>34.116886959496973</v>
      </c>
      <c r="M3166" s="4">
        <v>6.3073236395708703</v>
      </c>
    </row>
    <row r="3167" spans="1:13" hidden="1" x14ac:dyDescent="0.3">
      <c r="A3167" s="13" t="str">
        <f t="shared" si="49"/>
        <v>Oceaniclarge MFH - 7 floorspost 2000heating20</v>
      </c>
      <c r="B3167" s="2" t="s">
        <v>37</v>
      </c>
      <c r="C3167" s="2" t="s">
        <v>5</v>
      </c>
      <c r="D3167" s="2" t="s">
        <v>10</v>
      </c>
      <c r="E3167" s="3">
        <v>20</v>
      </c>
      <c r="F3167" s="3" t="s">
        <v>3</v>
      </c>
      <c r="G3167" s="3">
        <v>0.28000000000000003</v>
      </c>
      <c r="H3167" s="14">
        <v>7.213102123200936E-2</v>
      </c>
      <c r="I3167" s="14">
        <v>6.4991342804576982E-2</v>
      </c>
      <c r="J3167" s="4">
        <v>21.681352810757598</v>
      </c>
      <c r="K3167" s="4">
        <v>27.101691013446995</v>
      </c>
      <c r="L3167" s="4">
        <v>32.251012306001925</v>
      </c>
      <c r="M3167" s="4">
        <v>5.9623720229583386</v>
      </c>
    </row>
    <row r="3168" spans="1:13" hidden="1" x14ac:dyDescent="0.3">
      <c r="A3168" s="13" t="str">
        <f t="shared" si="49"/>
        <v>Oceaniclarge MFH - 3 floorspost 2000heating22</v>
      </c>
      <c r="B3168" s="2" t="s">
        <v>37</v>
      </c>
      <c r="C3168" s="2" t="s">
        <v>1</v>
      </c>
      <c r="D3168" s="2" t="s">
        <v>10</v>
      </c>
      <c r="E3168" s="3">
        <v>22</v>
      </c>
      <c r="F3168" s="3" t="s">
        <v>3</v>
      </c>
      <c r="G3168" s="3">
        <v>0.41</v>
      </c>
      <c r="H3168" s="14">
        <v>0.85573795753598125</v>
      </c>
      <c r="I3168" s="14">
        <v>6.4991342804576982E-2</v>
      </c>
      <c r="J3168" s="4">
        <v>35.953710753272567</v>
      </c>
      <c r="K3168" s="4">
        <v>44.942138441590707</v>
      </c>
      <c r="L3168" s="4">
        <v>53.481144745492941</v>
      </c>
      <c r="M3168" s="4">
        <v>9.8872704571499561</v>
      </c>
    </row>
    <row r="3169" spans="1:13" hidden="1" x14ac:dyDescent="0.3">
      <c r="A3169" s="13" t="str">
        <f t="shared" si="49"/>
        <v>Oceaniclarge MFH - 5 floorspost 2000heating22</v>
      </c>
      <c r="B3169" s="2" t="s">
        <v>37</v>
      </c>
      <c r="C3169" s="2" t="s">
        <v>4</v>
      </c>
      <c r="D3169" s="2" t="s">
        <v>10</v>
      </c>
      <c r="E3169" s="3">
        <v>22</v>
      </c>
      <c r="F3169" s="3" t="s">
        <v>3</v>
      </c>
      <c r="G3169" s="3">
        <v>0.32</v>
      </c>
      <c r="H3169" s="14">
        <v>7.213102123200936E-2</v>
      </c>
      <c r="I3169" s="14">
        <v>6.4991342804576982E-2</v>
      </c>
      <c r="J3169" s="4">
        <v>32.121381827987982</v>
      </c>
      <c r="K3169" s="4">
        <v>40.151727284984972</v>
      </c>
      <c r="L3169" s="4">
        <v>47.780555469132118</v>
      </c>
      <c r="M3169" s="4">
        <v>8.8333800026966944</v>
      </c>
    </row>
    <row r="3170" spans="1:13" hidden="1" x14ac:dyDescent="0.3">
      <c r="A3170" s="13" t="str">
        <f t="shared" si="49"/>
        <v>Oceaniclarge MFH - 7 floorspost 2000heating22</v>
      </c>
      <c r="B3170" s="2" t="s">
        <v>37</v>
      </c>
      <c r="C3170" s="2" t="s">
        <v>5</v>
      </c>
      <c r="D3170" s="2" t="s">
        <v>10</v>
      </c>
      <c r="E3170" s="3">
        <v>22</v>
      </c>
      <c r="F3170" s="3" t="s">
        <v>3</v>
      </c>
      <c r="G3170" s="3">
        <v>0.28000000000000003</v>
      </c>
      <c r="H3170" s="14">
        <v>7.213102123200936E-2</v>
      </c>
      <c r="I3170" s="14">
        <v>6.4991342804576982E-2</v>
      </c>
      <c r="J3170" s="4">
        <v>30.478955145723166</v>
      </c>
      <c r="K3170" s="4">
        <v>38.098693932153957</v>
      </c>
      <c r="L3170" s="4">
        <v>45.337445779263206</v>
      </c>
      <c r="M3170" s="4">
        <v>8.38171266507387</v>
      </c>
    </row>
    <row r="3171" spans="1:13" hidden="1" x14ac:dyDescent="0.3">
      <c r="A3171" s="13" t="str">
        <f t="shared" si="49"/>
        <v>Oceaniclarge MFH - 3 floorspost 2000heating24</v>
      </c>
      <c r="B3171" s="2" t="s">
        <v>37</v>
      </c>
      <c r="C3171" s="2" t="s">
        <v>1</v>
      </c>
      <c r="D3171" s="2" t="s">
        <v>10</v>
      </c>
      <c r="E3171" s="3">
        <v>24</v>
      </c>
      <c r="F3171" s="3" t="s">
        <v>3</v>
      </c>
      <c r="G3171" s="3">
        <v>0.41</v>
      </c>
      <c r="H3171" s="14">
        <v>0.85573795753598125</v>
      </c>
      <c r="I3171" s="14">
        <v>6.4991342804576982E-2</v>
      </c>
      <c r="J3171" s="4">
        <v>48.159361929268044</v>
      </c>
      <c r="K3171" s="4">
        <v>60.199202411585055</v>
      </c>
      <c r="L3171" s="4">
        <v>71.637050869786208</v>
      </c>
      <c r="M3171" s="4">
        <v>13.243824530548713</v>
      </c>
    </row>
    <row r="3172" spans="1:13" hidden="1" x14ac:dyDescent="0.3">
      <c r="A3172" s="13" t="str">
        <f t="shared" si="49"/>
        <v>Oceaniclarge MFH - 5 floorspost 2000heating24</v>
      </c>
      <c r="B3172" s="2" t="s">
        <v>37</v>
      </c>
      <c r="C3172" s="2" t="s">
        <v>4</v>
      </c>
      <c r="D3172" s="2" t="s">
        <v>10</v>
      </c>
      <c r="E3172" s="3">
        <v>24</v>
      </c>
      <c r="F3172" s="3" t="s">
        <v>3</v>
      </c>
      <c r="G3172" s="3">
        <v>0.32</v>
      </c>
      <c r="H3172" s="14">
        <v>7.213102123200936E-2</v>
      </c>
      <c r="I3172" s="14">
        <v>6.4991342804576982E-2</v>
      </c>
      <c r="J3172" s="4">
        <v>43.285275089690245</v>
      </c>
      <c r="K3172" s="4">
        <v>54.106593862112803</v>
      </c>
      <c r="L3172" s="4">
        <v>64.38684669591423</v>
      </c>
      <c r="M3172" s="4">
        <v>11.903450649664817</v>
      </c>
    </row>
    <row r="3173" spans="1:13" hidden="1" x14ac:dyDescent="0.3">
      <c r="A3173" s="13" t="str">
        <f t="shared" si="49"/>
        <v>Oceaniclarge MFH - 7 floorspost 2000heating24</v>
      </c>
      <c r="B3173" s="2" t="s">
        <v>37</v>
      </c>
      <c r="C3173" s="2" t="s">
        <v>5</v>
      </c>
      <c r="D3173" s="2" t="s">
        <v>10</v>
      </c>
      <c r="E3173" s="3">
        <v>24</v>
      </c>
      <c r="F3173" s="3" t="s">
        <v>3</v>
      </c>
      <c r="G3173" s="3">
        <v>0.28000000000000003</v>
      </c>
      <c r="H3173" s="14">
        <v>7.213102123200936E-2</v>
      </c>
      <c r="I3173" s="14">
        <v>6.4991342804576982E-2</v>
      </c>
      <c r="J3173" s="4">
        <v>41.196380729871187</v>
      </c>
      <c r="K3173" s="4">
        <v>51.495475912338982</v>
      </c>
      <c r="L3173" s="4">
        <v>61.279616335683386</v>
      </c>
      <c r="M3173" s="4">
        <v>11.329004700714576</v>
      </c>
    </row>
    <row r="3174" spans="1:13" hidden="1" x14ac:dyDescent="0.3">
      <c r="A3174" s="13" t="str">
        <f t="shared" si="49"/>
        <v>Oceaniclarge MFH - average - all typespre 1945heating18</v>
      </c>
      <c r="B3174" s="2" t="s">
        <v>37</v>
      </c>
      <c r="C3174" s="2" t="s">
        <v>24</v>
      </c>
      <c r="D3174" s="2" t="s">
        <v>2</v>
      </c>
      <c r="E3174" s="3">
        <v>18</v>
      </c>
      <c r="F3174" s="3" t="s">
        <v>3</v>
      </c>
      <c r="G3174" s="3" t="s">
        <v>22</v>
      </c>
      <c r="H3174" s="14"/>
      <c r="I3174" s="14">
        <v>0.3108661873722357</v>
      </c>
      <c r="J3174" s="4">
        <v>112.64698266261867</v>
      </c>
      <c r="K3174" s="4">
        <v>140.80872832827333</v>
      </c>
      <c r="L3174" s="4">
        <v>167.56238671064526</v>
      </c>
      <c r="M3174" s="4">
        <v>30.977920232220132</v>
      </c>
    </row>
    <row r="3175" spans="1:13" hidden="1" x14ac:dyDescent="0.3">
      <c r="A3175" s="13" t="str">
        <f t="shared" si="49"/>
        <v>Oceaniclarge MFH - average - all typespre 1945heating20</v>
      </c>
      <c r="B3175" s="2" t="s">
        <v>37</v>
      </c>
      <c r="C3175" s="2" t="s">
        <v>24</v>
      </c>
      <c r="D3175" s="2" t="s">
        <v>2</v>
      </c>
      <c r="E3175" s="3">
        <v>20</v>
      </c>
      <c r="F3175" s="3" t="s">
        <v>3</v>
      </c>
      <c r="G3175" s="3" t="s">
        <v>22</v>
      </c>
      <c r="H3175" s="14"/>
      <c r="I3175" s="14">
        <v>0.3108661873722357</v>
      </c>
      <c r="J3175" s="4">
        <v>147.85948621936558</v>
      </c>
      <c r="K3175" s="4">
        <v>184.82435777420696</v>
      </c>
      <c r="L3175" s="4">
        <v>219.94098575130627</v>
      </c>
      <c r="M3175" s="4">
        <v>40.66135871032553</v>
      </c>
    </row>
    <row r="3176" spans="1:13" hidden="1" x14ac:dyDescent="0.3">
      <c r="A3176" s="13" t="str">
        <f t="shared" si="49"/>
        <v>Oceaniclarge MFH - average - all typespre 1945heating22</v>
      </c>
      <c r="B3176" s="2" t="s">
        <v>37</v>
      </c>
      <c r="C3176" s="2" t="s">
        <v>24</v>
      </c>
      <c r="D3176" s="2" t="s">
        <v>2</v>
      </c>
      <c r="E3176" s="3">
        <v>22</v>
      </c>
      <c r="F3176" s="3" t="s">
        <v>3</v>
      </c>
      <c r="G3176" s="3" t="s">
        <v>22</v>
      </c>
      <c r="H3176" s="14"/>
      <c r="I3176" s="14">
        <v>0.3108661873722357</v>
      </c>
      <c r="J3176" s="4">
        <v>188.30387418111141</v>
      </c>
      <c r="K3176" s="4">
        <v>235.37984272638926</v>
      </c>
      <c r="L3176" s="4">
        <v>280.10201284440319</v>
      </c>
      <c r="M3176" s="4">
        <v>51.783565399805639</v>
      </c>
    </row>
    <row r="3177" spans="1:13" hidden="1" x14ac:dyDescent="0.3">
      <c r="A3177" s="13" t="str">
        <f t="shared" si="49"/>
        <v>Oceaniclarge MFH - average - all typespre 1945heating24</v>
      </c>
      <c r="B3177" s="2" t="s">
        <v>37</v>
      </c>
      <c r="C3177" s="2" t="s">
        <v>24</v>
      </c>
      <c r="D3177" s="2" t="s">
        <v>2</v>
      </c>
      <c r="E3177" s="3">
        <v>24</v>
      </c>
      <c r="F3177" s="3" t="s">
        <v>3</v>
      </c>
      <c r="G3177" s="3" t="s">
        <v>22</v>
      </c>
      <c r="H3177" s="14"/>
      <c r="I3177" s="14">
        <v>0.3108661873722357</v>
      </c>
      <c r="J3177" s="4">
        <v>235.15907476317614</v>
      </c>
      <c r="K3177" s="4">
        <v>293.94884345397014</v>
      </c>
      <c r="L3177" s="4">
        <v>349.79912371022448</v>
      </c>
      <c r="M3177" s="4">
        <v>64.668745559873429</v>
      </c>
    </row>
    <row r="3178" spans="1:13" hidden="1" x14ac:dyDescent="0.3">
      <c r="A3178" s="13" t="str">
        <f t="shared" si="49"/>
        <v>Oceaniclarge MFH - average - all types1945-1970heating18</v>
      </c>
      <c r="B3178" s="2" t="s">
        <v>37</v>
      </c>
      <c r="C3178" s="2" t="s">
        <v>24</v>
      </c>
      <c r="D3178" s="2" t="s">
        <v>6</v>
      </c>
      <c r="E3178" s="3">
        <v>18</v>
      </c>
      <c r="F3178" s="3" t="s">
        <v>3</v>
      </c>
      <c r="G3178" s="3" t="s">
        <v>22</v>
      </c>
      <c r="H3178" s="14"/>
      <c r="I3178" s="14">
        <v>0.28509280933472009</v>
      </c>
      <c r="J3178" s="4">
        <v>105.42005480449632</v>
      </c>
      <c r="K3178" s="4">
        <v>131.7750685056204</v>
      </c>
      <c r="L3178" s="4">
        <v>156.81233152168826</v>
      </c>
      <c r="M3178" s="4">
        <v>28.990515071236487</v>
      </c>
    </row>
    <row r="3179" spans="1:13" hidden="1" x14ac:dyDescent="0.3">
      <c r="A3179" s="13" t="str">
        <f t="shared" si="49"/>
        <v>Oceaniclarge MFH - average - all types1945-1970heating20</v>
      </c>
      <c r="B3179" s="2" t="s">
        <v>37</v>
      </c>
      <c r="C3179" s="2" t="s">
        <v>24</v>
      </c>
      <c r="D3179" s="2" t="s">
        <v>6</v>
      </c>
      <c r="E3179" s="3">
        <v>20</v>
      </c>
      <c r="F3179" s="3" t="s">
        <v>3</v>
      </c>
      <c r="G3179" s="3" t="s">
        <v>22</v>
      </c>
      <c r="H3179" s="14"/>
      <c r="I3179" s="14">
        <v>0.28509280933472009</v>
      </c>
      <c r="J3179" s="4">
        <v>138.7576987991815</v>
      </c>
      <c r="K3179" s="4">
        <v>173.44712349897688</v>
      </c>
      <c r="L3179" s="4">
        <v>206.40207696378246</v>
      </c>
      <c r="M3179" s="4">
        <v>38.158367169774912</v>
      </c>
    </row>
    <row r="3180" spans="1:13" hidden="1" x14ac:dyDescent="0.3">
      <c r="A3180" s="13" t="str">
        <f t="shared" si="49"/>
        <v>Oceaniclarge MFH - average - all types1945-1970heating22</v>
      </c>
      <c r="B3180" s="2" t="s">
        <v>37</v>
      </c>
      <c r="C3180" s="2" t="s">
        <v>24</v>
      </c>
      <c r="D3180" s="2" t="s">
        <v>6</v>
      </c>
      <c r="E3180" s="3">
        <v>22</v>
      </c>
      <c r="F3180" s="3" t="s">
        <v>3</v>
      </c>
      <c r="G3180" s="3" t="s">
        <v>22</v>
      </c>
      <c r="H3180" s="14"/>
      <c r="I3180" s="14">
        <v>0.28509280933472009</v>
      </c>
      <c r="J3180" s="4">
        <v>176.87522332406536</v>
      </c>
      <c r="K3180" s="4">
        <v>221.09402915508167</v>
      </c>
      <c r="L3180" s="4">
        <v>263.10189469454718</v>
      </c>
      <c r="M3180" s="4">
        <v>48.640686414117965</v>
      </c>
    </row>
    <row r="3181" spans="1:13" hidden="1" x14ac:dyDescent="0.3">
      <c r="A3181" s="13" t="str">
        <f t="shared" si="49"/>
        <v>Oceaniclarge MFH - average - all types1945-1970heating24</v>
      </c>
      <c r="B3181" s="2" t="s">
        <v>37</v>
      </c>
      <c r="C3181" s="2" t="s">
        <v>24</v>
      </c>
      <c r="D3181" s="2" t="s">
        <v>6</v>
      </c>
      <c r="E3181" s="3">
        <v>24</v>
      </c>
      <c r="F3181" s="3" t="s">
        <v>3</v>
      </c>
      <c r="G3181" s="3" t="s">
        <v>22</v>
      </c>
      <c r="H3181" s="14"/>
      <c r="I3181" s="14">
        <v>0.28509280933472009</v>
      </c>
      <c r="J3181" s="4">
        <v>221.61845712772649</v>
      </c>
      <c r="K3181" s="4">
        <v>277.02307140965809</v>
      </c>
      <c r="L3181" s="4">
        <v>329.6574549774931</v>
      </c>
      <c r="M3181" s="4">
        <v>60.945075710124776</v>
      </c>
    </row>
    <row r="3182" spans="1:13" hidden="1" x14ac:dyDescent="0.3">
      <c r="A3182" s="13" t="str">
        <f t="shared" si="49"/>
        <v>Oceaniclarge MFH - average - all types1970-1980heating18</v>
      </c>
      <c r="B3182" s="2" t="s">
        <v>37</v>
      </c>
      <c r="C3182" s="2" t="s">
        <v>24</v>
      </c>
      <c r="D3182" s="2" t="s">
        <v>7</v>
      </c>
      <c r="E3182" s="3">
        <v>18</v>
      </c>
      <c r="F3182" s="3" t="s">
        <v>3</v>
      </c>
      <c r="G3182" s="3" t="s">
        <v>22</v>
      </c>
      <c r="H3182" s="14"/>
      <c r="I3182" s="14">
        <v>0.16649976279241196</v>
      </c>
      <c r="J3182" s="4">
        <v>77.720858337710752</v>
      </c>
      <c r="K3182" s="4">
        <v>97.151072922138439</v>
      </c>
      <c r="L3182" s="4">
        <v>115.60977677734473</v>
      </c>
      <c r="M3182" s="4">
        <v>21.373236042870456</v>
      </c>
    </row>
    <row r="3183" spans="1:13" hidden="1" x14ac:dyDescent="0.3">
      <c r="A3183" s="13" t="str">
        <f t="shared" si="49"/>
        <v>Oceaniclarge MFH - average - all types1970-1980heating20</v>
      </c>
      <c r="B3183" s="2" t="s">
        <v>37</v>
      </c>
      <c r="C3183" s="2" t="s">
        <v>24</v>
      </c>
      <c r="D3183" s="2" t="s">
        <v>7</v>
      </c>
      <c r="E3183" s="3">
        <v>20</v>
      </c>
      <c r="F3183" s="3" t="s">
        <v>3</v>
      </c>
      <c r="G3183" s="3" t="s">
        <v>22</v>
      </c>
      <c r="H3183" s="14"/>
      <c r="I3183" s="14">
        <v>0.16649976279241196</v>
      </c>
      <c r="J3183" s="4">
        <v>103.90498953605488</v>
      </c>
      <c r="K3183" s="4">
        <v>129.8812369200686</v>
      </c>
      <c r="L3183" s="4">
        <v>154.55867193488163</v>
      </c>
      <c r="M3183" s="4">
        <v>28.573872122415093</v>
      </c>
    </row>
    <row r="3184" spans="1:13" hidden="1" x14ac:dyDescent="0.3">
      <c r="A3184" s="13" t="str">
        <f t="shared" si="49"/>
        <v>Oceaniclarge MFH - average - all types1970-1980heating22</v>
      </c>
      <c r="B3184" s="2" t="s">
        <v>37</v>
      </c>
      <c r="C3184" s="2" t="s">
        <v>24</v>
      </c>
      <c r="D3184" s="2" t="s">
        <v>7</v>
      </c>
      <c r="E3184" s="3">
        <v>22</v>
      </c>
      <c r="F3184" s="3" t="s">
        <v>3</v>
      </c>
      <c r="G3184" s="3" t="s">
        <v>22</v>
      </c>
      <c r="H3184" s="14"/>
      <c r="I3184" s="14">
        <v>0.16649976279241196</v>
      </c>
      <c r="J3184" s="4">
        <v>133.56181442481849</v>
      </c>
      <c r="K3184" s="4">
        <v>166.9522680310231</v>
      </c>
      <c r="L3184" s="4">
        <v>198.67319895691747</v>
      </c>
      <c r="M3184" s="4">
        <v>36.729498966825084</v>
      </c>
    </row>
    <row r="3185" spans="1:13" hidden="1" x14ac:dyDescent="0.3">
      <c r="A3185" s="13" t="str">
        <f t="shared" si="49"/>
        <v>Oceaniclarge MFH - average - all types1970-1980heating24</v>
      </c>
      <c r="B3185" s="2" t="s">
        <v>37</v>
      </c>
      <c r="C3185" s="2" t="s">
        <v>24</v>
      </c>
      <c r="D3185" s="2" t="s">
        <v>7</v>
      </c>
      <c r="E3185" s="3">
        <v>24</v>
      </c>
      <c r="F3185" s="3" t="s">
        <v>3</v>
      </c>
      <c r="G3185" s="3" t="s">
        <v>22</v>
      </c>
      <c r="H3185" s="14"/>
      <c r="I3185" s="14">
        <v>0.16649976279241196</v>
      </c>
      <c r="J3185" s="4">
        <v>168.83159731232502</v>
      </c>
      <c r="K3185" s="4">
        <v>211.03949664040627</v>
      </c>
      <c r="L3185" s="4">
        <v>251.13700100208345</v>
      </c>
      <c r="M3185" s="4">
        <v>46.428689260889378</v>
      </c>
    </row>
    <row r="3186" spans="1:13" hidden="1" x14ac:dyDescent="0.3">
      <c r="A3186" s="13" t="str">
        <f t="shared" si="49"/>
        <v>Oceaniclarge MFH - average - all types1980-1990heating18</v>
      </c>
      <c r="B3186" s="2" t="s">
        <v>37</v>
      </c>
      <c r="C3186" s="2" t="s">
        <v>24</v>
      </c>
      <c r="D3186" s="2" t="s">
        <v>8</v>
      </c>
      <c r="E3186" s="3">
        <v>18</v>
      </c>
      <c r="F3186" s="3" t="s">
        <v>3</v>
      </c>
      <c r="G3186" s="3" t="s">
        <v>22</v>
      </c>
      <c r="H3186" s="14"/>
      <c r="I3186" s="14">
        <v>9.6841843670706057E-2</v>
      </c>
      <c r="J3186" s="4">
        <v>51.936081138441637</v>
      </c>
      <c r="K3186" s="4">
        <v>64.920101423052046</v>
      </c>
      <c r="L3186" s="4">
        <v>77.254920693431927</v>
      </c>
      <c r="M3186" s="4">
        <v>14.28242231307145</v>
      </c>
    </row>
    <row r="3187" spans="1:13" hidden="1" x14ac:dyDescent="0.3">
      <c r="A3187" s="13" t="str">
        <f t="shared" si="49"/>
        <v>Oceaniclarge MFH - average - all types1980-1990heating20</v>
      </c>
      <c r="B3187" s="2" t="s">
        <v>37</v>
      </c>
      <c r="C3187" s="2" t="s">
        <v>24</v>
      </c>
      <c r="D3187" s="2" t="s">
        <v>8</v>
      </c>
      <c r="E3187" s="3">
        <v>20</v>
      </c>
      <c r="F3187" s="3" t="s">
        <v>3</v>
      </c>
      <c r="G3187" s="3" t="s">
        <v>22</v>
      </c>
      <c r="H3187" s="14"/>
      <c r="I3187" s="14">
        <v>9.6841843670706057E-2</v>
      </c>
      <c r="J3187" s="4">
        <v>70.955221860268736</v>
      </c>
      <c r="K3187" s="4">
        <v>88.694027325335909</v>
      </c>
      <c r="L3187" s="4">
        <v>105.54589251714972</v>
      </c>
      <c r="M3187" s="4">
        <v>19.512686011573901</v>
      </c>
    </row>
    <row r="3188" spans="1:13" hidden="1" x14ac:dyDescent="0.3">
      <c r="A3188" s="13" t="str">
        <f t="shared" si="49"/>
        <v>Oceaniclarge MFH - average - all types1980-1990heating22</v>
      </c>
      <c r="B3188" s="2" t="s">
        <v>37</v>
      </c>
      <c r="C3188" s="2" t="s">
        <v>24</v>
      </c>
      <c r="D3188" s="2" t="s">
        <v>8</v>
      </c>
      <c r="E3188" s="3">
        <v>22</v>
      </c>
      <c r="F3188" s="3" t="s">
        <v>3</v>
      </c>
      <c r="G3188" s="3" t="s">
        <v>22</v>
      </c>
      <c r="H3188" s="14"/>
      <c r="I3188" s="14">
        <v>9.6841843670706057E-2</v>
      </c>
      <c r="J3188" s="4">
        <v>92.842232357930129</v>
      </c>
      <c r="K3188" s="4">
        <v>116.05279044741265</v>
      </c>
      <c r="L3188" s="4">
        <v>138.10282063242104</v>
      </c>
      <c r="M3188" s="4">
        <v>25.531613898430784</v>
      </c>
    </row>
    <row r="3189" spans="1:13" hidden="1" x14ac:dyDescent="0.3">
      <c r="A3189" s="13" t="str">
        <f t="shared" si="49"/>
        <v>Oceaniclarge MFH - average - all types1980-1990heating24</v>
      </c>
      <c r="B3189" s="2" t="s">
        <v>37</v>
      </c>
      <c r="C3189" s="2" t="s">
        <v>24</v>
      </c>
      <c r="D3189" s="2" t="s">
        <v>8</v>
      </c>
      <c r="E3189" s="3">
        <v>24</v>
      </c>
      <c r="F3189" s="3" t="s">
        <v>3</v>
      </c>
      <c r="G3189" s="3" t="s">
        <v>22</v>
      </c>
      <c r="H3189" s="14"/>
      <c r="I3189" s="14">
        <v>9.6841843670706057E-2</v>
      </c>
      <c r="J3189" s="4">
        <v>118.54875061142994</v>
      </c>
      <c r="K3189" s="4">
        <v>148.18593826428742</v>
      </c>
      <c r="L3189" s="4">
        <v>176.34126653450201</v>
      </c>
      <c r="M3189" s="4">
        <v>32.600906418143232</v>
      </c>
    </row>
    <row r="3190" spans="1:13" hidden="1" x14ac:dyDescent="0.3">
      <c r="A3190" s="13" t="str">
        <f t="shared" si="49"/>
        <v>Oceaniclarge MFH - average - all types1990-2000heating18</v>
      </c>
      <c r="B3190" s="2" t="s">
        <v>37</v>
      </c>
      <c r="C3190" s="2" t="s">
        <v>24</v>
      </c>
      <c r="D3190" s="2" t="s">
        <v>9</v>
      </c>
      <c r="E3190" s="3">
        <v>18</v>
      </c>
      <c r="F3190" s="3" t="s">
        <v>3</v>
      </c>
      <c r="G3190" s="3" t="s">
        <v>22</v>
      </c>
      <c r="H3190" s="14"/>
      <c r="I3190" s="14">
        <v>7.8129020817473027E-2</v>
      </c>
      <c r="J3190" s="4">
        <v>29.969129716384714</v>
      </c>
      <c r="K3190" s="4">
        <v>37.461412145480892</v>
      </c>
      <c r="L3190" s="4">
        <v>44.579080453122259</v>
      </c>
      <c r="M3190" s="4">
        <v>8.2415106720057967</v>
      </c>
    </row>
    <row r="3191" spans="1:13" hidden="1" x14ac:dyDescent="0.3">
      <c r="A3191" s="13" t="str">
        <f t="shared" si="49"/>
        <v>Oceaniclarge MFH - average - all types1990-2000heating20</v>
      </c>
      <c r="B3191" s="2" t="s">
        <v>37</v>
      </c>
      <c r="C3191" s="2" t="s">
        <v>24</v>
      </c>
      <c r="D3191" s="2" t="s">
        <v>9</v>
      </c>
      <c r="E3191" s="3">
        <v>20</v>
      </c>
      <c r="F3191" s="3" t="s">
        <v>3</v>
      </c>
      <c r="G3191" s="3" t="s">
        <v>22</v>
      </c>
      <c r="H3191" s="14"/>
      <c r="I3191" s="14">
        <v>7.8129020817473027E-2</v>
      </c>
      <c r="J3191" s="4">
        <v>42.255312322864029</v>
      </c>
      <c r="K3191" s="4">
        <v>52.819140403580036</v>
      </c>
      <c r="L3191" s="4">
        <v>62.854777080260241</v>
      </c>
      <c r="M3191" s="4">
        <v>11.620210888787607</v>
      </c>
    </row>
    <row r="3192" spans="1:13" hidden="1" x14ac:dyDescent="0.3">
      <c r="A3192" s="13" t="str">
        <f t="shared" si="49"/>
        <v>Oceaniclarge MFH - average - all types1990-2000heating22</v>
      </c>
      <c r="B3192" s="2" t="s">
        <v>37</v>
      </c>
      <c r="C3192" s="2" t="s">
        <v>24</v>
      </c>
      <c r="D3192" s="2" t="s">
        <v>9</v>
      </c>
      <c r="E3192" s="3">
        <v>22</v>
      </c>
      <c r="F3192" s="3" t="s">
        <v>3</v>
      </c>
      <c r="G3192" s="3" t="s">
        <v>22</v>
      </c>
      <c r="H3192" s="14"/>
      <c r="I3192" s="14">
        <v>7.8129020817473027E-2</v>
      </c>
      <c r="J3192" s="4">
        <v>56.944894757038426</v>
      </c>
      <c r="K3192" s="4">
        <v>71.181118446298029</v>
      </c>
      <c r="L3192" s="4">
        <v>84.705530951094644</v>
      </c>
      <c r="M3192" s="4">
        <v>15.659846058185567</v>
      </c>
    </row>
    <row r="3193" spans="1:13" hidden="1" x14ac:dyDescent="0.3">
      <c r="A3193" s="13" t="str">
        <f t="shared" si="49"/>
        <v>Oceaniclarge MFH - average - all types1990-2000heating24</v>
      </c>
      <c r="B3193" s="2" t="s">
        <v>37</v>
      </c>
      <c r="C3193" s="2" t="s">
        <v>24</v>
      </c>
      <c r="D3193" s="2" t="s">
        <v>9</v>
      </c>
      <c r="E3193" s="3">
        <v>24</v>
      </c>
      <c r="F3193" s="3" t="s">
        <v>3</v>
      </c>
      <c r="G3193" s="3" t="s">
        <v>22</v>
      </c>
      <c r="H3193" s="14"/>
      <c r="I3193" s="14">
        <v>7.8129020817473027E-2</v>
      </c>
      <c r="J3193" s="4">
        <v>73.861206078615453</v>
      </c>
      <c r="K3193" s="4">
        <v>92.326507598269316</v>
      </c>
      <c r="L3193" s="4">
        <v>109.86854404194048</v>
      </c>
      <c r="M3193" s="4">
        <v>20.311831671619249</v>
      </c>
    </row>
    <row r="3194" spans="1:13" hidden="1" x14ac:dyDescent="0.3">
      <c r="A3194" s="13" t="str">
        <f t="shared" si="49"/>
        <v>Oceaniclarge MFH - average - all typespost 2000heating18</v>
      </c>
      <c r="B3194" s="2" t="s">
        <v>37</v>
      </c>
      <c r="C3194" s="2" t="s">
        <v>24</v>
      </c>
      <c r="D3194" s="2" t="s">
        <v>10</v>
      </c>
      <c r="E3194" s="3">
        <v>18</v>
      </c>
      <c r="F3194" s="3" t="s">
        <v>3</v>
      </c>
      <c r="G3194" s="3" t="s">
        <v>22</v>
      </c>
      <c r="H3194" s="14"/>
      <c r="I3194" s="14">
        <v>6.4991342804576982E-2</v>
      </c>
      <c r="J3194" s="4">
        <v>17.030069641474935</v>
      </c>
      <c r="K3194" s="4">
        <v>21.287587051843669</v>
      </c>
      <c r="L3194" s="4">
        <v>25.332228591693966</v>
      </c>
      <c r="M3194" s="4">
        <v>4.6832691514056073</v>
      </c>
    </row>
    <row r="3195" spans="1:13" hidden="1" x14ac:dyDescent="0.3">
      <c r="A3195" s="13" t="str">
        <f t="shared" si="49"/>
        <v>Oceaniclarge MFH - average - all typespost 2000heating20</v>
      </c>
      <c r="B3195" s="2" t="s">
        <v>37</v>
      </c>
      <c r="C3195" s="2" t="s">
        <v>24</v>
      </c>
      <c r="D3195" s="2" t="s">
        <v>10</v>
      </c>
      <c r="E3195" s="3">
        <v>20</v>
      </c>
      <c r="F3195" s="3" t="s">
        <v>3</v>
      </c>
      <c r="G3195" s="3" t="s">
        <v>22</v>
      </c>
      <c r="H3195" s="14"/>
      <c r="I3195" s="14">
        <v>6.4991342804576982E-2</v>
      </c>
      <c r="J3195" s="4">
        <v>25.349870453949244</v>
      </c>
      <c r="K3195" s="4">
        <v>31.687338067436553</v>
      </c>
      <c r="L3195" s="4">
        <v>37.707932300249496</v>
      </c>
      <c r="M3195" s="4">
        <v>6.971214374836042</v>
      </c>
    </row>
    <row r="3196" spans="1:13" hidden="1" x14ac:dyDescent="0.3">
      <c r="A3196" s="13" t="str">
        <f t="shared" si="49"/>
        <v>Oceaniclarge MFH - average - all typespost 2000heating22</v>
      </c>
      <c r="B3196" s="2" t="s">
        <v>37</v>
      </c>
      <c r="C3196" s="2" t="s">
        <v>24</v>
      </c>
      <c r="D3196" s="2" t="s">
        <v>10</v>
      </c>
      <c r="E3196" s="3">
        <v>22</v>
      </c>
      <c r="F3196" s="3" t="s">
        <v>3</v>
      </c>
      <c r="G3196" s="3" t="s">
        <v>22</v>
      </c>
      <c r="H3196" s="14"/>
      <c r="I3196" s="14">
        <v>6.4991342804576982E-2</v>
      </c>
      <c r="J3196" s="4">
        <v>35.282381241226609</v>
      </c>
      <c r="K3196" s="4">
        <v>44.10297655153326</v>
      </c>
      <c r="L3196" s="4">
        <v>52.482542096324579</v>
      </c>
      <c r="M3196" s="4">
        <v>9.702654841337317</v>
      </c>
    </row>
    <row r="3197" spans="1:13" hidden="1" x14ac:dyDescent="0.3">
      <c r="A3197" s="13" t="str">
        <f t="shared" si="49"/>
        <v>Oceaniclarge MFH - average - all typespost 2000heating24</v>
      </c>
      <c r="B3197" s="2" t="s">
        <v>37</v>
      </c>
      <c r="C3197" s="2" t="s">
        <v>24</v>
      </c>
      <c r="D3197" s="2" t="s">
        <v>10</v>
      </c>
      <c r="E3197" s="3">
        <v>24</v>
      </c>
      <c r="F3197" s="3" t="s">
        <v>3</v>
      </c>
      <c r="G3197" s="3" t="s">
        <v>22</v>
      </c>
      <c r="H3197" s="14"/>
      <c r="I3197" s="14">
        <v>6.4991342804576982E-2</v>
      </c>
      <c r="J3197" s="4">
        <v>47.305542123224029</v>
      </c>
      <c r="K3197" s="4">
        <v>59.131927654030029</v>
      </c>
      <c r="L3197" s="4">
        <v>70.366993908295726</v>
      </c>
      <c r="M3197" s="4">
        <v>13.009024083886606</v>
      </c>
    </row>
    <row r="3198" spans="1:13" hidden="1" x14ac:dyDescent="0.3">
      <c r="A3198" s="13" t="str">
        <f t="shared" si="49"/>
        <v>Oceaniclarge MFH - average - all types - all agesheating18</v>
      </c>
      <c r="B3198" s="2" t="s">
        <v>37</v>
      </c>
      <c r="C3198" s="2" t="s">
        <v>25</v>
      </c>
      <c r="D3198" s="2"/>
      <c r="E3198" s="3">
        <v>18</v>
      </c>
      <c r="F3198" s="3" t="s">
        <v>3</v>
      </c>
      <c r="G3198" s="3" t="s">
        <v>22</v>
      </c>
      <c r="H3198" s="14"/>
      <c r="I3198" s="14"/>
      <c r="J3198" s="4">
        <v>86.282107667608344</v>
      </c>
      <c r="K3198" s="4">
        <v>107.85263458451043</v>
      </c>
      <c r="L3198" s="4">
        <v>128.3446351555674</v>
      </c>
      <c r="M3198" s="4">
        <v>23.727579608592293</v>
      </c>
    </row>
    <row r="3199" spans="1:13" hidden="1" x14ac:dyDescent="0.3">
      <c r="A3199" s="13" t="str">
        <f t="shared" si="49"/>
        <v>Oceaniclarge MFH - average - all types - all agesheating20</v>
      </c>
      <c r="B3199" s="2" t="s">
        <v>37</v>
      </c>
      <c r="C3199" s="2" t="s">
        <v>25</v>
      </c>
      <c r="D3199" s="2"/>
      <c r="E3199" s="3">
        <v>20</v>
      </c>
      <c r="F3199" s="3" t="s">
        <v>3</v>
      </c>
      <c r="G3199" s="3" t="s">
        <v>22</v>
      </c>
      <c r="H3199" s="14"/>
      <c r="I3199" s="14"/>
      <c r="J3199" s="4">
        <v>114.36693726862683</v>
      </c>
      <c r="K3199" s="4">
        <v>142.95867158578352</v>
      </c>
      <c r="L3199" s="4">
        <v>170.12081918708239</v>
      </c>
      <c r="M3199" s="4">
        <v>31.450907748872375</v>
      </c>
    </row>
    <row r="3200" spans="1:13" hidden="1" x14ac:dyDescent="0.3">
      <c r="A3200" s="13" t="str">
        <f t="shared" si="49"/>
        <v>Oceaniclarge MFH - average - all types - all agesheating22</v>
      </c>
      <c r="B3200" s="2" t="s">
        <v>37</v>
      </c>
      <c r="C3200" s="2" t="s">
        <v>25</v>
      </c>
      <c r="D3200" s="2"/>
      <c r="E3200" s="3">
        <v>22</v>
      </c>
      <c r="F3200" s="3" t="s">
        <v>3</v>
      </c>
      <c r="G3200" s="3" t="s">
        <v>22</v>
      </c>
      <c r="H3200" s="14"/>
      <c r="I3200" s="14"/>
      <c r="J3200" s="4">
        <v>146.57941942047555</v>
      </c>
      <c r="K3200" s="4">
        <v>183.22427427559444</v>
      </c>
      <c r="L3200" s="4">
        <v>218.03688638795737</v>
      </c>
      <c r="M3200" s="4">
        <v>40.309340340630776</v>
      </c>
    </row>
    <row r="3201" spans="1:13" hidden="1" x14ac:dyDescent="0.3">
      <c r="A3201" s="13" t="str">
        <f t="shared" si="49"/>
        <v>Oceaniclarge MFH - average - all types - all agesheating24</v>
      </c>
      <c r="B3201" s="2" t="s">
        <v>37</v>
      </c>
      <c r="C3201" s="2" t="s">
        <v>25</v>
      </c>
      <c r="D3201" s="2"/>
      <c r="E3201" s="3">
        <v>24</v>
      </c>
      <c r="F3201" s="3" t="s">
        <v>3</v>
      </c>
      <c r="G3201" s="3" t="s">
        <v>22</v>
      </c>
      <c r="H3201" s="14"/>
      <c r="I3201" s="14"/>
      <c r="J3201" s="4">
        <v>184.27476534350023</v>
      </c>
      <c r="K3201" s="4">
        <v>230.34345667937527</v>
      </c>
      <c r="L3201" s="4">
        <v>274.10871344845657</v>
      </c>
      <c r="M3201" s="4">
        <v>50.67556046946256</v>
      </c>
    </row>
    <row r="3202" spans="1:13" hidden="1" x14ac:dyDescent="0.3">
      <c r="A3202" s="13" t="str">
        <f t="shared" si="49"/>
        <v>Continentallarge MFH - 3 floorspre 1945heating18</v>
      </c>
      <c r="B3202" s="2" t="s">
        <v>38</v>
      </c>
      <c r="C3202" s="2" t="s">
        <v>1</v>
      </c>
      <c r="D3202" s="2" t="s">
        <v>2</v>
      </c>
      <c r="E3202" s="3">
        <v>18</v>
      </c>
      <c r="F3202" s="3" t="s">
        <v>3</v>
      </c>
      <c r="G3202" s="3">
        <v>0.41</v>
      </c>
      <c r="H3202" s="14">
        <v>0.80650072558242392</v>
      </c>
      <c r="I3202" s="14">
        <v>0.25940425029862746</v>
      </c>
      <c r="J3202" s="4">
        <v>109.42423932294111</v>
      </c>
      <c r="K3202" s="4">
        <v>136.78029915367637</v>
      </c>
      <c r="L3202" s="4">
        <v>162.76855599287487</v>
      </c>
      <c r="M3202" s="4">
        <v>30.091665813808802</v>
      </c>
    </row>
    <row r="3203" spans="1:13" hidden="1" x14ac:dyDescent="0.3">
      <c r="A3203" s="13" t="str">
        <f t="shared" ref="A3203:A3266" si="50">CONCATENATE(B3203,C3203,D3203,F3203,E3203)</f>
        <v>Continentallarge MFH - 5 floorspre 1945heating18</v>
      </c>
      <c r="B3203" s="2" t="s">
        <v>38</v>
      </c>
      <c r="C3203" s="2" t="s">
        <v>4</v>
      </c>
      <c r="D3203" s="2" t="s">
        <v>2</v>
      </c>
      <c r="E3203" s="3">
        <v>18</v>
      </c>
      <c r="F3203" s="3" t="s">
        <v>3</v>
      </c>
      <c r="G3203" s="3">
        <v>0.32</v>
      </c>
      <c r="H3203" s="14">
        <v>9.6749637208788014E-2</v>
      </c>
      <c r="I3203" s="14">
        <v>0.25940425029862746</v>
      </c>
      <c r="J3203" s="4">
        <v>93.273895354776457</v>
      </c>
      <c r="K3203" s="4">
        <v>116.59236919347056</v>
      </c>
      <c r="L3203" s="4">
        <v>138.74491934022996</v>
      </c>
      <c r="M3203" s="4">
        <v>25.650321222563523</v>
      </c>
    </row>
    <row r="3204" spans="1:13" hidden="1" x14ac:dyDescent="0.3">
      <c r="A3204" s="13" t="str">
        <f t="shared" si="50"/>
        <v>Continentallarge MFH - 7 floorspre 1945heating18</v>
      </c>
      <c r="B3204" s="2" t="s">
        <v>38</v>
      </c>
      <c r="C3204" s="2" t="s">
        <v>5</v>
      </c>
      <c r="D3204" s="2" t="s">
        <v>2</v>
      </c>
      <c r="E3204" s="3">
        <v>18</v>
      </c>
      <c r="F3204" s="3" t="s">
        <v>3</v>
      </c>
      <c r="G3204" s="3">
        <v>0.28000000000000003</v>
      </c>
      <c r="H3204" s="14">
        <v>9.6749637208788014E-2</v>
      </c>
      <c r="I3204" s="14">
        <v>0.25940425029862746</v>
      </c>
      <c r="J3204" s="4">
        <v>86.352319368420197</v>
      </c>
      <c r="K3204" s="4">
        <v>107.94039921052524</v>
      </c>
      <c r="L3204" s="4">
        <v>128.44907506052505</v>
      </c>
      <c r="M3204" s="4">
        <v>23.746887826315554</v>
      </c>
    </row>
    <row r="3205" spans="1:13" hidden="1" x14ac:dyDescent="0.3">
      <c r="A3205" s="13" t="str">
        <f t="shared" si="50"/>
        <v>Continentallarge MFH - 3 floorspre 1945heating20</v>
      </c>
      <c r="B3205" s="2" t="s">
        <v>38</v>
      </c>
      <c r="C3205" s="2" t="s">
        <v>1</v>
      </c>
      <c r="D3205" s="2" t="s">
        <v>2</v>
      </c>
      <c r="E3205" s="3">
        <v>20</v>
      </c>
      <c r="F3205" s="3" t="s">
        <v>3</v>
      </c>
      <c r="G3205" s="3">
        <v>0.41</v>
      </c>
      <c r="H3205" s="14">
        <v>0.80650072558242392</v>
      </c>
      <c r="I3205" s="14">
        <v>0.25940425029862746</v>
      </c>
      <c r="J3205" s="4">
        <v>137.41724087828166</v>
      </c>
      <c r="K3205" s="4">
        <v>171.77155109785207</v>
      </c>
      <c r="L3205" s="4">
        <v>204.40814580644394</v>
      </c>
      <c r="M3205" s="4">
        <v>37.789741241527459</v>
      </c>
    </row>
    <row r="3206" spans="1:13" hidden="1" x14ac:dyDescent="0.3">
      <c r="A3206" s="13" t="str">
        <f t="shared" si="50"/>
        <v>Continentallarge MFH - 5 floorspre 1945heating20</v>
      </c>
      <c r="B3206" s="2" t="s">
        <v>38</v>
      </c>
      <c r="C3206" s="2" t="s">
        <v>4</v>
      </c>
      <c r="D3206" s="2" t="s">
        <v>2</v>
      </c>
      <c r="E3206" s="3">
        <v>20</v>
      </c>
      <c r="F3206" s="3" t="s">
        <v>3</v>
      </c>
      <c r="G3206" s="3">
        <v>0.32</v>
      </c>
      <c r="H3206" s="14">
        <v>9.6749637208788014E-2</v>
      </c>
      <c r="I3206" s="14">
        <v>0.25940425029862746</v>
      </c>
      <c r="J3206" s="4">
        <v>117.42283049770909</v>
      </c>
      <c r="K3206" s="4">
        <v>146.77853812213635</v>
      </c>
      <c r="L3206" s="4">
        <v>174.66646036534226</v>
      </c>
      <c r="M3206" s="4">
        <v>32.291278386869998</v>
      </c>
    </row>
    <row r="3207" spans="1:13" hidden="1" x14ac:dyDescent="0.3">
      <c r="A3207" s="13" t="str">
        <f t="shared" si="50"/>
        <v>Continentallarge MFH - 7 floorspre 1945heating20</v>
      </c>
      <c r="B3207" s="2" t="s">
        <v>38</v>
      </c>
      <c r="C3207" s="2" t="s">
        <v>5</v>
      </c>
      <c r="D3207" s="2" t="s">
        <v>2</v>
      </c>
      <c r="E3207" s="3">
        <v>20</v>
      </c>
      <c r="F3207" s="3" t="s">
        <v>3</v>
      </c>
      <c r="G3207" s="3">
        <v>0.28000000000000003</v>
      </c>
      <c r="H3207" s="14">
        <v>9.6749637208788014E-2</v>
      </c>
      <c r="I3207" s="14">
        <v>0.25940425029862746</v>
      </c>
      <c r="J3207" s="4">
        <v>108.8537974774637</v>
      </c>
      <c r="K3207" s="4">
        <v>136.06724684682962</v>
      </c>
      <c r="L3207" s="4">
        <v>161.92002374772724</v>
      </c>
      <c r="M3207" s="4">
        <v>29.934794306302518</v>
      </c>
    </row>
    <row r="3208" spans="1:13" hidden="1" x14ac:dyDescent="0.3">
      <c r="A3208" s="13" t="str">
        <f t="shared" si="50"/>
        <v>Continentallarge MFH - 3 floorspre 1945heating22</v>
      </c>
      <c r="B3208" s="2" t="s">
        <v>38</v>
      </c>
      <c r="C3208" s="2" t="s">
        <v>1</v>
      </c>
      <c r="D3208" s="2" t="s">
        <v>2</v>
      </c>
      <c r="E3208" s="3">
        <v>22</v>
      </c>
      <c r="F3208" s="3" t="s">
        <v>3</v>
      </c>
      <c r="G3208" s="3">
        <v>0.41</v>
      </c>
      <c r="H3208" s="14">
        <v>0.80650072558242392</v>
      </c>
      <c r="I3208" s="14">
        <v>0.25940425029862746</v>
      </c>
      <c r="J3208" s="4">
        <v>168.56683813592551</v>
      </c>
      <c r="K3208" s="4">
        <v>210.70854766990686</v>
      </c>
      <c r="L3208" s="4">
        <v>250.74317172718915</v>
      </c>
      <c r="M3208" s="4">
        <v>46.355880487379508</v>
      </c>
    </row>
    <row r="3209" spans="1:13" hidden="1" x14ac:dyDescent="0.3">
      <c r="A3209" s="13" t="str">
        <f t="shared" si="50"/>
        <v>Continentallarge MFH - 5 floorspre 1945heating22</v>
      </c>
      <c r="B3209" s="2" t="s">
        <v>38</v>
      </c>
      <c r="C3209" s="2" t="s">
        <v>4</v>
      </c>
      <c r="D3209" s="2" t="s">
        <v>2</v>
      </c>
      <c r="E3209" s="3">
        <v>22</v>
      </c>
      <c r="F3209" s="3" t="s">
        <v>3</v>
      </c>
      <c r="G3209" s="3">
        <v>0.32</v>
      </c>
      <c r="H3209" s="14">
        <v>9.6749637208788014E-2</v>
      </c>
      <c r="I3209" s="14">
        <v>0.25940425029862746</v>
      </c>
      <c r="J3209" s="4">
        <v>144.43620561159062</v>
      </c>
      <c r="K3209" s="4">
        <v>180.54525701448827</v>
      </c>
      <c r="L3209" s="4">
        <v>214.84885584724103</v>
      </c>
      <c r="M3209" s="4">
        <v>39.719956543187422</v>
      </c>
    </row>
    <row r="3210" spans="1:13" hidden="1" x14ac:dyDescent="0.3">
      <c r="A3210" s="13" t="str">
        <f t="shared" si="50"/>
        <v>Continentallarge MFH - 7 floorspre 1945heating22</v>
      </c>
      <c r="B3210" s="2" t="s">
        <v>38</v>
      </c>
      <c r="C3210" s="2" t="s">
        <v>5</v>
      </c>
      <c r="D3210" s="2" t="s">
        <v>2</v>
      </c>
      <c r="E3210" s="3">
        <v>22</v>
      </c>
      <c r="F3210" s="3" t="s">
        <v>3</v>
      </c>
      <c r="G3210" s="3">
        <v>0.28000000000000003</v>
      </c>
      <c r="H3210" s="14">
        <v>9.6749637208788014E-2</v>
      </c>
      <c r="I3210" s="14">
        <v>0.25940425029862746</v>
      </c>
      <c r="J3210" s="4">
        <v>134.09450595830421</v>
      </c>
      <c r="K3210" s="4">
        <v>167.61813244788024</v>
      </c>
      <c r="L3210" s="4">
        <v>199.46557761297748</v>
      </c>
      <c r="M3210" s="4">
        <v>36.875989138533654</v>
      </c>
    </row>
    <row r="3211" spans="1:13" hidden="1" x14ac:dyDescent="0.3">
      <c r="A3211" s="13" t="str">
        <f t="shared" si="50"/>
        <v>Continentallarge MFH - 3 floorspre 1945heating24</v>
      </c>
      <c r="B3211" s="2" t="s">
        <v>38</v>
      </c>
      <c r="C3211" s="2" t="s">
        <v>1</v>
      </c>
      <c r="D3211" s="2" t="s">
        <v>2</v>
      </c>
      <c r="E3211" s="3">
        <v>24</v>
      </c>
      <c r="F3211" s="3" t="s">
        <v>3</v>
      </c>
      <c r="G3211" s="3">
        <v>0.41</v>
      </c>
      <c r="H3211" s="14">
        <v>0.80650072558242392</v>
      </c>
      <c r="I3211" s="14">
        <v>0.25940425029862746</v>
      </c>
      <c r="J3211" s="4">
        <v>204.05830470375747</v>
      </c>
      <c r="K3211" s="4">
        <v>255.07288087969684</v>
      </c>
      <c r="L3211" s="4">
        <v>303.53672824683923</v>
      </c>
      <c r="M3211" s="4">
        <v>56.116033793533305</v>
      </c>
    </row>
    <row r="3212" spans="1:13" hidden="1" x14ac:dyDescent="0.3">
      <c r="A3212" s="13" t="str">
        <f t="shared" si="50"/>
        <v>Continentallarge MFH - 5 floorspre 1945heating24</v>
      </c>
      <c r="B3212" s="2" t="s">
        <v>38</v>
      </c>
      <c r="C3212" s="2" t="s">
        <v>4</v>
      </c>
      <c r="D3212" s="2" t="s">
        <v>2</v>
      </c>
      <c r="E3212" s="3">
        <v>24</v>
      </c>
      <c r="F3212" s="3" t="s">
        <v>3</v>
      </c>
      <c r="G3212" s="3">
        <v>0.32</v>
      </c>
      <c r="H3212" s="14">
        <v>9.6749637208788014E-2</v>
      </c>
      <c r="I3212" s="14">
        <v>0.25940425029862746</v>
      </c>
      <c r="J3212" s="4">
        <v>174.96746066873726</v>
      </c>
      <c r="K3212" s="4">
        <v>218.70932583592156</v>
      </c>
      <c r="L3212" s="4">
        <v>260.26409774474666</v>
      </c>
      <c r="M3212" s="4">
        <v>48.116051683902747</v>
      </c>
    </row>
    <row r="3213" spans="1:13" hidden="1" x14ac:dyDescent="0.3">
      <c r="A3213" s="13" t="str">
        <f t="shared" si="50"/>
        <v>Continentallarge MFH - 7 floorspre 1945heating24</v>
      </c>
      <c r="B3213" s="2" t="s">
        <v>38</v>
      </c>
      <c r="C3213" s="2" t="s">
        <v>5</v>
      </c>
      <c r="D3213" s="2" t="s">
        <v>2</v>
      </c>
      <c r="E3213" s="3">
        <v>24</v>
      </c>
      <c r="F3213" s="3" t="s">
        <v>3</v>
      </c>
      <c r="G3213" s="3">
        <v>0.28000000000000003</v>
      </c>
      <c r="H3213" s="14">
        <v>9.6749637208788014E-2</v>
      </c>
      <c r="I3213" s="14">
        <v>0.25940425029862746</v>
      </c>
      <c r="J3213" s="4">
        <v>162.4999560823</v>
      </c>
      <c r="K3213" s="4">
        <v>203.12494510287499</v>
      </c>
      <c r="L3213" s="4">
        <v>241.71868467242123</v>
      </c>
      <c r="M3213" s="4">
        <v>44.687487922632499</v>
      </c>
    </row>
    <row r="3214" spans="1:13" hidden="1" x14ac:dyDescent="0.3">
      <c r="A3214" s="13" t="str">
        <f t="shared" si="50"/>
        <v>Continentallarge MFH - 3 floors1945-1970heating18</v>
      </c>
      <c r="B3214" s="2" t="s">
        <v>38</v>
      </c>
      <c r="C3214" s="2" t="s">
        <v>1</v>
      </c>
      <c r="D3214" s="2" t="s">
        <v>6</v>
      </c>
      <c r="E3214" s="3">
        <v>18</v>
      </c>
      <c r="F3214" s="3" t="s">
        <v>3</v>
      </c>
      <c r="G3214" s="3">
        <v>0.41</v>
      </c>
      <c r="H3214" s="14">
        <v>0.80650072558242392</v>
      </c>
      <c r="I3214" s="14">
        <v>0.26804174685044169</v>
      </c>
      <c r="J3214" s="4">
        <v>96.27264019494244</v>
      </c>
      <c r="K3214" s="4">
        <v>120.34080024367805</v>
      </c>
      <c r="L3214" s="4">
        <v>143.20555228997688</v>
      </c>
      <c r="M3214" s="4">
        <v>26.474976053609172</v>
      </c>
    </row>
    <row r="3215" spans="1:13" hidden="1" x14ac:dyDescent="0.3">
      <c r="A3215" s="13" t="str">
        <f t="shared" si="50"/>
        <v>Continentallarge MFH - 5 floors1945-1970heating18</v>
      </c>
      <c r="B3215" s="2" t="s">
        <v>38</v>
      </c>
      <c r="C3215" s="2" t="s">
        <v>4</v>
      </c>
      <c r="D3215" s="2" t="s">
        <v>6</v>
      </c>
      <c r="E3215" s="3">
        <v>18</v>
      </c>
      <c r="F3215" s="3" t="s">
        <v>3</v>
      </c>
      <c r="G3215" s="3">
        <v>0.32</v>
      </c>
      <c r="H3215" s="14">
        <v>9.6749637208788014E-2</v>
      </c>
      <c r="I3215" s="14">
        <v>0.26804174685044169</v>
      </c>
      <c r="J3215" s="4">
        <v>81.126131858749773</v>
      </c>
      <c r="K3215" s="4">
        <v>101.40766482343722</v>
      </c>
      <c r="L3215" s="4">
        <v>120.67512113989028</v>
      </c>
      <c r="M3215" s="4">
        <v>22.309686261156187</v>
      </c>
    </row>
    <row r="3216" spans="1:13" hidden="1" x14ac:dyDescent="0.3">
      <c r="A3216" s="13" t="str">
        <f t="shared" si="50"/>
        <v>Continentallarge MFH - 7 floors1945-1970heating18</v>
      </c>
      <c r="B3216" s="2" t="s">
        <v>38</v>
      </c>
      <c r="C3216" s="2" t="s">
        <v>5</v>
      </c>
      <c r="D3216" s="2" t="s">
        <v>6</v>
      </c>
      <c r="E3216" s="3">
        <v>18</v>
      </c>
      <c r="F3216" s="3" t="s">
        <v>3</v>
      </c>
      <c r="G3216" s="3">
        <v>0.28000000000000003</v>
      </c>
      <c r="H3216" s="14">
        <v>9.6749637208788014E-2</v>
      </c>
      <c r="I3216" s="14">
        <v>0.26804174685044169</v>
      </c>
      <c r="J3216" s="4">
        <v>74.634771143238623</v>
      </c>
      <c r="K3216" s="4">
        <v>93.293463929048272</v>
      </c>
      <c r="L3216" s="4">
        <v>111.01922207556744</v>
      </c>
      <c r="M3216" s="4">
        <v>20.524562064390619</v>
      </c>
    </row>
    <row r="3217" spans="1:13" hidden="1" x14ac:dyDescent="0.3">
      <c r="A3217" s="13" t="str">
        <f t="shared" si="50"/>
        <v>Continentallarge MFH - 3 floors1945-1970heating20</v>
      </c>
      <c r="B3217" s="2" t="s">
        <v>38</v>
      </c>
      <c r="C3217" s="2" t="s">
        <v>1</v>
      </c>
      <c r="D3217" s="2" t="s">
        <v>6</v>
      </c>
      <c r="E3217" s="3">
        <v>20</v>
      </c>
      <c r="F3217" s="3" t="s">
        <v>3</v>
      </c>
      <c r="G3217" s="3">
        <v>0.41</v>
      </c>
      <c r="H3217" s="14">
        <v>0.80650072558242392</v>
      </c>
      <c r="I3217" s="14">
        <v>0.26804174685044169</v>
      </c>
      <c r="J3217" s="4">
        <v>121.513663331719</v>
      </c>
      <c r="K3217" s="4">
        <v>151.89207916464875</v>
      </c>
      <c r="L3217" s="4">
        <v>180.751574205932</v>
      </c>
      <c r="M3217" s="4">
        <v>33.416257416222727</v>
      </c>
    </row>
    <row r="3218" spans="1:13" hidden="1" x14ac:dyDescent="0.3">
      <c r="A3218" s="13" t="str">
        <f t="shared" si="50"/>
        <v>Continentallarge MFH - 5 floors1945-1970heating20</v>
      </c>
      <c r="B3218" s="2" t="s">
        <v>38</v>
      </c>
      <c r="C3218" s="2" t="s">
        <v>4</v>
      </c>
      <c r="D3218" s="2" t="s">
        <v>6</v>
      </c>
      <c r="E3218" s="3">
        <v>20</v>
      </c>
      <c r="F3218" s="3" t="s">
        <v>3</v>
      </c>
      <c r="G3218" s="3">
        <v>0.32</v>
      </c>
      <c r="H3218" s="14">
        <v>9.6749637208788014E-2</v>
      </c>
      <c r="I3218" s="14">
        <v>0.26804174685044169</v>
      </c>
      <c r="J3218" s="4">
        <v>102.67718454523771</v>
      </c>
      <c r="K3218" s="4">
        <v>128.34648068154712</v>
      </c>
      <c r="L3218" s="4">
        <v>152.73231201104107</v>
      </c>
      <c r="M3218" s="4">
        <v>28.236225749940367</v>
      </c>
    </row>
    <row r="3219" spans="1:13" hidden="1" x14ac:dyDescent="0.3">
      <c r="A3219" s="13" t="str">
        <f t="shared" si="50"/>
        <v>Continentallarge MFH - 7 floors1945-1970heating20</v>
      </c>
      <c r="B3219" s="2" t="s">
        <v>38</v>
      </c>
      <c r="C3219" s="2" t="s">
        <v>5</v>
      </c>
      <c r="D3219" s="2" t="s">
        <v>6</v>
      </c>
      <c r="E3219" s="3">
        <v>20</v>
      </c>
      <c r="F3219" s="3" t="s">
        <v>3</v>
      </c>
      <c r="G3219" s="3">
        <v>0.28000000000000003</v>
      </c>
      <c r="H3219" s="14">
        <v>9.6749637208788014E-2</v>
      </c>
      <c r="I3219" s="14">
        <v>0.26804174685044169</v>
      </c>
      <c r="J3219" s="4">
        <v>94.604407922460013</v>
      </c>
      <c r="K3219" s="4">
        <v>118.25550990307501</v>
      </c>
      <c r="L3219" s="4">
        <v>140.72405678465924</v>
      </c>
      <c r="M3219" s="4">
        <v>26.016212178676501</v>
      </c>
    </row>
    <row r="3220" spans="1:13" hidden="1" x14ac:dyDescent="0.3">
      <c r="A3220" s="13" t="str">
        <f t="shared" si="50"/>
        <v>Continentallarge MFH - 3 floors1945-1970heating22</v>
      </c>
      <c r="B3220" s="2" t="s">
        <v>38</v>
      </c>
      <c r="C3220" s="2" t="s">
        <v>1</v>
      </c>
      <c r="D3220" s="2" t="s">
        <v>6</v>
      </c>
      <c r="E3220" s="3">
        <v>22</v>
      </c>
      <c r="F3220" s="3" t="s">
        <v>3</v>
      </c>
      <c r="G3220" s="3">
        <v>0.41</v>
      </c>
      <c r="H3220" s="14">
        <v>0.80650072558242392</v>
      </c>
      <c r="I3220" s="14">
        <v>0.26804174685044169</v>
      </c>
      <c r="J3220" s="4">
        <v>149.59638099949987</v>
      </c>
      <c r="K3220" s="4">
        <v>186.99547624937483</v>
      </c>
      <c r="L3220" s="4">
        <v>222.52461673675603</v>
      </c>
      <c r="M3220" s="4">
        <v>41.139004774862464</v>
      </c>
    </row>
    <row r="3221" spans="1:13" hidden="1" x14ac:dyDescent="0.3">
      <c r="A3221" s="13" t="str">
        <f t="shared" si="50"/>
        <v>Continentallarge MFH - 5 floors1945-1970heating22</v>
      </c>
      <c r="B3221" s="2" t="s">
        <v>38</v>
      </c>
      <c r="C3221" s="2" t="s">
        <v>4</v>
      </c>
      <c r="D3221" s="2" t="s">
        <v>6</v>
      </c>
      <c r="E3221" s="3">
        <v>22</v>
      </c>
      <c r="F3221" s="3" t="s">
        <v>3</v>
      </c>
      <c r="G3221" s="3">
        <v>0.32</v>
      </c>
      <c r="H3221" s="14">
        <v>9.6749637208788014E-2</v>
      </c>
      <c r="I3221" s="14">
        <v>0.26804174685044169</v>
      </c>
      <c r="J3221" s="4">
        <v>126.82796405001484</v>
      </c>
      <c r="K3221" s="4">
        <v>158.53495506251855</v>
      </c>
      <c r="L3221" s="4">
        <v>188.65659652439706</v>
      </c>
      <c r="M3221" s="4">
        <v>34.877690113754078</v>
      </c>
    </row>
    <row r="3222" spans="1:13" hidden="1" x14ac:dyDescent="0.3">
      <c r="A3222" s="13" t="str">
        <f t="shared" si="50"/>
        <v>Continentallarge MFH - 7 floors1945-1970heating22</v>
      </c>
      <c r="B3222" s="2" t="s">
        <v>38</v>
      </c>
      <c r="C3222" s="2" t="s">
        <v>5</v>
      </c>
      <c r="D3222" s="2" t="s">
        <v>6</v>
      </c>
      <c r="E3222" s="3">
        <v>22</v>
      </c>
      <c r="F3222" s="3" t="s">
        <v>3</v>
      </c>
      <c r="G3222" s="3">
        <v>0.28000000000000003</v>
      </c>
      <c r="H3222" s="14">
        <v>9.6749637208788014E-2</v>
      </c>
      <c r="I3222" s="14">
        <v>0.26804174685044169</v>
      </c>
      <c r="J3222" s="4">
        <v>117.07007107166415</v>
      </c>
      <c r="K3222" s="4">
        <v>146.33758883958018</v>
      </c>
      <c r="L3222" s="4">
        <v>174.14173071910039</v>
      </c>
      <c r="M3222" s="4">
        <v>32.194269544707637</v>
      </c>
    </row>
    <row r="3223" spans="1:13" hidden="1" x14ac:dyDescent="0.3">
      <c r="A3223" s="13" t="str">
        <f t="shared" si="50"/>
        <v>Continentallarge MFH - 3 floors1945-1970heating24</v>
      </c>
      <c r="B3223" s="2" t="s">
        <v>38</v>
      </c>
      <c r="C3223" s="2" t="s">
        <v>1</v>
      </c>
      <c r="D3223" s="2" t="s">
        <v>6</v>
      </c>
      <c r="E3223" s="3">
        <v>24</v>
      </c>
      <c r="F3223" s="3" t="s">
        <v>3</v>
      </c>
      <c r="G3223" s="3">
        <v>0.41</v>
      </c>
      <c r="H3223" s="14">
        <v>0.80650072558242392</v>
      </c>
      <c r="I3223" s="14">
        <v>0.26804174685044169</v>
      </c>
      <c r="J3223" s="4">
        <v>181.68458962802697</v>
      </c>
      <c r="K3223" s="4">
        <v>227.10573703503371</v>
      </c>
      <c r="L3223" s="4">
        <v>270.25582707169008</v>
      </c>
      <c r="M3223" s="4">
        <v>49.963262147707418</v>
      </c>
    </row>
    <row r="3224" spans="1:13" hidden="1" x14ac:dyDescent="0.3">
      <c r="A3224" s="13" t="str">
        <f t="shared" si="50"/>
        <v>Continentallarge MFH - 5 floors1945-1970heating24</v>
      </c>
      <c r="B3224" s="2" t="s">
        <v>38</v>
      </c>
      <c r="C3224" s="2" t="s">
        <v>4</v>
      </c>
      <c r="D3224" s="2" t="s">
        <v>6</v>
      </c>
      <c r="E3224" s="3">
        <v>24</v>
      </c>
      <c r="F3224" s="3" t="s">
        <v>3</v>
      </c>
      <c r="G3224" s="3">
        <v>0.32</v>
      </c>
      <c r="H3224" s="14">
        <v>9.6749637208788014E-2</v>
      </c>
      <c r="I3224" s="14">
        <v>0.26804174685044169</v>
      </c>
      <c r="J3224" s="4">
        <v>154.23188667904748</v>
      </c>
      <c r="K3224" s="4">
        <v>192.78985834880933</v>
      </c>
      <c r="L3224" s="4">
        <v>229.4199314350831</v>
      </c>
      <c r="M3224" s="4">
        <v>42.413768836738051</v>
      </c>
    </row>
    <row r="3225" spans="1:13" hidden="1" x14ac:dyDescent="0.3">
      <c r="A3225" s="13" t="str">
        <f t="shared" si="50"/>
        <v>Continentallarge MFH - 7 floors1945-1970heating24</v>
      </c>
      <c r="B3225" s="2" t="s">
        <v>38</v>
      </c>
      <c r="C3225" s="2" t="s">
        <v>5</v>
      </c>
      <c r="D3225" s="2" t="s">
        <v>6</v>
      </c>
      <c r="E3225" s="3">
        <v>24</v>
      </c>
      <c r="F3225" s="3" t="s">
        <v>3</v>
      </c>
      <c r="G3225" s="3">
        <v>0.28000000000000003</v>
      </c>
      <c r="H3225" s="14">
        <v>9.6749637208788014E-2</v>
      </c>
      <c r="I3225" s="14">
        <v>0.26804174685044169</v>
      </c>
      <c r="J3225" s="4">
        <v>142.46644255805626</v>
      </c>
      <c r="K3225" s="4">
        <v>178.08305319757031</v>
      </c>
      <c r="L3225" s="4">
        <v>211.91883330510865</v>
      </c>
      <c r="M3225" s="4">
        <v>39.178271703465469</v>
      </c>
    </row>
    <row r="3226" spans="1:13" hidden="1" x14ac:dyDescent="0.3">
      <c r="A3226" s="13" t="str">
        <f t="shared" si="50"/>
        <v>Continentallarge MFH - 3 floors1970-1980heating18</v>
      </c>
      <c r="B3226" s="2" t="s">
        <v>38</v>
      </c>
      <c r="C3226" s="2" t="s">
        <v>1</v>
      </c>
      <c r="D3226" s="2" t="s">
        <v>7</v>
      </c>
      <c r="E3226" s="3">
        <v>18</v>
      </c>
      <c r="F3226" s="3" t="s">
        <v>3</v>
      </c>
      <c r="G3226" s="3">
        <v>0.41</v>
      </c>
      <c r="H3226" s="14">
        <v>0.80650072558242392</v>
      </c>
      <c r="I3226" s="14">
        <v>0.15991723256691373</v>
      </c>
      <c r="J3226" s="4">
        <v>66.663126565776736</v>
      </c>
      <c r="K3226" s="4">
        <v>83.32890820722092</v>
      </c>
      <c r="L3226" s="4">
        <v>99.161400766592891</v>
      </c>
      <c r="M3226" s="4">
        <v>18.332359805588602</v>
      </c>
    </row>
    <row r="3227" spans="1:13" hidden="1" x14ac:dyDescent="0.3">
      <c r="A3227" s="13" t="str">
        <f t="shared" si="50"/>
        <v>Continentallarge MFH - 5 floors1970-1980heating18</v>
      </c>
      <c r="B3227" s="2" t="s">
        <v>38</v>
      </c>
      <c r="C3227" s="2" t="s">
        <v>4</v>
      </c>
      <c r="D3227" s="2" t="s">
        <v>7</v>
      </c>
      <c r="E3227" s="3">
        <v>18</v>
      </c>
      <c r="F3227" s="3" t="s">
        <v>3</v>
      </c>
      <c r="G3227" s="3">
        <v>0.32</v>
      </c>
      <c r="H3227" s="14">
        <v>9.6749637208788014E-2</v>
      </c>
      <c r="I3227" s="14">
        <v>0.15991723256691373</v>
      </c>
      <c r="J3227" s="4">
        <v>59.080656257753994</v>
      </c>
      <c r="K3227" s="4">
        <v>73.85082032219249</v>
      </c>
      <c r="L3227" s="4">
        <v>87.882476183409054</v>
      </c>
      <c r="M3227" s="4">
        <v>16.247180470882348</v>
      </c>
    </row>
    <row r="3228" spans="1:13" hidden="1" x14ac:dyDescent="0.3">
      <c r="A3228" s="13" t="str">
        <f t="shared" si="50"/>
        <v>Continentallarge MFH - 7 floors1970-1980heating18</v>
      </c>
      <c r="B3228" s="2" t="s">
        <v>38</v>
      </c>
      <c r="C3228" s="2" t="s">
        <v>5</v>
      </c>
      <c r="D3228" s="2" t="s">
        <v>7</v>
      </c>
      <c r="E3228" s="3">
        <v>18</v>
      </c>
      <c r="F3228" s="3" t="s">
        <v>3</v>
      </c>
      <c r="G3228" s="3">
        <v>0.28000000000000003</v>
      </c>
      <c r="H3228" s="14">
        <v>9.6749637208788014E-2</v>
      </c>
      <c r="I3228" s="14">
        <v>0.15991723256691373</v>
      </c>
      <c r="J3228" s="4">
        <v>55.831026125744245</v>
      </c>
      <c r="K3228" s="4">
        <v>69.788782657180306</v>
      </c>
      <c r="L3228" s="4">
        <v>83.048651362044566</v>
      </c>
      <c r="M3228" s="4">
        <v>15.353532184579667</v>
      </c>
    </row>
    <row r="3229" spans="1:13" hidden="1" x14ac:dyDescent="0.3">
      <c r="A3229" s="13" t="str">
        <f t="shared" si="50"/>
        <v>Continentallarge MFH - 3 floors1970-1980heating20</v>
      </c>
      <c r="B3229" s="2" t="s">
        <v>38</v>
      </c>
      <c r="C3229" s="2" t="s">
        <v>1</v>
      </c>
      <c r="D3229" s="2" t="s">
        <v>7</v>
      </c>
      <c r="E3229" s="3">
        <v>20</v>
      </c>
      <c r="F3229" s="3" t="s">
        <v>3</v>
      </c>
      <c r="G3229" s="3">
        <v>0.41</v>
      </c>
      <c r="H3229" s="14">
        <v>0.80650072558242392</v>
      </c>
      <c r="I3229" s="14">
        <v>0.15991723256691373</v>
      </c>
      <c r="J3229" s="4">
        <v>85.510831536691398</v>
      </c>
      <c r="K3229" s="4">
        <v>106.88853942086425</v>
      </c>
      <c r="L3229" s="4">
        <v>127.19736191082845</v>
      </c>
      <c r="M3229" s="4">
        <v>23.515478672590135</v>
      </c>
    </row>
    <row r="3230" spans="1:13" hidden="1" x14ac:dyDescent="0.3">
      <c r="A3230" s="13" t="str">
        <f t="shared" si="50"/>
        <v>Continentallarge MFH - 5 floors1970-1980heating20</v>
      </c>
      <c r="B3230" s="2" t="s">
        <v>38</v>
      </c>
      <c r="C3230" s="2" t="s">
        <v>4</v>
      </c>
      <c r="D3230" s="2" t="s">
        <v>7</v>
      </c>
      <c r="E3230" s="3">
        <v>20</v>
      </c>
      <c r="F3230" s="3" t="s">
        <v>3</v>
      </c>
      <c r="G3230" s="3">
        <v>0.32</v>
      </c>
      <c r="H3230" s="14">
        <v>9.6749637208788014E-2</v>
      </c>
      <c r="I3230" s="14">
        <v>0.15991723256691373</v>
      </c>
      <c r="J3230" s="4">
        <v>75.81736626829111</v>
      </c>
      <c r="K3230" s="4">
        <v>94.771707835363884</v>
      </c>
      <c r="L3230" s="4">
        <v>112.77833232408301</v>
      </c>
      <c r="M3230" s="4">
        <v>20.849775723780056</v>
      </c>
    </row>
    <row r="3231" spans="1:13" hidden="1" x14ac:dyDescent="0.3">
      <c r="A3231" s="13" t="str">
        <f t="shared" si="50"/>
        <v>Continentallarge MFH - 7 floors1970-1980heating20</v>
      </c>
      <c r="B3231" s="2" t="s">
        <v>38</v>
      </c>
      <c r="C3231" s="2" t="s">
        <v>5</v>
      </c>
      <c r="D3231" s="2" t="s">
        <v>7</v>
      </c>
      <c r="E3231" s="3">
        <v>20</v>
      </c>
      <c r="F3231" s="3" t="s">
        <v>3</v>
      </c>
      <c r="G3231" s="3">
        <v>0.28000000000000003</v>
      </c>
      <c r="H3231" s="14">
        <v>9.6749637208788014E-2</v>
      </c>
      <c r="I3231" s="14">
        <v>0.15991723256691373</v>
      </c>
      <c r="J3231" s="4">
        <v>71.663024010405266</v>
      </c>
      <c r="K3231" s="4">
        <v>89.578780013006579</v>
      </c>
      <c r="L3231" s="4">
        <v>106.59874821547783</v>
      </c>
      <c r="M3231" s="4">
        <v>19.707331602861448</v>
      </c>
    </row>
    <row r="3232" spans="1:13" hidden="1" x14ac:dyDescent="0.3">
      <c r="A3232" s="13" t="str">
        <f t="shared" si="50"/>
        <v>Continentallarge MFH - 3 floors1970-1980heating22</v>
      </c>
      <c r="B3232" s="2" t="s">
        <v>38</v>
      </c>
      <c r="C3232" s="2" t="s">
        <v>1</v>
      </c>
      <c r="D3232" s="2" t="s">
        <v>7</v>
      </c>
      <c r="E3232" s="3">
        <v>22</v>
      </c>
      <c r="F3232" s="3" t="s">
        <v>3</v>
      </c>
      <c r="G3232" s="3">
        <v>0.41</v>
      </c>
      <c r="H3232" s="14">
        <v>0.80650072558242392</v>
      </c>
      <c r="I3232" s="14">
        <v>0.15991723256691373</v>
      </c>
      <c r="J3232" s="4">
        <v>106.68694778199716</v>
      </c>
      <c r="K3232" s="4">
        <v>133.35868472749644</v>
      </c>
      <c r="L3232" s="4">
        <v>158.69683482572074</v>
      </c>
      <c r="M3232" s="4">
        <v>29.338910640049217</v>
      </c>
    </row>
    <row r="3233" spans="1:13" hidden="1" x14ac:dyDescent="0.3">
      <c r="A3233" s="13" t="str">
        <f t="shared" si="50"/>
        <v>Continentallarge MFH - 5 floors1970-1980heating22</v>
      </c>
      <c r="B3233" s="2" t="s">
        <v>38</v>
      </c>
      <c r="C3233" s="2" t="s">
        <v>4</v>
      </c>
      <c r="D3233" s="2" t="s">
        <v>7</v>
      </c>
      <c r="E3233" s="3">
        <v>22</v>
      </c>
      <c r="F3233" s="3" t="s">
        <v>3</v>
      </c>
      <c r="G3233" s="3">
        <v>0.32</v>
      </c>
      <c r="H3233" s="14">
        <v>9.6749637208788014E-2</v>
      </c>
      <c r="I3233" s="14">
        <v>0.15991723256691373</v>
      </c>
      <c r="J3233" s="4">
        <v>94.75421322916003</v>
      </c>
      <c r="K3233" s="4">
        <v>118.44276653645004</v>
      </c>
      <c r="L3233" s="4">
        <v>140.94689217837555</v>
      </c>
      <c r="M3233" s="4">
        <v>26.057408638019009</v>
      </c>
    </row>
    <row r="3234" spans="1:13" hidden="1" x14ac:dyDescent="0.3">
      <c r="A3234" s="13" t="str">
        <f t="shared" si="50"/>
        <v>Continentallarge MFH - 7 floors1970-1980heating22</v>
      </c>
      <c r="B3234" s="2" t="s">
        <v>38</v>
      </c>
      <c r="C3234" s="2" t="s">
        <v>5</v>
      </c>
      <c r="D3234" s="2" t="s">
        <v>7</v>
      </c>
      <c r="E3234" s="3">
        <v>22</v>
      </c>
      <c r="F3234" s="3" t="s">
        <v>3</v>
      </c>
      <c r="G3234" s="3">
        <v>0.28000000000000003</v>
      </c>
      <c r="H3234" s="14">
        <v>9.6749637208788014E-2</v>
      </c>
      <c r="I3234" s="14">
        <v>0.15991723256691373</v>
      </c>
      <c r="J3234" s="4">
        <v>89.640184135086983</v>
      </c>
      <c r="K3234" s="4">
        <v>112.05023016885872</v>
      </c>
      <c r="L3234" s="4">
        <v>133.33977390094188</v>
      </c>
      <c r="M3234" s="4">
        <v>24.651050637148916</v>
      </c>
    </row>
    <row r="3235" spans="1:13" hidden="1" x14ac:dyDescent="0.3">
      <c r="A3235" s="13" t="str">
        <f t="shared" si="50"/>
        <v>Continentallarge MFH - 3 floors1970-1980heating24</v>
      </c>
      <c r="B3235" s="2" t="s">
        <v>38</v>
      </c>
      <c r="C3235" s="2" t="s">
        <v>1</v>
      </c>
      <c r="D3235" s="2" t="s">
        <v>7</v>
      </c>
      <c r="E3235" s="3">
        <v>24</v>
      </c>
      <c r="F3235" s="3" t="s">
        <v>3</v>
      </c>
      <c r="G3235" s="3">
        <v>0.41</v>
      </c>
      <c r="H3235" s="14">
        <v>0.80650072558242392</v>
      </c>
      <c r="I3235" s="14">
        <v>0.15991723256691373</v>
      </c>
      <c r="J3235" s="4">
        <v>130.46948043965236</v>
      </c>
      <c r="K3235" s="4">
        <v>163.08685054956544</v>
      </c>
      <c r="L3235" s="4">
        <v>194.07335215398285</v>
      </c>
      <c r="M3235" s="4">
        <v>35.879107120904401</v>
      </c>
    </row>
    <row r="3236" spans="1:13" hidden="1" x14ac:dyDescent="0.3">
      <c r="A3236" s="13" t="str">
        <f t="shared" si="50"/>
        <v>Continentallarge MFH - 5 floors1970-1980heating24</v>
      </c>
      <c r="B3236" s="2" t="s">
        <v>38</v>
      </c>
      <c r="C3236" s="2" t="s">
        <v>4</v>
      </c>
      <c r="D3236" s="2" t="s">
        <v>7</v>
      </c>
      <c r="E3236" s="3">
        <v>24</v>
      </c>
      <c r="F3236" s="3" t="s">
        <v>3</v>
      </c>
      <c r="G3236" s="3">
        <v>0.32</v>
      </c>
      <c r="H3236" s="14">
        <v>9.6749637208788014E-2</v>
      </c>
      <c r="I3236" s="14">
        <v>0.15991723256691373</v>
      </c>
      <c r="J3236" s="4">
        <v>116.06494247386254</v>
      </c>
      <c r="K3236" s="4">
        <v>145.08117809232817</v>
      </c>
      <c r="L3236" s="4">
        <v>172.64660192987051</v>
      </c>
      <c r="M3236" s="4">
        <v>31.917859180312199</v>
      </c>
    </row>
    <row r="3237" spans="1:13" hidden="1" x14ac:dyDescent="0.3">
      <c r="A3237" s="13" t="str">
        <f t="shared" si="50"/>
        <v>Continentallarge MFH - 7 floors1970-1980heating24</v>
      </c>
      <c r="B3237" s="2" t="s">
        <v>38</v>
      </c>
      <c r="C3237" s="2" t="s">
        <v>5</v>
      </c>
      <c r="D3237" s="2" t="s">
        <v>7</v>
      </c>
      <c r="E3237" s="3">
        <v>24</v>
      </c>
      <c r="F3237" s="3" t="s">
        <v>3</v>
      </c>
      <c r="G3237" s="3">
        <v>0.28000000000000003</v>
      </c>
      <c r="H3237" s="14">
        <v>9.6749637208788014E-2</v>
      </c>
      <c r="I3237" s="14">
        <v>0.15991723256691373</v>
      </c>
      <c r="J3237" s="4">
        <v>109.8915690599526</v>
      </c>
      <c r="K3237" s="4">
        <v>137.36446132494075</v>
      </c>
      <c r="L3237" s="4">
        <v>163.46370897667947</v>
      </c>
      <c r="M3237" s="4">
        <v>30.220181491486965</v>
      </c>
    </row>
    <row r="3238" spans="1:13" hidden="1" x14ac:dyDescent="0.3">
      <c r="A3238" s="13" t="str">
        <f t="shared" si="50"/>
        <v>Continentallarge MFH - 3 floors1980-1990heating18</v>
      </c>
      <c r="B3238" s="2" t="s">
        <v>38</v>
      </c>
      <c r="C3238" s="2" t="s">
        <v>1</v>
      </c>
      <c r="D3238" s="2" t="s">
        <v>8</v>
      </c>
      <c r="E3238" s="3">
        <v>18</v>
      </c>
      <c r="F3238" s="3" t="s">
        <v>3</v>
      </c>
      <c r="G3238" s="3">
        <v>0.41</v>
      </c>
      <c r="H3238" s="14">
        <v>0.80650072558242392</v>
      </c>
      <c r="I3238" s="14">
        <v>0.12506927035572724</v>
      </c>
      <c r="J3238" s="4">
        <v>45.346799313001668</v>
      </c>
      <c r="K3238" s="4">
        <v>56.683499141252085</v>
      </c>
      <c r="L3238" s="4">
        <v>67.453363978089982</v>
      </c>
      <c r="M3238" s="4">
        <v>12.470369811075459</v>
      </c>
    </row>
    <row r="3239" spans="1:13" hidden="1" x14ac:dyDescent="0.3">
      <c r="A3239" s="13" t="str">
        <f t="shared" si="50"/>
        <v>Continentallarge MFH - 5 floors1980-1990heating18</v>
      </c>
      <c r="B3239" s="2" t="s">
        <v>38</v>
      </c>
      <c r="C3239" s="2" t="s">
        <v>4</v>
      </c>
      <c r="D3239" s="2" t="s">
        <v>8</v>
      </c>
      <c r="E3239" s="3">
        <v>18</v>
      </c>
      <c r="F3239" s="3" t="s">
        <v>3</v>
      </c>
      <c r="G3239" s="3">
        <v>0.32</v>
      </c>
      <c r="H3239" s="14">
        <v>9.6749637208788014E-2</v>
      </c>
      <c r="I3239" s="14">
        <v>0.12506927035572724</v>
      </c>
      <c r="J3239" s="4">
        <v>40.122072990942073</v>
      </c>
      <c r="K3239" s="4">
        <v>50.152591238677587</v>
      </c>
      <c r="L3239" s="4">
        <v>59.681583574026327</v>
      </c>
      <c r="M3239" s="4">
        <v>11.03357007250907</v>
      </c>
    </row>
    <row r="3240" spans="1:13" hidden="1" x14ac:dyDescent="0.3">
      <c r="A3240" s="13" t="str">
        <f t="shared" si="50"/>
        <v>Continentallarge MFH - 7 floors1980-1990heating18</v>
      </c>
      <c r="B3240" s="2" t="s">
        <v>38</v>
      </c>
      <c r="C3240" s="2" t="s">
        <v>5</v>
      </c>
      <c r="D3240" s="2" t="s">
        <v>8</v>
      </c>
      <c r="E3240" s="3">
        <v>18</v>
      </c>
      <c r="F3240" s="3" t="s">
        <v>3</v>
      </c>
      <c r="G3240" s="3">
        <v>0.28000000000000003</v>
      </c>
      <c r="H3240" s="14">
        <v>9.6749637208788014E-2</v>
      </c>
      <c r="I3240" s="14">
        <v>0.12506927035572724</v>
      </c>
      <c r="J3240" s="4">
        <v>37.882904567202239</v>
      </c>
      <c r="K3240" s="4">
        <v>47.353630709002793</v>
      </c>
      <c r="L3240" s="4">
        <v>56.350820543713319</v>
      </c>
      <c r="M3240" s="4">
        <v>10.417798755980614</v>
      </c>
    </row>
    <row r="3241" spans="1:13" hidden="1" x14ac:dyDescent="0.3">
      <c r="A3241" s="13" t="str">
        <f t="shared" si="50"/>
        <v>Continentallarge MFH - 3 floors1980-1990heating20</v>
      </c>
      <c r="B3241" s="2" t="s">
        <v>38</v>
      </c>
      <c r="C3241" s="2" t="s">
        <v>1</v>
      </c>
      <c r="D3241" s="2" t="s">
        <v>8</v>
      </c>
      <c r="E3241" s="3">
        <v>20</v>
      </c>
      <c r="F3241" s="3" t="s">
        <v>3</v>
      </c>
      <c r="G3241" s="3">
        <v>0.41</v>
      </c>
      <c r="H3241" s="14">
        <v>0.80650072558242392</v>
      </c>
      <c r="I3241" s="14">
        <v>0.12506927035572724</v>
      </c>
      <c r="J3241" s="4">
        <v>59.046225537976738</v>
      </c>
      <c r="K3241" s="4">
        <v>73.807781922470923</v>
      </c>
      <c r="L3241" s="4">
        <v>87.831260487740394</v>
      </c>
      <c r="M3241" s="4">
        <v>16.237712022943604</v>
      </c>
    </row>
    <row r="3242" spans="1:13" hidden="1" x14ac:dyDescent="0.3">
      <c r="A3242" s="13" t="str">
        <f t="shared" si="50"/>
        <v>Continentallarge MFH - 5 floors1980-1990heating20</v>
      </c>
      <c r="B3242" s="2" t="s">
        <v>38</v>
      </c>
      <c r="C3242" s="2" t="s">
        <v>4</v>
      </c>
      <c r="D3242" s="2" t="s">
        <v>8</v>
      </c>
      <c r="E3242" s="3">
        <v>20</v>
      </c>
      <c r="F3242" s="3" t="s">
        <v>3</v>
      </c>
      <c r="G3242" s="3">
        <v>0.32</v>
      </c>
      <c r="H3242" s="14">
        <v>9.6749637208788014E-2</v>
      </c>
      <c r="I3242" s="14">
        <v>0.12506927035572724</v>
      </c>
      <c r="J3242" s="4">
        <v>52.30719046766891</v>
      </c>
      <c r="K3242" s="4">
        <v>65.383988084586136</v>
      </c>
      <c r="L3242" s="4">
        <v>77.806945820657504</v>
      </c>
      <c r="M3242" s="4">
        <v>14.384477378608951</v>
      </c>
    </row>
    <row r="3243" spans="1:13" hidden="1" x14ac:dyDescent="0.3">
      <c r="A3243" s="13" t="str">
        <f t="shared" si="50"/>
        <v>Continentallarge MFH - 7 floors1980-1990heating20</v>
      </c>
      <c r="B3243" s="2" t="s">
        <v>38</v>
      </c>
      <c r="C3243" s="2" t="s">
        <v>5</v>
      </c>
      <c r="D3243" s="2" t="s">
        <v>8</v>
      </c>
      <c r="E3243" s="3">
        <v>20</v>
      </c>
      <c r="F3243" s="3" t="s">
        <v>3</v>
      </c>
      <c r="G3243" s="3">
        <v>0.28000000000000003</v>
      </c>
      <c r="H3243" s="14">
        <v>9.6749637208788014E-2</v>
      </c>
      <c r="I3243" s="14">
        <v>0.12506927035572724</v>
      </c>
      <c r="J3243" s="4">
        <v>49.419032580394116</v>
      </c>
      <c r="K3243" s="4">
        <v>61.773790725492645</v>
      </c>
      <c r="L3243" s="4">
        <v>73.51081096333624</v>
      </c>
      <c r="M3243" s="4">
        <v>13.590233959608382</v>
      </c>
    </row>
    <row r="3244" spans="1:13" hidden="1" x14ac:dyDescent="0.3">
      <c r="A3244" s="13" t="str">
        <f t="shared" si="50"/>
        <v>Continentallarge MFH - 3 floors1980-1990heating22</v>
      </c>
      <c r="B3244" s="2" t="s">
        <v>38</v>
      </c>
      <c r="C3244" s="2" t="s">
        <v>1</v>
      </c>
      <c r="D3244" s="2" t="s">
        <v>8</v>
      </c>
      <c r="E3244" s="3">
        <v>22</v>
      </c>
      <c r="F3244" s="3" t="s">
        <v>3</v>
      </c>
      <c r="G3244" s="3">
        <v>0.41</v>
      </c>
      <c r="H3244" s="14">
        <v>0.80650072558242392</v>
      </c>
      <c r="I3244" s="14">
        <v>0.12506927035572724</v>
      </c>
      <c r="J3244" s="4">
        <v>74.859369258863381</v>
      </c>
      <c r="K3244" s="4">
        <v>93.57421157357922</v>
      </c>
      <c r="L3244" s="4">
        <v>111.35331177255927</v>
      </c>
      <c r="M3244" s="4">
        <v>20.586326546187429</v>
      </c>
    </row>
    <row r="3245" spans="1:13" hidden="1" x14ac:dyDescent="0.3">
      <c r="A3245" s="13" t="str">
        <f t="shared" si="50"/>
        <v>Continentallarge MFH - 5 floors1980-1990heating22</v>
      </c>
      <c r="B3245" s="2" t="s">
        <v>38</v>
      </c>
      <c r="C3245" s="2" t="s">
        <v>4</v>
      </c>
      <c r="D3245" s="2" t="s">
        <v>8</v>
      </c>
      <c r="E3245" s="3">
        <v>22</v>
      </c>
      <c r="F3245" s="3" t="s">
        <v>3</v>
      </c>
      <c r="G3245" s="3">
        <v>0.32</v>
      </c>
      <c r="H3245" s="14">
        <v>9.6749637208788014E-2</v>
      </c>
      <c r="I3245" s="14">
        <v>0.12506927035572724</v>
      </c>
      <c r="J3245" s="4">
        <v>66.407799359748196</v>
      </c>
      <c r="K3245" s="4">
        <v>83.009749199685245</v>
      </c>
      <c r="L3245" s="4">
        <v>98.781601547625442</v>
      </c>
      <c r="M3245" s="4">
        <v>18.262144823930754</v>
      </c>
    </row>
    <row r="3246" spans="1:13" hidden="1" x14ac:dyDescent="0.3">
      <c r="A3246" s="13" t="str">
        <f t="shared" si="50"/>
        <v>Continentallarge MFH - 7 floors1980-1990heating22</v>
      </c>
      <c r="B3246" s="2" t="s">
        <v>38</v>
      </c>
      <c r="C3246" s="2" t="s">
        <v>5</v>
      </c>
      <c r="D3246" s="2" t="s">
        <v>8</v>
      </c>
      <c r="E3246" s="3">
        <v>22</v>
      </c>
      <c r="F3246" s="3" t="s">
        <v>3</v>
      </c>
      <c r="G3246" s="3">
        <v>0.28000000000000003</v>
      </c>
      <c r="H3246" s="14">
        <v>9.6749637208788014E-2</v>
      </c>
      <c r="I3246" s="14">
        <v>0.12506927035572724</v>
      </c>
      <c r="J3246" s="4">
        <v>62.785697974413132</v>
      </c>
      <c r="K3246" s="4">
        <v>78.482122468016414</v>
      </c>
      <c r="L3246" s="4">
        <v>93.39372573693953</v>
      </c>
      <c r="M3246" s="4">
        <v>17.266066942963612</v>
      </c>
    </row>
    <row r="3247" spans="1:13" hidden="1" x14ac:dyDescent="0.3">
      <c r="A3247" s="13" t="str">
        <f t="shared" si="50"/>
        <v>Continentallarge MFH - 3 floors1980-1990heating24</v>
      </c>
      <c r="B3247" s="2" t="s">
        <v>38</v>
      </c>
      <c r="C3247" s="2" t="s">
        <v>1</v>
      </c>
      <c r="D3247" s="2" t="s">
        <v>8</v>
      </c>
      <c r="E3247" s="3">
        <v>24</v>
      </c>
      <c r="F3247" s="3" t="s">
        <v>3</v>
      </c>
      <c r="G3247" s="3">
        <v>0.41</v>
      </c>
      <c r="H3247" s="14">
        <v>0.80650072558242392</v>
      </c>
      <c r="I3247" s="14">
        <v>0.12506927035572724</v>
      </c>
      <c r="J3247" s="4">
        <v>92.734224832254554</v>
      </c>
      <c r="K3247" s="4">
        <v>115.91778104031819</v>
      </c>
      <c r="L3247" s="4">
        <v>137.94215943797863</v>
      </c>
      <c r="M3247" s="4">
        <v>25.501911828870004</v>
      </c>
    </row>
    <row r="3248" spans="1:13" hidden="1" x14ac:dyDescent="0.3">
      <c r="A3248" s="13" t="str">
        <f t="shared" si="50"/>
        <v>Continentallarge MFH - 5 floors1980-1990heating24</v>
      </c>
      <c r="B3248" s="2" t="s">
        <v>38</v>
      </c>
      <c r="C3248" s="2" t="s">
        <v>4</v>
      </c>
      <c r="D3248" s="2" t="s">
        <v>8</v>
      </c>
      <c r="E3248" s="3">
        <v>24</v>
      </c>
      <c r="F3248" s="3" t="s">
        <v>3</v>
      </c>
      <c r="G3248" s="3">
        <v>0.32</v>
      </c>
      <c r="H3248" s="14">
        <v>9.6749637208788014E-2</v>
      </c>
      <c r="I3248" s="14">
        <v>0.12506927035572724</v>
      </c>
      <c r="J3248" s="4">
        <v>82.47212438199756</v>
      </c>
      <c r="K3248" s="4">
        <v>103.09015547749695</v>
      </c>
      <c r="L3248" s="4">
        <v>122.67728501822137</v>
      </c>
      <c r="M3248" s="4">
        <v>22.679834205049328</v>
      </c>
    </row>
    <row r="3249" spans="1:13" hidden="1" x14ac:dyDescent="0.3">
      <c r="A3249" s="13" t="str">
        <f t="shared" si="50"/>
        <v>Continentallarge MFH - 7 floors1980-1990heating24</v>
      </c>
      <c r="B3249" s="2" t="s">
        <v>38</v>
      </c>
      <c r="C3249" s="2" t="s">
        <v>5</v>
      </c>
      <c r="D3249" s="2" t="s">
        <v>8</v>
      </c>
      <c r="E3249" s="3">
        <v>24</v>
      </c>
      <c r="F3249" s="3" t="s">
        <v>3</v>
      </c>
      <c r="G3249" s="3">
        <v>0.28000000000000003</v>
      </c>
      <c r="H3249" s="14">
        <v>9.6749637208788014E-2</v>
      </c>
      <c r="I3249" s="14">
        <v>0.12506927035572724</v>
      </c>
      <c r="J3249" s="4">
        <v>78.074081331887413</v>
      </c>
      <c r="K3249" s="4">
        <v>97.592601664859259</v>
      </c>
      <c r="L3249" s="4">
        <v>116.13519598118252</v>
      </c>
      <c r="M3249" s="4">
        <v>21.470372366269036</v>
      </c>
    </row>
    <row r="3250" spans="1:13" hidden="1" x14ac:dyDescent="0.3">
      <c r="A3250" s="13" t="str">
        <f t="shared" si="50"/>
        <v>Continentallarge MFH - 3 floors1990-2000heating18</v>
      </c>
      <c r="B3250" s="2" t="s">
        <v>38</v>
      </c>
      <c r="C3250" s="2" t="s">
        <v>1</v>
      </c>
      <c r="D3250" s="2" t="s">
        <v>9</v>
      </c>
      <c r="E3250" s="3">
        <v>18</v>
      </c>
      <c r="F3250" s="3" t="s">
        <v>3</v>
      </c>
      <c r="G3250" s="3">
        <v>0.41</v>
      </c>
      <c r="H3250" s="14">
        <v>0.80650072558242392</v>
      </c>
      <c r="I3250" s="14">
        <v>0.14122600068024371</v>
      </c>
      <c r="J3250" s="4">
        <v>32.037988026468838</v>
      </c>
      <c r="K3250" s="4">
        <v>40.047485033086048</v>
      </c>
      <c r="L3250" s="4">
        <v>47.656507189372391</v>
      </c>
      <c r="M3250" s="4">
        <v>8.8104467072789312</v>
      </c>
    </row>
    <row r="3251" spans="1:13" hidden="1" x14ac:dyDescent="0.3">
      <c r="A3251" s="13" t="str">
        <f t="shared" si="50"/>
        <v>Continentallarge MFH - 5 floors1990-2000heating18</v>
      </c>
      <c r="B3251" s="2" t="s">
        <v>38</v>
      </c>
      <c r="C3251" s="2" t="s">
        <v>4</v>
      </c>
      <c r="D3251" s="2" t="s">
        <v>9</v>
      </c>
      <c r="E3251" s="3">
        <v>18</v>
      </c>
      <c r="F3251" s="3" t="s">
        <v>3</v>
      </c>
      <c r="G3251" s="3">
        <v>0.32</v>
      </c>
      <c r="H3251" s="14">
        <v>9.6749637208788014E-2</v>
      </c>
      <c r="I3251" s="14">
        <v>0.14122600068024371</v>
      </c>
      <c r="J3251" s="4">
        <v>27.724535511758411</v>
      </c>
      <c r="K3251" s="4">
        <v>34.655669389698012</v>
      </c>
      <c r="L3251" s="4">
        <v>41.240246573740635</v>
      </c>
      <c r="M3251" s="4">
        <v>7.6242472657335627</v>
      </c>
    </row>
    <row r="3252" spans="1:13" hidden="1" x14ac:dyDescent="0.3">
      <c r="A3252" s="13" t="str">
        <f t="shared" si="50"/>
        <v>Continentallarge MFH - 7 floors1990-2000heating18</v>
      </c>
      <c r="B3252" s="2" t="s">
        <v>38</v>
      </c>
      <c r="C3252" s="2" t="s">
        <v>5</v>
      </c>
      <c r="D3252" s="2" t="s">
        <v>9</v>
      </c>
      <c r="E3252" s="3">
        <v>18</v>
      </c>
      <c r="F3252" s="3" t="s">
        <v>3</v>
      </c>
      <c r="G3252" s="3">
        <v>0.28000000000000003</v>
      </c>
      <c r="H3252" s="14">
        <v>9.6749637208788014E-2</v>
      </c>
      <c r="I3252" s="14">
        <v>0.14122600068024371</v>
      </c>
      <c r="J3252" s="4">
        <v>25.875913005453942</v>
      </c>
      <c r="K3252" s="4">
        <v>32.344891256817426</v>
      </c>
      <c r="L3252" s="4">
        <v>38.490420595612733</v>
      </c>
      <c r="M3252" s="4">
        <v>7.1158760764998341</v>
      </c>
    </row>
    <row r="3253" spans="1:13" hidden="1" x14ac:dyDescent="0.3">
      <c r="A3253" s="13" t="str">
        <f t="shared" si="50"/>
        <v>Continentallarge MFH - 3 floors1990-2000heating20</v>
      </c>
      <c r="B3253" s="2" t="s">
        <v>38</v>
      </c>
      <c r="C3253" s="2" t="s">
        <v>1</v>
      </c>
      <c r="D3253" s="2" t="s">
        <v>9</v>
      </c>
      <c r="E3253" s="3">
        <v>20</v>
      </c>
      <c r="F3253" s="3" t="s">
        <v>3</v>
      </c>
      <c r="G3253" s="3">
        <v>0.41</v>
      </c>
      <c r="H3253" s="14">
        <v>0.80650072558242392</v>
      </c>
      <c r="I3253" s="14">
        <v>0.14122600068024371</v>
      </c>
      <c r="J3253" s="4">
        <v>42.3642346122653</v>
      </c>
      <c r="K3253" s="4">
        <v>52.955293265331619</v>
      </c>
      <c r="L3253" s="4">
        <v>63.016798985744622</v>
      </c>
      <c r="M3253" s="4">
        <v>11.650164518372955</v>
      </c>
    </row>
    <row r="3254" spans="1:13" hidden="1" x14ac:dyDescent="0.3">
      <c r="A3254" s="13" t="str">
        <f t="shared" si="50"/>
        <v>Continentallarge MFH - 5 floors1990-2000heating20</v>
      </c>
      <c r="B3254" s="2" t="s">
        <v>38</v>
      </c>
      <c r="C3254" s="2" t="s">
        <v>4</v>
      </c>
      <c r="D3254" s="2" t="s">
        <v>9</v>
      </c>
      <c r="E3254" s="3">
        <v>20</v>
      </c>
      <c r="F3254" s="3" t="s">
        <v>3</v>
      </c>
      <c r="G3254" s="3">
        <v>0.32</v>
      </c>
      <c r="H3254" s="14">
        <v>9.6749637208788014E-2</v>
      </c>
      <c r="I3254" s="14">
        <v>0.14122600068024371</v>
      </c>
      <c r="J3254" s="4">
        <v>36.809368845456241</v>
      </c>
      <c r="K3254" s="4">
        <v>46.011711056820296</v>
      </c>
      <c r="L3254" s="4">
        <v>54.753936157616153</v>
      </c>
      <c r="M3254" s="4">
        <v>10.122576432500464</v>
      </c>
    </row>
    <row r="3255" spans="1:13" hidden="1" x14ac:dyDescent="0.3">
      <c r="A3255" s="13" t="str">
        <f t="shared" si="50"/>
        <v>Continentallarge MFH - 7 floors1990-2000heating20</v>
      </c>
      <c r="B3255" s="2" t="s">
        <v>38</v>
      </c>
      <c r="C3255" s="2" t="s">
        <v>5</v>
      </c>
      <c r="D3255" s="2" t="s">
        <v>9</v>
      </c>
      <c r="E3255" s="3">
        <v>20</v>
      </c>
      <c r="F3255" s="3" t="s">
        <v>3</v>
      </c>
      <c r="G3255" s="3">
        <v>0.28000000000000003</v>
      </c>
      <c r="H3255" s="14">
        <v>9.6749637208788014E-2</v>
      </c>
      <c r="I3255" s="14">
        <v>0.14122600068024371</v>
      </c>
      <c r="J3255" s="4">
        <v>34.428712088252361</v>
      </c>
      <c r="K3255" s="4">
        <v>43.035890110315449</v>
      </c>
      <c r="L3255" s="4">
        <v>51.212709231275383</v>
      </c>
      <c r="M3255" s="4">
        <v>9.4678958242693998</v>
      </c>
    </row>
    <row r="3256" spans="1:13" hidden="1" x14ac:dyDescent="0.3">
      <c r="A3256" s="13" t="str">
        <f t="shared" si="50"/>
        <v>Continentallarge MFH - 3 floors1990-2000heating22</v>
      </c>
      <c r="B3256" s="2" t="s">
        <v>38</v>
      </c>
      <c r="C3256" s="2" t="s">
        <v>1</v>
      </c>
      <c r="D3256" s="2" t="s">
        <v>9</v>
      </c>
      <c r="E3256" s="3">
        <v>22</v>
      </c>
      <c r="F3256" s="3" t="s">
        <v>3</v>
      </c>
      <c r="G3256" s="3">
        <v>0.41</v>
      </c>
      <c r="H3256" s="14">
        <v>0.80650072558242392</v>
      </c>
      <c r="I3256" s="14">
        <v>0.14122600068024371</v>
      </c>
      <c r="J3256" s="4">
        <v>54.539843776101499</v>
      </c>
      <c r="K3256" s="4">
        <v>68.174804720126872</v>
      </c>
      <c r="L3256" s="4">
        <v>81.12801761695097</v>
      </c>
      <c r="M3256" s="4">
        <v>14.998457038427912</v>
      </c>
    </row>
    <row r="3257" spans="1:13" hidden="1" x14ac:dyDescent="0.3">
      <c r="A3257" s="13" t="str">
        <f t="shared" si="50"/>
        <v>Continentallarge MFH - 5 floors1990-2000heating22</v>
      </c>
      <c r="B3257" s="2" t="s">
        <v>38</v>
      </c>
      <c r="C3257" s="2" t="s">
        <v>4</v>
      </c>
      <c r="D3257" s="2" t="s">
        <v>9</v>
      </c>
      <c r="E3257" s="3">
        <v>22</v>
      </c>
      <c r="F3257" s="3" t="s">
        <v>3</v>
      </c>
      <c r="G3257" s="3">
        <v>0.32</v>
      </c>
      <c r="H3257" s="14">
        <v>9.6749637208788014E-2</v>
      </c>
      <c r="I3257" s="14">
        <v>0.14122600068024371</v>
      </c>
      <c r="J3257" s="4">
        <v>47.469994699243131</v>
      </c>
      <c r="K3257" s="4">
        <v>59.337493374053913</v>
      </c>
      <c r="L3257" s="4">
        <v>70.611617115124147</v>
      </c>
      <c r="M3257" s="4">
        <v>13.054248542291861</v>
      </c>
    </row>
    <row r="3258" spans="1:13" hidden="1" x14ac:dyDescent="0.3">
      <c r="A3258" s="13" t="str">
        <f t="shared" si="50"/>
        <v>Continentallarge MFH - 7 floors1990-2000heating22</v>
      </c>
      <c r="B3258" s="2" t="s">
        <v>38</v>
      </c>
      <c r="C3258" s="2" t="s">
        <v>5</v>
      </c>
      <c r="D3258" s="2" t="s">
        <v>9</v>
      </c>
      <c r="E3258" s="3">
        <v>22</v>
      </c>
      <c r="F3258" s="3" t="s">
        <v>3</v>
      </c>
      <c r="G3258" s="3">
        <v>0.28000000000000003</v>
      </c>
      <c r="H3258" s="14">
        <v>9.6749637208788014E-2</v>
      </c>
      <c r="I3258" s="14">
        <v>0.14122600068024371</v>
      </c>
      <c r="J3258" s="4">
        <v>44.440059380589545</v>
      </c>
      <c r="K3258" s="4">
        <v>55.550074225736928</v>
      </c>
      <c r="L3258" s="4">
        <v>66.104588328626946</v>
      </c>
      <c r="M3258" s="4">
        <v>12.221016329662124</v>
      </c>
    </row>
    <row r="3259" spans="1:13" hidden="1" x14ac:dyDescent="0.3">
      <c r="A3259" s="13" t="str">
        <f t="shared" si="50"/>
        <v>Continentallarge MFH - 3 floors1990-2000heating24</v>
      </c>
      <c r="B3259" s="2" t="s">
        <v>38</v>
      </c>
      <c r="C3259" s="2" t="s">
        <v>1</v>
      </c>
      <c r="D3259" s="2" t="s">
        <v>9</v>
      </c>
      <c r="E3259" s="3">
        <v>24</v>
      </c>
      <c r="F3259" s="3" t="s">
        <v>3</v>
      </c>
      <c r="G3259" s="3">
        <v>0.41</v>
      </c>
      <c r="H3259" s="14">
        <v>0.80650072558242392</v>
      </c>
      <c r="I3259" s="14">
        <v>0.14122600068024371</v>
      </c>
      <c r="J3259" s="4">
        <v>68.522370502604588</v>
      </c>
      <c r="K3259" s="4">
        <v>85.652963128255735</v>
      </c>
      <c r="L3259" s="4">
        <v>101.92702612262433</v>
      </c>
      <c r="M3259" s="4">
        <v>18.843651888216261</v>
      </c>
    </row>
    <row r="3260" spans="1:13" hidden="1" x14ac:dyDescent="0.3">
      <c r="A3260" s="13" t="str">
        <f t="shared" si="50"/>
        <v>Continentallarge MFH - 5 floors1990-2000heating24</v>
      </c>
      <c r="B3260" s="2" t="s">
        <v>38</v>
      </c>
      <c r="C3260" s="2" t="s">
        <v>4</v>
      </c>
      <c r="D3260" s="2" t="s">
        <v>9</v>
      </c>
      <c r="E3260" s="3">
        <v>24</v>
      </c>
      <c r="F3260" s="3" t="s">
        <v>3</v>
      </c>
      <c r="G3260" s="3">
        <v>0.32</v>
      </c>
      <c r="H3260" s="14">
        <v>9.6749637208788014E-2</v>
      </c>
      <c r="I3260" s="14">
        <v>0.14122600068024371</v>
      </c>
      <c r="J3260" s="4">
        <v>59.825481019622231</v>
      </c>
      <c r="K3260" s="4">
        <v>74.781851274527781</v>
      </c>
      <c r="L3260" s="4">
        <v>88.990403016688049</v>
      </c>
      <c r="M3260" s="4">
        <v>16.452007280396113</v>
      </c>
    </row>
    <row r="3261" spans="1:13" hidden="1" x14ac:dyDescent="0.3">
      <c r="A3261" s="13" t="str">
        <f t="shared" si="50"/>
        <v>Continentallarge MFH - 7 floors1990-2000heating24</v>
      </c>
      <c r="B3261" s="2" t="s">
        <v>38</v>
      </c>
      <c r="C3261" s="2" t="s">
        <v>5</v>
      </c>
      <c r="D3261" s="2" t="s">
        <v>9</v>
      </c>
      <c r="E3261" s="3">
        <v>24</v>
      </c>
      <c r="F3261" s="3" t="s">
        <v>3</v>
      </c>
      <c r="G3261" s="3">
        <v>0.28000000000000003</v>
      </c>
      <c r="H3261" s="14">
        <v>9.6749637208788014E-2</v>
      </c>
      <c r="I3261" s="14">
        <v>0.14122600068024371</v>
      </c>
      <c r="J3261" s="4">
        <v>56.098242669772645</v>
      </c>
      <c r="K3261" s="4">
        <v>70.1228033372158</v>
      </c>
      <c r="L3261" s="4">
        <v>83.446135971286793</v>
      </c>
      <c r="M3261" s="4">
        <v>15.427016734187475</v>
      </c>
    </row>
    <row r="3262" spans="1:13" hidden="1" x14ac:dyDescent="0.3">
      <c r="A3262" s="13" t="str">
        <f t="shared" si="50"/>
        <v>Continentallarge MFH - 3 floorspost 2000heating18</v>
      </c>
      <c r="B3262" s="2" t="s">
        <v>38</v>
      </c>
      <c r="C3262" s="2" t="s">
        <v>1</v>
      </c>
      <c r="D3262" s="2" t="s">
        <v>10</v>
      </c>
      <c r="E3262" s="3">
        <v>18</v>
      </c>
      <c r="F3262" s="3" t="s">
        <v>3</v>
      </c>
      <c r="G3262" s="3">
        <v>0.41</v>
      </c>
      <c r="H3262" s="14">
        <v>0.80650072558242392</v>
      </c>
      <c r="I3262" s="14">
        <v>4.6099884100059871E-2</v>
      </c>
      <c r="J3262" s="4">
        <v>24.314754681603631</v>
      </c>
      <c r="K3262" s="4">
        <v>30.393443352004539</v>
      </c>
      <c r="L3262" s="4">
        <v>36.168197588885398</v>
      </c>
      <c r="M3262" s="4">
        <v>6.6865575374409989</v>
      </c>
    </row>
    <row r="3263" spans="1:13" hidden="1" x14ac:dyDescent="0.3">
      <c r="A3263" s="13" t="str">
        <f t="shared" si="50"/>
        <v>Continentallarge MFH - 5 floorspost 2000heating18</v>
      </c>
      <c r="B3263" s="2" t="s">
        <v>38</v>
      </c>
      <c r="C3263" s="2" t="s">
        <v>4</v>
      </c>
      <c r="D3263" s="2" t="s">
        <v>10</v>
      </c>
      <c r="E3263" s="3">
        <v>18</v>
      </c>
      <c r="F3263" s="3" t="s">
        <v>3</v>
      </c>
      <c r="G3263" s="3">
        <v>0.32</v>
      </c>
      <c r="H3263" s="14">
        <v>9.6749637208788014E-2</v>
      </c>
      <c r="I3263" s="14">
        <v>4.6099884100059871E-2</v>
      </c>
      <c r="J3263" s="4">
        <v>21.330756928464847</v>
      </c>
      <c r="K3263" s="4">
        <v>26.663446160581056</v>
      </c>
      <c r="L3263" s="4">
        <v>31.729500931091454</v>
      </c>
      <c r="M3263" s="4">
        <v>5.8659581553278324</v>
      </c>
    </row>
    <row r="3264" spans="1:13" hidden="1" x14ac:dyDescent="0.3">
      <c r="A3264" s="13" t="str">
        <f t="shared" si="50"/>
        <v>Continentallarge MFH - 7 floorspost 2000heating18</v>
      </c>
      <c r="B3264" s="2" t="s">
        <v>38</v>
      </c>
      <c r="C3264" s="2" t="s">
        <v>5</v>
      </c>
      <c r="D3264" s="2" t="s">
        <v>10</v>
      </c>
      <c r="E3264" s="3">
        <v>18</v>
      </c>
      <c r="F3264" s="3" t="s">
        <v>3</v>
      </c>
      <c r="G3264" s="3">
        <v>0.28000000000000003</v>
      </c>
      <c r="H3264" s="14">
        <v>9.6749637208788014E-2</v>
      </c>
      <c r="I3264" s="14">
        <v>4.6099884100059871E-2</v>
      </c>
      <c r="J3264" s="4">
        <v>20.051900748548228</v>
      </c>
      <c r="K3264" s="4">
        <v>25.064875935685283</v>
      </c>
      <c r="L3264" s="4">
        <v>29.827202363465485</v>
      </c>
      <c r="M3264" s="4">
        <v>5.5142727058507619</v>
      </c>
    </row>
    <row r="3265" spans="1:13" hidden="1" x14ac:dyDescent="0.3">
      <c r="A3265" s="13" t="str">
        <f t="shared" si="50"/>
        <v>Continentallarge MFH - 3 floorspost 2000heating20</v>
      </c>
      <c r="B3265" s="2" t="s">
        <v>38</v>
      </c>
      <c r="C3265" s="2" t="s">
        <v>1</v>
      </c>
      <c r="D3265" s="2" t="s">
        <v>10</v>
      </c>
      <c r="E3265" s="3">
        <v>20</v>
      </c>
      <c r="F3265" s="3" t="s">
        <v>3</v>
      </c>
      <c r="G3265" s="3">
        <v>0.41</v>
      </c>
      <c r="H3265" s="14">
        <v>0.80650072558242392</v>
      </c>
      <c r="I3265" s="14">
        <v>4.6099884100059871E-2</v>
      </c>
      <c r="J3265" s="4">
        <v>32.429233647710753</v>
      </c>
      <c r="K3265" s="4">
        <v>40.536542059638435</v>
      </c>
      <c r="L3265" s="4">
        <v>48.238485050969736</v>
      </c>
      <c r="M3265" s="4">
        <v>8.9180392531204564</v>
      </c>
    </row>
    <row r="3266" spans="1:13" hidden="1" x14ac:dyDescent="0.3">
      <c r="A3266" s="13" t="str">
        <f t="shared" si="50"/>
        <v>Continentallarge MFH - 5 floorspost 2000heating20</v>
      </c>
      <c r="B3266" s="2" t="s">
        <v>38</v>
      </c>
      <c r="C3266" s="2" t="s">
        <v>4</v>
      </c>
      <c r="D3266" s="2" t="s">
        <v>10</v>
      </c>
      <c r="E3266" s="3">
        <v>20</v>
      </c>
      <c r="F3266" s="3" t="s">
        <v>3</v>
      </c>
      <c r="G3266" s="3">
        <v>0.32</v>
      </c>
      <c r="H3266" s="14">
        <v>9.6749637208788014E-2</v>
      </c>
      <c r="I3266" s="14">
        <v>4.6099884100059871E-2</v>
      </c>
      <c r="J3266" s="4">
        <v>28.598524752546226</v>
      </c>
      <c r="K3266" s="4">
        <v>35.748155940682778</v>
      </c>
      <c r="L3266" s="4">
        <v>42.540305569412503</v>
      </c>
      <c r="M3266" s="4">
        <v>7.8645943069502113</v>
      </c>
    </row>
    <row r="3267" spans="1:13" hidden="1" x14ac:dyDescent="0.3">
      <c r="A3267" s="13" t="str">
        <f t="shared" ref="A3267:A3330" si="51">CONCATENATE(B3267,C3267,D3267,F3267,E3267)</f>
        <v>Continentallarge MFH - 7 floorspost 2000heating20</v>
      </c>
      <c r="B3267" s="2" t="s">
        <v>38</v>
      </c>
      <c r="C3267" s="2" t="s">
        <v>5</v>
      </c>
      <c r="D3267" s="2" t="s">
        <v>10</v>
      </c>
      <c r="E3267" s="3">
        <v>20</v>
      </c>
      <c r="F3267" s="3" t="s">
        <v>3</v>
      </c>
      <c r="G3267" s="3">
        <v>0.28000000000000003</v>
      </c>
      <c r="H3267" s="14">
        <v>9.6749637208788014E-2</v>
      </c>
      <c r="I3267" s="14">
        <v>4.6099884100059871E-2</v>
      </c>
      <c r="J3267" s="4">
        <v>26.956792368904274</v>
      </c>
      <c r="K3267" s="4">
        <v>33.695990461130343</v>
      </c>
      <c r="L3267" s="4">
        <v>40.098228648745106</v>
      </c>
      <c r="M3267" s="4">
        <v>7.4131179014486754</v>
      </c>
    </row>
    <row r="3268" spans="1:13" hidden="1" x14ac:dyDescent="0.3">
      <c r="A3268" s="13" t="str">
        <f t="shared" si="51"/>
        <v>Continentallarge MFH - 3 floorspost 2000heating22</v>
      </c>
      <c r="B3268" s="2" t="s">
        <v>38</v>
      </c>
      <c r="C3268" s="2" t="s">
        <v>1</v>
      </c>
      <c r="D3268" s="2" t="s">
        <v>10</v>
      </c>
      <c r="E3268" s="3">
        <v>22</v>
      </c>
      <c r="F3268" s="3" t="s">
        <v>3</v>
      </c>
      <c r="G3268" s="3">
        <v>0.41</v>
      </c>
      <c r="H3268" s="14">
        <v>0.80650072558242392</v>
      </c>
      <c r="I3268" s="14">
        <v>4.6099884100059871E-2</v>
      </c>
      <c r="J3268" s="4">
        <v>42.11135366350485</v>
      </c>
      <c r="K3268" s="4">
        <v>52.639192079381061</v>
      </c>
      <c r="L3268" s="4">
        <v>62.640638574463459</v>
      </c>
      <c r="M3268" s="4">
        <v>11.580622257463833</v>
      </c>
    </row>
    <row r="3269" spans="1:13" hidden="1" x14ac:dyDescent="0.3">
      <c r="A3269" s="13" t="str">
        <f t="shared" si="51"/>
        <v>Continentallarge MFH - 5 floorspost 2000heating22</v>
      </c>
      <c r="B3269" s="2" t="s">
        <v>38</v>
      </c>
      <c r="C3269" s="2" t="s">
        <v>4</v>
      </c>
      <c r="D3269" s="2" t="s">
        <v>10</v>
      </c>
      <c r="E3269" s="3">
        <v>22</v>
      </c>
      <c r="F3269" s="3" t="s">
        <v>3</v>
      </c>
      <c r="G3269" s="3">
        <v>0.32</v>
      </c>
      <c r="H3269" s="14">
        <v>9.6749637208788014E-2</v>
      </c>
      <c r="I3269" s="14">
        <v>4.6099884100059871E-2</v>
      </c>
      <c r="J3269" s="4">
        <v>37.228711276768834</v>
      </c>
      <c r="K3269" s="4">
        <v>46.535889095961039</v>
      </c>
      <c r="L3269" s="4">
        <v>55.377708024193637</v>
      </c>
      <c r="M3269" s="4">
        <v>10.237895601111429</v>
      </c>
    </row>
    <row r="3270" spans="1:13" hidden="1" x14ac:dyDescent="0.3">
      <c r="A3270" s="13" t="str">
        <f t="shared" si="51"/>
        <v>Continentallarge MFH - 7 floorspost 2000heating22</v>
      </c>
      <c r="B3270" s="2" t="s">
        <v>38</v>
      </c>
      <c r="C3270" s="2" t="s">
        <v>5</v>
      </c>
      <c r="D3270" s="2" t="s">
        <v>10</v>
      </c>
      <c r="E3270" s="3">
        <v>22</v>
      </c>
      <c r="F3270" s="3" t="s">
        <v>3</v>
      </c>
      <c r="G3270" s="3">
        <v>0.28000000000000003</v>
      </c>
      <c r="H3270" s="14">
        <v>9.6749637208788014E-2</v>
      </c>
      <c r="I3270" s="14">
        <v>4.6099884100059871E-2</v>
      </c>
      <c r="J3270" s="4">
        <v>35.136150253881965</v>
      </c>
      <c r="K3270" s="4">
        <v>43.920187817352456</v>
      </c>
      <c r="L3270" s="4">
        <v>52.26502350264942</v>
      </c>
      <c r="M3270" s="4">
        <v>9.6624413198175407</v>
      </c>
    </row>
    <row r="3271" spans="1:13" hidden="1" x14ac:dyDescent="0.3">
      <c r="A3271" s="13" t="str">
        <f t="shared" si="51"/>
        <v>Continentallarge MFH - 3 floorspost 2000heating24</v>
      </c>
      <c r="B3271" s="2" t="s">
        <v>38</v>
      </c>
      <c r="C3271" s="2" t="s">
        <v>1</v>
      </c>
      <c r="D3271" s="2" t="s">
        <v>10</v>
      </c>
      <c r="E3271" s="3">
        <v>24</v>
      </c>
      <c r="F3271" s="3" t="s">
        <v>3</v>
      </c>
      <c r="G3271" s="3">
        <v>0.41</v>
      </c>
      <c r="H3271" s="14">
        <v>0.80650072558242392</v>
      </c>
      <c r="I3271" s="14">
        <v>4.6099884100059871E-2</v>
      </c>
      <c r="J3271" s="4">
        <v>53.587145667057001</v>
      </c>
      <c r="K3271" s="4">
        <v>66.983932083821244</v>
      </c>
      <c r="L3271" s="4">
        <v>79.71087917974728</v>
      </c>
      <c r="M3271" s="4">
        <v>14.736465058440674</v>
      </c>
    </row>
    <row r="3272" spans="1:13" hidden="1" x14ac:dyDescent="0.3">
      <c r="A3272" s="13" t="str">
        <f t="shared" si="51"/>
        <v>Continentallarge MFH - 5 floorspost 2000heating24</v>
      </c>
      <c r="B3272" s="2" t="s">
        <v>38</v>
      </c>
      <c r="C3272" s="2" t="s">
        <v>4</v>
      </c>
      <c r="D3272" s="2" t="s">
        <v>10</v>
      </c>
      <c r="E3272" s="3">
        <v>24</v>
      </c>
      <c r="F3272" s="3" t="s">
        <v>3</v>
      </c>
      <c r="G3272" s="3">
        <v>0.32</v>
      </c>
      <c r="H3272" s="14">
        <v>9.6749637208788014E-2</v>
      </c>
      <c r="I3272" s="14">
        <v>4.6099884100059871E-2</v>
      </c>
      <c r="J3272" s="4">
        <v>47.46910829824094</v>
      </c>
      <c r="K3272" s="4">
        <v>59.336385372801175</v>
      </c>
      <c r="L3272" s="4">
        <v>70.610298593633388</v>
      </c>
      <c r="M3272" s="4">
        <v>13.054004782016259</v>
      </c>
    </row>
    <row r="3273" spans="1:13" hidden="1" x14ac:dyDescent="0.3">
      <c r="A3273" s="13" t="str">
        <f t="shared" si="51"/>
        <v>Continentallarge MFH - 7 floorspost 2000heating24</v>
      </c>
      <c r="B3273" s="2" t="s">
        <v>38</v>
      </c>
      <c r="C3273" s="2" t="s">
        <v>5</v>
      </c>
      <c r="D3273" s="2" t="s">
        <v>10</v>
      </c>
      <c r="E3273" s="3">
        <v>24</v>
      </c>
      <c r="F3273" s="3" t="s">
        <v>3</v>
      </c>
      <c r="G3273" s="3">
        <v>0.28000000000000003</v>
      </c>
      <c r="H3273" s="14">
        <v>9.6749637208788014E-2</v>
      </c>
      <c r="I3273" s="14">
        <v>4.6099884100059871E-2</v>
      </c>
      <c r="J3273" s="4">
        <v>44.847092283034051</v>
      </c>
      <c r="K3273" s="4">
        <v>56.058865353792562</v>
      </c>
      <c r="L3273" s="4">
        <v>66.710049771013146</v>
      </c>
      <c r="M3273" s="4">
        <v>12.332950377834363</v>
      </c>
    </row>
    <row r="3274" spans="1:13" hidden="1" x14ac:dyDescent="0.3">
      <c r="A3274" s="13" t="str">
        <f t="shared" si="51"/>
        <v>Continentallarge MFH - average - all typespre 1945heating18</v>
      </c>
      <c r="B3274" s="2" t="s">
        <v>38</v>
      </c>
      <c r="C3274" s="2" t="s">
        <v>24</v>
      </c>
      <c r="D3274" s="2" t="s">
        <v>2</v>
      </c>
      <c r="E3274" s="3">
        <v>18</v>
      </c>
      <c r="F3274" s="3" t="s">
        <v>3</v>
      </c>
      <c r="G3274" s="3" t="s">
        <v>22</v>
      </c>
      <c r="H3274" s="14"/>
      <c r="I3274" s="14">
        <v>0.25940425029862746</v>
      </c>
      <c r="J3274" s="4">
        <v>105.62949951791393</v>
      </c>
      <c r="K3274" s="4">
        <v>132.03687439739241</v>
      </c>
      <c r="L3274" s="4">
        <v>157.12388053289695</v>
      </c>
      <c r="M3274" s="4">
        <v>29.048112367426331</v>
      </c>
    </row>
    <row r="3275" spans="1:13" hidden="1" x14ac:dyDescent="0.3">
      <c r="A3275" s="13" t="str">
        <f t="shared" si="51"/>
        <v>Continentallarge MFH - average - all typespre 1945heating20</v>
      </c>
      <c r="B3275" s="2" t="s">
        <v>38</v>
      </c>
      <c r="C3275" s="2" t="s">
        <v>24</v>
      </c>
      <c r="D3275" s="2" t="s">
        <v>2</v>
      </c>
      <c r="E3275" s="3">
        <v>20</v>
      </c>
      <c r="F3275" s="3" t="s">
        <v>3</v>
      </c>
      <c r="G3275" s="3" t="s">
        <v>22</v>
      </c>
      <c r="H3275" s="14"/>
      <c r="I3275" s="14">
        <v>0.25940425029862746</v>
      </c>
      <c r="J3275" s="4">
        <v>132.71928614129476</v>
      </c>
      <c r="K3275" s="4">
        <v>165.89910767661843</v>
      </c>
      <c r="L3275" s="4">
        <v>197.41993813517593</v>
      </c>
      <c r="M3275" s="4">
        <v>36.497803688856052</v>
      </c>
    </row>
    <row r="3276" spans="1:13" hidden="1" x14ac:dyDescent="0.3">
      <c r="A3276" s="13" t="str">
        <f t="shared" si="51"/>
        <v>Continentallarge MFH - average - all typespre 1945heating22</v>
      </c>
      <c r="B3276" s="2" t="s">
        <v>38</v>
      </c>
      <c r="C3276" s="2" t="s">
        <v>24</v>
      </c>
      <c r="D3276" s="2" t="s">
        <v>2</v>
      </c>
      <c r="E3276" s="3">
        <v>22</v>
      </c>
      <c r="F3276" s="3" t="s">
        <v>3</v>
      </c>
      <c r="G3276" s="3" t="s">
        <v>22</v>
      </c>
      <c r="H3276" s="14"/>
      <c r="I3276" s="14">
        <v>0.25940425029862746</v>
      </c>
      <c r="J3276" s="4">
        <v>162.8970225616518</v>
      </c>
      <c r="K3276" s="4">
        <v>203.62127820206473</v>
      </c>
      <c r="L3276" s="4">
        <v>242.30932106045702</v>
      </c>
      <c r="M3276" s="4">
        <v>44.796681204454238</v>
      </c>
    </row>
    <row r="3277" spans="1:13" hidden="1" x14ac:dyDescent="0.3">
      <c r="A3277" s="13" t="str">
        <f t="shared" si="51"/>
        <v>Continentallarge MFH - average - all typespre 1945heating24</v>
      </c>
      <c r="B3277" s="2" t="s">
        <v>38</v>
      </c>
      <c r="C3277" s="2" t="s">
        <v>24</v>
      </c>
      <c r="D3277" s="2" t="s">
        <v>2</v>
      </c>
      <c r="E3277" s="3">
        <v>24</v>
      </c>
      <c r="F3277" s="3" t="s">
        <v>3</v>
      </c>
      <c r="G3277" s="3" t="s">
        <v>22</v>
      </c>
      <c r="H3277" s="14"/>
      <c r="I3277" s="14">
        <v>0.25940425029862746</v>
      </c>
      <c r="J3277" s="4">
        <v>197.2230209451495</v>
      </c>
      <c r="K3277" s="4">
        <v>246.52877618143685</v>
      </c>
      <c r="L3277" s="4">
        <v>293.36924365590983</v>
      </c>
      <c r="M3277" s="4">
        <v>54.236330759916108</v>
      </c>
    </row>
    <row r="3278" spans="1:13" hidden="1" x14ac:dyDescent="0.3">
      <c r="A3278" s="13" t="str">
        <f t="shared" si="51"/>
        <v>Continentallarge MFH - average - all types1945-1970heating18</v>
      </c>
      <c r="B3278" s="2" t="s">
        <v>38</v>
      </c>
      <c r="C3278" s="2" t="s">
        <v>24</v>
      </c>
      <c r="D3278" s="2" t="s">
        <v>6</v>
      </c>
      <c r="E3278" s="3">
        <v>18</v>
      </c>
      <c r="F3278" s="3" t="s">
        <v>3</v>
      </c>
      <c r="G3278" s="3" t="s">
        <v>22</v>
      </c>
      <c r="H3278" s="14"/>
      <c r="I3278" s="14">
        <v>0.26804174685044169</v>
      </c>
      <c r="J3278" s="4">
        <v>92.713765027712299</v>
      </c>
      <c r="K3278" s="4">
        <v>115.89220628464037</v>
      </c>
      <c r="L3278" s="4">
        <v>137.91172547872202</v>
      </c>
      <c r="M3278" s="4">
        <v>25.496285382620879</v>
      </c>
    </row>
    <row r="3279" spans="1:13" hidden="1" x14ac:dyDescent="0.3">
      <c r="A3279" s="13" t="str">
        <f t="shared" si="51"/>
        <v>Continentallarge MFH - average - all types1945-1970heating20</v>
      </c>
      <c r="B3279" s="2" t="s">
        <v>38</v>
      </c>
      <c r="C3279" s="2" t="s">
        <v>24</v>
      </c>
      <c r="D3279" s="2" t="s">
        <v>6</v>
      </c>
      <c r="E3279" s="3">
        <v>20</v>
      </c>
      <c r="F3279" s="3" t="s">
        <v>3</v>
      </c>
      <c r="G3279" s="3" t="s">
        <v>22</v>
      </c>
      <c r="H3279" s="14"/>
      <c r="I3279" s="14">
        <v>0.26804174685044169</v>
      </c>
      <c r="J3279" s="4">
        <v>117.08778014443146</v>
      </c>
      <c r="K3279" s="4">
        <v>146.35972518053933</v>
      </c>
      <c r="L3279" s="4">
        <v>174.1680729648418</v>
      </c>
      <c r="M3279" s="4">
        <v>32.199139539718651</v>
      </c>
    </row>
    <row r="3280" spans="1:13" hidden="1" x14ac:dyDescent="0.3">
      <c r="A3280" s="13" t="str">
        <f t="shared" si="51"/>
        <v>Continentallarge MFH - average - all types1945-1970heating22</v>
      </c>
      <c r="B3280" s="2" t="s">
        <v>38</v>
      </c>
      <c r="C3280" s="2" t="s">
        <v>24</v>
      </c>
      <c r="D3280" s="2" t="s">
        <v>6</v>
      </c>
      <c r="E3280" s="3">
        <v>22</v>
      </c>
      <c r="F3280" s="3" t="s">
        <v>3</v>
      </c>
      <c r="G3280" s="3" t="s">
        <v>22</v>
      </c>
      <c r="H3280" s="14"/>
      <c r="I3280" s="14">
        <v>0.26804174685044169</v>
      </c>
      <c r="J3280" s="4">
        <v>144.24663623456007</v>
      </c>
      <c r="K3280" s="4">
        <v>180.30829529320008</v>
      </c>
      <c r="L3280" s="4">
        <v>214.56687139890809</v>
      </c>
      <c r="M3280" s="4">
        <v>39.667824964504014</v>
      </c>
    </row>
    <row r="3281" spans="1:13" hidden="1" x14ac:dyDescent="0.3">
      <c r="A3281" s="13" t="str">
        <f t="shared" si="51"/>
        <v>Continentallarge MFH - average - all types1945-1970heating24</v>
      </c>
      <c r="B3281" s="2" t="s">
        <v>38</v>
      </c>
      <c r="C3281" s="2" t="s">
        <v>24</v>
      </c>
      <c r="D3281" s="2" t="s">
        <v>6</v>
      </c>
      <c r="E3281" s="3">
        <v>24</v>
      </c>
      <c r="F3281" s="3" t="s">
        <v>3</v>
      </c>
      <c r="G3281" s="3" t="s">
        <v>22</v>
      </c>
      <c r="H3281" s="14"/>
      <c r="I3281" s="14">
        <v>0.26804174685044169</v>
      </c>
      <c r="J3281" s="4">
        <v>175.23420907629202</v>
      </c>
      <c r="K3281" s="4">
        <v>219.04276134536499</v>
      </c>
      <c r="L3281" s="4">
        <v>260.66088600098431</v>
      </c>
      <c r="M3281" s="4">
        <v>48.189407495980298</v>
      </c>
    </row>
    <row r="3282" spans="1:13" hidden="1" x14ac:dyDescent="0.3">
      <c r="A3282" s="13" t="str">
        <f t="shared" si="51"/>
        <v>Continentallarge MFH - average - all types1970-1980heating18</v>
      </c>
      <c r="B3282" s="2" t="s">
        <v>38</v>
      </c>
      <c r="C3282" s="2" t="s">
        <v>24</v>
      </c>
      <c r="D3282" s="2" t="s">
        <v>7</v>
      </c>
      <c r="E3282" s="3">
        <v>18</v>
      </c>
      <c r="F3282" s="3" t="s">
        <v>3</v>
      </c>
      <c r="G3282" s="3" t="s">
        <v>22</v>
      </c>
      <c r="H3282" s="14"/>
      <c r="I3282" s="14">
        <v>0.15991723256691373</v>
      </c>
      <c r="J3282" s="4">
        <v>64.881523526546843</v>
      </c>
      <c r="K3282" s="4">
        <v>81.101904408183543</v>
      </c>
      <c r="L3282" s="4">
        <v>96.511266245738412</v>
      </c>
      <c r="M3282" s="4">
        <v>17.842418969800381</v>
      </c>
    </row>
    <row r="3283" spans="1:13" hidden="1" x14ac:dyDescent="0.3">
      <c r="A3283" s="13" t="str">
        <f t="shared" si="51"/>
        <v>Continentallarge MFH - average - all types1970-1980heating20</v>
      </c>
      <c r="B3283" s="2" t="s">
        <v>38</v>
      </c>
      <c r="C3283" s="2" t="s">
        <v>24</v>
      </c>
      <c r="D3283" s="2" t="s">
        <v>7</v>
      </c>
      <c r="E3283" s="3">
        <v>20</v>
      </c>
      <c r="F3283" s="3" t="s">
        <v>3</v>
      </c>
      <c r="G3283" s="3" t="s">
        <v>22</v>
      </c>
      <c r="H3283" s="14"/>
      <c r="I3283" s="14">
        <v>0.15991723256691373</v>
      </c>
      <c r="J3283" s="4">
        <v>83.233221934372366</v>
      </c>
      <c r="K3283" s="4">
        <v>104.04152741796545</v>
      </c>
      <c r="L3283" s="4">
        <v>123.80941762737889</v>
      </c>
      <c r="M3283" s="4">
        <v>22.8891360319524</v>
      </c>
    </row>
    <row r="3284" spans="1:13" hidden="1" x14ac:dyDescent="0.3">
      <c r="A3284" s="13" t="str">
        <f t="shared" si="51"/>
        <v>Continentallarge MFH - average - all types1970-1980heating22</v>
      </c>
      <c r="B3284" s="2" t="s">
        <v>38</v>
      </c>
      <c r="C3284" s="2" t="s">
        <v>24</v>
      </c>
      <c r="D3284" s="2" t="s">
        <v>7</v>
      </c>
      <c r="E3284" s="3">
        <v>22</v>
      </c>
      <c r="F3284" s="3" t="s">
        <v>3</v>
      </c>
      <c r="G3284" s="3" t="s">
        <v>22</v>
      </c>
      <c r="H3284" s="14"/>
      <c r="I3284" s="14">
        <v>0.15991723256691373</v>
      </c>
      <c r="J3284" s="4">
        <v>103.88319184467888</v>
      </c>
      <c r="K3284" s="4">
        <v>129.85398980584858</v>
      </c>
      <c r="L3284" s="4">
        <v>154.52624786895981</v>
      </c>
      <c r="M3284" s="4">
        <v>28.567877757286688</v>
      </c>
    </row>
    <row r="3285" spans="1:13" hidden="1" x14ac:dyDescent="0.3">
      <c r="A3285" s="13" t="str">
        <f t="shared" si="51"/>
        <v>Continentallarge MFH - average - all types1970-1980heating24</v>
      </c>
      <c r="B3285" s="2" t="s">
        <v>38</v>
      </c>
      <c r="C3285" s="2" t="s">
        <v>24</v>
      </c>
      <c r="D3285" s="2" t="s">
        <v>7</v>
      </c>
      <c r="E3285" s="3">
        <v>24</v>
      </c>
      <c r="F3285" s="3" t="s">
        <v>3</v>
      </c>
      <c r="G3285" s="3" t="s">
        <v>22</v>
      </c>
      <c r="H3285" s="14"/>
      <c r="I3285" s="14">
        <v>0.15991723256691373</v>
      </c>
      <c r="J3285" s="4">
        <v>127.08494115680145</v>
      </c>
      <c r="K3285" s="4">
        <v>158.8561764460018</v>
      </c>
      <c r="L3285" s="4">
        <v>189.03884997074212</v>
      </c>
      <c r="M3285" s="4">
        <v>34.948358818120397</v>
      </c>
    </row>
    <row r="3286" spans="1:13" hidden="1" x14ac:dyDescent="0.3">
      <c r="A3286" s="13" t="str">
        <f t="shared" si="51"/>
        <v>Continentallarge MFH - average - all types1980-1990heating18</v>
      </c>
      <c r="B3286" s="2" t="s">
        <v>38</v>
      </c>
      <c r="C3286" s="2" t="s">
        <v>24</v>
      </c>
      <c r="D3286" s="2" t="s">
        <v>8</v>
      </c>
      <c r="E3286" s="3">
        <v>18</v>
      </c>
      <c r="F3286" s="3" t="s">
        <v>3</v>
      </c>
      <c r="G3286" s="3" t="s">
        <v>22</v>
      </c>
      <c r="H3286" s="14"/>
      <c r="I3286" s="14">
        <v>0.12506927035572724</v>
      </c>
      <c r="J3286" s="4">
        <v>44.119179828006516</v>
      </c>
      <c r="K3286" s="4">
        <v>55.148974785008143</v>
      </c>
      <c r="L3286" s="4">
        <v>65.627279994159693</v>
      </c>
      <c r="M3286" s="4">
        <v>12.132774452701792</v>
      </c>
    </row>
    <row r="3287" spans="1:13" hidden="1" x14ac:dyDescent="0.3">
      <c r="A3287" s="13" t="str">
        <f t="shared" si="51"/>
        <v>Continentallarge MFH - average - all types1980-1990heating20</v>
      </c>
      <c r="B3287" s="2" t="s">
        <v>38</v>
      </c>
      <c r="C3287" s="2" t="s">
        <v>24</v>
      </c>
      <c r="D3287" s="2" t="s">
        <v>8</v>
      </c>
      <c r="E3287" s="3">
        <v>20</v>
      </c>
      <c r="F3287" s="3" t="s">
        <v>3</v>
      </c>
      <c r="G3287" s="3" t="s">
        <v>22</v>
      </c>
      <c r="H3287" s="14"/>
      <c r="I3287" s="14">
        <v>0.12506927035572724</v>
      </c>
      <c r="J3287" s="4">
        <v>57.462798913802047</v>
      </c>
      <c r="K3287" s="4">
        <v>71.828498642252555</v>
      </c>
      <c r="L3287" s="4">
        <v>85.475913384280531</v>
      </c>
      <c r="M3287" s="4">
        <v>15.802269701295563</v>
      </c>
    </row>
    <row r="3288" spans="1:13" hidden="1" x14ac:dyDescent="0.3">
      <c r="A3288" s="13" t="str">
        <f t="shared" si="51"/>
        <v>Continentallarge MFH - average - all types1980-1990heating22</v>
      </c>
      <c r="B3288" s="2" t="s">
        <v>38</v>
      </c>
      <c r="C3288" s="2" t="s">
        <v>24</v>
      </c>
      <c r="D3288" s="2" t="s">
        <v>8</v>
      </c>
      <c r="E3288" s="3">
        <v>22</v>
      </c>
      <c r="F3288" s="3" t="s">
        <v>3</v>
      </c>
      <c r="G3288" s="3" t="s">
        <v>22</v>
      </c>
      <c r="H3288" s="14"/>
      <c r="I3288" s="14">
        <v>0.12506927035572724</v>
      </c>
      <c r="J3288" s="4">
        <v>72.873559620730546</v>
      </c>
      <c r="K3288" s="4">
        <v>91.091949525913179</v>
      </c>
      <c r="L3288" s="4">
        <v>108.39941993583668</v>
      </c>
      <c r="M3288" s="4">
        <v>20.040228895700899</v>
      </c>
    </row>
    <row r="3289" spans="1:13" hidden="1" x14ac:dyDescent="0.3">
      <c r="A3289" s="13" t="str">
        <f t="shared" si="51"/>
        <v>Continentallarge MFH - average - all types1980-1990heating24</v>
      </c>
      <c r="B3289" s="2" t="s">
        <v>38</v>
      </c>
      <c r="C3289" s="2" t="s">
        <v>24</v>
      </c>
      <c r="D3289" s="2" t="s">
        <v>8</v>
      </c>
      <c r="E3289" s="3">
        <v>24</v>
      </c>
      <c r="F3289" s="3" t="s">
        <v>3</v>
      </c>
      <c r="G3289" s="3" t="s">
        <v>22</v>
      </c>
      <c r="H3289" s="14"/>
      <c r="I3289" s="14">
        <v>0.12506927035572724</v>
      </c>
      <c r="J3289" s="4">
        <v>90.323006771602763</v>
      </c>
      <c r="K3289" s="4">
        <v>112.90375846450344</v>
      </c>
      <c r="L3289" s="4">
        <v>134.35547257275908</v>
      </c>
      <c r="M3289" s="4">
        <v>24.838826862190757</v>
      </c>
    </row>
    <row r="3290" spans="1:13" hidden="1" x14ac:dyDescent="0.3">
      <c r="A3290" s="13" t="str">
        <f t="shared" si="51"/>
        <v>Continentallarge MFH - average - all types1990-2000heating18</v>
      </c>
      <c r="B3290" s="2" t="s">
        <v>38</v>
      </c>
      <c r="C3290" s="2" t="s">
        <v>24</v>
      </c>
      <c r="D3290" s="2" t="s">
        <v>9</v>
      </c>
      <c r="E3290" s="3">
        <v>18</v>
      </c>
      <c r="F3290" s="3" t="s">
        <v>3</v>
      </c>
      <c r="G3290" s="3" t="s">
        <v>22</v>
      </c>
      <c r="H3290" s="14"/>
      <c r="I3290" s="14">
        <v>0.14122600068024371</v>
      </c>
      <c r="J3290" s="4">
        <v>31.024484537816747</v>
      </c>
      <c r="K3290" s="4">
        <v>38.78060567227093</v>
      </c>
      <c r="L3290" s="4">
        <v>46.148920750002404</v>
      </c>
      <c r="M3290" s="4">
        <v>8.531733247899604</v>
      </c>
    </row>
    <row r="3291" spans="1:13" hidden="1" x14ac:dyDescent="0.3">
      <c r="A3291" s="13" t="str">
        <f t="shared" si="51"/>
        <v>Continentallarge MFH - average - all types1990-2000heating20</v>
      </c>
      <c r="B3291" s="2" t="s">
        <v>38</v>
      </c>
      <c r="C3291" s="2" t="s">
        <v>24</v>
      </c>
      <c r="D3291" s="2" t="s">
        <v>9</v>
      </c>
      <c r="E3291" s="3">
        <v>20</v>
      </c>
      <c r="F3291" s="3" t="s">
        <v>3</v>
      </c>
      <c r="G3291" s="3" t="s">
        <v>22</v>
      </c>
      <c r="H3291" s="14"/>
      <c r="I3291" s="14">
        <v>0.14122600068024371</v>
      </c>
      <c r="J3291" s="4">
        <v>41.059044439322584</v>
      </c>
      <c r="K3291" s="4">
        <v>51.323805549153228</v>
      </c>
      <c r="L3291" s="4">
        <v>61.075328603492338</v>
      </c>
      <c r="M3291" s="4">
        <v>11.291237220813711</v>
      </c>
    </row>
    <row r="3292" spans="1:13" hidden="1" x14ac:dyDescent="0.3">
      <c r="A3292" s="13" t="str">
        <f t="shared" si="51"/>
        <v>Continentallarge MFH - average - all types1990-2000heating22</v>
      </c>
      <c r="B3292" s="2" t="s">
        <v>38</v>
      </c>
      <c r="C3292" s="2" t="s">
        <v>24</v>
      </c>
      <c r="D3292" s="2" t="s">
        <v>9</v>
      </c>
      <c r="E3292" s="3">
        <v>22</v>
      </c>
      <c r="F3292" s="3" t="s">
        <v>3</v>
      </c>
      <c r="G3292" s="3" t="s">
        <v>22</v>
      </c>
      <c r="H3292" s="14"/>
      <c r="I3292" s="14">
        <v>0.14122600068024371</v>
      </c>
      <c r="J3292" s="4">
        <v>52.878687966641806</v>
      </c>
      <c r="K3292" s="4">
        <v>66.098359958302254</v>
      </c>
      <c r="L3292" s="4">
        <v>78.657048350379682</v>
      </c>
      <c r="M3292" s="4">
        <v>14.541639190826496</v>
      </c>
    </row>
    <row r="3293" spans="1:13" hidden="1" x14ac:dyDescent="0.3">
      <c r="A3293" s="13" t="str">
        <f t="shared" si="51"/>
        <v>Continentallarge MFH - average - all types1990-2000heating24</v>
      </c>
      <c r="B3293" s="2" t="s">
        <v>38</v>
      </c>
      <c r="C3293" s="2" t="s">
        <v>24</v>
      </c>
      <c r="D3293" s="2" t="s">
        <v>9</v>
      </c>
      <c r="E3293" s="3">
        <v>24</v>
      </c>
      <c r="F3293" s="3" t="s">
        <v>3</v>
      </c>
      <c r="G3293" s="3" t="s">
        <v>22</v>
      </c>
      <c r="H3293" s="14"/>
      <c r="I3293" s="14">
        <v>0.14122600068024371</v>
      </c>
      <c r="J3293" s="4">
        <v>66.478919739819034</v>
      </c>
      <c r="K3293" s="4">
        <v>83.098649674773782</v>
      </c>
      <c r="L3293" s="4">
        <v>98.887393112980803</v>
      </c>
      <c r="M3293" s="4">
        <v>18.281702928450233</v>
      </c>
    </row>
    <row r="3294" spans="1:13" hidden="1" x14ac:dyDescent="0.3">
      <c r="A3294" s="13" t="str">
        <f t="shared" si="51"/>
        <v>Continentallarge MFH - average - all typespost 2000heating18</v>
      </c>
      <c r="B3294" s="2" t="s">
        <v>38</v>
      </c>
      <c r="C3294" s="2" t="s">
        <v>24</v>
      </c>
      <c r="D3294" s="2" t="s">
        <v>10</v>
      </c>
      <c r="E3294" s="3">
        <v>18</v>
      </c>
      <c r="F3294" s="3" t="s">
        <v>3</v>
      </c>
      <c r="G3294" s="3" t="s">
        <v>22</v>
      </c>
      <c r="H3294" s="14"/>
      <c r="I3294" s="14">
        <v>4.6099884100059871E-2</v>
      </c>
      <c r="J3294" s="4">
        <v>23.613624410058449</v>
      </c>
      <c r="K3294" s="4">
        <v>29.517030512573061</v>
      </c>
      <c r="L3294" s="4">
        <v>35.125266309961944</v>
      </c>
      <c r="M3294" s="4">
        <v>6.4937467127660735</v>
      </c>
    </row>
    <row r="3295" spans="1:13" hidden="1" x14ac:dyDescent="0.3">
      <c r="A3295" s="13" t="str">
        <f t="shared" si="51"/>
        <v>Continentallarge MFH - average - all typespost 2000heating20</v>
      </c>
      <c r="B3295" s="2" t="s">
        <v>38</v>
      </c>
      <c r="C3295" s="2" t="s">
        <v>24</v>
      </c>
      <c r="D3295" s="2" t="s">
        <v>10</v>
      </c>
      <c r="E3295" s="3">
        <v>20</v>
      </c>
      <c r="F3295" s="3" t="s">
        <v>3</v>
      </c>
      <c r="G3295" s="3" t="s">
        <v>22</v>
      </c>
      <c r="H3295" s="14"/>
      <c r="I3295" s="14">
        <v>4.6099884100059871E-2</v>
      </c>
      <c r="J3295" s="4">
        <v>31.529157243480178</v>
      </c>
      <c r="K3295" s="4">
        <v>39.411446554350221</v>
      </c>
      <c r="L3295" s="4">
        <v>46.899621399676761</v>
      </c>
      <c r="M3295" s="4">
        <v>8.6705182419570495</v>
      </c>
    </row>
    <row r="3296" spans="1:13" hidden="1" x14ac:dyDescent="0.3">
      <c r="A3296" s="13" t="str">
        <f t="shared" si="51"/>
        <v>Continentallarge MFH - average - all typespost 2000heating22</v>
      </c>
      <c r="B3296" s="2" t="s">
        <v>38</v>
      </c>
      <c r="C3296" s="2" t="s">
        <v>24</v>
      </c>
      <c r="D3296" s="2" t="s">
        <v>10</v>
      </c>
      <c r="E3296" s="3">
        <v>22</v>
      </c>
      <c r="F3296" s="3" t="s">
        <v>3</v>
      </c>
      <c r="G3296" s="3" t="s">
        <v>22</v>
      </c>
      <c r="H3296" s="14"/>
      <c r="I3296" s="14">
        <v>4.6099884100059871E-2</v>
      </c>
      <c r="J3296" s="4">
        <v>40.964111384629376</v>
      </c>
      <c r="K3296" s="4">
        <v>51.20513923078672</v>
      </c>
      <c r="L3296" s="4">
        <v>60.934115684636197</v>
      </c>
      <c r="M3296" s="4">
        <v>11.265130630773079</v>
      </c>
    </row>
    <row r="3297" spans="1:13" hidden="1" x14ac:dyDescent="0.3">
      <c r="A3297" s="13" t="str">
        <f t="shared" si="51"/>
        <v>Continentallarge MFH - average - all typespost 2000heating24</v>
      </c>
      <c r="B3297" s="2" t="s">
        <v>38</v>
      </c>
      <c r="C3297" s="2" t="s">
        <v>24</v>
      </c>
      <c r="D3297" s="2" t="s">
        <v>10</v>
      </c>
      <c r="E3297" s="3">
        <v>24</v>
      </c>
      <c r="F3297" s="3" t="s">
        <v>3</v>
      </c>
      <c r="G3297" s="3" t="s">
        <v>22</v>
      </c>
      <c r="H3297" s="14"/>
      <c r="I3297" s="14">
        <v>4.6099884100059871E-2</v>
      </c>
      <c r="J3297" s="4">
        <v>52.149630777104576</v>
      </c>
      <c r="K3297" s="4">
        <v>65.187038471380717</v>
      </c>
      <c r="L3297" s="4">
        <v>77.572575780943055</v>
      </c>
      <c r="M3297" s="4">
        <v>14.341148463703759</v>
      </c>
    </row>
    <row r="3298" spans="1:13" hidden="1" x14ac:dyDescent="0.3">
      <c r="A3298" s="13" t="str">
        <f t="shared" si="51"/>
        <v>Continentallarge MFH - average - all types - all agesheating18</v>
      </c>
      <c r="B3298" s="2" t="s">
        <v>38</v>
      </c>
      <c r="C3298" s="2" t="s">
        <v>25</v>
      </c>
      <c r="D3298" s="2"/>
      <c r="E3298" s="3">
        <v>18</v>
      </c>
      <c r="F3298" s="3" t="s">
        <v>3</v>
      </c>
      <c r="G3298" s="3" t="s">
        <v>22</v>
      </c>
      <c r="H3298" s="14"/>
      <c r="I3298" s="14"/>
      <c r="J3298" s="4">
        <v>73.63336814391424</v>
      </c>
      <c r="K3298" s="4">
        <v>92.041710179892803</v>
      </c>
      <c r="L3298" s="4">
        <v>109.52963511407243</v>
      </c>
      <c r="M3298" s="4">
        <v>20.249176239576418</v>
      </c>
    </row>
    <row r="3299" spans="1:13" hidden="1" x14ac:dyDescent="0.3">
      <c r="A3299" s="13" t="str">
        <f t="shared" si="51"/>
        <v>Continentallarge MFH - average - all types - all agesheating20</v>
      </c>
      <c r="B3299" s="2" t="s">
        <v>38</v>
      </c>
      <c r="C3299" s="2" t="s">
        <v>25</v>
      </c>
      <c r="D3299" s="2"/>
      <c r="E3299" s="3">
        <v>20</v>
      </c>
      <c r="F3299" s="3" t="s">
        <v>3</v>
      </c>
      <c r="G3299" s="3" t="s">
        <v>22</v>
      </c>
      <c r="H3299" s="14"/>
      <c r="I3299" s="14"/>
      <c r="J3299" s="4">
        <v>93.584323411290256</v>
      </c>
      <c r="K3299" s="4">
        <v>116.98040426411282</v>
      </c>
      <c r="L3299" s="4">
        <v>139.20668107429424</v>
      </c>
      <c r="M3299" s="4">
        <v>25.735688938104822</v>
      </c>
    </row>
    <row r="3300" spans="1:13" hidden="1" x14ac:dyDescent="0.3">
      <c r="A3300" s="13" t="str">
        <f t="shared" si="51"/>
        <v>Continentallarge MFH - average - all types - all agesheating22</v>
      </c>
      <c r="B3300" s="2" t="s">
        <v>38</v>
      </c>
      <c r="C3300" s="2" t="s">
        <v>25</v>
      </c>
      <c r="D3300" s="2"/>
      <c r="E3300" s="3">
        <v>22</v>
      </c>
      <c r="F3300" s="3" t="s">
        <v>3</v>
      </c>
      <c r="G3300" s="3" t="s">
        <v>22</v>
      </c>
      <c r="H3300" s="14"/>
      <c r="I3300" s="14"/>
      <c r="J3300" s="4">
        <v>116.03157724365131</v>
      </c>
      <c r="K3300" s="4">
        <v>145.03947155456413</v>
      </c>
      <c r="L3300" s="4">
        <v>172.59697114993131</v>
      </c>
      <c r="M3300" s="4">
        <v>31.908683742004108</v>
      </c>
    </row>
    <row r="3301" spans="1:13" hidden="1" x14ac:dyDescent="0.3">
      <c r="A3301" s="13" t="str">
        <f t="shared" si="51"/>
        <v>Continentallarge MFH - average - all types - all agesheating24</v>
      </c>
      <c r="B3301" s="2" t="s">
        <v>38</v>
      </c>
      <c r="C3301" s="2" t="s">
        <v>25</v>
      </c>
      <c r="D3301" s="2"/>
      <c r="E3301" s="3">
        <v>24</v>
      </c>
      <c r="F3301" s="3" t="s">
        <v>3</v>
      </c>
      <c r="G3301" s="3" t="s">
        <v>22</v>
      </c>
      <c r="H3301" s="14"/>
      <c r="I3301" s="14"/>
      <c r="J3301" s="4">
        <v>141.57712912074331</v>
      </c>
      <c r="K3301" s="4">
        <v>176.97141140092913</v>
      </c>
      <c r="L3301" s="4">
        <v>210.59597956710564</v>
      </c>
      <c r="M3301" s="4">
        <v>38.933710508204406</v>
      </c>
    </row>
    <row r="3302" spans="1:13" hidden="1" x14ac:dyDescent="0.3">
      <c r="A3302" s="13" t="str">
        <f t="shared" si="51"/>
        <v>Northern Continentallarge MFH - 3 floorspre 1945heating18</v>
      </c>
      <c r="B3302" s="2" t="s">
        <v>39</v>
      </c>
      <c r="C3302" s="2" t="s">
        <v>1</v>
      </c>
      <c r="D3302" s="2" t="s">
        <v>2</v>
      </c>
      <c r="E3302" s="3">
        <v>18</v>
      </c>
      <c r="F3302" s="3" t="s">
        <v>3</v>
      </c>
      <c r="G3302" s="3">
        <v>0.41</v>
      </c>
      <c r="H3302" s="14">
        <v>0.4223693380766218</v>
      </c>
      <c r="I3302" s="14">
        <v>0.18930893266767573</v>
      </c>
      <c r="J3302" s="4">
        <v>124.44619629464984</v>
      </c>
      <c r="K3302" s="4">
        <v>155.55774536831228</v>
      </c>
      <c r="L3302" s="4">
        <v>185.1137169882916</v>
      </c>
      <c r="M3302" s="4">
        <v>34.222703981028701</v>
      </c>
    </row>
    <row r="3303" spans="1:13" hidden="1" x14ac:dyDescent="0.3">
      <c r="A3303" s="13" t="str">
        <f t="shared" si="51"/>
        <v>Northern Continentallarge MFH - 5 floorspre 1945heating18</v>
      </c>
      <c r="B3303" s="2" t="s">
        <v>39</v>
      </c>
      <c r="C3303" s="2" t="s">
        <v>4</v>
      </c>
      <c r="D3303" s="2" t="s">
        <v>2</v>
      </c>
      <c r="E3303" s="3">
        <v>18</v>
      </c>
      <c r="F3303" s="3" t="s">
        <v>3</v>
      </c>
      <c r="G3303" s="3">
        <v>0.32</v>
      </c>
      <c r="H3303" s="14">
        <v>0.2888153309616891</v>
      </c>
      <c r="I3303" s="14">
        <v>0.18930893266767573</v>
      </c>
      <c r="J3303" s="4">
        <v>109.79818411029419</v>
      </c>
      <c r="K3303" s="4">
        <v>137.24773013786773</v>
      </c>
      <c r="L3303" s="4">
        <v>163.32479886406259</v>
      </c>
      <c r="M3303" s="4">
        <v>30.1945006303309</v>
      </c>
    </row>
    <row r="3304" spans="1:13" hidden="1" x14ac:dyDescent="0.3">
      <c r="A3304" s="13" t="str">
        <f t="shared" si="51"/>
        <v>Northern Continentallarge MFH - 7 floorspre 1945heating18</v>
      </c>
      <c r="B3304" s="2" t="s">
        <v>39</v>
      </c>
      <c r="C3304" s="2" t="s">
        <v>5</v>
      </c>
      <c r="D3304" s="2" t="s">
        <v>2</v>
      </c>
      <c r="E3304" s="3">
        <v>18</v>
      </c>
      <c r="F3304" s="3" t="s">
        <v>3</v>
      </c>
      <c r="G3304" s="3">
        <v>0.28000000000000003</v>
      </c>
      <c r="H3304" s="14">
        <v>0.2888153309616891</v>
      </c>
      <c r="I3304" s="14">
        <v>0.18930893266767573</v>
      </c>
      <c r="J3304" s="4">
        <v>103.52046460271318</v>
      </c>
      <c r="K3304" s="4">
        <v>129.40058075339147</v>
      </c>
      <c r="L3304" s="4">
        <v>153.98669109653585</v>
      </c>
      <c r="M3304" s="4">
        <v>28.468127765746122</v>
      </c>
    </row>
    <row r="3305" spans="1:13" hidden="1" x14ac:dyDescent="0.3">
      <c r="A3305" s="13" t="str">
        <f t="shared" si="51"/>
        <v>Northern Continentallarge MFH - 3 floorspre 1945heating20</v>
      </c>
      <c r="B3305" s="2" t="s">
        <v>39</v>
      </c>
      <c r="C3305" s="2" t="s">
        <v>1</v>
      </c>
      <c r="D3305" s="2" t="s">
        <v>2</v>
      </c>
      <c r="E3305" s="3">
        <v>20</v>
      </c>
      <c r="F3305" s="3" t="s">
        <v>3</v>
      </c>
      <c r="G3305" s="3">
        <v>0.41</v>
      </c>
      <c r="H3305" s="14">
        <v>0.4223693380766218</v>
      </c>
      <c r="I3305" s="14">
        <v>0.18930893266767573</v>
      </c>
      <c r="J3305" s="4">
        <v>152.11378982641781</v>
      </c>
      <c r="K3305" s="4">
        <v>190.14223728302227</v>
      </c>
      <c r="L3305" s="4">
        <v>226.26926236679648</v>
      </c>
      <c r="M3305" s="4">
        <v>41.831292202264898</v>
      </c>
    </row>
    <row r="3306" spans="1:13" hidden="1" x14ac:dyDescent="0.3">
      <c r="A3306" s="13" t="str">
        <f t="shared" si="51"/>
        <v>Northern Continentallarge MFH - 5 floorspre 1945heating20</v>
      </c>
      <c r="B3306" s="2" t="s">
        <v>39</v>
      </c>
      <c r="C3306" s="2" t="s">
        <v>4</v>
      </c>
      <c r="D3306" s="2" t="s">
        <v>2</v>
      </c>
      <c r="E3306" s="3">
        <v>20</v>
      </c>
      <c r="F3306" s="3" t="s">
        <v>3</v>
      </c>
      <c r="G3306" s="3">
        <v>0.32</v>
      </c>
      <c r="H3306" s="14">
        <v>0.2888153309616891</v>
      </c>
      <c r="I3306" s="14">
        <v>0.18930893266767573</v>
      </c>
      <c r="J3306" s="4">
        <v>134.19093917425533</v>
      </c>
      <c r="K3306" s="4">
        <v>167.73867396781915</v>
      </c>
      <c r="L3306" s="4">
        <v>199.60902202170479</v>
      </c>
      <c r="M3306" s="4">
        <v>36.902508272920215</v>
      </c>
    </row>
    <row r="3307" spans="1:13" hidden="1" x14ac:dyDescent="0.3">
      <c r="A3307" s="13" t="str">
        <f t="shared" si="51"/>
        <v>Northern Continentallarge MFH - 7 floorspre 1945heating20</v>
      </c>
      <c r="B3307" s="2" t="s">
        <v>39</v>
      </c>
      <c r="C3307" s="2" t="s">
        <v>5</v>
      </c>
      <c r="D3307" s="2" t="s">
        <v>2</v>
      </c>
      <c r="E3307" s="3">
        <v>20</v>
      </c>
      <c r="F3307" s="3" t="s">
        <v>3</v>
      </c>
      <c r="G3307" s="3">
        <v>0.28000000000000003</v>
      </c>
      <c r="H3307" s="14">
        <v>0.2888153309616891</v>
      </c>
      <c r="I3307" s="14">
        <v>0.18930893266767573</v>
      </c>
      <c r="J3307" s="4">
        <v>126.50971746618571</v>
      </c>
      <c r="K3307" s="4">
        <v>158.13714683273213</v>
      </c>
      <c r="L3307" s="4">
        <v>188.18320473095122</v>
      </c>
      <c r="M3307" s="4">
        <v>34.790172303201068</v>
      </c>
    </row>
    <row r="3308" spans="1:13" hidden="1" x14ac:dyDescent="0.3">
      <c r="A3308" s="13" t="str">
        <f t="shared" si="51"/>
        <v>Northern Continentallarge MFH - 3 floorspre 1945heating22</v>
      </c>
      <c r="B3308" s="2" t="s">
        <v>39</v>
      </c>
      <c r="C3308" s="2" t="s">
        <v>1</v>
      </c>
      <c r="D3308" s="2" t="s">
        <v>2</v>
      </c>
      <c r="E3308" s="3">
        <v>22</v>
      </c>
      <c r="F3308" s="3" t="s">
        <v>3</v>
      </c>
      <c r="G3308" s="3">
        <v>0.41</v>
      </c>
      <c r="H3308" s="14">
        <v>0.4223693380766218</v>
      </c>
      <c r="I3308" s="14">
        <v>0.18930893266767573</v>
      </c>
      <c r="J3308" s="4">
        <v>183.38950244061434</v>
      </c>
      <c r="K3308" s="4">
        <v>229.2368780507679</v>
      </c>
      <c r="L3308" s="4">
        <v>272.79188488041376</v>
      </c>
      <c r="M3308" s="4">
        <v>50.432113171168936</v>
      </c>
    </row>
    <row r="3309" spans="1:13" hidden="1" x14ac:dyDescent="0.3">
      <c r="A3309" s="13" t="str">
        <f t="shared" si="51"/>
        <v>Northern Continentallarge MFH - 5 floorspre 1945heating22</v>
      </c>
      <c r="B3309" s="2" t="s">
        <v>39</v>
      </c>
      <c r="C3309" s="2" t="s">
        <v>4</v>
      </c>
      <c r="D3309" s="2" t="s">
        <v>2</v>
      </c>
      <c r="E3309" s="3">
        <v>22</v>
      </c>
      <c r="F3309" s="3" t="s">
        <v>3</v>
      </c>
      <c r="G3309" s="3">
        <v>0.32</v>
      </c>
      <c r="H3309" s="14">
        <v>0.2888153309616891</v>
      </c>
      <c r="I3309" s="14">
        <v>0.18930893266767573</v>
      </c>
      <c r="J3309" s="4">
        <v>161.64874344213996</v>
      </c>
      <c r="K3309" s="4">
        <v>202.06092930267494</v>
      </c>
      <c r="L3309" s="4">
        <v>240.45250587018316</v>
      </c>
      <c r="M3309" s="4">
        <v>44.453404446588486</v>
      </c>
    </row>
    <row r="3310" spans="1:13" hidden="1" x14ac:dyDescent="0.3">
      <c r="A3310" s="13" t="str">
        <f t="shared" si="51"/>
        <v>Northern Continentallarge MFH - 7 floorspre 1945heating22</v>
      </c>
      <c r="B3310" s="2" t="s">
        <v>39</v>
      </c>
      <c r="C3310" s="2" t="s">
        <v>5</v>
      </c>
      <c r="D3310" s="2" t="s">
        <v>2</v>
      </c>
      <c r="E3310" s="3">
        <v>22</v>
      </c>
      <c r="F3310" s="3" t="s">
        <v>3</v>
      </c>
      <c r="G3310" s="3">
        <v>0.28000000000000003</v>
      </c>
      <c r="H3310" s="14">
        <v>0.2888153309616891</v>
      </c>
      <c r="I3310" s="14">
        <v>0.18930893266767573</v>
      </c>
      <c r="J3310" s="4">
        <v>152.33127529993666</v>
      </c>
      <c r="K3310" s="4">
        <v>190.41409412492081</v>
      </c>
      <c r="L3310" s="4">
        <v>226.59277200865574</v>
      </c>
      <c r="M3310" s="4">
        <v>41.891100707482579</v>
      </c>
    </row>
    <row r="3311" spans="1:13" hidden="1" x14ac:dyDescent="0.3">
      <c r="A3311" s="13" t="str">
        <f t="shared" si="51"/>
        <v>Northern Continentallarge MFH - 3 floorspre 1945heating24</v>
      </c>
      <c r="B3311" s="2" t="s">
        <v>39</v>
      </c>
      <c r="C3311" s="2" t="s">
        <v>1</v>
      </c>
      <c r="D3311" s="2" t="s">
        <v>2</v>
      </c>
      <c r="E3311" s="3">
        <v>24</v>
      </c>
      <c r="F3311" s="3" t="s">
        <v>3</v>
      </c>
      <c r="G3311" s="3">
        <v>0.41</v>
      </c>
      <c r="H3311" s="14">
        <v>0.4223693380766218</v>
      </c>
      <c r="I3311" s="14">
        <v>0.18930893266767573</v>
      </c>
      <c r="J3311" s="4">
        <v>219.21986363254143</v>
      </c>
      <c r="K3311" s="4">
        <v>274.02482954067676</v>
      </c>
      <c r="L3311" s="4">
        <v>326.08954715340531</v>
      </c>
      <c r="M3311" s="4">
        <v>60.285462498948888</v>
      </c>
    </row>
    <row r="3312" spans="1:13" hidden="1" x14ac:dyDescent="0.3">
      <c r="A3312" s="13" t="str">
        <f t="shared" si="51"/>
        <v>Northern Continentallarge MFH - 5 floorspre 1945heating24</v>
      </c>
      <c r="B3312" s="2" t="s">
        <v>39</v>
      </c>
      <c r="C3312" s="2" t="s">
        <v>4</v>
      </c>
      <c r="D3312" s="2" t="s">
        <v>2</v>
      </c>
      <c r="E3312" s="3">
        <v>24</v>
      </c>
      <c r="F3312" s="3" t="s">
        <v>3</v>
      </c>
      <c r="G3312" s="3">
        <v>0.32</v>
      </c>
      <c r="H3312" s="14">
        <v>0.2888153309616891</v>
      </c>
      <c r="I3312" s="14">
        <v>0.18930893266767573</v>
      </c>
      <c r="J3312" s="4">
        <v>193.1423978482938</v>
      </c>
      <c r="K3312" s="4">
        <v>241.42799731036723</v>
      </c>
      <c r="L3312" s="4">
        <v>287.29931679933702</v>
      </c>
      <c r="M3312" s="4">
        <v>53.114159408280791</v>
      </c>
    </row>
    <row r="3313" spans="1:13" hidden="1" x14ac:dyDescent="0.3">
      <c r="A3313" s="13" t="str">
        <f t="shared" si="51"/>
        <v>Northern Continentallarge MFH - 7 floorspre 1945heating24</v>
      </c>
      <c r="B3313" s="2" t="s">
        <v>39</v>
      </c>
      <c r="C3313" s="2" t="s">
        <v>5</v>
      </c>
      <c r="D3313" s="2" t="s">
        <v>2</v>
      </c>
      <c r="E3313" s="3">
        <v>24</v>
      </c>
      <c r="F3313" s="3" t="s">
        <v>3</v>
      </c>
      <c r="G3313" s="3">
        <v>0.28000000000000003</v>
      </c>
      <c r="H3313" s="14">
        <v>0.2888153309616891</v>
      </c>
      <c r="I3313" s="14">
        <v>0.18930893266767573</v>
      </c>
      <c r="J3313" s="4">
        <v>181.96634108361624</v>
      </c>
      <c r="K3313" s="4">
        <v>227.45792635452028</v>
      </c>
      <c r="L3313" s="4">
        <v>270.67493236187914</v>
      </c>
      <c r="M3313" s="4">
        <v>50.040743797994459</v>
      </c>
    </row>
    <row r="3314" spans="1:13" hidden="1" x14ac:dyDescent="0.3">
      <c r="A3314" s="13" t="str">
        <f t="shared" si="51"/>
        <v>Northern Continentallarge MFH - 3 floors1945-1970heating18</v>
      </c>
      <c r="B3314" s="2" t="s">
        <v>39</v>
      </c>
      <c r="C3314" s="2" t="s">
        <v>1</v>
      </c>
      <c r="D3314" s="2" t="s">
        <v>6</v>
      </c>
      <c r="E3314" s="3">
        <v>18</v>
      </c>
      <c r="F3314" s="3" t="s">
        <v>3</v>
      </c>
      <c r="G3314" s="3">
        <v>0.41</v>
      </c>
      <c r="H3314" s="14">
        <v>0.4223693380766218</v>
      </c>
      <c r="I3314" s="14">
        <v>0.3533667556131509</v>
      </c>
      <c r="J3314" s="4">
        <v>112.37629367610369</v>
      </c>
      <c r="K3314" s="4">
        <v>140.4703670951296</v>
      </c>
      <c r="L3314" s="4">
        <v>167.15973684320423</v>
      </c>
      <c r="M3314" s="4">
        <v>30.903480760928513</v>
      </c>
    </row>
    <row r="3315" spans="1:13" hidden="1" x14ac:dyDescent="0.3">
      <c r="A3315" s="13" t="str">
        <f t="shared" si="51"/>
        <v>Northern Continentallarge MFH - 5 floors1945-1970heating18</v>
      </c>
      <c r="B3315" s="2" t="s">
        <v>39</v>
      </c>
      <c r="C3315" s="2" t="s">
        <v>4</v>
      </c>
      <c r="D3315" s="2" t="s">
        <v>6</v>
      </c>
      <c r="E3315" s="3">
        <v>18</v>
      </c>
      <c r="F3315" s="3" t="s">
        <v>3</v>
      </c>
      <c r="G3315" s="3">
        <v>0.32</v>
      </c>
      <c r="H3315" s="14">
        <v>0.2888153309616891</v>
      </c>
      <c r="I3315" s="14">
        <v>0.3533667556131509</v>
      </c>
      <c r="J3315" s="4">
        <v>98.958766856808296</v>
      </c>
      <c r="K3315" s="4">
        <v>123.69845857101036</v>
      </c>
      <c r="L3315" s="4">
        <v>147.20116569950233</v>
      </c>
      <c r="M3315" s="4">
        <v>27.213660885622279</v>
      </c>
    </row>
    <row r="3316" spans="1:13" hidden="1" x14ac:dyDescent="0.3">
      <c r="A3316" s="13" t="str">
        <f t="shared" si="51"/>
        <v>Northern Continentallarge MFH - 7 floors1945-1970heating18</v>
      </c>
      <c r="B3316" s="2" t="s">
        <v>39</v>
      </c>
      <c r="C3316" s="2" t="s">
        <v>5</v>
      </c>
      <c r="D3316" s="2" t="s">
        <v>6</v>
      </c>
      <c r="E3316" s="3">
        <v>18</v>
      </c>
      <c r="F3316" s="3" t="s">
        <v>3</v>
      </c>
      <c r="G3316" s="3">
        <v>0.28000000000000003</v>
      </c>
      <c r="H3316" s="14">
        <v>0.2888153309616891</v>
      </c>
      <c r="I3316" s="14">
        <v>0.3533667556131509</v>
      </c>
      <c r="J3316" s="4">
        <v>93.208398219967421</v>
      </c>
      <c r="K3316" s="4">
        <v>116.51049777495928</v>
      </c>
      <c r="L3316" s="4">
        <v>138.64749235220154</v>
      </c>
      <c r="M3316" s="4">
        <v>25.632309510491041</v>
      </c>
    </row>
    <row r="3317" spans="1:13" hidden="1" x14ac:dyDescent="0.3">
      <c r="A3317" s="13" t="str">
        <f t="shared" si="51"/>
        <v>Northern Continentallarge MFH - 3 floors1945-1970heating20</v>
      </c>
      <c r="B3317" s="2" t="s">
        <v>39</v>
      </c>
      <c r="C3317" s="2" t="s">
        <v>1</v>
      </c>
      <c r="D3317" s="2" t="s">
        <v>6</v>
      </c>
      <c r="E3317" s="3">
        <v>20</v>
      </c>
      <c r="F3317" s="3" t="s">
        <v>3</v>
      </c>
      <c r="G3317" s="3">
        <v>0.41</v>
      </c>
      <c r="H3317" s="14">
        <v>0.4223693380766218</v>
      </c>
      <c r="I3317" s="14">
        <v>0.3533667556131509</v>
      </c>
      <c r="J3317" s="4">
        <v>137.52759739385405</v>
      </c>
      <c r="K3317" s="4">
        <v>171.90949674231754</v>
      </c>
      <c r="L3317" s="4">
        <v>204.57230112335787</v>
      </c>
      <c r="M3317" s="4">
        <v>37.820089283309862</v>
      </c>
    </row>
    <row r="3318" spans="1:13" hidden="1" x14ac:dyDescent="0.3">
      <c r="A3318" s="13" t="str">
        <f t="shared" si="51"/>
        <v>Northern Continentallarge MFH - 5 floors1945-1970heating20</v>
      </c>
      <c r="B3318" s="2" t="s">
        <v>39</v>
      </c>
      <c r="C3318" s="2" t="s">
        <v>4</v>
      </c>
      <c r="D3318" s="2" t="s">
        <v>6</v>
      </c>
      <c r="E3318" s="3">
        <v>20</v>
      </c>
      <c r="F3318" s="3" t="s">
        <v>3</v>
      </c>
      <c r="G3318" s="3">
        <v>0.32</v>
      </c>
      <c r="H3318" s="14">
        <v>0.2888153309616891</v>
      </c>
      <c r="I3318" s="14">
        <v>0.3533667556131509</v>
      </c>
      <c r="J3318" s="4">
        <v>121.1494209440894</v>
      </c>
      <c r="K3318" s="4">
        <v>151.43677618011174</v>
      </c>
      <c r="L3318" s="4">
        <v>180.20976365433296</v>
      </c>
      <c r="M3318" s="4">
        <v>33.316090759624579</v>
      </c>
    </row>
    <row r="3319" spans="1:13" hidden="1" x14ac:dyDescent="0.3">
      <c r="A3319" s="13" t="str">
        <f t="shared" si="51"/>
        <v>Northern Continentallarge MFH - 7 floors1945-1970heating20</v>
      </c>
      <c r="B3319" s="2" t="s">
        <v>39</v>
      </c>
      <c r="C3319" s="2" t="s">
        <v>5</v>
      </c>
      <c r="D3319" s="2" t="s">
        <v>6</v>
      </c>
      <c r="E3319" s="3">
        <v>20</v>
      </c>
      <c r="F3319" s="3" t="s">
        <v>3</v>
      </c>
      <c r="G3319" s="3">
        <v>0.28000000000000003</v>
      </c>
      <c r="H3319" s="14">
        <v>0.2888153309616891</v>
      </c>
      <c r="I3319" s="14">
        <v>0.3533667556131509</v>
      </c>
      <c r="J3319" s="4">
        <v>114.13020246561878</v>
      </c>
      <c r="K3319" s="4">
        <v>142.66275308202347</v>
      </c>
      <c r="L3319" s="4">
        <v>169.76867616760794</v>
      </c>
      <c r="M3319" s="4">
        <v>31.385805678045163</v>
      </c>
    </row>
    <row r="3320" spans="1:13" hidden="1" x14ac:dyDescent="0.3">
      <c r="A3320" s="13" t="str">
        <f t="shared" si="51"/>
        <v>Northern Continentallarge MFH - 3 floors1945-1970heating22</v>
      </c>
      <c r="B3320" s="2" t="s">
        <v>39</v>
      </c>
      <c r="C3320" s="2" t="s">
        <v>1</v>
      </c>
      <c r="D3320" s="2" t="s">
        <v>6</v>
      </c>
      <c r="E3320" s="3">
        <v>22</v>
      </c>
      <c r="F3320" s="3" t="s">
        <v>3</v>
      </c>
      <c r="G3320" s="3">
        <v>0.41</v>
      </c>
      <c r="H3320" s="14">
        <v>0.4223693380766218</v>
      </c>
      <c r="I3320" s="14">
        <v>0.3533667556131509</v>
      </c>
      <c r="J3320" s="4">
        <v>165.85845968692351</v>
      </c>
      <c r="K3320" s="4">
        <v>207.32307460865437</v>
      </c>
      <c r="L3320" s="4">
        <v>246.71445878429867</v>
      </c>
      <c r="M3320" s="4">
        <v>45.611076413903959</v>
      </c>
    </row>
    <row r="3321" spans="1:13" hidden="1" x14ac:dyDescent="0.3">
      <c r="A3321" s="13" t="str">
        <f t="shared" si="51"/>
        <v>Northern Continentallarge MFH - 5 floors1945-1970heating22</v>
      </c>
      <c r="B3321" s="2" t="s">
        <v>39</v>
      </c>
      <c r="C3321" s="2" t="s">
        <v>4</v>
      </c>
      <c r="D3321" s="2" t="s">
        <v>6</v>
      </c>
      <c r="E3321" s="3">
        <v>22</v>
      </c>
      <c r="F3321" s="3" t="s">
        <v>3</v>
      </c>
      <c r="G3321" s="3">
        <v>0.32</v>
      </c>
      <c r="H3321" s="14">
        <v>0.2888153309616891</v>
      </c>
      <c r="I3321" s="14">
        <v>0.3533667556131509</v>
      </c>
      <c r="J3321" s="4">
        <v>146.05636650250898</v>
      </c>
      <c r="K3321" s="4">
        <v>182.57045812813621</v>
      </c>
      <c r="L3321" s="4">
        <v>217.25884517248207</v>
      </c>
      <c r="M3321" s="4">
        <v>40.165500788189966</v>
      </c>
    </row>
    <row r="3322" spans="1:13" hidden="1" x14ac:dyDescent="0.3">
      <c r="A3322" s="13" t="str">
        <f t="shared" si="51"/>
        <v>Northern Continentallarge MFH - 7 floors1945-1970heating22</v>
      </c>
      <c r="B3322" s="2" t="s">
        <v>39</v>
      </c>
      <c r="C3322" s="2" t="s">
        <v>5</v>
      </c>
      <c r="D3322" s="2" t="s">
        <v>6</v>
      </c>
      <c r="E3322" s="3">
        <v>22</v>
      </c>
      <c r="F3322" s="3" t="s">
        <v>3</v>
      </c>
      <c r="G3322" s="3">
        <v>0.28000000000000003</v>
      </c>
      <c r="H3322" s="14">
        <v>0.2888153309616891</v>
      </c>
      <c r="I3322" s="14">
        <v>0.3533667556131509</v>
      </c>
      <c r="J3322" s="4">
        <v>137.56975513775987</v>
      </c>
      <c r="K3322" s="4">
        <v>171.96219392219982</v>
      </c>
      <c r="L3322" s="4">
        <v>204.63501076741778</v>
      </c>
      <c r="M3322" s="4">
        <v>37.831682662883956</v>
      </c>
    </row>
    <row r="3323" spans="1:13" hidden="1" x14ac:dyDescent="0.3">
      <c r="A3323" s="13" t="str">
        <f t="shared" si="51"/>
        <v>Northern Continentallarge MFH - 3 floors1945-1970heating24</v>
      </c>
      <c r="B3323" s="2" t="s">
        <v>39</v>
      </c>
      <c r="C3323" s="2" t="s">
        <v>1</v>
      </c>
      <c r="D3323" s="2" t="s">
        <v>6</v>
      </c>
      <c r="E3323" s="3">
        <v>24</v>
      </c>
      <c r="F3323" s="3" t="s">
        <v>3</v>
      </c>
      <c r="G3323" s="3">
        <v>0.41</v>
      </c>
      <c r="H3323" s="14">
        <v>0.4223693380766218</v>
      </c>
      <c r="I3323" s="14">
        <v>0.3533667556131509</v>
      </c>
      <c r="J3323" s="4">
        <v>198.50934003863267</v>
      </c>
      <c r="K3323" s="4">
        <v>248.13667504829084</v>
      </c>
      <c r="L3323" s="4">
        <v>295.28264330746606</v>
      </c>
      <c r="M3323" s="4">
        <v>54.590068510623986</v>
      </c>
    </row>
    <row r="3324" spans="1:13" hidden="1" x14ac:dyDescent="0.3">
      <c r="A3324" s="13" t="str">
        <f t="shared" si="51"/>
        <v>Northern Continentallarge MFH - 5 floors1945-1970heating24</v>
      </c>
      <c r="B3324" s="2" t="s">
        <v>39</v>
      </c>
      <c r="C3324" s="2" t="s">
        <v>4</v>
      </c>
      <c r="D3324" s="2" t="s">
        <v>6</v>
      </c>
      <c r="E3324" s="3">
        <v>24</v>
      </c>
      <c r="F3324" s="3" t="s">
        <v>3</v>
      </c>
      <c r="G3324" s="3">
        <v>0.32</v>
      </c>
      <c r="H3324" s="14">
        <v>0.2888153309616891</v>
      </c>
      <c r="I3324" s="14">
        <v>0.3533667556131509</v>
      </c>
      <c r="J3324" s="4">
        <v>174.73495888538037</v>
      </c>
      <c r="K3324" s="4">
        <v>218.41869860672546</v>
      </c>
      <c r="L3324" s="4">
        <v>259.91825134200326</v>
      </c>
      <c r="M3324" s="4">
        <v>48.052113693479598</v>
      </c>
    </row>
    <row r="3325" spans="1:13" hidden="1" x14ac:dyDescent="0.3">
      <c r="A3325" s="13" t="str">
        <f t="shared" si="51"/>
        <v>Northern Continentallarge MFH - 7 floors1945-1970heating24</v>
      </c>
      <c r="B3325" s="2" t="s">
        <v>39</v>
      </c>
      <c r="C3325" s="2" t="s">
        <v>5</v>
      </c>
      <c r="D3325" s="2" t="s">
        <v>6</v>
      </c>
      <c r="E3325" s="3">
        <v>24</v>
      </c>
      <c r="F3325" s="3" t="s">
        <v>3</v>
      </c>
      <c r="G3325" s="3">
        <v>0.28000000000000003</v>
      </c>
      <c r="H3325" s="14">
        <v>0.2888153309616891</v>
      </c>
      <c r="I3325" s="14">
        <v>0.3533667556131509</v>
      </c>
      <c r="J3325" s="4">
        <v>164.54593839112937</v>
      </c>
      <c r="K3325" s="4">
        <v>205.6824229889117</v>
      </c>
      <c r="L3325" s="4">
        <v>244.76208335680491</v>
      </c>
      <c r="M3325" s="4">
        <v>45.250133057560575</v>
      </c>
    </row>
    <row r="3326" spans="1:13" hidden="1" x14ac:dyDescent="0.3">
      <c r="A3326" s="13" t="str">
        <f t="shared" si="51"/>
        <v>Northern Continentallarge MFH - 3 floors1970-1980heating18</v>
      </c>
      <c r="B3326" s="2" t="s">
        <v>39</v>
      </c>
      <c r="C3326" s="2" t="s">
        <v>1</v>
      </c>
      <c r="D3326" s="2" t="s">
        <v>7</v>
      </c>
      <c r="E3326" s="3">
        <v>18</v>
      </c>
      <c r="F3326" s="3" t="s">
        <v>3</v>
      </c>
      <c r="G3326" s="3">
        <v>0.41</v>
      </c>
      <c r="H3326" s="14">
        <v>0.4223693380766218</v>
      </c>
      <c r="I3326" s="14">
        <v>0.18961769237283627</v>
      </c>
      <c r="J3326" s="4">
        <v>83.632133866294382</v>
      </c>
      <c r="K3326" s="4">
        <v>104.54016733286797</v>
      </c>
      <c r="L3326" s="4">
        <v>124.40279912611287</v>
      </c>
      <c r="M3326" s="4">
        <v>22.998836813230952</v>
      </c>
    </row>
    <row r="3327" spans="1:13" hidden="1" x14ac:dyDescent="0.3">
      <c r="A3327" s="13" t="str">
        <f t="shared" si="51"/>
        <v>Northern Continentallarge MFH - 5 floors1970-1980heating18</v>
      </c>
      <c r="B3327" s="2" t="s">
        <v>39</v>
      </c>
      <c r="C3327" s="2" t="s">
        <v>4</v>
      </c>
      <c r="D3327" s="2" t="s">
        <v>7</v>
      </c>
      <c r="E3327" s="3">
        <v>18</v>
      </c>
      <c r="F3327" s="3" t="s">
        <v>3</v>
      </c>
      <c r="G3327" s="3">
        <v>0.32</v>
      </c>
      <c r="H3327" s="14">
        <v>0.2888153309616891</v>
      </c>
      <c r="I3327" s="14">
        <v>0.18961769237283627</v>
      </c>
      <c r="J3327" s="4">
        <v>73.178162115245954</v>
      </c>
      <c r="K3327" s="4">
        <v>91.472702644057435</v>
      </c>
      <c r="L3327" s="4">
        <v>108.85251614642834</v>
      </c>
      <c r="M3327" s="4">
        <v>20.123994581692635</v>
      </c>
    </row>
    <row r="3328" spans="1:13" hidden="1" x14ac:dyDescent="0.3">
      <c r="A3328" s="13" t="str">
        <f t="shared" si="51"/>
        <v>Northern Continentallarge MFH - 7 floors1970-1980heating18</v>
      </c>
      <c r="B3328" s="2" t="s">
        <v>39</v>
      </c>
      <c r="C3328" s="2" t="s">
        <v>5</v>
      </c>
      <c r="D3328" s="2" t="s">
        <v>7</v>
      </c>
      <c r="E3328" s="3">
        <v>18</v>
      </c>
      <c r="F3328" s="3" t="s">
        <v>3</v>
      </c>
      <c r="G3328" s="3">
        <v>0.28000000000000003</v>
      </c>
      <c r="H3328" s="14">
        <v>0.2888153309616891</v>
      </c>
      <c r="I3328" s="14">
        <v>0.18961769237283627</v>
      </c>
      <c r="J3328" s="4">
        <v>68.697888507653772</v>
      </c>
      <c r="K3328" s="4">
        <v>85.872360634567215</v>
      </c>
      <c r="L3328" s="4">
        <v>102.18810915513498</v>
      </c>
      <c r="M3328" s="4">
        <v>18.891919339604787</v>
      </c>
    </row>
    <row r="3329" spans="1:13" hidden="1" x14ac:dyDescent="0.3">
      <c r="A3329" s="13" t="str">
        <f t="shared" si="51"/>
        <v>Northern Continentallarge MFH - 3 floors1970-1980heating20</v>
      </c>
      <c r="B3329" s="2" t="s">
        <v>39</v>
      </c>
      <c r="C3329" s="2" t="s">
        <v>1</v>
      </c>
      <c r="D3329" s="2" t="s">
        <v>7</v>
      </c>
      <c r="E3329" s="3">
        <v>20</v>
      </c>
      <c r="F3329" s="3" t="s">
        <v>3</v>
      </c>
      <c r="G3329" s="3">
        <v>0.41</v>
      </c>
      <c r="H3329" s="14">
        <v>0.4223693380766218</v>
      </c>
      <c r="I3329" s="14">
        <v>0.18961769237283627</v>
      </c>
      <c r="J3329" s="4">
        <v>103.2207725904122</v>
      </c>
      <c r="K3329" s="4">
        <v>129.02596573801523</v>
      </c>
      <c r="L3329" s="4">
        <v>153.54089922823812</v>
      </c>
      <c r="M3329" s="4">
        <v>28.385712462363351</v>
      </c>
    </row>
    <row r="3330" spans="1:13" hidden="1" x14ac:dyDescent="0.3">
      <c r="A3330" s="13" t="str">
        <f t="shared" si="51"/>
        <v>Northern Continentallarge MFH - 5 floors1970-1980heating20</v>
      </c>
      <c r="B3330" s="2" t="s">
        <v>39</v>
      </c>
      <c r="C3330" s="2" t="s">
        <v>4</v>
      </c>
      <c r="D3330" s="2" t="s">
        <v>7</v>
      </c>
      <c r="E3330" s="3">
        <v>20</v>
      </c>
      <c r="F3330" s="3" t="s">
        <v>3</v>
      </c>
      <c r="G3330" s="3">
        <v>0.32</v>
      </c>
      <c r="H3330" s="14">
        <v>0.2888153309616891</v>
      </c>
      <c r="I3330" s="14">
        <v>0.18961769237283627</v>
      </c>
      <c r="J3330" s="4">
        <v>90.370898698136884</v>
      </c>
      <c r="K3330" s="4">
        <v>112.96362337267109</v>
      </c>
      <c r="L3330" s="4">
        <v>134.42671181347859</v>
      </c>
      <c r="M3330" s="4">
        <v>24.851997141987642</v>
      </c>
    </row>
    <row r="3331" spans="1:13" hidden="1" x14ac:dyDescent="0.3">
      <c r="A3331" s="13" t="str">
        <f t="shared" ref="A3331:A3394" si="52">CONCATENATE(B3331,C3331,D3331,F3331,E3331)</f>
        <v>Northern Continentallarge MFH - 7 floors1970-1980heating20</v>
      </c>
      <c r="B3331" s="2" t="s">
        <v>39</v>
      </c>
      <c r="C3331" s="2" t="s">
        <v>5</v>
      </c>
      <c r="D3331" s="2" t="s">
        <v>7</v>
      </c>
      <c r="E3331" s="3">
        <v>20</v>
      </c>
      <c r="F3331" s="3" t="s">
        <v>3</v>
      </c>
      <c r="G3331" s="3">
        <v>0.28000000000000003</v>
      </c>
      <c r="H3331" s="14">
        <v>0.2888153309616891</v>
      </c>
      <c r="I3331" s="14">
        <v>0.18961769237283627</v>
      </c>
      <c r="J3331" s="4">
        <v>84.863809887161764</v>
      </c>
      <c r="K3331" s="4">
        <v>106.07976235895219</v>
      </c>
      <c r="L3331" s="4">
        <v>126.2349172071531</v>
      </c>
      <c r="M3331" s="4">
        <v>23.337547718969482</v>
      </c>
    </row>
    <row r="3332" spans="1:13" hidden="1" x14ac:dyDescent="0.3">
      <c r="A3332" s="13" t="str">
        <f t="shared" si="52"/>
        <v>Northern Continentallarge MFH - 3 floors1970-1980heating22</v>
      </c>
      <c r="B3332" s="2" t="s">
        <v>39</v>
      </c>
      <c r="C3332" s="2" t="s">
        <v>1</v>
      </c>
      <c r="D3332" s="2" t="s">
        <v>7</v>
      </c>
      <c r="E3332" s="3">
        <v>22</v>
      </c>
      <c r="F3332" s="3" t="s">
        <v>3</v>
      </c>
      <c r="G3332" s="3">
        <v>0.41</v>
      </c>
      <c r="H3332" s="14">
        <v>0.4223693380766218</v>
      </c>
      <c r="I3332" s="14">
        <v>0.18961769237283627</v>
      </c>
      <c r="J3332" s="4">
        <v>125.02966351800666</v>
      </c>
      <c r="K3332" s="4">
        <v>156.28707939750831</v>
      </c>
      <c r="L3332" s="4">
        <v>185.98162448303486</v>
      </c>
      <c r="M3332" s="4">
        <v>34.383157467451831</v>
      </c>
    </row>
    <row r="3333" spans="1:13" hidden="1" x14ac:dyDescent="0.3">
      <c r="A3333" s="13" t="str">
        <f t="shared" si="52"/>
        <v>Northern Continentallarge MFH - 5 floors1970-1980heating22</v>
      </c>
      <c r="B3333" s="2" t="s">
        <v>39</v>
      </c>
      <c r="C3333" s="2" t="s">
        <v>4</v>
      </c>
      <c r="D3333" s="2" t="s">
        <v>7</v>
      </c>
      <c r="E3333" s="3">
        <v>22</v>
      </c>
      <c r="F3333" s="3" t="s">
        <v>3</v>
      </c>
      <c r="G3333" s="3">
        <v>0.32</v>
      </c>
      <c r="H3333" s="14">
        <v>0.2888153309616891</v>
      </c>
      <c r="I3333" s="14">
        <v>0.18961769237283627</v>
      </c>
      <c r="J3333" s="4">
        <v>109.5356311092267</v>
      </c>
      <c r="K3333" s="4">
        <v>136.91953888653336</v>
      </c>
      <c r="L3333" s="4">
        <v>162.93425127497468</v>
      </c>
      <c r="M3333" s="4">
        <v>30.122298555037339</v>
      </c>
    </row>
    <row r="3334" spans="1:13" hidden="1" x14ac:dyDescent="0.3">
      <c r="A3334" s="13" t="str">
        <f t="shared" si="52"/>
        <v>Northern Continentallarge MFH - 7 floors1970-1980heating22</v>
      </c>
      <c r="B3334" s="2" t="s">
        <v>39</v>
      </c>
      <c r="C3334" s="2" t="s">
        <v>5</v>
      </c>
      <c r="D3334" s="2" t="s">
        <v>7</v>
      </c>
      <c r="E3334" s="3">
        <v>22</v>
      </c>
      <c r="F3334" s="3" t="s">
        <v>3</v>
      </c>
      <c r="G3334" s="3">
        <v>0.28000000000000003</v>
      </c>
      <c r="H3334" s="14">
        <v>0.2888153309616891</v>
      </c>
      <c r="I3334" s="14">
        <v>0.18961769237283627</v>
      </c>
      <c r="J3334" s="4">
        <v>102.89533150546386</v>
      </c>
      <c r="K3334" s="4">
        <v>128.61916438182982</v>
      </c>
      <c r="L3334" s="4">
        <v>153.05680561437748</v>
      </c>
      <c r="M3334" s="4">
        <v>28.296216164002562</v>
      </c>
    </row>
    <row r="3335" spans="1:13" hidden="1" x14ac:dyDescent="0.3">
      <c r="A3335" s="13" t="str">
        <f t="shared" si="52"/>
        <v>Northern Continentallarge MFH - 3 floors1970-1980heating24</v>
      </c>
      <c r="B3335" s="2" t="s">
        <v>39</v>
      </c>
      <c r="C3335" s="2" t="s">
        <v>1</v>
      </c>
      <c r="D3335" s="2" t="s">
        <v>7</v>
      </c>
      <c r="E3335" s="3">
        <v>24</v>
      </c>
      <c r="F3335" s="3" t="s">
        <v>3</v>
      </c>
      <c r="G3335" s="3">
        <v>0.41</v>
      </c>
      <c r="H3335" s="14">
        <v>0.4223693380766218</v>
      </c>
      <c r="I3335" s="14">
        <v>0.18961769237283627</v>
      </c>
      <c r="J3335" s="4">
        <v>150.18390621675437</v>
      </c>
      <c r="K3335" s="4">
        <v>187.72988277094294</v>
      </c>
      <c r="L3335" s="4">
        <v>223.3985604974221</v>
      </c>
      <c r="M3335" s="4">
        <v>41.300574209607447</v>
      </c>
    </row>
    <row r="3336" spans="1:13" hidden="1" x14ac:dyDescent="0.3">
      <c r="A3336" s="13" t="str">
        <f t="shared" si="52"/>
        <v>Northern Continentallarge MFH - 5 floors1970-1980heating24</v>
      </c>
      <c r="B3336" s="2" t="s">
        <v>39</v>
      </c>
      <c r="C3336" s="2" t="s">
        <v>4</v>
      </c>
      <c r="D3336" s="2" t="s">
        <v>7</v>
      </c>
      <c r="E3336" s="3">
        <v>24</v>
      </c>
      <c r="F3336" s="3" t="s">
        <v>3</v>
      </c>
      <c r="G3336" s="3">
        <v>0.32</v>
      </c>
      <c r="H3336" s="14">
        <v>0.2888153309616891</v>
      </c>
      <c r="I3336" s="14">
        <v>0.18961769237283627</v>
      </c>
      <c r="J3336" s="4">
        <v>131.47503328944384</v>
      </c>
      <c r="K3336" s="4">
        <v>164.34379161180479</v>
      </c>
      <c r="L3336" s="4">
        <v>195.56911201804769</v>
      </c>
      <c r="M3336" s="4">
        <v>36.155634154597053</v>
      </c>
    </row>
    <row r="3337" spans="1:13" hidden="1" x14ac:dyDescent="0.3">
      <c r="A3337" s="13" t="str">
        <f t="shared" si="52"/>
        <v>Northern Continentallarge MFH - 7 floors1970-1980heating24</v>
      </c>
      <c r="B3337" s="2" t="s">
        <v>39</v>
      </c>
      <c r="C3337" s="2" t="s">
        <v>5</v>
      </c>
      <c r="D3337" s="2" t="s">
        <v>7</v>
      </c>
      <c r="E3337" s="3">
        <v>24</v>
      </c>
      <c r="F3337" s="3" t="s">
        <v>3</v>
      </c>
      <c r="G3337" s="3">
        <v>0.28000000000000003</v>
      </c>
      <c r="H3337" s="14">
        <v>0.2888153309616891</v>
      </c>
      <c r="I3337" s="14">
        <v>0.18961769237283627</v>
      </c>
      <c r="J3337" s="4">
        <v>123.45694489202504</v>
      </c>
      <c r="K3337" s="4">
        <v>154.32118111503129</v>
      </c>
      <c r="L3337" s="4">
        <v>183.64220552688724</v>
      </c>
      <c r="M3337" s="4">
        <v>33.950659845306888</v>
      </c>
    </row>
    <row r="3338" spans="1:13" hidden="1" x14ac:dyDescent="0.3">
      <c r="A3338" s="13" t="str">
        <f t="shared" si="52"/>
        <v>Northern Continentallarge MFH - 3 floors1980-1990heating18</v>
      </c>
      <c r="B3338" s="2" t="s">
        <v>39</v>
      </c>
      <c r="C3338" s="2" t="s">
        <v>1</v>
      </c>
      <c r="D3338" s="2" t="s">
        <v>8</v>
      </c>
      <c r="E3338" s="3">
        <v>18</v>
      </c>
      <c r="F3338" s="3" t="s">
        <v>3</v>
      </c>
      <c r="G3338" s="3">
        <v>0.41</v>
      </c>
      <c r="H3338" s="14">
        <v>0.4223693380766218</v>
      </c>
      <c r="I3338" s="14">
        <v>0.13877059371703038</v>
      </c>
      <c r="J3338" s="4">
        <v>79.618786215619266</v>
      </c>
      <c r="K3338" s="4">
        <v>99.52348276952408</v>
      </c>
      <c r="L3338" s="4">
        <v>118.43294449573365</v>
      </c>
      <c r="M3338" s="4">
        <v>21.895166209295297</v>
      </c>
    </row>
    <row r="3339" spans="1:13" hidden="1" x14ac:dyDescent="0.3">
      <c r="A3339" s="13" t="str">
        <f t="shared" si="52"/>
        <v>Northern Continentallarge MFH - 5 floors1980-1990heating18</v>
      </c>
      <c r="B3339" s="2" t="s">
        <v>39</v>
      </c>
      <c r="C3339" s="2" t="s">
        <v>4</v>
      </c>
      <c r="D3339" s="2" t="s">
        <v>8</v>
      </c>
      <c r="E3339" s="3">
        <v>18</v>
      </c>
      <c r="F3339" s="3" t="s">
        <v>3</v>
      </c>
      <c r="G3339" s="3">
        <v>0.32</v>
      </c>
      <c r="H3339" s="14">
        <v>0.2888153309616891</v>
      </c>
      <c r="I3339" s="14">
        <v>0.13877059371703038</v>
      </c>
      <c r="J3339" s="4">
        <v>69.162731711078479</v>
      </c>
      <c r="K3339" s="4">
        <v>86.453414638848088</v>
      </c>
      <c r="L3339" s="4">
        <v>102.87956342022922</v>
      </c>
      <c r="M3339" s="4">
        <v>19.019751220546578</v>
      </c>
    </row>
    <row r="3340" spans="1:13" hidden="1" x14ac:dyDescent="0.3">
      <c r="A3340" s="13" t="str">
        <f t="shared" si="52"/>
        <v>Northern Continentallarge MFH - 7 floors1980-1990heating18</v>
      </c>
      <c r="B3340" s="2" t="s">
        <v>39</v>
      </c>
      <c r="C3340" s="2" t="s">
        <v>5</v>
      </c>
      <c r="D3340" s="2" t="s">
        <v>8</v>
      </c>
      <c r="E3340" s="3">
        <v>18</v>
      </c>
      <c r="F3340" s="3" t="s">
        <v>3</v>
      </c>
      <c r="G3340" s="3">
        <v>0.28000000000000003</v>
      </c>
      <c r="H3340" s="14">
        <v>0.2888153309616891</v>
      </c>
      <c r="I3340" s="14">
        <v>0.13877059371703038</v>
      </c>
      <c r="J3340" s="4">
        <v>64.681565494846723</v>
      </c>
      <c r="K3340" s="4">
        <v>80.851956868558403</v>
      </c>
      <c r="L3340" s="4">
        <v>96.213828673584501</v>
      </c>
      <c r="M3340" s="4">
        <v>17.787430511082849</v>
      </c>
    </row>
    <row r="3341" spans="1:13" hidden="1" x14ac:dyDescent="0.3">
      <c r="A3341" s="13" t="str">
        <f t="shared" si="52"/>
        <v>Northern Continentallarge MFH - 3 floors1980-1990heating20</v>
      </c>
      <c r="B3341" s="2" t="s">
        <v>39</v>
      </c>
      <c r="C3341" s="2" t="s">
        <v>1</v>
      </c>
      <c r="D3341" s="2" t="s">
        <v>8</v>
      </c>
      <c r="E3341" s="3">
        <v>20</v>
      </c>
      <c r="F3341" s="3" t="s">
        <v>3</v>
      </c>
      <c r="G3341" s="3">
        <v>0.41</v>
      </c>
      <c r="H3341" s="14">
        <v>0.4223693380766218</v>
      </c>
      <c r="I3341" s="14">
        <v>0.13877059371703038</v>
      </c>
      <c r="J3341" s="4">
        <v>98.446479379114677</v>
      </c>
      <c r="K3341" s="4">
        <v>123.05809922389334</v>
      </c>
      <c r="L3341" s="4">
        <v>146.43913807643307</v>
      </c>
      <c r="M3341" s="4">
        <v>27.072781829256535</v>
      </c>
    </row>
    <row r="3342" spans="1:13" hidden="1" x14ac:dyDescent="0.3">
      <c r="A3342" s="13" t="str">
        <f t="shared" si="52"/>
        <v>Northern Continentallarge MFH - 5 floors1980-1990heating20</v>
      </c>
      <c r="B3342" s="2" t="s">
        <v>39</v>
      </c>
      <c r="C3342" s="2" t="s">
        <v>4</v>
      </c>
      <c r="D3342" s="2" t="s">
        <v>8</v>
      </c>
      <c r="E3342" s="3">
        <v>20</v>
      </c>
      <c r="F3342" s="3" t="s">
        <v>3</v>
      </c>
      <c r="G3342" s="3">
        <v>0.32</v>
      </c>
      <c r="H3342" s="14">
        <v>0.2888153309616891</v>
      </c>
      <c r="I3342" s="14">
        <v>0.13877059371703038</v>
      </c>
      <c r="J3342" s="4">
        <v>85.583284611198593</v>
      </c>
      <c r="K3342" s="4">
        <v>106.97910576399823</v>
      </c>
      <c r="L3342" s="4">
        <v>127.30513585915789</v>
      </c>
      <c r="M3342" s="4">
        <v>23.535403268079612</v>
      </c>
    </row>
    <row r="3343" spans="1:13" hidden="1" x14ac:dyDescent="0.3">
      <c r="A3343" s="13" t="str">
        <f t="shared" si="52"/>
        <v>Northern Continentallarge MFH - 7 floors1980-1990heating20</v>
      </c>
      <c r="B3343" s="2" t="s">
        <v>39</v>
      </c>
      <c r="C3343" s="2" t="s">
        <v>5</v>
      </c>
      <c r="D3343" s="2" t="s">
        <v>8</v>
      </c>
      <c r="E3343" s="3">
        <v>20</v>
      </c>
      <c r="F3343" s="3" t="s">
        <v>3</v>
      </c>
      <c r="G3343" s="3">
        <v>0.28000000000000003</v>
      </c>
      <c r="H3343" s="14">
        <v>0.2888153309616891</v>
      </c>
      <c r="I3343" s="14">
        <v>0.13877059371703038</v>
      </c>
      <c r="J3343" s="4">
        <v>80.070486853520279</v>
      </c>
      <c r="K3343" s="4">
        <v>100.08810856690035</v>
      </c>
      <c r="L3343" s="4">
        <v>119.1048491946114</v>
      </c>
      <c r="M3343" s="4">
        <v>22.019383884718078</v>
      </c>
    </row>
    <row r="3344" spans="1:13" hidden="1" x14ac:dyDescent="0.3">
      <c r="A3344" s="13" t="str">
        <f t="shared" si="52"/>
        <v>Northern Continentallarge MFH - 3 floors1980-1990heating22</v>
      </c>
      <c r="B3344" s="2" t="s">
        <v>39</v>
      </c>
      <c r="C3344" s="2" t="s">
        <v>1</v>
      </c>
      <c r="D3344" s="2" t="s">
        <v>8</v>
      </c>
      <c r="E3344" s="3">
        <v>22</v>
      </c>
      <c r="F3344" s="3" t="s">
        <v>3</v>
      </c>
      <c r="G3344" s="3">
        <v>0.41</v>
      </c>
      <c r="H3344" s="14">
        <v>0.4223693380766218</v>
      </c>
      <c r="I3344" s="14">
        <v>0.13877059371703038</v>
      </c>
      <c r="J3344" s="4">
        <v>119.40609491216043</v>
      </c>
      <c r="K3344" s="4">
        <v>149.25761864020052</v>
      </c>
      <c r="L3344" s="4">
        <v>177.61656618183861</v>
      </c>
      <c r="M3344" s="4">
        <v>32.836676100844116</v>
      </c>
    </row>
    <row r="3345" spans="1:13" hidden="1" x14ac:dyDescent="0.3">
      <c r="A3345" s="13" t="str">
        <f t="shared" si="52"/>
        <v>Northern Continentallarge MFH - 5 floors1980-1990heating22</v>
      </c>
      <c r="B3345" s="2" t="s">
        <v>39</v>
      </c>
      <c r="C3345" s="2" t="s">
        <v>4</v>
      </c>
      <c r="D3345" s="2" t="s">
        <v>8</v>
      </c>
      <c r="E3345" s="3">
        <v>22</v>
      </c>
      <c r="F3345" s="3" t="s">
        <v>3</v>
      </c>
      <c r="G3345" s="3">
        <v>0.32</v>
      </c>
      <c r="H3345" s="14">
        <v>0.2888153309616891</v>
      </c>
      <c r="I3345" s="14">
        <v>0.13877059371703038</v>
      </c>
      <c r="J3345" s="4">
        <v>103.89155418641053</v>
      </c>
      <c r="K3345" s="4">
        <v>129.86444273301316</v>
      </c>
      <c r="L3345" s="4">
        <v>154.53868685228565</v>
      </c>
      <c r="M3345" s="4">
        <v>28.570177401262896</v>
      </c>
    </row>
    <row r="3346" spans="1:13" hidden="1" x14ac:dyDescent="0.3">
      <c r="A3346" s="13" t="str">
        <f t="shared" si="52"/>
        <v>Northern Continentallarge MFH - 7 floors1980-1990heating22</v>
      </c>
      <c r="B3346" s="2" t="s">
        <v>39</v>
      </c>
      <c r="C3346" s="2" t="s">
        <v>5</v>
      </c>
      <c r="D3346" s="2" t="s">
        <v>8</v>
      </c>
      <c r="E3346" s="3">
        <v>22</v>
      </c>
      <c r="F3346" s="3" t="s">
        <v>3</v>
      </c>
      <c r="G3346" s="3">
        <v>0.28000000000000003</v>
      </c>
      <c r="H3346" s="14">
        <v>0.2888153309616891</v>
      </c>
      <c r="I3346" s="14">
        <v>0.13877059371703038</v>
      </c>
      <c r="J3346" s="4">
        <v>97.242465303946318</v>
      </c>
      <c r="K3346" s="4">
        <v>121.55308162993289</v>
      </c>
      <c r="L3346" s="4">
        <v>144.64816713962014</v>
      </c>
      <c r="M3346" s="4">
        <v>26.741677958585235</v>
      </c>
    </row>
    <row r="3347" spans="1:13" hidden="1" x14ac:dyDescent="0.3">
      <c r="A3347" s="13" t="str">
        <f t="shared" si="52"/>
        <v>Northern Continentallarge MFH - 3 floors1980-1990heating24</v>
      </c>
      <c r="B3347" s="2" t="s">
        <v>39</v>
      </c>
      <c r="C3347" s="2" t="s">
        <v>1</v>
      </c>
      <c r="D3347" s="2" t="s">
        <v>8</v>
      </c>
      <c r="E3347" s="3">
        <v>24</v>
      </c>
      <c r="F3347" s="3" t="s">
        <v>3</v>
      </c>
      <c r="G3347" s="3">
        <v>0.41</v>
      </c>
      <c r="H3347" s="14">
        <v>0.4223693380766218</v>
      </c>
      <c r="I3347" s="14">
        <v>0.13877059371703038</v>
      </c>
      <c r="J3347" s="4">
        <v>143.58784355559743</v>
      </c>
      <c r="K3347" s="4">
        <v>179.48480444449677</v>
      </c>
      <c r="L3347" s="4">
        <v>213.58691728895116</v>
      </c>
      <c r="M3347" s="4">
        <v>39.486656977789288</v>
      </c>
    </row>
    <row r="3348" spans="1:13" hidden="1" x14ac:dyDescent="0.3">
      <c r="A3348" s="13" t="str">
        <f t="shared" si="52"/>
        <v>Northern Continentallarge MFH - 5 floors1980-1990heating24</v>
      </c>
      <c r="B3348" s="2" t="s">
        <v>39</v>
      </c>
      <c r="C3348" s="2" t="s">
        <v>4</v>
      </c>
      <c r="D3348" s="2" t="s">
        <v>8</v>
      </c>
      <c r="E3348" s="3">
        <v>24</v>
      </c>
      <c r="F3348" s="3" t="s">
        <v>3</v>
      </c>
      <c r="G3348" s="3">
        <v>0.32</v>
      </c>
      <c r="H3348" s="14">
        <v>0.2888153309616891</v>
      </c>
      <c r="I3348" s="14">
        <v>0.13877059371703038</v>
      </c>
      <c r="J3348" s="4">
        <v>124.85596748290482</v>
      </c>
      <c r="K3348" s="4">
        <v>156.06995935363102</v>
      </c>
      <c r="L3348" s="4">
        <v>185.7232516308209</v>
      </c>
      <c r="M3348" s="4">
        <v>34.335391057798823</v>
      </c>
    </row>
    <row r="3349" spans="1:13" hidden="1" x14ac:dyDescent="0.3">
      <c r="A3349" s="13" t="str">
        <f t="shared" si="52"/>
        <v>Northern Continentallarge MFH - 7 floors1980-1990heating24</v>
      </c>
      <c r="B3349" s="2" t="s">
        <v>39</v>
      </c>
      <c r="C3349" s="2" t="s">
        <v>5</v>
      </c>
      <c r="D3349" s="2" t="s">
        <v>8</v>
      </c>
      <c r="E3349" s="3">
        <v>24</v>
      </c>
      <c r="F3349" s="3" t="s">
        <v>3</v>
      </c>
      <c r="G3349" s="3">
        <v>0.28000000000000003</v>
      </c>
      <c r="H3349" s="14">
        <v>0.2888153309616891</v>
      </c>
      <c r="I3349" s="14">
        <v>0.13877059371703038</v>
      </c>
      <c r="J3349" s="4">
        <v>116.82802059460799</v>
      </c>
      <c r="K3349" s="4">
        <v>146.03502574325998</v>
      </c>
      <c r="L3349" s="4">
        <v>173.78168063447936</v>
      </c>
      <c r="M3349" s="4">
        <v>32.127705663517197</v>
      </c>
    </row>
    <row r="3350" spans="1:13" hidden="1" x14ac:dyDescent="0.3">
      <c r="A3350" s="13" t="str">
        <f t="shared" si="52"/>
        <v>Northern Continentallarge MFH - 3 floors1990-2000heating18</v>
      </c>
      <c r="B3350" s="2" t="s">
        <v>39</v>
      </c>
      <c r="C3350" s="2" t="s">
        <v>1</v>
      </c>
      <c r="D3350" s="2" t="s">
        <v>9</v>
      </c>
      <c r="E3350" s="3">
        <v>18</v>
      </c>
      <c r="F3350" s="3" t="s">
        <v>3</v>
      </c>
      <c r="G3350" s="3">
        <v>0.41</v>
      </c>
      <c r="H3350" s="14">
        <v>0.4223693380766218</v>
      </c>
      <c r="I3350" s="14">
        <v>8.2972890993006157E-2</v>
      </c>
      <c r="J3350" s="4">
        <v>69.360810797899362</v>
      </c>
      <c r="K3350" s="4">
        <v>86.701013497374191</v>
      </c>
      <c r="L3350" s="4">
        <v>103.17420606187528</v>
      </c>
      <c r="M3350" s="4">
        <v>19.074222969422323</v>
      </c>
    </row>
    <row r="3351" spans="1:13" hidden="1" x14ac:dyDescent="0.3">
      <c r="A3351" s="13" t="str">
        <f t="shared" si="52"/>
        <v>Northern Continentallarge MFH - 5 floors1990-2000heating18</v>
      </c>
      <c r="B3351" s="2" t="s">
        <v>39</v>
      </c>
      <c r="C3351" s="2" t="s">
        <v>4</v>
      </c>
      <c r="D3351" s="2" t="s">
        <v>9</v>
      </c>
      <c r="E3351" s="3">
        <v>18</v>
      </c>
      <c r="F3351" s="3" t="s">
        <v>3</v>
      </c>
      <c r="G3351" s="3">
        <v>0.32</v>
      </c>
      <c r="H3351" s="14">
        <v>0.2888153309616891</v>
      </c>
      <c r="I3351" s="14">
        <v>8.2972890993006157E-2</v>
      </c>
      <c r="J3351" s="4">
        <v>59.849553187478435</v>
      </c>
      <c r="K3351" s="4">
        <v>74.81194148434804</v>
      </c>
      <c r="L3351" s="4">
        <v>89.026210366374158</v>
      </c>
      <c r="M3351" s="4">
        <v>16.458627126556568</v>
      </c>
    </row>
    <row r="3352" spans="1:13" hidden="1" x14ac:dyDescent="0.3">
      <c r="A3352" s="13" t="str">
        <f t="shared" si="52"/>
        <v>Northern Continentallarge MFH - 7 floors1990-2000heating18</v>
      </c>
      <c r="B3352" s="2" t="s">
        <v>39</v>
      </c>
      <c r="C3352" s="2" t="s">
        <v>5</v>
      </c>
      <c r="D3352" s="2" t="s">
        <v>9</v>
      </c>
      <c r="E3352" s="3">
        <v>18</v>
      </c>
      <c r="F3352" s="3" t="s">
        <v>3</v>
      </c>
      <c r="G3352" s="3">
        <v>0.28000000000000003</v>
      </c>
      <c r="H3352" s="14">
        <v>0.2888153309616891</v>
      </c>
      <c r="I3352" s="14">
        <v>8.2972890993006157E-2</v>
      </c>
      <c r="J3352" s="4">
        <v>55.773299925869459</v>
      </c>
      <c r="K3352" s="4">
        <v>69.716624907336822</v>
      </c>
      <c r="L3352" s="4">
        <v>82.962783639730816</v>
      </c>
      <c r="M3352" s="4">
        <v>15.337657479614101</v>
      </c>
    </row>
    <row r="3353" spans="1:13" hidden="1" x14ac:dyDescent="0.3">
      <c r="A3353" s="13" t="str">
        <f t="shared" si="52"/>
        <v>Northern Continentallarge MFH - 3 floors1990-2000heating20</v>
      </c>
      <c r="B3353" s="2" t="s">
        <v>39</v>
      </c>
      <c r="C3353" s="2" t="s">
        <v>1</v>
      </c>
      <c r="D3353" s="2" t="s">
        <v>9</v>
      </c>
      <c r="E3353" s="3">
        <v>20</v>
      </c>
      <c r="F3353" s="3" t="s">
        <v>3</v>
      </c>
      <c r="G3353" s="3">
        <v>0.41</v>
      </c>
      <c r="H3353" s="14">
        <v>0.4223693380766218</v>
      </c>
      <c r="I3353" s="14">
        <v>8.2972890993006157E-2</v>
      </c>
      <c r="J3353" s="4">
        <v>86.032437956848455</v>
      </c>
      <c r="K3353" s="4">
        <v>107.54054744606056</v>
      </c>
      <c r="L3353" s="4">
        <v>127.97325146081205</v>
      </c>
      <c r="M3353" s="4">
        <v>23.658920438133322</v>
      </c>
    </row>
    <row r="3354" spans="1:13" hidden="1" x14ac:dyDescent="0.3">
      <c r="A3354" s="13" t="str">
        <f t="shared" si="52"/>
        <v>Northern Continentallarge MFH - 5 floors1990-2000heating20</v>
      </c>
      <c r="B3354" s="2" t="s">
        <v>39</v>
      </c>
      <c r="C3354" s="2" t="s">
        <v>4</v>
      </c>
      <c r="D3354" s="2" t="s">
        <v>9</v>
      </c>
      <c r="E3354" s="3">
        <v>20</v>
      </c>
      <c r="F3354" s="3" t="s">
        <v>3</v>
      </c>
      <c r="G3354" s="3">
        <v>0.32</v>
      </c>
      <c r="H3354" s="14">
        <v>0.2888153309616891</v>
      </c>
      <c r="I3354" s="14">
        <v>8.2972890993006157E-2</v>
      </c>
      <c r="J3354" s="4">
        <v>74.335885986775153</v>
      </c>
      <c r="K3354" s="4">
        <v>92.919857483468931</v>
      </c>
      <c r="L3354" s="4">
        <v>110.57463040532802</v>
      </c>
      <c r="M3354" s="4">
        <v>20.442368646363164</v>
      </c>
    </row>
    <row r="3355" spans="1:13" hidden="1" x14ac:dyDescent="0.3">
      <c r="A3355" s="13" t="str">
        <f t="shared" si="52"/>
        <v>Northern Continentallarge MFH - 7 floors1990-2000heating20</v>
      </c>
      <c r="B3355" s="2" t="s">
        <v>39</v>
      </c>
      <c r="C3355" s="2" t="s">
        <v>5</v>
      </c>
      <c r="D3355" s="2" t="s">
        <v>9</v>
      </c>
      <c r="E3355" s="3">
        <v>20</v>
      </c>
      <c r="F3355" s="3" t="s">
        <v>3</v>
      </c>
      <c r="G3355" s="3">
        <v>0.28000000000000003</v>
      </c>
      <c r="H3355" s="14">
        <v>0.2888153309616891</v>
      </c>
      <c r="I3355" s="14">
        <v>8.2972890993006157E-2</v>
      </c>
      <c r="J3355" s="4">
        <v>69.323077999600883</v>
      </c>
      <c r="K3355" s="4">
        <v>86.653847499501097</v>
      </c>
      <c r="L3355" s="4">
        <v>103.1180785244063</v>
      </c>
      <c r="M3355" s="4">
        <v>19.063846449890242</v>
      </c>
    </row>
    <row r="3356" spans="1:13" hidden="1" x14ac:dyDescent="0.3">
      <c r="A3356" s="13" t="str">
        <f t="shared" si="52"/>
        <v>Northern Continentallarge MFH - 3 floors1990-2000heating22</v>
      </c>
      <c r="B3356" s="2" t="s">
        <v>39</v>
      </c>
      <c r="C3356" s="2" t="s">
        <v>1</v>
      </c>
      <c r="D3356" s="2" t="s">
        <v>9</v>
      </c>
      <c r="E3356" s="3">
        <v>22</v>
      </c>
      <c r="F3356" s="3" t="s">
        <v>3</v>
      </c>
      <c r="G3356" s="3">
        <v>0.41</v>
      </c>
      <c r="H3356" s="14">
        <v>0.4223693380766218</v>
      </c>
      <c r="I3356" s="14">
        <v>8.2972890993006157E-2</v>
      </c>
      <c r="J3356" s="4">
        <v>104.58965006841186</v>
      </c>
      <c r="K3356" s="4">
        <v>130.73706258551482</v>
      </c>
      <c r="L3356" s="4">
        <v>155.57710447676263</v>
      </c>
      <c r="M3356" s="4">
        <v>28.76215376881326</v>
      </c>
    </row>
    <row r="3357" spans="1:13" hidden="1" x14ac:dyDescent="0.3">
      <c r="A3357" s="13" t="str">
        <f t="shared" si="52"/>
        <v>Northern Continentallarge MFH - 5 floors1990-2000heating22</v>
      </c>
      <c r="B3357" s="2" t="s">
        <v>39</v>
      </c>
      <c r="C3357" s="2" t="s">
        <v>4</v>
      </c>
      <c r="D3357" s="2" t="s">
        <v>9</v>
      </c>
      <c r="E3357" s="3">
        <v>22</v>
      </c>
      <c r="F3357" s="3" t="s">
        <v>3</v>
      </c>
      <c r="G3357" s="3">
        <v>0.32</v>
      </c>
      <c r="H3357" s="14">
        <v>0.2888153309616891</v>
      </c>
      <c r="I3357" s="14">
        <v>8.2972890993006157E-2</v>
      </c>
      <c r="J3357" s="4">
        <v>90.495161995336986</v>
      </c>
      <c r="K3357" s="4">
        <v>113.11895249417122</v>
      </c>
      <c r="L3357" s="4">
        <v>134.61155346806376</v>
      </c>
      <c r="M3357" s="4">
        <v>24.886169548717671</v>
      </c>
    </row>
    <row r="3358" spans="1:13" hidden="1" x14ac:dyDescent="0.3">
      <c r="A3358" s="13" t="str">
        <f t="shared" si="52"/>
        <v>Northern Continentallarge MFH - 7 floors1990-2000heating22</v>
      </c>
      <c r="B3358" s="2" t="s">
        <v>39</v>
      </c>
      <c r="C3358" s="2" t="s">
        <v>5</v>
      </c>
      <c r="D3358" s="2" t="s">
        <v>9</v>
      </c>
      <c r="E3358" s="3">
        <v>22</v>
      </c>
      <c r="F3358" s="3" t="s">
        <v>3</v>
      </c>
      <c r="G3358" s="3">
        <v>0.28000000000000003</v>
      </c>
      <c r="H3358" s="14">
        <v>0.2888153309616891</v>
      </c>
      <c r="I3358" s="14">
        <v>8.2972890993006157E-2</v>
      </c>
      <c r="J3358" s="4">
        <v>84.4546671068763</v>
      </c>
      <c r="K3358" s="4">
        <v>105.56833388359537</v>
      </c>
      <c r="L3358" s="4">
        <v>125.62631732147848</v>
      </c>
      <c r="M3358" s="4">
        <v>23.225033454390982</v>
      </c>
    </row>
    <row r="3359" spans="1:13" hidden="1" x14ac:dyDescent="0.3">
      <c r="A3359" s="13" t="str">
        <f t="shared" si="52"/>
        <v>Northern Continentallarge MFH - 3 floors1990-2000heating24</v>
      </c>
      <c r="B3359" s="2" t="s">
        <v>39</v>
      </c>
      <c r="C3359" s="2" t="s">
        <v>1</v>
      </c>
      <c r="D3359" s="2" t="s">
        <v>9</v>
      </c>
      <c r="E3359" s="3">
        <v>24</v>
      </c>
      <c r="F3359" s="3" t="s">
        <v>3</v>
      </c>
      <c r="G3359" s="3">
        <v>0.41</v>
      </c>
      <c r="H3359" s="14">
        <v>0.4223693380766218</v>
      </c>
      <c r="I3359" s="14">
        <v>8.2972890993006157E-2</v>
      </c>
      <c r="J3359" s="4">
        <v>125.91926677319805</v>
      </c>
      <c r="K3359" s="4">
        <v>157.39908346649756</v>
      </c>
      <c r="L3359" s="4">
        <v>187.30490932513209</v>
      </c>
      <c r="M3359" s="4">
        <v>34.627798362629463</v>
      </c>
    </row>
    <row r="3360" spans="1:13" hidden="1" x14ac:dyDescent="0.3">
      <c r="A3360" s="13" t="str">
        <f t="shared" si="52"/>
        <v>Northern Continentallarge MFH - 5 floors1990-2000heating24</v>
      </c>
      <c r="B3360" s="2" t="s">
        <v>39</v>
      </c>
      <c r="C3360" s="2" t="s">
        <v>4</v>
      </c>
      <c r="D3360" s="2" t="s">
        <v>9</v>
      </c>
      <c r="E3360" s="3">
        <v>24</v>
      </c>
      <c r="F3360" s="3" t="s">
        <v>3</v>
      </c>
      <c r="G3360" s="3">
        <v>0.32</v>
      </c>
      <c r="H3360" s="14">
        <v>0.2888153309616891</v>
      </c>
      <c r="I3360" s="14">
        <v>8.2972890993006157E-2</v>
      </c>
      <c r="J3360" s="4">
        <v>108.9617030118356</v>
      </c>
      <c r="K3360" s="4">
        <v>136.20212876479448</v>
      </c>
      <c r="L3360" s="4">
        <v>162.08053323010543</v>
      </c>
      <c r="M3360" s="4">
        <v>29.964468328254785</v>
      </c>
    </row>
    <row r="3361" spans="1:13" hidden="1" x14ac:dyDescent="0.3">
      <c r="A3361" s="13" t="str">
        <f t="shared" si="52"/>
        <v>Northern Continentallarge MFH - 7 floors1990-2000heating24</v>
      </c>
      <c r="B3361" s="2" t="s">
        <v>39</v>
      </c>
      <c r="C3361" s="2" t="s">
        <v>5</v>
      </c>
      <c r="D3361" s="2" t="s">
        <v>9</v>
      </c>
      <c r="E3361" s="3">
        <v>24</v>
      </c>
      <c r="F3361" s="3" t="s">
        <v>3</v>
      </c>
      <c r="G3361" s="3">
        <v>0.28000000000000003</v>
      </c>
      <c r="H3361" s="14">
        <v>0.2888153309616891</v>
      </c>
      <c r="I3361" s="14">
        <v>8.2972890993006157E-2</v>
      </c>
      <c r="J3361" s="4">
        <v>101.6941756855374</v>
      </c>
      <c r="K3361" s="4">
        <v>127.11771960692175</v>
      </c>
      <c r="L3361" s="4">
        <v>151.27008633223687</v>
      </c>
      <c r="M3361" s="4">
        <v>27.965898313522786</v>
      </c>
    </row>
    <row r="3362" spans="1:13" hidden="1" x14ac:dyDescent="0.3">
      <c r="A3362" s="13" t="str">
        <f t="shared" si="52"/>
        <v>Northern Continentallarge MFH - 3 floorspost 2000heating18</v>
      </c>
      <c r="B3362" s="2" t="s">
        <v>39</v>
      </c>
      <c r="C3362" s="2" t="s">
        <v>1</v>
      </c>
      <c r="D3362" s="2" t="s">
        <v>10</v>
      </c>
      <c r="E3362" s="3">
        <v>18</v>
      </c>
      <c r="F3362" s="3" t="s">
        <v>3</v>
      </c>
      <c r="G3362" s="3">
        <v>0.41</v>
      </c>
      <c r="H3362" s="14">
        <v>0.4223693380766218</v>
      </c>
      <c r="I3362" s="14">
        <v>4.596313463630039E-2</v>
      </c>
      <c r="J3362" s="4">
        <v>42.672860104315738</v>
      </c>
      <c r="K3362" s="4">
        <v>53.341075130394671</v>
      </c>
      <c r="L3362" s="4">
        <v>63.475879405169657</v>
      </c>
      <c r="M3362" s="4">
        <v>11.735036528686829</v>
      </c>
    </row>
    <row r="3363" spans="1:13" hidden="1" x14ac:dyDescent="0.3">
      <c r="A3363" s="13" t="str">
        <f t="shared" si="52"/>
        <v>Northern Continentallarge MFH - 5 floorspost 2000heating18</v>
      </c>
      <c r="B3363" s="2" t="s">
        <v>39</v>
      </c>
      <c r="C3363" s="2" t="s">
        <v>4</v>
      </c>
      <c r="D3363" s="2" t="s">
        <v>10</v>
      </c>
      <c r="E3363" s="3">
        <v>18</v>
      </c>
      <c r="F3363" s="3" t="s">
        <v>3</v>
      </c>
      <c r="G3363" s="3">
        <v>0.32</v>
      </c>
      <c r="H3363" s="14">
        <v>0.2888153309616891</v>
      </c>
      <c r="I3363" s="14">
        <v>4.596313463630039E-2</v>
      </c>
      <c r="J3363" s="4">
        <v>38.265485772555266</v>
      </c>
      <c r="K3363" s="4">
        <v>47.831857215694079</v>
      </c>
      <c r="L3363" s="4">
        <v>56.919910086675948</v>
      </c>
      <c r="M3363" s="4">
        <v>10.523008587452697</v>
      </c>
    </row>
    <row r="3364" spans="1:13" hidden="1" x14ac:dyDescent="0.3">
      <c r="A3364" s="13" t="str">
        <f t="shared" si="52"/>
        <v>Northern Continentallarge MFH - 7 floorspost 2000heating18</v>
      </c>
      <c r="B3364" s="2" t="s">
        <v>39</v>
      </c>
      <c r="C3364" s="2" t="s">
        <v>5</v>
      </c>
      <c r="D3364" s="2" t="s">
        <v>10</v>
      </c>
      <c r="E3364" s="3">
        <v>18</v>
      </c>
      <c r="F3364" s="3" t="s">
        <v>3</v>
      </c>
      <c r="G3364" s="3">
        <v>0.28000000000000003</v>
      </c>
      <c r="H3364" s="14">
        <v>0.2888153309616891</v>
      </c>
      <c r="I3364" s="14">
        <v>4.596313463630039E-2</v>
      </c>
      <c r="J3364" s="4">
        <v>36.376611058943631</v>
      </c>
      <c r="K3364" s="4">
        <v>45.470763823679533</v>
      </c>
      <c r="L3364" s="4">
        <v>54.110208950178645</v>
      </c>
      <c r="M3364" s="4">
        <v>10.003568041209498</v>
      </c>
    </row>
    <row r="3365" spans="1:13" hidden="1" x14ac:dyDescent="0.3">
      <c r="A3365" s="13" t="str">
        <f t="shared" si="52"/>
        <v>Northern Continentallarge MFH - 3 floorspost 2000heating20</v>
      </c>
      <c r="B3365" s="2" t="s">
        <v>39</v>
      </c>
      <c r="C3365" s="2" t="s">
        <v>1</v>
      </c>
      <c r="D3365" s="2" t="s">
        <v>10</v>
      </c>
      <c r="E3365" s="3">
        <v>20</v>
      </c>
      <c r="F3365" s="3" t="s">
        <v>3</v>
      </c>
      <c r="G3365" s="3">
        <v>0.41</v>
      </c>
      <c r="H3365" s="14">
        <v>0.4223693380766218</v>
      </c>
      <c r="I3365" s="14">
        <v>4.596313463630039E-2</v>
      </c>
      <c r="J3365" s="4">
        <v>53.962781942198916</v>
      </c>
      <c r="K3365" s="4">
        <v>67.453477427748638</v>
      </c>
      <c r="L3365" s="4">
        <v>80.26963813902087</v>
      </c>
      <c r="M3365" s="4">
        <v>14.839765034104701</v>
      </c>
    </row>
    <row r="3366" spans="1:13" hidden="1" x14ac:dyDescent="0.3">
      <c r="A3366" s="13" t="str">
        <f t="shared" si="52"/>
        <v>Northern Continentallarge MFH - 5 floorspost 2000heating20</v>
      </c>
      <c r="B3366" s="2" t="s">
        <v>39</v>
      </c>
      <c r="C3366" s="2" t="s">
        <v>4</v>
      </c>
      <c r="D3366" s="2" t="s">
        <v>10</v>
      </c>
      <c r="E3366" s="3">
        <v>20</v>
      </c>
      <c r="F3366" s="3" t="s">
        <v>3</v>
      </c>
      <c r="G3366" s="3">
        <v>0.32</v>
      </c>
      <c r="H3366" s="14">
        <v>0.2888153309616891</v>
      </c>
      <c r="I3366" s="14">
        <v>4.596313463630039E-2</v>
      </c>
      <c r="J3366" s="4">
        <v>48.385559918037799</v>
      </c>
      <c r="K3366" s="4">
        <v>60.481949897547246</v>
      </c>
      <c r="L3366" s="4">
        <v>71.973520378081218</v>
      </c>
      <c r="M3366" s="4">
        <v>13.306028977460395</v>
      </c>
    </row>
    <row r="3367" spans="1:13" hidden="1" x14ac:dyDescent="0.3">
      <c r="A3367" s="13" t="str">
        <f t="shared" si="52"/>
        <v>Northern Continentallarge MFH - 7 floorspost 2000heating20</v>
      </c>
      <c r="B3367" s="2" t="s">
        <v>39</v>
      </c>
      <c r="C3367" s="2" t="s">
        <v>5</v>
      </c>
      <c r="D3367" s="2" t="s">
        <v>10</v>
      </c>
      <c r="E3367" s="3">
        <v>20</v>
      </c>
      <c r="F3367" s="3" t="s">
        <v>3</v>
      </c>
      <c r="G3367" s="3">
        <v>0.28000000000000003</v>
      </c>
      <c r="H3367" s="14">
        <v>0.2888153309616891</v>
      </c>
      <c r="I3367" s="14">
        <v>4.596313463630039E-2</v>
      </c>
      <c r="J3367" s="4">
        <v>45.995321907683042</v>
      </c>
      <c r="K3367" s="4">
        <v>57.494152384603801</v>
      </c>
      <c r="L3367" s="4">
        <v>68.418041337678517</v>
      </c>
      <c r="M3367" s="4">
        <v>12.648713524612836</v>
      </c>
    </row>
    <row r="3368" spans="1:13" hidden="1" x14ac:dyDescent="0.3">
      <c r="A3368" s="13" t="str">
        <f t="shared" si="52"/>
        <v>Northern Continentallarge MFH - 3 floorspost 2000heating22</v>
      </c>
      <c r="B3368" s="2" t="s">
        <v>39</v>
      </c>
      <c r="C3368" s="2" t="s">
        <v>1</v>
      </c>
      <c r="D3368" s="2" t="s">
        <v>10</v>
      </c>
      <c r="E3368" s="3">
        <v>22</v>
      </c>
      <c r="F3368" s="3" t="s">
        <v>3</v>
      </c>
      <c r="G3368" s="3">
        <v>0.41</v>
      </c>
      <c r="H3368" s="14">
        <v>0.4223693380766218</v>
      </c>
      <c r="I3368" s="14">
        <v>4.596313463630039E-2</v>
      </c>
      <c r="J3368" s="4">
        <v>66.84847517068313</v>
      </c>
      <c r="K3368" s="4">
        <v>83.560593963353909</v>
      </c>
      <c r="L3368" s="4">
        <v>99.43710681639115</v>
      </c>
      <c r="M3368" s="4">
        <v>18.383330671937859</v>
      </c>
    </row>
    <row r="3369" spans="1:13" hidden="1" x14ac:dyDescent="0.3">
      <c r="A3369" s="13" t="str">
        <f t="shared" si="52"/>
        <v>Northern Continentallarge MFH - 5 floorspost 2000heating22</v>
      </c>
      <c r="B3369" s="2" t="s">
        <v>39</v>
      </c>
      <c r="C3369" s="2" t="s">
        <v>4</v>
      </c>
      <c r="D3369" s="2" t="s">
        <v>10</v>
      </c>
      <c r="E3369" s="3">
        <v>22</v>
      </c>
      <c r="F3369" s="3" t="s">
        <v>3</v>
      </c>
      <c r="G3369" s="3">
        <v>0.32</v>
      </c>
      <c r="H3369" s="14">
        <v>0.2888153309616891</v>
      </c>
      <c r="I3369" s="14">
        <v>4.596313463630039E-2</v>
      </c>
      <c r="J3369" s="4">
        <v>59.909139336897944</v>
      </c>
      <c r="K3369" s="4">
        <v>74.886424171122428</v>
      </c>
      <c r="L3369" s="4">
        <v>89.114844763635688</v>
      </c>
      <c r="M3369" s="4">
        <v>16.475013317646933</v>
      </c>
    </row>
    <row r="3370" spans="1:13" hidden="1" x14ac:dyDescent="0.3">
      <c r="A3370" s="13" t="str">
        <f t="shared" si="52"/>
        <v>Northern Continentallarge MFH - 7 floorspost 2000heating22</v>
      </c>
      <c r="B3370" s="2" t="s">
        <v>39</v>
      </c>
      <c r="C3370" s="2" t="s">
        <v>5</v>
      </c>
      <c r="D3370" s="2" t="s">
        <v>10</v>
      </c>
      <c r="E3370" s="3">
        <v>22</v>
      </c>
      <c r="F3370" s="3" t="s">
        <v>3</v>
      </c>
      <c r="G3370" s="3">
        <v>0.28000000000000003</v>
      </c>
      <c r="H3370" s="14">
        <v>0.2888153309616891</v>
      </c>
      <c r="I3370" s="14">
        <v>4.596313463630039E-2</v>
      </c>
      <c r="J3370" s="4">
        <v>56.935138265275718</v>
      </c>
      <c r="K3370" s="4">
        <v>71.168922831594642</v>
      </c>
      <c r="L3370" s="4">
        <v>84.691018169597626</v>
      </c>
      <c r="M3370" s="4">
        <v>15.657163022950821</v>
      </c>
    </row>
    <row r="3371" spans="1:13" hidden="1" x14ac:dyDescent="0.3">
      <c r="A3371" s="13" t="str">
        <f t="shared" si="52"/>
        <v>Northern Continentallarge MFH - 3 floorspost 2000heating24</v>
      </c>
      <c r="B3371" s="2" t="s">
        <v>39</v>
      </c>
      <c r="C3371" s="2" t="s">
        <v>1</v>
      </c>
      <c r="D3371" s="2" t="s">
        <v>10</v>
      </c>
      <c r="E3371" s="3">
        <v>24</v>
      </c>
      <c r="F3371" s="3" t="s">
        <v>3</v>
      </c>
      <c r="G3371" s="3">
        <v>0.41</v>
      </c>
      <c r="H3371" s="14">
        <v>0.4223693380766218</v>
      </c>
      <c r="I3371" s="14">
        <v>4.596313463630039E-2</v>
      </c>
      <c r="J3371" s="4">
        <v>81.385941474365623</v>
      </c>
      <c r="K3371" s="4">
        <v>101.73242684295703</v>
      </c>
      <c r="L3371" s="4">
        <v>121.06158794311885</v>
      </c>
      <c r="M3371" s="4">
        <v>22.381133905450547</v>
      </c>
    </row>
    <row r="3372" spans="1:13" hidden="1" x14ac:dyDescent="0.3">
      <c r="A3372" s="13" t="str">
        <f t="shared" si="52"/>
        <v>Northern Continentallarge MFH - 5 floorspost 2000heating24</v>
      </c>
      <c r="B3372" s="2" t="s">
        <v>39</v>
      </c>
      <c r="C3372" s="2" t="s">
        <v>4</v>
      </c>
      <c r="D3372" s="2" t="s">
        <v>10</v>
      </c>
      <c r="E3372" s="3">
        <v>24</v>
      </c>
      <c r="F3372" s="3" t="s">
        <v>3</v>
      </c>
      <c r="G3372" s="3">
        <v>0.32</v>
      </c>
      <c r="H3372" s="14">
        <v>0.2888153309616891</v>
      </c>
      <c r="I3372" s="14">
        <v>4.596313463630039E-2</v>
      </c>
      <c r="J3372" s="4">
        <v>72.920413983683915</v>
      </c>
      <c r="K3372" s="4">
        <v>91.150517479604886</v>
      </c>
      <c r="L3372" s="4">
        <v>108.46911580072981</v>
      </c>
      <c r="M3372" s="4">
        <v>20.053113845513074</v>
      </c>
    </row>
    <row r="3373" spans="1:13" hidden="1" x14ac:dyDescent="0.3">
      <c r="A3373" s="13" t="str">
        <f t="shared" si="52"/>
        <v>Northern Continentallarge MFH - 7 floorspost 2000heating24</v>
      </c>
      <c r="B3373" s="2" t="s">
        <v>39</v>
      </c>
      <c r="C3373" s="2" t="s">
        <v>5</v>
      </c>
      <c r="D3373" s="2" t="s">
        <v>10</v>
      </c>
      <c r="E3373" s="3">
        <v>24</v>
      </c>
      <c r="F3373" s="3" t="s">
        <v>3</v>
      </c>
      <c r="G3373" s="3">
        <v>0.28000000000000003</v>
      </c>
      <c r="H3373" s="14">
        <v>0.2888153309616891</v>
      </c>
      <c r="I3373" s="14">
        <v>4.596313463630039E-2</v>
      </c>
      <c r="J3373" s="4">
        <v>69.292330773391768</v>
      </c>
      <c r="K3373" s="4">
        <v>86.61541346673971</v>
      </c>
      <c r="L3373" s="4">
        <v>103.07234202542026</v>
      </c>
      <c r="M3373" s="4">
        <v>19.055390962682736</v>
      </c>
    </row>
    <row r="3374" spans="1:13" hidden="1" x14ac:dyDescent="0.3">
      <c r="A3374" s="13" t="str">
        <f t="shared" si="52"/>
        <v>Northern Continentallarge MFH - average - all typespre 1945heating18</v>
      </c>
      <c r="B3374" s="2" t="s">
        <v>39</v>
      </c>
      <c r="C3374" s="2" t="s">
        <v>24</v>
      </c>
      <c r="D3374" s="2" t="s">
        <v>2</v>
      </c>
      <c r="E3374" s="3">
        <v>18</v>
      </c>
      <c r="F3374" s="3" t="s">
        <v>3</v>
      </c>
      <c r="G3374" s="3" t="s">
        <v>22</v>
      </c>
      <c r="H3374" s="14"/>
      <c r="I3374" s="14">
        <v>0.18930893266767573</v>
      </c>
      <c r="J3374" s="4">
        <v>114.17195368347211</v>
      </c>
      <c r="K3374" s="4">
        <v>142.71494210434014</v>
      </c>
      <c r="L3374" s="4">
        <v>169.83078110416477</v>
      </c>
      <c r="M3374" s="4">
        <v>31.39728726295483</v>
      </c>
    </row>
    <row r="3375" spans="1:13" hidden="1" x14ac:dyDescent="0.3">
      <c r="A3375" s="13" t="str">
        <f t="shared" si="52"/>
        <v>Northern Continentallarge MFH - average - all typespre 1945heating20</v>
      </c>
      <c r="B3375" s="2" t="s">
        <v>39</v>
      </c>
      <c r="C3375" s="2" t="s">
        <v>24</v>
      </c>
      <c r="D3375" s="2" t="s">
        <v>2</v>
      </c>
      <c r="E3375" s="3">
        <v>20</v>
      </c>
      <c r="F3375" s="3" t="s">
        <v>3</v>
      </c>
      <c r="G3375" s="3" t="s">
        <v>22</v>
      </c>
      <c r="H3375" s="14"/>
      <c r="I3375" s="14">
        <v>0.18930893266767573</v>
      </c>
      <c r="J3375" s="4">
        <v>139.54254715084912</v>
      </c>
      <c r="K3375" s="4">
        <v>174.42818393856138</v>
      </c>
      <c r="L3375" s="4">
        <v>207.56953888688804</v>
      </c>
      <c r="M3375" s="4">
        <v>38.374200466483501</v>
      </c>
    </row>
    <row r="3376" spans="1:13" hidden="1" x14ac:dyDescent="0.3">
      <c r="A3376" s="13" t="str">
        <f t="shared" si="52"/>
        <v>Northern Continentallarge MFH - average - all typespre 1945heating22</v>
      </c>
      <c r="B3376" s="2" t="s">
        <v>39</v>
      </c>
      <c r="C3376" s="2" t="s">
        <v>24</v>
      </c>
      <c r="D3376" s="2" t="s">
        <v>2</v>
      </c>
      <c r="E3376" s="3">
        <v>22</v>
      </c>
      <c r="F3376" s="3" t="s">
        <v>3</v>
      </c>
      <c r="G3376" s="3" t="s">
        <v>22</v>
      </c>
      <c r="H3376" s="14"/>
      <c r="I3376" s="14">
        <v>0.18930893266767573</v>
      </c>
      <c r="J3376" s="4">
        <v>168.1403457843935</v>
      </c>
      <c r="K3376" s="4">
        <v>210.17543223049185</v>
      </c>
      <c r="L3376" s="4">
        <v>250.10876435428528</v>
      </c>
      <c r="M3376" s="4">
        <v>46.238595090708209</v>
      </c>
    </row>
    <row r="3377" spans="1:13" hidden="1" x14ac:dyDescent="0.3">
      <c r="A3377" s="13" t="str">
        <f t="shared" si="52"/>
        <v>Northern Continentallarge MFH - average - all typespre 1945heating24</v>
      </c>
      <c r="B3377" s="2" t="s">
        <v>39</v>
      </c>
      <c r="C3377" s="2" t="s">
        <v>24</v>
      </c>
      <c r="D3377" s="2" t="s">
        <v>2</v>
      </c>
      <c r="E3377" s="3">
        <v>24</v>
      </c>
      <c r="F3377" s="3" t="s">
        <v>3</v>
      </c>
      <c r="G3377" s="3" t="s">
        <v>22</v>
      </c>
      <c r="H3377" s="14"/>
      <c r="I3377" s="14">
        <v>0.18930893266767573</v>
      </c>
      <c r="J3377" s="4">
        <v>200.92890327696523</v>
      </c>
      <c r="K3377" s="4">
        <v>251.16112909620654</v>
      </c>
      <c r="L3377" s="4">
        <v>298.88174362448575</v>
      </c>
      <c r="M3377" s="4">
        <v>55.255448401165438</v>
      </c>
    </row>
    <row r="3378" spans="1:13" hidden="1" x14ac:dyDescent="0.3">
      <c r="A3378" s="13" t="str">
        <f t="shared" si="52"/>
        <v>Northern Continentallarge MFH - average - all types1945-1970heating18</v>
      </c>
      <c r="B3378" s="2" t="s">
        <v>39</v>
      </c>
      <c r="C3378" s="2" t="s">
        <v>24</v>
      </c>
      <c r="D3378" s="2" t="s">
        <v>6</v>
      </c>
      <c r="E3378" s="3">
        <v>18</v>
      </c>
      <c r="F3378" s="3" t="s">
        <v>3</v>
      </c>
      <c r="G3378" s="3" t="s">
        <v>22</v>
      </c>
      <c r="H3378" s="14"/>
      <c r="I3378" s="14">
        <v>0.3533667556131509</v>
      </c>
      <c r="J3378" s="4">
        <v>102.9651241570985</v>
      </c>
      <c r="K3378" s="4">
        <v>128.70640519637311</v>
      </c>
      <c r="L3378" s="4">
        <v>153.16062218368398</v>
      </c>
      <c r="M3378" s="4">
        <v>28.315409143202086</v>
      </c>
    </row>
    <row r="3379" spans="1:13" hidden="1" x14ac:dyDescent="0.3">
      <c r="A3379" s="13" t="str">
        <f t="shared" si="52"/>
        <v>Northern Continentallarge MFH - average - all types1945-1970heating20</v>
      </c>
      <c r="B3379" s="2" t="s">
        <v>39</v>
      </c>
      <c r="C3379" s="2" t="s">
        <v>24</v>
      </c>
      <c r="D3379" s="2" t="s">
        <v>6</v>
      </c>
      <c r="E3379" s="3">
        <v>20</v>
      </c>
      <c r="F3379" s="3" t="s">
        <v>3</v>
      </c>
      <c r="G3379" s="3" t="s">
        <v>22</v>
      </c>
      <c r="H3379" s="14"/>
      <c r="I3379" s="14">
        <v>0.3533667556131509</v>
      </c>
      <c r="J3379" s="4">
        <v>126.03980258212671</v>
      </c>
      <c r="K3379" s="4">
        <v>157.54975322765839</v>
      </c>
      <c r="L3379" s="4">
        <v>187.48420634091346</v>
      </c>
      <c r="M3379" s="4">
        <v>34.660945710084846</v>
      </c>
    </row>
    <row r="3380" spans="1:13" hidden="1" x14ac:dyDescent="0.3">
      <c r="A3380" s="13" t="str">
        <f t="shared" si="52"/>
        <v>Northern Continentallarge MFH - average - all types1945-1970heating22</v>
      </c>
      <c r="B3380" s="2" t="s">
        <v>39</v>
      </c>
      <c r="C3380" s="2" t="s">
        <v>24</v>
      </c>
      <c r="D3380" s="2" t="s">
        <v>6</v>
      </c>
      <c r="E3380" s="3">
        <v>22</v>
      </c>
      <c r="F3380" s="3" t="s">
        <v>3</v>
      </c>
      <c r="G3380" s="3" t="s">
        <v>22</v>
      </c>
      <c r="H3380" s="14"/>
      <c r="I3380" s="14">
        <v>0.3533667556131509</v>
      </c>
      <c r="J3380" s="4">
        <v>151.96910002328849</v>
      </c>
      <c r="K3380" s="4">
        <v>189.9613750291106</v>
      </c>
      <c r="L3380" s="4">
        <v>226.0540362846416</v>
      </c>
      <c r="M3380" s="4">
        <v>41.791502506404335</v>
      </c>
    </row>
    <row r="3381" spans="1:13" hidden="1" x14ac:dyDescent="0.3">
      <c r="A3381" s="13" t="str">
        <f t="shared" si="52"/>
        <v>Northern Continentallarge MFH - average - all types1945-1970heating24</v>
      </c>
      <c r="B3381" s="2" t="s">
        <v>39</v>
      </c>
      <c r="C3381" s="2" t="s">
        <v>24</v>
      </c>
      <c r="D3381" s="2" t="s">
        <v>6</v>
      </c>
      <c r="E3381" s="3">
        <v>24</v>
      </c>
      <c r="F3381" s="3" t="s">
        <v>3</v>
      </c>
      <c r="G3381" s="3" t="s">
        <v>22</v>
      </c>
      <c r="H3381" s="14"/>
      <c r="I3381" s="14">
        <v>0.3533667556131509</v>
      </c>
      <c r="J3381" s="4">
        <v>181.83378319003833</v>
      </c>
      <c r="K3381" s="4">
        <v>227.2922289875479</v>
      </c>
      <c r="L3381" s="4">
        <v>270.47775249518202</v>
      </c>
      <c r="M3381" s="4">
        <v>50.004290377260538</v>
      </c>
    </row>
    <row r="3382" spans="1:13" hidden="1" x14ac:dyDescent="0.3">
      <c r="A3382" s="13" t="str">
        <f t="shared" si="52"/>
        <v>Northern Continentallarge MFH - average - all types1970-1980heating18</v>
      </c>
      <c r="B3382" s="2" t="s">
        <v>39</v>
      </c>
      <c r="C3382" s="2" t="s">
        <v>24</v>
      </c>
      <c r="D3382" s="2" t="s">
        <v>7</v>
      </c>
      <c r="E3382" s="3">
        <v>18</v>
      </c>
      <c r="F3382" s="3" t="s">
        <v>3</v>
      </c>
      <c r="G3382" s="3" t="s">
        <v>22</v>
      </c>
      <c r="H3382" s="14"/>
      <c r="I3382" s="14">
        <v>0.18961769237283627</v>
      </c>
      <c r="J3382" s="4">
        <v>76.299627539232318</v>
      </c>
      <c r="K3382" s="4">
        <v>95.374534424040391</v>
      </c>
      <c r="L3382" s="4">
        <v>113.49569596460806</v>
      </c>
      <c r="M3382" s="4">
        <v>20.982397573288885</v>
      </c>
    </row>
    <row r="3383" spans="1:13" hidden="1" x14ac:dyDescent="0.3">
      <c r="A3383" s="13" t="str">
        <f t="shared" si="52"/>
        <v>Northern Continentallarge MFH - average - all types1970-1980heating20</v>
      </c>
      <c r="B3383" s="2" t="s">
        <v>39</v>
      </c>
      <c r="C3383" s="2" t="s">
        <v>24</v>
      </c>
      <c r="D3383" s="2" t="s">
        <v>7</v>
      </c>
      <c r="E3383" s="3">
        <v>20</v>
      </c>
      <c r="F3383" s="3" t="s">
        <v>3</v>
      </c>
      <c r="G3383" s="3" t="s">
        <v>22</v>
      </c>
      <c r="H3383" s="14"/>
      <c r="I3383" s="14">
        <v>0.18961769237283627</v>
      </c>
      <c r="J3383" s="4">
        <v>94.207759750808066</v>
      </c>
      <c r="K3383" s="4">
        <v>117.75969968851008</v>
      </c>
      <c r="L3383" s="4">
        <v>140.13404262932698</v>
      </c>
      <c r="M3383" s="4">
        <v>25.907133931472217</v>
      </c>
    </row>
    <row r="3384" spans="1:13" hidden="1" x14ac:dyDescent="0.3">
      <c r="A3384" s="13" t="str">
        <f t="shared" si="52"/>
        <v>Northern Continentallarge MFH - average - all types1970-1980heating22</v>
      </c>
      <c r="B3384" s="2" t="s">
        <v>39</v>
      </c>
      <c r="C3384" s="2" t="s">
        <v>24</v>
      </c>
      <c r="D3384" s="2" t="s">
        <v>7</v>
      </c>
      <c r="E3384" s="3">
        <v>22</v>
      </c>
      <c r="F3384" s="3" t="s">
        <v>3</v>
      </c>
      <c r="G3384" s="3" t="s">
        <v>22</v>
      </c>
      <c r="H3384" s="14"/>
      <c r="I3384" s="14">
        <v>0.18961769237283627</v>
      </c>
      <c r="J3384" s="4">
        <v>114.16201499411528</v>
      </c>
      <c r="K3384" s="4">
        <v>142.70251874264409</v>
      </c>
      <c r="L3384" s="4">
        <v>169.81599730374646</v>
      </c>
      <c r="M3384" s="4">
        <v>31.394554123381699</v>
      </c>
    </row>
    <row r="3385" spans="1:13" hidden="1" x14ac:dyDescent="0.3">
      <c r="A3385" s="13" t="str">
        <f t="shared" si="52"/>
        <v>Northern Continentallarge MFH - average - all types1970-1980heating24</v>
      </c>
      <c r="B3385" s="2" t="s">
        <v>39</v>
      </c>
      <c r="C3385" s="2" t="s">
        <v>24</v>
      </c>
      <c r="D3385" s="2" t="s">
        <v>7</v>
      </c>
      <c r="E3385" s="3">
        <v>24</v>
      </c>
      <c r="F3385" s="3" t="s">
        <v>3</v>
      </c>
      <c r="G3385" s="3" t="s">
        <v>22</v>
      </c>
      <c r="H3385" s="14"/>
      <c r="I3385" s="14">
        <v>0.18961769237283627</v>
      </c>
      <c r="J3385" s="4">
        <v>137.06134070973101</v>
      </c>
      <c r="K3385" s="4">
        <v>171.32667588716376</v>
      </c>
      <c r="L3385" s="4">
        <v>203.87874430572487</v>
      </c>
      <c r="M3385" s="4">
        <v>37.691868695176026</v>
      </c>
    </row>
    <row r="3386" spans="1:13" hidden="1" x14ac:dyDescent="0.3">
      <c r="A3386" s="13" t="str">
        <f t="shared" si="52"/>
        <v>Northern Continentallarge MFH - average - all types1980-1990heating18</v>
      </c>
      <c r="B3386" s="2" t="s">
        <v>39</v>
      </c>
      <c r="C3386" s="2" t="s">
        <v>24</v>
      </c>
      <c r="D3386" s="2" t="s">
        <v>8</v>
      </c>
      <c r="E3386" s="3">
        <v>18</v>
      </c>
      <c r="F3386" s="3" t="s">
        <v>3</v>
      </c>
      <c r="G3386" s="3" t="s">
        <v>22</v>
      </c>
      <c r="H3386" s="14"/>
      <c r="I3386" s="14">
        <v>0.13877059371703038</v>
      </c>
      <c r="J3386" s="4">
        <v>72.284819027219143</v>
      </c>
      <c r="K3386" s="4">
        <v>90.356023784023918</v>
      </c>
      <c r="L3386" s="4">
        <v>107.52366830298845</v>
      </c>
      <c r="M3386" s="4">
        <v>19.878325232485263</v>
      </c>
    </row>
    <row r="3387" spans="1:13" hidden="1" x14ac:dyDescent="0.3">
      <c r="A3387" s="13" t="str">
        <f t="shared" si="52"/>
        <v>Northern Continentallarge MFH - average - all types1980-1990heating20</v>
      </c>
      <c r="B3387" s="2" t="s">
        <v>39</v>
      </c>
      <c r="C3387" s="2" t="s">
        <v>24</v>
      </c>
      <c r="D3387" s="2" t="s">
        <v>8</v>
      </c>
      <c r="E3387" s="3">
        <v>20</v>
      </c>
      <c r="F3387" s="3" t="s">
        <v>3</v>
      </c>
      <c r="G3387" s="3" t="s">
        <v>22</v>
      </c>
      <c r="H3387" s="14"/>
      <c r="I3387" s="14">
        <v>0.13877059371703038</v>
      </c>
      <c r="J3387" s="4">
        <v>89.424123161965269</v>
      </c>
      <c r="K3387" s="4">
        <v>111.78015395245657</v>
      </c>
      <c r="L3387" s="4">
        <v>133.01838320342333</v>
      </c>
      <c r="M3387" s="4">
        <v>24.591633869540445</v>
      </c>
    </row>
    <row r="3388" spans="1:13" hidden="1" x14ac:dyDescent="0.3">
      <c r="A3388" s="13" t="str">
        <f t="shared" si="52"/>
        <v>Northern Continentallarge MFH - average - all types1980-1990heating22</v>
      </c>
      <c r="B3388" s="2" t="s">
        <v>39</v>
      </c>
      <c r="C3388" s="2" t="s">
        <v>24</v>
      </c>
      <c r="D3388" s="2" t="s">
        <v>8</v>
      </c>
      <c r="E3388" s="3">
        <v>22</v>
      </c>
      <c r="F3388" s="3" t="s">
        <v>3</v>
      </c>
      <c r="G3388" s="3" t="s">
        <v>22</v>
      </c>
      <c r="H3388" s="14"/>
      <c r="I3388" s="14">
        <v>0.13877059371703038</v>
      </c>
      <c r="J3388" s="4">
        <v>108.52406167712573</v>
      </c>
      <c r="K3388" s="4">
        <v>135.65507709640715</v>
      </c>
      <c r="L3388" s="4">
        <v>161.4295417447245</v>
      </c>
      <c r="M3388" s="4">
        <v>29.844116961209576</v>
      </c>
    </row>
    <row r="3389" spans="1:13" hidden="1" x14ac:dyDescent="0.3">
      <c r="A3389" s="13" t="str">
        <f t="shared" si="52"/>
        <v>Northern Continentallarge MFH - average - all types1980-1990heating24</v>
      </c>
      <c r="B3389" s="2" t="s">
        <v>39</v>
      </c>
      <c r="C3389" s="2" t="s">
        <v>24</v>
      </c>
      <c r="D3389" s="2" t="s">
        <v>8</v>
      </c>
      <c r="E3389" s="3">
        <v>24</v>
      </c>
      <c r="F3389" s="3" t="s">
        <v>3</v>
      </c>
      <c r="G3389" s="3" t="s">
        <v>22</v>
      </c>
      <c r="H3389" s="14"/>
      <c r="I3389" s="14">
        <v>0.13877059371703038</v>
      </c>
      <c r="J3389" s="4">
        <v>130.44914344317499</v>
      </c>
      <c r="K3389" s="4">
        <v>163.06142930396874</v>
      </c>
      <c r="L3389" s="4">
        <v>194.0431008717228</v>
      </c>
      <c r="M3389" s="4">
        <v>35.873514446873124</v>
      </c>
    </row>
    <row r="3390" spans="1:13" hidden="1" x14ac:dyDescent="0.3">
      <c r="A3390" s="13" t="str">
        <f t="shared" si="52"/>
        <v>Northern Continentallarge MFH - average - all types1990-2000heating18</v>
      </c>
      <c r="B3390" s="2" t="s">
        <v>39</v>
      </c>
      <c r="C3390" s="2" t="s">
        <v>24</v>
      </c>
      <c r="D3390" s="2" t="s">
        <v>9</v>
      </c>
      <c r="E3390" s="3">
        <v>18</v>
      </c>
      <c r="F3390" s="3" t="s">
        <v>3</v>
      </c>
      <c r="G3390" s="3" t="s">
        <v>22</v>
      </c>
      <c r="H3390" s="14"/>
      <c r="I3390" s="14">
        <v>8.2972890993006157E-2</v>
      </c>
      <c r="J3390" s="4">
        <v>62.689532333832894</v>
      </c>
      <c r="K3390" s="4">
        <v>78.361915417291115</v>
      </c>
      <c r="L3390" s="4">
        <v>93.250679346576419</v>
      </c>
      <c r="M3390" s="4">
        <v>17.239621391804047</v>
      </c>
    </row>
    <row r="3391" spans="1:13" hidden="1" x14ac:dyDescent="0.3">
      <c r="A3391" s="13" t="str">
        <f t="shared" si="52"/>
        <v>Northern Continentallarge MFH - average - all types1990-2000heating20</v>
      </c>
      <c r="B3391" s="2" t="s">
        <v>39</v>
      </c>
      <c r="C3391" s="2" t="s">
        <v>24</v>
      </c>
      <c r="D3391" s="2" t="s">
        <v>9</v>
      </c>
      <c r="E3391" s="3">
        <v>20</v>
      </c>
      <c r="F3391" s="3" t="s">
        <v>3</v>
      </c>
      <c r="G3391" s="3" t="s">
        <v>22</v>
      </c>
      <c r="H3391" s="14"/>
      <c r="I3391" s="14">
        <v>8.2972890993006157E-2</v>
      </c>
      <c r="J3391" s="4">
        <v>77.828375102290693</v>
      </c>
      <c r="K3391" s="4">
        <v>97.285468877863352</v>
      </c>
      <c r="L3391" s="4">
        <v>115.76970796465739</v>
      </c>
      <c r="M3391" s="4">
        <v>21.402803153129938</v>
      </c>
    </row>
    <row r="3392" spans="1:13" hidden="1" x14ac:dyDescent="0.3">
      <c r="A3392" s="13" t="str">
        <f t="shared" si="52"/>
        <v>Northern Continentallarge MFH - average - all types1990-2000heating22</v>
      </c>
      <c r="B3392" s="2" t="s">
        <v>39</v>
      </c>
      <c r="C3392" s="2" t="s">
        <v>24</v>
      </c>
      <c r="D3392" s="2" t="s">
        <v>9</v>
      </c>
      <c r="E3392" s="3">
        <v>22</v>
      </c>
      <c r="F3392" s="3" t="s">
        <v>3</v>
      </c>
      <c r="G3392" s="3" t="s">
        <v>22</v>
      </c>
      <c r="H3392" s="14"/>
      <c r="I3392" s="14">
        <v>8.2972890993006157E-2</v>
      </c>
      <c r="J3392" s="4">
        <v>94.70365406290729</v>
      </c>
      <c r="K3392" s="4">
        <v>118.37956757863411</v>
      </c>
      <c r="L3392" s="4">
        <v>140.87168541857457</v>
      </c>
      <c r="M3392" s="4">
        <v>26.043504867299504</v>
      </c>
    </row>
    <row r="3393" spans="1:13" hidden="1" x14ac:dyDescent="0.3">
      <c r="A3393" s="13" t="str">
        <f t="shared" si="52"/>
        <v>Northern Continentallarge MFH - average - all types1990-2000heating24</v>
      </c>
      <c r="B3393" s="2" t="s">
        <v>39</v>
      </c>
      <c r="C3393" s="2" t="s">
        <v>24</v>
      </c>
      <c r="D3393" s="2" t="s">
        <v>9</v>
      </c>
      <c r="E3393" s="3">
        <v>24</v>
      </c>
      <c r="F3393" s="3" t="s">
        <v>3</v>
      </c>
      <c r="G3393" s="3" t="s">
        <v>22</v>
      </c>
      <c r="H3393" s="14"/>
      <c r="I3393" s="14">
        <v>8.2972890993006157E-2</v>
      </c>
      <c r="J3393" s="4">
        <v>114.02508468309644</v>
      </c>
      <c r="K3393" s="4">
        <v>142.53135585387054</v>
      </c>
      <c r="L3393" s="4">
        <v>169.61231346610592</v>
      </c>
      <c r="M3393" s="4">
        <v>31.356898287851518</v>
      </c>
    </row>
    <row r="3394" spans="1:13" hidden="1" x14ac:dyDescent="0.3">
      <c r="A3394" s="13" t="str">
        <f t="shared" si="52"/>
        <v>Northern Continentallarge MFH - average - all typespost 2000heating18</v>
      </c>
      <c r="B3394" s="2" t="s">
        <v>39</v>
      </c>
      <c r="C3394" s="2" t="s">
        <v>24</v>
      </c>
      <c r="D3394" s="2" t="s">
        <v>10</v>
      </c>
      <c r="E3394" s="3">
        <v>18</v>
      </c>
      <c r="F3394" s="3" t="s">
        <v>3</v>
      </c>
      <c r="G3394" s="3" t="s">
        <v>22</v>
      </c>
      <c r="H3394" s="14"/>
      <c r="I3394" s="14">
        <v>4.596313463630039E-2</v>
      </c>
      <c r="J3394" s="4">
        <v>39.581489576159925</v>
      </c>
      <c r="K3394" s="4">
        <v>49.476861970199899</v>
      </c>
      <c r="L3394" s="4">
        <v>58.877465744537879</v>
      </c>
      <c r="M3394" s="4">
        <v>10.884909633443979</v>
      </c>
    </row>
    <row r="3395" spans="1:13" hidden="1" x14ac:dyDescent="0.3">
      <c r="A3395" s="13" t="str">
        <f t="shared" ref="A3395:A3458" si="53">CONCATENATE(B3395,C3395,D3395,F3395,E3395)</f>
        <v>Northern Continentallarge MFH - average - all typespost 2000heating20</v>
      </c>
      <c r="B3395" s="2" t="s">
        <v>39</v>
      </c>
      <c r="C3395" s="2" t="s">
        <v>24</v>
      </c>
      <c r="D3395" s="2" t="s">
        <v>10</v>
      </c>
      <c r="E3395" s="3">
        <v>20</v>
      </c>
      <c r="F3395" s="3" t="s">
        <v>3</v>
      </c>
      <c r="G3395" s="3" t="s">
        <v>22</v>
      </c>
      <c r="H3395" s="14"/>
      <c r="I3395" s="14">
        <v>4.596313463630039E-2</v>
      </c>
      <c r="J3395" s="4">
        <v>50.050870110651267</v>
      </c>
      <c r="K3395" s="4">
        <v>62.563587638314083</v>
      </c>
      <c r="L3395" s="4">
        <v>74.450669289593762</v>
      </c>
      <c r="M3395" s="4">
        <v>13.763989280429099</v>
      </c>
    </row>
    <row r="3396" spans="1:13" hidden="1" x14ac:dyDescent="0.3">
      <c r="A3396" s="13" t="str">
        <f t="shared" si="53"/>
        <v>Northern Continentallarge MFH - average - all typespost 2000heating22</v>
      </c>
      <c r="B3396" s="2" t="s">
        <v>39</v>
      </c>
      <c r="C3396" s="2" t="s">
        <v>24</v>
      </c>
      <c r="D3396" s="2" t="s">
        <v>10</v>
      </c>
      <c r="E3396" s="3">
        <v>22</v>
      </c>
      <c r="F3396" s="3" t="s">
        <v>3</v>
      </c>
      <c r="G3396" s="3" t="s">
        <v>22</v>
      </c>
      <c r="H3396" s="14"/>
      <c r="I3396" s="14">
        <v>4.596313463630039E-2</v>
      </c>
      <c r="J3396" s="4">
        <v>61.981164915924182</v>
      </c>
      <c r="K3396" s="4">
        <v>77.476456144905228</v>
      </c>
      <c r="L3396" s="4">
        <v>92.196982812437213</v>
      </c>
      <c r="M3396" s="4">
        <v>17.044820351879149</v>
      </c>
    </row>
    <row r="3397" spans="1:13" hidden="1" x14ac:dyDescent="0.3">
      <c r="A3397" s="13" t="str">
        <f t="shared" si="53"/>
        <v>Northern Continentallarge MFH - average - all typespost 2000heating24</v>
      </c>
      <c r="B3397" s="2" t="s">
        <v>39</v>
      </c>
      <c r="C3397" s="2" t="s">
        <v>24</v>
      </c>
      <c r="D3397" s="2" t="s">
        <v>10</v>
      </c>
      <c r="E3397" s="3">
        <v>24</v>
      </c>
      <c r="F3397" s="3" t="s">
        <v>3</v>
      </c>
      <c r="G3397" s="3" t="s">
        <v>22</v>
      </c>
      <c r="H3397" s="14"/>
      <c r="I3397" s="14">
        <v>4.596313463630039E-2</v>
      </c>
      <c r="J3397" s="4">
        <v>75.448147173255521</v>
      </c>
      <c r="K3397" s="4">
        <v>94.310183966569397</v>
      </c>
      <c r="L3397" s="4">
        <v>112.22911892021757</v>
      </c>
      <c r="M3397" s="4">
        <v>20.748240472645268</v>
      </c>
    </row>
    <row r="3398" spans="1:13" hidden="1" x14ac:dyDescent="0.3">
      <c r="A3398" s="13" t="str">
        <f t="shared" si="53"/>
        <v>Northern Continentallarge MFH - average - all types - all agesheating18</v>
      </c>
      <c r="B3398" s="2" t="s">
        <v>39</v>
      </c>
      <c r="C3398" s="2" t="s">
        <v>25</v>
      </c>
      <c r="D3398" s="2"/>
      <c r="E3398" s="3">
        <v>18</v>
      </c>
      <c r="F3398" s="3" t="s">
        <v>3</v>
      </c>
      <c r="G3398" s="3" t="s">
        <v>22</v>
      </c>
      <c r="H3398" s="14"/>
      <c r="I3398" s="14"/>
      <c r="J3398" s="4">
        <v>89.517810180364037</v>
      </c>
      <c r="K3398" s="4">
        <v>111.89726272545504</v>
      </c>
      <c r="L3398" s="4">
        <v>133.1577426432915</v>
      </c>
      <c r="M3398" s="4">
        <v>24.617397799600109</v>
      </c>
    </row>
    <row r="3399" spans="1:13" hidden="1" x14ac:dyDescent="0.3">
      <c r="A3399" s="13" t="str">
        <f t="shared" si="53"/>
        <v>Northern Continentallarge MFH - average - all types - all agesheating20</v>
      </c>
      <c r="B3399" s="2" t="s">
        <v>39</v>
      </c>
      <c r="C3399" s="2" t="s">
        <v>25</v>
      </c>
      <c r="D3399" s="2"/>
      <c r="E3399" s="3">
        <v>20</v>
      </c>
      <c r="F3399" s="3" t="s">
        <v>3</v>
      </c>
      <c r="G3399" s="3" t="s">
        <v>22</v>
      </c>
      <c r="H3399" s="14"/>
      <c r="I3399" s="14"/>
      <c r="J3399" s="4">
        <v>109.9859636158828</v>
      </c>
      <c r="K3399" s="4">
        <v>137.48245451985349</v>
      </c>
      <c r="L3399" s="4">
        <v>163.60412087862565</v>
      </c>
      <c r="M3399" s="4">
        <v>30.24613999436777</v>
      </c>
    </row>
    <row r="3400" spans="1:13" hidden="1" x14ac:dyDescent="0.3">
      <c r="A3400" s="13" t="str">
        <f t="shared" si="53"/>
        <v>Northern Continentallarge MFH - average - all types - all agesheating22</v>
      </c>
      <c r="B3400" s="2" t="s">
        <v>39</v>
      </c>
      <c r="C3400" s="2" t="s">
        <v>25</v>
      </c>
      <c r="D3400" s="2"/>
      <c r="E3400" s="3">
        <v>22</v>
      </c>
      <c r="F3400" s="3" t="s">
        <v>3</v>
      </c>
      <c r="G3400" s="3" t="s">
        <v>22</v>
      </c>
      <c r="H3400" s="14"/>
      <c r="I3400" s="14"/>
      <c r="J3400" s="4">
        <v>132.9450681319793</v>
      </c>
      <c r="K3400" s="4">
        <v>166.18133516497412</v>
      </c>
      <c r="L3400" s="4">
        <v>197.75578884631918</v>
      </c>
      <c r="M3400" s="4">
        <v>36.559893736294306</v>
      </c>
    </row>
    <row r="3401" spans="1:13" hidden="1" x14ac:dyDescent="0.3">
      <c r="A3401" s="13" t="str">
        <f t="shared" si="53"/>
        <v>Northern Continentallarge MFH - average - all types - all agesheating24</v>
      </c>
      <c r="B3401" s="2" t="s">
        <v>39</v>
      </c>
      <c r="C3401" s="2" t="s">
        <v>25</v>
      </c>
      <c r="D3401" s="2"/>
      <c r="E3401" s="3">
        <v>24</v>
      </c>
      <c r="F3401" s="3" t="s">
        <v>3</v>
      </c>
      <c r="G3401" s="3" t="s">
        <v>22</v>
      </c>
      <c r="H3401" s="14"/>
      <c r="I3401" s="14"/>
      <c r="J3401" s="4">
        <v>159.31223474103425</v>
      </c>
      <c r="K3401" s="4">
        <v>199.1402934262928</v>
      </c>
      <c r="L3401" s="4">
        <v>236.97694917728842</v>
      </c>
      <c r="M3401" s="4">
        <v>43.81086455378442</v>
      </c>
    </row>
    <row r="3402" spans="1:13" hidden="1" x14ac:dyDescent="0.3">
      <c r="A3402" s="13" t="str">
        <f t="shared" si="53"/>
        <v>Nordiclarge MFH - 3 floorspre 1945heating18</v>
      </c>
      <c r="B3402" s="2" t="s">
        <v>40</v>
      </c>
      <c r="C3402" s="2" t="s">
        <v>1</v>
      </c>
      <c r="D3402" s="2" t="s">
        <v>2</v>
      </c>
      <c r="E3402" s="3">
        <v>18</v>
      </c>
      <c r="F3402" s="3" t="s">
        <v>3</v>
      </c>
      <c r="G3402" s="3">
        <v>0.41</v>
      </c>
      <c r="H3402" s="14">
        <v>0.49</v>
      </c>
      <c r="I3402" s="14">
        <v>0.21810774865875635</v>
      </c>
      <c r="J3402" s="4">
        <v>63.062758562572348</v>
      </c>
      <c r="K3402" s="4">
        <v>78.82844820321543</v>
      </c>
      <c r="L3402" s="4">
        <v>93.805853361826351</v>
      </c>
      <c r="M3402" s="4">
        <v>17.342258604707396</v>
      </c>
    </row>
    <row r="3403" spans="1:13" hidden="1" x14ac:dyDescent="0.3">
      <c r="A3403" s="13" t="str">
        <f t="shared" si="53"/>
        <v>Nordiclarge MFH - 5 floorspre 1945heating18</v>
      </c>
      <c r="B3403" s="2" t="s">
        <v>40</v>
      </c>
      <c r="C3403" s="2" t="s">
        <v>4</v>
      </c>
      <c r="D3403" s="2" t="s">
        <v>2</v>
      </c>
      <c r="E3403" s="3">
        <v>18</v>
      </c>
      <c r="F3403" s="3" t="s">
        <v>3</v>
      </c>
      <c r="G3403" s="3">
        <v>0.32</v>
      </c>
      <c r="H3403" s="14">
        <v>0.255</v>
      </c>
      <c r="I3403" s="14">
        <v>0.21810774865875635</v>
      </c>
      <c r="J3403" s="4">
        <v>56.790638731018262</v>
      </c>
      <c r="K3403" s="4">
        <v>70.988298413772824</v>
      </c>
      <c r="L3403" s="4">
        <v>84.476075112389651</v>
      </c>
      <c r="M3403" s="4">
        <v>15.617425651030022</v>
      </c>
    </row>
    <row r="3404" spans="1:13" hidden="1" x14ac:dyDescent="0.3">
      <c r="A3404" s="13" t="str">
        <f t="shared" si="53"/>
        <v>Nordiclarge MFH - 7 floorspre 1945heating18</v>
      </c>
      <c r="B3404" s="2" t="s">
        <v>40</v>
      </c>
      <c r="C3404" s="2" t="s">
        <v>5</v>
      </c>
      <c r="D3404" s="2" t="s">
        <v>2</v>
      </c>
      <c r="E3404" s="3">
        <v>18</v>
      </c>
      <c r="F3404" s="3" t="s">
        <v>3</v>
      </c>
      <c r="G3404" s="3">
        <v>0.28000000000000003</v>
      </c>
      <c r="H3404" s="14">
        <v>0.255</v>
      </c>
      <c r="I3404" s="14">
        <v>0.21810774865875635</v>
      </c>
      <c r="J3404" s="4">
        <v>54.102587374637942</v>
      </c>
      <c r="K3404" s="4">
        <v>67.628234218297422</v>
      </c>
      <c r="L3404" s="4">
        <v>80.477598719773923</v>
      </c>
      <c r="M3404" s="4">
        <v>14.878211528025433</v>
      </c>
    </row>
    <row r="3405" spans="1:13" hidden="1" x14ac:dyDescent="0.3">
      <c r="A3405" s="13" t="str">
        <f t="shared" si="53"/>
        <v>Nordiclarge MFH - 3 floorspre 1945heating20</v>
      </c>
      <c r="B3405" s="2" t="s">
        <v>40</v>
      </c>
      <c r="C3405" s="2" t="s">
        <v>1</v>
      </c>
      <c r="D3405" s="2" t="s">
        <v>2</v>
      </c>
      <c r="E3405" s="3">
        <v>20</v>
      </c>
      <c r="F3405" s="3" t="s">
        <v>3</v>
      </c>
      <c r="G3405" s="3">
        <v>0.41</v>
      </c>
      <c r="H3405" s="14">
        <v>0.49</v>
      </c>
      <c r="I3405" s="14">
        <v>0.21810774865875635</v>
      </c>
      <c r="J3405" s="4">
        <v>77.607748014968493</v>
      </c>
      <c r="K3405" s="4">
        <v>97.009685018710613</v>
      </c>
      <c r="L3405" s="4">
        <v>115.44152517226563</v>
      </c>
      <c r="M3405" s="4">
        <v>21.342130704116336</v>
      </c>
    </row>
    <row r="3406" spans="1:13" hidden="1" x14ac:dyDescent="0.3">
      <c r="A3406" s="13" t="str">
        <f t="shared" si="53"/>
        <v>Nordiclarge MFH - 5 floorspre 1945heating20</v>
      </c>
      <c r="B3406" s="2" t="s">
        <v>40</v>
      </c>
      <c r="C3406" s="2" t="s">
        <v>4</v>
      </c>
      <c r="D3406" s="2" t="s">
        <v>2</v>
      </c>
      <c r="E3406" s="3">
        <v>20</v>
      </c>
      <c r="F3406" s="3" t="s">
        <v>3</v>
      </c>
      <c r="G3406" s="3">
        <v>0.32</v>
      </c>
      <c r="H3406" s="14">
        <v>0.255</v>
      </c>
      <c r="I3406" s="14">
        <v>0.21810774865875635</v>
      </c>
      <c r="J3406" s="4">
        <v>70.015819394496788</v>
      </c>
      <c r="K3406" s="4">
        <v>87.519774243120978</v>
      </c>
      <c r="L3406" s="4">
        <v>104.14853134931396</v>
      </c>
      <c r="M3406" s="4">
        <v>19.254350333486617</v>
      </c>
    </row>
    <row r="3407" spans="1:13" hidden="1" x14ac:dyDescent="0.3">
      <c r="A3407" s="13" t="str">
        <f t="shared" si="53"/>
        <v>Nordiclarge MFH - 7 floorspre 1945heating20</v>
      </c>
      <c r="B3407" s="2" t="s">
        <v>40</v>
      </c>
      <c r="C3407" s="2" t="s">
        <v>5</v>
      </c>
      <c r="D3407" s="2" t="s">
        <v>2</v>
      </c>
      <c r="E3407" s="3">
        <v>20</v>
      </c>
      <c r="F3407" s="3" t="s">
        <v>3</v>
      </c>
      <c r="G3407" s="3">
        <v>0.28000000000000003</v>
      </c>
      <c r="H3407" s="14">
        <v>0.255</v>
      </c>
      <c r="I3407" s="14">
        <v>0.21810774865875635</v>
      </c>
      <c r="J3407" s="4">
        <v>66.762135700008898</v>
      </c>
      <c r="K3407" s="4">
        <v>83.452669625011112</v>
      </c>
      <c r="L3407" s="4">
        <v>99.308676853763217</v>
      </c>
      <c r="M3407" s="4">
        <v>18.359587317502445</v>
      </c>
    </row>
    <row r="3408" spans="1:13" hidden="1" x14ac:dyDescent="0.3">
      <c r="A3408" s="13" t="str">
        <f t="shared" si="53"/>
        <v>Nordiclarge MFH - 3 floorspre 1945heating22</v>
      </c>
      <c r="B3408" s="2" t="s">
        <v>40</v>
      </c>
      <c r="C3408" s="2" t="s">
        <v>1</v>
      </c>
      <c r="D3408" s="2" t="s">
        <v>2</v>
      </c>
      <c r="E3408" s="3">
        <v>22</v>
      </c>
      <c r="F3408" s="3" t="s">
        <v>3</v>
      </c>
      <c r="G3408" s="3">
        <v>0.41</v>
      </c>
      <c r="H3408" s="14">
        <v>0.49</v>
      </c>
      <c r="I3408" s="14">
        <v>0.21810774865875635</v>
      </c>
      <c r="J3408" s="4">
        <v>93.488928859244723</v>
      </c>
      <c r="K3408" s="4">
        <v>116.8611610740559</v>
      </c>
      <c r="L3408" s="4">
        <v>139.06478167812651</v>
      </c>
      <c r="M3408" s="4">
        <v>25.709455436292298</v>
      </c>
    </row>
    <row r="3409" spans="1:13" hidden="1" x14ac:dyDescent="0.3">
      <c r="A3409" s="13" t="str">
        <f t="shared" si="53"/>
        <v>Nordiclarge MFH - 5 floorspre 1945heating22</v>
      </c>
      <c r="B3409" s="2" t="s">
        <v>40</v>
      </c>
      <c r="C3409" s="2" t="s">
        <v>4</v>
      </c>
      <c r="D3409" s="2" t="s">
        <v>2</v>
      </c>
      <c r="E3409" s="3">
        <v>22</v>
      </c>
      <c r="F3409" s="3" t="s">
        <v>3</v>
      </c>
      <c r="G3409" s="3">
        <v>0.32</v>
      </c>
      <c r="H3409" s="14">
        <v>0.255</v>
      </c>
      <c r="I3409" s="14">
        <v>0.21810774865875635</v>
      </c>
      <c r="J3409" s="4">
        <v>84.504550633452283</v>
      </c>
      <c r="K3409" s="4">
        <v>105.63068829181535</v>
      </c>
      <c r="L3409" s="4">
        <v>125.70051906726026</v>
      </c>
      <c r="M3409" s="4">
        <v>23.238751424199375</v>
      </c>
    </row>
    <row r="3410" spans="1:13" hidden="1" x14ac:dyDescent="0.3">
      <c r="A3410" s="13" t="str">
        <f t="shared" si="53"/>
        <v>Nordiclarge MFH - 7 floorspre 1945heating22</v>
      </c>
      <c r="B3410" s="2" t="s">
        <v>40</v>
      </c>
      <c r="C3410" s="2" t="s">
        <v>5</v>
      </c>
      <c r="D3410" s="2" t="s">
        <v>2</v>
      </c>
      <c r="E3410" s="3">
        <v>22</v>
      </c>
      <c r="F3410" s="3" t="s">
        <v>3</v>
      </c>
      <c r="G3410" s="3">
        <v>0.28000000000000003</v>
      </c>
      <c r="H3410" s="14">
        <v>0.255</v>
      </c>
      <c r="I3410" s="14">
        <v>0.21810774865875635</v>
      </c>
      <c r="J3410" s="4">
        <v>80.654102822398386</v>
      </c>
      <c r="K3410" s="4">
        <v>100.81762852799798</v>
      </c>
      <c r="L3410" s="4">
        <v>119.97297794831759</v>
      </c>
      <c r="M3410" s="4">
        <v>22.179878276159556</v>
      </c>
    </row>
    <row r="3411" spans="1:13" hidden="1" x14ac:dyDescent="0.3">
      <c r="A3411" s="13" t="str">
        <f t="shared" si="53"/>
        <v>Nordiclarge MFH - 3 floorspre 1945heating24</v>
      </c>
      <c r="B3411" s="2" t="s">
        <v>40</v>
      </c>
      <c r="C3411" s="2" t="s">
        <v>1</v>
      </c>
      <c r="D3411" s="2" t="s">
        <v>2</v>
      </c>
      <c r="E3411" s="3">
        <v>24</v>
      </c>
      <c r="F3411" s="3" t="s">
        <v>3</v>
      </c>
      <c r="G3411" s="3">
        <v>0.41</v>
      </c>
      <c r="H3411" s="14">
        <v>0.49</v>
      </c>
      <c r="I3411" s="14">
        <v>0.21810774865875635</v>
      </c>
      <c r="J3411" s="4">
        <v>111.55126057393518</v>
      </c>
      <c r="K3411" s="4">
        <v>139.43907571741897</v>
      </c>
      <c r="L3411" s="4">
        <v>165.93250010372856</v>
      </c>
      <c r="M3411" s="4">
        <v>30.676596657832174</v>
      </c>
    </row>
    <row r="3412" spans="1:13" hidden="1" x14ac:dyDescent="0.3">
      <c r="A3412" s="13" t="str">
        <f t="shared" si="53"/>
        <v>Nordiclarge MFH - 5 floorspre 1945heating24</v>
      </c>
      <c r="B3412" s="2" t="s">
        <v>40</v>
      </c>
      <c r="C3412" s="2" t="s">
        <v>4</v>
      </c>
      <c r="D3412" s="2" t="s">
        <v>2</v>
      </c>
      <c r="E3412" s="3">
        <v>24</v>
      </c>
      <c r="F3412" s="3" t="s">
        <v>3</v>
      </c>
      <c r="G3412" s="3">
        <v>0.32</v>
      </c>
      <c r="H3412" s="14">
        <v>0.255</v>
      </c>
      <c r="I3412" s="14">
        <v>0.21810774865875635</v>
      </c>
      <c r="J3412" s="4">
        <v>100.77453125570999</v>
      </c>
      <c r="K3412" s="4">
        <v>125.96816406963748</v>
      </c>
      <c r="L3412" s="4">
        <v>149.9021152428686</v>
      </c>
      <c r="M3412" s="4">
        <v>27.712996095320246</v>
      </c>
    </row>
    <row r="3413" spans="1:13" hidden="1" x14ac:dyDescent="0.3">
      <c r="A3413" s="13" t="str">
        <f t="shared" si="53"/>
        <v>Nordiclarge MFH - 7 floorspre 1945heating24</v>
      </c>
      <c r="B3413" s="2" t="s">
        <v>40</v>
      </c>
      <c r="C3413" s="2" t="s">
        <v>5</v>
      </c>
      <c r="D3413" s="2" t="s">
        <v>2</v>
      </c>
      <c r="E3413" s="3">
        <v>24</v>
      </c>
      <c r="F3413" s="3" t="s">
        <v>3</v>
      </c>
      <c r="G3413" s="3">
        <v>0.28000000000000003</v>
      </c>
      <c r="H3413" s="14">
        <v>0.255</v>
      </c>
      <c r="I3413" s="14">
        <v>0.21810774865875635</v>
      </c>
      <c r="J3413" s="4">
        <v>96.155932976470609</v>
      </c>
      <c r="K3413" s="4">
        <v>120.19491622058825</v>
      </c>
      <c r="L3413" s="4">
        <v>143.03195030250001</v>
      </c>
      <c r="M3413" s="4">
        <v>26.442881568529415</v>
      </c>
    </row>
    <row r="3414" spans="1:13" hidden="1" x14ac:dyDescent="0.3">
      <c r="A3414" s="13" t="str">
        <f t="shared" si="53"/>
        <v>Nordiclarge MFH - 3 floors1945-1970heating18</v>
      </c>
      <c r="B3414" s="2" t="s">
        <v>40</v>
      </c>
      <c r="C3414" s="2" t="s">
        <v>1</v>
      </c>
      <c r="D3414" s="2" t="s">
        <v>6</v>
      </c>
      <c r="E3414" s="3">
        <v>18</v>
      </c>
      <c r="F3414" s="3" t="s">
        <v>3</v>
      </c>
      <c r="G3414" s="3">
        <v>0.41</v>
      </c>
      <c r="H3414" s="14">
        <v>0.49</v>
      </c>
      <c r="I3414" s="14">
        <v>0.32548962844323726</v>
      </c>
      <c r="J3414" s="4">
        <v>58.947179717601927</v>
      </c>
      <c r="K3414" s="4">
        <v>73.683974647002401</v>
      </c>
      <c r="L3414" s="4">
        <v>87.68392982993285</v>
      </c>
      <c r="M3414" s="4">
        <v>16.210474422340528</v>
      </c>
    </row>
    <row r="3415" spans="1:13" hidden="1" x14ac:dyDescent="0.3">
      <c r="A3415" s="13" t="str">
        <f t="shared" si="53"/>
        <v>Nordiclarge MFH - 5 floors1945-1970heating18</v>
      </c>
      <c r="B3415" s="2" t="s">
        <v>40</v>
      </c>
      <c r="C3415" s="2" t="s">
        <v>4</v>
      </c>
      <c r="D3415" s="2" t="s">
        <v>6</v>
      </c>
      <c r="E3415" s="3">
        <v>18</v>
      </c>
      <c r="F3415" s="3" t="s">
        <v>3</v>
      </c>
      <c r="G3415" s="3">
        <v>0.32</v>
      </c>
      <c r="H3415" s="14">
        <v>0.255</v>
      </c>
      <c r="I3415" s="14">
        <v>0.32548962844323726</v>
      </c>
      <c r="J3415" s="4">
        <v>52.803232535191434</v>
      </c>
      <c r="K3415" s="4">
        <v>66.00404066898929</v>
      </c>
      <c r="L3415" s="4">
        <v>78.544808396097253</v>
      </c>
      <c r="M3415" s="4">
        <v>14.520888947177644</v>
      </c>
    </row>
    <row r="3416" spans="1:13" hidden="1" x14ac:dyDescent="0.3">
      <c r="A3416" s="13" t="str">
        <f t="shared" si="53"/>
        <v>Nordiclarge MFH - 7 floors1945-1970heating18</v>
      </c>
      <c r="B3416" s="2" t="s">
        <v>40</v>
      </c>
      <c r="C3416" s="2" t="s">
        <v>5</v>
      </c>
      <c r="D3416" s="2" t="s">
        <v>6</v>
      </c>
      <c r="E3416" s="3">
        <v>18</v>
      </c>
      <c r="F3416" s="3" t="s">
        <v>3</v>
      </c>
      <c r="G3416" s="3">
        <v>0.28000000000000003</v>
      </c>
      <c r="H3416" s="14">
        <v>0.255</v>
      </c>
      <c r="I3416" s="14">
        <v>0.32548962844323726</v>
      </c>
      <c r="J3416" s="4">
        <v>50.170112314158359</v>
      </c>
      <c r="K3416" s="4">
        <v>62.712640392697949</v>
      </c>
      <c r="L3416" s="4">
        <v>74.62804206731056</v>
      </c>
      <c r="M3416" s="4">
        <v>13.796780886393549</v>
      </c>
    </row>
    <row r="3417" spans="1:13" hidden="1" x14ac:dyDescent="0.3">
      <c r="A3417" s="13" t="str">
        <f t="shared" si="53"/>
        <v>Nordiclarge MFH - 3 floors1945-1970heating20</v>
      </c>
      <c r="B3417" s="2" t="s">
        <v>40</v>
      </c>
      <c r="C3417" s="2" t="s">
        <v>1</v>
      </c>
      <c r="D3417" s="2" t="s">
        <v>6</v>
      </c>
      <c r="E3417" s="3">
        <v>20</v>
      </c>
      <c r="F3417" s="3" t="s">
        <v>3</v>
      </c>
      <c r="G3417" s="3">
        <v>0.41</v>
      </c>
      <c r="H3417" s="14">
        <v>0.49</v>
      </c>
      <c r="I3417" s="14">
        <v>0.32548962844323726</v>
      </c>
      <c r="J3417" s="4">
        <v>72.719922130812321</v>
      </c>
      <c r="K3417" s="4">
        <v>90.899902663515391</v>
      </c>
      <c r="L3417" s="4">
        <v>108.17088416958332</v>
      </c>
      <c r="M3417" s="4">
        <v>19.997978585973385</v>
      </c>
    </row>
    <row r="3418" spans="1:13" hidden="1" x14ac:dyDescent="0.3">
      <c r="A3418" s="13" t="str">
        <f t="shared" si="53"/>
        <v>Nordiclarge MFH - 5 floors1945-1970heating20</v>
      </c>
      <c r="B3418" s="2" t="s">
        <v>40</v>
      </c>
      <c r="C3418" s="2" t="s">
        <v>4</v>
      </c>
      <c r="D3418" s="2" t="s">
        <v>6</v>
      </c>
      <c r="E3418" s="3">
        <v>20</v>
      </c>
      <c r="F3418" s="3" t="s">
        <v>3</v>
      </c>
      <c r="G3418" s="3">
        <v>0.32</v>
      </c>
      <c r="H3418" s="14">
        <v>0.255</v>
      </c>
      <c r="I3418" s="14">
        <v>0.32548962844323726</v>
      </c>
      <c r="J3418" s="4">
        <v>65.282751255234317</v>
      </c>
      <c r="K3418" s="4">
        <v>81.603439069042892</v>
      </c>
      <c r="L3418" s="4">
        <v>97.108092492161035</v>
      </c>
      <c r="M3418" s="4">
        <v>17.952756595189438</v>
      </c>
    </row>
    <row r="3419" spans="1:13" hidden="1" x14ac:dyDescent="0.3">
      <c r="A3419" s="13" t="str">
        <f t="shared" si="53"/>
        <v>Nordiclarge MFH - 7 floors1945-1970heating20</v>
      </c>
      <c r="B3419" s="2" t="s">
        <v>40</v>
      </c>
      <c r="C3419" s="2" t="s">
        <v>5</v>
      </c>
      <c r="D3419" s="2" t="s">
        <v>6</v>
      </c>
      <c r="E3419" s="3">
        <v>20</v>
      </c>
      <c r="F3419" s="3" t="s">
        <v>3</v>
      </c>
      <c r="G3419" s="3">
        <v>0.28000000000000003</v>
      </c>
      <c r="H3419" s="14">
        <v>0.255</v>
      </c>
      <c r="I3419" s="14">
        <v>0.32548962844323726</v>
      </c>
      <c r="J3419" s="4">
        <v>62.095392308558019</v>
      </c>
      <c r="K3419" s="4">
        <v>77.619240385697523</v>
      </c>
      <c r="L3419" s="4">
        <v>92.366896058980046</v>
      </c>
      <c r="M3419" s="4">
        <v>17.076232884853454</v>
      </c>
    </row>
    <row r="3420" spans="1:13" hidden="1" x14ac:dyDescent="0.3">
      <c r="A3420" s="13" t="str">
        <f t="shared" si="53"/>
        <v>Nordiclarge MFH - 3 floors1945-1970heating22</v>
      </c>
      <c r="B3420" s="2" t="s">
        <v>40</v>
      </c>
      <c r="C3420" s="2" t="s">
        <v>1</v>
      </c>
      <c r="D3420" s="2" t="s">
        <v>6</v>
      </c>
      <c r="E3420" s="3">
        <v>22</v>
      </c>
      <c r="F3420" s="3" t="s">
        <v>3</v>
      </c>
      <c r="G3420" s="3">
        <v>0.41</v>
      </c>
      <c r="H3420" s="14">
        <v>0.49</v>
      </c>
      <c r="I3420" s="14">
        <v>0.32548962844323726</v>
      </c>
      <c r="J3420" s="4">
        <v>87.785733969071956</v>
      </c>
      <c r="K3420" s="4">
        <v>109.73216746133994</v>
      </c>
      <c r="L3420" s="4">
        <v>130.58127927899451</v>
      </c>
      <c r="M3420" s="4">
        <v>24.141076841494787</v>
      </c>
    </row>
    <row r="3421" spans="1:13" hidden="1" x14ac:dyDescent="0.3">
      <c r="A3421" s="13" t="str">
        <f t="shared" si="53"/>
        <v>Nordiclarge MFH - 5 floors1945-1970heating22</v>
      </c>
      <c r="B3421" s="2" t="s">
        <v>40</v>
      </c>
      <c r="C3421" s="2" t="s">
        <v>4</v>
      </c>
      <c r="D3421" s="2" t="s">
        <v>6</v>
      </c>
      <c r="E3421" s="3">
        <v>22</v>
      </c>
      <c r="F3421" s="3" t="s">
        <v>3</v>
      </c>
      <c r="G3421" s="3">
        <v>0.32</v>
      </c>
      <c r="H3421" s="14">
        <v>0.255</v>
      </c>
      <c r="I3421" s="14">
        <v>0.32548962844323726</v>
      </c>
      <c r="J3421" s="4">
        <v>78.994178414947896</v>
      </c>
      <c r="K3421" s="4">
        <v>98.74272301868487</v>
      </c>
      <c r="L3421" s="4">
        <v>117.50384039223499</v>
      </c>
      <c r="M3421" s="4">
        <v>21.723399064110673</v>
      </c>
    </row>
    <row r="3422" spans="1:13" hidden="1" x14ac:dyDescent="0.3">
      <c r="A3422" s="13" t="str">
        <f t="shared" si="53"/>
        <v>Nordiclarge MFH - 7 floors1945-1970heating22</v>
      </c>
      <c r="B3422" s="2" t="s">
        <v>40</v>
      </c>
      <c r="C3422" s="2" t="s">
        <v>5</v>
      </c>
      <c r="D3422" s="2" t="s">
        <v>6</v>
      </c>
      <c r="E3422" s="3">
        <v>22</v>
      </c>
      <c r="F3422" s="3" t="s">
        <v>3</v>
      </c>
      <c r="G3422" s="3">
        <v>0.28000000000000003</v>
      </c>
      <c r="H3422" s="14">
        <v>0.255</v>
      </c>
      <c r="I3422" s="14">
        <v>0.32548962844323726</v>
      </c>
      <c r="J3422" s="4">
        <v>75.226368891751875</v>
      </c>
      <c r="K3422" s="4">
        <v>94.03296111468984</v>
      </c>
      <c r="L3422" s="4">
        <v>111.8992237264809</v>
      </c>
      <c r="M3422" s="4">
        <v>20.687251445231766</v>
      </c>
    </row>
    <row r="3423" spans="1:13" hidden="1" x14ac:dyDescent="0.3">
      <c r="A3423" s="13" t="str">
        <f t="shared" si="53"/>
        <v>Nordiclarge MFH - 3 floors1945-1970heating24</v>
      </c>
      <c r="B3423" s="2" t="s">
        <v>40</v>
      </c>
      <c r="C3423" s="2" t="s">
        <v>1</v>
      </c>
      <c r="D3423" s="2" t="s">
        <v>6</v>
      </c>
      <c r="E3423" s="3">
        <v>24</v>
      </c>
      <c r="F3423" s="3" t="s">
        <v>3</v>
      </c>
      <c r="G3423" s="3">
        <v>0.41</v>
      </c>
      <c r="H3423" s="14">
        <v>0.49</v>
      </c>
      <c r="I3423" s="14">
        <v>0.32548962844323726</v>
      </c>
      <c r="J3423" s="4">
        <v>104.87236721272296</v>
      </c>
      <c r="K3423" s="4">
        <v>131.09045901590369</v>
      </c>
      <c r="L3423" s="4">
        <v>155.99764622892539</v>
      </c>
      <c r="M3423" s="4">
        <v>28.839900983498811</v>
      </c>
    </row>
    <row r="3424" spans="1:13" hidden="1" x14ac:dyDescent="0.3">
      <c r="A3424" s="13" t="str">
        <f t="shared" si="53"/>
        <v>Nordiclarge MFH - 5 floors1945-1970heating24</v>
      </c>
      <c r="B3424" s="2" t="s">
        <v>40</v>
      </c>
      <c r="C3424" s="2" t="s">
        <v>4</v>
      </c>
      <c r="D3424" s="2" t="s">
        <v>6</v>
      </c>
      <c r="E3424" s="3">
        <v>24</v>
      </c>
      <c r="F3424" s="3" t="s">
        <v>3</v>
      </c>
      <c r="G3424" s="3">
        <v>0.32</v>
      </c>
      <c r="H3424" s="14">
        <v>0.255</v>
      </c>
      <c r="I3424" s="14">
        <v>0.32548962844323726</v>
      </c>
      <c r="J3424" s="4">
        <v>94.363263260187509</v>
      </c>
      <c r="K3424" s="4">
        <v>117.95407907523438</v>
      </c>
      <c r="L3424" s="4">
        <v>140.3653540995289</v>
      </c>
      <c r="M3424" s="4">
        <v>25.949897396551563</v>
      </c>
    </row>
    <row r="3425" spans="1:13" hidden="1" x14ac:dyDescent="0.3">
      <c r="A3425" s="13" t="str">
        <f t="shared" si="53"/>
        <v>Nordiclarge MFH - 7 floors1945-1970heating24</v>
      </c>
      <c r="B3425" s="2" t="s">
        <v>40</v>
      </c>
      <c r="C3425" s="2" t="s">
        <v>5</v>
      </c>
      <c r="D3425" s="2" t="s">
        <v>6</v>
      </c>
      <c r="E3425" s="3">
        <v>24</v>
      </c>
      <c r="F3425" s="3" t="s">
        <v>3</v>
      </c>
      <c r="G3425" s="3">
        <v>0.28000000000000003</v>
      </c>
      <c r="H3425" s="14">
        <v>0.255</v>
      </c>
      <c r="I3425" s="14">
        <v>0.32548962844323726</v>
      </c>
      <c r="J3425" s="4">
        <v>89.859361566243749</v>
      </c>
      <c r="K3425" s="4">
        <v>112.32420195780468</v>
      </c>
      <c r="L3425" s="4">
        <v>133.66580032978754</v>
      </c>
      <c r="M3425" s="4">
        <v>24.711324430717028</v>
      </c>
    </row>
    <row r="3426" spans="1:13" hidden="1" x14ac:dyDescent="0.3">
      <c r="A3426" s="13" t="str">
        <f t="shared" si="53"/>
        <v>Nordiclarge MFH - 3 floors1970-1980heating18</v>
      </c>
      <c r="B3426" s="2" t="s">
        <v>40</v>
      </c>
      <c r="C3426" s="2" t="s">
        <v>1</v>
      </c>
      <c r="D3426" s="2" t="s">
        <v>7</v>
      </c>
      <c r="E3426" s="3">
        <v>18</v>
      </c>
      <c r="F3426" s="3" t="s">
        <v>3</v>
      </c>
      <c r="G3426" s="3">
        <v>0.41</v>
      </c>
      <c r="H3426" s="14">
        <v>0.49</v>
      </c>
      <c r="I3426" s="14">
        <v>0.17864623559058046</v>
      </c>
      <c r="J3426" s="4">
        <v>48.249888040468683</v>
      </c>
      <c r="K3426" s="4">
        <v>60.312360050585852</v>
      </c>
      <c r="L3426" s="4">
        <v>71.771708460197161</v>
      </c>
      <c r="M3426" s="4">
        <v>13.268719211128888</v>
      </c>
    </row>
    <row r="3427" spans="1:13" hidden="1" x14ac:dyDescent="0.3">
      <c r="A3427" s="13" t="str">
        <f t="shared" si="53"/>
        <v>Nordiclarge MFH - 5 floors1970-1980heating18</v>
      </c>
      <c r="B3427" s="2" t="s">
        <v>40</v>
      </c>
      <c r="C3427" s="2" t="s">
        <v>4</v>
      </c>
      <c r="D3427" s="2" t="s">
        <v>7</v>
      </c>
      <c r="E3427" s="3">
        <v>18</v>
      </c>
      <c r="F3427" s="3" t="s">
        <v>3</v>
      </c>
      <c r="G3427" s="3">
        <v>0.32</v>
      </c>
      <c r="H3427" s="14">
        <v>0.255</v>
      </c>
      <c r="I3427" s="14">
        <v>0.17864623559058046</v>
      </c>
      <c r="J3427" s="4">
        <v>43.862232442536516</v>
      </c>
      <c r="K3427" s="4">
        <v>54.827790553170644</v>
      </c>
      <c r="L3427" s="4">
        <v>65.245070758273059</v>
      </c>
      <c r="M3427" s="4">
        <v>12.062113921697541</v>
      </c>
    </row>
    <row r="3428" spans="1:13" hidden="1" x14ac:dyDescent="0.3">
      <c r="A3428" s="13" t="str">
        <f t="shared" si="53"/>
        <v>Nordiclarge MFH - 7 floors1970-1980heating18</v>
      </c>
      <c r="B3428" s="2" t="s">
        <v>40</v>
      </c>
      <c r="C3428" s="2" t="s">
        <v>5</v>
      </c>
      <c r="D3428" s="2" t="s">
        <v>7</v>
      </c>
      <c r="E3428" s="3">
        <v>18</v>
      </c>
      <c r="F3428" s="3" t="s">
        <v>3</v>
      </c>
      <c r="G3428" s="3">
        <v>0.28000000000000003</v>
      </c>
      <c r="H3428" s="14">
        <v>0.255</v>
      </c>
      <c r="I3428" s="14">
        <v>0.17864623559058046</v>
      </c>
      <c r="J3428" s="4">
        <v>41.98180861485131</v>
      </c>
      <c r="K3428" s="4">
        <v>52.477260768564136</v>
      </c>
      <c r="L3428" s="4">
        <v>62.447940314591321</v>
      </c>
      <c r="M3428" s="4">
        <v>11.544997369084109</v>
      </c>
    </row>
    <row r="3429" spans="1:13" hidden="1" x14ac:dyDescent="0.3">
      <c r="A3429" s="13" t="str">
        <f t="shared" si="53"/>
        <v>Nordiclarge MFH - 3 floors1970-1980heating20</v>
      </c>
      <c r="B3429" s="2" t="s">
        <v>40</v>
      </c>
      <c r="C3429" s="2" t="s">
        <v>1</v>
      </c>
      <c r="D3429" s="2" t="s">
        <v>7</v>
      </c>
      <c r="E3429" s="3">
        <v>20</v>
      </c>
      <c r="F3429" s="3" t="s">
        <v>3</v>
      </c>
      <c r="G3429" s="3">
        <v>0.41</v>
      </c>
      <c r="H3429" s="14">
        <v>0.49</v>
      </c>
      <c r="I3429" s="14">
        <v>0.17864623559058046</v>
      </c>
      <c r="J3429" s="4">
        <v>59.95872841693577</v>
      </c>
      <c r="K3429" s="4">
        <v>74.948410521169706</v>
      </c>
      <c r="L3429" s="4">
        <v>89.188608520191949</v>
      </c>
      <c r="M3429" s="4">
        <v>16.488650314657335</v>
      </c>
    </row>
    <row r="3430" spans="1:13" hidden="1" x14ac:dyDescent="0.3">
      <c r="A3430" s="13" t="str">
        <f t="shared" si="53"/>
        <v>Nordiclarge MFH - 5 floors1970-1980heating20</v>
      </c>
      <c r="B3430" s="2" t="s">
        <v>40</v>
      </c>
      <c r="C3430" s="2" t="s">
        <v>4</v>
      </c>
      <c r="D3430" s="2" t="s">
        <v>7</v>
      </c>
      <c r="E3430" s="3">
        <v>20</v>
      </c>
      <c r="F3430" s="3" t="s">
        <v>3</v>
      </c>
      <c r="G3430" s="3">
        <v>0.32</v>
      </c>
      <c r="H3430" s="14">
        <v>0.255</v>
      </c>
      <c r="I3430" s="14">
        <v>0.17864623559058046</v>
      </c>
      <c r="J3430" s="4">
        <v>54.644873513314941</v>
      </c>
      <c r="K3430" s="4">
        <v>68.306091891643675</v>
      </c>
      <c r="L3430" s="4">
        <v>81.284249351055976</v>
      </c>
      <c r="M3430" s="4">
        <v>15.027340216161608</v>
      </c>
    </row>
    <row r="3431" spans="1:13" hidden="1" x14ac:dyDescent="0.3">
      <c r="A3431" s="13" t="str">
        <f t="shared" si="53"/>
        <v>Nordiclarge MFH - 7 floors1970-1980heating20</v>
      </c>
      <c r="B3431" s="2" t="s">
        <v>40</v>
      </c>
      <c r="C3431" s="2" t="s">
        <v>5</v>
      </c>
      <c r="D3431" s="2" t="s">
        <v>7</v>
      </c>
      <c r="E3431" s="3">
        <v>20</v>
      </c>
      <c r="F3431" s="3" t="s">
        <v>3</v>
      </c>
      <c r="G3431" s="3">
        <v>0.28000000000000003</v>
      </c>
      <c r="H3431" s="14">
        <v>0.255</v>
      </c>
      <c r="I3431" s="14">
        <v>0.17864623559058046</v>
      </c>
      <c r="J3431" s="4">
        <v>52.367507126048885</v>
      </c>
      <c r="K3431" s="4">
        <v>65.459383907561104</v>
      </c>
      <c r="L3431" s="4">
        <v>77.896666849997715</v>
      </c>
      <c r="M3431" s="4">
        <v>14.401064459663443</v>
      </c>
    </row>
    <row r="3432" spans="1:13" hidden="1" x14ac:dyDescent="0.3">
      <c r="A3432" s="13" t="str">
        <f t="shared" si="53"/>
        <v>Nordiclarge MFH - 3 floors1970-1980heating22</v>
      </c>
      <c r="B3432" s="2" t="s">
        <v>40</v>
      </c>
      <c r="C3432" s="2" t="s">
        <v>1</v>
      </c>
      <c r="D3432" s="2" t="s">
        <v>7</v>
      </c>
      <c r="E3432" s="3">
        <v>22</v>
      </c>
      <c r="F3432" s="3" t="s">
        <v>3</v>
      </c>
      <c r="G3432" s="3">
        <v>0.41</v>
      </c>
      <c r="H3432" s="14">
        <v>0.49</v>
      </c>
      <c r="I3432" s="14">
        <v>0.17864623559058046</v>
      </c>
      <c r="J3432" s="4">
        <v>72.886349602993093</v>
      </c>
      <c r="K3432" s="4">
        <v>91.107937003741355</v>
      </c>
      <c r="L3432" s="4">
        <v>108.4184450344522</v>
      </c>
      <c r="M3432" s="4">
        <v>20.043746140823099</v>
      </c>
    </row>
    <row r="3433" spans="1:13" hidden="1" x14ac:dyDescent="0.3">
      <c r="A3433" s="13" t="str">
        <f t="shared" si="53"/>
        <v>Nordiclarge MFH - 5 floors1970-1980heating22</v>
      </c>
      <c r="B3433" s="2" t="s">
        <v>40</v>
      </c>
      <c r="C3433" s="2" t="s">
        <v>4</v>
      </c>
      <c r="D3433" s="2" t="s">
        <v>7</v>
      </c>
      <c r="E3433" s="3">
        <v>22</v>
      </c>
      <c r="F3433" s="3" t="s">
        <v>3</v>
      </c>
      <c r="G3433" s="3">
        <v>0.32</v>
      </c>
      <c r="H3433" s="14">
        <v>0.255</v>
      </c>
      <c r="I3433" s="14">
        <v>0.17864623559058046</v>
      </c>
      <c r="J3433" s="4">
        <v>66.567652885219943</v>
      </c>
      <c r="K3433" s="4">
        <v>83.209566106524917</v>
      </c>
      <c r="L3433" s="4">
        <v>99.019383666764654</v>
      </c>
      <c r="M3433" s="4">
        <v>18.306104543435481</v>
      </c>
    </row>
    <row r="3434" spans="1:13" hidden="1" x14ac:dyDescent="0.3">
      <c r="A3434" s="13" t="str">
        <f t="shared" si="53"/>
        <v>Nordiclarge MFH - 7 floors1970-1980heating22</v>
      </c>
      <c r="B3434" s="2" t="s">
        <v>40</v>
      </c>
      <c r="C3434" s="2" t="s">
        <v>5</v>
      </c>
      <c r="D3434" s="2" t="s">
        <v>7</v>
      </c>
      <c r="E3434" s="3">
        <v>22</v>
      </c>
      <c r="F3434" s="3" t="s">
        <v>3</v>
      </c>
      <c r="G3434" s="3">
        <v>0.28000000000000003</v>
      </c>
      <c r="H3434" s="14">
        <v>0.255</v>
      </c>
      <c r="I3434" s="14">
        <v>0.17864623559058046</v>
      </c>
      <c r="J3434" s="4">
        <v>63.859640006174317</v>
      </c>
      <c r="K3434" s="4">
        <v>79.824550007717889</v>
      </c>
      <c r="L3434" s="4">
        <v>94.991214509184289</v>
      </c>
      <c r="M3434" s="4">
        <v>17.561401001697934</v>
      </c>
    </row>
    <row r="3435" spans="1:13" hidden="1" x14ac:dyDescent="0.3">
      <c r="A3435" s="13" t="str">
        <f t="shared" si="53"/>
        <v>Nordiclarge MFH - 3 floors1970-1980heating24</v>
      </c>
      <c r="B3435" s="2" t="s">
        <v>40</v>
      </c>
      <c r="C3435" s="2" t="s">
        <v>1</v>
      </c>
      <c r="D3435" s="2" t="s">
        <v>7</v>
      </c>
      <c r="E3435" s="3">
        <v>24</v>
      </c>
      <c r="F3435" s="3" t="s">
        <v>3</v>
      </c>
      <c r="G3435" s="3">
        <v>0.41</v>
      </c>
      <c r="H3435" s="14">
        <v>0.49</v>
      </c>
      <c r="I3435" s="14">
        <v>0.17864623559058046</v>
      </c>
      <c r="J3435" s="4">
        <v>87.38173285644713</v>
      </c>
      <c r="K3435" s="4">
        <v>109.22716607055891</v>
      </c>
      <c r="L3435" s="4">
        <v>129.98032762396508</v>
      </c>
      <c r="M3435" s="4">
        <v>24.029976535522959</v>
      </c>
    </row>
    <row r="3436" spans="1:13" hidden="1" x14ac:dyDescent="0.3">
      <c r="A3436" s="13" t="str">
        <f t="shared" si="53"/>
        <v>Nordiclarge MFH - 5 floors1970-1980heating24</v>
      </c>
      <c r="B3436" s="2" t="s">
        <v>40</v>
      </c>
      <c r="C3436" s="2" t="s">
        <v>4</v>
      </c>
      <c r="D3436" s="2" t="s">
        <v>7</v>
      </c>
      <c r="E3436" s="3">
        <v>24</v>
      </c>
      <c r="F3436" s="3" t="s">
        <v>3</v>
      </c>
      <c r="G3436" s="3">
        <v>0.32</v>
      </c>
      <c r="H3436" s="14">
        <v>0.255</v>
      </c>
      <c r="I3436" s="14">
        <v>0.17864623559058046</v>
      </c>
      <c r="J3436" s="4">
        <v>79.852756771636123</v>
      </c>
      <c r="K3436" s="4">
        <v>99.815945964545151</v>
      </c>
      <c r="L3436" s="4">
        <v>118.78097569780873</v>
      </c>
      <c r="M3436" s="4">
        <v>21.959508112199934</v>
      </c>
    </row>
    <row r="3437" spans="1:13" hidden="1" x14ac:dyDescent="0.3">
      <c r="A3437" s="13" t="str">
        <f t="shared" si="53"/>
        <v>Nordiclarge MFH - 7 floors1970-1980heating24</v>
      </c>
      <c r="B3437" s="2" t="s">
        <v>40</v>
      </c>
      <c r="C3437" s="2" t="s">
        <v>5</v>
      </c>
      <c r="D3437" s="2" t="s">
        <v>7</v>
      </c>
      <c r="E3437" s="3">
        <v>24</v>
      </c>
      <c r="F3437" s="3" t="s">
        <v>3</v>
      </c>
      <c r="G3437" s="3">
        <v>0.28000000000000003</v>
      </c>
      <c r="H3437" s="14">
        <v>0.255</v>
      </c>
      <c r="I3437" s="14">
        <v>0.17864623559058046</v>
      </c>
      <c r="J3437" s="4">
        <v>76.626052735288539</v>
      </c>
      <c r="K3437" s="4">
        <v>95.782565919110667</v>
      </c>
      <c r="L3437" s="4">
        <v>113.98125344374169</v>
      </c>
      <c r="M3437" s="4">
        <v>21.072164502204348</v>
      </c>
    </row>
    <row r="3438" spans="1:13" hidden="1" x14ac:dyDescent="0.3">
      <c r="A3438" s="13" t="str">
        <f t="shared" si="53"/>
        <v>Nordiclarge MFH - 3 floors1980-1990heating18</v>
      </c>
      <c r="B3438" s="2" t="s">
        <v>40</v>
      </c>
      <c r="C3438" s="2" t="s">
        <v>1</v>
      </c>
      <c r="D3438" s="2" t="s">
        <v>8</v>
      </c>
      <c r="E3438" s="3">
        <v>18</v>
      </c>
      <c r="F3438" s="3" t="s">
        <v>3</v>
      </c>
      <c r="G3438" s="3">
        <v>0.41</v>
      </c>
      <c r="H3438" s="14">
        <v>0.49</v>
      </c>
      <c r="I3438" s="14">
        <v>0.14207748287350566</v>
      </c>
      <c r="J3438" s="4">
        <v>40.87465695000386</v>
      </c>
      <c r="K3438" s="4">
        <v>51.09332118750482</v>
      </c>
      <c r="L3438" s="4">
        <v>60.801052213130731</v>
      </c>
      <c r="M3438" s="4">
        <v>11.240530661251061</v>
      </c>
    </row>
    <row r="3439" spans="1:13" hidden="1" x14ac:dyDescent="0.3">
      <c r="A3439" s="13" t="str">
        <f t="shared" si="53"/>
        <v>Nordiclarge MFH - 5 floors1980-1990heating18</v>
      </c>
      <c r="B3439" s="2" t="s">
        <v>40</v>
      </c>
      <c r="C3439" s="2" t="s">
        <v>4</v>
      </c>
      <c r="D3439" s="2" t="s">
        <v>8</v>
      </c>
      <c r="E3439" s="3">
        <v>18</v>
      </c>
      <c r="F3439" s="3" t="s">
        <v>3</v>
      </c>
      <c r="G3439" s="3">
        <v>0.32</v>
      </c>
      <c r="H3439" s="14">
        <v>0.255</v>
      </c>
      <c r="I3439" s="14">
        <v>0.14207748287350566</v>
      </c>
      <c r="J3439" s="4">
        <v>36.819209082345921</v>
      </c>
      <c r="K3439" s="4">
        <v>46.024011352932398</v>
      </c>
      <c r="L3439" s="4">
        <v>54.768573509989551</v>
      </c>
      <c r="M3439" s="4">
        <v>10.125282497645127</v>
      </c>
    </row>
    <row r="3440" spans="1:13" hidden="1" x14ac:dyDescent="0.3">
      <c r="A3440" s="13" t="str">
        <f t="shared" si="53"/>
        <v>Nordiclarge MFH - 7 floors1980-1990heating18</v>
      </c>
      <c r="B3440" s="2" t="s">
        <v>40</v>
      </c>
      <c r="C3440" s="2" t="s">
        <v>5</v>
      </c>
      <c r="D3440" s="2" t="s">
        <v>8</v>
      </c>
      <c r="E3440" s="3">
        <v>18</v>
      </c>
      <c r="F3440" s="3" t="s">
        <v>3</v>
      </c>
      <c r="G3440" s="3">
        <v>0.28000000000000003</v>
      </c>
      <c r="H3440" s="14">
        <v>0.255</v>
      </c>
      <c r="I3440" s="14">
        <v>0.14207748287350566</v>
      </c>
      <c r="J3440" s="4">
        <v>35.081159996206807</v>
      </c>
      <c r="K3440" s="4">
        <v>43.851449995258506</v>
      </c>
      <c r="L3440" s="4">
        <v>52.183225494357622</v>
      </c>
      <c r="M3440" s="4">
        <v>9.6473189989568713</v>
      </c>
    </row>
    <row r="3441" spans="1:13" hidden="1" x14ac:dyDescent="0.3">
      <c r="A3441" s="13" t="str">
        <f t="shared" si="53"/>
        <v>Nordiclarge MFH - 3 floors1980-1990heating20</v>
      </c>
      <c r="B3441" s="2" t="s">
        <v>40</v>
      </c>
      <c r="C3441" s="2" t="s">
        <v>1</v>
      </c>
      <c r="D3441" s="2" t="s">
        <v>8</v>
      </c>
      <c r="E3441" s="3">
        <v>20</v>
      </c>
      <c r="F3441" s="3" t="s">
        <v>3</v>
      </c>
      <c r="G3441" s="3">
        <v>0.41</v>
      </c>
      <c r="H3441" s="14">
        <v>0.49</v>
      </c>
      <c r="I3441" s="14">
        <v>0.14207748287350566</v>
      </c>
      <c r="J3441" s="4">
        <v>51.214951428819774</v>
      </c>
      <c r="K3441" s="4">
        <v>64.01868928602471</v>
      </c>
      <c r="L3441" s="4">
        <v>76.182240250369404</v>
      </c>
      <c r="M3441" s="4">
        <v>14.084111642925436</v>
      </c>
    </row>
    <row r="3442" spans="1:13" hidden="1" x14ac:dyDescent="0.3">
      <c r="A3442" s="13" t="str">
        <f t="shared" si="53"/>
        <v>Nordiclarge MFH - 5 floors1980-1990heating20</v>
      </c>
      <c r="B3442" s="2" t="s">
        <v>40</v>
      </c>
      <c r="C3442" s="2" t="s">
        <v>4</v>
      </c>
      <c r="D3442" s="2" t="s">
        <v>8</v>
      </c>
      <c r="E3442" s="3">
        <v>20</v>
      </c>
      <c r="F3442" s="3" t="s">
        <v>3</v>
      </c>
      <c r="G3442" s="3">
        <v>0.32</v>
      </c>
      <c r="H3442" s="14">
        <v>0.255</v>
      </c>
      <c r="I3442" s="14">
        <v>0.14207748287350566</v>
      </c>
      <c r="J3442" s="4">
        <v>46.303591166370559</v>
      </c>
      <c r="K3442" s="4">
        <v>57.879488957963197</v>
      </c>
      <c r="L3442" s="4">
        <v>68.876591859976202</v>
      </c>
      <c r="M3442" s="4">
        <v>12.733487570751903</v>
      </c>
    </row>
    <row r="3443" spans="1:13" hidden="1" x14ac:dyDescent="0.3">
      <c r="A3443" s="13" t="str">
        <f t="shared" si="53"/>
        <v>Nordiclarge MFH - 7 floors1980-1990heating20</v>
      </c>
      <c r="B3443" s="2" t="s">
        <v>40</v>
      </c>
      <c r="C3443" s="2" t="s">
        <v>5</v>
      </c>
      <c r="D3443" s="2" t="s">
        <v>8</v>
      </c>
      <c r="E3443" s="3">
        <v>20</v>
      </c>
      <c r="F3443" s="3" t="s">
        <v>3</v>
      </c>
      <c r="G3443" s="3">
        <v>0.28000000000000003</v>
      </c>
      <c r="H3443" s="14">
        <v>0.255</v>
      </c>
      <c r="I3443" s="14">
        <v>0.14207748287350566</v>
      </c>
      <c r="J3443" s="4">
        <v>44.198722482463758</v>
      </c>
      <c r="K3443" s="4">
        <v>55.248403103079696</v>
      </c>
      <c r="L3443" s="4">
        <v>65.74559969266484</v>
      </c>
      <c r="M3443" s="4">
        <v>12.154648682677534</v>
      </c>
    </row>
    <row r="3444" spans="1:13" hidden="1" x14ac:dyDescent="0.3">
      <c r="A3444" s="13" t="str">
        <f t="shared" si="53"/>
        <v>Nordiclarge MFH - 3 floors1980-1990heating22</v>
      </c>
      <c r="B3444" s="2" t="s">
        <v>40</v>
      </c>
      <c r="C3444" s="2" t="s">
        <v>1</v>
      </c>
      <c r="D3444" s="2" t="s">
        <v>8</v>
      </c>
      <c r="E3444" s="3">
        <v>22</v>
      </c>
      <c r="F3444" s="3" t="s">
        <v>3</v>
      </c>
      <c r="G3444" s="3">
        <v>0.41</v>
      </c>
      <c r="H3444" s="14">
        <v>0.49</v>
      </c>
      <c r="I3444" s="14">
        <v>0.14207748287350566</v>
      </c>
      <c r="J3444" s="4">
        <v>62.728235015534985</v>
      </c>
      <c r="K3444" s="4">
        <v>78.410293769418729</v>
      </c>
      <c r="L3444" s="4">
        <v>93.30824958560828</v>
      </c>
      <c r="M3444" s="4">
        <v>17.25026462927212</v>
      </c>
    </row>
    <row r="3445" spans="1:13" hidden="1" x14ac:dyDescent="0.3">
      <c r="A3445" s="13" t="str">
        <f t="shared" si="53"/>
        <v>Nordiclarge MFH - 5 floors1980-1990heating22</v>
      </c>
      <c r="B3445" s="2" t="s">
        <v>40</v>
      </c>
      <c r="C3445" s="2" t="s">
        <v>4</v>
      </c>
      <c r="D3445" s="2" t="s">
        <v>8</v>
      </c>
      <c r="E3445" s="3">
        <v>22</v>
      </c>
      <c r="F3445" s="3" t="s">
        <v>3</v>
      </c>
      <c r="G3445" s="3">
        <v>0.32</v>
      </c>
      <c r="H3445" s="14">
        <v>0.255</v>
      </c>
      <c r="I3445" s="14">
        <v>0.14207748287350566</v>
      </c>
      <c r="J3445" s="4">
        <v>56.827199627951508</v>
      </c>
      <c r="K3445" s="4">
        <v>71.033999534939383</v>
      </c>
      <c r="L3445" s="4">
        <v>84.530459446577865</v>
      </c>
      <c r="M3445" s="4">
        <v>15.627479897686664</v>
      </c>
    </row>
    <row r="3446" spans="1:13" hidden="1" x14ac:dyDescent="0.3">
      <c r="A3446" s="13" t="str">
        <f t="shared" si="53"/>
        <v>Nordiclarge MFH - 7 floors1980-1990heating22</v>
      </c>
      <c r="B3446" s="2" t="s">
        <v>40</v>
      </c>
      <c r="C3446" s="2" t="s">
        <v>5</v>
      </c>
      <c r="D3446" s="2" t="s">
        <v>8</v>
      </c>
      <c r="E3446" s="3">
        <v>22</v>
      </c>
      <c r="F3446" s="3" t="s">
        <v>3</v>
      </c>
      <c r="G3446" s="3">
        <v>0.28000000000000003</v>
      </c>
      <c r="H3446" s="14">
        <v>0.255</v>
      </c>
      <c r="I3446" s="14">
        <v>0.14207748287350566</v>
      </c>
      <c r="J3446" s="4">
        <v>54.298184461844329</v>
      </c>
      <c r="K3446" s="4">
        <v>67.872730577305404</v>
      </c>
      <c r="L3446" s="4">
        <v>80.768549386993428</v>
      </c>
      <c r="M3446" s="4">
        <v>14.932000727007189</v>
      </c>
    </row>
    <row r="3447" spans="1:13" hidden="1" x14ac:dyDescent="0.3">
      <c r="A3447" s="13" t="str">
        <f t="shared" si="53"/>
        <v>Nordiclarge MFH - 3 floors1980-1990heating24</v>
      </c>
      <c r="B3447" s="2" t="s">
        <v>40</v>
      </c>
      <c r="C3447" s="2" t="s">
        <v>1</v>
      </c>
      <c r="D3447" s="2" t="s">
        <v>8</v>
      </c>
      <c r="E3447" s="3">
        <v>24</v>
      </c>
      <c r="F3447" s="3" t="s">
        <v>3</v>
      </c>
      <c r="G3447" s="3">
        <v>0.41</v>
      </c>
      <c r="H3447" s="14">
        <v>0.49</v>
      </c>
      <c r="I3447" s="14">
        <v>0.14207748287350566</v>
      </c>
      <c r="J3447" s="4">
        <v>75.496042890387855</v>
      </c>
      <c r="K3447" s="4">
        <v>94.370053612984819</v>
      </c>
      <c r="L3447" s="4">
        <v>112.30036379945193</v>
      </c>
      <c r="M3447" s="4">
        <v>20.761411794856659</v>
      </c>
    </row>
    <row r="3448" spans="1:13" hidden="1" x14ac:dyDescent="0.3">
      <c r="A3448" s="13" t="str">
        <f t="shared" si="53"/>
        <v>Nordiclarge MFH - 5 floors1980-1990heating24</v>
      </c>
      <c r="B3448" s="2" t="s">
        <v>40</v>
      </c>
      <c r="C3448" s="2" t="s">
        <v>4</v>
      </c>
      <c r="D3448" s="2" t="s">
        <v>8</v>
      </c>
      <c r="E3448" s="3">
        <v>24</v>
      </c>
      <c r="F3448" s="3" t="s">
        <v>3</v>
      </c>
      <c r="G3448" s="3">
        <v>0.32</v>
      </c>
      <c r="H3448" s="14">
        <v>0.255</v>
      </c>
      <c r="I3448" s="14">
        <v>0.14207748287350566</v>
      </c>
      <c r="J3448" s="4">
        <v>68.545859597716742</v>
      </c>
      <c r="K3448" s="4">
        <v>85.682324497145927</v>
      </c>
      <c r="L3448" s="4">
        <v>101.96196615160365</v>
      </c>
      <c r="M3448" s="4">
        <v>18.850111389372103</v>
      </c>
    </row>
    <row r="3449" spans="1:13" hidden="1" x14ac:dyDescent="0.3">
      <c r="A3449" s="13" t="str">
        <f t="shared" si="53"/>
        <v>Nordiclarge MFH - 7 floors1980-1990heating24</v>
      </c>
      <c r="B3449" s="2" t="s">
        <v>40</v>
      </c>
      <c r="C3449" s="2" t="s">
        <v>5</v>
      </c>
      <c r="D3449" s="2" t="s">
        <v>8</v>
      </c>
      <c r="E3449" s="3">
        <v>24</v>
      </c>
      <c r="F3449" s="3" t="s">
        <v>3</v>
      </c>
      <c r="G3449" s="3">
        <v>0.28000000000000003</v>
      </c>
      <c r="H3449" s="14">
        <v>0.255</v>
      </c>
      <c r="I3449" s="14">
        <v>0.14207748287350566</v>
      </c>
      <c r="J3449" s="4">
        <v>65.567209615143398</v>
      </c>
      <c r="K3449" s="4">
        <v>81.959012018929243</v>
      </c>
      <c r="L3449" s="4">
        <v>97.5312243025258</v>
      </c>
      <c r="M3449" s="4">
        <v>18.030982644164435</v>
      </c>
    </row>
    <row r="3450" spans="1:13" hidden="1" x14ac:dyDescent="0.3">
      <c r="A3450" s="13" t="str">
        <f t="shared" si="53"/>
        <v>Nordiclarge MFH - 3 floors1990-2000heating18</v>
      </c>
      <c r="B3450" s="2" t="s">
        <v>40</v>
      </c>
      <c r="C3450" s="2" t="s">
        <v>1</v>
      </c>
      <c r="D3450" s="2" t="s">
        <v>9</v>
      </c>
      <c r="E3450" s="3">
        <v>18</v>
      </c>
      <c r="F3450" s="3" t="s">
        <v>3</v>
      </c>
      <c r="G3450" s="3">
        <v>0.41</v>
      </c>
      <c r="H3450" s="14">
        <v>0.49</v>
      </c>
      <c r="I3450" s="14">
        <v>7.0543602257109136E-2</v>
      </c>
      <c r="J3450" s="4">
        <v>39.478321022444781</v>
      </c>
      <c r="K3450" s="4">
        <v>49.347901278055971</v>
      </c>
      <c r="L3450" s="4">
        <v>58.7240025208866</v>
      </c>
      <c r="M3450" s="4">
        <v>10.856538281172314</v>
      </c>
    </row>
    <row r="3451" spans="1:13" hidden="1" x14ac:dyDescent="0.3">
      <c r="A3451" s="13" t="str">
        <f t="shared" si="53"/>
        <v>Nordiclarge MFH - 5 floors1990-2000heating18</v>
      </c>
      <c r="B3451" s="2" t="s">
        <v>40</v>
      </c>
      <c r="C3451" s="2" t="s">
        <v>4</v>
      </c>
      <c r="D3451" s="2" t="s">
        <v>9</v>
      </c>
      <c r="E3451" s="3">
        <v>18</v>
      </c>
      <c r="F3451" s="3" t="s">
        <v>3</v>
      </c>
      <c r="G3451" s="3">
        <v>0.32</v>
      </c>
      <c r="H3451" s="14">
        <v>0.255</v>
      </c>
      <c r="I3451" s="14">
        <v>7.0543602257109136E-2</v>
      </c>
      <c r="J3451" s="4">
        <v>35.895890404980555</v>
      </c>
      <c r="K3451" s="4">
        <v>44.869863006225692</v>
      </c>
      <c r="L3451" s="4">
        <v>53.395136977408569</v>
      </c>
      <c r="M3451" s="4">
        <v>9.8713698613696526</v>
      </c>
    </row>
    <row r="3452" spans="1:13" hidden="1" x14ac:dyDescent="0.3">
      <c r="A3452" s="13" t="str">
        <f t="shared" si="53"/>
        <v>Nordiclarge MFH - 7 floors1990-2000heating18</v>
      </c>
      <c r="B3452" s="2" t="s">
        <v>40</v>
      </c>
      <c r="C3452" s="2" t="s">
        <v>5</v>
      </c>
      <c r="D3452" s="2" t="s">
        <v>9</v>
      </c>
      <c r="E3452" s="3">
        <v>18</v>
      </c>
      <c r="F3452" s="3" t="s">
        <v>3</v>
      </c>
      <c r="G3452" s="3">
        <v>0.28000000000000003</v>
      </c>
      <c r="H3452" s="14">
        <v>0.255</v>
      </c>
      <c r="I3452" s="14">
        <v>7.0543602257109136E-2</v>
      </c>
      <c r="J3452" s="4">
        <v>34.360562997495883</v>
      </c>
      <c r="K3452" s="4">
        <v>42.950703746869848</v>
      </c>
      <c r="L3452" s="4">
        <v>51.111337458775118</v>
      </c>
      <c r="M3452" s="4">
        <v>9.4491548243113659</v>
      </c>
    </row>
    <row r="3453" spans="1:13" hidden="1" x14ac:dyDescent="0.3">
      <c r="A3453" s="13" t="str">
        <f t="shared" si="53"/>
        <v>Nordiclarge MFH - 3 floors1990-2000heating20</v>
      </c>
      <c r="B3453" s="2" t="s">
        <v>40</v>
      </c>
      <c r="C3453" s="2" t="s">
        <v>1</v>
      </c>
      <c r="D3453" s="2" t="s">
        <v>9</v>
      </c>
      <c r="E3453" s="3">
        <v>20</v>
      </c>
      <c r="F3453" s="3" t="s">
        <v>3</v>
      </c>
      <c r="G3453" s="3">
        <v>0.41</v>
      </c>
      <c r="H3453" s="14">
        <v>0.49</v>
      </c>
      <c r="I3453" s="14">
        <v>7.0543602257109136E-2</v>
      </c>
      <c r="J3453" s="4">
        <v>49.552290604339966</v>
      </c>
      <c r="K3453" s="4">
        <v>61.940363255424955</v>
      </c>
      <c r="L3453" s="4">
        <v>73.7090322739557</v>
      </c>
      <c r="M3453" s="4">
        <v>13.62687991619349</v>
      </c>
    </row>
    <row r="3454" spans="1:13" hidden="1" x14ac:dyDescent="0.3">
      <c r="A3454" s="13" t="str">
        <f t="shared" si="53"/>
        <v>Nordiclarge MFH - 5 floors1990-2000heating20</v>
      </c>
      <c r="B3454" s="2" t="s">
        <v>40</v>
      </c>
      <c r="C3454" s="2" t="s">
        <v>4</v>
      </c>
      <c r="D3454" s="2" t="s">
        <v>9</v>
      </c>
      <c r="E3454" s="3">
        <v>20</v>
      </c>
      <c r="F3454" s="3" t="s">
        <v>3</v>
      </c>
      <c r="G3454" s="3">
        <v>0.32</v>
      </c>
      <c r="H3454" s="14">
        <v>0.255</v>
      </c>
      <c r="I3454" s="14">
        <v>7.0543602257109136E-2</v>
      </c>
      <c r="J3454" s="4">
        <v>45.204484461639808</v>
      </c>
      <c r="K3454" s="4">
        <v>56.505605577049757</v>
      </c>
      <c r="L3454" s="4">
        <v>67.241670636689207</v>
      </c>
      <c r="M3454" s="4">
        <v>12.431233226950946</v>
      </c>
    </row>
    <row r="3455" spans="1:13" hidden="1" x14ac:dyDescent="0.3">
      <c r="A3455" s="13" t="str">
        <f t="shared" si="53"/>
        <v>Nordiclarge MFH - 7 floors1990-2000heating20</v>
      </c>
      <c r="B3455" s="2" t="s">
        <v>40</v>
      </c>
      <c r="C3455" s="2" t="s">
        <v>5</v>
      </c>
      <c r="D3455" s="2" t="s">
        <v>9</v>
      </c>
      <c r="E3455" s="3">
        <v>20</v>
      </c>
      <c r="F3455" s="3" t="s">
        <v>3</v>
      </c>
      <c r="G3455" s="3">
        <v>0.28000000000000003</v>
      </c>
      <c r="H3455" s="14">
        <v>0.255</v>
      </c>
      <c r="I3455" s="14">
        <v>7.0543602257109136E-2</v>
      </c>
      <c r="J3455" s="4">
        <v>43.341138971911164</v>
      </c>
      <c r="K3455" s="4">
        <v>54.176423714888955</v>
      </c>
      <c r="L3455" s="4">
        <v>64.469944220717849</v>
      </c>
      <c r="M3455" s="4">
        <v>11.91881321727557</v>
      </c>
    </row>
    <row r="3456" spans="1:13" hidden="1" x14ac:dyDescent="0.3">
      <c r="A3456" s="13" t="str">
        <f t="shared" si="53"/>
        <v>Nordiclarge MFH - 3 floors1990-2000heating22</v>
      </c>
      <c r="B3456" s="2" t="s">
        <v>40</v>
      </c>
      <c r="C3456" s="2" t="s">
        <v>1</v>
      </c>
      <c r="D3456" s="2" t="s">
        <v>9</v>
      </c>
      <c r="E3456" s="3">
        <v>22</v>
      </c>
      <c r="F3456" s="3" t="s">
        <v>3</v>
      </c>
      <c r="G3456" s="3">
        <v>0.41</v>
      </c>
      <c r="H3456" s="14">
        <v>0.49</v>
      </c>
      <c r="I3456" s="14">
        <v>7.0543602257109136E-2</v>
      </c>
      <c r="J3456" s="4">
        <v>60.759016502839359</v>
      </c>
      <c r="K3456" s="4">
        <v>75.948770628549198</v>
      </c>
      <c r="L3456" s="4">
        <v>90.37903704797354</v>
      </c>
      <c r="M3456" s="4">
        <v>16.708729538280824</v>
      </c>
    </row>
    <row r="3457" spans="1:13" hidden="1" x14ac:dyDescent="0.3">
      <c r="A3457" s="13" t="str">
        <f t="shared" si="53"/>
        <v>Nordiclarge MFH - 5 floors1990-2000heating22</v>
      </c>
      <c r="B3457" s="2" t="s">
        <v>40</v>
      </c>
      <c r="C3457" s="2" t="s">
        <v>4</v>
      </c>
      <c r="D3457" s="2" t="s">
        <v>9</v>
      </c>
      <c r="E3457" s="3">
        <v>22</v>
      </c>
      <c r="F3457" s="3" t="s">
        <v>3</v>
      </c>
      <c r="G3457" s="3">
        <v>0.32</v>
      </c>
      <c r="H3457" s="14">
        <v>0.255</v>
      </c>
      <c r="I3457" s="14">
        <v>7.0543602257109136E-2</v>
      </c>
      <c r="J3457" s="4">
        <v>55.526081969555008</v>
      </c>
      <c r="K3457" s="4">
        <v>69.407602461943753</v>
      </c>
      <c r="L3457" s="4">
        <v>82.595046929713064</v>
      </c>
      <c r="M3457" s="4">
        <v>15.269672541627626</v>
      </c>
    </row>
    <row r="3458" spans="1:13" hidden="1" x14ac:dyDescent="0.3">
      <c r="A3458" s="13" t="str">
        <f t="shared" si="53"/>
        <v>Nordiclarge MFH - 7 floors1990-2000heating22</v>
      </c>
      <c r="B3458" s="2" t="s">
        <v>40</v>
      </c>
      <c r="C3458" s="2" t="s">
        <v>5</v>
      </c>
      <c r="D3458" s="2" t="s">
        <v>9</v>
      </c>
      <c r="E3458" s="3">
        <v>22</v>
      </c>
      <c r="F3458" s="3" t="s">
        <v>3</v>
      </c>
      <c r="G3458" s="3">
        <v>0.28000000000000003</v>
      </c>
      <c r="H3458" s="14">
        <v>0.255</v>
      </c>
      <c r="I3458" s="14">
        <v>7.0543602257109136E-2</v>
      </c>
      <c r="J3458" s="4">
        <v>53.283395741004576</v>
      </c>
      <c r="K3458" s="4">
        <v>66.604244676255718</v>
      </c>
      <c r="L3458" s="4">
        <v>79.259051164744307</v>
      </c>
      <c r="M3458" s="4">
        <v>14.652933828776257</v>
      </c>
    </row>
    <row r="3459" spans="1:13" hidden="1" x14ac:dyDescent="0.3">
      <c r="A3459" s="13" t="str">
        <f t="shared" ref="A3459:A3522" si="54">CONCATENATE(B3459,C3459,D3459,F3459,E3459)</f>
        <v>Nordiclarge MFH - 3 floors1990-2000heating24</v>
      </c>
      <c r="B3459" s="2" t="s">
        <v>40</v>
      </c>
      <c r="C3459" s="2" t="s">
        <v>1</v>
      </c>
      <c r="D3459" s="2" t="s">
        <v>9</v>
      </c>
      <c r="E3459" s="3">
        <v>24</v>
      </c>
      <c r="F3459" s="3" t="s">
        <v>3</v>
      </c>
      <c r="G3459" s="3">
        <v>0.41</v>
      </c>
      <c r="H3459" s="14">
        <v>0.49</v>
      </c>
      <c r="I3459" s="14">
        <v>7.0543602257109136E-2</v>
      </c>
      <c r="J3459" s="4">
        <v>73.202094169948282</v>
      </c>
      <c r="K3459" s="4">
        <v>91.502617712435352</v>
      </c>
      <c r="L3459" s="4">
        <v>108.88811507779806</v>
      </c>
      <c r="M3459" s="4">
        <v>20.130575896735778</v>
      </c>
    </row>
    <row r="3460" spans="1:13" hidden="1" x14ac:dyDescent="0.3">
      <c r="A3460" s="13" t="str">
        <f t="shared" si="54"/>
        <v>Nordiclarge MFH - 5 floors1990-2000heating24</v>
      </c>
      <c r="B3460" s="2" t="s">
        <v>40</v>
      </c>
      <c r="C3460" s="2" t="s">
        <v>4</v>
      </c>
      <c r="D3460" s="2" t="s">
        <v>9</v>
      </c>
      <c r="E3460" s="3">
        <v>24</v>
      </c>
      <c r="F3460" s="3" t="s">
        <v>3</v>
      </c>
      <c r="G3460" s="3">
        <v>0.32</v>
      </c>
      <c r="H3460" s="14">
        <v>0.255</v>
      </c>
      <c r="I3460" s="14">
        <v>7.0543602257109136E-2</v>
      </c>
      <c r="J3460" s="4">
        <v>67.034583039793205</v>
      </c>
      <c r="K3460" s="4">
        <v>83.793228799741499</v>
      </c>
      <c r="L3460" s="4">
        <v>99.713942271692375</v>
      </c>
      <c r="M3460" s="4">
        <v>18.434510335943131</v>
      </c>
    </row>
    <row r="3461" spans="1:13" hidden="1" x14ac:dyDescent="0.3">
      <c r="A3461" s="13" t="str">
        <f t="shared" si="54"/>
        <v>Nordiclarge MFH - 7 floors1990-2000heating24</v>
      </c>
      <c r="B3461" s="2" t="s">
        <v>40</v>
      </c>
      <c r="C3461" s="2" t="s">
        <v>5</v>
      </c>
      <c r="D3461" s="2" t="s">
        <v>9</v>
      </c>
      <c r="E3461" s="3">
        <v>24</v>
      </c>
      <c r="F3461" s="3" t="s">
        <v>3</v>
      </c>
      <c r="G3461" s="3">
        <v>0.28000000000000003</v>
      </c>
      <c r="H3461" s="14">
        <v>0.255</v>
      </c>
      <c r="I3461" s="14">
        <v>7.0543602257109136E-2</v>
      </c>
      <c r="J3461" s="4">
        <v>64.391363984012443</v>
      </c>
      <c r="K3461" s="4">
        <v>80.489204980015543</v>
      </c>
      <c r="L3461" s="4">
        <v>95.782153926218498</v>
      </c>
      <c r="M3461" s="4">
        <v>17.707625095603419</v>
      </c>
    </row>
    <row r="3462" spans="1:13" hidden="1" x14ac:dyDescent="0.3">
      <c r="A3462" s="13" t="str">
        <f t="shared" si="54"/>
        <v>Nordiclarge MFH - 3 floorspost 2000heating18</v>
      </c>
      <c r="B3462" s="2" t="s">
        <v>40</v>
      </c>
      <c r="C3462" s="2" t="s">
        <v>1</v>
      </c>
      <c r="D3462" s="2" t="s">
        <v>10</v>
      </c>
      <c r="E3462" s="3">
        <v>18</v>
      </c>
      <c r="F3462" s="3" t="s">
        <v>3</v>
      </c>
      <c r="G3462" s="3">
        <v>0.41</v>
      </c>
      <c r="H3462" s="14">
        <v>0.49</v>
      </c>
      <c r="I3462" s="14">
        <v>6.5679267634556865E-2</v>
      </c>
      <c r="J3462" s="4">
        <v>28.868199479987876</v>
      </c>
      <c r="K3462" s="4">
        <v>36.085249349984842</v>
      </c>
      <c r="L3462" s="4">
        <v>42.941446726481963</v>
      </c>
      <c r="M3462" s="4">
        <v>7.9387548569966651</v>
      </c>
    </row>
    <row r="3463" spans="1:13" hidden="1" x14ac:dyDescent="0.3">
      <c r="A3463" s="13" t="str">
        <f t="shared" si="54"/>
        <v>Nordiclarge MFH - 5 floorspost 2000heating18</v>
      </c>
      <c r="B3463" s="2" t="s">
        <v>40</v>
      </c>
      <c r="C3463" s="2" t="s">
        <v>4</v>
      </c>
      <c r="D3463" s="2" t="s">
        <v>10</v>
      </c>
      <c r="E3463" s="3">
        <v>18</v>
      </c>
      <c r="F3463" s="3" t="s">
        <v>3</v>
      </c>
      <c r="G3463" s="3">
        <v>0.32</v>
      </c>
      <c r="H3463" s="14">
        <v>0.255</v>
      </c>
      <c r="I3463" s="14">
        <v>6.5679267634556865E-2</v>
      </c>
      <c r="J3463" s="4">
        <v>25.773730690085149</v>
      </c>
      <c r="K3463" s="4">
        <v>32.217163362606435</v>
      </c>
      <c r="L3463" s="4">
        <v>38.338424401501655</v>
      </c>
      <c r="M3463" s="4">
        <v>7.0877759397734161</v>
      </c>
    </row>
    <row r="3464" spans="1:13" hidden="1" x14ac:dyDescent="0.3">
      <c r="A3464" s="13" t="str">
        <f t="shared" si="54"/>
        <v>Nordiclarge MFH - 7 floorspost 2000heating18</v>
      </c>
      <c r="B3464" s="2" t="s">
        <v>40</v>
      </c>
      <c r="C3464" s="2" t="s">
        <v>5</v>
      </c>
      <c r="D3464" s="2" t="s">
        <v>10</v>
      </c>
      <c r="E3464" s="3">
        <v>18</v>
      </c>
      <c r="F3464" s="3" t="s">
        <v>3</v>
      </c>
      <c r="G3464" s="3">
        <v>0.28000000000000003</v>
      </c>
      <c r="H3464" s="14">
        <v>0.255</v>
      </c>
      <c r="I3464" s="14">
        <v>6.5679267634556865E-2</v>
      </c>
      <c r="J3464" s="4">
        <v>24.447529780126835</v>
      </c>
      <c r="K3464" s="4">
        <v>30.559412225158542</v>
      </c>
      <c r="L3464" s="4">
        <v>36.365700547938665</v>
      </c>
      <c r="M3464" s="4">
        <v>6.7230706895348797</v>
      </c>
    </row>
    <row r="3465" spans="1:13" hidden="1" x14ac:dyDescent="0.3">
      <c r="A3465" s="13" t="str">
        <f t="shared" si="54"/>
        <v>Nordiclarge MFH - 3 floorspost 2000heating20</v>
      </c>
      <c r="B3465" s="2" t="s">
        <v>40</v>
      </c>
      <c r="C3465" s="2" t="s">
        <v>1</v>
      </c>
      <c r="D3465" s="2" t="s">
        <v>10</v>
      </c>
      <c r="E3465" s="3">
        <v>20</v>
      </c>
      <c r="F3465" s="3" t="s">
        <v>3</v>
      </c>
      <c r="G3465" s="3">
        <v>0.41</v>
      </c>
      <c r="H3465" s="14">
        <v>0.49</v>
      </c>
      <c r="I3465" s="14">
        <v>6.5679267634556865E-2</v>
      </c>
      <c r="J3465" s="4">
        <v>37.055800607103876</v>
      </c>
      <c r="K3465" s="4">
        <v>46.319750758879842</v>
      </c>
      <c r="L3465" s="4">
        <v>55.120503403067012</v>
      </c>
      <c r="M3465" s="4">
        <v>10.190345166953565</v>
      </c>
    </row>
    <row r="3466" spans="1:13" hidden="1" x14ac:dyDescent="0.3">
      <c r="A3466" s="13" t="str">
        <f t="shared" si="54"/>
        <v>Nordiclarge MFH - 5 floorspost 2000heating20</v>
      </c>
      <c r="B3466" s="2" t="s">
        <v>40</v>
      </c>
      <c r="C3466" s="2" t="s">
        <v>4</v>
      </c>
      <c r="D3466" s="2" t="s">
        <v>10</v>
      </c>
      <c r="E3466" s="3">
        <v>20</v>
      </c>
      <c r="F3466" s="3" t="s">
        <v>3</v>
      </c>
      <c r="G3466" s="3">
        <v>0.32</v>
      </c>
      <c r="H3466" s="14">
        <v>0.255</v>
      </c>
      <c r="I3466" s="14">
        <v>6.5679267634556865E-2</v>
      </c>
      <c r="J3466" s="4">
        <v>33.226289698690302</v>
      </c>
      <c r="K3466" s="4">
        <v>41.532862123362875</v>
      </c>
      <c r="L3466" s="4">
        <v>49.424105926801822</v>
      </c>
      <c r="M3466" s="4">
        <v>9.1372296671398328</v>
      </c>
    </row>
    <row r="3467" spans="1:13" hidden="1" x14ac:dyDescent="0.3">
      <c r="A3467" s="13" t="str">
        <f t="shared" si="54"/>
        <v>Nordiclarge MFH - 7 floorspost 2000heating20</v>
      </c>
      <c r="B3467" s="2" t="s">
        <v>40</v>
      </c>
      <c r="C3467" s="2" t="s">
        <v>5</v>
      </c>
      <c r="D3467" s="2" t="s">
        <v>10</v>
      </c>
      <c r="E3467" s="3">
        <v>20</v>
      </c>
      <c r="F3467" s="3" t="s">
        <v>3</v>
      </c>
      <c r="G3467" s="3">
        <v>0.28000000000000003</v>
      </c>
      <c r="H3467" s="14">
        <v>0.255</v>
      </c>
      <c r="I3467" s="14">
        <v>6.5679267634556865E-2</v>
      </c>
      <c r="J3467" s="4">
        <v>31.585070737941621</v>
      </c>
      <c r="K3467" s="4">
        <v>39.481338422427022</v>
      </c>
      <c r="L3467" s="4">
        <v>46.982792722688153</v>
      </c>
      <c r="M3467" s="4">
        <v>8.6858944529339457</v>
      </c>
    </row>
    <row r="3468" spans="1:13" hidden="1" x14ac:dyDescent="0.3">
      <c r="A3468" s="13" t="str">
        <f t="shared" si="54"/>
        <v>Nordiclarge MFH - 3 floorspost 2000heating22</v>
      </c>
      <c r="B3468" s="2" t="s">
        <v>40</v>
      </c>
      <c r="C3468" s="2" t="s">
        <v>1</v>
      </c>
      <c r="D3468" s="2" t="s">
        <v>10</v>
      </c>
      <c r="E3468" s="3">
        <v>22</v>
      </c>
      <c r="F3468" s="3" t="s">
        <v>3</v>
      </c>
      <c r="G3468" s="3">
        <v>0.41</v>
      </c>
      <c r="H3468" s="14">
        <v>0.49</v>
      </c>
      <c r="I3468" s="14">
        <v>6.5679267634556865E-2</v>
      </c>
      <c r="J3468" s="4">
        <v>46.106966291957654</v>
      </c>
      <c r="K3468" s="4">
        <v>57.633707864947063</v>
      </c>
      <c r="L3468" s="4">
        <v>68.584112359287005</v>
      </c>
      <c r="M3468" s="4">
        <v>12.679415730288353</v>
      </c>
    </row>
    <row r="3469" spans="1:13" hidden="1" x14ac:dyDescent="0.3">
      <c r="A3469" s="13" t="str">
        <f t="shared" si="54"/>
        <v>Nordiclarge MFH - 5 floorspost 2000heating22</v>
      </c>
      <c r="B3469" s="2" t="s">
        <v>40</v>
      </c>
      <c r="C3469" s="2" t="s">
        <v>4</v>
      </c>
      <c r="D3469" s="2" t="s">
        <v>10</v>
      </c>
      <c r="E3469" s="3">
        <v>22</v>
      </c>
      <c r="F3469" s="3" t="s">
        <v>3</v>
      </c>
      <c r="G3469" s="3">
        <v>0.32</v>
      </c>
      <c r="H3469" s="14">
        <v>0.255</v>
      </c>
      <c r="I3469" s="14">
        <v>6.5679267634556865E-2</v>
      </c>
      <c r="J3469" s="4">
        <v>41.531470778295621</v>
      </c>
      <c r="K3469" s="4">
        <v>51.914338472869524</v>
      </c>
      <c r="L3469" s="4">
        <v>61.778062782714734</v>
      </c>
      <c r="M3469" s="4">
        <v>11.421154464031295</v>
      </c>
    </row>
    <row r="3470" spans="1:13" hidden="1" x14ac:dyDescent="0.3">
      <c r="A3470" s="13" t="str">
        <f t="shared" si="54"/>
        <v>Nordiclarge MFH - 7 floorspost 2000heating22</v>
      </c>
      <c r="B3470" s="2" t="s">
        <v>40</v>
      </c>
      <c r="C3470" s="2" t="s">
        <v>5</v>
      </c>
      <c r="D3470" s="2" t="s">
        <v>10</v>
      </c>
      <c r="E3470" s="3">
        <v>22</v>
      </c>
      <c r="F3470" s="3" t="s">
        <v>3</v>
      </c>
      <c r="G3470" s="3">
        <v>0.28000000000000003</v>
      </c>
      <c r="H3470" s="14">
        <v>0.255</v>
      </c>
      <c r="I3470" s="14">
        <v>6.5679267634556865E-2</v>
      </c>
      <c r="J3470" s="4">
        <v>39.570544129583318</v>
      </c>
      <c r="K3470" s="4">
        <v>49.463180161979146</v>
      </c>
      <c r="L3470" s="4">
        <v>58.861184392755185</v>
      </c>
      <c r="M3470" s="4">
        <v>10.881899635635412</v>
      </c>
    </row>
    <row r="3471" spans="1:13" hidden="1" x14ac:dyDescent="0.3">
      <c r="A3471" s="13" t="str">
        <f t="shared" si="54"/>
        <v>Nordiclarge MFH - 3 floorspost 2000heating24</v>
      </c>
      <c r="B3471" s="2" t="s">
        <v>40</v>
      </c>
      <c r="C3471" s="2" t="s">
        <v>1</v>
      </c>
      <c r="D3471" s="2" t="s">
        <v>10</v>
      </c>
      <c r="E3471" s="3">
        <v>24</v>
      </c>
      <c r="F3471" s="3" t="s">
        <v>3</v>
      </c>
      <c r="G3471" s="3">
        <v>0.41</v>
      </c>
      <c r="H3471" s="14">
        <v>0.49</v>
      </c>
      <c r="I3471" s="14">
        <v>6.5679267634556865E-2</v>
      </c>
      <c r="J3471" s="4">
        <v>56.353888768690609</v>
      </c>
      <c r="K3471" s="4">
        <v>70.442360960863255</v>
      </c>
      <c r="L3471" s="4">
        <v>83.826409543427275</v>
      </c>
      <c r="M3471" s="4">
        <v>15.497319411389917</v>
      </c>
    </row>
    <row r="3472" spans="1:13" hidden="1" x14ac:dyDescent="0.3">
      <c r="A3472" s="13" t="str">
        <f t="shared" si="54"/>
        <v>Nordiclarge MFH - 5 floorspost 2000heating24</v>
      </c>
      <c r="B3472" s="2" t="s">
        <v>40</v>
      </c>
      <c r="C3472" s="2" t="s">
        <v>4</v>
      </c>
      <c r="D3472" s="2" t="s">
        <v>10</v>
      </c>
      <c r="E3472" s="3">
        <v>24</v>
      </c>
      <c r="F3472" s="3" t="s">
        <v>3</v>
      </c>
      <c r="G3472" s="3">
        <v>0.32</v>
      </c>
      <c r="H3472" s="14">
        <v>0.255</v>
      </c>
      <c r="I3472" s="14">
        <v>6.5679267634556865E-2</v>
      </c>
      <c r="J3472" s="4">
        <v>50.910980649612938</v>
      </c>
      <c r="K3472" s="4">
        <v>63.638725812016169</v>
      </c>
      <c r="L3472" s="4">
        <v>75.730083716299234</v>
      </c>
      <c r="M3472" s="4">
        <v>14.000519678643558</v>
      </c>
    </row>
    <row r="3473" spans="1:13" hidden="1" x14ac:dyDescent="0.3">
      <c r="A3473" s="13" t="str">
        <f t="shared" si="54"/>
        <v>Nordiclarge MFH - 7 floorspost 2000heating24</v>
      </c>
      <c r="B3473" s="2" t="s">
        <v>40</v>
      </c>
      <c r="C3473" s="2" t="s">
        <v>5</v>
      </c>
      <c r="D3473" s="2" t="s">
        <v>10</v>
      </c>
      <c r="E3473" s="3">
        <v>24</v>
      </c>
      <c r="F3473" s="3" t="s">
        <v>3</v>
      </c>
      <c r="G3473" s="3">
        <v>0.28000000000000003</v>
      </c>
      <c r="H3473" s="14">
        <v>0.255</v>
      </c>
      <c r="I3473" s="14">
        <v>6.5679267634556865E-2</v>
      </c>
      <c r="J3473" s="4">
        <v>48.578305741436793</v>
      </c>
      <c r="K3473" s="4">
        <v>60.722882176795991</v>
      </c>
      <c r="L3473" s="4">
        <v>72.260229790387228</v>
      </c>
      <c r="M3473" s="4">
        <v>13.359034078895117</v>
      </c>
    </row>
    <row r="3474" spans="1:13" hidden="1" x14ac:dyDescent="0.3">
      <c r="A3474" s="13" t="str">
        <f t="shared" si="54"/>
        <v>Nordiclarge MFH - average - all typespre 1945heating18</v>
      </c>
      <c r="B3474" s="2" t="s">
        <v>40</v>
      </c>
      <c r="C3474" s="2" t="s">
        <v>24</v>
      </c>
      <c r="D3474" s="2" t="s">
        <v>2</v>
      </c>
      <c r="E3474" s="3">
        <v>18</v>
      </c>
      <c r="F3474" s="3" t="s">
        <v>3</v>
      </c>
      <c r="G3474" s="3" t="s">
        <v>22</v>
      </c>
      <c r="H3474" s="14"/>
      <c r="I3474" s="14">
        <v>0.21810774865875635</v>
      </c>
      <c r="J3474" s="4">
        <v>59.178524352602778</v>
      </c>
      <c r="K3474" s="4">
        <v>73.973155440753473</v>
      </c>
      <c r="L3474" s="4">
        <v>88.028054974496627</v>
      </c>
      <c r="M3474" s="4">
        <v>16.274094196965763</v>
      </c>
    </row>
    <row r="3475" spans="1:13" hidden="1" x14ac:dyDescent="0.3">
      <c r="A3475" s="13" t="str">
        <f t="shared" si="54"/>
        <v>Nordiclarge MFH - average - all typespre 1945heating20</v>
      </c>
      <c r="B3475" s="2" t="s">
        <v>40</v>
      </c>
      <c r="C3475" s="2" t="s">
        <v>24</v>
      </c>
      <c r="D3475" s="2" t="s">
        <v>2</v>
      </c>
      <c r="E3475" s="3">
        <v>20</v>
      </c>
      <c r="F3475" s="3" t="s">
        <v>3</v>
      </c>
      <c r="G3475" s="3" t="s">
        <v>22</v>
      </c>
      <c r="H3475" s="14"/>
      <c r="I3475" s="14">
        <v>0.21810774865875635</v>
      </c>
      <c r="J3475" s="4">
        <v>72.906175076433513</v>
      </c>
      <c r="K3475" s="4">
        <v>91.132718845541888</v>
      </c>
      <c r="L3475" s="4">
        <v>108.44793542619485</v>
      </c>
      <c r="M3475" s="4">
        <v>20.049198146019215</v>
      </c>
    </row>
    <row r="3476" spans="1:13" hidden="1" x14ac:dyDescent="0.3">
      <c r="A3476" s="13" t="str">
        <f t="shared" si="54"/>
        <v>Nordiclarge MFH - average - all typespre 1945heating22</v>
      </c>
      <c r="B3476" s="2" t="s">
        <v>40</v>
      </c>
      <c r="C3476" s="2" t="s">
        <v>24</v>
      </c>
      <c r="D3476" s="2" t="s">
        <v>2</v>
      </c>
      <c r="E3476" s="3">
        <v>22</v>
      </c>
      <c r="F3476" s="3" t="s">
        <v>3</v>
      </c>
      <c r="G3476" s="3" t="s">
        <v>22</v>
      </c>
      <c r="H3476" s="14"/>
      <c r="I3476" s="14">
        <v>0.21810774865875635</v>
      </c>
      <c r="J3476" s="4">
        <v>87.925031772271836</v>
      </c>
      <c r="K3476" s="4">
        <v>109.9062897153398</v>
      </c>
      <c r="L3476" s="4">
        <v>130.78848476125435</v>
      </c>
      <c r="M3476" s="4">
        <v>24.179383737374756</v>
      </c>
    </row>
    <row r="3477" spans="1:13" hidden="1" x14ac:dyDescent="0.3">
      <c r="A3477" s="13" t="str">
        <f t="shared" si="54"/>
        <v>Nordiclarge MFH - average - all typespre 1945heating24</v>
      </c>
      <c r="B3477" s="2" t="s">
        <v>40</v>
      </c>
      <c r="C3477" s="2" t="s">
        <v>24</v>
      </c>
      <c r="D3477" s="2" t="s">
        <v>2</v>
      </c>
      <c r="E3477" s="3">
        <v>24</v>
      </c>
      <c r="F3477" s="3" t="s">
        <v>3</v>
      </c>
      <c r="G3477" s="3" t="s">
        <v>22</v>
      </c>
      <c r="H3477" s="14"/>
      <c r="I3477" s="14">
        <v>0.21810774865875635</v>
      </c>
      <c r="J3477" s="4">
        <v>104.87738606043429</v>
      </c>
      <c r="K3477" s="4">
        <v>131.09673257554286</v>
      </c>
      <c r="L3477" s="4">
        <v>156.00511176489599</v>
      </c>
      <c r="M3477" s="4">
        <v>28.841281166619428</v>
      </c>
    </row>
    <row r="3478" spans="1:13" hidden="1" x14ac:dyDescent="0.3">
      <c r="A3478" s="13" t="str">
        <f t="shared" si="54"/>
        <v>Nordiclarge MFH - average - all types1945-1970heating18</v>
      </c>
      <c r="B3478" s="2" t="s">
        <v>40</v>
      </c>
      <c r="C3478" s="2" t="s">
        <v>24</v>
      </c>
      <c r="D3478" s="2" t="s">
        <v>6</v>
      </c>
      <c r="E3478" s="3">
        <v>18</v>
      </c>
      <c r="F3478" s="3" t="s">
        <v>3</v>
      </c>
      <c r="G3478" s="3" t="s">
        <v>22</v>
      </c>
      <c r="H3478" s="14"/>
      <c r="I3478" s="14">
        <v>0.32548962844323726</v>
      </c>
      <c r="J3478" s="4">
        <v>55.142320998209144</v>
      </c>
      <c r="K3478" s="4">
        <v>68.927901247761426</v>
      </c>
      <c r="L3478" s="4">
        <v>82.024202484836096</v>
      </c>
      <c r="M3478" s="4">
        <v>15.164138274507513</v>
      </c>
    </row>
    <row r="3479" spans="1:13" hidden="1" x14ac:dyDescent="0.3">
      <c r="A3479" s="13" t="str">
        <f t="shared" si="54"/>
        <v>Nordiclarge MFH - average - all types1945-1970heating20</v>
      </c>
      <c r="B3479" s="2" t="s">
        <v>40</v>
      </c>
      <c r="C3479" s="2" t="s">
        <v>24</v>
      </c>
      <c r="D3479" s="2" t="s">
        <v>6</v>
      </c>
      <c r="E3479" s="3">
        <v>20</v>
      </c>
      <c r="F3479" s="3" t="s">
        <v>3</v>
      </c>
      <c r="G3479" s="3" t="s">
        <v>22</v>
      </c>
      <c r="H3479" s="14"/>
      <c r="I3479" s="14">
        <v>0.32548962844323726</v>
      </c>
      <c r="J3479" s="4">
        <v>68.114188452865079</v>
      </c>
      <c r="K3479" s="4">
        <v>85.142735566081342</v>
      </c>
      <c r="L3479" s="4">
        <v>101.31985532363679</v>
      </c>
      <c r="M3479" s="4">
        <v>18.731401824537894</v>
      </c>
    </row>
    <row r="3480" spans="1:13" hidden="1" x14ac:dyDescent="0.3">
      <c r="A3480" s="13" t="str">
        <f t="shared" si="54"/>
        <v>Nordiclarge MFH - average - all types1945-1970heating22</v>
      </c>
      <c r="B3480" s="2" t="s">
        <v>40</v>
      </c>
      <c r="C3480" s="2" t="s">
        <v>24</v>
      </c>
      <c r="D3480" s="2" t="s">
        <v>6</v>
      </c>
      <c r="E3480" s="3">
        <v>22</v>
      </c>
      <c r="F3480" s="3" t="s">
        <v>3</v>
      </c>
      <c r="G3480" s="3" t="s">
        <v>22</v>
      </c>
      <c r="H3480" s="14"/>
      <c r="I3480" s="14">
        <v>0.32548962844323726</v>
      </c>
      <c r="J3480" s="4">
        <v>82.341249208053711</v>
      </c>
      <c r="K3480" s="4">
        <v>102.92656151006713</v>
      </c>
      <c r="L3480" s="4">
        <v>122.48260819697988</v>
      </c>
      <c r="M3480" s="4">
        <v>22.64384353221477</v>
      </c>
    </row>
    <row r="3481" spans="1:13" hidden="1" x14ac:dyDescent="0.3">
      <c r="A3481" s="13" t="str">
        <f t="shared" si="54"/>
        <v>Nordiclarge MFH - average - all types1945-1970heating24</v>
      </c>
      <c r="B3481" s="2" t="s">
        <v>40</v>
      </c>
      <c r="C3481" s="2" t="s">
        <v>24</v>
      </c>
      <c r="D3481" s="2" t="s">
        <v>6</v>
      </c>
      <c r="E3481" s="3">
        <v>24</v>
      </c>
      <c r="F3481" s="3" t="s">
        <v>3</v>
      </c>
      <c r="G3481" s="3" t="s">
        <v>22</v>
      </c>
      <c r="H3481" s="14"/>
      <c r="I3481" s="14">
        <v>0.32548962844323726</v>
      </c>
      <c r="J3481" s="4">
        <v>98.364229264974213</v>
      </c>
      <c r="K3481" s="4">
        <v>122.95528658121776</v>
      </c>
      <c r="L3481" s="4">
        <v>146.31679103164913</v>
      </c>
      <c r="M3481" s="4">
        <v>27.050163047867908</v>
      </c>
    </row>
    <row r="3482" spans="1:13" hidden="1" x14ac:dyDescent="0.3">
      <c r="A3482" s="13" t="str">
        <f t="shared" si="54"/>
        <v>Nordiclarge MFH - average - all types1970-1980heating18</v>
      </c>
      <c r="B3482" s="2" t="s">
        <v>40</v>
      </c>
      <c r="C3482" s="2" t="s">
        <v>24</v>
      </c>
      <c r="D3482" s="2" t="s">
        <v>7</v>
      </c>
      <c r="E3482" s="3">
        <v>18</v>
      </c>
      <c r="F3482" s="3" t="s">
        <v>3</v>
      </c>
      <c r="G3482" s="3" t="s">
        <v>22</v>
      </c>
      <c r="H3482" s="14"/>
      <c r="I3482" s="14">
        <v>0.17864623559058046</v>
      </c>
      <c r="J3482" s="4">
        <v>45.532675609463553</v>
      </c>
      <c r="K3482" s="4">
        <v>56.915844511829434</v>
      </c>
      <c r="L3482" s="4">
        <v>67.729854969077024</v>
      </c>
      <c r="M3482" s="4">
        <v>12.521485792602476</v>
      </c>
    </row>
    <row r="3483" spans="1:13" hidden="1" x14ac:dyDescent="0.3">
      <c r="A3483" s="13" t="str">
        <f t="shared" si="54"/>
        <v>Nordiclarge MFH - average - all types1970-1980heating20</v>
      </c>
      <c r="B3483" s="2" t="s">
        <v>40</v>
      </c>
      <c r="C3483" s="2" t="s">
        <v>24</v>
      </c>
      <c r="D3483" s="2" t="s">
        <v>7</v>
      </c>
      <c r="E3483" s="3">
        <v>20</v>
      </c>
      <c r="F3483" s="3" t="s">
        <v>3</v>
      </c>
      <c r="G3483" s="3" t="s">
        <v>22</v>
      </c>
      <c r="H3483" s="14"/>
      <c r="I3483" s="14">
        <v>0.17864623559058046</v>
      </c>
      <c r="J3483" s="4">
        <v>56.667933987336305</v>
      </c>
      <c r="K3483" s="4">
        <v>70.834917484170376</v>
      </c>
      <c r="L3483" s="4">
        <v>84.293551806162739</v>
      </c>
      <c r="M3483" s="4">
        <v>15.583681846517482</v>
      </c>
    </row>
    <row r="3484" spans="1:13" hidden="1" x14ac:dyDescent="0.3">
      <c r="A3484" s="13" t="str">
        <f t="shared" si="54"/>
        <v>Nordiclarge MFH - average - all types1970-1980heating22</v>
      </c>
      <c r="B3484" s="2" t="s">
        <v>40</v>
      </c>
      <c r="C3484" s="2" t="s">
        <v>24</v>
      </c>
      <c r="D3484" s="2" t="s">
        <v>7</v>
      </c>
      <c r="E3484" s="3">
        <v>22</v>
      </c>
      <c r="F3484" s="3" t="s">
        <v>3</v>
      </c>
      <c r="G3484" s="3" t="s">
        <v>22</v>
      </c>
      <c r="H3484" s="14"/>
      <c r="I3484" s="14">
        <v>0.17864623559058046</v>
      </c>
      <c r="J3484" s="4">
        <v>68.973270992772143</v>
      </c>
      <c r="K3484" s="4">
        <v>86.216588740965179</v>
      </c>
      <c r="L3484" s="4">
        <v>102.59774060174855</v>
      </c>
      <c r="M3484" s="4">
        <v>18.967649523012341</v>
      </c>
    </row>
    <row r="3485" spans="1:13" hidden="1" x14ac:dyDescent="0.3">
      <c r="A3485" s="13" t="str">
        <f t="shared" si="54"/>
        <v>Nordiclarge MFH - average - all types1970-1980heating24</v>
      </c>
      <c r="B3485" s="2" t="s">
        <v>40</v>
      </c>
      <c r="C3485" s="2" t="s">
        <v>24</v>
      </c>
      <c r="D3485" s="2" t="s">
        <v>7</v>
      </c>
      <c r="E3485" s="3">
        <v>24</v>
      </c>
      <c r="F3485" s="3" t="s">
        <v>3</v>
      </c>
      <c r="G3485" s="3" t="s">
        <v>22</v>
      </c>
      <c r="H3485" s="14"/>
      <c r="I3485" s="14">
        <v>0.17864623559058046</v>
      </c>
      <c r="J3485" s="4">
        <v>82.71914552392488</v>
      </c>
      <c r="K3485" s="4">
        <v>103.39893190490609</v>
      </c>
      <c r="L3485" s="4">
        <v>123.04472896683825</v>
      </c>
      <c r="M3485" s="4">
        <v>22.747765019079342</v>
      </c>
    </row>
    <row r="3486" spans="1:13" hidden="1" x14ac:dyDescent="0.3">
      <c r="A3486" s="13" t="str">
        <f t="shared" si="54"/>
        <v>Nordiclarge MFH - average - all types1980-1990heating18</v>
      </c>
      <c r="B3486" s="2" t="s">
        <v>40</v>
      </c>
      <c r="C3486" s="2" t="s">
        <v>24</v>
      </c>
      <c r="D3486" s="2" t="s">
        <v>8</v>
      </c>
      <c r="E3486" s="3">
        <v>18</v>
      </c>
      <c r="F3486" s="3" t="s">
        <v>3</v>
      </c>
      <c r="G3486" s="3" t="s">
        <v>22</v>
      </c>
      <c r="H3486" s="14"/>
      <c r="I3486" s="14">
        <v>0.14207748287350566</v>
      </c>
      <c r="J3486" s="4">
        <v>38.363176020532833</v>
      </c>
      <c r="K3486" s="4">
        <v>47.953970025666038</v>
      </c>
      <c r="L3486" s="4">
        <v>57.065224330542584</v>
      </c>
      <c r="M3486" s="4">
        <v>10.549873405646528</v>
      </c>
    </row>
    <row r="3487" spans="1:13" hidden="1" x14ac:dyDescent="0.3">
      <c r="A3487" s="13" t="str">
        <f t="shared" si="54"/>
        <v>Nordiclarge MFH - average - all types1980-1990heating20</v>
      </c>
      <c r="B3487" s="2" t="s">
        <v>40</v>
      </c>
      <c r="C3487" s="2" t="s">
        <v>24</v>
      </c>
      <c r="D3487" s="2" t="s">
        <v>8</v>
      </c>
      <c r="E3487" s="3">
        <v>20</v>
      </c>
      <c r="F3487" s="3" t="s">
        <v>3</v>
      </c>
      <c r="G3487" s="3" t="s">
        <v>22</v>
      </c>
      <c r="H3487" s="14"/>
      <c r="I3487" s="14">
        <v>0.14207748287350566</v>
      </c>
      <c r="J3487" s="4">
        <v>48.173416180574435</v>
      </c>
      <c r="K3487" s="4">
        <v>60.216770225718044</v>
      </c>
      <c r="L3487" s="4">
        <v>71.657956568604462</v>
      </c>
      <c r="M3487" s="4">
        <v>13.247689449657969</v>
      </c>
    </row>
    <row r="3488" spans="1:13" hidden="1" x14ac:dyDescent="0.3">
      <c r="A3488" s="13" t="str">
        <f t="shared" si="54"/>
        <v>Nordiclarge MFH - average - all types1980-1990heating22</v>
      </c>
      <c r="B3488" s="2" t="s">
        <v>40</v>
      </c>
      <c r="C3488" s="2" t="s">
        <v>24</v>
      </c>
      <c r="D3488" s="2" t="s">
        <v>8</v>
      </c>
      <c r="E3488" s="3">
        <v>22</v>
      </c>
      <c r="F3488" s="3" t="s">
        <v>3</v>
      </c>
      <c r="G3488" s="3" t="s">
        <v>22</v>
      </c>
      <c r="H3488" s="14"/>
      <c r="I3488" s="14">
        <v>0.14207748287350566</v>
      </c>
      <c r="J3488" s="4">
        <v>59.073808100510078</v>
      </c>
      <c r="K3488" s="4">
        <v>73.842260125637594</v>
      </c>
      <c r="L3488" s="4">
        <v>87.872289549508736</v>
      </c>
      <c r="M3488" s="4">
        <v>16.245297227640272</v>
      </c>
    </row>
    <row r="3489" spans="1:13" hidden="1" x14ac:dyDescent="0.3">
      <c r="A3489" s="13" t="str">
        <f t="shared" si="54"/>
        <v>Nordiclarge MFH - average - all types1980-1990heating24</v>
      </c>
      <c r="B3489" s="2" t="s">
        <v>40</v>
      </c>
      <c r="C3489" s="2" t="s">
        <v>24</v>
      </c>
      <c r="D3489" s="2" t="s">
        <v>8</v>
      </c>
      <c r="E3489" s="3">
        <v>24</v>
      </c>
      <c r="F3489" s="3" t="s">
        <v>3</v>
      </c>
      <c r="G3489" s="3" t="s">
        <v>22</v>
      </c>
      <c r="H3489" s="14"/>
      <c r="I3489" s="14">
        <v>0.14207748287350566</v>
      </c>
      <c r="J3489" s="4">
        <v>71.191893665569395</v>
      </c>
      <c r="K3489" s="4">
        <v>88.989867081961734</v>
      </c>
      <c r="L3489" s="4">
        <v>105.89794182753445</v>
      </c>
      <c r="M3489" s="4">
        <v>19.57777075803158</v>
      </c>
    </row>
    <row r="3490" spans="1:13" hidden="1" x14ac:dyDescent="0.3">
      <c r="A3490" s="13" t="str">
        <f t="shared" si="54"/>
        <v>Nordiclarge MFH - average - all types1990-2000heating18</v>
      </c>
      <c r="B3490" s="2" t="s">
        <v>40</v>
      </c>
      <c r="C3490" s="2" t="s">
        <v>24</v>
      </c>
      <c r="D3490" s="2" t="s">
        <v>9</v>
      </c>
      <c r="E3490" s="3">
        <v>18</v>
      </c>
      <c r="F3490" s="3" t="s">
        <v>3</v>
      </c>
      <c r="G3490" s="3" t="s">
        <v>22</v>
      </c>
      <c r="H3490" s="14"/>
      <c r="I3490" s="14">
        <v>7.0543602257109136E-2</v>
      </c>
      <c r="J3490" s="4">
        <v>37.25977291862943</v>
      </c>
      <c r="K3490" s="4">
        <v>46.57471614828679</v>
      </c>
      <c r="L3490" s="4">
        <v>55.423912216461275</v>
      </c>
      <c r="M3490" s="4">
        <v>10.246437552623094</v>
      </c>
    </row>
    <row r="3491" spans="1:13" hidden="1" x14ac:dyDescent="0.3">
      <c r="A3491" s="13" t="str">
        <f t="shared" si="54"/>
        <v>Nordiclarge MFH - average - all types1990-2000heating20</v>
      </c>
      <c r="B3491" s="2" t="s">
        <v>40</v>
      </c>
      <c r="C3491" s="2" t="s">
        <v>24</v>
      </c>
      <c r="D3491" s="2" t="s">
        <v>9</v>
      </c>
      <c r="E3491" s="3">
        <v>20</v>
      </c>
      <c r="F3491" s="3" t="s">
        <v>3</v>
      </c>
      <c r="G3491" s="3" t="s">
        <v>22</v>
      </c>
      <c r="H3491" s="14"/>
      <c r="I3491" s="14">
        <v>7.0543602257109136E-2</v>
      </c>
      <c r="J3491" s="4">
        <v>46.859756371682082</v>
      </c>
      <c r="K3491" s="4">
        <v>58.574695464602598</v>
      </c>
      <c r="L3491" s="4">
        <v>69.703887602877089</v>
      </c>
      <c r="M3491" s="4">
        <v>12.886433002212572</v>
      </c>
    </row>
    <row r="3492" spans="1:13" hidden="1" x14ac:dyDescent="0.3">
      <c r="A3492" s="13" t="str">
        <f t="shared" si="54"/>
        <v>Nordiclarge MFH - average - all types1990-2000heating22</v>
      </c>
      <c r="B3492" s="2" t="s">
        <v>40</v>
      </c>
      <c r="C3492" s="2" t="s">
        <v>24</v>
      </c>
      <c r="D3492" s="2" t="s">
        <v>9</v>
      </c>
      <c r="E3492" s="3">
        <v>22</v>
      </c>
      <c r="F3492" s="3" t="s">
        <v>3</v>
      </c>
      <c r="G3492" s="3" t="s">
        <v>22</v>
      </c>
      <c r="H3492" s="14"/>
      <c r="I3492" s="14">
        <v>7.0543602257109136E-2</v>
      </c>
      <c r="J3492" s="4">
        <v>57.51833490258398</v>
      </c>
      <c r="K3492" s="4">
        <v>71.897918628229974</v>
      </c>
      <c r="L3492" s="4">
        <v>85.558523167593663</v>
      </c>
      <c r="M3492" s="4">
        <v>15.817542098210595</v>
      </c>
    </row>
    <row r="3493" spans="1:13" hidden="1" x14ac:dyDescent="0.3">
      <c r="A3493" s="13" t="str">
        <f t="shared" si="54"/>
        <v>Nordiclarge MFH - average - all types1990-2000heating24</v>
      </c>
      <c r="B3493" s="2" t="s">
        <v>40</v>
      </c>
      <c r="C3493" s="2" t="s">
        <v>24</v>
      </c>
      <c r="D3493" s="2" t="s">
        <v>9</v>
      </c>
      <c r="E3493" s="3">
        <v>24</v>
      </c>
      <c r="F3493" s="3" t="s">
        <v>3</v>
      </c>
      <c r="G3493" s="3" t="s">
        <v>22</v>
      </c>
      <c r="H3493" s="14"/>
      <c r="I3493" s="14">
        <v>7.0543602257109136E-2</v>
      </c>
      <c r="J3493" s="4">
        <v>69.382642634345103</v>
      </c>
      <c r="K3493" s="4">
        <v>86.728303292931372</v>
      </c>
      <c r="L3493" s="4">
        <v>103.20668091858833</v>
      </c>
      <c r="M3493" s="4">
        <v>19.080226724444902</v>
      </c>
    </row>
    <row r="3494" spans="1:13" hidden="1" x14ac:dyDescent="0.3">
      <c r="A3494" s="13" t="str">
        <f t="shared" si="54"/>
        <v>Nordiclarge MFH - average - all typespost 2000heating18</v>
      </c>
      <c r="B3494" s="2" t="s">
        <v>40</v>
      </c>
      <c r="C3494" s="2" t="s">
        <v>24</v>
      </c>
      <c r="D3494" s="2" t="s">
        <v>10</v>
      </c>
      <c r="E3494" s="3">
        <v>18</v>
      </c>
      <c r="F3494" s="3" t="s">
        <v>3</v>
      </c>
      <c r="G3494" s="3" t="s">
        <v>22</v>
      </c>
      <c r="H3494" s="14"/>
      <c r="I3494" s="14">
        <v>6.5679267634556865E-2</v>
      </c>
      <c r="J3494" s="4">
        <v>26.951839165098114</v>
      </c>
      <c r="K3494" s="4">
        <v>33.689798956372641</v>
      </c>
      <c r="L3494" s="4">
        <v>40.090860758083444</v>
      </c>
      <c r="M3494" s="4">
        <v>7.4117557704019807</v>
      </c>
    </row>
    <row r="3495" spans="1:13" hidden="1" x14ac:dyDescent="0.3">
      <c r="A3495" s="13" t="str">
        <f t="shared" si="54"/>
        <v>Nordiclarge MFH - average - all typespost 2000heating20</v>
      </c>
      <c r="B3495" s="2" t="s">
        <v>40</v>
      </c>
      <c r="C3495" s="2" t="s">
        <v>24</v>
      </c>
      <c r="D3495" s="2" t="s">
        <v>10</v>
      </c>
      <c r="E3495" s="3">
        <v>20</v>
      </c>
      <c r="F3495" s="3" t="s">
        <v>3</v>
      </c>
      <c r="G3495" s="3" t="s">
        <v>22</v>
      </c>
      <c r="H3495" s="14"/>
      <c r="I3495" s="14">
        <v>6.5679267634556865E-2</v>
      </c>
      <c r="J3495" s="4">
        <v>34.684239208822042</v>
      </c>
      <c r="K3495" s="4">
        <v>43.355299011027547</v>
      </c>
      <c r="L3495" s="4">
        <v>51.592805823122781</v>
      </c>
      <c r="M3495" s="4">
        <v>9.5381657824260611</v>
      </c>
    </row>
    <row r="3496" spans="1:13" hidden="1" x14ac:dyDescent="0.3">
      <c r="A3496" s="13" t="str">
        <f t="shared" si="54"/>
        <v>Nordiclarge MFH - average - all typespost 2000heating22</v>
      </c>
      <c r="B3496" s="2" t="s">
        <v>40</v>
      </c>
      <c r="C3496" s="2" t="s">
        <v>24</v>
      </c>
      <c r="D3496" s="2" t="s">
        <v>10</v>
      </c>
      <c r="E3496" s="3">
        <v>22</v>
      </c>
      <c r="F3496" s="3" t="s">
        <v>3</v>
      </c>
      <c r="G3496" s="3" t="s">
        <v>22</v>
      </c>
      <c r="H3496" s="14"/>
      <c r="I3496" s="14">
        <v>6.5679267634556865E-2</v>
      </c>
      <c r="J3496" s="4">
        <v>43.273427284568385</v>
      </c>
      <c r="K3496" s="4">
        <v>54.091784105710474</v>
      </c>
      <c r="L3496" s="4">
        <v>64.369223085795454</v>
      </c>
      <c r="M3496" s="4">
        <v>11.900192503256305</v>
      </c>
    </row>
    <row r="3497" spans="1:13" hidden="1" x14ac:dyDescent="0.3">
      <c r="A3497" s="13" t="str">
        <f t="shared" si="54"/>
        <v>Nordiclarge MFH - average - all typespost 2000heating24</v>
      </c>
      <c r="B3497" s="2" t="s">
        <v>40</v>
      </c>
      <c r="C3497" s="2" t="s">
        <v>24</v>
      </c>
      <c r="D3497" s="2" t="s">
        <v>10</v>
      </c>
      <c r="E3497" s="3">
        <v>24</v>
      </c>
      <c r="F3497" s="3" t="s">
        <v>3</v>
      </c>
      <c r="G3497" s="3" t="s">
        <v>22</v>
      </c>
      <c r="H3497" s="14"/>
      <c r="I3497" s="14">
        <v>6.5679267634556865E-2</v>
      </c>
      <c r="J3497" s="4">
        <v>52.983173526376078</v>
      </c>
      <c r="K3497" s="4">
        <v>66.22896690797009</v>
      </c>
      <c r="L3497" s="4">
        <v>78.812470620484405</v>
      </c>
      <c r="M3497" s="4">
        <v>14.57037271975342</v>
      </c>
    </row>
    <row r="3498" spans="1:13" hidden="1" x14ac:dyDescent="0.3">
      <c r="A3498" s="13" t="str">
        <f t="shared" si="54"/>
        <v>Nordiclarge MFH - average - all types - all agesheating18</v>
      </c>
      <c r="B3498" s="2" t="s">
        <v>40</v>
      </c>
      <c r="C3498" s="2" t="s">
        <v>25</v>
      </c>
      <c r="D3498" s="2"/>
      <c r="E3498" s="3">
        <v>18</v>
      </c>
      <c r="F3498" s="3" t="s">
        <v>3</v>
      </c>
      <c r="G3498" s="3" t="s">
        <v>22</v>
      </c>
      <c r="H3498" s="14"/>
      <c r="I3498" s="14"/>
      <c r="J3498" s="4">
        <v>48.812396267977071</v>
      </c>
      <c r="K3498" s="4">
        <v>61.015495334971334</v>
      </c>
      <c r="L3498" s="4">
        <v>72.608439448615883</v>
      </c>
      <c r="M3498" s="4">
        <v>13.423408973693693</v>
      </c>
    </row>
    <row r="3499" spans="1:13" hidden="1" x14ac:dyDescent="0.3">
      <c r="A3499" s="13" t="str">
        <f t="shared" si="54"/>
        <v>Nordiclarge MFH - average - all types - all agesheating20</v>
      </c>
      <c r="B3499" s="2" t="s">
        <v>40</v>
      </c>
      <c r="C3499" s="2" t="s">
        <v>25</v>
      </c>
      <c r="D3499" s="2"/>
      <c r="E3499" s="3">
        <v>20</v>
      </c>
      <c r="F3499" s="3" t="s">
        <v>3</v>
      </c>
      <c r="G3499" s="3" t="s">
        <v>22</v>
      </c>
      <c r="H3499" s="14"/>
      <c r="I3499" s="14"/>
      <c r="J3499" s="4">
        <v>60.5904667224452</v>
      </c>
      <c r="K3499" s="4">
        <v>75.738083403056493</v>
      </c>
      <c r="L3499" s="4">
        <v>90.128319249637215</v>
      </c>
      <c r="M3499" s="4">
        <v>16.66237834867243</v>
      </c>
    </row>
    <row r="3500" spans="1:13" hidden="1" x14ac:dyDescent="0.3">
      <c r="A3500" s="13" t="str">
        <f t="shared" si="54"/>
        <v>Nordiclarge MFH - average - all types - all agesheating22</v>
      </c>
      <c r="B3500" s="2" t="s">
        <v>40</v>
      </c>
      <c r="C3500" s="2" t="s">
        <v>25</v>
      </c>
      <c r="D3500" s="2"/>
      <c r="E3500" s="3">
        <v>22</v>
      </c>
      <c r="F3500" s="3" t="s">
        <v>3</v>
      </c>
      <c r="G3500" s="3" t="s">
        <v>22</v>
      </c>
      <c r="H3500" s="14"/>
      <c r="I3500" s="14"/>
      <c r="J3500" s="4">
        <v>73.55293381541729</v>
      </c>
      <c r="K3500" s="4">
        <v>91.941167269271602</v>
      </c>
      <c r="L3500" s="4">
        <v>109.4099890504332</v>
      </c>
      <c r="M3500" s="4">
        <v>20.227056799239751</v>
      </c>
    </row>
    <row r="3501" spans="1:13" hidden="1" x14ac:dyDescent="0.3">
      <c r="A3501" s="13" t="str">
        <f t="shared" si="54"/>
        <v>Nordiclarge MFH - average - all types - all agesheating24</v>
      </c>
      <c r="B3501" s="2" t="s">
        <v>40</v>
      </c>
      <c r="C3501" s="2" t="s">
        <v>25</v>
      </c>
      <c r="D3501" s="2"/>
      <c r="E3501" s="3">
        <v>24</v>
      </c>
      <c r="F3501" s="3" t="s">
        <v>3</v>
      </c>
      <c r="G3501" s="3" t="s">
        <v>22</v>
      </c>
      <c r="H3501" s="14"/>
      <c r="I3501" s="14"/>
      <c r="J3501" s="4">
        <v>88.109804895898705</v>
      </c>
      <c r="K3501" s="4">
        <v>110.13725611987337</v>
      </c>
      <c r="L3501" s="4">
        <v>131.06333478264929</v>
      </c>
      <c r="M3501" s="4">
        <v>24.230196346372143</v>
      </c>
    </row>
    <row r="3502" spans="1:13" hidden="1" x14ac:dyDescent="0.3">
      <c r="A3502" s="13" t="str">
        <f t="shared" si="54"/>
        <v>Southern drylarge MFH - 3 floorspre 1945cooling20</v>
      </c>
      <c r="B3502" s="1" t="s">
        <v>30</v>
      </c>
      <c r="C3502" s="2" t="s">
        <v>1</v>
      </c>
      <c r="D3502" s="2" t="s">
        <v>2</v>
      </c>
      <c r="E3502" s="3">
        <v>20</v>
      </c>
      <c r="F3502" s="3" t="s">
        <v>26</v>
      </c>
      <c r="G3502" s="3">
        <v>0.41</v>
      </c>
      <c r="H3502" s="14">
        <v>0.47</v>
      </c>
      <c r="I3502" s="14">
        <v>2.7201195409795997E-3</v>
      </c>
      <c r="J3502" s="4">
        <v>84.366964501105855</v>
      </c>
      <c r="K3502" s="4">
        <v>33.746785800442339</v>
      </c>
      <c r="L3502" s="4">
        <v>97.190743105273938</v>
      </c>
      <c r="M3502" s="4">
        <v>16.198457184212323</v>
      </c>
    </row>
    <row r="3503" spans="1:13" hidden="1" x14ac:dyDescent="0.3">
      <c r="A3503" s="13" t="str">
        <f t="shared" si="54"/>
        <v>Southern drylarge MFH - 5 floorspre 1945cooling20</v>
      </c>
      <c r="B3503" s="1" t="s">
        <v>30</v>
      </c>
      <c r="C3503" s="2" t="s">
        <v>4</v>
      </c>
      <c r="D3503" s="2" t="s">
        <v>2</v>
      </c>
      <c r="E3503" s="3">
        <v>20</v>
      </c>
      <c r="F3503" s="3" t="s">
        <v>26</v>
      </c>
      <c r="G3503" s="3">
        <v>0.32</v>
      </c>
      <c r="H3503" s="14">
        <v>0.26500000000000001</v>
      </c>
      <c r="I3503" s="14">
        <v>2.7201195409795997E-3</v>
      </c>
      <c r="J3503" s="4">
        <v>80.482022778418582</v>
      </c>
      <c r="K3503" s="4">
        <v>32.192809111367431</v>
      </c>
      <c r="L3503" s="4">
        <v>92.715290240738199</v>
      </c>
      <c r="M3503" s="4">
        <v>15.452548373456366</v>
      </c>
    </row>
    <row r="3504" spans="1:13" hidden="1" x14ac:dyDescent="0.3">
      <c r="A3504" s="13" t="str">
        <f t="shared" si="54"/>
        <v>Southern drylarge MFH - 7 floorspre 1945cooling20</v>
      </c>
      <c r="B3504" s="1" t="s">
        <v>30</v>
      </c>
      <c r="C3504" s="2" t="s">
        <v>5</v>
      </c>
      <c r="D3504" s="2" t="s">
        <v>2</v>
      </c>
      <c r="E3504" s="3">
        <v>20</v>
      </c>
      <c r="F3504" s="3" t="s">
        <v>26</v>
      </c>
      <c r="G3504" s="3">
        <v>0.28000000000000003</v>
      </c>
      <c r="H3504" s="14">
        <v>0.26500000000000001</v>
      </c>
      <c r="I3504" s="14">
        <v>2.7201195409795997E-3</v>
      </c>
      <c r="J3504" s="4">
        <v>78.817047754409757</v>
      </c>
      <c r="K3504" s="4">
        <v>31.526819101763902</v>
      </c>
      <c r="L3504" s="4">
        <v>90.797239013080031</v>
      </c>
      <c r="M3504" s="4">
        <v>15.132873168846672</v>
      </c>
    </row>
    <row r="3505" spans="1:13" hidden="1" x14ac:dyDescent="0.3">
      <c r="A3505" s="13" t="str">
        <f t="shared" si="54"/>
        <v>Southern drylarge MFH - 3 floorspre 1945cooling22</v>
      </c>
      <c r="B3505" s="1" t="s">
        <v>30</v>
      </c>
      <c r="C3505" s="2" t="s">
        <v>1</v>
      </c>
      <c r="D3505" s="2" t="s">
        <v>2</v>
      </c>
      <c r="E3505" s="3">
        <v>22</v>
      </c>
      <c r="F3505" s="3" t="s">
        <v>26</v>
      </c>
      <c r="G3505" s="3">
        <v>0.41</v>
      </c>
      <c r="H3505" s="14">
        <v>0.47</v>
      </c>
      <c r="I3505" s="14">
        <v>2.7201195409795997E-3</v>
      </c>
      <c r="J3505" s="4">
        <v>60.705223784094812</v>
      </c>
      <c r="K3505" s="4">
        <v>24.282089513637924</v>
      </c>
      <c r="L3505" s="4">
        <v>69.932417799277218</v>
      </c>
      <c r="M3505" s="4">
        <v>11.655402966546204</v>
      </c>
    </row>
    <row r="3506" spans="1:13" hidden="1" x14ac:dyDescent="0.3">
      <c r="A3506" s="13" t="str">
        <f t="shared" si="54"/>
        <v>Southern drylarge MFH - 5 floorspre 1945cooling22</v>
      </c>
      <c r="B3506" s="1" t="s">
        <v>30</v>
      </c>
      <c r="C3506" s="2" t="s">
        <v>4</v>
      </c>
      <c r="D3506" s="2" t="s">
        <v>2</v>
      </c>
      <c r="E3506" s="3">
        <v>22</v>
      </c>
      <c r="F3506" s="3" t="s">
        <v>26</v>
      </c>
      <c r="G3506" s="3">
        <v>0.32</v>
      </c>
      <c r="H3506" s="14">
        <v>0.26500000000000001</v>
      </c>
      <c r="I3506" s="14">
        <v>2.7201195409795997E-3</v>
      </c>
      <c r="J3506" s="4">
        <v>58.390535526894766</v>
      </c>
      <c r="K3506" s="4">
        <v>23.356214210757905</v>
      </c>
      <c r="L3506" s="4">
        <v>67.265896926982762</v>
      </c>
      <c r="M3506" s="4">
        <v>11.210982821163794</v>
      </c>
    </row>
    <row r="3507" spans="1:13" hidden="1" x14ac:dyDescent="0.3">
      <c r="A3507" s="13" t="str">
        <f t="shared" si="54"/>
        <v>Southern drylarge MFH - 7 floorspre 1945cooling22</v>
      </c>
      <c r="B3507" s="1" t="s">
        <v>30</v>
      </c>
      <c r="C3507" s="2" t="s">
        <v>5</v>
      </c>
      <c r="D3507" s="2" t="s">
        <v>2</v>
      </c>
      <c r="E3507" s="3">
        <v>22</v>
      </c>
      <c r="F3507" s="3" t="s">
        <v>26</v>
      </c>
      <c r="G3507" s="3">
        <v>0.28000000000000003</v>
      </c>
      <c r="H3507" s="14">
        <v>0.26500000000000001</v>
      </c>
      <c r="I3507" s="14">
        <v>2.7201195409795997E-3</v>
      </c>
      <c r="J3507" s="4">
        <v>57.398526273809011</v>
      </c>
      <c r="K3507" s="4">
        <v>22.959410509523604</v>
      </c>
      <c r="L3507" s="4">
        <v>66.123102267427981</v>
      </c>
      <c r="M3507" s="4">
        <v>11.02051704457133</v>
      </c>
    </row>
    <row r="3508" spans="1:13" hidden="1" x14ac:dyDescent="0.3">
      <c r="A3508" s="13" t="str">
        <f t="shared" si="54"/>
        <v>Southern drylarge MFH - 3 floorspre 1945cooling24</v>
      </c>
      <c r="B3508" s="1" t="s">
        <v>30</v>
      </c>
      <c r="C3508" s="2" t="s">
        <v>1</v>
      </c>
      <c r="D3508" s="2" t="s">
        <v>2</v>
      </c>
      <c r="E3508" s="3">
        <v>24</v>
      </c>
      <c r="F3508" s="3" t="s">
        <v>26</v>
      </c>
      <c r="G3508" s="3">
        <v>0.41</v>
      </c>
      <c r="H3508" s="14">
        <v>0.47</v>
      </c>
      <c r="I3508" s="14">
        <v>2.7201195409795997E-3</v>
      </c>
      <c r="J3508" s="4">
        <v>41.57256881442094</v>
      </c>
      <c r="K3508" s="4">
        <v>16.629027525768375</v>
      </c>
      <c r="L3508" s="4">
        <v>47.891599274212922</v>
      </c>
      <c r="M3508" s="4">
        <v>7.98193321236882</v>
      </c>
    </row>
    <row r="3509" spans="1:13" hidden="1" x14ac:dyDescent="0.3">
      <c r="A3509" s="13" t="str">
        <f t="shared" si="54"/>
        <v>Southern drylarge MFH - 5 floorspre 1945cooling24</v>
      </c>
      <c r="B3509" s="1" t="s">
        <v>30</v>
      </c>
      <c r="C3509" s="2" t="s">
        <v>4</v>
      </c>
      <c r="D3509" s="2" t="s">
        <v>2</v>
      </c>
      <c r="E3509" s="3">
        <v>24</v>
      </c>
      <c r="F3509" s="3" t="s">
        <v>26</v>
      </c>
      <c r="G3509" s="3">
        <v>0.32</v>
      </c>
      <c r="H3509" s="14">
        <v>0.26500000000000001</v>
      </c>
      <c r="I3509" s="14">
        <v>2.7201195409795997E-3</v>
      </c>
      <c r="J3509" s="4">
        <v>40.561468817007587</v>
      </c>
      <c r="K3509" s="4">
        <v>16.224587526803035</v>
      </c>
      <c r="L3509" s="4">
        <v>46.72681207719274</v>
      </c>
      <c r="M3509" s="4">
        <v>7.7878020128654564</v>
      </c>
    </row>
    <row r="3510" spans="1:13" hidden="1" x14ac:dyDescent="0.3">
      <c r="A3510" s="13" t="str">
        <f t="shared" si="54"/>
        <v>Southern drylarge MFH - 7 floorspre 1945cooling24</v>
      </c>
      <c r="B3510" s="1" t="s">
        <v>30</v>
      </c>
      <c r="C3510" s="2" t="s">
        <v>5</v>
      </c>
      <c r="D3510" s="2" t="s">
        <v>2</v>
      </c>
      <c r="E3510" s="3">
        <v>24</v>
      </c>
      <c r="F3510" s="3" t="s">
        <v>26</v>
      </c>
      <c r="G3510" s="3">
        <v>0.28000000000000003</v>
      </c>
      <c r="H3510" s="14">
        <v>0.26500000000000001</v>
      </c>
      <c r="I3510" s="14">
        <v>2.7201195409795997E-3</v>
      </c>
      <c r="J3510" s="4">
        <v>40.128140246687572</v>
      </c>
      <c r="K3510" s="4">
        <v>16.051256098675029</v>
      </c>
      <c r="L3510" s="4">
        <v>46.227617564184087</v>
      </c>
      <c r="M3510" s="4">
        <v>7.7046029273640135</v>
      </c>
    </row>
    <row r="3511" spans="1:13" hidden="1" x14ac:dyDescent="0.3">
      <c r="A3511" s="13" t="str">
        <f t="shared" si="54"/>
        <v>Southern drylarge MFH - 3 floorspre 1945cooling26</v>
      </c>
      <c r="B3511" s="1" t="s">
        <v>30</v>
      </c>
      <c r="C3511" s="2" t="s">
        <v>1</v>
      </c>
      <c r="D3511" s="2" t="s">
        <v>2</v>
      </c>
      <c r="E3511" s="3">
        <v>26</v>
      </c>
      <c r="F3511" s="3" t="s">
        <v>26</v>
      </c>
      <c r="G3511" s="3">
        <v>0.41</v>
      </c>
      <c r="H3511" s="14">
        <v>0.47</v>
      </c>
      <c r="I3511" s="14">
        <v>2.7201195409795997E-3</v>
      </c>
      <c r="J3511" s="4">
        <v>23.19931787348661</v>
      </c>
      <c r="K3511" s="4">
        <v>9.2797271493946436</v>
      </c>
      <c r="L3511" s="4">
        <v>26.725614190256572</v>
      </c>
      <c r="M3511" s="4">
        <v>4.4542690317094289</v>
      </c>
    </row>
    <row r="3512" spans="1:13" hidden="1" x14ac:dyDescent="0.3">
      <c r="A3512" s="13" t="str">
        <f t="shared" si="54"/>
        <v>Southern drylarge MFH - 5 floorspre 1945cooling26</v>
      </c>
      <c r="B3512" s="1" t="s">
        <v>30</v>
      </c>
      <c r="C3512" s="2" t="s">
        <v>4</v>
      </c>
      <c r="D3512" s="2" t="s">
        <v>2</v>
      </c>
      <c r="E3512" s="3">
        <v>26</v>
      </c>
      <c r="F3512" s="3" t="s">
        <v>26</v>
      </c>
      <c r="G3512" s="3">
        <v>0.32</v>
      </c>
      <c r="H3512" s="14">
        <v>0.26500000000000001</v>
      </c>
      <c r="I3512" s="14">
        <v>2.7201195409795997E-3</v>
      </c>
      <c r="J3512" s="4">
        <v>22.7643620710543</v>
      </c>
      <c r="K3512" s="4">
        <v>9.1057448284217202</v>
      </c>
      <c r="L3512" s="4">
        <v>26.224545105854553</v>
      </c>
      <c r="M3512" s="4">
        <v>4.3707575176424251</v>
      </c>
    </row>
    <row r="3513" spans="1:13" hidden="1" x14ac:dyDescent="0.3">
      <c r="A3513" s="13" t="str">
        <f t="shared" si="54"/>
        <v>Southern drylarge MFH - 7 floorspre 1945cooling26</v>
      </c>
      <c r="B3513" s="1" t="s">
        <v>30</v>
      </c>
      <c r="C3513" s="2" t="s">
        <v>5</v>
      </c>
      <c r="D3513" s="2" t="s">
        <v>2</v>
      </c>
      <c r="E3513" s="3">
        <v>26</v>
      </c>
      <c r="F3513" s="3" t="s">
        <v>26</v>
      </c>
      <c r="G3513" s="3">
        <v>0.28000000000000003</v>
      </c>
      <c r="H3513" s="14">
        <v>0.26500000000000001</v>
      </c>
      <c r="I3513" s="14">
        <v>2.7201195409795997E-3</v>
      </c>
      <c r="J3513" s="4">
        <v>22.577952441440456</v>
      </c>
      <c r="K3513" s="4">
        <v>9.0311809765761826</v>
      </c>
      <c r="L3513" s="4">
        <v>26.009801212539404</v>
      </c>
      <c r="M3513" s="4">
        <v>4.3349668687565677</v>
      </c>
    </row>
    <row r="3514" spans="1:13" hidden="1" x14ac:dyDescent="0.3">
      <c r="A3514" s="13" t="str">
        <f t="shared" si="54"/>
        <v>Southern drylarge MFH - 3 floors1945-1970cooling20</v>
      </c>
      <c r="B3514" s="1" t="s">
        <v>30</v>
      </c>
      <c r="C3514" s="2" t="s">
        <v>1</v>
      </c>
      <c r="D3514" s="2" t="s">
        <v>6</v>
      </c>
      <c r="E3514" s="3">
        <v>20</v>
      </c>
      <c r="F3514" s="3" t="s">
        <v>26</v>
      </c>
      <c r="G3514" s="3">
        <v>0.41</v>
      </c>
      <c r="H3514" s="14">
        <v>0.47</v>
      </c>
      <c r="I3514" s="14">
        <v>0.3417564377806046</v>
      </c>
      <c r="J3514" s="4">
        <v>79.886075682325981</v>
      </c>
      <c r="K3514" s="4">
        <v>31.954430272930392</v>
      </c>
      <c r="L3514" s="4">
        <v>92.028759186039522</v>
      </c>
      <c r="M3514" s="4">
        <v>15.338126531006587</v>
      </c>
    </row>
    <row r="3515" spans="1:13" hidden="1" x14ac:dyDescent="0.3">
      <c r="A3515" s="13" t="str">
        <f t="shared" si="54"/>
        <v>Southern drylarge MFH - 5 floors1945-1970cooling20</v>
      </c>
      <c r="B3515" s="1" t="s">
        <v>30</v>
      </c>
      <c r="C3515" s="2" t="s">
        <v>4</v>
      </c>
      <c r="D3515" s="2" t="s">
        <v>6</v>
      </c>
      <c r="E3515" s="3">
        <v>20</v>
      </c>
      <c r="F3515" s="3" t="s">
        <v>26</v>
      </c>
      <c r="G3515" s="3">
        <v>0.32</v>
      </c>
      <c r="H3515" s="14">
        <v>0.26500000000000001</v>
      </c>
      <c r="I3515" s="14">
        <v>0.3417564377806046</v>
      </c>
      <c r="J3515" s="4">
        <v>76.941263133446768</v>
      </c>
      <c r="K3515" s="4">
        <v>30.776505253378708</v>
      </c>
      <c r="L3515" s="4">
        <v>88.636335129730682</v>
      </c>
      <c r="M3515" s="4">
        <v>14.77272252162178</v>
      </c>
    </row>
    <row r="3516" spans="1:13" hidden="1" x14ac:dyDescent="0.3">
      <c r="A3516" s="13" t="str">
        <f t="shared" si="54"/>
        <v>Southern drylarge MFH - 7 floors1945-1970cooling20</v>
      </c>
      <c r="B3516" s="1" t="s">
        <v>30</v>
      </c>
      <c r="C3516" s="2" t="s">
        <v>5</v>
      </c>
      <c r="D3516" s="2" t="s">
        <v>6</v>
      </c>
      <c r="E3516" s="3">
        <v>20</v>
      </c>
      <c r="F3516" s="3" t="s">
        <v>26</v>
      </c>
      <c r="G3516" s="3">
        <v>0.28000000000000003</v>
      </c>
      <c r="H3516" s="14">
        <v>0.26500000000000001</v>
      </c>
      <c r="I3516" s="14">
        <v>0.3417564377806046</v>
      </c>
      <c r="J3516" s="4">
        <v>75.679200612498533</v>
      </c>
      <c r="K3516" s="4">
        <v>30.271680244999413</v>
      </c>
      <c r="L3516" s="4">
        <v>87.182439105598306</v>
      </c>
      <c r="M3516" s="4">
        <v>14.530406517599717</v>
      </c>
    </row>
    <row r="3517" spans="1:13" hidden="1" x14ac:dyDescent="0.3">
      <c r="A3517" s="13" t="str">
        <f t="shared" si="54"/>
        <v>Southern drylarge MFH - 3 floors1945-1970cooling22</v>
      </c>
      <c r="B3517" s="1" t="s">
        <v>30</v>
      </c>
      <c r="C3517" s="2" t="s">
        <v>1</v>
      </c>
      <c r="D3517" s="2" t="s">
        <v>6</v>
      </c>
      <c r="E3517" s="3">
        <v>22</v>
      </c>
      <c r="F3517" s="3" t="s">
        <v>26</v>
      </c>
      <c r="G3517" s="3">
        <v>0.41</v>
      </c>
      <c r="H3517" s="14">
        <v>0.47</v>
      </c>
      <c r="I3517" s="14">
        <v>0.3417564377806046</v>
      </c>
      <c r="J3517" s="4">
        <v>57.523541589006264</v>
      </c>
      <c r="K3517" s="4">
        <v>23.009416635602506</v>
      </c>
      <c r="L3517" s="4">
        <v>66.267119910535214</v>
      </c>
      <c r="M3517" s="4">
        <v>11.044519985089202</v>
      </c>
    </row>
    <row r="3518" spans="1:13" hidden="1" x14ac:dyDescent="0.3">
      <c r="A3518" s="13" t="str">
        <f t="shared" si="54"/>
        <v>Southern drylarge MFH - 5 floors1945-1970cooling22</v>
      </c>
      <c r="B3518" s="1" t="s">
        <v>30</v>
      </c>
      <c r="C3518" s="2" t="s">
        <v>4</v>
      </c>
      <c r="D3518" s="2" t="s">
        <v>6</v>
      </c>
      <c r="E3518" s="3">
        <v>22</v>
      </c>
      <c r="F3518" s="3" t="s">
        <v>26</v>
      </c>
      <c r="G3518" s="3">
        <v>0.32</v>
      </c>
      <c r="H3518" s="14">
        <v>0.26500000000000001</v>
      </c>
      <c r="I3518" s="14">
        <v>0.3417564377806046</v>
      </c>
      <c r="J3518" s="4">
        <v>55.958260388254928</v>
      </c>
      <c r="K3518" s="4">
        <v>22.383304155301971</v>
      </c>
      <c r="L3518" s="4">
        <v>64.463915967269671</v>
      </c>
      <c r="M3518" s="4">
        <v>10.743985994544946</v>
      </c>
    </row>
    <row r="3519" spans="1:13" hidden="1" x14ac:dyDescent="0.3">
      <c r="A3519" s="13" t="str">
        <f t="shared" si="54"/>
        <v>Southern drylarge MFH - 7 floors1945-1970cooling22</v>
      </c>
      <c r="B3519" s="1" t="s">
        <v>30</v>
      </c>
      <c r="C3519" s="2" t="s">
        <v>5</v>
      </c>
      <c r="D3519" s="2" t="s">
        <v>6</v>
      </c>
      <c r="E3519" s="3">
        <v>22</v>
      </c>
      <c r="F3519" s="3" t="s">
        <v>26</v>
      </c>
      <c r="G3519" s="3">
        <v>0.28000000000000003</v>
      </c>
      <c r="H3519" s="14">
        <v>0.26500000000000001</v>
      </c>
      <c r="I3519" s="14">
        <v>0.3417564377806046</v>
      </c>
      <c r="J3519" s="4">
        <v>55.287425587932937</v>
      </c>
      <c r="K3519" s="4">
        <v>22.114970235173175</v>
      </c>
      <c r="L3519" s="4">
        <v>63.691114277298738</v>
      </c>
      <c r="M3519" s="4">
        <v>10.615185712883124</v>
      </c>
    </row>
    <row r="3520" spans="1:13" hidden="1" x14ac:dyDescent="0.3">
      <c r="A3520" s="13" t="str">
        <f t="shared" si="54"/>
        <v>Southern drylarge MFH - 3 floors1945-1970cooling24</v>
      </c>
      <c r="B3520" s="1" t="s">
        <v>30</v>
      </c>
      <c r="C3520" s="2" t="s">
        <v>1</v>
      </c>
      <c r="D3520" s="2" t="s">
        <v>6</v>
      </c>
      <c r="E3520" s="3">
        <v>24</v>
      </c>
      <c r="F3520" s="3" t="s">
        <v>26</v>
      </c>
      <c r="G3520" s="3">
        <v>0.41</v>
      </c>
      <c r="H3520" s="14">
        <v>0.47</v>
      </c>
      <c r="I3520" s="14">
        <v>0.3417564377806046</v>
      </c>
      <c r="J3520" s="4">
        <v>39.357168441216764</v>
      </c>
      <c r="K3520" s="4">
        <v>15.742867376486705</v>
      </c>
      <c r="L3520" s="4">
        <v>45.339458044281713</v>
      </c>
      <c r="M3520" s="4">
        <v>7.5565763407136179</v>
      </c>
    </row>
    <row r="3521" spans="1:13" hidden="1" x14ac:dyDescent="0.3">
      <c r="A3521" s="13" t="str">
        <f t="shared" si="54"/>
        <v>Southern drylarge MFH - 5 floors1945-1970cooling24</v>
      </c>
      <c r="B3521" s="1" t="s">
        <v>30</v>
      </c>
      <c r="C3521" s="2" t="s">
        <v>4</v>
      </c>
      <c r="D3521" s="2" t="s">
        <v>6</v>
      </c>
      <c r="E3521" s="3">
        <v>24</v>
      </c>
      <c r="F3521" s="3" t="s">
        <v>26</v>
      </c>
      <c r="G3521" s="3">
        <v>0.32</v>
      </c>
      <c r="H3521" s="14">
        <v>0.26500000000000001</v>
      </c>
      <c r="I3521" s="14">
        <v>0.3417564377806046</v>
      </c>
      <c r="J3521" s="4">
        <v>38.981866041486384</v>
      </c>
      <c r="K3521" s="4">
        <v>15.592746416594554</v>
      </c>
      <c r="L3521" s="4">
        <v>44.907109679792313</v>
      </c>
      <c r="M3521" s="4">
        <v>7.4845182799653855</v>
      </c>
    </row>
    <row r="3522" spans="1:13" hidden="1" x14ac:dyDescent="0.3">
      <c r="A3522" s="13" t="str">
        <f t="shared" si="54"/>
        <v>Southern drylarge MFH - 7 floors1945-1970cooling24</v>
      </c>
      <c r="B3522" s="1" t="s">
        <v>30</v>
      </c>
      <c r="C3522" s="2" t="s">
        <v>5</v>
      </c>
      <c r="D3522" s="2" t="s">
        <v>6</v>
      </c>
      <c r="E3522" s="3">
        <v>24</v>
      </c>
      <c r="F3522" s="3" t="s">
        <v>26</v>
      </c>
      <c r="G3522" s="3">
        <v>0.28000000000000003</v>
      </c>
      <c r="H3522" s="14">
        <v>0.26500000000000001</v>
      </c>
      <c r="I3522" s="14">
        <v>0.3417564377806046</v>
      </c>
      <c r="J3522" s="4">
        <v>38.821022155887661</v>
      </c>
      <c r="K3522" s="4">
        <v>15.528408862355064</v>
      </c>
      <c r="L3522" s="4">
        <v>44.721817523582587</v>
      </c>
      <c r="M3522" s="4">
        <v>7.4536362539304308</v>
      </c>
    </row>
    <row r="3523" spans="1:13" hidden="1" x14ac:dyDescent="0.3">
      <c r="A3523" s="13" t="str">
        <f t="shared" ref="A3523:A3586" si="55">CONCATENATE(B3523,C3523,D3523,F3523,E3523)</f>
        <v>Southern drylarge MFH - 3 floors1945-1970cooling26</v>
      </c>
      <c r="B3523" s="1" t="s">
        <v>30</v>
      </c>
      <c r="C3523" s="2" t="s">
        <v>1</v>
      </c>
      <c r="D3523" s="2" t="s">
        <v>6</v>
      </c>
      <c r="E3523" s="3">
        <v>26</v>
      </c>
      <c r="F3523" s="3" t="s">
        <v>26</v>
      </c>
      <c r="G3523" s="3">
        <v>0.41</v>
      </c>
      <c r="H3523" s="14">
        <v>0.47</v>
      </c>
      <c r="I3523" s="14">
        <v>0.3417564377806046</v>
      </c>
      <c r="J3523" s="4">
        <v>21.527013313061435</v>
      </c>
      <c r="K3523" s="4">
        <v>8.6108053252245735</v>
      </c>
      <c r="L3523" s="4">
        <v>24.799119336646772</v>
      </c>
      <c r="M3523" s="4">
        <v>4.1331865561077947</v>
      </c>
    </row>
    <row r="3524" spans="1:13" hidden="1" x14ac:dyDescent="0.3">
      <c r="A3524" s="13" t="str">
        <f t="shared" si="55"/>
        <v>Southern drylarge MFH - 5 floors1945-1970cooling26</v>
      </c>
      <c r="B3524" s="1" t="s">
        <v>30</v>
      </c>
      <c r="C3524" s="2" t="s">
        <v>4</v>
      </c>
      <c r="D3524" s="2" t="s">
        <v>6</v>
      </c>
      <c r="E3524" s="3">
        <v>26</v>
      </c>
      <c r="F3524" s="3" t="s">
        <v>26</v>
      </c>
      <c r="G3524" s="3">
        <v>0.32</v>
      </c>
      <c r="H3524" s="14">
        <v>0.26500000000000001</v>
      </c>
      <c r="I3524" s="14">
        <v>0.3417564377806046</v>
      </c>
      <c r="J3524" s="4">
        <v>21.620628231911265</v>
      </c>
      <c r="K3524" s="4">
        <v>8.6482512927645061</v>
      </c>
      <c r="L3524" s="4">
        <v>24.906963723161777</v>
      </c>
      <c r="M3524" s="4">
        <v>4.1511606205269631</v>
      </c>
    </row>
    <row r="3525" spans="1:13" hidden="1" x14ac:dyDescent="0.3">
      <c r="A3525" s="13" t="str">
        <f t="shared" si="55"/>
        <v>Southern drylarge MFH - 7 floors1945-1970cooling26</v>
      </c>
      <c r="B3525" s="1" t="s">
        <v>30</v>
      </c>
      <c r="C3525" s="2" t="s">
        <v>5</v>
      </c>
      <c r="D3525" s="2" t="s">
        <v>6</v>
      </c>
      <c r="E3525" s="3">
        <v>26</v>
      </c>
      <c r="F3525" s="3" t="s">
        <v>26</v>
      </c>
      <c r="G3525" s="3">
        <v>0.28000000000000003</v>
      </c>
      <c r="H3525" s="14">
        <v>0.26500000000000001</v>
      </c>
      <c r="I3525" s="14">
        <v>0.3417564377806046</v>
      </c>
      <c r="J3525" s="4">
        <v>21.660748911418331</v>
      </c>
      <c r="K3525" s="4">
        <v>8.6642995645673331</v>
      </c>
      <c r="L3525" s="4">
        <v>24.953182745953917</v>
      </c>
      <c r="M3525" s="4">
        <v>4.1588637909923198</v>
      </c>
    </row>
    <row r="3526" spans="1:13" hidden="1" x14ac:dyDescent="0.3">
      <c r="A3526" s="13" t="str">
        <f t="shared" si="55"/>
        <v>Southern drylarge MFH - 3 floors1970-1980cooling20</v>
      </c>
      <c r="B3526" s="1" t="s">
        <v>30</v>
      </c>
      <c r="C3526" s="2" t="s">
        <v>1</v>
      </c>
      <c r="D3526" s="2" t="s">
        <v>7</v>
      </c>
      <c r="E3526" s="3">
        <v>20</v>
      </c>
      <c r="F3526" s="3" t="s">
        <v>26</v>
      </c>
      <c r="G3526" s="3">
        <v>0.41</v>
      </c>
      <c r="H3526" s="14">
        <v>0.47</v>
      </c>
      <c r="I3526" s="14">
        <v>0.20719839079434083</v>
      </c>
      <c r="J3526" s="4">
        <v>79.197627953855758</v>
      </c>
      <c r="K3526" s="4">
        <v>31.679051181542302</v>
      </c>
      <c r="L3526" s="4">
        <v>91.235667402841827</v>
      </c>
      <c r="M3526" s="4">
        <v>15.205944567140305</v>
      </c>
    </row>
    <row r="3527" spans="1:13" hidden="1" x14ac:dyDescent="0.3">
      <c r="A3527" s="13" t="str">
        <f t="shared" si="55"/>
        <v>Southern drylarge MFH - 5 floors1970-1980cooling20</v>
      </c>
      <c r="B3527" s="1" t="s">
        <v>30</v>
      </c>
      <c r="C3527" s="2" t="s">
        <v>4</v>
      </c>
      <c r="D3527" s="2" t="s">
        <v>7</v>
      </c>
      <c r="E3527" s="3">
        <v>20</v>
      </c>
      <c r="F3527" s="3" t="s">
        <v>26</v>
      </c>
      <c r="G3527" s="3">
        <v>0.32</v>
      </c>
      <c r="H3527" s="14">
        <v>0.26500000000000001</v>
      </c>
      <c r="I3527" s="14">
        <v>0.20719839079434083</v>
      </c>
      <c r="J3527" s="4">
        <v>76.471104924196908</v>
      </c>
      <c r="K3527" s="4">
        <v>30.588441969678762</v>
      </c>
      <c r="L3527" s="4">
        <v>88.094712872674833</v>
      </c>
      <c r="M3527" s="4">
        <v>14.682452145445804</v>
      </c>
    </row>
    <row r="3528" spans="1:13" hidden="1" x14ac:dyDescent="0.3">
      <c r="A3528" s="13" t="str">
        <f t="shared" si="55"/>
        <v>Southern drylarge MFH - 7 floors1970-1980cooling20</v>
      </c>
      <c r="B3528" s="1" t="s">
        <v>30</v>
      </c>
      <c r="C3528" s="2" t="s">
        <v>5</v>
      </c>
      <c r="D3528" s="2" t="s">
        <v>7</v>
      </c>
      <c r="E3528" s="3">
        <v>20</v>
      </c>
      <c r="F3528" s="3" t="s">
        <v>26</v>
      </c>
      <c r="G3528" s="3">
        <v>0.28000000000000003</v>
      </c>
      <c r="H3528" s="14">
        <v>0.26500000000000001</v>
      </c>
      <c r="I3528" s="14">
        <v>0.20719839079434083</v>
      </c>
      <c r="J3528" s="4">
        <v>75.302595054343129</v>
      </c>
      <c r="K3528" s="4">
        <v>30.121038021737252</v>
      </c>
      <c r="L3528" s="4">
        <v>86.748589502603281</v>
      </c>
      <c r="M3528" s="4">
        <v>14.458098250433881</v>
      </c>
    </row>
    <row r="3529" spans="1:13" hidden="1" x14ac:dyDescent="0.3">
      <c r="A3529" s="13" t="str">
        <f t="shared" si="55"/>
        <v>Southern drylarge MFH - 3 floors1970-1980cooling22</v>
      </c>
      <c r="B3529" s="1" t="s">
        <v>30</v>
      </c>
      <c r="C3529" s="2" t="s">
        <v>1</v>
      </c>
      <c r="D3529" s="2" t="s">
        <v>7</v>
      </c>
      <c r="E3529" s="3">
        <v>22</v>
      </c>
      <c r="F3529" s="3" t="s">
        <v>26</v>
      </c>
      <c r="G3529" s="3">
        <v>0.41</v>
      </c>
      <c r="H3529" s="14">
        <v>0.47</v>
      </c>
      <c r="I3529" s="14">
        <v>0.20719839079434083</v>
      </c>
      <c r="J3529" s="4">
        <v>56.9857780901227</v>
      </c>
      <c r="K3529" s="4">
        <v>22.794311236049079</v>
      </c>
      <c r="L3529" s="4">
        <v>65.647616359821342</v>
      </c>
      <c r="M3529" s="4">
        <v>10.941269393303557</v>
      </c>
    </row>
    <row r="3530" spans="1:13" hidden="1" x14ac:dyDescent="0.3">
      <c r="A3530" s="13" t="str">
        <f t="shared" si="55"/>
        <v>Southern drylarge MFH - 5 floors1970-1980cooling22</v>
      </c>
      <c r="B3530" s="1" t="s">
        <v>30</v>
      </c>
      <c r="C3530" s="2" t="s">
        <v>4</v>
      </c>
      <c r="D3530" s="2" t="s">
        <v>7</v>
      </c>
      <c r="E3530" s="3">
        <v>22</v>
      </c>
      <c r="F3530" s="3" t="s">
        <v>26</v>
      </c>
      <c r="G3530" s="3">
        <v>0.32</v>
      </c>
      <c r="H3530" s="14">
        <v>0.26500000000000001</v>
      </c>
      <c r="I3530" s="14">
        <v>0.20719839079434083</v>
      </c>
      <c r="J3530" s="4">
        <v>55.589949316092977</v>
      </c>
      <c r="K3530" s="4">
        <v>22.23597972643719</v>
      </c>
      <c r="L3530" s="4">
        <v>64.039621612139101</v>
      </c>
      <c r="M3530" s="4">
        <v>10.673270268689851</v>
      </c>
    </row>
    <row r="3531" spans="1:13" hidden="1" x14ac:dyDescent="0.3">
      <c r="A3531" s="13" t="str">
        <f t="shared" si="55"/>
        <v>Southern drylarge MFH - 7 floors1970-1980cooling22</v>
      </c>
      <c r="B3531" s="1" t="s">
        <v>30</v>
      </c>
      <c r="C3531" s="2" t="s">
        <v>5</v>
      </c>
      <c r="D3531" s="2" t="s">
        <v>7</v>
      </c>
      <c r="E3531" s="3">
        <v>22</v>
      </c>
      <c r="F3531" s="3" t="s">
        <v>26</v>
      </c>
      <c r="G3531" s="3">
        <v>0.28000000000000003</v>
      </c>
      <c r="H3531" s="14">
        <v>0.26500000000000001</v>
      </c>
      <c r="I3531" s="14">
        <v>0.20719839079434083</v>
      </c>
      <c r="J3531" s="4">
        <v>54.991736984365957</v>
      </c>
      <c r="K3531" s="4">
        <v>21.996694793746382</v>
      </c>
      <c r="L3531" s="4">
        <v>63.350481005989579</v>
      </c>
      <c r="M3531" s="4">
        <v>10.558413500998263</v>
      </c>
    </row>
    <row r="3532" spans="1:13" hidden="1" x14ac:dyDescent="0.3">
      <c r="A3532" s="13" t="str">
        <f t="shared" si="55"/>
        <v>Southern drylarge MFH - 3 floors1970-1980cooling24</v>
      </c>
      <c r="B3532" s="1" t="s">
        <v>30</v>
      </c>
      <c r="C3532" s="2" t="s">
        <v>1</v>
      </c>
      <c r="D3532" s="2" t="s">
        <v>7</v>
      </c>
      <c r="E3532" s="3">
        <v>24</v>
      </c>
      <c r="F3532" s="3" t="s">
        <v>26</v>
      </c>
      <c r="G3532" s="3">
        <v>0.41</v>
      </c>
      <c r="H3532" s="14">
        <v>0.47</v>
      </c>
      <c r="I3532" s="14">
        <v>0.20719839079434083</v>
      </c>
      <c r="J3532" s="4">
        <v>38.979667391015973</v>
      </c>
      <c r="K3532" s="4">
        <v>15.591866956406388</v>
      </c>
      <c r="L3532" s="4">
        <v>44.904576834450395</v>
      </c>
      <c r="M3532" s="4">
        <v>7.4840961390750662</v>
      </c>
    </row>
    <row r="3533" spans="1:13" hidden="1" x14ac:dyDescent="0.3">
      <c r="A3533" s="13" t="str">
        <f t="shared" si="55"/>
        <v>Southern drylarge MFH - 5 floors1970-1980cooling24</v>
      </c>
      <c r="B3533" s="1" t="s">
        <v>30</v>
      </c>
      <c r="C3533" s="2" t="s">
        <v>4</v>
      </c>
      <c r="D3533" s="2" t="s">
        <v>7</v>
      </c>
      <c r="E3533" s="3">
        <v>24</v>
      </c>
      <c r="F3533" s="3" t="s">
        <v>26</v>
      </c>
      <c r="G3533" s="3">
        <v>0.32</v>
      </c>
      <c r="H3533" s="14">
        <v>0.26500000000000001</v>
      </c>
      <c r="I3533" s="14">
        <v>0.20719839079434083</v>
      </c>
      <c r="J3533" s="4">
        <v>38.719854435414732</v>
      </c>
      <c r="K3533" s="4">
        <v>15.487941774165893</v>
      </c>
      <c r="L3533" s="4">
        <v>44.605272309597773</v>
      </c>
      <c r="M3533" s="4">
        <v>7.4342120515996282</v>
      </c>
    </row>
    <row r="3534" spans="1:13" hidden="1" x14ac:dyDescent="0.3">
      <c r="A3534" s="13" t="str">
        <f t="shared" si="55"/>
        <v>Southern drylarge MFH - 7 floors1970-1980cooling24</v>
      </c>
      <c r="B3534" s="1" t="s">
        <v>30</v>
      </c>
      <c r="C3534" s="2" t="s">
        <v>5</v>
      </c>
      <c r="D3534" s="2" t="s">
        <v>7</v>
      </c>
      <c r="E3534" s="3">
        <v>24</v>
      </c>
      <c r="F3534" s="3" t="s">
        <v>26</v>
      </c>
      <c r="G3534" s="3">
        <v>0.28000000000000003</v>
      </c>
      <c r="H3534" s="14">
        <v>0.26500000000000001</v>
      </c>
      <c r="I3534" s="14">
        <v>0.20719839079434083</v>
      </c>
      <c r="J3534" s="4">
        <v>38.608506025871343</v>
      </c>
      <c r="K3534" s="4">
        <v>15.443402410348536</v>
      </c>
      <c r="L3534" s="4">
        <v>44.476998941803785</v>
      </c>
      <c r="M3534" s="4">
        <v>7.4128331569672969</v>
      </c>
    </row>
    <row r="3535" spans="1:13" hidden="1" x14ac:dyDescent="0.3">
      <c r="A3535" s="13" t="str">
        <f t="shared" si="55"/>
        <v>Southern drylarge MFH - 3 floors1970-1980cooling26</v>
      </c>
      <c r="B3535" s="1" t="s">
        <v>30</v>
      </c>
      <c r="C3535" s="2" t="s">
        <v>1</v>
      </c>
      <c r="D3535" s="2" t="s">
        <v>7</v>
      </c>
      <c r="E3535" s="3">
        <v>26</v>
      </c>
      <c r="F3535" s="3" t="s">
        <v>26</v>
      </c>
      <c r="G3535" s="3">
        <v>0.41</v>
      </c>
      <c r="H3535" s="14">
        <v>0.47</v>
      </c>
      <c r="I3535" s="14">
        <v>0.20719839079434083</v>
      </c>
      <c r="J3535" s="4">
        <v>21.271306884006531</v>
      </c>
      <c r="K3535" s="4">
        <v>8.5085227536026125</v>
      </c>
      <c r="L3535" s="4">
        <v>24.504545530375523</v>
      </c>
      <c r="M3535" s="4">
        <v>4.0840909217292536</v>
      </c>
    </row>
    <row r="3536" spans="1:13" hidden="1" x14ac:dyDescent="0.3">
      <c r="A3536" s="13" t="str">
        <f t="shared" si="55"/>
        <v>Southern drylarge MFH - 5 floors1970-1980cooling26</v>
      </c>
      <c r="B3536" s="1" t="s">
        <v>30</v>
      </c>
      <c r="C3536" s="2" t="s">
        <v>4</v>
      </c>
      <c r="D3536" s="2" t="s">
        <v>7</v>
      </c>
      <c r="E3536" s="3">
        <v>26</v>
      </c>
      <c r="F3536" s="3" t="s">
        <v>26</v>
      </c>
      <c r="G3536" s="3">
        <v>0.32</v>
      </c>
      <c r="H3536" s="14">
        <v>0.26500000000000001</v>
      </c>
      <c r="I3536" s="14">
        <v>0.20719839079434083</v>
      </c>
      <c r="J3536" s="4">
        <v>21.440214080597929</v>
      </c>
      <c r="K3536" s="4">
        <v>8.5760856322391721</v>
      </c>
      <c r="L3536" s="4">
        <v>24.699126620848816</v>
      </c>
      <c r="M3536" s="4">
        <v>4.1165211034748026</v>
      </c>
    </row>
    <row r="3537" spans="1:13" hidden="1" x14ac:dyDescent="0.3">
      <c r="A3537" s="13" t="str">
        <f t="shared" si="55"/>
        <v>Southern drylarge MFH - 7 floors1970-1980cooling26</v>
      </c>
      <c r="B3537" s="1" t="s">
        <v>30</v>
      </c>
      <c r="C3537" s="2" t="s">
        <v>5</v>
      </c>
      <c r="D3537" s="2" t="s">
        <v>7</v>
      </c>
      <c r="E3537" s="3">
        <v>26</v>
      </c>
      <c r="F3537" s="3" t="s">
        <v>26</v>
      </c>
      <c r="G3537" s="3">
        <v>0.28000000000000003</v>
      </c>
      <c r="H3537" s="14">
        <v>0.26500000000000001</v>
      </c>
      <c r="I3537" s="14">
        <v>0.20719839079434083</v>
      </c>
      <c r="J3537" s="4">
        <v>21.512602879137106</v>
      </c>
      <c r="K3537" s="4">
        <v>8.6050411516548415</v>
      </c>
      <c r="L3537" s="4">
        <v>24.782518516765943</v>
      </c>
      <c r="M3537" s="4">
        <v>4.1304197527943236</v>
      </c>
    </row>
    <row r="3538" spans="1:13" hidden="1" x14ac:dyDescent="0.3">
      <c r="A3538" s="13" t="str">
        <f t="shared" si="55"/>
        <v>Southern drylarge MFH - 3 floors1980-1990cooling20</v>
      </c>
      <c r="B3538" s="1" t="s">
        <v>30</v>
      </c>
      <c r="C3538" s="2" t="s">
        <v>1</v>
      </c>
      <c r="D3538" s="2" t="s">
        <v>8</v>
      </c>
      <c r="E3538" s="3">
        <v>20</v>
      </c>
      <c r="F3538" s="3" t="s">
        <v>26</v>
      </c>
      <c r="G3538" s="3">
        <v>0.41</v>
      </c>
      <c r="H3538" s="14">
        <v>0.47</v>
      </c>
      <c r="I3538" s="14">
        <v>0.13370888702991135</v>
      </c>
      <c r="J3538" s="4">
        <v>77.473808011774324</v>
      </c>
      <c r="K3538" s="4">
        <v>30.98952320470973</v>
      </c>
      <c r="L3538" s="4">
        <v>89.249826829564014</v>
      </c>
      <c r="M3538" s="4">
        <v>14.874971138260669</v>
      </c>
    </row>
    <row r="3539" spans="1:13" hidden="1" x14ac:dyDescent="0.3">
      <c r="A3539" s="13" t="str">
        <f t="shared" si="55"/>
        <v>Southern drylarge MFH - 5 floors1980-1990cooling20</v>
      </c>
      <c r="B3539" s="1" t="s">
        <v>30</v>
      </c>
      <c r="C3539" s="2" t="s">
        <v>4</v>
      </c>
      <c r="D3539" s="2" t="s">
        <v>8</v>
      </c>
      <c r="E3539" s="3">
        <v>20</v>
      </c>
      <c r="F3539" s="3" t="s">
        <v>26</v>
      </c>
      <c r="G3539" s="3">
        <v>0.32</v>
      </c>
      <c r="H3539" s="14">
        <v>0.26500000000000001</v>
      </c>
      <c r="I3539" s="14">
        <v>0.13370888702991135</v>
      </c>
      <c r="J3539" s="4">
        <v>74.893739690350699</v>
      </c>
      <c r="K3539" s="4">
        <v>29.957495876140278</v>
      </c>
      <c r="L3539" s="4">
        <v>86.277588123284005</v>
      </c>
      <c r="M3539" s="4">
        <v>14.379598020547332</v>
      </c>
    </row>
    <row r="3540" spans="1:13" hidden="1" x14ac:dyDescent="0.3">
      <c r="A3540" s="13" t="str">
        <f t="shared" si="55"/>
        <v>Southern drylarge MFH - 7 floors1980-1990cooling20</v>
      </c>
      <c r="B3540" s="1" t="s">
        <v>30</v>
      </c>
      <c r="C3540" s="2" t="s">
        <v>5</v>
      </c>
      <c r="D3540" s="2" t="s">
        <v>8</v>
      </c>
      <c r="E3540" s="3">
        <v>20</v>
      </c>
      <c r="F3540" s="3" t="s">
        <v>26</v>
      </c>
      <c r="G3540" s="3">
        <v>0.28000000000000003</v>
      </c>
      <c r="H3540" s="14">
        <v>0.26500000000000001</v>
      </c>
      <c r="I3540" s="14">
        <v>0.13370888702991135</v>
      </c>
      <c r="J3540" s="4">
        <v>73.787996124026307</v>
      </c>
      <c r="K3540" s="4">
        <v>29.515198449610523</v>
      </c>
      <c r="L3540" s="4">
        <v>85.003771534878297</v>
      </c>
      <c r="M3540" s="4">
        <v>14.16729525581305</v>
      </c>
    </row>
    <row r="3541" spans="1:13" hidden="1" x14ac:dyDescent="0.3">
      <c r="A3541" s="13" t="str">
        <f t="shared" si="55"/>
        <v>Southern drylarge MFH - 3 floors1980-1990cooling22</v>
      </c>
      <c r="B3541" s="1" t="s">
        <v>30</v>
      </c>
      <c r="C3541" s="2" t="s">
        <v>1</v>
      </c>
      <c r="D3541" s="2" t="s">
        <v>8</v>
      </c>
      <c r="E3541" s="3">
        <v>22</v>
      </c>
      <c r="F3541" s="3" t="s">
        <v>26</v>
      </c>
      <c r="G3541" s="3">
        <v>0.41</v>
      </c>
      <c r="H3541" s="14">
        <v>0.47</v>
      </c>
      <c r="I3541" s="14">
        <v>0.13370888702991135</v>
      </c>
      <c r="J3541" s="4">
        <v>57.602053992678094</v>
      </c>
      <c r="K3541" s="4">
        <v>23.040821597071236</v>
      </c>
      <c r="L3541" s="4">
        <v>66.357566199565156</v>
      </c>
      <c r="M3541" s="4">
        <v>11.059594366594194</v>
      </c>
    </row>
    <row r="3542" spans="1:13" hidden="1" x14ac:dyDescent="0.3">
      <c r="A3542" s="13" t="str">
        <f t="shared" si="55"/>
        <v>Southern drylarge MFH - 5 floors1980-1990cooling22</v>
      </c>
      <c r="B3542" s="1" t="s">
        <v>30</v>
      </c>
      <c r="C3542" s="2" t="s">
        <v>4</v>
      </c>
      <c r="D3542" s="2" t="s">
        <v>8</v>
      </c>
      <c r="E3542" s="3">
        <v>22</v>
      </c>
      <c r="F3542" s="3" t="s">
        <v>26</v>
      </c>
      <c r="G3542" s="3">
        <v>0.32</v>
      </c>
      <c r="H3542" s="14">
        <v>0.26500000000000001</v>
      </c>
      <c r="I3542" s="14">
        <v>0.13370888702991135</v>
      </c>
      <c r="J3542" s="4">
        <v>56.135649356515614</v>
      </c>
      <c r="K3542" s="4">
        <v>22.454259742606247</v>
      </c>
      <c r="L3542" s="4">
        <v>64.668268058705991</v>
      </c>
      <c r="M3542" s="4">
        <v>10.778044676450998</v>
      </c>
    </row>
    <row r="3543" spans="1:13" hidden="1" x14ac:dyDescent="0.3">
      <c r="A3543" s="13" t="str">
        <f t="shared" si="55"/>
        <v>Southern drylarge MFH - 7 floors1980-1990cooling22</v>
      </c>
      <c r="B3543" s="1" t="s">
        <v>30</v>
      </c>
      <c r="C3543" s="2" t="s">
        <v>5</v>
      </c>
      <c r="D3543" s="2" t="s">
        <v>8</v>
      </c>
      <c r="E3543" s="3">
        <v>22</v>
      </c>
      <c r="F3543" s="3" t="s">
        <v>26</v>
      </c>
      <c r="G3543" s="3">
        <v>0.28000000000000003</v>
      </c>
      <c r="H3543" s="14">
        <v>0.26500000000000001</v>
      </c>
      <c r="I3543" s="14">
        <v>0.13370888702991135</v>
      </c>
      <c r="J3543" s="4">
        <v>55.507190226731701</v>
      </c>
      <c r="K3543" s="4">
        <v>22.20287609069268</v>
      </c>
      <c r="L3543" s="4">
        <v>63.944283141194916</v>
      </c>
      <c r="M3543" s="4">
        <v>10.657380523532487</v>
      </c>
    </row>
    <row r="3544" spans="1:13" hidden="1" x14ac:dyDescent="0.3">
      <c r="A3544" s="13" t="str">
        <f t="shared" si="55"/>
        <v>Southern drylarge MFH - 3 floors1980-1990cooling24</v>
      </c>
      <c r="B3544" s="1" t="s">
        <v>30</v>
      </c>
      <c r="C3544" s="2" t="s">
        <v>1</v>
      </c>
      <c r="D3544" s="2" t="s">
        <v>8</v>
      </c>
      <c r="E3544" s="3">
        <v>24</v>
      </c>
      <c r="F3544" s="3" t="s">
        <v>26</v>
      </c>
      <c r="G3544" s="3">
        <v>0.41</v>
      </c>
      <c r="H3544" s="14">
        <v>0.47</v>
      </c>
      <c r="I3544" s="14">
        <v>0.13370888702991135</v>
      </c>
      <c r="J3544" s="4">
        <v>41.337475246177171</v>
      </c>
      <c r="K3544" s="4">
        <v>16.534990098470868</v>
      </c>
      <c r="L3544" s="4">
        <v>47.620771483596094</v>
      </c>
      <c r="M3544" s="4">
        <v>7.9367952472660157</v>
      </c>
    </row>
    <row r="3545" spans="1:13" hidden="1" x14ac:dyDescent="0.3">
      <c r="A3545" s="13" t="str">
        <f t="shared" si="55"/>
        <v>Southern drylarge MFH - 5 floors1980-1990cooling24</v>
      </c>
      <c r="B3545" s="1" t="s">
        <v>30</v>
      </c>
      <c r="C3545" s="2" t="s">
        <v>4</v>
      </c>
      <c r="D3545" s="2" t="s">
        <v>8</v>
      </c>
      <c r="E3545" s="3">
        <v>24</v>
      </c>
      <c r="F3545" s="3" t="s">
        <v>26</v>
      </c>
      <c r="G3545" s="3">
        <v>0.32</v>
      </c>
      <c r="H3545" s="14">
        <v>0.26500000000000001</v>
      </c>
      <c r="I3545" s="14">
        <v>0.13370888702991135</v>
      </c>
      <c r="J3545" s="4">
        <v>40.767103597382295</v>
      </c>
      <c r="K3545" s="4">
        <v>16.306841438952919</v>
      </c>
      <c r="L3545" s="4">
        <v>46.963703344184403</v>
      </c>
      <c r="M3545" s="4">
        <v>7.8272838906974007</v>
      </c>
    </row>
    <row r="3546" spans="1:13" hidden="1" x14ac:dyDescent="0.3">
      <c r="A3546" s="13" t="str">
        <f t="shared" si="55"/>
        <v>Southern drylarge MFH - 7 floors1980-1990cooling24</v>
      </c>
      <c r="B3546" s="1" t="s">
        <v>30</v>
      </c>
      <c r="C3546" s="2" t="s">
        <v>5</v>
      </c>
      <c r="D3546" s="2" t="s">
        <v>8</v>
      </c>
      <c r="E3546" s="3">
        <v>24</v>
      </c>
      <c r="F3546" s="3" t="s">
        <v>26</v>
      </c>
      <c r="G3546" s="3">
        <v>0.28000000000000003</v>
      </c>
      <c r="H3546" s="14">
        <v>0.26500000000000001</v>
      </c>
      <c r="I3546" s="14">
        <v>0.13370888702991135</v>
      </c>
      <c r="J3546" s="4">
        <v>40.522658605041634</v>
      </c>
      <c r="K3546" s="4">
        <v>16.209063442016653</v>
      </c>
      <c r="L3546" s="4">
        <v>46.682102713007957</v>
      </c>
      <c r="M3546" s="4">
        <v>7.7803504521679931</v>
      </c>
    </row>
    <row r="3547" spans="1:13" hidden="1" x14ac:dyDescent="0.3">
      <c r="A3547" s="13" t="str">
        <f t="shared" si="55"/>
        <v>Southern drylarge MFH - 3 floors1980-1990cooling26</v>
      </c>
      <c r="B3547" s="1" t="s">
        <v>30</v>
      </c>
      <c r="C3547" s="2" t="s">
        <v>1</v>
      </c>
      <c r="D3547" s="2" t="s">
        <v>8</v>
      </c>
      <c r="E3547" s="3">
        <v>26</v>
      </c>
      <c r="F3547" s="3" t="s">
        <v>26</v>
      </c>
      <c r="G3547" s="3">
        <v>0.41</v>
      </c>
      <c r="H3547" s="14">
        <v>0.47</v>
      </c>
      <c r="I3547" s="14">
        <v>0.13370888702991135</v>
      </c>
      <c r="J3547" s="4">
        <v>24.081239874186437</v>
      </c>
      <c r="K3547" s="4">
        <v>9.6324959496745741</v>
      </c>
      <c r="L3547" s="4">
        <v>27.741588335062772</v>
      </c>
      <c r="M3547" s="4">
        <v>4.6235980558437957</v>
      </c>
    </row>
    <row r="3548" spans="1:13" hidden="1" x14ac:dyDescent="0.3">
      <c r="A3548" s="13" t="str">
        <f t="shared" si="55"/>
        <v>Southern drylarge MFH - 5 floors1980-1990cooling26</v>
      </c>
      <c r="B3548" s="1" t="s">
        <v>30</v>
      </c>
      <c r="C3548" s="2" t="s">
        <v>4</v>
      </c>
      <c r="D3548" s="2" t="s">
        <v>8</v>
      </c>
      <c r="E3548" s="3">
        <v>26</v>
      </c>
      <c r="F3548" s="3" t="s">
        <v>26</v>
      </c>
      <c r="G3548" s="3">
        <v>0.32</v>
      </c>
      <c r="H3548" s="14">
        <v>0.26500000000000001</v>
      </c>
      <c r="I3548" s="14">
        <v>0.13370888702991135</v>
      </c>
      <c r="J3548" s="4">
        <v>24.009852506364115</v>
      </c>
      <c r="K3548" s="4">
        <v>9.6039410025456462</v>
      </c>
      <c r="L3548" s="4">
        <v>27.659350087331461</v>
      </c>
      <c r="M3548" s="4">
        <v>4.6098916812219102</v>
      </c>
    </row>
    <row r="3549" spans="1:13" hidden="1" x14ac:dyDescent="0.3">
      <c r="A3549" s="13" t="str">
        <f t="shared" si="55"/>
        <v>Southern drylarge MFH - 7 floors1980-1990cooling26</v>
      </c>
      <c r="B3549" s="1" t="s">
        <v>30</v>
      </c>
      <c r="C3549" s="2" t="s">
        <v>5</v>
      </c>
      <c r="D3549" s="2" t="s">
        <v>8</v>
      </c>
      <c r="E3549" s="3">
        <v>26</v>
      </c>
      <c r="F3549" s="3" t="s">
        <v>26</v>
      </c>
      <c r="G3549" s="3">
        <v>0.28000000000000003</v>
      </c>
      <c r="H3549" s="14">
        <v>0.26500000000000001</v>
      </c>
      <c r="I3549" s="14">
        <v>0.13370888702991135</v>
      </c>
      <c r="J3549" s="4">
        <v>23.979257920154549</v>
      </c>
      <c r="K3549" s="4">
        <v>9.5917031680618194</v>
      </c>
      <c r="L3549" s="4">
        <v>27.62410512401804</v>
      </c>
      <c r="M3549" s="4">
        <v>4.6040175206696734</v>
      </c>
    </row>
    <row r="3550" spans="1:13" hidden="1" x14ac:dyDescent="0.3">
      <c r="A3550" s="13" t="str">
        <f t="shared" si="55"/>
        <v>Southern drylarge MFH - 3 floors1990-2000cooling20</v>
      </c>
      <c r="B3550" s="1" t="s">
        <v>30</v>
      </c>
      <c r="C3550" s="2" t="s">
        <v>1</v>
      </c>
      <c r="D3550" s="2" t="s">
        <v>9</v>
      </c>
      <c r="E3550" s="3">
        <v>20</v>
      </c>
      <c r="F3550" s="3" t="s">
        <v>26</v>
      </c>
      <c r="G3550" s="3">
        <v>0.41</v>
      </c>
      <c r="H3550" s="14">
        <v>0.47</v>
      </c>
      <c r="I3550" s="14">
        <v>0.16278166527243351</v>
      </c>
      <c r="J3550" s="4">
        <v>76.977580567947555</v>
      </c>
      <c r="K3550" s="4">
        <v>30.791032227179024</v>
      </c>
      <c r="L3550" s="4">
        <v>88.678172814275584</v>
      </c>
      <c r="M3550" s="4">
        <v>14.779695469045931</v>
      </c>
    </row>
    <row r="3551" spans="1:13" hidden="1" x14ac:dyDescent="0.3">
      <c r="A3551" s="13" t="str">
        <f t="shared" si="55"/>
        <v>Southern drylarge MFH - 5 floors1990-2000cooling20</v>
      </c>
      <c r="B3551" s="1" t="s">
        <v>30</v>
      </c>
      <c r="C3551" s="2" t="s">
        <v>4</v>
      </c>
      <c r="D3551" s="2" t="s">
        <v>9</v>
      </c>
      <c r="E3551" s="3">
        <v>20</v>
      </c>
      <c r="F3551" s="3" t="s">
        <v>26</v>
      </c>
      <c r="G3551" s="3">
        <v>0.32</v>
      </c>
      <c r="H3551" s="14">
        <v>0.26500000000000001</v>
      </c>
      <c r="I3551" s="14">
        <v>0.16278166527243351</v>
      </c>
      <c r="J3551" s="4">
        <v>74.486178750212986</v>
      </c>
      <c r="K3551" s="4">
        <v>29.794471500085194</v>
      </c>
      <c r="L3551" s="4">
        <v>85.808077920245353</v>
      </c>
      <c r="M3551" s="4">
        <v>14.301346320040892</v>
      </c>
    </row>
    <row r="3552" spans="1:13" hidden="1" x14ac:dyDescent="0.3">
      <c r="A3552" s="13" t="str">
        <f t="shared" si="55"/>
        <v>Southern drylarge MFH - 7 floors1990-2000cooling20</v>
      </c>
      <c r="B3552" s="1" t="s">
        <v>30</v>
      </c>
      <c r="C3552" s="2" t="s">
        <v>5</v>
      </c>
      <c r="D3552" s="2" t="s">
        <v>9</v>
      </c>
      <c r="E3552" s="3">
        <v>20</v>
      </c>
      <c r="F3552" s="3" t="s">
        <v>26</v>
      </c>
      <c r="G3552" s="3">
        <v>0.28000000000000003</v>
      </c>
      <c r="H3552" s="14">
        <v>0.26500000000000001</v>
      </c>
      <c r="I3552" s="14">
        <v>0.16278166527243351</v>
      </c>
      <c r="J3552" s="4">
        <v>73.418435114041017</v>
      </c>
      <c r="K3552" s="4">
        <v>29.367374045616408</v>
      </c>
      <c r="L3552" s="4">
        <v>84.57803725137525</v>
      </c>
      <c r="M3552" s="4">
        <v>14.096339541895876</v>
      </c>
    </row>
    <row r="3553" spans="1:13" hidden="1" x14ac:dyDescent="0.3">
      <c r="A3553" s="13" t="str">
        <f t="shared" si="55"/>
        <v>Southern drylarge MFH - 3 floors1990-2000cooling22</v>
      </c>
      <c r="B3553" s="1" t="s">
        <v>30</v>
      </c>
      <c r="C3553" s="2" t="s">
        <v>1</v>
      </c>
      <c r="D3553" s="2" t="s">
        <v>9</v>
      </c>
      <c r="E3553" s="3">
        <v>22</v>
      </c>
      <c r="F3553" s="3" t="s">
        <v>26</v>
      </c>
      <c r="G3553" s="3">
        <v>0.41</v>
      </c>
      <c r="H3553" s="14">
        <v>0.47</v>
      </c>
      <c r="I3553" s="14">
        <v>0.16278166527243351</v>
      </c>
      <c r="J3553" s="4">
        <v>57.364000210438945</v>
      </c>
      <c r="K3553" s="4">
        <v>22.945600084175577</v>
      </c>
      <c r="L3553" s="4">
        <v>66.083328242425665</v>
      </c>
      <c r="M3553" s="4">
        <v>11.013888040404277</v>
      </c>
    </row>
    <row r="3554" spans="1:13" hidden="1" x14ac:dyDescent="0.3">
      <c r="A3554" s="13" t="str">
        <f t="shared" si="55"/>
        <v>Southern drylarge MFH - 5 floors1990-2000cooling22</v>
      </c>
      <c r="B3554" s="1" t="s">
        <v>30</v>
      </c>
      <c r="C3554" s="2" t="s">
        <v>4</v>
      </c>
      <c r="D3554" s="2" t="s">
        <v>9</v>
      </c>
      <c r="E3554" s="3">
        <v>22</v>
      </c>
      <c r="F3554" s="3" t="s">
        <v>26</v>
      </c>
      <c r="G3554" s="3">
        <v>0.32</v>
      </c>
      <c r="H3554" s="14">
        <v>0.26500000000000001</v>
      </c>
      <c r="I3554" s="14">
        <v>0.16278166527243351</v>
      </c>
      <c r="J3554" s="4">
        <v>55.966474385465176</v>
      </c>
      <c r="K3554" s="4">
        <v>22.386589754186069</v>
      </c>
      <c r="L3554" s="4">
        <v>64.473378492055872</v>
      </c>
      <c r="M3554" s="4">
        <v>10.745563082009312</v>
      </c>
    </row>
    <row r="3555" spans="1:13" hidden="1" x14ac:dyDescent="0.3">
      <c r="A3555" s="13" t="str">
        <f t="shared" si="55"/>
        <v>Southern drylarge MFH - 7 floors1990-2000cooling22</v>
      </c>
      <c r="B3555" s="1" t="s">
        <v>30</v>
      </c>
      <c r="C3555" s="2" t="s">
        <v>5</v>
      </c>
      <c r="D3555" s="2" t="s">
        <v>9</v>
      </c>
      <c r="E3555" s="3">
        <v>22</v>
      </c>
      <c r="F3555" s="3" t="s">
        <v>26</v>
      </c>
      <c r="G3555" s="3">
        <v>0.28000000000000003</v>
      </c>
      <c r="H3555" s="14">
        <v>0.26500000000000001</v>
      </c>
      <c r="I3555" s="14">
        <v>0.16278166527243351</v>
      </c>
      <c r="J3555" s="4">
        <v>55.367534746190699</v>
      </c>
      <c r="K3555" s="4">
        <v>22.147013898476281</v>
      </c>
      <c r="L3555" s="4">
        <v>63.783400027611691</v>
      </c>
      <c r="M3555" s="4">
        <v>10.630566671268614</v>
      </c>
    </row>
    <row r="3556" spans="1:13" hidden="1" x14ac:dyDescent="0.3">
      <c r="A3556" s="13" t="str">
        <f t="shared" si="55"/>
        <v>Southern drylarge MFH - 3 floors1990-2000cooling24</v>
      </c>
      <c r="B3556" s="1" t="s">
        <v>30</v>
      </c>
      <c r="C3556" s="2" t="s">
        <v>1</v>
      </c>
      <c r="D3556" s="2" t="s">
        <v>9</v>
      </c>
      <c r="E3556" s="3">
        <v>24</v>
      </c>
      <c r="F3556" s="3" t="s">
        <v>26</v>
      </c>
      <c r="G3556" s="3">
        <v>0.41</v>
      </c>
      <c r="H3556" s="14">
        <v>0.47</v>
      </c>
      <c r="I3556" s="14">
        <v>0.16278166527243351</v>
      </c>
      <c r="J3556" s="4">
        <v>41.300514282076506</v>
      </c>
      <c r="K3556" s="4">
        <v>16.520205712830602</v>
      </c>
      <c r="L3556" s="4">
        <v>47.578192452952131</v>
      </c>
      <c r="M3556" s="4">
        <v>7.9296987421586884</v>
      </c>
    </row>
    <row r="3557" spans="1:13" hidden="1" x14ac:dyDescent="0.3">
      <c r="A3557" s="13" t="str">
        <f t="shared" si="55"/>
        <v>Southern drylarge MFH - 5 floors1990-2000cooling24</v>
      </c>
      <c r="B3557" s="1" t="s">
        <v>30</v>
      </c>
      <c r="C3557" s="2" t="s">
        <v>4</v>
      </c>
      <c r="D3557" s="2" t="s">
        <v>9</v>
      </c>
      <c r="E3557" s="3">
        <v>24</v>
      </c>
      <c r="F3557" s="3" t="s">
        <v>26</v>
      </c>
      <c r="G3557" s="3">
        <v>0.32</v>
      </c>
      <c r="H3557" s="14">
        <v>0.26500000000000001</v>
      </c>
      <c r="I3557" s="14">
        <v>0.16278166527243351</v>
      </c>
      <c r="J3557" s="4">
        <v>40.767552158838278</v>
      </c>
      <c r="K3557" s="4">
        <v>16.30702086353531</v>
      </c>
      <c r="L3557" s="4">
        <v>46.96422008698169</v>
      </c>
      <c r="M3557" s="4">
        <v>7.8273700144969487</v>
      </c>
    </row>
    <row r="3558" spans="1:13" hidden="1" x14ac:dyDescent="0.3">
      <c r="A3558" s="13" t="str">
        <f t="shared" si="55"/>
        <v>Southern drylarge MFH - 7 floors1990-2000cooling24</v>
      </c>
      <c r="B3558" s="1" t="s">
        <v>30</v>
      </c>
      <c r="C3558" s="2" t="s">
        <v>5</v>
      </c>
      <c r="D3558" s="2" t="s">
        <v>9</v>
      </c>
      <c r="E3558" s="3">
        <v>24</v>
      </c>
      <c r="F3558" s="3" t="s">
        <v>26</v>
      </c>
      <c r="G3558" s="3">
        <v>0.28000000000000003</v>
      </c>
      <c r="H3558" s="14">
        <v>0.26500000000000001</v>
      </c>
      <c r="I3558" s="14">
        <v>0.16278166527243351</v>
      </c>
      <c r="J3558" s="4">
        <v>40.539139820307625</v>
      </c>
      <c r="K3558" s="4">
        <v>16.215655928123049</v>
      </c>
      <c r="L3558" s="4">
        <v>46.701089072994378</v>
      </c>
      <c r="M3558" s="4">
        <v>7.783514845499063</v>
      </c>
    </row>
    <row r="3559" spans="1:13" hidden="1" x14ac:dyDescent="0.3">
      <c r="A3559" s="13" t="str">
        <f t="shared" si="55"/>
        <v>Southern drylarge MFH - 3 floors1990-2000cooling26</v>
      </c>
      <c r="B3559" s="1" t="s">
        <v>30</v>
      </c>
      <c r="C3559" s="2" t="s">
        <v>1</v>
      </c>
      <c r="D3559" s="2" t="s">
        <v>9</v>
      </c>
      <c r="E3559" s="3">
        <v>26</v>
      </c>
      <c r="F3559" s="3" t="s">
        <v>26</v>
      </c>
      <c r="G3559" s="3">
        <v>0.41</v>
      </c>
      <c r="H3559" s="14">
        <v>0.47</v>
      </c>
      <c r="I3559" s="14">
        <v>0.16278166527243351</v>
      </c>
      <c r="J3559" s="4">
        <v>24.144634948212527</v>
      </c>
      <c r="K3559" s="4">
        <v>9.6578539792850115</v>
      </c>
      <c r="L3559" s="4">
        <v>27.814619460340833</v>
      </c>
      <c r="M3559" s="4">
        <v>4.6357699100568057</v>
      </c>
    </row>
    <row r="3560" spans="1:13" hidden="1" x14ac:dyDescent="0.3">
      <c r="A3560" s="13" t="str">
        <f t="shared" si="55"/>
        <v>Southern drylarge MFH - 5 floors1990-2000cooling26</v>
      </c>
      <c r="B3560" s="1" t="s">
        <v>30</v>
      </c>
      <c r="C3560" s="2" t="s">
        <v>4</v>
      </c>
      <c r="D3560" s="2" t="s">
        <v>9</v>
      </c>
      <c r="E3560" s="3">
        <v>26</v>
      </c>
      <c r="F3560" s="3" t="s">
        <v>26</v>
      </c>
      <c r="G3560" s="3">
        <v>0.32</v>
      </c>
      <c r="H3560" s="14">
        <v>0.26500000000000001</v>
      </c>
      <c r="I3560" s="14">
        <v>0.16278166527243351</v>
      </c>
      <c r="J3560" s="4">
        <v>24.100250415121213</v>
      </c>
      <c r="K3560" s="4">
        <v>9.6401001660484855</v>
      </c>
      <c r="L3560" s="4">
        <v>27.763488478219639</v>
      </c>
      <c r="M3560" s="4">
        <v>4.6272480797032731</v>
      </c>
    </row>
    <row r="3561" spans="1:13" hidden="1" x14ac:dyDescent="0.3">
      <c r="A3561" s="13" t="str">
        <f t="shared" si="55"/>
        <v>Southern drylarge MFH - 7 floors1990-2000cooling26</v>
      </c>
      <c r="B3561" s="1" t="s">
        <v>30</v>
      </c>
      <c r="C3561" s="2" t="s">
        <v>5</v>
      </c>
      <c r="D3561" s="2" t="s">
        <v>9</v>
      </c>
      <c r="E3561" s="3">
        <v>26</v>
      </c>
      <c r="F3561" s="3" t="s">
        <v>26</v>
      </c>
      <c r="G3561" s="3">
        <v>0.28000000000000003</v>
      </c>
      <c r="H3561" s="14">
        <v>0.26500000000000001</v>
      </c>
      <c r="I3561" s="14">
        <v>0.16278166527243351</v>
      </c>
      <c r="J3561" s="4">
        <v>24.081228472367791</v>
      </c>
      <c r="K3561" s="4">
        <v>9.6324913889471162</v>
      </c>
      <c r="L3561" s="4">
        <v>27.741575200167695</v>
      </c>
      <c r="M3561" s="4">
        <v>4.6235958666946155</v>
      </c>
    </row>
    <row r="3562" spans="1:13" hidden="1" x14ac:dyDescent="0.3">
      <c r="A3562" s="13" t="str">
        <f t="shared" si="55"/>
        <v>Southern drylarge MFH - 3 floorspost 2000cooling20</v>
      </c>
      <c r="B3562" s="1" t="s">
        <v>30</v>
      </c>
      <c r="C3562" s="2" t="s">
        <v>1</v>
      </c>
      <c r="D3562" s="2" t="s">
        <v>10</v>
      </c>
      <c r="E3562" s="3">
        <v>20</v>
      </c>
      <c r="F3562" s="3" t="s">
        <v>26</v>
      </c>
      <c r="G3562" s="3">
        <v>0.41</v>
      </c>
      <c r="H3562" s="14">
        <v>0.47</v>
      </c>
      <c r="I3562" s="14">
        <v>0.15092722175747783</v>
      </c>
      <c r="J3562" s="4">
        <v>71.200303053787493</v>
      </c>
      <c r="K3562" s="4">
        <v>28.480121221514999</v>
      </c>
      <c r="L3562" s="4">
        <v>82.022749117963187</v>
      </c>
      <c r="M3562" s="4">
        <v>13.670458186327199</v>
      </c>
    </row>
    <row r="3563" spans="1:13" hidden="1" x14ac:dyDescent="0.3">
      <c r="A3563" s="13" t="str">
        <f t="shared" si="55"/>
        <v>Southern drylarge MFH - 5 floorspost 2000cooling20</v>
      </c>
      <c r="B3563" s="1" t="s">
        <v>30</v>
      </c>
      <c r="C3563" s="2" t="s">
        <v>4</v>
      </c>
      <c r="D3563" s="2" t="s">
        <v>10</v>
      </c>
      <c r="E3563" s="3">
        <v>20</v>
      </c>
      <c r="F3563" s="3" t="s">
        <v>26</v>
      </c>
      <c r="G3563" s="3">
        <v>0.32</v>
      </c>
      <c r="H3563" s="14">
        <v>0.26500000000000001</v>
      </c>
      <c r="I3563" s="14">
        <v>0.15092722175747783</v>
      </c>
      <c r="J3563" s="4">
        <v>70.289965796112682</v>
      </c>
      <c r="K3563" s="4">
        <v>28.115986318445074</v>
      </c>
      <c r="L3563" s="4">
        <v>80.974040597121814</v>
      </c>
      <c r="M3563" s="4">
        <v>13.495673432853636</v>
      </c>
    </row>
    <row r="3564" spans="1:13" hidden="1" x14ac:dyDescent="0.3">
      <c r="A3564" s="13" t="str">
        <f t="shared" si="55"/>
        <v>Southern drylarge MFH - 7 floorspost 2000cooling20</v>
      </c>
      <c r="B3564" s="1" t="s">
        <v>30</v>
      </c>
      <c r="C3564" s="2" t="s">
        <v>5</v>
      </c>
      <c r="D3564" s="2" t="s">
        <v>10</v>
      </c>
      <c r="E3564" s="3">
        <v>20</v>
      </c>
      <c r="F3564" s="3" t="s">
        <v>26</v>
      </c>
      <c r="G3564" s="3">
        <v>0.28000000000000003</v>
      </c>
      <c r="H3564" s="14">
        <v>0.26500000000000001</v>
      </c>
      <c r="I3564" s="14">
        <v>0.15092722175747783</v>
      </c>
      <c r="J3564" s="4">
        <v>69.899821257109195</v>
      </c>
      <c r="K3564" s="4">
        <v>27.959928502843677</v>
      </c>
      <c r="L3564" s="4">
        <v>80.524594088189787</v>
      </c>
      <c r="M3564" s="4">
        <v>13.420765681364964</v>
      </c>
    </row>
    <row r="3565" spans="1:13" hidden="1" x14ac:dyDescent="0.3">
      <c r="A3565" s="13" t="str">
        <f t="shared" si="55"/>
        <v>Southern drylarge MFH - 3 floorspost 2000cooling22</v>
      </c>
      <c r="B3565" s="1" t="s">
        <v>30</v>
      </c>
      <c r="C3565" s="2" t="s">
        <v>1</v>
      </c>
      <c r="D3565" s="2" t="s">
        <v>10</v>
      </c>
      <c r="E3565" s="3">
        <v>22</v>
      </c>
      <c r="F3565" s="3" t="s">
        <v>26</v>
      </c>
      <c r="G3565" s="3">
        <v>0.41</v>
      </c>
      <c r="H3565" s="14">
        <v>0.47</v>
      </c>
      <c r="I3565" s="14">
        <v>0.15092722175747783</v>
      </c>
      <c r="J3565" s="4">
        <v>54.214843091519725</v>
      </c>
      <c r="K3565" s="4">
        <v>21.685937236607892</v>
      </c>
      <c r="L3565" s="4">
        <v>62.455499241430722</v>
      </c>
      <c r="M3565" s="4">
        <v>10.409249873571788</v>
      </c>
    </row>
    <row r="3566" spans="1:13" hidden="1" x14ac:dyDescent="0.3">
      <c r="A3566" s="13" t="str">
        <f t="shared" si="55"/>
        <v>Southern drylarge MFH - 5 floorspost 2000cooling22</v>
      </c>
      <c r="B3566" s="1" t="s">
        <v>30</v>
      </c>
      <c r="C3566" s="2" t="s">
        <v>4</v>
      </c>
      <c r="D3566" s="2" t="s">
        <v>10</v>
      </c>
      <c r="E3566" s="3">
        <v>22</v>
      </c>
      <c r="F3566" s="3" t="s">
        <v>26</v>
      </c>
      <c r="G3566" s="3">
        <v>0.32</v>
      </c>
      <c r="H3566" s="14">
        <v>0.26500000000000001</v>
      </c>
      <c r="I3566" s="14">
        <v>0.15092722175747783</v>
      </c>
      <c r="J3566" s="4">
        <v>53.983836547605335</v>
      </c>
      <c r="K3566" s="4">
        <v>21.593534619042135</v>
      </c>
      <c r="L3566" s="4">
        <v>62.189379702841343</v>
      </c>
      <c r="M3566" s="4">
        <v>10.364896617140225</v>
      </c>
    </row>
    <row r="3567" spans="1:13" hidden="1" x14ac:dyDescent="0.3">
      <c r="A3567" s="13" t="str">
        <f t="shared" si="55"/>
        <v>Southern drylarge MFH - 7 floorspost 2000cooling22</v>
      </c>
      <c r="B3567" s="1" t="s">
        <v>30</v>
      </c>
      <c r="C3567" s="2" t="s">
        <v>5</v>
      </c>
      <c r="D3567" s="2" t="s">
        <v>10</v>
      </c>
      <c r="E3567" s="3">
        <v>22</v>
      </c>
      <c r="F3567" s="3" t="s">
        <v>26</v>
      </c>
      <c r="G3567" s="3">
        <v>0.28000000000000003</v>
      </c>
      <c r="H3567" s="14">
        <v>0.26500000000000001</v>
      </c>
      <c r="I3567" s="14">
        <v>0.15092722175747783</v>
      </c>
      <c r="J3567" s="4">
        <v>53.884833743070587</v>
      </c>
      <c r="K3567" s="4">
        <v>21.553933497228236</v>
      </c>
      <c r="L3567" s="4">
        <v>62.075328472017318</v>
      </c>
      <c r="M3567" s="4">
        <v>10.345888078669553</v>
      </c>
    </row>
    <row r="3568" spans="1:13" hidden="1" x14ac:dyDescent="0.3">
      <c r="A3568" s="13" t="str">
        <f t="shared" si="55"/>
        <v>Southern drylarge MFH - 3 floorspost 2000cooling24</v>
      </c>
      <c r="B3568" s="1" t="s">
        <v>30</v>
      </c>
      <c r="C3568" s="2" t="s">
        <v>1</v>
      </c>
      <c r="D3568" s="2" t="s">
        <v>10</v>
      </c>
      <c r="E3568" s="3">
        <v>24</v>
      </c>
      <c r="F3568" s="3" t="s">
        <v>26</v>
      </c>
      <c r="G3568" s="3">
        <v>0.41</v>
      </c>
      <c r="H3568" s="14">
        <v>0.47</v>
      </c>
      <c r="I3568" s="14">
        <v>0.15092722175747783</v>
      </c>
      <c r="J3568" s="4">
        <v>40.305883520907514</v>
      </c>
      <c r="K3568" s="4">
        <v>16.122353408363004</v>
      </c>
      <c r="L3568" s="4">
        <v>46.432377816085449</v>
      </c>
      <c r="M3568" s="4">
        <v>7.7387296360142415</v>
      </c>
    </row>
    <row r="3569" spans="1:13" hidden="1" x14ac:dyDescent="0.3">
      <c r="A3569" s="13" t="str">
        <f t="shared" si="55"/>
        <v>Southern drylarge MFH - 5 floorspost 2000cooling24</v>
      </c>
      <c r="B3569" s="1" t="s">
        <v>30</v>
      </c>
      <c r="C3569" s="2" t="s">
        <v>4</v>
      </c>
      <c r="D3569" s="2" t="s">
        <v>10</v>
      </c>
      <c r="E3569" s="3">
        <v>24</v>
      </c>
      <c r="F3569" s="3" t="s">
        <v>26</v>
      </c>
      <c r="G3569" s="3">
        <v>0.32</v>
      </c>
      <c r="H3569" s="14">
        <v>0.26500000000000001</v>
      </c>
      <c r="I3569" s="14">
        <v>0.15092722175747783</v>
      </c>
      <c r="J3569" s="4">
        <v>40.638334847428681</v>
      </c>
      <c r="K3569" s="4">
        <v>16.255333938971471</v>
      </c>
      <c r="L3569" s="4">
        <v>46.815361744237833</v>
      </c>
      <c r="M3569" s="4">
        <v>7.8025602907063059</v>
      </c>
    </row>
    <row r="3570" spans="1:13" hidden="1" x14ac:dyDescent="0.3">
      <c r="A3570" s="13" t="str">
        <f t="shared" si="55"/>
        <v>Southern drylarge MFH - 7 floorspost 2000cooling24</v>
      </c>
      <c r="B3570" s="1" t="s">
        <v>30</v>
      </c>
      <c r="C3570" s="2" t="s">
        <v>5</v>
      </c>
      <c r="D3570" s="2" t="s">
        <v>10</v>
      </c>
      <c r="E3570" s="3">
        <v>24</v>
      </c>
      <c r="F3570" s="3" t="s">
        <v>26</v>
      </c>
      <c r="G3570" s="3">
        <v>0.28000000000000003</v>
      </c>
      <c r="H3570" s="14">
        <v>0.26500000000000001</v>
      </c>
      <c r="I3570" s="14">
        <v>0.15092722175747783</v>
      </c>
      <c r="J3570" s="4">
        <v>40.780813987366322</v>
      </c>
      <c r="K3570" s="4">
        <v>16.312325594946529</v>
      </c>
      <c r="L3570" s="4">
        <v>46.979497713446001</v>
      </c>
      <c r="M3570" s="4">
        <v>7.8299162855743338</v>
      </c>
    </row>
    <row r="3571" spans="1:13" hidden="1" x14ac:dyDescent="0.3">
      <c r="A3571" s="13" t="str">
        <f t="shared" si="55"/>
        <v>Southern drylarge MFH - 3 floorspost 2000cooling26</v>
      </c>
      <c r="B3571" s="1" t="s">
        <v>30</v>
      </c>
      <c r="C3571" s="2" t="s">
        <v>1</v>
      </c>
      <c r="D3571" s="2" t="s">
        <v>10</v>
      </c>
      <c r="E3571" s="3">
        <v>26</v>
      </c>
      <c r="F3571" s="3" t="s">
        <v>26</v>
      </c>
      <c r="G3571" s="3">
        <v>0.41</v>
      </c>
      <c r="H3571" s="14">
        <v>0.47</v>
      </c>
      <c r="I3571" s="14">
        <v>0.15092722175747783</v>
      </c>
      <c r="J3571" s="4">
        <v>24.231783322567388</v>
      </c>
      <c r="K3571" s="4">
        <v>9.6927133290269545</v>
      </c>
      <c r="L3571" s="4">
        <v>27.915014387597626</v>
      </c>
      <c r="M3571" s="4">
        <v>4.6525023979329383</v>
      </c>
    </row>
    <row r="3572" spans="1:13" hidden="1" x14ac:dyDescent="0.3">
      <c r="A3572" s="13" t="str">
        <f t="shared" si="55"/>
        <v>Southern drylarge MFH - 5 floorspost 2000cooling26</v>
      </c>
      <c r="B3572" s="1" t="s">
        <v>30</v>
      </c>
      <c r="C3572" s="2" t="s">
        <v>4</v>
      </c>
      <c r="D3572" s="2" t="s">
        <v>10</v>
      </c>
      <c r="E3572" s="3">
        <v>26</v>
      </c>
      <c r="F3572" s="3" t="s">
        <v>26</v>
      </c>
      <c r="G3572" s="3">
        <v>0.32</v>
      </c>
      <c r="H3572" s="14">
        <v>0.26500000000000001</v>
      </c>
      <c r="I3572" s="14">
        <v>0.15092722175747783</v>
      </c>
      <c r="J3572" s="4">
        <v>24.792750528396788</v>
      </c>
      <c r="K3572" s="4">
        <v>9.917100211358715</v>
      </c>
      <c r="L3572" s="4">
        <v>28.561248608713097</v>
      </c>
      <c r="M3572" s="4">
        <v>4.7602081014521831</v>
      </c>
    </row>
    <row r="3573" spans="1:13" hidden="1" x14ac:dyDescent="0.3">
      <c r="A3573" s="13" t="str">
        <f t="shared" si="55"/>
        <v>Southern drylarge MFH - 7 floorspost 2000cooling26</v>
      </c>
      <c r="B3573" s="1" t="s">
        <v>30</v>
      </c>
      <c r="C3573" s="2" t="s">
        <v>5</v>
      </c>
      <c r="D3573" s="2" t="s">
        <v>10</v>
      </c>
      <c r="E3573" s="3">
        <v>26</v>
      </c>
      <c r="F3573" s="3" t="s">
        <v>26</v>
      </c>
      <c r="G3573" s="3">
        <v>0.28000000000000003</v>
      </c>
      <c r="H3573" s="14">
        <v>0.26500000000000001</v>
      </c>
      <c r="I3573" s="14">
        <v>0.15092722175747783</v>
      </c>
      <c r="J3573" s="4">
        <v>25.033165045180816</v>
      </c>
      <c r="K3573" s="4">
        <v>10.013266018072326</v>
      </c>
      <c r="L3573" s="4">
        <v>28.838206132048295</v>
      </c>
      <c r="M3573" s="4">
        <v>4.8063676886747162</v>
      </c>
    </row>
    <row r="3574" spans="1:13" hidden="1" x14ac:dyDescent="0.3">
      <c r="A3574" s="13" t="str">
        <f t="shared" si="55"/>
        <v>Southern drylarge MFH - average - all typespre 1945cooling20</v>
      </c>
      <c r="B3574" s="1" t="s">
        <v>30</v>
      </c>
      <c r="C3574" s="2" t="s">
        <v>24</v>
      </c>
      <c r="D3574" s="2" t="s">
        <v>2</v>
      </c>
      <c r="E3574" s="3">
        <v>20</v>
      </c>
      <c r="F3574" s="3" t="s">
        <v>26</v>
      </c>
      <c r="G3574" s="3" t="s">
        <v>22</v>
      </c>
      <c r="H3574" s="14"/>
      <c r="I3574" s="14">
        <v>2.7201195409795997E-3</v>
      </c>
      <c r="J3574" s="4">
        <v>81.866727006719259</v>
      </c>
      <c r="K3574" s="4">
        <v>32.746690802687702</v>
      </c>
      <c r="L3574" s="4">
        <v>94.310469511740578</v>
      </c>
      <c r="M3574" s="4">
        <v>15.718411585290097</v>
      </c>
    </row>
    <row r="3575" spans="1:13" hidden="1" x14ac:dyDescent="0.3">
      <c r="A3575" s="13" t="str">
        <f t="shared" si="55"/>
        <v>Southern drylarge MFH - average - all typespre 1945cooling22</v>
      </c>
      <c r="B3575" s="1" t="s">
        <v>30</v>
      </c>
      <c r="C3575" s="2" t="s">
        <v>24</v>
      </c>
      <c r="D3575" s="2" t="s">
        <v>2</v>
      </c>
      <c r="E3575" s="3">
        <v>22</v>
      </c>
      <c r="F3575" s="3" t="s">
        <v>26</v>
      </c>
      <c r="G3575" s="3" t="s">
        <v>22</v>
      </c>
      <c r="H3575" s="14"/>
      <c r="I3575" s="14">
        <v>2.7201195409795997E-3</v>
      </c>
      <c r="J3575" s="4">
        <v>59.215556555711061</v>
      </c>
      <c r="K3575" s="4">
        <v>23.686222622284426</v>
      </c>
      <c r="L3575" s="4">
        <v>68.216321152179148</v>
      </c>
      <c r="M3575" s="4">
        <v>11.369386858696524</v>
      </c>
    </row>
    <row r="3576" spans="1:13" hidden="1" x14ac:dyDescent="0.3">
      <c r="A3576" s="13" t="str">
        <f t="shared" si="55"/>
        <v>Southern drylarge MFH - average - all typespre 1945cooling24</v>
      </c>
      <c r="B3576" s="1" t="s">
        <v>30</v>
      </c>
      <c r="C3576" s="2" t="s">
        <v>24</v>
      </c>
      <c r="D3576" s="2" t="s">
        <v>2</v>
      </c>
      <c r="E3576" s="3">
        <v>24</v>
      </c>
      <c r="F3576" s="3" t="s">
        <v>26</v>
      </c>
      <c r="G3576" s="3" t="s">
        <v>22</v>
      </c>
      <c r="H3576" s="14"/>
      <c r="I3576" s="14">
        <v>2.7201195409795997E-3</v>
      </c>
      <c r="J3576" s="4">
        <v>40.921853744657056</v>
      </c>
      <c r="K3576" s="4">
        <v>16.368741497862821</v>
      </c>
      <c r="L3576" s="4">
        <v>47.141975513844926</v>
      </c>
      <c r="M3576" s="4">
        <v>7.8569959189741541</v>
      </c>
    </row>
    <row r="3577" spans="1:13" hidden="1" x14ac:dyDescent="0.3">
      <c r="A3577" s="13" t="str">
        <f t="shared" si="55"/>
        <v>Southern drylarge MFH - average - all typespre 1945cooling26</v>
      </c>
      <c r="B3577" s="1" t="s">
        <v>30</v>
      </c>
      <c r="C3577" s="2" t="s">
        <v>24</v>
      </c>
      <c r="D3577" s="2" t="s">
        <v>2</v>
      </c>
      <c r="E3577" s="3">
        <v>26</v>
      </c>
      <c r="F3577" s="3" t="s">
        <v>26</v>
      </c>
      <c r="G3577" s="3" t="s">
        <v>22</v>
      </c>
      <c r="H3577" s="14"/>
      <c r="I3577" s="14">
        <v>2.7201195409795997E-3</v>
      </c>
      <c r="J3577" s="4">
        <v>22.919392746349814</v>
      </c>
      <c r="K3577" s="4">
        <v>9.1677570985399264</v>
      </c>
      <c r="L3577" s="4">
        <v>26.403140443794985</v>
      </c>
      <c r="M3577" s="4">
        <v>4.4005234072991648</v>
      </c>
    </row>
    <row r="3578" spans="1:13" hidden="1" x14ac:dyDescent="0.3">
      <c r="A3578" s="13" t="str">
        <f t="shared" si="55"/>
        <v>Southern drylarge MFH - average - all types1945-1970cooling20</v>
      </c>
      <c r="B3578" s="1" t="s">
        <v>30</v>
      </c>
      <c r="C3578" s="2" t="s">
        <v>24</v>
      </c>
      <c r="D3578" s="2" t="s">
        <v>6</v>
      </c>
      <c r="E3578" s="3">
        <v>20</v>
      </c>
      <c r="F3578" s="3" t="s">
        <v>26</v>
      </c>
      <c r="G3578" s="3" t="s">
        <v>22</v>
      </c>
      <c r="H3578" s="14"/>
      <c r="I3578" s="14">
        <v>0.3417564377806046</v>
      </c>
      <c r="J3578" s="4">
        <v>77.99087846336873</v>
      </c>
      <c r="K3578" s="4">
        <v>31.196351385347491</v>
      </c>
      <c r="L3578" s="4">
        <v>89.845491989800763</v>
      </c>
      <c r="M3578" s="4">
        <v>14.974248664966796</v>
      </c>
    </row>
    <row r="3579" spans="1:13" hidden="1" x14ac:dyDescent="0.3">
      <c r="A3579" s="13" t="str">
        <f t="shared" si="55"/>
        <v>Southern drylarge MFH - average - all types1945-1970cooling22</v>
      </c>
      <c r="B3579" s="1" t="s">
        <v>30</v>
      </c>
      <c r="C3579" s="2" t="s">
        <v>24</v>
      </c>
      <c r="D3579" s="2" t="s">
        <v>6</v>
      </c>
      <c r="E3579" s="3">
        <v>22</v>
      </c>
      <c r="F3579" s="3" t="s">
        <v>26</v>
      </c>
      <c r="G3579" s="3" t="s">
        <v>22</v>
      </c>
      <c r="H3579" s="14"/>
      <c r="I3579" s="14">
        <v>0.3417564377806046</v>
      </c>
      <c r="J3579" s="4">
        <v>56.516171330522731</v>
      </c>
      <c r="K3579" s="4">
        <v>22.606468532209092</v>
      </c>
      <c r="L3579" s="4">
        <v>65.106629372762185</v>
      </c>
      <c r="M3579" s="4">
        <v>10.851104895460363</v>
      </c>
    </row>
    <row r="3580" spans="1:13" hidden="1" x14ac:dyDescent="0.3">
      <c r="A3580" s="13" t="str">
        <f t="shared" si="55"/>
        <v>Southern drylarge MFH - average - all types1945-1970cooling24</v>
      </c>
      <c r="B3580" s="1" t="s">
        <v>30</v>
      </c>
      <c r="C3580" s="2" t="s">
        <v>24</v>
      </c>
      <c r="D3580" s="2" t="s">
        <v>6</v>
      </c>
      <c r="E3580" s="3">
        <v>24</v>
      </c>
      <c r="F3580" s="3" t="s">
        <v>26</v>
      </c>
      <c r="G3580" s="3" t="s">
        <v>22</v>
      </c>
      <c r="H3580" s="14"/>
      <c r="I3580" s="14">
        <v>0.3417564377806046</v>
      </c>
      <c r="J3580" s="4">
        <v>39.115634539676002</v>
      </c>
      <c r="K3580" s="4">
        <v>15.6462538158704</v>
      </c>
      <c r="L3580" s="4">
        <v>45.061210989706751</v>
      </c>
      <c r="M3580" s="4">
        <v>7.5102018316177919</v>
      </c>
    </row>
    <row r="3581" spans="1:13" hidden="1" x14ac:dyDescent="0.3">
      <c r="A3581" s="13" t="str">
        <f t="shared" si="55"/>
        <v>Southern drylarge MFH - average - all types1945-1970cooling26</v>
      </c>
      <c r="B3581" s="1" t="s">
        <v>30</v>
      </c>
      <c r="C3581" s="2" t="s">
        <v>24</v>
      </c>
      <c r="D3581" s="2" t="s">
        <v>6</v>
      </c>
      <c r="E3581" s="3">
        <v>26</v>
      </c>
      <c r="F3581" s="3" t="s">
        <v>26</v>
      </c>
      <c r="G3581" s="3" t="s">
        <v>22</v>
      </c>
      <c r="H3581" s="14"/>
      <c r="I3581" s="14">
        <v>0.3417564377806046</v>
      </c>
      <c r="J3581" s="4">
        <v>21.587261200121219</v>
      </c>
      <c r="K3581" s="4">
        <v>8.6349044800484869</v>
      </c>
      <c r="L3581" s="4">
        <v>24.86852490253964</v>
      </c>
      <c r="M3581" s="4">
        <v>4.1447541504232737</v>
      </c>
    </row>
    <row r="3582" spans="1:13" hidden="1" x14ac:dyDescent="0.3">
      <c r="A3582" s="13" t="str">
        <f t="shared" si="55"/>
        <v>Southern drylarge MFH - average - all types1970-1980cooling20</v>
      </c>
      <c r="B3582" s="1" t="s">
        <v>30</v>
      </c>
      <c r="C3582" s="2" t="s">
        <v>24</v>
      </c>
      <c r="D3582" s="2" t="s">
        <v>7</v>
      </c>
      <c r="E3582" s="3">
        <v>20</v>
      </c>
      <c r="F3582" s="3" t="s">
        <v>26</v>
      </c>
      <c r="G3582" s="3" t="s">
        <v>22</v>
      </c>
      <c r="H3582" s="14"/>
      <c r="I3582" s="14">
        <v>0.20719839079434083</v>
      </c>
      <c r="J3582" s="4">
        <v>77.442915632625329</v>
      </c>
      <c r="K3582" s="4">
        <v>30.977166253050129</v>
      </c>
      <c r="L3582" s="4">
        <v>89.214238808784373</v>
      </c>
      <c r="M3582" s="4">
        <v>14.869039801464062</v>
      </c>
    </row>
    <row r="3583" spans="1:13" hidden="1" x14ac:dyDescent="0.3">
      <c r="A3583" s="13" t="str">
        <f t="shared" si="55"/>
        <v>Southern drylarge MFH - average - all types1970-1980cooling22</v>
      </c>
      <c r="B3583" s="1" t="s">
        <v>30</v>
      </c>
      <c r="C3583" s="2" t="s">
        <v>24</v>
      </c>
      <c r="D3583" s="2" t="s">
        <v>7</v>
      </c>
      <c r="E3583" s="3">
        <v>22</v>
      </c>
      <c r="F3583" s="3" t="s">
        <v>26</v>
      </c>
      <c r="G3583" s="3" t="s">
        <v>22</v>
      </c>
      <c r="H3583" s="14"/>
      <c r="I3583" s="14">
        <v>0.20719839079434083</v>
      </c>
      <c r="J3583" s="4">
        <v>56.087462571979287</v>
      </c>
      <c r="K3583" s="4">
        <v>22.434985028791715</v>
      </c>
      <c r="L3583" s="4">
        <v>64.612756882920138</v>
      </c>
      <c r="M3583" s="4">
        <v>10.768792813820022</v>
      </c>
    </row>
    <row r="3584" spans="1:13" hidden="1" x14ac:dyDescent="0.3">
      <c r="A3584" s="13" t="str">
        <f t="shared" si="55"/>
        <v>Southern drylarge MFH - average - all types1970-1980cooling24</v>
      </c>
      <c r="B3584" s="1" t="s">
        <v>30</v>
      </c>
      <c r="C3584" s="2" t="s">
        <v>24</v>
      </c>
      <c r="D3584" s="2" t="s">
        <v>7</v>
      </c>
      <c r="E3584" s="3">
        <v>24</v>
      </c>
      <c r="F3584" s="3" t="s">
        <v>26</v>
      </c>
      <c r="G3584" s="3" t="s">
        <v>22</v>
      </c>
      <c r="H3584" s="14"/>
      <c r="I3584" s="14">
        <v>0.20719839079434083</v>
      </c>
      <c r="J3584" s="4">
        <v>38.812459196018317</v>
      </c>
      <c r="K3584" s="4">
        <v>15.524983678407327</v>
      </c>
      <c r="L3584" s="4">
        <v>44.7119529938131</v>
      </c>
      <c r="M3584" s="4">
        <v>7.4519921656355166</v>
      </c>
    </row>
    <row r="3585" spans="1:13" hidden="1" x14ac:dyDescent="0.3">
      <c r="A3585" s="13" t="str">
        <f t="shared" si="55"/>
        <v>Southern drylarge MFH - average - all types1970-1980cooling26</v>
      </c>
      <c r="B3585" s="1" t="s">
        <v>30</v>
      </c>
      <c r="C3585" s="2" t="s">
        <v>24</v>
      </c>
      <c r="D3585" s="2" t="s">
        <v>7</v>
      </c>
      <c r="E3585" s="3">
        <v>26</v>
      </c>
      <c r="F3585" s="3" t="s">
        <v>26</v>
      </c>
      <c r="G3585" s="3" t="s">
        <v>22</v>
      </c>
      <c r="H3585" s="14"/>
      <c r="I3585" s="14">
        <v>0.20719839079434083</v>
      </c>
      <c r="J3585" s="4">
        <v>21.380010729812856</v>
      </c>
      <c r="K3585" s="4">
        <v>8.552004291925142</v>
      </c>
      <c r="L3585" s="4">
        <v>24.629772360744408</v>
      </c>
      <c r="M3585" s="4">
        <v>4.1049620601240679</v>
      </c>
    </row>
    <row r="3586" spans="1:13" hidden="1" x14ac:dyDescent="0.3">
      <c r="A3586" s="13" t="str">
        <f t="shared" si="55"/>
        <v>Southern drylarge MFH - average - all types1980-1990cooling20</v>
      </c>
      <c r="B3586" s="1" t="s">
        <v>30</v>
      </c>
      <c r="C3586" s="2" t="s">
        <v>24</v>
      </c>
      <c r="D3586" s="2" t="s">
        <v>8</v>
      </c>
      <c r="E3586" s="3">
        <v>20</v>
      </c>
      <c r="F3586" s="3" t="s">
        <v>26</v>
      </c>
      <c r="G3586" s="3" t="s">
        <v>22</v>
      </c>
      <c r="H3586" s="14"/>
      <c r="I3586" s="14">
        <v>0.13370888702991135</v>
      </c>
      <c r="J3586" s="4">
        <v>75.81334975634384</v>
      </c>
      <c r="K3586" s="4">
        <v>30.325339902537536</v>
      </c>
      <c r="L3586" s="4">
        <v>87.336978919308095</v>
      </c>
      <c r="M3586" s="4">
        <v>14.556163153218016</v>
      </c>
    </row>
    <row r="3587" spans="1:13" hidden="1" x14ac:dyDescent="0.3">
      <c r="A3587" s="13" t="str">
        <f t="shared" ref="A3587:A3650" si="56">CONCATENATE(B3587,C3587,D3587,F3587,E3587)</f>
        <v>Southern drylarge MFH - average - all types1980-1990cooling22</v>
      </c>
      <c r="B3587" s="1" t="s">
        <v>30</v>
      </c>
      <c r="C3587" s="2" t="s">
        <v>24</v>
      </c>
      <c r="D3587" s="2" t="s">
        <v>8</v>
      </c>
      <c r="E3587" s="3">
        <v>22</v>
      </c>
      <c r="F3587" s="3" t="s">
        <v>26</v>
      </c>
      <c r="G3587" s="3" t="s">
        <v>22</v>
      </c>
      <c r="H3587" s="14"/>
      <c r="I3587" s="14">
        <v>0.13370888702991135</v>
      </c>
      <c r="J3587" s="4">
        <v>56.658317866119248</v>
      </c>
      <c r="K3587" s="4">
        <v>22.663327146447699</v>
      </c>
      <c r="L3587" s="4">
        <v>65.270382181769378</v>
      </c>
      <c r="M3587" s="4">
        <v>10.878397030294895</v>
      </c>
    </row>
    <row r="3588" spans="1:13" hidden="1" x14ac:dyDescent="0.3">
      <c r="A3588" s="13" t="str">
        <f t="shared" si="56"/>
        <v>Southern drylarge MFH - average - all types1980-1990cooling24</v>
      </c>
      <c r="B3588" s="1" t="s">
        <v>30</v>
      </c>
      <c r="C3588" s="2" t="s">
        <v>24</v>
      </c>
      <c r="D3588" s="2" t="s">
        <v>8</v>
      </c>
      <c r="E3588" s="3">
        <v>24</v>
      </c>
      <c r="F3588" s="3" t="s">
        <v>26</v>
      </c>
      <c r="G3588" s="3" t="s">
        <v>22</v>
      </c>
      <c r="H3588" s="14"/>
      <c r="I3588" s="14">
        <v>0.13370888702991135</v>
      </c>
      <c r="J3588" s="4">
        <v>40.970400349345617</v>
      </c>
      <c r="K3588" s="4">
        <v>16.388160139738247</v>
      </c>
      <c r="L3588" s="4">
        <v>47.197901202446147</v>
      </c>
      <c r="M3588" s="4">
        <v>7.8663168670743584</v>
      </c>
    </row>
    <row r="3589" spans="1:13" hidden="1" x14ac:dyDescent="0.3">
      <c r="A3589" s="13" t="str">
        <f t="shared" si="56"/>
        <v>Southern drylarge MFH - average - all types1980-1990cooling26</v>
      </c>
      <c r="B3589" s="1" t="s">
        <v>30</v>
      </c>
      <c r="C3589" s="2" t="s">
        <v>24</v>
      </c>
      <c r="D3589" s="2" t="s">
        <v>8</v>
      </c>
      <c r="E3589" s="3">
        <v>26</v>
      </c>
      <c r="F3589" s="3" t="s">
        <v>26</v>
      </c>
      <c r="G3589" s="3" t="s">
        <v>22</v>
      </c>
      <c r="H3589" s="14"/>
      <c r="I3589" s="14">
        <v>0.13370888702991135</v>
      </c>
      <c r="J3589" s="4">
        <v>24.035297003895071</v>
      </c>
      <c r="K3589" s="4">
        <v>9.6141188015580283</v>
      </c>
      <c r="L3589" s="4">
        <v>27.688662148487122</v>
      </c>
      <c r="M3589" s="4">
        <v>4.6147770247478537</v>
      </c>
    </row>
    <row r="3590" spans="1:13" hidden="1" x14ac:dyDescent="0.3">
      <c r="A3590" s="13" t="str">
        <f t="shared" si="56"/>
        <v>Southern drylarge MFH - average - all types1990-2000cooling20</v>
      </c>
      <c r="B3590" s="1" t="s">
        <v>30</v>
      </c>
      <c r="C3590" s="2" t="s">
        <v>24</v>
      </c>
      <c r="D3590" s="2" t="s">
        <v>9</v>
      </c>
      <c r="E3590" s="3">
        <v>20</v>
      </c>
      <c r="F3590" s="3" t="s">
        <v>26</v>
      </c>
      <c r="G3590" s="3" t="s">
        <v>22</v>
      </c>
      <c r="H3590" s="14"/>
      <c r="I3590" s="14">
        <v>0.16278166527243351</v>
      </c>
      <c r="J3590" s="4">
        <v>75.374185540962657</v>
      </c>
      <c r="K3590" s="4">
        <v>30.149674216385066</v>
      </c>
      <c r="L3590" s="4">
        <v>86.831061743188982</v>
      </c>
      <c r="M3590" s="4">
        <v>14.471843623864832</v>
      </c>
    </row>
    <row r="3591" spans="1:13" hidden="1" x14ac:dyDescent="0.3">
      <c r="A3591" s="13" t="str">
        <f t="shared" si="56"/>
        <v>Southern drylarge MFH - average - all types1990-2000cooling22</v>
      </c>
      <c r="B3591" s="1" t="s">
        <v>30</v>
      </c>
      <c r="C3591" s="2" t="s">
        <v>24</v>
      </c>
      <c r="D3591" s="2" t="s">
        <v>9</v>
      </c>
      <c r="E3591" s="3">
        <v>22</v>
      </c>
      <c r="F3591" s="3" t="s">
        <v>26</v>
      </c>
      <c r="G3591" s="3" t="s">
        <v>22</v>
      </c>
      <c r="H3591" s="14"/>
      <c r="I3591" s="14">
        <v>0.16278166527243351</v>
      </c>
      <c r="J3591" s="4">
        <v>56.464592518795101</v>
      </c>
      <c r="K3591" s="4">
        <v>22.585837007518041</v>
      </c>
      <c r="L3591" s="4">
        <v>65.047210581651953</v>
      </c>
      <c r="M3591" s="4">
        <v>10.841201763608659</v>
      </c>
    </row>
    <row r="3592" spans="1:13" hidden="1" x14ac:dyDescent="0.3">
      <c r="A3592" s="13" t="str">
        <f t="shared" si="56"/>
        <v>Southern drylarge MFH - average - all types1990-2000cooling24</v>
      </c>
      <c r="B3592" s="1" t="s">
        <v>30</v>
      </c>
      <c r="C3592" s="2" t="s">
        <v>24</v>
      </c>
      <c r="D3592" s="2" t="s">
        <v>9</v>
      </c>
      <c r="E3592" s="3">
        <v>24</v>
      </c>
      <c r="F3592" s="3" t="s">
        <v>26</v>
      </c>
      <c r="G3592" s="3" t="s">
        <v>22</v>
      </c>
      <c r="H3592" s="14"/>
      <c r="I3592" s="14">
        <v>0.16278166527243351</v>
      </c>
      <c r="J3592" s="4">
        <v>40.957515087049615</v>
      </c>
      <c r="K3592" s="4">
        <v>16.383006034819847</v>
      </c>
      <c r="L3592" s="4">
        <v>47.183057380281156</v>
      </c>
      <c r="M3592" s="4">
        <v>7.8638428967135257</v>
      </c>
    </row>
    <row r="3593" spans="1:13" hidden="1" x14ac:dyDescent="0.3">
      <c r="A3593" s="13" t="str">
        <f t="shared" si="56"/>
        <v>Southern drylarge MFH - average - all types1990-2000cooling26</v>
      </c>
      <c r="B3593" s="1" t="s">
        <v>30</v>
      </c>
      <c r="C3593" s="2" t="s">
        <v>24</v>
      </c>
      <c r="D3593" s="2" t="s">
        <v>9</v>
      </c>
      <c r="E3593" s="3">
        <v>26</v>
      </c>
      <c r="F3593" s="3" t="s">
        <v>26</v>
      </c>
      <c r="G3593" s="3" t="s">
        <v>22</v>
      </c>
      <c r="H3593" s="14"/>
      <c r="I3593" s="14">
        <v>0.16278166527243351</v>
      </c>
      <c r="J3593" s="4">
        <v>24.116070330844472</v>
      </c>
      <c r="K3593" s="4">
        <v>9.646428132337789</v>
      </c>
      <c r="L3593" s="4">
        <v>27.78171302113283</v>
      </c>
      <c r="M3593" s="4">
        <v>4.6302855035221384</v>
      </c>
    </row>
    <row r="3594" spans="1:13" hidden="1" x14ac:dyDescent="0.3">
      <c r="A3594" s="13" t="str">
        <f t="shared" si="56"/>
        <v>Southern drylarge MFH - average - all typespost 2000cooling20</v>
      </c>
      <c r="B3594" s="1" t="s">
        <v>30</v>
      </c>
      <c r="C3594" s="2" t="s">
        <v>24</v>
      </c>
      <c r="D3594" s="2" t="s">
        <v>10</v>
      </c>
      <c r="E3594" s="3">
        <v>20</v>
      </c>
      <c r="F3594" s="3" t="s">
        <v>26</v>
      </c>
      <c r="G3594" s="3" t="s">
        <v>22</v>
      </c>
      <c r="H3594" s="14"/>
      <c r="I3594" s="14">
        <v>0.15092722175747783</v>
      </c>
      <c r="J3594" s="4">
        <v>70.614436004383919</v>
      </c>
      <c r="K3594" s="4">
        <v>28.245774401753568</v>
      </c>
      <c r="L3594" s="4">
        <v>81.347830277050278</v>
      </c>
      <c r="M3594" s="4">
        <v>13.557971712841713</v>
      </c>
    </row>
    <row r="3595" spans="1:13" hidden="1" x14ac:dyDescent="0.3">
      <c r="A3595" s="13" t="str">
        <f t="shared" si="56"/>
        <v>Southern drylarge MFH - average - all typespost 2000cooling22</v>
      </c>
      <c r="B3595" s="1" t="s">
        <v>30</v>
      </c>
      <c r="C3595" s="2" t="s">
        <v>24</v>
      </c>
      <c r="D3595" s="2" t="s">
        <v>10</v>
      </c>
      <c r="E3595" s="3">
        <v>22</v>
      </c>
      <c r="F3595" s="3" t="s">
        <v>26</v>
      </c>
      <c r="G3595" s="3" t="s">
        <v>22</v>
      </c>
      <c r="H3595" s="14"/>
      <c r="I3595" s="14">
        <v>0.15092722175747783</v>
      </c>
      <c r="J3595" s="4">
        <v>54.066173880043394</v>
      </c>
      <c r="K3595" s="4">
        <v>21.626469552017358</v>
      </c>
      <c r="L3595" s="4">
        <v>62.284232309809987</v>
      </c>
      <c r="M3595" s="4">
        <v>10.380705384968332</v>
      </c>
    </row>
    <row r="3596" spans="1:13" hidden="1" x14ac:dyDescent="0.3">
      <c r="A3596" s="13" t="str">
        <f t="shared" si="56"/>
        <v>Southern drylarge MFH - average - all typespost 2000cooling24</v>
      </c>
      <c r="B3596" s="1" t="s">
        <v>30</v>
      </c>
      <c r="C3596" s="2" t="s">
        <v>24</v>
      </c>
      <c r="D3596" s="2" t="s">
        <v>10</v>
      </c>
      <c r="E3596" s="3">
        <v>24</v>
      </c>
      <c r="F3596" s="3" t="s">
        <v>26</v>
      </c>
      <c r="G3596" s="3" t="s">
        <v>22</v>
      </c>
      <c r="H3596" s="14"/>
      <c r="I3596" s="14">
        <v>0.15092722175747783</v>
      </c>
      <c r="J3596" s="4">
        <v>40.5198396960472</v>
      </c>
      <c r="K3596" s="4">
        <v>16.20793587841888</v>
      </c>
      <c r="L3596" s="4">
        <v>46.678855329846371</v>
      </c>
      <c r="M3596" s="4">
        <v>7.7798092216410621</v>
      </c>
    </row>
    <row r="3597" spans="1:13" hidden="1" x14ac:dyDescent="0.3">
      <c r="A3597" s="13" t="str">
        <f t="shared" si="56"/>
        <v>Southern drylarge MFH - average - all typespost 2000cooling26</v>
      </c>
      <c r="B3597" s="1" t="s">
        <v>30</v>
      </c>
      <c r="C3597" s="2" t="s">
        <v>24</v>
      </c>
      <c r="D3597" s="2" t="s">
        <v>10</v>
      </c>
      <c r="E3597" s="3">
        <v>26</v>
      </c>
      <c r="F3597" s="3" t="s">
        <v>26</v>
      </c>
      <c r="G3597" s="3" t="s">
        <v>22</v>
      </c>
      <c r="H3597" s="14"/>
      <c r="I3597" s="14">
        <v>0.15092722175747783</v>
      </c>
      <c r="J3597" s="4">
        <v>24.592805788604736</v>
      </c>
      <c r="K3597" s="4">
        <v>9.8371223154418939</v>
      </c>
      <c r="L3597" s="4">
        <v>28.330912268472652</v>
      </c>
      <c r="M3597" s="4">
        <v>4.7218187114121086</v>
      </c>
    </row>
    <row r="3598" spans="1:13" hidden="1" x14ac:dyDescent="0.3">
      <c r="A3598" s="13" t="str">
        <f t="shared" si="56"/>
        <v>Southern drylarge MFH - average - all types - all agescooling20</v>
      </c>
      <c r="B3598" s="1" t="s">
        <v>30</v>
      </c>
      <c r="C3598" s="2" t="s">
        <v>25</v>
      </c>
      <c r="D3598" s="2"/>
      <c r="E3598" s="3">
        <v>20</v>
      </c>
      <c r="F3598" s="3" t="s">
        <v>26</v>
      </c>
      <c r="G3598" s="3" t="s">
        <v>22</v>
      </c>
      <c r="H3598" s="14"/>
      <c r="I3598" s="14"/>
      <c r="J3598" s="4">
        <v>76.055717951669266</v>
      </c>
      <c r="K3598" s="4">
        <v>30.422287180667706</v>
      </c>
      <c r="L3598" s="4">
        <v>87.616187080322987</v>
      </c>
      <c r="M3598" s="4">
        <v>14.602697846720497</v>
      </c>
    </row>
    <row r="3599" spans="1:13" hidden="1" x14ac:dyDescent="0.3">
      <c r="A3599" s="13" t="str">
        <f t="shared" si="56"/>
        <v>Southern drylarge MFH - average - all types - all agescooling22</v>
      </c>
      <c r="B3599" s="1" t="s">
        <v>30</v>
      </c>
      <c r="C3599" s="2" t="s">
        <v>25</v>
      </c>
      <c r="D3599" s="2"/>
      <c r="E3599" s="3">
        <v>22</v>
      </c>
      <c r="F3599" s="3" t="s">
        <v>26</v>
      </c>
      <c r="G3599" s="3" t="s">
        <v>22</v>
      </c>
      <c r="H3599" s="14"/>
      <c r="I3599" s="14"/>
      <c r="J3599" s="4">
        <v>56.075124926200857</v>
      </c>
      <c r="K3599" s="4">
        <v>22.430049970480344</v>
      </c>
      <c r="L3599" s="4">
        <v>64.598543914983381</v>
      </c>
      <c r="M3599" s="4">
        <v>10.766423985830565</v>
      </c>
    </row>
    <row r="3600" spans="1:13" hidden="1" x14ac:dyDescent="0.3">
      <c r="A3600" s="13" t="str">
        <f t="shared" si="56"/>
        <v>Southern drylarge MFH - average - all types - all agescooling24</v>
      </c>
      <c r="B3600" s="1" t="s">
        <v>30</v>
      </c>
      <c r="C3600" s="2" t="s">
        <v>25</v>
      </c>
      <c r="D3600" s="2"/>
      <c r="E3600" s="3">
        <v>24</v>
      </c>
      <c r="F3600" s="3" t="s">
        <v>26</v>
      </c>
      <c r="G3600" s="3" t="s">
        <v>22</v>
      </c>
      <c r="H3600" s="14"/>
      <c r="I3600" s="14"/>
      <c r="J3600" s="4">
        <v>39.818123418953391</v>
      </c>
      <c r="K3600" s="4">
        <v>15.927249367581355</v>
      </c>
      <c r="L3600" s="4">
        <v>45.870478178634301</v>
      </c>
      <c r="M3600" s="4">
        <v>7.6450796964390504</v>
      </c>
    </row>
    <row r="3601" spans="1:13" hidden="1" x14ac:dyDescent="0.3">
      <c r="A3601" s="13" t="str">
        <f t="shared" si="56"/>
        <v>Southern drylarge MFH - average - all types - all agescooling26</v>
      </c>
      <c r="B3601" s="1" t="s">
        <v>30</v>
      </c>
      <c r="C3601" s="2" t="s">
        <v>25</v>
      </c>
      <c r="D3601" s="2"/>
      <c r="E3601" s="3">
        <v>26</v>
      </c>
      <c r="F3601" s="3" t="s">
        <v>26</v>
      </c>
      <c r="G3601" s="3" t="s">
        <v>22</v>
      </c>
      <c r="H3601" s="14"/>
      <c r="I3601" s="14"/>
      <c r="J3601" s="4">
        <v>22.741576476679906</v>
      </c>
      <c r="K3601" s="4">
        <v>9.0966305906719622</v>
      </c>
      <c r="L3601" s="4">
        <v>26.198296101135249</v>
      </c>
      <c r="M3601" s="4">
        <v>4.3663826835225414</v>
      </c>
    </row>
    <row r="3602" spans="1:13" hidden="1" x14ac:dyDescent="0.3">
      <c r="A3602" s="13" t="str">
        <f t="shared" si="56"/>
        <v>Mediterraneanlarge MFH - 3 floorspre 1945cooling20</v>
      </c>
      <c r="B3602" s="1" t="s">
        <v>0</v>
      </c>
      <c r="C3602" s="2" t="s">
        <v>1</v>
      </c>
      <c r="D3602" s="2" t="s">
        <v>2</v>
      </c>
      <c r="E3602" s="3">
        <v>20</v>
      </c>
      <c r="F3602" s="3" t="s">
        <v>26</v>
      </c>
      <c r="G3602" s="3">
        <v>0.41</v>
      </c>
      <c r="H3602" s="14">
        <v>0.69</v>
      </c>
      <c r="I3602" s="14">
        <v>0.18953277733004775</v>
      </c>
      <c r="J3602" s="4">
        <v>106.28023659579101</v>
      </c>
      <c r="K3602" s="4">
        <v>42.512094638316405</v>
      </c>
      <c r="L3602" s="4">
        <v>122.43483255835125</v>
      </c>
      <c r="M3602" s="4">
        <v>20.405805426391876</v>
      </c>
    </row>
    <row r="3603" spans="1:13" hidden="1" x14ac:dyDescent="0.3">
      <c r="A3603" s="13" t="str">
        <f t="shared" si="56"/>
        <v>Mediterraneanlarge MFH - 5 floorspre 1945cooling20</v>
      </c>
      <c r="B3603" s="1" t="s">
        <v>0</v>
      </c>
      <c r="C3603" s="2" t="s">
        <v>4</v>
      </c>
      <c r="D3603" s="2" t="s">
        <v>2</v>
      </c>
      <c r="E3603" s="3">
        <v>20</v>
      </c>
      <c r="F3603" s="3" t="s">
        <v>26</v>
      </c>
      <c r="G3603" s="3">
        <v>0.32</v>
      </c>
      <c r="H3603" s="14">
        <v>0.155</v>
      </c>
      <c r="I3603" s="14">
        <v>0.18953277733004775</v>
      </c>
      <c r="J3603" s="4">
        <v>101.79233081329578</v>
      </c>
      <c r="K3603" s="4">
        <v>40.716932325318311</v>
      </c>
      <c r="L3603" s="4">
        <v>117.26476509691673</v>
      </c>
      <c r="M3603" s="4">
        <v>19.544127516152788</v>
      </c>
    </row>
    <row r="3604" spans="1:13" hidden="1" x14ac:dyDescent="0.3">
      <c r="A3604" s="13" t="str">
        <f t="shared" si="56"/>
        <v>Mediterraneanlarge MFH - 7 floorspre 1945cooling20</v>
      </c>
      <c r="B3604" s="1" t="s">
        <v>0</v>
      </c>
      <c r="C3604" s="2" t="s">
        <v>5</v>
      </c>
      <c r="D3604" s="2" t="s">
        <v>2</v>
      </c>
      <c r="E3604" s="3">
        <v>20</v>
      </c>
      <c r="F3604" s="3" t="s">
        <v>26</v>
      </c>
      <c r="G3604" s="3">
        <v>0.28000000000000003</v>
      </c>
      <c r="H3604" s="14">
        <v>0.155</v>
      </c>
      <c r="I3604" s="14">
        <v>0.18953277733004775</v>
      </c>
      <c r="J3604" s="4">
        <v>99.868942620797839</v>
      </c>
      <c r="K3604" s="4">
        <v>39.947577048319133</v>
      </c>
      <c r="L3604" s="4">
        <v>115.0490218991591</v>
      </c>
      <c r="M3604" s="4">
        <v>19.174836983193185</v>
      </c>
    </row>
    <row r="3605" spans="1:13" hidden="1" x14ac:dyDescent="0.3">
      <c r="A3605" s="13" t="str">
        <f t="shared" si="56"/>
        <v>Mediterraneanlarge MFH - 3 floorspre 1945cooling22</v>
      </c>
      <c r="B3605" s="1" t="s">
        <v>0</v>
      </c>
      <c r="C3605" s="2" t="s">
        <v>1</v>
      </c>
      <c r="D3605" s="2" t="s">
        <v>2</v>
      </c>
      <c r="E3605" s="3">
        <v>22</v>
      </c>
      <c r="F3605" s="3" t="s">
        <v>26</v>
      </c>
      <c r="G3605" s="3">
        <v>0.41</v>
      </c>
      <c r="H3605" s="14">
        <v>0.69</v>
      </c>
      <c r="I3605" s="14">
        <v>0.18953277733004775</v>
      </c>
      <c r="J3605" s="4">
        <v>77.006763627590189</v>
      </c>
      <c r="K3605" s="4">
        <v>30.802705451036076</v>
      </c>
      <c r="L3605" s="4">
        <v>88.711791698983887</v>
      </c>
      <c r="M3605" s="4">
        <v>14.785298616497316</v>
      </c>
    </row>
    <row r="3606" spans="1:13" hidden="1" x14ac:dyDescent="0.3">
      <c r="A3606" s="13" t="str">
        <f t="shared" si="56"/>
        <v>Mediterraneanlarge MFH - 5 floorspre 1945cooling22</v>
      </c>
      <c r="B3606" s="1" t="s">
        <v>0</v>
      </c>
      <c r="C3606" s="2" t="s">
        <v>4</v>
      </c>
      <c r="D3606" s="2" t="s">
        <v>2</v>
      </c>
      <c r="E3606" s="3">
        <v>22</v>
      </c>
      <c r="F3606" s="3" t="s">
        <v>26</v>
      </c>
      <c r="G3606" s="3">
        <v>0.32</v>
      </c>
      <c r="H3606" s="14">
        <v>0.155</v>
      </c>
      <c r="I3606" s="14">
        <v>0.18953277733004775</v>
      </c>
      <c r="J3606" s="4">
        <v>74.354439032626033</v>
      </c>
      <c r="K3606" s="4">
        <v>29.741775613050415</v>
      </c>
      <c r="L3606" s="4">
        <v>85.656313765585196</v>
      </c>
      <c r="M3606" s="4">
        <v>14.276052294264199</v>
      </c>
    </row>
    <row r="3607" spans="1:13" hidden="1" x14ac:dyDescent="0.3">
      <c r="A3607" s="13" t="str">
        <f t="shared" si="56"/>
        <v>Mediterraneanlarge MFH - 7 floorspre 1945cooling22</v>
      </c>
      <c r="B3607" s="1" t="s">
        <v>0</v>
      </c>
      <c r="C3607" s="2" t="s">
        <v>5</v>
      </c>
      <c r="D3607" s="2" t="s">
        <v>2</v>
      </c>
      <c r="E3607" s="3">
        <v>22</v>
      </c>
      <c r="F3607" s="3" t="s">
        <v>26</v>
      </c>
      <c r="G3607" s="3">
        <v>0.28000000000000003</v>
      </c>
      <c r="H3607" s="14">
        <v>0.155</v>
      </c>
      <c r="I3607" s="14">
        <v>0.18953277733004775</v>
      </c>
      <c r="J3607" s="4">
        <v>73.217728491927119</v>
      </c>
      <c r="K3607" s="4">
        <v>29.287091396770847</v>
      </c>
      <c r="L3607" s="4">
        <v>84.346823222700039</v>
      </c>
      <c r="M3607" s="4">
        <v>14.057803870450007</v>
      </c>
    </row>
    <row r="3608" spans="1:13" hidden="1" x14ac:dyDescent="0.3">
      <c r="A3608" s="13" t="str">
        <f t="shared" si="56"/>
        <v>Mediterraneanlarge MFH - 3 floorspre 1945cooling24</v>
      </c>
      <c r="B3608" s="1" t="s">
        <v>0</v>
      </c>
      <c r="C3608" s="2" t="s">
        <v>1</v>
      </c>
      <c r="D3608" s="2" t="s">
        <v>2</v>
      </c>
      <c r="E3608" s="3">
        <v>24</v>
      </c>
      <c r="F3608" s="3" t="s">
        <v>26</v>
      </c>
      <c r="G3608" s="3">
        <v>0.41</v>
      </c>
      <c r="H3608" s="14">
        <v>0.69</v>
      </c>
      <c r="I3608" s="14">
        <v>0.18953277733004775</v>
      </c>
      <c r="J3608" s="4">
        <v>52.669998110654149</v>
      </c>
      <c r="K3608" s="4">
        <v>21.06799924426166</v>
      </c>
      <c r="L3608" s="4">
        <v>60.675837823473579</v>
      </c>
      <c r="M3608" s="4">
        <v>10.112639637245596</v>
      </c>
    </row>
    <row r="3609" spans="1:13" hidden="1" x14ac:dyDescent="0.3">
      <c r="A3609" s="13" t="str">
        <f t="shared" si="56"/>
        <v>Mediterraneanlarge MFH - 5 floorspre 1945cooling24</v>
      </c>
      <c r="B3609" s="1" t="s">
        <v>0</v>
      </c>
      <c r="C3609" s="2" t="s">
        <v>4</v>
      </c>
      <c r="D3609" s="2" t="s">
        <v>2</v>
      </c>
      <c r="E3609" s="3">
        <v>24</v>
      </c>
      <c r="F3609" s="3" t="s">
        <v>26</v>
      </c>
      <c r="G3609" s="3">
        <v>0.32</v>
      </c>
      <c r="H3609" s="14">
        <v>0.155</v>
      </c>
      <c r="I3609" s="14">
        <v>0.18953277733004775</v>
      </c>
      <c r="J3609" s="4">
        <v>51.381628732637964</v>
      </c>
      <c r="K3609" s="4">
        <v>20.552651493055187</v>
      </c>
      <c r="L3609" s="4">
        <v>59.191636299998933</v>
      </c>
      <c r="M3609" s="4">
        <v>9.8652727166664889</v>
      </c>
    </row>
    <row r="3610" spans="1:13" hidden="1" x14ac:dyDescent="0.3">
      <c r="A3610" s="13" t="str">
        <f t="shared" si="56"/>
        <v>Mediterraneanlarge MFH - 7 floorspre 1945cooling24</v>
      </c>
      <c r="B3610" s="1" t="s">
        <v>0</v>
      </c>
      <c r="C3610" s="2" t="s">
        <v>5</v>
      </c>
      <c r="D3610" s="2" t="s">
        <v>2</v>
      </c>
      <c r="E3610" s="3">
        <v>24</v>
      </c>
      <c r="F3610" s="3" t="s">
        <v>26</v>
      </c>
      <c r="G3610" s="3">
        <v>0.28000000000000003</v>
      </c>
      <c r="H3610" s="14">
        <v>0.155</v>
      </c>
      <c r="I3610" s="14">
        <v>0.18953277733004775</v>
      </c>
      <c r="J3610" s="4">
        <v>50.829470427773899</v>
      </c>
      <c r="K3610" s="4">
        <v>20.331788171109558</v>
      </c>
      <c r="L3610" s="4">
        <v>58.555549932795522</v>
      </c>
      <c r="M3610" s="4">
        <v>9.7592583221325881</v>
      </c>
    </row>
    <row r="3611" spans="1:13" hidden="1" x14ac:dyDescent="0.3">
      <c r="A3611" s="13" t="str">
        <f t="shared" si="56"/>
        <v>Mediterraneanlarge MFH - 3 floorspre 1945cooling26</v>
      </c>
      <c r="B3611" s="1" t="s">
        <v>0</v>
      </c>
      <c r="C3611" s="2" t="s">
        <v>1</v>
      </c>
      <c r="D3611" s="2" t="s">
        <v>2</v>
      </c>
      <c r="E3611" s="3">
        <v>26</v>
      </c>
      <c r="F3611" s="3" t="s">
        <v>26</v>
      </c>
      <c r="G3611" s="3">
        <v>0.41</v>
      </c>
      <c r="H3611" s="14">
        <v>0.69</v>
      </c>
      <c r="I3611" s="14">
        <v>0.18953277733004775</v>
      </c>
      <c r="J3611" s="4">
        <v>29.391734782989101</v>
      </c>
      <c r="K3611" s="4">
        <v>11.75669391319564</v>
      </c>
      <c r="L3611" s="4">
        <v>33.859278470003446</v>
      </c>
      <c r="M3611" s="4">
        <v>5.6432130783339067</v>
      </c>
    </row>
    <row r="3612" spans="1:13" hidden="1" x14ac:dyDescent="0.3">
      <c r="A3612" s="13" t="str">
        <f t="shared" si="56"/>
        <v>Mediterraneanlarge MFH - 5 floorspre 1945cooling26</v>
      </c>
      <c r="B3612" s="1" t="s">
        <v>0</v>
      </c>
      <c r="C3612" s="2" t="s">
        <v>4</v>
      </c>
      <c r="D3612" s="2" t="s">
        <v>2</v>
      </c>
      <c r="E3612" s="3">
        <v>26</v>
      </c>
      <c r="F3612" s="3" t="s">
        <v>26</v>
      </c>
      <c r="G3612" s="3">
        <v>0.32</v>
      </c>
      <c r="H3612" s="14">
        <v>0.155</v>
      </c>
      <c r="I3612" s="14">
        <v>0.18953277733004775</v>
      </c>
      <c r="J3612" s="4">
        <v>28.626169202395438</v>
      </c>
      <c r="K3612" s="4">
        <v>11.450467680958175</v>
      </c>
      <c r="L3612" s="4">
        <v>32.977346921159544</v>
      </c>
      <c r="M3612" s="4">
        <v>5.4962244868599237</v>
      </c>
    </row>
    <row r="3613" spans="1:13" hidden="1" x14ac:dyDescent="0.3">
      <c r="A3613" s="13" t="str">
        <f t="shared" si="56"/>
        <v>Mediterraneanlarge MFH - 7 floorspre 1945cooling26</v>
      </c>
      <c r="B3613" s="1" t="s">
        <v>0</v>
      </c>
      <c r="C3613" s="2" t="s">
        <v>5</v>
      </c>
      <c r="D3613" s="2" t="s">
        <v>2</v>
      </c>
      <c r="E3613" s="3">
        <v>26</v>
      </c>
      <c r="F3613" s="3" t="s">
        <v>26</v>
      </c>
      <c r="G3613" s="3">
        <v>0.28000000000000003</v>
      </c>
      <c r="H3613" s="14">
        <v>0.155</v>
      </c>
      <c r="I3613" s="14">
        <v>0.18953277733004775</v>
      </c>
      <c r="J3613" s="4">
        <v>28.298069667855291</v>
      </c>
      <c r="K3613" s="4">
        <v>11.319227867142116</v>
      </c>
      <c r="L3613" s="4">
        <v>32.599376257369293</v>
      </c>
      <c r="M3613" s="4">
        <v>5.4332293762282156</v>
      </c>
    </row>
    <row r="3614" spans="1:13" hidden="1" x14ac:dyDescent="0.3">
      <c r="A3614" s="13" t="str">
        <f t="shared" si="56"/>
        <v>Mediterraneanlarge MFH - 3 floors1945-1970cooling20</v>
      </c>
      <c r="B3614" s="1" t="s">
        <v>0</v>
      </c>
      <c r="C3614" s="2" t="s">
        <v>1</v>
      </c>
      <c r="D3614" s="2" t="s">
        <v>6</v>
      </c>
      <c r="E3614" s="3">
        <v>20</v>
      </c>
      <c r="F3614" s="3" t="s">
        <v>26</v>
      </c>
      <c r="G3614" s="3">
        <v>0.41</v>
      </c>
      <c r="H3614" s="14">
        <v>0.69</v>
      </c>
      <c r="I3614" s="14">
        <v>0.39890565248224019</v>
      </c>
      <c r="J3614" s="4">
        <v>104.39949936050432</v>
      </c>
      <c r="K3614" s="4">
        <v>41.759799744201729</v>
      </c>
      <c r="L3614" s="4">
        <v>120.26822326330097</v>
      </c>
      <c r="M3614" s="4">
        <v>20.044703877216829</v>
      </c>
    </row>
    <row r="3615" spans="1:13" hidden="1" x14ac:dyDescent="0.3">
      <c r="A3615" s="13" t="str">
        <f t="shared" si="56"/>
        <v>Mediterraneanlarge MFH - 5 floors1945-1970cooling20</v>
      </c>
      <c r="B3615" s="1" t="s">
        <v>0</v>
      </c>
      <c r="C3615" s="2" t="s">
        <v>4</v>
      </c>
      <c r="D3615" s="2" t="s">
        <v>6</v>
      </c>
      <c r="E3615" s="3">
        <v>20</v>
      </c>
      <c r="F3615" s="3" t="s">
        <v>26</v>
      </c>
      <c r="G3615" s="3">
        <v>0.32</v>
      </c>
      <c r="H3615" s="14">
        <v>0.155</v>
      </c>
      <c r="I3615" s="14">
        <v>0.39890565248224019</v>
      </c>
      <c r="J3615" s="4">
        <v>99.846213924187566</v>
      </c>
      <c r="K3615" s="4">
        <v>39.938485569675024</v>
      </c>
      <c r="L3615" s="4">
        <v>115.02283844066406</v>
      </c>
      <c r="M3615" s="4">
        <v>19.170473073444011</v>
      </c>
    </row>
    <row r="3616" spans="1:13" hidden="1" x14ac:dyDescent="0.3">
      <c r="A3616" s="13" t="str">
        <f t="shared" si="56"/>
        <v>Mediterraneanlarge MFH - 7 floors1945-1970cooling20</v>
      </c>
      <c r="B3616" s="1" t="s">
        <v>0</v>
      </c>
      <c r="C3616" s="2" t="s">
        <v>5</v>
      </c>
      <c r="D3616" s="2" t="s">
        <v>6</v>
      </c>
      <c r="E3616" s="3">
        <v>20</v>
      </c>
      <c r="F3616" s="3" t="s">
        <v>26</v>
      </c>
      <c r="G3616" s="3">
        <v>0.28000000000000003</v>
      </c>
      <c r="H3616" s="14">
        <v>0.155</v>
      </c>
      <c r="I3616" s="14">
        <v>0.39890565248224019</v>
      </c>
      <c r="J3616" s="4">
        <v>97.894805880051777</v>
      </c>
      <c r="K3616" s="4">
        <v>39.157922352020712</v>
      </c>
      <c r="L3616" s="4">
        <v>112.77481637381965</v>
      </c>
      <c r="M3616" s="4">
        <v>18.795802728969942</v>
      </c>
    </row>
    <row r="3617" spans="1:13" hidden="1" x14ac:dyDescent="0.3">
      <c r="A3617" s="13" t="str">
        <f t="shared" si="56"/>
        <v>Mediterraneanlarge MFH - 3 floors1945-1970cooling22</v>
      </c>
      <c r="B3617" s="1" t="s">
        <v>0</v>
      </c>
      <c r="C3617" s="2" t="s">
        <v>1</v>
      </c>
      <c r="D3617" s="2" t="s">
        <v>6</v>
      </c>
      <c r="E3617" s="3">
        <v>22</v>
      </c>
      <c r="F3617" s="3" t="s">
        <v>26</v>
      </c>
      <c r="G3617" s="3">
        <v>0.41</v>
      </c>
      <c r="H3617" s="14">
        <v>0.69</v>
      </c>
      <c r="I3617" s="14">
        <v>0.39890565248224019</v>
      </c>
      <c r="J3617" s="4">
        <v>75.749055923735241</v>
      </c>
      <c r="K3617" s="4">
        <v>30.299622369494095</v>
      </c>
      <c r="L3617" s="4">
        <v>87.262912424142996</v>
      </c>
      <c r="M3617" s="4">
        <v>14.543818737357165</v>
      </c>
    </row>
    <row r="3618" spans="1:13" hidden="1" x14ac:dyDescent="0.3">
      <c r="A3618" s="13" t="str">
        <f t="shared" si="56"/>
        <v>Mediterraneanlarge MFH - 5 floors1945-1970cooling22</v>
      </c>
      <c r="B3618" s="1" t="s">
        <v>0</v>
      </c>
      <c r="C3618" s="2" t="s">
        <v>4</v>
      </c>
      <c r="D3618" s="2" t="s">
        <v>6</v>
      </c>
      <c r="E3618" s="3">
        <v>22</v>
      </c>
      <c r="F3618" s="3" t="s">
        <v>26</v>
      </c>
      <c r="G3618" s="3">
        <v>0.32</v>
      </c>
      <c r="H3618" s="14">
        <v>0.155</v>
      </c>
      <c r="I3618" s="14">
        <v>0.39890565248224019</v>
      </c>
      <c r="J3618" s="4">
        <v>73.026288751184168</v>
      </c>
      <c r="K3618" s="4">
        <v>29.210515500473669</v>
      </c>
      <c r="L3618" s="4">
        <v>84.126284641364165</v>
      </c>
      <c r="M3618" s="4">
        <v>14.02104744022736</v>
      </c>
    </row>
    <row r="3619" spans="1:13" hidden="1" x14ac:dyDescent="0.3">
      <c r="A3619" s="13" t="str">
        <f t="shared" si="56"/>
        <v>Mediterraneanlarge MFH - 7 floors1945-1970cooling22</v>
      </c>
      <c r="B3619" s="1" t="s">
        <v>0</v>
      </c>
      <c r="C3619" s="2" t="s">
        <v>5</v>
      </c>
      <c r="D3619" s="2" t="s">
        <v>6</v>
      </c>
      <c r="E3619" s="3">
        <v>22</v>
      </c>
      <c r="F3619" s="3" t="s">
        <v>26</v>
      </c>
      <c r="G3619" s="3">
        <v>0.28000000000000003</v>
      </c>
      <c r="H3619" s="14">
        <v>0.155</v>
      </c>
      <c r="I3619" s="14">
        <v>0.39890565248224019</v>
      </c>
      <c r="J3619" s="4">
        <v>71.859388534376563</v>
      </c>
      <c r="K3619" s="4">
        <v>28.743755413750627</v>
      </c>
      <c r="L3619" s="4">
        <v>82.782015591601805</v>
      </c>
      <c r="M3619" s="4">
        <v>13.797002598600301</v>
      </c>
    </row>
    <row r="3620" spans="1:13" hidden="1" x14ac:dyDescent="0.3">
      <c r="A3620" s="13" t="str">
        <f t="shared" si="56"/>
        <v>Mediterraneanlarge MFH - 3 floors1945-1970cooling24</v>
      </c>
      <c r="B3620" s="1" t="s">
        <v>0</v>
      </c>
      <c r="C3620" s="2" t="s">
        <v>1</v>
      </c>
      <c r="D3620" s="2" t="s">
        <v>6</v>
      </c>
      <c r="E3620" s="3">
        <v>24</v>
      </c>
      <c r="F3620" s="3" t="s">
        <v>26</v>
      </c>
      <c r="G3620" s="3">
        <v>0.41</v>
      </c>
      <c r="H3620" s="14">
        <v>0.69</v>
      </c>
      <c r="I3620" s="14">
        <v>0.39890565248224019</v>
      </c>
      <c r="J3620" s="4">
        <v>51.752432951423977</v>
      </c>
      <c r="K3620" s="4">
        <v>20.700973180569591</v>
      </c>
      <c r="L3620" s="4">
        <v>59.618802760040417</v>
      </c>
      <c r="M3620" s="4">
        <v>9.9364671266734028</v>
      </c>
    </row>
    <row r="3621" spans="1:13" hidden="1" x14ac:dyDescent="0.3">
      <c r="A3621" s="13" t="str">
        <f t="shared" si="56"/>
        <v>Mediterraneanlarge MFH - 5 floors1945-1970cooling24</v>
      </c>
      <c r="B3621" s="1" t="s">
        <v>0</v>
      </c>
      <c r="C3621" s="2" t="s">
        <v>4</v>
      </c>
      <c r="D3621" s="2" t="s">
        <v>6</v>
      </c>
      <c r="E3621" s="3">
        <v>24</v>
      </c>
      <c r="F3621" s="3" t="s">
        <v>26</v>
      </c>
      <c r="G3621" s="3">
        <v>0.32</v>
      </c>
      <c r="H3621" s="14">
        <v>0.155</v>
      </c>
      <c r="I3621" s="14">
        <v>0.39890565248224019</v>
      </c>
      <c r="J3621" s="4">
        <v>50.445478359573016</v>
      </c>
      <c r="K3621" s="4">
        <v>20.178191343829205</v>
      </c>
      <c r="L3621" s="4">
        <v>58.113191070228112</v>
      </c>
      <c r="M3621" s="4">
        <v>9.6855318450380175</v>
      </c>
    </row>
    <row r="3622" spans="1:13" hidden="1" x14ac:dyDescent="0.3">
      <c r="A3622" s="13" t="str">
        <f t="shared" si="56"/>
        <v>Mediterraneanlarge MFH - 7 floors1945-1970cooling24</v>
      </c>
      <c r="B3622" s="1" t="s">
        <v>0</v>
      </c>
      <c r="C3622" s="2" t="s">
        <v>5</v>
      </c>
      <c r="D3622" s="2" t="s">
        <v>6</v>
      </c>
      <c r="E3622" s="3">
        <v>24</v>
      </c>
      <c r="F3622" s="3" t="s">
        <v>26</v>
      </c>
      <c r="G3622" s="3">
        <v>0.28000000000000003</v>
      </c>
      <c r="H3622" s="14">
        <v>0.155</v>
      </c>
      <c r="I3622" s="14">
        <v>0.39890565248224019</v>
      </c>
      <c r="J3622" s="4">
        <v>49.885354963065453</v>
      </c>
      <c r="K3622" s="4">
        <v>19.95414198522618</v>
      </c>
      <c r="L3622" s="4">
        <v>57.467928917451395</v>
      </c>
      <c r="M3622" s="4">
        <v>9.5779881529085653</v>
      </c>
    </row>
    <row r="3623" spans="1:13" hidden="1" x14ac:dyDescent="0.3">
      <c r="A3623" s="13" t="str">
        <f t="shared" si="56"/>
        <v>Mediterraneanlarge MFH - 3 floors1945-1970cooling26</v>
      </c>
      <c r="B3623" s="1" t="s">
        <v>0</v>
      </c>
      <c r="C3623" s="2" t="s">
        <v>1</v>
      </c>
      <c r="D3623" s="2" t="s">
        <v>6</v>
      </c>
      <c r="E3623" s="3">
        <v>26</v>
      </c>
      <c r="F3623" s="3" t="s">
        <v>26</v>
      </c>
      <c r="G3623" s="3">
        <v>0.41</v>
      </c>
      <c r="H3623" s="14">
        <v>0.69</v>
      </c>
      <c r="I3623" s="14">
        <v>0.39890565248224019</v>
      </c>
      <c r="J3623" s="4">
        <v>28.96382943800749</v>
      </c>
      <c r="K3623" s="4">
        <v>11.585531775202996</v>
      </c>
      <c r="L3623" s="4">
        <v>33.36633151258463</v>
      </c>
      <c r="M3623" s="4">
        <v>5.5610552520974377</v>
      </c>
    </row>
    <row r="3624" spans="1:13" hidden="1" x14ac:dyDescent="0.3">
      <c r="A3624" s="13" t="str">
        <f t="shared" si="56"/>
        <v>Mediterraneanlarge MFH - 5 floors1945-1970cooling26</v>
      </c>
      <c r="B3624" s="1" t="s">
        <v>0</v>
      </c>
      <c r="C3624" s="2" t="s">
        <v>4</v>
      </c>
      <c r="D3624" s="2" t="s">
        <v>6</v>
      </c>
      <c r="E3624" s="3">
        <v>26</v>
      </c>
      <c r="F3624" s="3" t="s">
        <v>26</v>
      </c>
      <c r="G3624" s="3">
        <v>0.32</v>
      </c>
      <c r="H3624" s="14">
        <v>0.155</v>
      </c>
      <c r="I3624" s="14">
        <v>0.39890565248224019</v>
      </c>
      <c r="J3624" s="4">
        <v>28.179572986005503</v>
      </c>
      <c r="K3624" s="4">
        <v>11.271829194402201</v>
      </c>
      <c r="L3624" s="4">
        <v>32.462868079878341</v>
      </c>
      <c r="M3624" s="4">
        <v>5.4104780133130568</v>
      </c>
    </row>
    <row r="3625" spans="1:13" hidden="1" x14ac:dyDescent="0.3">
      <c r="A3625" s="13" t="str">
        <f t="shared" si="56"/>
        <v>Mediterraneanlarge MFH - 7 floors1945-1970cooling26</v>
      </c>
      <c r="B3625" s="1" t="s">
        <v>0</v>
      </c>
      <c r="C3625" s="2" t="s">
        <v>5</v>
      </c>
      <c r="D3625" s="2" t="s">
        <v>6</v>
      </c>
      <c r="E3625" s="3">
        <v>26</v>
      </c>
      <c r="F3625" s="3" t="s">
        <v>26</v>
      </c>
      <c r="G3625" s="3">
        <v>0.28000000000000003</v>
      </c>
      <c r="H3625" s="14">
        <v>0.155</v>
      </c>
      <c r="I3625" s="14">
        <v>0.39890565248224019</v>
      </c>
      <c r="J3625" s="4">
        <v>27.84346307800465</v>
      </c>
      <c r="K3625" s="4">
        <v>11.13738523120186</v>
      </c>
      <c r="L3625" s="4">
        <v>32.075669465861353</v>
      </c>
      <c r="M3625" s="4">
        <v>5.3459449109768924</v>
      </c>
    </row>
    <row r="3626" spans="1:13" hidden="1" x14ac:dyDescent="0.3">
      <c r="A3626" s="13" t="str">
        <f t="shared" si="56"/>
        <v>Mediterraneanlarge MFH - 3 floors1970-1980cooling20</v>
      </c>
      <c r="B3626" s="1" t="s">
        <v>0</v>
      </c>
      <c r="C3626" s="2" t="s">
        <v>1</v>
      </c>
      <c r="D3626" s="2" t="s">
        <v>7</v>
      </c>
      <c r="E3626" s="3">
        <v>20</v>
      </c>
      <c r="F3626" s="3" t="s">
        <v>26</v>
      </c>
      <c r="G3626" s="3">
        <v>0.41</v>
      </c>
      <c r="H3626" s="14">
        <v>0.69</v>
      </c>
      <c r="I3626" s="14">
        <v>0.18576845898014829</v>
      </c>
      <c r="J3626" s="4">
        <v>106.34620752643411</v>
      </c>
      <c r="K3626" s="4">
        <v>42.538483010573643</v>
      </c>
      <c r="L3626" s="4">
        <v>122.51083107045208</v>
      </c>
      <c r="M3626" s="4">
        <v>20.418471845075349</v>
      </c>
    </row>
    <row r="3627" spans="1:13" hidden="1" x14ac:dyDescent="0.3">
      <c r="A3627" s="13" t="str">
        <f t="shared" si="56"/>
        <v>Mediterraneanlarge MFH - 5 floors1970-1980cooling20</v>
      </c>
      <c r="B3627" s="1" t="s">
        <v>0</v>
      </c>
      <c r="C3627" s="2" t="s">
        <v>4</v>
      </c>
      <c r="D3627" s="2" t="s">
        <v>7</v>
      </c>
      <c r="E3627" s="3">
        <v>20</v>
      </c>
      <c r="F3627" s="3" t="s">
        <v>26</v>
      </c>
      <c r="G3627" s="3">
        <v>0.32</v>
      </c>
      <c r="H3627" s="14">
        <v>0.155</v>
      </c>
      <c r="I3627" s="14">
        <v>0.18576845898014829</v>
      </c>
      <c r="J3627" s="4">
        <v>101.87309201489921</v>
      </c>
      <c r="K3627" s="4">
        <v>40.749236805959683</v>
      </c>
      <c r="L3627" s="4">
        <v>117.35780200116388</v>
      </c>
      <c r="M3627" s="4">
        <v>19.559633666860648</v>
      </c>
    </row>
    <row r="3628" spans="1:13" hidden="1" x14ac:dyDescent="0.3">
      <c r="A3628" s="13" t="str">
        <f t="shared" si="56"/>
        <v>Mediterraneanlarge MFH - 7 floors1970-1980cooling20</v>
      </c>
      <c r="B3628" s="1" t="s">
        <v>0</v>
      </c>
      <c r="C3628" s="2" t="s">
        <v>5</v>
      </c>
      <c r="D3628" s="2" t="s">
        <v>7</v>
      </c>
      <c r="E3628" s="3">
        <v>20</v>
      </c>
      <c r="F3628" s="3" t="s">
        <v>26</v>
      </c>
      <c r="G3628" s="3">
        <v>0.28000000000000003</v>
      </c>
      <c r="H3628" s="14">
        <v>0.155</v>
      </c>
      <c r="I3628" s="14">
        <v>0.18576845898014829</v>
      </c>
      <c r="J3628" s="4">
        <v>99.956042509955665</v>
      </c>
      <c r="K3628" s="4">
        <v>39.982417003982263</v>
      </c>
      <c r="L3628" s="4">
        <v>115.14936097146891</v>
      </c>
      <c r="M3628" s="4">
        <v>19.191560161911486</v>
      </c>
    </row>
    <row r="3629" spans="1:13" hidden="1" x14ac:dyDescent="0.3">
      <c r="A3629" s="13" t="str">
        <f t="shared" si="56"/>
        <v>Mediterraneanlarge MFH - 3 floors1970-1980cooling22</v>
      </c>
      <c r="B3629" s="1" t="s">
        <v>0</v>
      </c>
      <c r="C3629" s="2" t="s">
        <v>1</v>
      </c>
      <c r="D3629" s="2" t="s">
        <v>7</v>
      </c>
      <c r="E3629" s="3">
        <v>22</v>
      </c>
      <c r="F3629" s="3" t="s">
        <v>26</v>
      </c>
      <c r="G3629" s="3">
        <v>0.41</v>
      </c>
      <c r="H3629" s="14">
        <v>0.69</v>
      </c>
      <c r="I3629" s="14">
        <v>0.18576845898014829</v>
      </c>
      <c r="J3629" s="4">
        <v>77.932426093351253</v>
      </c>
      <c r="K3629" s="4">
        <v>31.172970437340503</v>
      </c>
      <c r="L3629" s="4">
        <v>89.778154859540649</v>
      </c>
      <c r="M3629" s="4">
        <v>14.96302580992344</v>
      </c>
    </row>
    <row r="3630" spans="1:13" hidden="1" x14ac:dyDescent="0.3">
      <c r="A3630" s="13" t="str">
        <f t="shared" si="56"/>
        <v>Mediterraneanlarge MFH - 5 floors1970-1980cooling22</v>
      </c>
      <c r="B3630" s="1" t="s">
        <v>0</v>
      </c>
      <c r="C3630" s="2" t="s">
        <v>4</v>
      </c>
      <c r="D3630" s="2" t="s">
        <v>7</v>
      </c>
      <c r="E3630" s="3">
        <v>22</v>
      </c>
      <c r="F3630" s="3" t="s">
        <v>26</v>
      </c>
      <c r="G3630" s="3">
        <v>0.32</v>
      </c>
      <c r="H3630" s="14">
        <v>0.155</v>
      </c>
      <c r="I3630" s="14">
        <v>0.18576845898014829</v>
      </c>
      <c r="J3630" s="4">
        <v>75.309356075555044</v>
      </c>
      <c r="K3630" s="4">
        <v>30.123742430222016</v>
      </c>
      <c r="L3630" s="4">
        <v>86.756378199039403</v>
      </c>
      <c r="M3630" s="4">
        <v>14.459396366506567</v>
      </c>
    </row>
    <row r="3631" spans="1:13" hidden="1" x14ac:dyDescent="0.3">
      <c r="A3631" s="13" t="str">
        <f t="shared" si="56"/>
        <v>Mediterraneanlarge MFH - 7 floors1970-1980cooling22</v>
      </c>
      <c r="B3631" s="1" t="s">
        <v>0</v>
      </c>
      <c r="C3631" s="2" t="s">
        <v>5</v>
      </c>
      <c r="D3631" s="2" t="s">
        <v>7</v>
      </c>
      <c r="E3631" s="3">
        <v>22</v>
      </c>
      <c r="F3631" s="3" t="s">
        <v>26</v>
      </c>
      <c r="G3631" s="3">
        <v>0.28000000000000003</v>
      </c>
      <c r="H3631" s="14">
        <v>0.155</v>
      </c>
      <c r="I3631" s="14">
        <v>0.18576845898014829</v>
      </c>
      <c r="J3631" s="4">
        <v>74.18518321078524</v>
      </c>
      <c r="K3631" s="4">
        <v>29.674073284314098</v>
      </c>
      <c r="L3631" s="4">
        <v>85.461331058824598</v>
      </c>
      <c r="M3631" s="4">
        <v>14.243555176470766</v>
      </c>
    </row>
    <row r="3632" spans="1:13" hidden="1" x14ac:dyDescent="0.3">
      <c r="A3632" s="13" t="str">
        <f t="shared" si="56"/>
        <v>Mediterraneanlarge MFH - 3 floors1970-1980cooling24</v>
      </c>
      <c r="B3632" s="1" t="s">
        <v>0</v>
      </c>
      <c r="C3632" s="2" t="s">
        <v>1</v>
      </c>
      <c r="D3632" s="2" t="s">
        <v>7</v>
      </c>
      <c r="E3632" s="3">
        <v>24</v>
      </c>
      <c r="F3632" s="3" t="s">
        <v>26</v>
      </c>
      <c r="G3632" s="3">
        <v>0.41</v>
      </c>
      <c r="H3632" s="14">
        <v>0.69</v>
      </c>
      <c r="I3632" s="14">
        <v>0.18576845898014829</v>
      </c>
      <c r="J3632" s="4">
        <v>53.891802928750664</v>
      </c>
      <c r="K3632" s="4">
        <v>21.556721171500264</v>
      </c>
      <c r="L3632" s="4">
        <v>62.083356973920758</v>
      </c>
      <c r="M3632" s="4">
        <v>10.347226162320126</v>
      </c>
    </row>
    <row r="3633" spans="1:13" hidden="1" x14ac:dyDescent="0.3">
      <c r="A3633" s="13" t="str">
        <f t="shared" si="56"/>
        <v>Mediterraneanlarge MFH - 5 floors1970-1980cooling24</v>
      </c>
      <c r="B3633" s="1" t="s">
        <v>0</v>
      </c>
      <c r="C3633" s="2" t="s">
        <v>4</v>
      </c>
      <c r="D3633" s="2" t="s">
        <v>7</v>
      </c>
      <c r="E3633" s="3">
        <v>24</v>
      </c>
      <c r="F3633" s="3" t="s">
        <v>26</v>
      </c>
      <c r="G3633" s="3">
        <v>0.32</v>
      </c>
      <c r="H3633" s="14">
        <v>0.155</v>
      </c>
      <c r="I3633" s="14">
        <v>0.18576845898014829</v>
      </c>
      <c r="J3633" s="4">
        <v>52.665842922424531</v>
      </c>
      <c r="K3633" s="4">
        <v>21.066337168969813</v>
      </c>
      <c r="L3633" s="4">
        <v>60.67105104663306</v>
      </c>
      <c r="M3633" s="4">
        <v>10.111841841105511</v>
      </c>
    </row>
    <row r="3634" spans="1:13" hidden="1" x14ac:dyDescent="0.3">
      <c r="A3634" s="13" t="str">
        <f t="shared" si="56"/>
        <v>Mediterraneanlarge MFH - 7 floors1970-1980cooling24</v>
      </c>
      <c r="B3634" s="1" t="s">
        <v>0</v>
      </c>
      <c r="C3634" s="2" t="s">
        <v>5</v>
      </c>
      <c r="D3634" s="2" t="s">
        <v>7</v>
      </c>
      <c r="E3634" s="3">
        <v>24</v>
      </c>
      <c r="F3634" s="3" t="s">
        <v>26</v>
      </c>
      <c r="G3634" s="3">
        <v>0.28000000000000003</v>
      </c>
      <c r="H3634" s="14">
        <v>0.155</v>
      </c>
      <c r="I3634" s="14">
        <v>0.18576845898014829</v>
      </c>
      <c r="J3634" s="4">
        <v>52.140431491141889</v>
      </c>
      <c r="K3634" s="4">
        <v>20.856172596456755</v>
      </c>
      <c r="L3634" s="4">
        <v>60.065777077795452</v>
      </c>
      <c r="M3634" s="4">
        <v>10.010962846299241</v>
      </c>
    </row>
    <row r="3635" spans="1:13" hidden="1" x14ac:dyDescent="0.3">
      <c r="A3635" s="13" t="str">
        <f t="shared" si="56"/>
        <v>Mediterraneanlarge MFH - 3 floors1970-1980cooling26</v>
      </c>
      <c r="B3635" s="1" t="s">
        <v>0</v>
      </c>
      <c r="C3635" s="2" t="s">
        <v>1</v>
      </c>
      <c r="D3635" s="2" t="s">
        <v>7</v>
      </c>
      <c r="E3635" s="3">
        <v>26</v>
      </c>
      <c r="F3635" s="3" t="s">
        <v>26</v>
      </c>
      <c r="G3635" s="3">
        <v>0.41</v>
      </c>
      <c r="H3635" s="14">
        <v>0.69</v>
      </c>
      <c r="I3635" s="14">
        <v>0.18576845898014829</v>
      </c>
      <c r="J3635" s="4">
        <v>30.578252857703166</v>
      </c>
      <c r="K3635" s="4">
        <v>12.231301143081266</v>
      </c>
      <c r="L3635" s="4">
        <v>35.226147292074046</v>
      </c>
      <c r="M3635" s="4">
        <v>5.8710245486790074</v>
      </c>
    </row>
    <row r="3636" spans="1:13" hidden="1" x14ac:dyDescent="0.3">
      <c r="A3636" s="13" t="str">
        <f t="shared" si="56"/>
        <v>Mediterraneanlarge MFH - 5 floors1970-1980cooling26</v>
      </c>
      <c r="B3636" s="1" t="s">
        <v>0</v>
      </c>
      <c r="C3636" s="2" t="s">
        <v>4</v>
      </c>
      <c r="D3636" s="2" t="s">
        <v>7</v>
      </c>
      <c r="E3636" s="3">
        <v>26</v>
      </c>
      <c r="F3636" s="3" t="s">
        <v>26</v>
      </c>
      <c r="G3636" s="3">
        <v>0.32</v>
      </c>
      <c r="H3636" s="14">
        <v>0.155</v>
      </c>
      <c r="I3636" s="14">
        <v>0.18576845898014829</v>
      </c>
      <c r="J3636" s="4">
        <v>29.934182283597028</v>
      </c>
      <c r="K3636" s="4">
        <v>11.973672913438811</v>
      </c>
      <c r="L3636" s="4">
        <v>34.484177990703778</v>
      </c>
      <c r="M3636" s="4">
        <v>5.7473629984506296</v>
      </c>
    </row>
    <row r="3637" spans="1:13" hidden="1" x14ac:dyDescent="0.3">
      <c r="A3637" s="13" t="str">
        <f t="shared" si="56"/>
        <v>Mediterraneanlarge MFH - 7 floors1970-1980cooling26</v>
      </c>
      <c r="B3637" s="1" t="s">
        <v>0</v>
      </c>
      <c r="C3637" s="2" t="s">
        <v>5</v>
      </c>
      <c r="D3637" s="2" t="s">
        <v>7</v>
      </c>
      <c r="E3637" s="3">
        <v>26</v>
      </c>
      <c r="F3637" s="3" t="s">
        <v>26</v>
      </c>
      <c r="G3637" s="3">
        <v>0.28000000000000003</v>
      </c>
      <c r="H3637" s="14">
        <v>0.155</v>
      </c>
      <c r="I3637" s="14">
        <v>0.18576845898014829</v>
      </c>
      <c r="J3637" s="4">
        <v>29.658152037551538</v>
      </c>
      <c r="K3637" s="4">
        <v>11.863260815020615</v>
      </c>
      <c r="L3637" s="4">
        <v>34.166191147259369</v>
      </c>
      <c r="M3637" s="4">
        <v>5.6943651912098954</v>
      </c>
    </row>
    <row r="3638" spans="1:13" hidden="1" x14ac:dyDescent="0.3">
      <c r="A3638" s="13" t="str">
        <f t="shared" si="56"/>
        <v>Mediterraneanlarge MFH - 3 floors1980-1990cooling20</v>
      </c>
      <c r="B3638" s="1" t="s">
        <v>0</v>
      </c>
      <c r="C3638" s="2" t="s">
        <v>1</v>
      </c>
      <c r="D3638" s="2" t="s">
        <v>8</v>
      </c>
      <c r="E3638" s="3">
        <v>20</v>
      </c>
      <c r="F3638" s="3" t="s">
        <v>26</v>
      </c>
      <c r="G3638" s="3">
        <v>0.41</v>
      </c>
      <c r="H3638" s="14">
        <v>0.69</v>
      </c>
      <c r="I3638" s="14">
        <v>0.12367469097162243</v>
      </c>
      <c r="J3638" s="4">
        <v>106.02605732318415</v>
      </c>
      <c r="K3638" s="4">
        <v>42.410422929273658</v>
      </c>
      <c r="L3638" s="4">
        <v>122.14201803630813</v>
      </c>
      <c r="M3638" s="4">
        <v>20.357003006051354</v>
      </c>
    </row>
    <row r="3639" spans="1:13" hidden="1" x14ac:dyDescent="0.3">
      <c r="A3639" s="13" t="str">
        <f t="shared" si="56"/>
        <v>Mediterraneanlarge MFH - 5 floors1980-1990cooling20</v>
      </c>
      <c r="B3639" s="1" t="s">
        <v>0</v>
      </c>
      <c r="C3639" s="2" t="s">
        <v>4</v>
      </c>
      <c r="D3639" s="2" t="s">
        <v>8</v>
      </c>
      <c r="E3639" s="3">
        <v>20</v>
      </c>
      <c r="F3639" s="3" t="s">
        <v>26</v>
      </c>
      <c r="G3639" s="3">
        <v>0.32</v>
      </c>
      <c r="H3639" s="14">
        <v>0.155</v>
      </c>
      <c r="I3639" s="14">
        <v>0.12367469097162243</v>
      </c>
      <c r="J3639" s="4">
        <v>101.69920229934391</v>
      </c>
      <c r="K3639" s="4">
        <v>40.679680919737564</v>
      </c>
      <c r="L3639" s="4">
        <v>117.15748104884418</v>
      </c>
      <c r="M3639" s="4">
        <v>19.52624684147403</v>
      </c>
    </row>
    <row r="3640" spans="1:13" hidden="1" x14ac:dyDescent="0.3">
      <c r="A3640" s="13" t="str">
        <f t="shared" si="56"/>
        <v>Mediterraneanlarge MFH - 7 floors1980-1990cooling20</v>
      </c>
      <c r="B3640" s="1" t="s">
        <v>0</v>
      </c>
      <c r="C3640" s="2" t="s">
        <v>5</v>
      </c>
      <c r="D3640" s="2" t="s">
        <v>8</v>
      </c>
      <c r="E3640" s="3">
        <v>20</v>
      </c>
      <c r="F3640" s="3" t="s">
        <v>26</v>
      </c>
      <c r="G3640" s="3">
        <v>0.28000000000000003</v>
      </c>
      <c r="H3640" s="14">
        <v>0.155</v>
      </c>
      <c r="I3640" s="14">
        <v>0.12367469097162243</v>
      </c>
      <c r="J3640" s="4">
        <v>99.844835860555207</v>
      </c>
      <c r="K3640" s="4">
        <v>39.937934344222086</v>
      </c>
      <c r="L3640" s="4">
        <v>115.0212509113596</v>
      </c>
      <c r="M3640" s="4">
        <v>19.170208485226599</v>
      </c>
    </row>
    <row r="3641" spans="1:13" hidden="1" x14ac:dyDescent="0.3">
      <c r="A3641" s="13" t="str">
        <f t="shared" si="56"/>
        <v>Mediterraneanlarge MFH - 3 floors1980-1990cooling22</v>
      </c>
      <c r="B3641" s="1" t="s">
        <v>0</v>
      </c>
      <c r="C3641" s="2" t="s">
        <v>1</v>
      </c>
      <c r="D3641" s="2" t="s">
        <v>8</v>
      </c>
      <c r="E3641" s="3">
        <v>22</v>
      </c>
      <c r="F3641" s="3" t="s">
        <v>26</v>
      </c>
      <c r="G3641" s="3">
        <v>0.41</v>
      </c>
      <c r="H3641" s="14">
        <v>0.69</v>
      </c>
      <c r="I3641" s="14">
        <v>0.12367469097162243</v>
      </c>
      <c r="J3641" s="4">
        <v>79.000045057797536</v>
      </c>
      <c r="K3641" s="4">
        <v>31.600018023119013</v>
      </c>
      <c r="L3641" s="4">
        <v>91.00805190658275</v>
      </c>
      <c r="M3641" s="4">
        <v>15.168008651097125</v>
      </c>
    </row>
    <row r="3642" spans="1:13" hidden="1" x14ac:dyDescent="0.3">
      <c r="A3642" s="13" t="str">
        <f t="shared" si="56"/>
        <v>Mediterraneanlarge MFH - 5 floors1980-1990cooling22</v>
      </c>
      <c r="B3642" s="1" t="s">
        <v>0</v>
      </c>
      <c r="C3642" s="2" t="s">
        <v>4</v>
      </c>
      <c r="D3642" s="2" t="s">
        <v>8</v>
      </c>
      <c r="E3642" s="3">
        <v>22</v>
      </c>
      <c r="F3642" s="3" t="s">
        <v>26</v>
      </c>
      <c r="G3642" s="3">
        <v>0.32</v>
      </c>
      <c r="H3642" s="14">
        <v>0.155</v>
      </c>
      <c r="I3642" s="14">
        <v>0.12367469097162243</v>
      </c>
      <c r="J3642" s="4">
        <v>76.407795199544736</v>
      </c>
      <c r="K3642" s="4">
        <v>30.563118079817894</v>
      </c>
      <c r="L3642" s="4">
        <v>88.021780069875533</v>
      </c>
      <c r="M3642" s="4">
        <v>14.670296678312589</v>
      </c>
    </row>
    <row r="3643" spans="1:13" hidden="1" x14ac:dyDescent="0.3">
      <c r="A3643" s="13" t="str">
        <f t="shared" si="56"/>
        <v>Mediterraneanlarge MFH - 7 floors1980-1990cooling22</v>
      </c>
      <c r="B3643" s="1" t="s">
        <v>0</v>
      </c>
      <c r="C3643" s="2" t="s">
        <v>5</v>
      </c>
      <c r="D3643" s="2" t="s">
        <v>8</v>
      </c>
      <c r="E3643" s="3">
        <v>22</v>
      </c>
      <c r="F3643" s="3" t="s">
        <v>26</v>
      </c>
      <c r="G3643" s="3">
        <v>0.28000000000000003</v>
      </c>
      <c r="H3643" s="14">
        <v>0.155</v>
      </c>
      <c r="I3643" s="14">
        <v>0.12367469097162243</v>
      </c>
      <c r="J3643" s="4">
        <v>75.296830974579251</v>
      </c>
      <c r="K3643" s="4">
        <v>30.118732389831699</v>
      </c>
      <c r="L3643" s="4">
        <v>86.741949282715296</v>
      </c>
      <c r="M3643" s="4">
        <v>14.456991547119214</v>
      </c>
    </row>
    <row r="3644" spans="1:13" hidden="1" x14ac:dyDescent="0.3">
      <c r="A3644" s="13" t="str">
        <f t="shared" si="56"/>
        <v>Mediterraneanlarge MFH - 3 floors1980-1990cooling24</v>
      </c>
      <c r="B3644" s="1" t="s">
        <v>0</v>
      </c>
      <c r="C3644" s="2" t="s">
        <v>1</v>
      </c>
      <c r="D3644" s="2" t="s">
        <v>8</v>
      </c>
      <c r="E3644" s="3">
        <v>24</v>
      </c>
      <c r="F3644" s="3" t="s">
        <v>26</v>
      </c>
      <c r="G3644" s="3">
        <v>0.41</v>
      </c>
      <c r="H3644" s="14">
        <v>0.69</v>
      </c>
      <c r="I3644" s="14">
        <v>0.12367469097162243</v>
      </c>
      <c r="J3644" s="4">
        <v>55.694706792758936</v>
      </c>
      <c r="K3644" s="4">
        <v>22.277882717103573</v>
      </c>
      <c r="L3644" s="4">
        <v>64.160302225258292</v>
      </c>
      <c r="M3644" s="4">
        <v>10.693383704209715</v>
      </c>
    </row>
    <row r="3645" spans="1:13" hidden="1" x14ac:dyDescent="0.3">
      <c r="A3645" s="13" t="str">
        <f t="shared" si="56"/>
        <v>Mediterraneanlarge MFH - 5 floors1980-1990cooling24</v>
      </c>
      <c r="B3645" s="1" t="s">
        <v>0</v>
      </c>
      <c r="C3645" s="2" t="s">
        <v>4</v>
      </c>
      <c r="D3645" s="2" t="s">
        <v>8</v>
      </c>
      <c r="E3645" s="3">
        <v>24</v>
      </c>
      <c r="F3645" s="3" t="s">
        <v>26</v>
      </c>
      <c r="G3645" s="3">
        <v>0.32</v>
      </c>
      <c r="H3645" s="14">
        <v>0.155</v>
      </c>
      <c r="I3645" s="14">
        <v>0.12367469097162243</v>
      </c>
      <c r="J3645" s="4">
        <v>54.645947225348564</v>
      </c>
      <c r="K3645" s="4">
        <v>21.858378890139427</v>
      </c>
      <c r="L3645" s="4">
        <v>62.952131203601546</v>
      </c>
      <c r="M3645" s="4">
        <v>10.492021867266924</v>
      </c>
    </row>
    <row r="3646" spans="1:13" hidden="1" x14ac:dyDescent="0.3">
      <c r="A3646" s="13" t="str">
        <f t="shared" si="56"/>
        <v>Mediterraneanlarge MFH - 7 floors1980-1990cooling24</v>
      </c>
      <c r="B3646" s="1" t="s">
        <v>0</v>
      </c>
      <c r="C3646" s="2" t="s">
        <v>5</v>
      </c>
      <c r="D3646" s="2" t="s">
        <v>8</v>
      </c>
      <c r="E3646" s="3">
        <v>24</v>
      </c>
      <c r="F3646" s="3" t="s">
        <v>26</v>
      </c>
      <c r="G3646" s="3">
        <v>0.28000000000000003</v>
      </c>
      <c r="H3646" s="14">
        <v>0.155</v>
      </c>
      <c r="I3646" s="14">
        <v>0.12367469097162243</v>
      </c>
      <c r="J3646" s="4">
        <v>54.196478839315546</v>
      </c>
      <c r="K3646" s="4">
        <v>21.67859153572622</v>
      </c>
      <c r="L3646" s="4">
        <v>62.434343622891511</v>
      </c>
      <c r="M3646" s="4">
        <v>10.405723937148585</v>
      </c>
    </row>
    <row r="3647" spans="1:13" hidden="1" x14ac:dyDescent="0.3">
      <c r="A3647" s="13" t="str">
        <f t="shared" si="56"/>
        <v>Mediterraneanlarge MFH - 3 floors1980-1990cooling26</v>
      </c>
      <c r="B3647" s="1" t="s">
        <v>0</v>
      </c>
      <c r="C3647" s="2" t="s">
        <v>1</v>
      </c>
      <c r="D3647" s="2" t="s">
        <v>8</v>
      </c>
      <c r="E3647" s="3">
        <v>26</v>
      </c>
      <c r="F3647" s="3" t="s">
        <v>26</v>
      </c>
      <c r="G3647" s="3">
        <v>0.41</v>
      </c>
      <c r="H3647" s="14">
        <v>0.69</v>
      </c>
      <c r="I3647" s="14">
        <v>0.12367469097162243</v>
      </c>
      <c r="J3647" s="4">
        <v>32.611556266341388</v>
      </c>
      <c r="K3647" s="4">
        <v>13.044622506536555</v>
      </c>
      <c r="L3647" s="4">
        <v>37.568512818825276</v>
      </c>
      <c r="M3647" s="4">
        <v>6.2614188031375466</v>
      </c>
    </row>
    <row r="3648" spans="1:13" hidden="1" x14ac:dyDescent="0.3">
      <c r="A3648" s="13" t="str">
        <f t="shared" si="56"/>
        <v>Mediterraneanlarge MFH - 5 floors1980-1990cooling26</v>
      </c>
      <c r="B3648" s="1" t="s">
        <v>0</v>
      </c>
      <c r="C3648" s="2" t="s">
        <v>4</v>
      </c>
      <c r="D3648" s="2" t="s">
        <v>8</v>
      </c>
      <c r="E3648" s="3">
        <v>26</v>
      </c>
      <c r="F3648" s="3" t="s">
        <v>26</v>
      </c>
      <c r="G3648" s="3">
        <v>0.32</v>
      </c>
      <c r="H3648" s="14">
        <v>0.155</v>
      </c>
      <c r="I3648" s="14">
        <v>0.12367469097162243</v>
      </c>
      <c r="J3648" s="4">
        <v>32.102760855885364</v>
      </c>
      <c r="K3648" s="4">
        <v>12.841104342354146</v>
      </c>
      <c r="L3648" s="4">
        <v>36.98238050597994</v>
      </c>
      <c r="M3648" s="4">
        <v>6.1637300843299903</v>
      </c>
    </row>
    <row r="3649" spans="1:13" hidden="1" x14ac:dyDescent="0.3">
      <c r="A3649" s="13" t="str">
        <f t="shared" si="56"/>
        <v>Mediterraneanlarge MFH - 7 floors1980-1990cooling26</v>
      </c>
      <c r="B3649" s="1" t="s">
        <v>0</v>
      </c>
      <c r="C3649" s="2" t="s">
        <v>5</v>
      </c>
      <c r="D3649" s="2" t="s">
        <v>8</v>
      </c>
      <c r="E3649" s="3">
        <v>26</v>
      </c>
      <c r="F3649" s="3" t="s">
        <v>26</v>
      </c>
      <c r="G3649" s="3">
        <v>0.28000000000000003</v>
      </c>
      <c r="H3649" s="14">
        <v>0.155</v>
      </c>
      <c r="I3649" s="14">
        <v>0.12367469097162243</v>
      </c>
      <c r="J3649" s="4">
        <v>31.884705679975639</v>
      </c>
      <c r="K3649" s="4">
        <v>12.753882271990255</v>
      </c>
      <c r="L3649" s="4">
        <v>36.731180943331935</v>
      </c>
      <c r="M3649" s="4">
        <v>6.121863490555322</v>
      </c>
    </row>
    <row r="3650" spans="1:13" hidden="1" x14ac:dyDescent="0.3">
      <c r="A3650" s="13" t="str">
        <f t="shared" si="56"/>
        <v>Mediterraneanlarge MFH - 3 floors1990-2000cooling20</v>
      </c>
      <c r="B3650" s="1" t="s">
        <v>0</v>
      </c>
      <c r="C3650" s="2" t="s">
        <v>1</v>
      </c>
      <c r="D3650" s="2" t="s">
        <v>9</v>
      </c>
      <c r="E3650" s="3">
        <v>20</v>
      </c>
      <c r="F3650" s="3" t="s">
        <v>26</v>
      </c>
      <c r="G3650" s="3">
        <v>0.41</v>
      </c>
      <c r="H3650" s="14">
        <v>0.69</v>
      </c>
      <c r="I3650" s="14">
        <v>6.8124033425004143E-2</v>
      </c>
      <c r="J3650" s="4">
        <v>105.63963385004894</v>
      </c>
      <c r="K3650" s="4">
        <v>42.255853540019572</v>
      </c>
      <c r="L3650" s="4">
        <v>121.69685819525637</v>
      </c>
      <c r="M3650" s="4">
        <v>20.282809699209395</v>
      </c>
    </row>
    <row r="3651" spans="1:13" hidden="1" x14ac:dyDescent="0.3">
      <c r="A3651" s="13" t="str">
        <f t="shared" ref="A3651:A3714" si="57">CONCATENATE(B3651,C3651,D3651,F3651,E3651)</f>
        <v>Mediterraneanlarge MFH - 5 floors1990-2000cooling20</v>
      </c>
      <c r="B3651" s="1" t="s">
        <v>0</v>
      </c>
      <c r="C3651" s="2" t="s">
        <v>4</v>
      </c>
      <c r="D3651" s="2" t="s">
        <v>9</v>
      </c>
      <c r="E3651" s="3">
        <v>20</v>
      </c>
      <c r="F3651" s="3" t="s">
        <v>26</v>
      </c>
      <c r="G3651" s="3">
        <v>0.32</v>
      </c>
      <c r="H3651" s="14">
        <v>0.155</v>
      </c>
      <c r="I3651" s="14">
        <v>6.8124033425004143E-2</v>
      </c>
      <c r="J3651" s="4">
        <v>101.37156689167162</v>
      </c>
      <c r="K3651" s="4">
        <v>40.548626756668646</v>
      </c>
      <c r="L3651" s="4">
        <v>116.78004505920569</v>
      </c>
      <c r="M3651" s="4">
        <v>19.46334084320095</v>
      </c>
    </row>
    <row r="3652" spans="1:13" hidden="1" x14ac:dyDescent="0.3">
      <c r="A3652" s="13" t="str">
        <f t="shared" si="57"/>
        <v>Mediterraneanlarge MFH - 7 floors1990-2000cooling20</v>
      </c>
      <c r="B3652" s="1" t="s">
        <v>0</v>
      </c>
      <c r="C3652" s="2" t="s">
        <v>5</v>
      </c>
      <c r="D3652" s="2" t="s">
        <v>9</v>
      </c>
      <c r="E3652" s="3">
        <v>20</v>
      </c>
      <c r="F3652" s="3" t="s">
        <v>26</v>
      </c>
      <c r="G3652" s="3">
        <v>0.28000000000000003</v>
      </c>
      <c r="H3652" s="14">
        <v>0.155</v>
      </c>
      <c r="I3652" s="14">
        <v>6.8124033425004143E-2</v>
      </c>
      <c r="J3652" s="4">
        <v>99.542395338081334</v>
      </c>
      <c r="K3652" s="4">
        <v>39.816958135232532</v>
      </c>
      <c r="L3652" s="4">
        <v>114.67283942946969</v>
      </c>
      <c r="M3652" s="4">
        <v>19.112139904911615</v>
      </c>
    </row>
    <row r="3653" spans="1:13" hidden="1" x14ac:dyDescent="0.3">
      <c r="A3653" s="13" t="str">
        <f t="shared" si="57"/>
        <v>Mediterraneanlarge MFH - 3 floors1990-2000cooling22</v>
      </c>
      <c r="B3653" s="1" t="s">
        <v>0</v>
      </c>
      <c r="C3653" s="2" t="s">
        <v>1</v>
      </c>
      <c r="D3653" s="2" t="s">
        <v>9</v>
      </c>
      <c r="E3653" s="3">
        <v>22</v>
      </c>
      <c r="F3653" s="3" t="s">
        <v>26</v>
      </c>
      <c r="G3653" s="3">
        <v>0.41</v>
      </c>
      <c r="H3653" s="14">
        <v>0.69</v>
      </c>
      <c r="I3653" s="14">
        <v>6.8124033425004143E-2</v>
      </c>
      <c r="J3653" s="4">
        <v>78.99942144775882</v>
      </c>
      <c r="K3653" s="4">
        <v>31.599768579103529</v>
      </c>
      <c r="L3653" s="4">
        <v>91.00733350781816</v>
      </c>
      <c r="M3653" s="4">
        <v>15.167888917969693</v>
      </c>
    </row>
    <row r="3654" spans="1:13" hidden="1" x14ac:dyDescent="0.3">
      <c r="A3654" s="13" t="str">
        <f t="shared" si="57"/>
        <v>Mediterraneanlarge MFH - 5 floors1990-2000cooling22</v>
      </c>
      <c r="B3654" s="1" t="s">
        <v>0</v>
      </c>
      <c r="C3654" s="2" t="s">
        <v>4</v>
      </c>
      <c r="D3654" s="2" t="s">
        <v>9</v>
      </c>
      <c r="E3654" s="3">
        <v>22</v>
      </c>
      <c r="F3654" s="3" t="s">
        <v>26</v>
      </c>
      <c r="G3654" s="3">
        <v>0.32</v>
      </c>
      <c r="H3654" s="14">
        <v>0.155</v>
      </c>
      <c r="I3654" s="14">
        <v>6.8124033425004143E-2</v>
      </c>
      <c r="J3654" s="4">
        <v>76.461117514828501</v>
      </c>
      <c r="K3654" s="4">
        <v>30.584447005931402</v>
      </c>
      <c r="L3654" s="4">
        <v>88.083207377082431</v>
      </c>
      <c r="M3654" s="4">
        <v>14.680534562847072</v>
      </c>
    </row>
    <row r="3655" spans="1:13" hidden="1" x14ac:dyDescent="0.3">
      <c r="A3655" s="13" t="str">
        <f t="shared" si="57"/>
        <v>Mediterraneanlarge MFH - 7 floors1990-2000cooling22</v>
      </c>
      <c r="B3655" s="1" t="s">
        <v>0</v>
      </c>
      <c r="C3655" s="2" t="s">
        <v>5</v>
      </c>
      <c r="D3655" s="2" t="s">
        <v>9</v>
      </c>
      <c r="E3655" s="3">
        <v>22</v>
      </c>
      <c r="F3655" s="3" t="s">
        <v>26</v>
      </c>
      <c r="G3655" s="3">
        <v>0.28000000000000003</v>
      </c>
      <c r="H3655" s="14">
        <v>0.155</v>
      </c>
      <c r="I3655" s="14">
        <v>6.8124033425004143E-2</v>
      </c>
      <c r="J3655" s="4">
        <v>75.373272972144107</v>
      </c>
      <c r="K3655" s="4">
        <v>30.149309188857643</v>
      </c>
      <c r="L3655" s="4">
        <v>86.830010463910014</v>
      </c>
      <c r="M3655" s="4">
        <v>14.471668410651668</v>
      </c>
    </row>
    <row r="3656" spans="1:13" hidden="1" x14ac:dyDescent="0.3">
      <c r="A3656" s="13" t="str">
        <f t="shared" si="57"/>
        <v>Mediterraneanlarge MFH - 3 floors1990-2000cooling24</v>
      </c>
      <c r="B3656" s="1" t="s">
        <v>0</v>
      </c>
      <c r="C3656" s="2" t="s">
        <v>1</v>
      </c>
      <c r="D3656" s="2" t="s">
        <v>9</v>
      </c>
      <c r="E3656" s="3">
        <v>24</v>
      </c>
      <c r="F3656" s="3" t="s">
        <v>26</v>
      </c>
      <c r="G3656" s="3">
        <v>0.41</v>
      </c>
      <c r="H3656" s="14">
        <v>0.69</v>
      </c>
      <c r="I3656" s="14">
        <v>6.8124033425004143E-2</v>
      </c>
      <c r="J3656" s="4">
        <v>55.94178271426383</v>
      </c>
      <c r="K3656" s="4">
        <v>22.376713085705532</v>
      </c>
      <c r="L3656" s="4">
        <v>64.444933686831931</v>
      </c>
      <c r="M3656" s="4">
        <v>10.740822281138655</v>
      </c>
    </row>
    <row r="3657" spans="1:13" hidden="1" x14ac:dyDescent="0.3">
      <c r="A3657" s="13" t="str">
        <f t="shared" si="57"/>
        <v>Mediterraneanlarge MFH - 5 floors1990-2000cooling24</v>
      </c>
      <c r="B3657" s="1" t="s">
        <v>0</v>
      </c>
      <c r="C3657" s="2" t="s">
        <v>4</v>
      </c>
      <c r="D3657" s="2" t="s">
        <v>9</v>
      </c>
      <c r="E3657" s="3">
        <v>24</v>
      </c>
      <c r="F3657" s="3" t="s">
        <v>26</v>
      </c>
      <c r="G3657" s="3">
        <v>0.32</v>
      </c>
      <c r="H3657" s="14">
        <v>0.155</v>
      </c>
      <c r="I3657" s="14">
        <v>6.8124033425004143E-2</v>
      </c>
      <c r="J3657" s="4">
        <v>54.984725225375669</v>
      </c>
      <c r="K3657" s="4">
        <v>21.993890090150266</v>
      </c>
      <c r="L3657" s="4">
        <v>63.342403459632763</v>
      </c>
      <c r="M3657" s="4">
        <v>10.557067243272128</v>
      </c>
    </row>
    <row r="3658" spans="1:13" hidden="1" x14ac:dyDescent="0.3">
      <c r="A3658" s="13" t="str">
        <f t="shared" si="57"/>
        <v>Mediterraneanlarge MFH - 7 floors1990-2000cooling24</v>
      </c>
      <c r="B3658" s="1" t="s">
        <v>0</v>
      </c>
      <c r="C3658" s="2" t="s">
        <v>5</v>
      </c>
      <c r="D3658" s="2" t="s">
        <v>9</v>
      </c>
      <c r="E3658" s="3">
        <v>24</v>
      </c>
      <c r="F3658" s="3" t="s">
        <v>26</v>
      </c>
      <c r="G3658" s="3">
        <v>0.28000000000000003</v>
      </c>
      <c r="H3658" s="14">
        <v>0.155</v>
      </c>
      <c r="I3658" s="14">
        <v>6.8124033425004143E-2</v>
      </c>
      <c r="J3658" s="4">
        <v>54.574557730137883</v>
      </c>
      <c r="K3658" s="4">
        <v>21.829823092055154</v>
      </c>
      <c r="L3658" s="4">
        <v>62.869890505118839</v>
      </c>
      <c r="M3658" s="4">
        <v>10.478315084186473</v>
      </c>
    </row>
    <row r="3659" spans="1:13" hidden="1" x14ac:dyDescent="0.3">
      <c r="A3659" s="13" t="str">
        <f t="shared" si="57"/>
        <v>Mediterraneanlarge MFH - 3 floors1990-2000cooling26</v>
      </c>
      <c r="B3659" s="1" t="s">
        <v>0</v>
      </c>
      <c r="C3659" s="2" t="s">
        <v>1</v>
      </c>
      <c r="D3659" s="2" t="s">
        <v>9</v>
      </c>
      <c r="E3659" s="3">
        <v>26</v>
      </c>
      <c r="F3659" s="3" t="s">
        <v>26</v>
      </c>
      <c r="G3659" s="3">
        <v>0.41</v>
      </c>
      <c r="H3659" s="14">
        <v>0.69</v>
      </c>
      <c r="I3659" s="14">
        <v>6.8124033425004143E-2</v>
      </c>
      <c r="J3659" s="4">
        <v>32.944534782383741</v>
      </c>
      <c r="K3659" s="4">
        <v>13.177813912953496</v>
      </c>
      <c r="L3659" s="4">
        <v>37.952104069306067</v>
      </c>
      <c r="M3659" s="4">
        <v>6.3253506782176778</v>
      </c>
    </row>
    <row r="3660" spans="1:13" hidden="1" x14ac:dyDescent="0.3">
      <c r="A3660" s="13" t="str">
        <f t="shared" si="57"/>
        <v>Mediterraneanlarge MFH - 5 floors1990-2000cooling26</v>
      </c>
      <c r="B3660" s="1" t="s">
        <v>0</v>
      </c>
      <c r="C3660" s="2" t="s">
        <v>4</v>
      </c>
      <c r="D3660" s="2" t="s">
        <v>9</v>
      </c>
      <c r="E3660" s="3">
        <v>26</v>
      </c>
      <c r="F3660" s="3" t="s">
        <v>26</v>
      </c>
      <c r="G3660" s="3">
        <v>0.32</v>
      </c>
      <c r="H3660" s="14">
        <v>0.155</v>
      </c>
      <c r="I3660" s="14">
        <v>6.8124033425004143E-2</v>
      </c>
      <c r="J3660" s="4">
        <v>32.554601957057983</v>
      </c>
      <c r="K3660" s="4">
        <v>13.021840782823194</v>
      </c>
      <c r="L3660" s="4">
        <v>37.5029014545308</v>
      </c>
      <c r="M3660" s="4">
        <v>6.2504835757551325</v>
      </c>
    </row>
    <row r="3661" spans="1:13" hidden="1" x14ac:dyDescent="0.3">
      <c r="A3661" s="13" t="str">
        <f t="shared" si="57"/>
        <v>Mediterraneanlarge MFH - 7 floors1990-2000cooling26</v>
      </c>
      <c r="B3661" s="1" t="s">
        <v>0</v>
      </c>
      <c r="C3661" s="2" t="s">
        <v>5</v>
      </c>
      <c r="D3661" s="2" t="s">
        <v>9</v>
      </c>
      <c r="E3661" s="3">
        <v>26</v>
      </c>
      <c r="F3661" s="3" t="s">
        <v>26</v>
      </c>
      <c r="G3661" s="3">
        <v>0.28000000000000003</v>
      </c>
      <c r="H3661" s="14">
        <v>0.155</v>
      </c>
      <c r="I3661" s="14">
        <v>6.8124033425004143E-2</v>
      </c>
      <c r="J3661" s="4">
        <v>32.387487889061234</v>
      </c>
      <c r="K3661" s="4">
        <v>12.954995155624493</v>
      </c>
      <c r="L3661" s="4">
        <v>37.310386048198538</v>
      </c>
      <c r="M3661" s="4">
        <v>6.2183976746997569</v>
      </c>
    </row>
    <row r="3662" spans="1:13" hidden="1" x14ac:dyDescent="0.3">
      <c r="A3662" s="13" t="str">
        <f t="shared" si="57"/>
        <v>Mediterraneanlarge MFH - 3 floorspost 2000cooling20</v>
      </c>
      <c r="B3662" s="1" t="s">
        <v>0</v>
      </c>
      <c r="C3662" s="2" t="s">
        <v>1</v>
      </c>
      <c r="D3662" s="2" t="s">
        <v>10</v>
      </c>
      <c r="E3662" s="3">
        <v>20</v>
      </c>
      <c r="F3662" s="3" t="s">
        <v>26</v>
      </c>
      <c r="G3662" s="3">
        <v>0.41</v>
      </c>
      <c r="H3662" s="14">
        <v>0.69</v>
      </c>
      <c r="I3662" s="14">
        <v>3.5735569755585513E-2</v>
      </c>
      <c r="J3662" s="4">
        <v>106.28254113550295</v>
      </c>
      <c r="K3662" s="4">
        <v>42.513016454201178</v>
      </c>
      <c r="L3662" s="4">
        <v>122.43748738809938</v>
      </c>
      <c r="M3662" s="4">
        <v>20.406247898016566</v>
      </c>
    </row>
    <row r="3663" spans="1:13" hidden="1" x14ac:dyDescent="0.3">
      <c r="A3663" s="13" t="str">
        <f t="shared" si="57"/>
        <v>Mediterraneanlarge MFH - 5 floorspost 2000cooling20</v>
      </c>
      <c r="B3663" s="1" t="s">
        <v>0</v>
      </c>
      <c r="C3663" s="2" t="s">
        <v>4</v>
      </c>
      <c r="D3663" s="2" t="s">
        <v>10</v>
      </c>
      <c r="E3663" s="3">
        <v>20</v>
      </c>
      <c r="F3663" s="3" t="s">
        <v>26</v>
      </c>
      <c r="G3663" s="3">
        <v>0.32</v>
      </c>
      <c r="H3663" s="14">
        <v>0.155</v>
      </c>
      <c r="I3663" s="14">
        <v>3.5735569755585513E-2</v>
      </c>
      <c r="J3663" s="4">
        <v>101.825584638191</v>
      </c>
      <c r="K3663" s="4">
        <v>40.730233855276403</v>
      </c>
      <c r="L3663" s="4">
        <v>117.30307350319603</v>
      </c>
      <c r="M3663" s="4">
        <v>19.550512250532673</v>
      </c>
    </row>
    <row r="3664" spans="1:13" hidden="1" x14ac:dyDescent="0.3">
      <c r="A3664" s="13" t="str">
        <f t="shared" si="57"/>
        <v>Mediterraneanlarge MFH - 7 floorspost 2000cooling20</v>
      </c>
      <c r="B3664" s="1" t="s">
        <v>0</v>
      </c>
      <c r="C3664" s="2" t="s">
        <v>5</v>
      </c>
      <c r="D3664" s="2" t="s">
        <v>10</v>
      </c>
      <c r="E3664" s="3">
        <v>20</v>
      </c>
      <c r="F3664" s="3" t="s">
        <v>26</v>
      </c>
      <c r="G3664" s="3">
        <v>0.28000000000000003</v>
      </c>
      <c r="H3664" s="14">
        <v>0.155</v>
      </c>
      <c r="I3664" s="14">
        <v>3.5735569755585513E-2</v>
      </c>
      <c r="J3664" s="4">
        <v>99.915460425057304</v>
      </c>
      <c r="K3664" s="4">
        <v>39.96618417002292</v>
      </c>
      <c r="L3664" s="4">
        <v>115.10261040966601</v>
      </c>
      <c r="M3664" s="4">
        <v>19.183768401611001</v>
      </c>
    </row>
    <row r="3665" spans="1:13" hidden="1" x14ac:dyDescent="0.3">
      <c r="A3665" s="13" t="str">
        <f t="shared" si="57"/>
        <v>Mediterraneanlarge MFH - 3 floorspost 2000cooling22</v>
      </c>
      <c r="B3665" s="1" t="s">
        <v>0</v>
      </c>
      <c r="C3665" s="2" t="s">
        <v>1</v>
      </c>
      <c r="D3665" s="2" t="s">
        <v>10</v>
      </c>
      <c r="E3665" s="3">
        <v>22</v>
      </c>
      <c r="F3665" s="3" t="s">
        <v>26</v>
      </c>
      <c r="G3665" s="3">
        <v>0.41</v>
      </c>
      <c r="H3665" s="14">
        <v>0.69</v>
      </c>
      <c r="I3665" s="14">
        <v>3.5735569755585513E-2</v>
      </c>
      <c r="J3665" s="4">
        <v>79.863283079896505</v>
      </c>
      <c r="K3665" s="4">
        <v>31.9453132319586</v>
      </c>
      <c r="L3665" s="4">
        <v>92.002502108040773</v>
      </c>
      <c r="M3665" s="4">
        <v>15.333750351340127</v>
      </c>
    </row>
    <row r="3666" spans="1:13" hidden="1" x14ac:dyDescent="0.3">
      <c r="A3666" s="13" t="str">
        <f t="shared" si="57"/>
        <v>Mediterraneanlarge MFH - 5 floorspost 2000cooling22</v>
      </c>
      <c r="B3666" s="1" t="s">
        <v>0</v>
      </c>
      <c r="C3666" s="2" t="s">
        <v>4</v>
      </c>
      <c r="D3666" s="2" t="s">
        <v>10</v>
      </c>
      <c r="E3666" s="3">
        <v>22</v>
      </c>
      <c r="F3666" s="3" t="s">
        <v>26</v>
      </c>
      <c r="G3666" s="3">
        <v>0.32</v>
      </c>
      <c r="H3666" s="14">
        <v>0.155</v>
      </c>
      <c r="I3666" s="14">
        <v>3.5735569755585513E-2</v>
      </c>
      <c r="J3666" s="4">
        <v>77.201588135415733</v>
      </c>
      <c r="K3666" s="4">
        <v>30.880635254166293</v>
      </c>
      <c r="L3666" s="4">
        <v>88.936229531998919</v>
      </c>
      <c r="M3666" s="4">
        <v>14.82270492199982</v>
      </c>
    </row>
    <row r="3667" spans="1:13" hidden="1" x14ac:dyDescent="0.3">
      <c r="A3667" s="13" t="str">
        <f t="shared" si="57"/>
        <v>Mediterraneanlarge MFH - 7 floorspost 2000cooling22</v>
      </c>
      <c r="B3667" s="1" t="s">
        <v>0</v>
      </c>
      <c r="C3667" s="2" t="s">
        <v>5</v>
      </c>
      <c r="D3667" s="2" t="s">
        <v>10</v>
      </c>
      <c r="E3667" s="3">
        <v>22</v>
      </c>
      <c r="F3667" s="3" t="s">
        <v>26</v>
      </c>
      <c r="G3667" s="3">
        <v>0.28000000000000003</v>
      </c>
      <c r="H3667" s="14">
        <v>0.155</v>
      </c>
      <c r="I3667" s="14">
        <v>3.5735569755585513E-2</v>
      </c>
      <c r="J3667" s="4">
        <v>76.060861730638251</v>
      </c>
      <c r="K3667" s="4">
        <v>30.4243446922553</v>
      </c>
      <c r="L3667" s="4">
        <v>87.622112713695259</v>
      </c>
      <c r="M3667" s="4">
        <v>14.603685452282543</v>
      </c>
    </row>
    <row r="3668" spans="1:13" hidden="1" x14ac:dyDescent="0.3">
      <c r="A3668" s="13" t="str">
        <f t="shared" si="57"/>
        <v>Mediterraneanlarge MFH - 3 floorspost 2000cooling24</v>
      </c>
      <c r="B3668" s="1" t="s">
        <v>0</v>
      </c>
      <c r="C3668" s="2" t="s">
        <v>1</v>
      </c>
      <c r="D3668" s="2" t="s">
        <v>10</v>
      </c>
      <c r="E3668" s="3">
        <v>24</v>
      </c>
      <c r="F3668" s="3" t="s">
        <v>26</v>
      </c>
      <c r="G3668" s="3">
        <v>0.41</v>
      </c>
      <c r="H3668" s="14">
        <v>0.69</v>
      </c>
      <c r="I3668" s="14">
        <v>3.5735569755585513E-2</v>
      </c>
      <c r="J3668" s="4">
        <v>56.98906321018378</v>
      </c>
      <c r="K3668" s="4">
        <v>22.795625284073513</v>
      </c>
      <c r="L3668" s="4">
        <v>65.651400818131719</v>
      </c>
      <c r="M3668" s="4">
        <v>10.941900136355285</v>
      </c>
    </row>
    <row r="3669" spans="1:13" hidden="1" x14ac:dyDescent="0.3">
      <c r="A3669" s="13" t="str">
        <f t="shared" si="57"/>
        <v>Mediterraneanlarge MFH - 5 floorspost 2000cooling24</v>
      </c>
      <c r="B3669" s="1" t="s">
        <v>0</v>
      </c>
      <c r="C3669" s="2" t="s">
        <v>4</v>
      </c>
      <c r="D3669" s="2" t="s">
        <v>10</v>
      </c>
      <c r="E3669" s="3">
        <v>24</v>
      </c>
      <c r="F3669" s="3" t="s">
        <v>26</v>
      </c>
      <c r="G3669" s="3">
        <v>0.32</v>
      </c>
      <c r="H3669" s="14">
        <v>0.155</v>
      </c>
      <c r="I3669" s="14">
        <v>3.5735569755585513E-2</v>
      </c>
      <c r="J3669" s="4">
        <v>55.753963161216802</v>
      </c>
      <c r="K3669" s="4">
        <v>22.301585264486722</v>
      </c>
      <c r="L3669" s="4">
        <v>64.228565561721751</v>
      </c>
      <c r="M3669" s="4">
        <v>10.704760926953625</v>
      </c>
    </row>
    <row r="3670" spans="1:13" hidden="1" x14ac:dyDescent="0.3">
      <c r="A3670" s="13" t="str">
        <f t="shared" si="57"/>
        <v>Mediterraneanlarge MFH - 7 floorspost 2000cooling24</v>
      </c>
      <c r="B3670" s="1" t="s">
        <v>0</v>
      </c>
      <c r="C3670" s="2" t="s">
        <v>5</v>
      </c>
      <c r="D3670" s="2" t="s">
        <v>10</v>
      </c>
      <c r="E3670" s="3">
        <v>24</v>
      </c>
      <c r="F3670" s="3" t="s">
        <v>26</v>
      </c>
      <c r="G3670" s="3">
        <v>0.28000000000000003</v>
      </c>
      <c r="H3670" s="14">
        <v>0.155</v>
      </c>
      <c r="I3670" s="14">
        <v>3.5735569755585513E-2</v>
      </c>
      <c r="J3670" s="4">
        <v>55.224634568802379</v>
      </c>
      <c r="K3670" s="4">
        <v>22.089853827520951</v>
      </c>
      <c r="L3670" s="4">
        <v>63.618779023260338</v>
      </c>
      <c r="M3670" s="4">
        <v>10.603129837210057</v>
      </c>
    </row>
    <row r="3671" spans="1:13" hidden="1" x14ac:dyDescent="0.3">
      <c r="A3671" s="13" t="str">
        <f t="shared" si="57"/>
        <v>Mediterraneanlarge MFH - 3 floorspost 2000cooling26</v>
      </c>
      <c r="B3671" s="1" t="s">
        <v>0</v>
      </c>
      <c r="C3671" s="2" t="s">
        <v>1</v>
      </c>
      <c r="D3671" s="2" t="s">
        <v>10</v>
      </c>
      <c r="E3671" s="3">
        <v>26</v>
      </c>
      <c r="F3671" s="3" t="s">
        <v>26</v>
      </c>
      <c r="G3671" s="3">
        <v>0.41</v>
      </c>
      <c r="H3671" s="14">
        <v>0.69</v>
      </c>
      <c r="I3671" s="14">
        <v>3.5735569755585513E-2</v>
      </c>
      <c r="J3671" s="4">
        <v>33.980315439790623</v>
      </c>
      <c r="K3671" s="4">
        <v>13.592126175916249</v>
      </c>
      <c r="L3671" s="4">
        <v>39.145323386638793</v>
      </c>
      <c r="M3671" s="4">
        <v>6.5242205644397995</v>
      </c>
    </row>
    <row r="3672" spans="1:13" hidden="1" x14ac:dyDescent="0.3">
      <c r="A3672" s="13" t="str">
        <f t="shared" si="57"/>
        <v>Mediterraneanlarge MFH - 5 floorspost 2000cooling26</v>
      </c>
      <c r="B3672" s="1" t="s">
        <v>0</v>
      </c>
      <c r="C3672" s="2" t="s">
        <v>4</v>
      </c>
      <c r="D3672" s="2" t="s">
        <v>10</v>
      </c>
      <c r="E3672" s="3">
        <v>26</v>
      </c>
      <c r="F3672" s="3" t="s">
        <v>26</v>
      </c>
      <c r="G3672" s="3">
        <v>0.32</v>
      </c>
      <c r="H3672" s="14">
        <v>0.155</v>
      </c>
      <c r="I3672" s="14">
        <v>3.5735569755585513E-2</v>
      </c>
      <c r="J3672" s="4">
        <v>33.314506069118067</v>
      </c>
      <c r="K3672" s="4">
        <v>13.325802427647227</v>
      </c>
      <c r="L3672" s="4">
        <v>38.378310991624012</v>
      </c>
      <c r="M3672" s="4">
        <v>6.3963851652706687</v>
      </c>
    </row>
    <row r="3673" spans="1:13" hidden="1" x14ac:dyDescent="0.3">
      <c r="A3673" s="13" t="str">
        <f t="shared" si="57"/>
        <v>Mediterraneanlarge MFH - 7 floorspost 2000cooling26</v>
      </c>
      <c r="B3673" s="1" t="s">
        <v>0</v>
      </c>
      <c r="C3673" s="2" t="s">
        <v>5</v>
      </c>
      <c r="D3673" s="2" t="s">
        <v>10</v>
      </c>
      <c r="E3673" s="3">
        <v>26</v>
      </c>
      <c r="F3673" s="3" t="s">
        <v>26</v>
      </c>
      <c r="G3673" s="3">
        <v>0.28000000000000003</v>
      </c>
      <c r="H3673" s="14">
        <v>0.155</v>
      </c>
      <c r="I3673" s="14">
        <v>3.5735569755585513E-2</v>
      </c>
      <c r="J3673" s="4">
        <v>33.029159195972696</v>
      </c>
      <c r="K3673" s="4">
        <v>13.211663678389078</v>
      </c>
      <c r="L3673" s="4">
        <v>38.049591393760544</v>
      </c>
      <c r="M3673" s="4">
        <v>6.3415985656267573</v>
      </c>
    </row>
    <row r="3674" spans="1:13" hidden="1" x14ac:dyDescent="0.3">
      <c r="A3674" s="13" t="str">
        <f t="shared" si="57"/>
        <v>Mediterraneanlarge MFH - average - all typespre 1945cooling20</v>
      </c>
      <c r="B3674" s="1" t="s">
        <v>0</v>
      </c>
      <c r="C3674" s="2" t="s">
        <v>24</v>
      </c>
      <c r="D3674" s="2" t="s">
        <v>2</v>
      </c>
      <c r="E3674" s="3">
        <v>20</v>
      </c>
      <c r="F3674" s="3" t="s">
        <v>26</v>
      </c>
      <c r="G3674" s="3" t="s">
        <v>22</v>
      </c>
      <c r="H3674" s="14"/>
      <c r="I3674" s="14">
        <v>0.18953277733004775</v>
      </c>
      <c r="J3674" s="4">
        <v>104.59086063338029</v>
      </c>
      <c r="K3674" s="4">
        <v>41.836344253352117</v>
      </c>
      <c r="L3674" s="4">
        <v>120.48867144965409</v>
      </c>
      <c r="M3674" s="4">
        <v>20.081445241609014</v>
      </c>
    </row>
    <row r="3675" spans="1:13" hidden="1" x14ac:dyDescent="0.3">
      <c r="A3675" s="13" t="str">
        <f t="shared" si="57"/>
        <v>Mediterraneanlarge MFH - average - all typespre 1945cooling22</v>
      </c>
      <c r="B3675" s="1" t="s">
        <v>0</v>
      </c>
      <c r="C3675" s="2" t="s">
        <v>24</v>
      </c>
      <c r="D3675" s="2" t="s">
        <v>2</v>
      </c>
      <c r="E3675" s="3">
        <v>22</v>
      </c>
      <c r="F3675" s="3" t="s">
        <v>26</v>
      </c>
      <c r="G3675" s="3" t="s">
        <v>22</v>
      </c>
      <c r="H3675" s="14"/>
      <c r="I3675" s="14">
        <v>0.18953277733004775</v>
      </c>
      <c r="J3675" s="4">
        <v>76.008352869342971</v>
      </c>
      <c r="K3675" s="4">
        <v>30.403341147737187</v>
      </c>
      <c r="L3675" s="4">
        <v>87.561622505483101</v>
      </c>
      <c r="M3675" s="4">
        <v>14.59360375091385</v>
      </c>
    </row>
    <row r="3676" spans="1:13" hidden="1" x14ac:dyDescent="0.3">
      <c r="A3676" s="13" t="str">
        <f t="shared" si="57"/>
        <v>Mediterraneanlarge MFH - average - all typespre 1945cooling24</v>
      </c>
      <c r="B3676" s="1" t="s">
        <v>0</v>
      </c>
      <c r="C3676" s="2" t="s">
        <v>24</v>
      </c>
      <c r="D3676" s="2" t="s">
        <v>2</v>
      </c>
      <c r="E3676" s="3">
        <v>24</v>
      </c>
      <c r="F3676" s="3" t="s">
        <v>26</v>
      </c>
      <c r="G3676" s="3" t="s">
        <v>22</v>
      </c>
      <c r="H3676" s="14"/>
      <c r="I3676" s="14">
        <v>0.18953277733004775</v>
      </c>
      <c r="J3676" s="4">
        <v>52.185019066215197</v>
      </c>
      <c r="K3676" s="4">
        <v>20.87400762648608</v>
      </c>
      <c r="L3676" s="4">
        <v>60.117141964279909</v>
      </c>
      <c r="M3676" s="4">
        <v>10.019523660713318</v>
      </c>
    </row>
    <row r="3677" spans="1:13" hidden="1" x14ac:dyDescent="0.3">
      <c r="A3677" s="13" t="str">
        <f t="shared" si="57"/>
        <v>Mediterraneanlarge MFH - average - all typespre 1945cooling26</v>
      </c>
      <c r="B3677" s="1" t="s">
        <v>0</v>
      </c>
      <c r="C3677" s="2" t="s">
        <v>24</v>
      </c>
      <c r="D3677" s="2" t="s">
        <v>2</v>
      </c>
      <c r="E3677" s="3">
        <v>26</v>
      </c>
      <c r="F3677" s="3" t="s">
        <v>26</v>
      </c>
      <c r="G3677" s="3" t="s">
        <v>22</v>
      </c>
      <c r="H3677" s="14"/>
      <c r="I3677" s="14">
        <v>0.18953277733004775</v>
      </c>
      <c r="J3677" s="4">
        <v>29.10355402515134</v>
      </c>
      <c r="K3677" s="4">
        <v>11.641421610060537</v>
      </c>
      <c r="L3677" s="4">
        <v>33.527294236974342</v>
      </c>
      <c r="M3677" s="4">
        <v>5.587882372829057</v>
      </c>
    </row>
    <row r="3678" spans="1:13" hidden="1" x14ac:dyDescent="0.3">
      <c r="A3678" s="13" t="str">
        <f t="shared" si="57"/>
        <v>Mediterraneanlarge MFH - average - all types1945-1970cooling20</v>
      </c>
      <c r="B3678" s="1" t="s">
        <v>0</v>
      </c>
      <c r="C3678" s="2" t="s">
        <v>24</v>
      </c>
      <c r="D3678" s="2" t="s">
        <v>6</v>
      </c>
      <c r="E3678" s="3">
        <v>20</v>
      </c>
      <c r="F3678" s="3" t="s">
        <v>26</v>
      </c>
      <c r="G3678" s="3" t="s">
        <v>22</v>
      </c>
      <c r="H3678" s="14"/>
      <c r="I3678" s="14">
        <v>0.39890565248224019</v>
      </c>
      <c r="J3678" s="4">
        <v>102.68551262840509</v>
      </c>
      <c r="K3678" s="4">
        <v>41.074205051362036</v>
      </c>
      <c r="L3678" s="4">
        <v>118.29371054792266</v>
      </c>
      <c r="M3678" s="4">
        <v>19.715618424653776</v>
      </c>
    </row>
    <row r="3679" spans="1:13" hidden="1" x14ac:dyDescent="0.3">
      <c r="A3679" s="13" t="str">
        <f t="shared" si="57"/>
        <v>Mediterraneanlarge MFH - average - all types1945-1970cooling22</v>
      </c>
      <c r="B3679" s="1" t="s">
        <v>0</v>
      </c>
      <c r="C3679" s="2" t="s">
        <v>24</v>
      </c>
      <c r="D3679" s="2" t="s">
        <v>6</v>
      </c>
      <c r="E3679" s="3">
        <v>22</v>
      </c>
      <c r="F3679" s="3" t="s">
        <v>26</v>
      </c>
      <c r="G3679" s="3" t="s">
        <v>22</v>
      </c>
      <c r="H3679" s="14"/>
      <c r="I3679" s="14">
        <v>0.39890565248224019</v>
      </c>
      <c r="J3679" s="4">
        <v>74.724128566639237</v>
      </c>
      <c r="K3679" s="4">
        <v>29.889651426655693</v>
      </c>
      <c r="L3679" s="4">
        <v>86.082196108768386</v>
      </c>
      <c r="M3679" s="4">
        <v>14.347032684794732</v>
      </c>
    </row>
    <row r="3680" spans="1:13" hidden="1" x14ac:dyDescent="0.3">
      <c r="A3680" s="13" t="str">
        <f t="shared" si="57"/>
        <v>Mediterraneanlarge MFH - average - all types1945-1970cooling24</v>
      </c>
      <c r="B3680" s="1" t="s">
        <v>0</v>
      </c>
      <c r="C3680" s="2" t="s">
        <v>24</v>
      </c>
      <c r="D3680" s="2" t="s">
        <v>6</v>
      </c>
      <c r="E3680" s="3">
        <v>24</v>
      </c>
      <c r="F3680" s="3" t="s">
        <v>26</v>
      </c>
      <c r="G3680" s="3" t="s">
        <v>22</v>
      </c>
      <c r="H3680" s="14"/>
      <c r="I3680" s="14">
        <v>0.39890565248224019</v>
      </c>
      <c r="J3680" s="4">
        <v>51.260457901491506</v>
      </c>
      <c r="K3680" s="4">
        <v>20.504183160596604</v>
      </c>
      <c r="L3680" s="4">
        <v>59.052047502518214</v>
      </c>
      <c r="M3680" s="4">
        <v>9.8420079170863701</v>
      </c>
    </row>
    <row r="3681" spans="1:13" hidden="1" x14ac:dyDescent="0.3">
      <c r="A3681" s="13" t="str">
        <f t="shared" si="57"/>
        <v>Mediterraneanlarge MFH - average - all types1945-1970cooling26</v>
      </c>
      <c r="B3681" s="1" t="s">
        <v>0</v>
      </c>
      <c r="C3681" s="2" t="s">
        <v>24</v>
      </c>
      <c r="D3681" s="2" t="s">
        <v>6</v>
      </c>
      <c r="E3681" s="3">
        <v>26</v>
      </c>
      <c r="F3681" s="3" t="s">
        <v>26</v>
      </c>
      <c r="G3681" s="3" t="s">
        <v>22</v>
      </c>
      <c r="H3681" s="14"/>
      <c r="I3681" s="14">
        <v>0.39890565248224019</v>
      </c>
      <c r="J3681" s="4">
        <v>28.668612902146741</v>
      </c>
      <c r="K3681" s="4">
        <v>11.467445160858697</v>
      </c>
      <c r="L3681" s="4">
        <v>33.026242063273045</v>
      </c>
      <c r="M3681" s="4">
        <v>5.5043736772121745</v>
      </c>
    </row>
    <row r="3682" spans="1:13" hidden="1" x14ac:dyDescent="0.3">
      <c r="A3682" s="13" t="str">
        <f t="shared" si="57"/>
        <v>Mediterraneanlarge MFH - average - all types1970-1980cooling20</v>
      </c>
      <c r="B3682" s="1" t="s">
        <v>0</v>
      </c>
      <c r="C3682" s="2" t="s">
        <v>24</v>
      </c>
      <c r="D3682" s="2" t="s">
        <v>7</v>
      </c>
      <c r="E3682" s="3">
        <v>20</v>
      </c>
      <c r="F3682" s="3" t="s">
        <v>26</v>
      </c>
      <c r="G3682" s="3" t="s">
        <v>22</v>
      </c>
      <c r="H3682" s="14"/>
      <c r="I3682" s="14">
        <v>0.18576845898014829</v>
      </c>
      <c r="J3682" s="4">
        <v>104.66239904459202</v>
      </c>
      <c r="K3682" s="4">
        <v>41.86495961783681</v>
      </c>
      <c r="L3682" s="4">
        <v>120.57108369937001</v>
      </c>
      <c r="M3682" s="4">
        <v>20.095180616561667</v>
      </c>
    </row>
    <row r="3683" spans="1:13" hidden="1" x14ac:dyDescent="0.3">
      <c r="A3683" s="13" t="str">
        <f t="shared" si="57"/>
        <v>Mediterraneanlarge MFH - average - all types1970-1980cooling22</v>
      </c>
      <c r="B3683" s="1" t="s">
        <v>0</v>
      </c>
      <c r="C3683" s="2" t="s">
        <v>24</v>
      </c>
      <c r="D3683" s="2" t="s">
        <v>7</v>
      </c>
      <c r="E3683" s="3">
        <v>22</v>
      </c>
      <c r="F3683" s="3" t="s">
        <v>26</v>
      </c>
      <c r="G3683" s="3" t="s">
        <v>22</v>
      </c>
      <c r="H3683" s="14"/>
      <c r="I3683" s="14">
        <v>0.18576845898014829</v>
      </c>
      <c r="J3683" s="4">
        <v>76.945027593795103</v>
      </c>
      <c r="K3683" s="4">
        <v>30.778011037518041</v>
      </c>
      <c r="L3683" s="4">
        <v>88.640671788051961</v>
      </c>
      <c r="M3683" s="4">
        <v>14.77344529800866</v>
      </c>
    </row>
    <row r="3684" spans="1:13" hidden="1" x14ac:dyDescent="0.3">
      <c r="A3684" s="13" t="str">
        <f t="shared" si="57"/>
        <v>Mediterraneanlarge MFH - average - all types1970-1980cooling24</v>
      </c>
      <c r="B3684" s="1" t="s">
        <v>0</v>
      </c>
      <c r="C3684" s="2" t="s">
        <v>24</v>
      </c>
      <c r="D3684" s="2" t="s">
        <v>7</v>
      </c>
      <c r="E3684" s="3">
        <v>24</v>
      </c>
      <c r="F3684" s="3" t="s">
        <v>26</v>
      </c>
      <c r="G3684" s="3" t="s">
        <v>22</v>
      </c>
      <c r="H3684" s="14"/>
      <c r="I3684" s="14">
        <v>0.18576845898014829</v>
      </c>
      <c r="J3684" s="4">
        <v>53.430316554940745</v>
      </c>
      <c r="K3684" s="4">
        <v>21.3721266219763</v>
      </c>
      <c r="L3684" s="4">
        <v>61.551724671291737</v>
      </c>
      <c r="M3684" s="4">
        <v>10.258620778548623</v>
      </c>
    </row>
    <row r="3685" spans="1:13" hidden="1" x14ac:dyDescent="0.3">
      <c r="A3685" s="13" t="str">
        <f t="shared" si="57"/>
        <v>Mediterraneanlarge MFH - average - all types1970-1980cooling26</v>
      </c>
      <c r="B3685" s="1" t="s">
        <v>0</v>
      </c>
      <c r="C3685" s="2" t="s">
        <v>24</v>
      </c>
      <c r="D3685" s="2" t="s">
        <v>7</v>
      </c>
      <c r="E3685" s="3">
        <v>26</v>
      </c>
      <c r="F3685" s="3" t="s">
        <v>26</v>
      </c>
      <c r="G3685" s="3" t="s">
        <v>22</v>
      </c>
      <c r="H3685" s="14"/>
      <c r="I3685" s="14">
        <v>0.18576845898014829</v>
      </c>
      <c r="J3685" s="4">
        <v>30.335806291593212</v>
      </c>
      <c r="K3685" s="4">
        <v>12.134322516637285</v>
      </c>
      <c r="L3685" s="4">
        <v>34.946848847915376</v>
      </c>
      <c r="M3685" s="4">
        <v>5.8244748079858963</v>
      </c>
    </row>
    <row r="3686" spans="1:13" hidden="1" x14ac:dyDescent="0.3">
      <c r="A3686" s="13" t="str">
        <f t="shared" si="57"/>
        <v>Mediterraneanlarge MFH - average - all types1980-1990cooling20</v>
      </c>
      <c r="B3686" s="1" t="s">
        <v>0</v>
      </c>
      <c r="C3686" s="2" t="s">
        <v>24</v>
      </c>
      <c r="D3686" s="2" t="s">
        <v>8</v>
      </c>
      <c r="E3686" s="3">
        <v>20</v>
      </c>
      <c r="F3686" s="3" t="s">
        <v>26</v>
      </c>
      <c r="G3686" s="3" t="s">
        <v>22</v>
      </c>
      <c r="H3686" s="14"/>
      <c r="I3686" s="14">
        <v>0.12367469097162243</v>
      </c>
      <c r="J3686" s="4">
        <v>104.39730546778139</v>
      </c>
      <c r="K3686" s="4">
        <v>41.75892218711256</v>
      </c>
      <c r="L3686" s="4">
        <v>120.26569589888418</v>
      </c>
      <c r="M3686" s="4">
        <v>20.044282649814029</v>
      </c>
    </row>
    <row r="3687" spans="1:13" hidden="1" x14ac:dyDescent="0.3">
      <c r="A3687" s="13" t="str">
        <f t="shared" si="57"/>
        <v>Mediterraneanlarge MFH - average - all types1980-1990cooling22</v>
      </c>
      <c r="B3687" s="1" t="s">
        <v>0</v>
      </c>
      <c r="C3687" s="2" t="s">
        <v>24</v>
      </c>
      <c r="D3687" s="2" t="s">
        <v>8</v>
      </c>
      <c r="E3687" s="3">
        <v>22</v>
      </c>
      <c r="F3687" s="3" t="s">
        <v>26</v>
      </c>
      <c r="G3687" s="3" t="s">
        <v>22</v>
      </c>
      <c r="H3687" s="14"/>
      <c r="I3687" s="14">
        <v>0.12367469097162243</v>
      </c>
      <c r="J3687" s="4">
        <v>78.02424814686951</v>
      </c>
      <c r="K3687" s="4">
        <v>31.209699258747804</v>
      </c>
      <c r="L3687" s="4">
        <v>89.883933865193669</v>
      </c>
      <c r="M3687" s="4">
        <v>14.980655644198945</v>
      </c>
    </row>
    <row r="3688" spans="1:13" hidden="1" x14ac:dyDescent="0.3">
      <c r="A3688" s="13" t="str">
        <f t="shared" si="57"/>
        <v>Mediterraneanlarge MFH - average - all types1980-1990cooling24</v>
      </c>
      <c r="B3688" s="1" t="s">
        <v>0</v>
      </c>
      <c r="C3688" s="2" t="s">
        <v>24</v>
      </c>
      <c r="D3688" s="2" t="s">
        <v>8</v>
      </c>
      <c r="E3688" s="3">
        <v>24</v>
      </c>
      <c r="F3688" s="3" t="s">
        <v>26</v>
      </c>
      <c r="G3688" s="3" t="s">
        <v>22</v>
      </c>
      <c r="H3688" s="14"/>
      <c r="I3688" s="14">
        <v>0.12367469097162243</v>
      </c>
      <c r="J3688" s="4">
        <v>55.299923727026595</v>
      </c>
      <c r="K3688" s="4">
        <v>22.119969490810639</v>
      </c>
      <c r="L3688" s="4">
        <v>63.70551213353464</v>
      </c>
      <c r="M3688" s="4">
        <v>10.617585355589107</v>
      </c>
    </row>
    <row r="3689" spans="1:13" hidden="1" x14ac:dyDescent="0.3">
      <c r="A3689" s="13" t="str">
        <f t="shared" si="57"/>
        <v>Mediterraneanlarge MFH - average - all types1980-1990cooling26</v>
      </c>
      <c r="B3689" s="1" t="s">
        <v>0</v>
      </c>
      <c r="C3689" s="2" t="s">
        <v>24</v>
      </c>
      <c r="D3689" s="2" t="s">
        <v>8</v>
      </c>
      <c r="E3689" s="3">
        <v>26</v>
      </c>
      <c r="F3689" s="3" t="s">
        <v>26</v>
      </c>
      <c r="G3689" s="3" t="s">
        <v>22</v>
      </c>
      <c r="H3689" s="14"/>
      <c r="I3689" s="14">
        <v>0.12367469097162243</v>
      </c>
      <c r="J3689" s="4">
        <v>32.420031136834012</v>
      </c>
      <c r="K3689" s="4">
        <v>12.968012454733605</v>
      </c>
      <c r="L3689" s="4">
        <v>37.34787586963278</v>
      </c>
      <c r="M3689" s="4">
        <v>6.2246459782721306</v>
      </c>
    </row>
    <row r="3690" spans="1:13" hidden="1" x14ac:dyDescent="0.3">
      <c r="A3690" s="13" t="str">
        <f t="shared" si="57"/>
        <v>Mediterraneanlarge MFH - average - all types1990-2000cooling20</v>
      </c>
      <c r="B3690" s="1" t="s">
        <v>0</v>
      </c>
      <c r="C3690" s="2" t="s">
        <v>24</v>
      </c>
      <c r="D3690" s="2" t="s">
        <v>9</v>
      </c>
      <c r="E3690" s="3">
        <v>20</v>
      </c>
      <c r="F3690" s="3" t="s">
        <v>26</v>
      </c>
      <c r="G3690" s="3" t="s">
        <v>22</v>
      </c>
      <c r="H3690" s="14"/>
      <c r="I3690" s="14">
        <v>6.8124033425004143E-2</v>
      </c>
      <c r="J3690" s="4">
        <v>104.03301150214546</v>
      </c>
      <c r="K3690" s="4">
        <v>41.613204600858182</v>
      </c>
      <c r="L3690" s="4">
        <v>119.84602925047156</v>
      </c>
      <c r="M3690" s="4">
        <v>19.974338208411925</v>
      </c>
    </row>
    <row r="3691" spans="1:13" hidden="1" x14ac:dyDescent="0.3">
      <c r="A3691" s="13" t="str">
        <f t="shared" si="57"/>
        <v>Mediterraneanlarge MFH - average - all types1990-2000cooling22</v>
      </c>
      <c r="B3691" s="1" t="s">
        <v>0</v>
      </c>
      <c r="C3691" s="2" t="s">
        <v>24</v>
      </c>
      <c r="D3691" s="2" t="s">
        <v>9</v>
      </c>
      <c r="E3691" s="3">
        <v>22</v>
      </c>
      <c r="F3691" s="3" t="s">
        <v>26</v>
      </c>
      <c r="G3691" s="3" t="s">
        <v>22</v>
      </c>
      <c r="H3691" s="14"/>
      <c r="I3691" s="14">
        <v>6.8124033425004143E-2</v>
      </c>
      <c r="J3691" s="4">
        <v>78.04393132443434</v>
      </c>
      <c r="K3691" s="4">
        <v>31.217572529773733</v>
      </c>
      <c r="L3691" s="4">
        <v>89.906608885748341</v>
      </c>
      <c r="M3691" s="4">
        <v>14.984434814291392</v>
      </c>
    </row>
    <row r="3692" spans="1:13" hidden="1" x14ac:dyDescent="0.3">
      <c r="A3692" s="13" t="str">
        <f t="shared" si="57"/>
        <v>Mediterraneanlarge MFH - average - all types1990-2000cooling24</v>
      </c>
      <c r="B3692" s="1" t="s">
        <v>0</v>
      </c>
      <c r="C3692" s="2" t="s">
        <v>24</v>
      </c>
      <c r="D3692" s="2" t="s">
        <v>9</v>
      </c>
      <c r="E3692" s="3">
        <v>24</v>
      </c>
      <c r="F3692" s="3" t="s">
        <v>26</v>
      </c>
      <c r="G3692" s="3" t="s">
        <v>22</v>
      </c>
      <c r="H3692" s="14"/>
      <c r="I3692" s="14">
        <v>6.8124033425004143E-2</v>
      </c>
      <c r="J3692" s="4">
        <v>55.581518930946643</v>
      </c>
      <c r="K3692" s="4">
        <v>22.232607572378658</v>
      </c>
      <c r="L3692" s="4">
        <v>64.029909808450526</v>
      </c>
      <c r="M3692" s="4">
        <v>10.671651634741755</v>
      </c>
    </row>
    <row r="3693" spans="1:13" hidden="1" x14ac:dyDescent="0.3">
      <c r="A3693" s="13" t="str">
        <f t="shared" si="57"/>
        <v>Mediterraneanlarge MFH - average - all types1990-2000cooling26</v>
      </c>
      <c r="B3693" s="1" t="s">
        <v>0</v>
      </c>
      <c r="C3693" s="2" t="s">
        <v>24</v>
      </c>
      <c r="D3693" s="2" t="s">
        <v>9</v>
      </c>
      <c r="E3693" s="3">
        <v>26</v>
      </c>
      <c r="F3693" s="3" t="s">
        <v>26</v>
      </c>
      <c r="G3693" s="3" t="s">
        <v>22</v>
      </c>
      <c r="H3693" s="14"/>
      <c r="I3693" s="14">
        <v>6.8124033425004143E-2</v>
      </c>
      <c r="J3693" s="4">
        <v>32.797752925993258</v>
      </c>
      <c r="K3693" s="4">
        <v>13.119101170397302</v>
      </c>
      <c r="L3693" s="4">
        <v>37.783011370744227</v>
      </c>
      <c r="M3693" s="4">
        <v>6.2971685617907047</v>
      </c>
    </row>
    <row r="3694" spans="1:13" hidden="1" x14ac:dyDescent="0.3">
      <c r="A3694" s="13" t="str">
        <f t="shared" si="57"/>
        <v>Mediterraneanlarge MFH - average - all typespost 2000cooling20</v>
      </c>
      <c r="B3694" s="1" t="s">
        <v>0</v>
      </c>
      <c r="C3694" s="2" t="s">
        <v>24</v>
      </c>
      <c r="D3694" s="2" t="s">
        <v>10</v>
      </c>
      <c r="E3694" s="3">
        <v>20</v>
      </c>
      <c r="F3694" s="3" t="s">
        <v>26</v>
      </c>
      <c r="G3694" s="3" t="s">
        <v>22</v>
      </c>
      <c r="H3694" s="14"/>
      <c r="I3694" s="14">
        <v>3.5735569755585513E-2</v>
      </c>
      <c r="J3694" s="4">
        <v>104.60481536830052</v>
      </c>
      <c r="K3694" s="4">
        <v>41.841926147320208</v>
      </c>
      <c r="L3694" s="4">
        <v>120.50474730428219</v>
      </c>
      <c r="M3694" s="4">
        <v>20.0841245507137</v>
      </c>
    </row>
    <row r="3695" spans="1:13" hidden="1" x14ac:dyDescent="0.3">
      <c r="A3695" s="13" t="str">
        <f t="shared" si="57"/>
        <v>Mediterraneanlarge MFH - average - all typespost 2000cooling22</v>
      </c>
      <c r="B3695" s="1" t="s">
        <v>0</v>
      </c>
      <c r="C3695" s="2" t="s">
        <v>24</v>
      </c>
      <c r="D3695" s="2" t="s">
        <v>10</v>
      </c>
      <c r="E3695" s="3">
        <v>22</v>
      </c>
      <c r="F3695" s="3" t="s">
        <v>26</v>
      </c>
      <c r="G3695" s="3" t="s">
        <v>22</v>
      </c>
      <c r="H3695" s="14"/>
      <c r="I3695" s="14">
        <v>3.5735569755585513E-2</v>
      </c>
      <c r="J3695" s="4">
        <v>78.86134505436695</v>
      </c>
      <c r="K3695" s="4">
        <v>31.544538021746778</v>
      </c>
      <c r="L3695" s="4">
        <v>90.848269502630714</v>
      </c>
      <c r="M3695" s="4">
        <v>15.141378250438454</v>
      </c>
    </row>
    <row r="3696" spans="1:13" hidden="1" x14ac:dyDescent="0.3">
      <c r="A3696" s="13" t="str">
        <f t="shared" si="57"/>
        <v>Mediterraneanlarge MFH - average - all typespost 2000cooling24</v>
      </c>
      <c r="B3696" s="1" t="s">
        <v>0</v>
      </c>
      <c r="C3696" s="2" t="s">
        <v>24</v>
      </c>
      <c r="D3696" s="2" t="s">
        <v>10</v>
      </c>
      <c r="E3696" s="3">
        <v>24</v>
      </c>
      <c r="F3696" s="3" t="s">
        <v>26</v>
      </c>
      <c r="G3696" s="3" t="s">
        <v>22</v>
      </c>
      <c r="H3696" s="14"/>
      <c r="I3696" s="14">
        <v>3.5735569755585513E-2</v>
      </c>
      <c r="J3696" s="4">
        <v>56.524136263179784</v>
      </c>
      <c r="K3696" s="4">
        <v>22.609654505271912</v>
      </c>
      <c r="L3696" s="4">
        <v>65.11580497518311</v>
      </c>
      <c r="M3696" s="4">
        <v>10.852634162530517</v>
      </c>
    </row>
    <row r="3697" spans="1:13" hidden="1" x14ac:dyDescent="0.3">
      <c r="A3697" s="13" t="str">
        <f t="shared" si="57"/>
        <v>Mediterraneanlarge MFH - average - all typespost 2000cooling26</v>
      </c>
      <c r="B3697" s="1" t="s">
        <v>0</v>
      </c>
      <c r="C3697" s="2" t="s">
        <v>24</v>
      </c>
      <c r="D3697" s="2" t="s">
        <v>10</v>
      </c>
      <c r="E3697" s="3">
        <v>26</v>
      </c>
      <c r="F3697" s="3" t="s">
        <v>26</v>
      </c>
      <c r="G3697" s="3" t="s">
        <v>22</v>
      </c>
      <c r="H3697" s="14"/>
      <c r="I3697" s="14">
        <v>3.5735569755585513E-2</v>
      </c>
      <c r="J3697" s="4">
        <v>33.729685769544595</v>
      </c>
      <c r="K3697" s="4">
        <v>13.491874307817838</v>
      </c>
      <c r="L3697" s="4">
        <v>38.85659800651537</v>
      </c>
      <c r="M3697" s="4">
        <v>6.4760996677525622</v>
      </c>
    </row>
    <row r="3698" spans="1:13" hidden="1" x14ac:dyDescent="0.3">
      <c r="A3698" s="13" t="str">
        <f t="shared" si="57"/>
        <v>Mediterraneanlarge MFH - average - all types - all agescooling20</v>
      </c>
      <c r="B3698" s="1" t="s">
        <v>0</v>
      </c>
      <c r="C3698" s="2" t="s">
        <v>25</v>
      </c>
      <c r="D3698" s="2"/>
      <c r="E3698" s="3">
        <v>20</v>
      </c>
      <c r="F3698" s="3" t="s">
        <v>26</v>
      </c>
      <c r="G3698" s="3" t="s">
        <v>22</v>
      </c>
      <c r="H3698" s="14"/>
      <c r="I3698" s="14"/>
      <c r="J3698" s="4">
        <v>103.78405878652347</v>
      </c>
      <c r="K3698" s="4">
        <v>41.513623514609392</v>
      </c>
      <c r="L3698" s="4">
        <v>119.55923572207504</v>
      </c>
      <c r="M3698" s="4">
        <v>19.926539287012506</v>
      </c>
    </row>
    <row r="3699" spans="1:13" hidden="1" x14ac:dyDescent="0.3">
      <c r="A3699" s="13" t="str">
        <f t="shared" si="57"/>
        <v>Mediterraneanlarge MFH - average - all types - all agescooling22</v>
      </c>
      <c r="B3699" s="1" t="s">
        <v>0</v>
      </c>
      <c r="C3699" s="2" t="s">
        <v>25</v>
      </c>
      <c r="D3699" s="2"/>
      <c r="E3699" s="3">
        <v>22</v>
      </c>
      <c r="F3699" s="3" t="s">
        <v>26</v>
      </c>
      <c r="G3699" s="3" t="s">
        <v>22</v>
      </c>
      <c r="H3699" s="14"/>
      <c r="I3699" s="14"/>
      <c r="J3699" s="4">
        <v>76.159749887593648</v>
      </c>
      <c r="K3699" s="4">
        <v>30.463899955037459</v>
      </c>
      <c r="L3699" s="4">
        <v>87.736031870507873</v>
      </c>
      <c r="M3699" s="4">
        <v>14.62267197841798</v>
      </c>
    </row>
    <row r="3700" spans="1:13" hidden="1" x14ac:dyDescent="0.3">
      <c r="A3700" s="13" t="str">
        <f t="shared" si="57"/>
        <v>Mediterraneanlarge MFH - average - all types - all agescooling24</v>
      </c>
      <c r="B3700" s="1" t="s">
        <v>0</v>
      </c>
      <c r="C3700" s="2" t="s">
        <v>25</v>
      </c>
      <c r="D3700" s="2"/>
      <c r="E3700" s="3">
        <v>24</v>
      </c>
      <c r="F3700" s="3" t="s">
        <v>26</v>
      </c>
      <c r="G3700" s="3" t="s">
        <v>22</v>
      </c>
      <c r="H3700" s="14"/>
      <c r="I3700" s="14"/>
      <c r="J3700" s="4">
        <v>52.818120009344028</v>
      </c>
      <c r="K3700" s="4">
        <v>21.127248003737613</v>
      </c>
      <c r="L3700" s="4">
        <v>60.846474250764324</v>
      </c>
      <c r="M3700" s="4">
        <v>10.141079041794054</v>
      </c>
    </row>
    <row r="3701" spans="1:13" hidden="1" x14ac:dyDescent="0.3">
      <c r="A3701" s="13" t="str">
        <f t="shared" si="57"/>
        <v>Mediterraneanlarge MFH - average - all types - all agescooling26</v>
      </c>
      <c r="B3701" s="1" t="s">
        <v>0</v>
      </c>
      <c r="C3701" s="2" t="s">
        <v>25</v>
      </c>
      <c r="D3701" s="2"/>
      <c r="E3701" s="3">
        <v>26</v>
      </c>
      <c r="F3701" s="3" t="s">
        <v>26</v>
      </c>
      <c r="G3701" s="3" t="s">
        <v>22</v>
      </c>
      <c r="H3701" s="14"/>
      <c r="I3701" s="14"/>
      <c r="J3701" s="4">
        <v>29.984578597292384</v>
      </c>
      <c r="K3701" s="4">
        <v>11.993831438916953</v>
      </c>
      <c r="L3701" s="4">
        <v>34.54223454408082</v>
      </c>
      <c r="M3701" s="4">
        <v>5.757039090680137</v>
      </c>
    </row>
    <row r="3702" spans="1:13" hidden="1" x14ac:dyDescent="0.3">
      <c r="A3702" s="13" t="str">
        <f t="shared" si="57"/>
        <v>Southern Continentallarge MFH - 3 floorspre 1945cooling20</v>
      </c>
      <c r="B3702" s="2" t="s">
        <v>36</v>
      </c>
      <c r="C3702" s="2" t="s">
        <v>1</v>
      </c>
      <c r="D3702" s="2" t="s">
        <v>2</v>
      </c>
      <c r="E3702" s="3">
        <v>20</v>
      </c>
      <c r="F3702" s="3" t="s">
        <v>26</v>
      </c>
      <c r="G3702" s="3">
        <v>0.41</v>
      </c>
      <c r="H3702" s="14">
        <v>0.63969932614002456</v>
      </c>
      <c r="I3702" s="14">
        <v>0.26779334904286634</v>
      </c>
      <c r="J3702" s="4">
        <v>73.548567967550653</v>
      </c>
      <c r="K3702" s="4">
        <v>29.419427187020261</v>
      </c>
      <c r="L3702" s="4">
        <v>84.727950298618353</v>
      </c>
      <c r="M3702" s="4">
        <v>14.121325049769725</v>
      </c>
    </row>
    <row r="3703" spans="1:13" hidden="1" x14ac:dyDescent="0.3">
      <c r="A3703" s="13" t="str">
        <f t="shared" si="57"/>
        <v>Southern Continentallarge MFH - 5 floorspre 1945cooling20</v>
      </c>
      <c r="B3703" s="2" t="s">
        <v>36</v>
      </c>
      <c r="C3703" s="2" t="s">
        <v>4</v>
      </c>
      <c r="D3703" s="2" t="s">
        <v>2</v>
      </c>
      <c r="E3703" s="3">
        <v>20</v>
      </c>
      <c r="F3703" s="3" t="s">
        <v>26</v>
      </c>
      <c r="G3703" s="3">
        <v>0.32</v>
      </c>
      <c r="H3703" s="14">
        <v>0.18015033692998772</v>
      </c>
      <c r="I3703" s="14">
        <v>0.26779334904286634</v>
      </c>
      <c r="J3703" s="4">
        <v>69.733672499940255</v>
      </c>
      <c r="K3703" s="4">
        <v>27.893468999976101</v>
      </c>
      <c r="L3703" s="4">
        <v>80.333190719931167</v>
      </c>
      <c r="M3703" s="4">
        <v>13.388865119988528</v>
      </c>
    </row>
    <row r="3704" spans="1:13" hidden="1" x14ac:dyDescent="0.3">
      <c r="A3704" s="13" t="str">
        <f t="shared" si="57"/>
        <v>Southern Continentallarge MFH - 7 floorspre 1945cooling20</v>
      </c>
      <c r="B3704" s="2" t="s">
        <v>36</v>
      </c>
      <c r="C3704" s="2" t="s">
        <v>5</v>
      </c>
      <c r="D3704" s="2" t="s">
        <v>2</v>
      </c>
      <c r="E3704" s="3">
        <v>20</v>
      </c>
      <c r="F3704" s="3" t="s">
        <v>26</v>
      </c>
      <c r="G3704" s="3">
        <v>0.28000000000000003</v>
      </c>
      <c r="H3704" s="14">
        <v>0.18015033692998772</v>
      </c>
      <c r="I3704" s="14">
        <v>0.26779334904286634</v>
      </c>
      <c r="J3704" s="4">
        <v>68.098717299535792</v>
      </c>
      <c r="K3704" s="4">
        <v>27.239486919814318</v>
      </c>
      <c r="L3704" s="4">
        <v>78.449722329065239</v>
      </c>
      <c r="M3704" s="4">
        <v>13.074953721510873</v>
      </c>
    </row>
    <row r="3705" spans="1:13" hidden="1" x14ac:dyDescent="0.3">
      <c r="A3705" s="13" t="str">
        <f t="shared" si="57"/>
        <v>Southern Continentallarge MFH - 3 floorspre 1945cooling22</v>
      </c>
      <c r="B3705" s="2" t="s">
        <v>36</v>
      </c>
      <c r="C3705" s="2" t="s">
        <v>1</v>
      </c>
      <c r="D3705" s="2" t="s">
        <v>2</v>
      </c>
      <c r="E3705" s="3">
        <v>22</v>
      </c>
      <c r="F3705" s="3" t="s">
        <v>26</v>
      </c>
      <c r="G3705" s="3">
        <v>0.41</v>
      </c>
      <c r="H3705" s="14">
        <v>0.63969932614002456</v>
      </c>
      <c r="I3705" s="14">
        <v>0.26779334904286634</v>
      </c>
      <c r="J3705" s="4">
        <v>50.731056526269931</v>
      </c>
      <c r="K3705" s="4">
        <v>20.292422610507973</v>
      </c>
      <c r="L3705" s="4">
        <v>58.442177118262961</v>
      </c>
      <c r="M3705" s="4">
        <v>9.7403628530438269</v>
      </c>
    </row>
    <row r="3706" spans="1:13" hidden="1" x14ac:dyDescent="0.3">
      <c r="A3706" s="13" t="str">
        <f t="shared" si="57"/>
        <v>Southern Continentallarge MFH - 5 floorspre 1945cooling22</v>
      </c>
      <c r="B3706" s="2" t="s">
        <v>36</v>
      </c>
      <c r="C3706" s="2" t="s">
        <v>4</v>
      </c>
      <c r="D3706" s="2" t="s">
        <v>2</v>
      </c>
      <c r="E3706" s="3">
        <v>22</v>
      </c>
      <c r="F3706" s="3" t="s">
        <v>26</v>
      </c>
      <c r="G3706" s="3">
        <v>0.32</v>
      </c>
      <c r="H3706" s="14">
        <v>0.18015033692998772</v>
      </c>
      <c r="I3706" s="14">
        <v>0.26779334904286634</v>
      </c>
      <c r="J3706" s="4">
        <v>48.343365723013747</v>
      </c>
      <c r="K3706" s="4">
        <v>19.337346289205499</v>
      </c>
      <c r="L3706" s="4">
        <v>55.691557312911833</v>
      </c>
      <c r="M3706" s="4">
        <v>9.2819262188186382</v>
      </c>
    </row>
    <row r="3707" spans="1:13" hidden="1" x14ac:dyDescent="0.3">
      <c r="A3707" s="13" t="str">
        <f t="shared" si="57"/>
        <v>Southern Continentallarge MFH - 7 floorspre 1945cooling22</v>
      </c>
      <c r="B3707" s="2" t="s">
        <v>36</v>
      </c>
      <c r="C3707" s="2" t="s">
        <v>5</v>
      </c>
      <c r="D3707" s="2" t="s">
        <v>2</v>
      </c>
      <c r="E3707" s="3">
        <v>22</v>
      </c>
      <c r="F3707" s="3" t="s">
        <v>26</v>
      </c>
      <c r="G3707" s="3">
        <v>0.28000000000000003</v>
      </c>
      <c r="H3707" s="14">
        <v>0.18015033692998772</v>
      </c>
      <c r="I3707" s="14">
        <v>0.26779334904286634</v>
      </c>
      <c r="J3707" s="4">
        <v>47.320069664475369</v>
      </c>
      <c r="K3707" s="4">
        <v>18.928027865790149</v>
      </c>
      <c r="L3707" s="4">
        <v>54.512720253475628</v>
      </c>
      <c r="M3707" s="4">
        <v>9.0854533755792719</v>
      </c>
    </row>
    <row r="3708" spans="1:13" hidden="1" x14ac:dyDescent="0.3">
      <c r="A3708" s="13" t="str">
        <f t="shared" si="57"/>
        <v>Southern Continentallarge MFH - 3 floorspre 1945cooling24</v>
      </c>
      <c r="B3708" s="2" t="s">
        <v>36</v>
      </c>
      <c r="C3708" s="2" t="s">
        <v>1</v>
      </c>
      <c r="D3708" s="2" t="s">
        <v>2</v>
      </c>
      <c r="E3708" s="3">
        <v>24</v>
      </c>
      <c r="F3708" s="3" t="s">
        <v>26</v>
      </c>
      <c r="G3708" s="3">
        <v>0.41</v>
      </c>
      <c r="H3708" s="14">
        <v>0.63969932614002456</v>
      </c>
      <c r="I3708" s="14">
        <v>0.26779334904286634</v>
      </c>
      <c r="J3708" s="4">
        <v>32.652882698206298</v>
      </c>
      <c r="K3708" s="4">
        <v>13.061153079282519</v>
      </c>
      <c r="L3708" s="4">
        <v>37.616120868333653</v>
      </c>
      <c r="M3708" s="4">
        <v>6.2693534780556091</v>
      </c>
    </row>
    <row r="3709" spans="1:13" hidden="1" x14ac:dyDescent="0.3">
      <c r="A3709" s="13" t="str">
        <f t="shared" si="57"/>
        <v>Southern Continentallarge MFH - 5 floorspre 1945cooling24</v>
      </c>
      <c r="B3709" s="2" t="s">
        <v>36</v>
      </c>
      <c r="C3709" s="2" t="s">
        <v>4</v>
      </c>
      <c r="D3709" s="2" t="s">
        <v>2</v>
      </c>
      <c r="E3709" s="3">
        <v>24</v>
      </c>
      <c r="F3709" s="3" t="s">
        <v>26</v>
      </c>
      <c r="G3709" s="3">
        <v>0.32</v>
      </c>
      <c r="H3709" s="14">
        <v>0.18015033692998772</v>
      </c>
      <c r="I3709" s="14">
        <v>0.26779334904286634</v>
      </c>
      <c r="J3709" s="4">
        <v>31.14618244107205</v>
      </c>
      <c r="K3709" s="4">
        <v>12.458472976428819</v>
      </c>
      <c r="L3709" s="4">
        <v>35.880402172114998</v>
      </c>
      <c r="M3709" s="4">
        <v>5.9800670286858333</v>
      </c>
    </row>
    <row r="3710" spans="1:13" hidden="1" x14ac:dyDescent="0.3">
      <c r="A3710" s="13" t="str">
        <f t="shared" si="57"/>
        <v>Southern Continentallarge MFH - 7 floorspre 1945cooling24</v>
      </c>
      <c r="B3710" s="2" t="s">
        <v>36</v>
      </c>
      <c r="C3710" s="2" t="s">
        <v>5</v>
      </c>
      <c r="D3710" s="2" t="s">
        <v>2</v>
      </c>
      <c r="E3710" s="3">
        <v>24</v>
      </c>
      <c r="F3710" s="3" t="s">
        <v>26</v>
      </c>
      <c r="G3710" s="3">
        <v>0.28000000000000003</v>
      </c>
      <c r="H3710" s="14">
        <v>0.18015033692998772</v>
      </c>
      <c r="I3710" s="14">
        <v>0.26779334904286634</v>
      </c>
      <c r="J3710" s="4">
        <v>30.500453759443083</v>
      </c>
      <c r="K3710" s="4">
        <v>12.200181503777234</v>
      </c>
      <c r="L3710" s="4">
        <v>35.136522730878433</v>
      </c>
      <c r="M3710" s="4">
        <v>5.8560871218130721</v>
      </c>
    </row>
    <row r="3711" spans="1:13" hidden="1" x14ac:dyDescent="0.3">
      <c r="A3711" s="13" t="str">
        <f t="shared" si="57"/>
        <v>Southern Continentallarge MFH - 3 floorspre 1945cooling26</v>
      </c>
      <c r="B3711" s="2" t="s">
        <v>36</v>
      </c>
      <c r="C3711" s="2" t="s">
        <v>1</v>
      </c>
      <c r="D3711" s="2" t="s">
        <v>2</v>
      </c>
      <c r="E3711" s="3">
        <v>26</v>
      </c>
      <c r="F3711" s="3" t="s">
        <v>26</v>
      </c>
      <c r="G3711" s="3">
        <v>0.41</v>
      </c>
      <c r="H3711" s="14">
        <v>0.63969932614002456</v>
      </c>
      <c r="I3711" s="14">
        <v>0.26779334904286634</v>
      </c>
      <c r="J3711" s="4">
        <v>17.556755126077398</v>
      </c>
      <c r="K3711" s="4">
        <v>7.0227020504309596</v>
      </c>
      <c r="L3711" s="4">
        <v>20.225381905241164</v>
      </c>
      <c r="M3711" s="4">
        <v>3.3708969842068606</v>
      </c>
    </row>
    <row r="3712" spans="1:13" hidden="1" x14ac:dyDescent="0.3">
      <c r="A3712" s="13" t="str">
        <f t="shared" si="57"/>
        <v>Southern Continentallarge MFH - 5 floorspre 1945cooling26</v>
      </c>
      <c r="B3712" s="2" t="s">
        <v>36</v>
      </c>
      <c r="C3712" s="2" t="s">
        <v>4</v>
      </c>
      <c r="D3712" s="2" t="s">
        <v>2</v>
      </c>
      <c r="E3712" s="3">
        <v>26</v>
      </c>
      <c r="F3712" s="3" t="s">
        <v>26</v>
      </c>
      <c r="G3712" s="3">
        <v>0.32</v>
      </c>
      <c r="H3712" s="14">
        <v>0.18015033692998772</v>
      </c>
      <c r="I3712" s="14">
        <v>0.26779334904286634</v>
      </c>
      <c r="J3712" s="4">
        <v>16.360446030175162</v>
      </c>
      <c r="K3712" s="4">
        <v>6.5441784120700648</v>
      </c>
      <c r="L3712" s="4">
        <v>18.847233826761787</v>
      </c>
      <c r="M3712" s="4">
        <v>3.141205637793631</v>
      </c>
    </row>
    <row r="3713" spans="1:13" hidden="1" x14ac:dyDescent="0.3">
      <c r="A3713" s="13" t="str">
        <f t="shared" si="57"/>
        <v>Southern Continentallarge MFH - 7 floorspre 1945cooling26</v>
      </c>
      <c r="B3713" s="2" t="s">
        <v>36</v>
      </c>
      <c r="C3713" s="2" t="s">
        <v>5</v>
      </c>
      <c r="D3713" s="2" t="s">
        <v>2</v>
      </c>
      <c r="E3713" s="3">
        <v>26</v>
      </c>
      <c r="F3713" s="3" t="s">
        <v>26</v>
      </c>
      <c r="G3713" s="3">
        <v>0.28000000000000003</v>
      </c>
      <c r="H3713" s="14">
        <v>0.18015033692998772</v>
      </c>
      <c r="I3713" s="14">
        <v>0.26779334904286634</v>
      </c>
      <c r="J3713" s="4">
        <v>15.847742131931351</v>
      </c>
      <c r="K3713" s="4">
        <v>6.3390968527725402</v>
      </c>
      <c r="L3713" s="4">
        <v>18.256598935984915</v>
      </c>
      <c r="M3713" s="4">
        <v>3.0427664893308193</v>
      </c>
    </row>
    <row r="3714" spans="1:13" hidden="1" x14ac:dyDescent="0.3">
      <c r="A3714" s="13" t="str">
        <f t="shared" si="57"/>
        <v>Southern Continentallarge MFH - 3 floors1945-1970cooling20</v>
      </c>
      <c r="B3714" s="2" t="s">
        <v>36</v>
      </c>
      <c r="C3714" s="2" t="s">
        <v>1</v>
      </c>
      <c r="D3714" s="2" t="s">
        <v>6</v>
      </c>
      <c r="E3714" s="3">
        <v>20</v>
      </c>
      <c r="F3714" s="3" t="s">
        <v>26</v>
      </c>
      <c r="G3714" s="3">
        <v>0.41</v>
      </c>
      <c r="H3714" s="14">
        <v>0.63969932614002456</v>
      </c>
      <c r="I3714" s="14">
        <v>0.34576781186748234</v>
      </c>
      <c r="J3714" s="4">
        <v>73.557840215444386</v>
      </c>
      <c r="K3714" s="4">
        <v>29.423136086177756</v>
      </c>
      <c r="L3714" s="4">
        <v>84.738631928191936</v>
      </c>
      <c r="M3714" s="4">
        <v>14.123105321365323</v>
      </c>
    </row>
    <row r="3715" spans="1:13" hidden="1" x14ac:dyDescent="0.3">
      <c r="A3715" s="13" t="str">
        <f t="shared" ref="A3715:A3778" si="58">CONCATENATE(B3715,C3715,D3715,F3715,E3715)</f>
        <v>Southern Continentallarge MFH - 5 floors1945-1970cooling20</v>
      </c>
      <c r="B3715" s="2" t="s">
        <v>36</v>
      </c>
      <c r="C3715" s="2" t="s">
        <v>4</v>
      </c>
      <c r="D3715" s="2" t="s">
        <v>6</v>
      </c>
      <c r="E3715" s="3">
        <v>20</v>
      </c>
      <c r="F3715" s="3" t="s">
        <v>26</v>
      </c>
      <c r="G3715" s="3">
        <v>0.32</v>
      </c>
      <c r="H3715" s="14">
        <v>0.18015033692998772</v>
      </c>
      <c r="I3715" s="14">
        <v>0.34576781186748234</v>
      </c>
      <c r="J3715" s="4">
        <v>69.744588876452013</v>
      </c>
      <c r="K3715" s="4">
        <v>27.897835550580805</v>
      </c>
      <c r="L3715" s="4">
        <v>80.345766385672718</v>
      </c>
      <c r="M3715" s="4">
        <v>13.390961064278786</v>
      </c>
    </row>
    <row r="3716" spans="1:13" hidden="1" x14ac:dyDescent="0.3">
      <c r="A3716" s="13" t="str">
        <f t="shared" si="58"/>
        <v>Southern Continentallarge MFH - 7 floors1945-1970cooling20</v>
      </c>
      <c r="B3716" s="2" t="s">
        <v>36</v>
      </c>
      <c r="C3716" s="2" t="s">
        <v>5</v>
      </c>
      <c r="D3716" s="2" t="s">
        <v>6</v>
      </c>
      <c r="E3716" s="3">
        <v>20</v>
      </c>
      <c r="F3716" s="3" t="s">
        <v>26</v>
      </c>
      <c r="G3716" s="3">
        <v>0.28000000000000003</v>
      </c>
      <c r="H3716" s="14">
        <v>0.18015033692998772</v>
      </c>
      <c r="I3716" s="14">
        <v>0.34576781186748234</v>
      </c>
      <c r="J3716" s="4">
        <v>68.110338302598137</v>
      </c>
      <c r="K3716" s="4">
        <v>27.244135321039256</v>
      </c>
      <c r="L3716" s="4">
        <v>78.463109724593053</v>
      </c>
      <c r="M3716" s="4">
        <v>13.077184954098842</v>
      </c>
    </row>
    <row r="3717" spans="1:13" hidden="1" x14ac:dyDescent="0.3">
      <c r="A3717" s="13" t="str">
        <f t="shared" si="58"/>
        <v>Southern Continentallarge MFH - 3 floors1945-1970cooling22</v>
      </c>
      <c r="B3717" s="2" t="s">
        <v>36</v>
      </c>
      <c r="C3717" s="2" t="s">
        <v>1</v>
      </c>
      <c r="D3717" s="2" t="s">
        <v>6</v>
      </c>
      <c r="E3717" s="3">
        <v>22</v>
      </c>
      <c r="F3717" s="3" t="s">
        <v>26</v>
      </c>
      <c r="G3717" s="3">
        <v>0.41</v>
      </c>
      <c r="H3717" s="14">
        <v>0.63969932614002456</v>
      </c>
      <c r="I3717" s="14">
        <v>0.34576781186748234</v>
      </c>
      <c r="J3717" s="4">
        <v>50.744184235999739</v>
      </c>
      <c r="K3717" s="4">
        <v>20.297673694399897</v>
      </c>
      <c r="L3717" s="4">
        <v>58.457300239871699</v>
      </c>
      <c r="M3717" s="4">
        <v>9.7428833733119511</v>
      </c>
    </row>
    <row r="3718" spans="1:13" hidden="1" x14ac:dyDescent="0.3">
      <c r="A3718" s="13" t="str">
        <f t="shared" si="58"/>
        <v>Southern Continentallarge MFH - 5 floors1945-1970cooling22</v>
      </c>
      <c r="B3718" s="2" t="s">
        <v>36</v>
      </c>
      <c r="C3718" s="2" t="s">
        <v>4</v>
      </c>
      <c r="D3718" s="2" t="s">
        <v>6</v>
      </c>
      <c r="E3718" s="3">
        <v>22</v>
      </c>
      <c r="F3718" s="3" t="s">
        <v>26</v>
      </c>
      <c r="G3718" s="3">
        <v>0.32</v>
      </c>
      <c r="H3718" s="14">
        <v>0.18015033692998772</v>
      </c>
      <c r="I3718" s="14">
        <v>0.34576781186748234</v>
      </c>
      <c r="J3718" s="4">
        <v>48.358584952867943</v>
      </c>
      <c r="K3718" s="4">
        <v>19.343433981147179</v>
      </c>
      <c r="L3718" s="4">
        <v>55.709089865703874</v>
      </c>
      <c r="M3718" s="4">
        <v>9.284848310950645</v>
      </c>
    </row>
    <row r="3719" spans="1:13" hidden="1" x14ac:dyDescent="0.3">
      <c r="A3719" s="13" t="str">
        <f t="shared" si="58"/>
        <v>Southern Continentallarge MFH - 7 floors1945-1970cooling22</v>
      </c>
      <c r="B3719" s="2" t="s">
        <v>36</v>
      </c>
      <c r="C3719" s="2" t="s">
        <v>5</v>
      </c>
      <c r="D3719" s="2" t="s">
        <v>6</v>
      </c>
      <c r="E3719" s="3">
        <v>22</v>
      </c>
      <c r="F3719" s="3" t="s">
        <v>26</v>
      </c>
      <c r="G3719" s="3">
        <v>0.28000000000000003</v>
      </c>
      <c r="H3719" s="14">
        <v>0.18015033692998772</v>
      </c>
      <c r="I3719" s="14">
        <v>0.34576781186748234</v>
      </c>
      <c r="J3719" s="4">
        <v>47.336185260097174</v>
      </c>
      <c r="K3719" s="4">
        <v>18.93447410403887</v>
      </c>
      <c r="L3719" s="4">
        <v>54.531285419631942</v>
      </c>
      <c r="M3719" s="4">
        <v>9.0885475699386564</v>
      </c>
    </row>
    <row r="3720" spans="1:13" hidden="1" x14ac:dyDescent="0.3">
      <c r="A3720" s="13" t="str">
        <f t="shared" si="58"/>
        <v>Southern Continentallarge MFH - 3 floors1945-1970cooling24</v>
      </c>
      <c r="B3720" s="2" t="s">
        <v>36</v>
      </c>
      <c r="C3720" s="2" t="s">
        <v>1</v>
      </c>
      <c r="D3720" s="2" t="s">
        <v>6</v>
      </c>
      <c r="E3720" s="3">
        <v>24</v>
      </c>
      <c r="F3720" s="3" t="s">
        <v>26</v>
      </c>
      <c r="G3720" s="3">
        <v>0.41</v>
      </c>
      <c r="H3720" s="14">
        <v>0.63969932614002456</v>
      </c>
      <c r="I3720" s="14">
        <v>0.34576781186748234</v>
      </c>
      <c r="J3720" s="4">
        <v>32.666951301721049</v>
      </c>
      <c r="K3720" s="4">
        <v>13.06678052068842</v>
      </c>
      <c r="L3720" s="4">
        <v>37.632327899582648</v>
      </c>
      <c r="M3720" s="4">
        <v>6.2720546499304417</v>
      </c>
    </row>
    <row r="3721" spans="1:13" hidden="1" x14ac:dyDescent="0.3">
      <c r="A3721" s="13" t="str">
        <f t="shared" si="58"/>
        <v>Southern Continentallarge MFH - 5 floors1945-1970cooling24</v>
      </c>
      <c r="B3721" s="2" t="s">
        <v>36</v>
      </c>
      <c r="C3721" s="2" t="s">
        <v>4</v>
      </c>
      <c r="D3721" s="2" t="s">
        <v>6</v>
      </c>
      <c r="E3721" s="3">
        <v>24</v>
      </c>
      <c r="F3721" s="3" t="s">
        <v>26</v>
      </c>
      <c r="G3721" s="3">
        <v>0.32</v>
      </c>
      <c r="H3721" s="14">
        <v>0.18015033692998772</v>
      </c>
      <c r="I3721" s="14">
        <v>0.34576781186748234</v>
      </c>
      <c r="J3721" s="4">
        <v>31.162786077530022</v>
      </c>
      <c r="K3721" s="4">
        <v>12.465114431012008</v>
      </c>
      <c r="L3721" s="4">
        <v>35.89952956131458</v>
      </c>
      <c r="M3721" s="4">
        <v>5.9832549268857633</v>
      </c>
    </row>
    <row r="3722" spans="1:13" hidden="1" x14ac:dyDescent="0.3">
      <c r="A3722" s="13" t="str">
        <f t="shared" si="58"/>
        <v>Southern Continentallarge MFH - 7 floors1945-1970cooling24</v>
      </c>
      <c r="B3722" s="2" t="s">
        <v>36</v>
      </c>
      <c r="C3722" s="2" t="s">
        <v>5</v>
      </c>
      <c r="D3722" s="2" t="s">
        <v>6</v>
      </c>
      <c r="E3722" s="3">
        <v>24</v>
      </c>
      <c r="F3722" s="3" t="s">
        <v>26</v>
      </c>
      <c r="G3722" s="3">
        <v>0.28000000000000003</v>
      </c>
      <c r="H3722" s="14">
        <v>0.18015033692998772</v>
      </c>
      <c r="I3722" s="14">
        <v>0.34576781186748234</v>
      </c>
      <c r="J3722" s="4">
        <v>30.518143838591008</v>
      </c>
      <c r="K3722" s="4">
        <v>12.207257535436403</v>
      </c>
      <c r="L3722" s="4">
        <v>35.156901702056842</v>
      </c>
      <c r="M3722" s="4">
        <v>5.8594836170094728</v>
      </c>
    </row>
    <row r="3723" spans="1:13" hidden="1" x14ac:dyDescent="0.3">
      <c r="A3723" s="13" t="str">
        <f t="shared" si="58"/>
        <v>Southern Continentallarge MFH - 3 floors1945-1970cooling26</v>
      </c>
      <c r="B3723" s="2" t="s">
        <v>36</v>
      </c>
      <c r="C3723" s="2" t="s">
        <v>1</v>
      </c>
      <c r="D3723" s="2" t="s">
        <v>6</v>
      </c>
      <c r="E3723" s="3">
        <v>26</v>
      </c>
      <c r="F3723" s="3" t="s">
        <v>26</v>
      </c>
      <c r="G3723" s="3">
        <v>0.41</v>
      </c>
      <c r="H3723" s="14">
        <v>0.63969932614002456</v>
      </c>
      <c r="I3723" s="14">
        <v>0.34576781186748234</v>
      </c>
      <c r="J3723" s="4">
        <v>17.567325266141765</v>
      </c>
      <c r="K3723" s="4">
        <v>7.0269301064567058</v>
      </c>
      <c r="L3723" s="4">
        <v>20.237558706595312</v>
      </c>
      <c r="M3723" s="4">
        <v>3.3729264510992185</v>
      </c>
    </row>
    <row r="3724" spans="1:13" hidden="1" x14ac:dyDescent="0.3">
      <c r="A3724" s="13" t="str">
        <f t="shared" si="58"/>
        <v>Southern Continentallarge MFH - 5 floors1945-1970cooling26</v>
      </c>
      <c r="B3724" s="2" t="s">
        <v>36</v>
      </c>
      <c r="C3724" s="2" t="s">
        <v>4</v>
      </c>
      <c r="D3724" s="2" t="s">
        <v>6</v>
      </c>
      <c r="E3724" s="3">
        <v>26</v>
      </c>
      <c r="F3724" s="3" t="s">
        <v>26</v>
      </c>
      <c r="G3724" s="3">
        <v>0.32</v>
      </c>
      <c r="H3724" s="14">
        <v>0.18015033692998772</v>
      </c>
      <c r="I3724" s="14">
        <v>0.34576781186748234</v>
      </c>
      <c r="J3724" s="4">
        <v>16.37383969822281</v>
      </c>
      <c r="K3724" s="4">
        <v>6.5495358792891238</v>
      </c>
      <c r="L3724" s="4">
        <v>18.862663332352675</v>
      </c>
      <c r="M3724" s="4">
        <v>3.1437772220587794</v>
      </c>
    </row>
    <row r="3725" spans="1:13" hidden="1" x14ac:dyDescent="0.3">
      <c r="A3725" s="13" t="str">
        <f t="shared" si="58"/>
        <v>Southern Continentallarge MFH - 7 floors1945-1970cooling26</v>
      </c>
      <c r="B3725" s="2" t="s">
        <v>36</v>
      </c>
      <c r="C3725" s="2" t="s">
        <v>5</v>
      </c>
      <c r="D3725" s="2" t="s">
        <v>6</v>
      </c>
      <c r="E3725" s="3">
        <v>26</v>
      </c>
      <c r="F3725" s="3" t="s">
        <v>26</v>
      </c>
      <c r="G3725" s="3">
        <v>0.28000000000000003</v>
      </c>
      <c r="H3725" s="14">
        <v>0.18015033692998772</v>
      </c>
      <c r="I3725" s="14">
        <v>0.34576781186748234</v>
      </c>
      <c r="J3725" s="4">
        <v>15.862345883400399</v>
      </c>
      <c r="K3725" s="4">
        <v>6.3449383533601598</v>
      </c>
      <c r="L3725" s="4">
        <v>18.27342245767726</v>
      </c>
      <c r="M3725" s="4">
        <v>3.0455704096128766</v>
      </c>
    </row>
    <row r="3726" spans="1:13" hidden="1" x14ac:dyDescent="0.3">
      <c r="A3726" s="13" t="str">
        <f t="shared" si="58"/>
        <v>Southern Continentallarge MFH - 3 floors1970-1980cooling20</v>
      </c>
      <c r="B3726" s="2" t="s">
        <v>36</v>
      </c>
      <c r="C3726" s="2" t="s">
        <v>1</v>
      </c>
      <c r="D3726" s="2" t="s">
        <v>7</v>
      </c>
      <c r="E3726" s="3">
        <v>20</v>
      </c>
      <c r="F3726" s="3" t="s">
        <v>26</v>
      </c>
      <c r="G3726" s="3">
        <v>0.41</v>
      </c>
      <c r="H3726" s="14">
        <v>0.63969932614002456</v>
      </c>
      <c r="I3726" s="14">
        <v>0.14128345599852563</v>
      </c>
      <c r="J3726" s="4">
        <v>65.480062501608501</v>
      </c>
      <c r="K3726" s="4">
        <v>26.192025000643401</v>
      </c>
      <c r="L3726" s="4">
        <v>75.433032001852993</v>
      </c>
      <c r="M3726" s="4">
        <v>12.572172000308832</v>
      </c>
    </row>
    <row r="3727" spans="1:13" hidden="1" x14ac:dyDescent="0.3">
      <c r="A3727" s="13" t="str">
        <f t="shared" si="58"/>
        <v>Southern Continentallarge MFH - 5 floors1970-1980cooling20</v>
      </c>
      <c r="B3727" s="2" t="s">
        <v>36</v>
      </c>
      <c r="C3727" s="2" t="s">
        <v>4</v>
      </c>
      <c r="D3727" s="2" t="s">
        <v>7</v>
      </c>
      <c r="E3727" s="3">
        <v>20</v>
      </c>
      <c r="F3727" s="3" t="s">
        <v>26</v>
      </c>
      <c r="G3727" s="3">
        <v>0.32</v>
      </c>
      <c r="H3727" s="14">
        <v>0.18015033692998772</v>
      </c>
      <c r="I3727" s="14">
        <v>0.14128345599852563</v>
      </c>
      <c r="J3727" s="4">
        <v>64.441999820446568</v>
      </c>
      <c r="K3727" s="4">
        <v>25.776799928178626</v>
      </c>
      <c r="L3727" s="4">
        <v>74.237183793154443</v>
      </c>
      <c r="M3727" s="4">
        <v>12.37286396552574</v>
      </c>
    </row>
    <row r="3728" spans="1:13" hidden="1" x14ac:dyDescent="0.3">
      <c r="A3728" s="13" t="str">
        <f t="shared" si="58"/>
        <v>Southern Continentallarge MFH - 7 floors1970-1980cooling20</v>
      </c>
      <c r="B3728" s="2" t="s">
        <v>36</v>
      </c>
      <c r="C3728" s="2" t="s">
        <v>5</v>
      </c>
      <c r="D3728" s="2" t="s">
        <v>7</v>
      </c>
      <c r="E3728" s="3">
        <v>20</v>
      </c>
      <c r="F3728" s="3" t="s">
        <v>26</v>
      </c>
      <c r="G3728" s="3">
        <v>0.28000000000000003</v>
      </c>
      <c r="H3728" s="14">
        <v>0.18015033692998772</v>
      </c>
      <c r="I3728" s="14">
        <v>0.14128345599852563</v>
      </c>
      <c r="J3728" s="4">
        <v>63.997115814234306</v>
      </c>
      <c r="K3728" s="4">
        <v>25.598846325693721</v>
      </c>
      <c r="L3728" s="4">
        <v>73.72467741799791</v>
      </c>
      <c r="M3728" s="4">
        <v>12.287446236332986</v>
      </c>
    </row>
    <row r="3729" spans="1:13" hidden="1" x14ac:dyDescent="0.3">
      <c r="A3729" s="13" t="str">
        <f t="shared" si="58"/>
        <v>Southern Continentallarge MFH - 3 floors1970-1980cooling22</v>
      </c>
      <c r="B3729" s="2" t="s">
        <v>36</v>
      </c>
      <c r="C3729" s="2" t="s">
        <v>1</v>
      </c>
      <c r="D3729" s="2" t="s">
        <v>7</v>
      </c>
      <c r="E3729" s="3">
        <v>22</v>
      </c>
      <c r="F3729" s="3" t="s">
        <v>26</v>
      </c>
      <c r="G3729" s="3">
        <v>0.41</v>
      </c>
      <c r="H3729" s="14">
        <v>0.63969932614002456</v>
      </c>
      <c r="I3729" s="14">
        <v>0.14128345599852563</v>
      </c>
      <c r="J3729" s="4">
        <v>46.463517413017939</v>
      </c>
      <c r="K3729" s="4">
        <v>18.585406965207177</v>
      </c>
      <c r="L3729" s="4">
        <v>53.525972059796665</v>
      </c>
      <c r="M3729" s="4">
        <v>8.9209953432994453</v>
      </c>
    </row>
    <row r="3730" spans="1:13" hidden="1" x14ac:dyDescent="0.3">
      <c r="A3730" s="13" t="str">
        <f t="shared" si="58"/>
        <v>Southern Continentallarge MFH - 5 floors1970-1980cooling22</v>
      </c>
      <c r="B3730" s="2" t="s">
        <v>36</v>
      </c>
      <c r="C3730" s="2" t="s">
        <v>4</v>
      </c>
      <c r="D3730" s="2" t="s">
        <v>7</v>
      </c>
      <c r="E3730" s="3">
        <v>22</v>
      </c>
      <c r="F3730" s="3" t="s">
        <v>26</v>
      </c>
      <c r="G3730" s="3">
        <v>0.32</v>
      </c>
      <c r="H3730" s="14">
        <v>0.18015033692998772</v>
      </c>
      <c r="I3730" s="14">
        <v>0.14128345599852563</v>
      </c>
      <c r="J3730" s="4">
        <v>46.114784507787896</v>
      </c>
      <c r="K3730" s="4">
        <v>18.445913803115157</v>
      </c>
      <c r="L3730" s="4">
        <v>53.124231752971653</v>
      </c>
      <c r="M3730" s="4">
        <v>8.8540386254952761</v>
      </c>
    </row>
    <row r="3731" spans="1:13" hidden="1" x14ac:dyDescent="0.3">
      <c r="A3731" s="13" t="str">
        <f t="shared" si="58"/>
        <v>Southern Continentallarge MFH - 7 floors1970-1980cooling22</v>
      </c>
      <c r="B3731" s="2" t="s">
        <v>36</v>
      </c>
      <c r="C3731" s="2" t="s">
        <v>5</v>
      </c>
      <c r="D3731" s="2" t="s">
        <v>7</v>
      </c>
      <c r="E3731" s="3">
        <v>22</v>
      </c>
      <c r="F3731" s="3" t="s">
        <v>26</v>
      </c>
      <c r="G3731" s="3">
        <v>0.28000000000000003</v>
      </c>
      <c r="H3731" s="14">
        <v>0.18015033692998772</v>
      </c>
      <c r="I3731" s="14">
        <v>0.14128345599852563</v>
      </c>
      <c r="J3731" s="4">
        <v>45.965327548403579</v>
      </c>
      <c r="K3731" s="4">
        <v>18.386131019361432</v>
      </c>
      <c r="L3731" s="4">
        <v>52.952057335760919</v>
      </c>
      <c r="M3731" s="4">
        <v>8.8253428892934878</v>
      </c>
    </row>
    <row r="3732" spans="1:13" hidden="1" x14ac:dyDescent="0.3">
      <c r="A3732" s="13" t="str">
        <f t="shared" si="58"/>
        <v>Southern Continentallarge MFH - 3 floors1970-1980cooling24</v>
      </c>
      <c r="B3732" s="2" t="s">
        <v>36</v>
      </c>
      <c r="C3732" s="2" t="s">
        <v>1</v>
      </c>
      <c r="D3732" s="2" t="s">
        <v>7</v>
      </c>
      <c r="E3732" s="3">
        <v>24</v>
      </c>
      <c r="F3732" s="3" t="s">
        <v>26</v>
      </c>
      <c r="G3732" s="3">
        <v>0.41</v>
      </c>
      <c r="H3732" s="14">
        <v>0.63969932614002456</v>
      </c>
      <c r="I3732" s="14">
        <v>0.14128345599852563</v>
      </c>
      <c r="J3732" s="4">
        <v>30.582103038809549</v>
      </c>
      <c r="K3732" s="4">
        <v>12.23284121552382</v>
      </c>
      <c r="L3732" s="4">
        <v>35.230582700708602</v>
      </c>
      <c r="M3732" s="4">
        <v>5.8717637834514331</v>
      </c>
    </row>
    <row r="3733" spans="1:13" hidden="1" x14ac:dyDescent="0.3">
      <c r="A3733" s="13" t="str">
        <f t="shared" si="58"/>
        <v>Southern Continentallarge MFH - 5 floors1970-1980cooling24</v>
      </c>
      <c r="B3733" s="2" t="s">
        <v>36</v>
      </c>
      <c r="C3733" s="2" t="s">
        <v>4</v>
      </c>
      <c r="D3733" s="2" t="s">
        <v>7</v>
      </c>
      <c r="E3733" s="3">
        <v>24</v>
      </c>
      <c r="F3733" s="3" t="s">
        <v>26</v>
      </c>
      <c r="G3733" s="3">
        <v>0.32</v>
      </c>
      <c r="H3733" s="14">
        <v>0.18015033692998772</v>
      </c>
      <c r="I3733" s="14">
        <v>0.14128345599852563</v>
      </c>
      <c r="J3733" s="4">
        <v>30.766173994702449</v>
      </c>
      <c r="K3733" s="4">
        <v>12.30646959788098</v>
      </c>
      <c r="L3733" s="4">
        <v>35.442632441897224</v>
      </c>
      <c r="M3733" s="4">
        <v>5.9071054069828701</v>
      </c>
    </row>
    <row r="3734" spans="1:13" hidden="1" x14ac:dyDescent="0.3">
      <c r="A3734" s="13" t="str">
        <f t="shared" si="58"/>
        <v>Southern Continentallarge MFH - 7 floors1970-1980cooling24</v>
      </c>
      <c r="B3734" s="2" t="s">
        <v>36</v>
      </c>
      <c r="C3734" s="2" t="s">
        <v>5</v>
      </c>
      <c r="D3734" s="2" t="s">
        <v>7</v>
      </c>
      <c r="E3734" s="3">
        <v>24</v>
      </c>
      <c r="F3734" s="3" t="s">
        <v>26</v>
      </c>
      <c r="G3734" s="3">
        <v>0.28000000000000003</v>
      </c>
      <c r="H3734" s="14">
        <v>0.18015033692998772</v>
      </c>
      <c r="I3734" s="14">
        <v>0.14128345599852563</v>
      </c>
      <c r="J3734" s="4">
        <v>30.845061547227985</v>
      </c>
      <c r="K3734" s="4">
        <v>12.338024618891193</v>
      </c>
      <c r="L3734" s="4">
        <v>35.533510902406633</v>
      </c>
      <c r="M3734" s="4">
        <v>5.9222518170677727</v>
      </c>
    </row>
    <row r="3735" spans="1:13" hidden="1" x14ac:dyDescent="0.3">
      <c r="A3735" s="13" t="str">
        <f t="shared" si="58"/>
        <v>Southern Continentallarge MFH - 3 floors1970-1980cooling26</v>
      </c>
      <c r="B3735" s="2" t="s">
        <v>36</v>
      </c>
      <c r="C3735" s="2" t="s">
        <v>1</v>
      </c>
      <c r="D3735" s="2" t="s">
        <v>7</v>
      </c>
      <c r="E3735" s="3">
        <v>26</v>
      </c>
      <c r="F3735" s="3" t="s">
        <v>26</v>
      </c>
      <c r="G3735" s="3">
        <v>0.41</v>
      </c>
      <c r="H3735" s="14">
        <v>0.63969932614002456</v>
      </c>
      <c r="I3735" s="14">
        <v>0.14128345599852563</v>
      </c>
      <c r="J3735" s="4">
        <v>15.894276588720578</v>
      </c>
      <c r="K3735" s="4">
        <v>6.3577106354882309</v>
      </c>
      <c r="L3735" s="4">
        <v>18.310206630206103</v>
      </c>
      <c r="M3735" s="4">
        <v>3.0517011050343505</v>
      </c>
    </row>
    <row r="3736" spans="1:13" hidden="1" x14ac:dyDescent="0.3">
      <c r="A3736" s="13" t="str">
        <f t="shared" si="58"/>
        <v>Southern Continentallarge MFH - 5 floors1970-1980cooling26</v>
      </c>
      <c r="B3736" s="2" t="s">
        <v>36</v>
      </c>
      <c r="C3736" s="2" t="s">
        <v>4</v>
      </c>
      <c r="D3736" s="2" t="s">
        <v>7</v>
      </c>
      <c r="E3736" s="3">
        <v>26</v>
      </c>
      <c r="F3736" s="3" t="s">
        <v>26</v>
      </c>
      <c r="G3736" s="3">
        <v>0.32</v>
      </c>
      <c r="H3736" s="14">
        <v>0.18015033692998772</v>
      </c>
      <c r="I3736" s="14">
        <v>0.14128345599852563</v>
      </c>
      <c r="J3736" s="4">
        <v>16.292160044199484</v>
      </c>
      <c r="K3736" s="4">
        <v>6.5168640176797936</v>
      </c>
      <c r="L3736" s="4">
        <v>18.768568370917805</v>
      </c>
      <c r="M3736" s="4">
        <v>3.128094728486301</v>
      </c>
    </row>
    <row r="3737" spans="1:13" hidden="1" x14ac:dyDescent="0.3">
      <c r="A3737" s="13" t="str">
        <f t="shared" si="58"/>
        <v>Southern Continentallarge MFH - 7 floors1970-1980cooling26</v>
      </c>
      <c r="B3737" s="2" t="s">
        <v>36</v>
      </c>
      <c r="C3737" s="2" t="s">
        <v>5</v>
      </c>
      <c r="D3737" s="2" t="s">
        <v>7</v>
      </c>
      <c r="E3737" s="3">
        <v>26</v>
      </c>
      <c r="F3737" s="3" t="s">
        <v>26</v>
      </c>
      <c r="G3737" s="3">
        <v>0.28000000000000003</v>
      </c>
      <c r="H3737" s="14">
        <v>0.18015033692998772</v>
      </c>
      <c r="I3737" s="14">
        <v>0.14128345599852563</v>
      </c>
      <c r="J3737" s="4">
        <v>16.462681525119013</v>
      </c>
      <c r="K3737" s="4">
        <v>6.5850726100476056</v>
      </c>
      <c r="L3737" s="4">
        <v>18.965009116937104</v>
      </c>
      <c r="M3737" s="4">
        <v>3.1608348528228505</v>
      </c>
    </row>
    <row r="3738" spans="1:13" hidden="1" x14ac:dyDescent="0.3">
      <c r="A3738" s="13" t="str">
        <f t="shared" si="58"/>
        <v>Southern Continentallarge MFH - 3 floors1980-1990cooling20</v>
      </c>
      <c r="B3738" s="2" t="s">
        <v>36</v>
      </c>
      <c r="C3738" s="2" t="s">
        <v>1</v>
      </c>
      <c r="D3738" s="2" t="s">
        <v>8</v>
      </c>
      <c r="E3738" s="3">
        <v>20</v>
      </c>
      <c r="F3738" s="3" t="s">
        <v>26</v>
      </c>
      <c r="G3738" s="3">
        <v>0.41</v>
      </c>
      <c r="H3738" s="14">
        <v>0.63969932614002456</v>
      </c>
      <c r="I3738" s="14">
        <v>8.863278095052432E-2</v>
      </c>
      <c r="J3738" s="4">
        <v>63.905736699665702</v>
      </c>
      <c r="K3738" s="4">
        <v>25.56229467986628</v>
      </c>
      <c r="L3738" s="4">
        <v>73.619408678014878</v>
      </c>
      <c r="M3738" s="4">
        <v>12.269901446335814</v>
      </c>
    </row>
    <row r="3739" spans="1:13" hidden="1" x14ac:dyDescent="0.3">
      <c r="A3739" s="13" t="str">
        <f t="shared" si="58"/>
        <v>Southern Continentallarge MFH - 5 floors1980-1990cooling20</v>
      </c>
      <c r="B3739" s="2" t="s">
        <v>36</v>
      </c>
      <c r="C3739" s="2" t="s">
        <v>4</v>
      </c>
      <c r="D3739" s="2" t="s">
        <v>8</v>
      </c>
      <c r="E3739" s="3">
        <v>20</v>
      </c>
      <c r="F3739" s="3" t="s">
        <v>26</v>
      </c>
      <c r="G3739" s="3">
        <v>0.32</v>
      </c>
      <c r="H3739" s="14">
        <v>0.18015033692998772</v>
      </c>
      <c r="I3739" s="14">
        <v>8.863278095052432E-2</v>
      </c>
      <c r="J3739" s="4">
        <v>63.605309544026191</v>
      </c>
      <c r="K3739" s="4">
        <v>25.442123817610476</v>
      </c>
      <c r="L3739" s="4">
        <v>73.273316594718167</v>
      </c>
      <c r="M3739" s="4">
        <v>12.212219432453027</v>
      </c>
    </row>
    <row r="3740" spans="1:13" hidden="1" x14ac:dyDescent="0.3">
      <c r="A3740" s="13" t="str">
        <f t="shared" si="58"/>
        <v>Southern Continentallarge MFH - 7 floors1980-1990cooling20</v>
      </c>
      <c r="B3740" s="2" t="s">
        <v>36</v>
      </c>
      <c r="C3740" s="2" t="s">
        <v>5</v>
      </c>
      <c r="D3740" s="2" t="s">
        <v>8</v>
      </c>
      <c r="E3740" s="3">
        <v>20</v>
      </c>
      <c r="F3740" s="3" t="s">
        <v>26</v>
      </c>
      <c r="G3740" s="3">
        <v>0.28000000000000003</v>
      </c>
      <c r="H3740" s="14">
        <v>0.18015033692998772</v>
      </c>
      <c r="I3740" s="14">
        <v>8.863278095052432E-2</v>
      </c>
      <c r="J3740" s="4">
        <v>63.476555048752118</v>
      </c>
      <c r="K3740" s="4">
        <v>25.390622019500846</v>
      </c>
      <c r="L3740" s="4">
        <v>73.12499141616243</v>
      </c>
      <c r="M3740" s="4">
        <v>12.187498569360406</v>
      </c>
    </row>
    <row r="3741" spans="1:13" hidden="1" x14ac:dyDescent="0.3">
      <c r="A3741" s="13" t="str">
        <f t="shared" si="58"/>
        <v>Southern Continentallarge MFH - 3 floors1980-1990cooling22</v>
      </c>
      <c r="B3741" s="2" t="s">
        <v>36</v>
      </c>
      <c r="C3741" s="2" t="s">
        <v>1</v>
      </c>
      <c r="D3741" s="2" t="s">
        <v>8</v>
      </c>
      <c r="E3741" s="3">
        <v>22</v>
      </c>
      <c r="F3741" s="3" t="s">
        <v>26</v>
      </c>
      <c r="G3741" s="3">
        <v>0.41</v>
      </c>
      <c r="H3741" s="14">
        <v>0.63969932614002456</v>
      </c>
      <c r="I3741" s="14">
        <v>8.863278095052432E-2</v>
      </c>
      <c r="J3741" s="4">
        <v>46.546998283288133</v>
      </c>
      <c r="K3741" s="4">
        <v>18.618799313315254</v>
      </c>
      <c r="L3741" s="4">
        <v>53.62214202234793</v>
      </c>
      <c r="M3741" s="4">
        <v>8.9370236703913211</v>
      </c>
    </row>
    <row r="3742" spans="1:13" hidden="1" x14ac:dyDescent="0.3">
      <c r="A3742" s="13" t="str">
        <f t="shared" si="58"/>
        <v>Southern Continentallarge MFH - 5 floors1980-1990cooling22</v>
      </c>
      <c r="B3742" s="2" t="s">
        <v>36</v>
      </c>
      <c r="C3742" s="2" t="s">
        <v>4</v>
      </c>
      <c r="D3742" s="2" t="s">
        <v>8</v>
      </c>
      <c r="E3742" s="3">
        <v>22</v>
      </c>
      <c r="F3742" s="3" t="s">
        <v>26</v>
      </c>
      <c r="G3742" s="3">
        <v>0.32</v>
      </c>
      <c r="H3742" s="14">
        <v>0.18015033692998772</v>
      </c>
      <c r="I3742" s="14">
        <v>8.863278095052432E-2</v>
      </c>
      <c r="J3742" s="4">
        <v>46.789709756328833</v>
      </c>
      <c r="K3742" s="4">
        <v>18.715883902531534</v>
      </c>
      <c r="L3742" s="4">
        <v>53.901745639290816</v>
      </c>
      <c r="M3742" s="4">
        <v>8.9836242732151366</v>
      </c>
    </row>
    <row r="3743" spans="1:13" hidden="1" x14ac:dyDescent="0.3">
      <c r="A3743" s="13" t="str">
        <f t="shared" si="58"/>
        <v>Southern Continentallarge MFH - 7 floors1980-1990cooling22</v>
      </c>
      <c r="B3743" s="2" t="s">
        <v>36</v>
      </c>
      <c r="C3743" s="2" t="s">
        <v>5</v>
      </c>
      <c r="D3743" s="2" t="s">
        <v>8</v>
      </c>
      <c r="E3743" s="3">
        <v>22</v>
      </c>
      <c r="F3743" s="3" t="s">
        <v>26</v>
      </c>
      <c r="G3743" s="3">
        <v>0.28000000000000003</v>
      </c>
      <c r="H3743" s="14">
        <v>0.18015033692998772</v>
      </c>
      <c r="I3743" s="14">
        <v>8.863278095052432E-2</v>
      </c>
      <c r="J3743" s="4">
        <v>46.893728959060567</v>
      </c>
      <c r="K3743" s="4">
        <v>18.757491583624226</v>
      </c>
      <c r="L3743" s="4">
        <v>54.02157576083777</v>
      </c>
      <c r="M3743" s="4">
        <v>9.0035959601396289</v>
      </c>
    </row>
    <row r="3744" spans="1:13" hidden="1" x14ac:dyDescent="0.3">
      <c r="A3744" s="13" t="str">
        <f t="shared" si="58"/>
        <v>Southern Continentallarge MFH - 3 floors1980-1990cooling24</v>
      </c>
      <c r="B3744" s="2" t="s">
        <v>36</v>
      </c>
      <c r="C3744" s="2" t="s">
        <v>1</v>
      </c>
      <c r="D3744" s="2" t="s">
        <v>8</v>
      </c>
      <c r="E3744" s="3">
        <v>24</v>
      </c>
      <c r="F3744" s="3" t="s">
        <v>26</v>
      </c>
      <c r="G3744" s="3">
        <v>0.41</v>
      </c>
      <c r="H3744" s="14">
        <v>0.63969932614002456</v>
      </c>
      <c r="I3744" s="14">
        <v>8.863278095052432E-2</v>
      </c>
      <c r="J3744" s="4">
        <v>31.894773204889542</v>
      </c>
      <c r="K3744" s="4">
        <v>12.757909281955817</v>
      </c>
      <c r="L3744" s="4">
        <v>36.742778732032754</v>
      </c>
      <c r="M3744" s="4">
        <v>6.123796455338792</v>
      </c>
    </row>
    <row r="3745" spans="1:13" hidden="1" x14ac:dyDescent="0.3">
      <c r="A3745" s="13" t="str">
        <f t="shared" si="58"/>
        <v>Southern Continentallarge MFH - 5 floors1980-1990cooling24</v>
      </c>
      <c r="B3745" s="2" t="s">
        <v>36</v>
      </c>
      <c r="C3745" s="2" t="s">
        <v>4</v>
      </c>
      <c r="D3745" s="2" t="s">
        <v>8</v>
      </c>
      <c r="E3745" s="3">
        <v>24</v>
      </c>
      <c r="F3745" s="3" t="s">
        <v>26</v>
      </c>
      <c r="G3745" s="3">
        <v>0.32</v>
      </c>
      <c r="H3745" s="14">
        <v>0.18015033692998772</v>
      </c>
      <c r="I3745" s="14">
        <v>8.863278095052432E-2</v>
      </c>
      <c r="J3745" s="4">
        <v>32.617048640695764</v>
      </c>
      <c r="K3745" s="4">
        <v>13.046819456278305</v>
      </c>
      <c r="L3745" s="4">
        <v>37.574840034081518</v>
      </c>
      <c r="M3745" s="4">
        <v>6.262473339013586</v>
      </c>
    </row>
    <row r="3746" spans="1:13" hidden="1" x14ac:dyDescent="0.3">
      <c r="A3746" s="13" t="str">
        <f t="shared" si="58"/>
        <v>Southern Continentallarge MFH - 7 floors1980-1990cooling24</v>
      </c>
      <c r="B3746" s="2" t="s">
        <v>36</v>
      </c>
      <c r="C3746" s="2" t="s">
        <v>5</v>
      </c>
      <c r="D3746" s="2" t="s">
        <v>8</v>
      </c>
      <c r="E3746" s="3">
        <v>24</v>
      </c>
      <c r="F3746" s="3" t="s">
        <v>26</v>
      </c>
      <c r="G3746" s="3">
        <v>0.28000000000000003</v>
      </c>
      <c r="H3746" s="14">
        <v>0.18015033692998772</v>
      </c>
      <c r="I3746" s="14">
        <v>8.863278095052432E-2</v>
      </c>
      <c r="J3746" s="4">
        <v>32.926595256041288</v>
      </c>
      <c r="K3746" s="4">
        <v>13.170638102416515</v>
      </c>
      <c r="L3746" s="4">
        <v>37.931437734959559</v>
      </c>
      <c r="M3746" s="4">
        <v>6.3219062891599265</v>
      </c>
    </row>
    <row r="3747" spans="1:13" hidden="1" x14ac:dyDescent="0.3">
      <c r="A3747" s="13" t="str">
        <f t="shared" si="58"/>
        <v>Southern Continentallarge MFH - 3 floors1980-1990cooling26</v>
      </c>
      <c r="B3747" s="2" t="s">
        <v>36</v>
      </c>
      <c r="C3747" s="2" t="s">
        <v>1</v>
      </c>
      <c r="D3747" s="2" t="s">
        <v>8</v>
      </c>
      <c r="E3747" s="3">
        <v>26</v>
      </c>
      <c r="F3747" s="3" t="s">
        <v>26</v>
      </c>
      <c r="G3747" s="3">
        <v>0.41</v>
      </c>
      <c r="H3747" s="14">
        <v>0.63969932614002456</v>
      </c>
      <c r="I3747" s="14">
        <v>8.863278095052432E-2</v>
      </c>
      <c r="J3747" s="4">
        <v>17.349668195428745</v>
      </c>
      <c r="K3747" s="4">
        <v>6.9398672781714978</v>
      </c>
      <c r="L3747" s="4">
        <v>19.986817761133914</v>
      </c>
      <c r="M3747" s="4">
        <v>3.3311362935223188</v>
      </c>
    </row>
    <row r="3748" spans="1:13" hidden="1" x14ac:dyDescent="0.3">
      <c r="A3748" s="13" t="str">
        <f t="shared" si="58"/>
        <v>Southern Continentallarge MFH - 5 floors1980-1990cooling26</v>
      </c>
      <c r="B3748" s="2" t="s">
        <v>36</v>
      </c>
      <c r="C3748" s="2" t="s">
        <v>4</v>
      </c>
      <c r="D3748" s="2" t="s">
        <v>8</v>
      </c>
      <c r="E3748" s="3">
        <v>26</v>
      </c>
      <c r="F3748" s="3" t="s">
        <v>26</v>
      </c>
      <c r="G3748" s="3">
        <v>0.32</v>
      </c>
      <c r="H3748" s="14">
        <v>0.18015033692998772</v>
      </c>
      <c r="I3748" s="14">
        <v>8.863278095052432E-2</v>
      </c>
      <c r="J3748" s="4">
        <v>18.141468312675606</v>
      </c>
      <c r="K3748" s="4">
        <v>7.2565873250702424</v>
      </c>
      <c r="L3748" s="4">
        <v>20.898971496202297</v>
      </c>
      <c r="M3748" s="4">
        <v>3.4831619160337164</v>
      </c>
    </row>
    <row r="3749" spans="1:13" hidden="1" x14ac:dyDescent="0.3">
      <c r="A3749" s="13" t="str">
        <f t="shared" si="58"/>
        <v>Southern Continentallarge MFH - 7 floors1980-1990cooling26</v>
      </c>
      <c r="B3749" s="2" t="s">
        <v>36</v>
      </c>
      <c r="C3749" s="2" t="s">
        <v>5</v>
      </c>
      <c r="D3749" s="2" t="s">
        <v>8</v>
      </c>
      <c r="E3749" s="3">
        <v>26</v>
      </c>
      <c r="F3749" s="3" t="s">
        <v>26</v>
      </c>
      <c r="G3749" s="3">
        <v>0.28000000000000003</v>
      </c>
      <c r="H3749" s="14">
        <v>0.18015033692998772</v>
      </c>
      <c r="I3749" s="14">
        <v>8.863278095052432E-2</v>
      </c>
      <c r="J3749" s="4">
        <v>18.480811220067125</v>
      </c>
      <c r="K3749" s="4">
        <v>7.3923244880268495</v>
      </c>
      <c r="L3749" s="4">
        <v>21.289894525517326</v>
      </c>
      <c r="M3749" s="4">
        <v>3.5483157542528878</v>
      </c>
    </row>
    <row r="3750" spans="1:13" hidden="1" x14ac:dyDescent="0.3">
      <c r="A3750" s="13" t="str">
        <f t="shared" si="58"/>
        <v>Southern Continentallarge MFH - 3 floors1990-2000cooling20</v>
      </c>
      <c r="B3750" s="2" t="s">
        <v>36</v>
      </c>
      <c r="C3750" s="2" t="s">
        <v>1</v>
      </c>
      <c r="D3750" s="2" t="s">
        <v>9</v>
      </c>
      <c r="E3750" s="3">
        <v>20</v>
      </c>
      <c r="F3750" s="3" t="s">
        <v>26</v>
      </c>
      <c r="G3750" s="3">
        <v>0.41</v>
      </c>
      <c r="H3750" s="14">
        <v>0.63969932614002456</v>
      </c>
      <c r="I3750" s="14">
        <v>8.7047829228415127E-2</v>
      </c>
      <c r="J3750" s="4">
        <v>58.660872266857155</v>
      </c>
      <c r="K3750" s="4">
        <v>23.464348906742863</v>
      </c>
      <c r="L3750" s="4">
        <v>67.577324851419448</v>
      </c>
      <c r="M3750" s="4">
        <v>11.262887475236575</v>
      </c>
    </row>
    <row r="3751" spans="1:13" hidden="1" x14ac:dyDescent="0.3">
      <c r="A3751" s="13" t="str">
        <f t="shared" si="58"/>
        <v>Southern Continentallarge MFH - 5 floors1990-2000cooling20</v>
      </c>
      <c r="B3751" s="2" t="s">
        <v>36</v>
      </c>
      <c r="C3751" s="2" t="s">
        <v>4</v>
      </c>
      <c r="D3751" s="2" t="s">
        <v>9</v>
      </c>
      <c r="E3751" s="3">
        <v>20</v>
      </c>
      <c r="F3751" s="3" t="s">
        <v>26</v>
      </c>
      <c r="G3751" s="3">
        <v>0.32</v>
      </c>
      <c r="H3751" s="14">
        <v>0.18015033692998772</v>
      </c>
      <c r="I3751" s="14">
        <v>8.7047829228415127E-2</v>
      </c>
      <c r="J3751" s="4">
        <v>58.331556440738915</v>
      </c>
      <c r="K3751" s="4">
        <v>23.332622576295567</v>
      </c>
      <c r="L3751" s="4">
        <v>67.19795301973123</v>
      </c>
      <c r="M3751" s="4">
        <v>11.199658836621872</v>
      </c>
    </row>
    <row r="3752" spans="1:13" hidden="1" x14ac:dyDescent="0.3">
      <c r="A3752" s="13" t="str">
        <f t="shared" si="58"/>
        <v>Southern Continentallarge MFH - 7 floors1990-2000cooling20</v>
      </c>
      <c r="B3752" s="2" t="s">
        <v>36</v>
      </c>
      <c r="C3752" s="2" t="s">
        <v>5</v>
      </c>
      <c r="D3752" s="2" t="s">
        <v>9</v>
      </c>
      <c r="E3752" s="3">
        <v>20</v>
      </c>
      <c r="F3752" s="3" t="s">
        <v>26</v>
      </c>
      <c r="G3752" s="3">
        <v>0.28000000000000003</v>
      </c>
      <c r="H3752" s="14">
        <v>0.18015033692998772</v>
      </c>
      <c r="I3752" s="14">
        <v>8.7047829228415127E-2</v>
      </c>
      <c r="J3752" s="4">
        <v>58.190421086688254</v>
      </c>
      <c r="K3752" s="4">
        <v>23.276168434675302</v>
      </c>
      <c r="L3752" s="4">
        <v>67.035365091864861</v>
      </c>
      <c r="M3752" s="4">
        <v>11.172560848644144</v>
      </c>
    </row>
    <row r="3753" spans="1:13" hidden="1" x14ac:dyDescent="0.3">
      <c r="A3753" s="13" t="str">
        <f t="shared" si="58"/>
        <v>Southern Continentallarge MFH - 3 floors1990-2000cooling22</v>
      </c>
      <c r="B3753" s="2" t="s">
        <v>36</v>
      </c>
      <c r="C3753" s="2" t="s">
        <v>1</v>
      </c>
      <c r="D3753" s="2" t="s">
        <v>9</v>
      </c>
      <c r="E3753" s="3">
        <v>22</v>
      </c>
      <c r="F3753" s="3" t="s">
        <v>26</v>
      </c>
      <c r="G3753" s="3">
        <v>0.41</v>
      </c>
      <c r="H3753" s="14">
        <v>0.63969932614002456</v>
      </c>
      <c r="I3753" s="14">
        <v>8.7047829228415127E-2</v>
      </c>
      <c r="J3753" s="4">
        <v>42.694477161727576</v>
      </c>
      <c r="K3753" s="4">
        <v>17.077790864691032</v>
      </c>
      <c r="L3753" s="4">
        <v>49.18403769031017</v>
      </c>
      <c r="M3753" s="4">
        <v>8.1973396150516944</v>
      </c>
    </row>
    <row r="3754" spans="1:13" hidden="1" x14ac:dyDescent="0.3">
      <c r="A3754" s="13" t="str">
        <f t="shared" si="58"/>
        <v>Southern Continentallarge MFH - 5 floors1990-2000cooling22</v>
      </c>
      <c r="B3754" s="2" t="s">
        <v>36</v>
      </c>
      <c r="C3754" s="2" t="s">
        <v>4</v>
      </c>
      <c r="D3754" s="2" t="s">
        <v>9</v>
      </c>
      <c r="E3754" s="3">
        <v>22</v>
      </c>
      <c r="F3754" s="3" t="s">
        <v>26</v>
      </c>
      <c r="G3754" s="3">
        <v>0.32</v>
      </c>
      <c r="H3754" s="14">
        <v>0.18015033692998772</v>
      </c>
      <c r="I3754" s="14">
        <v>8.7047829228415127E-2</v>
      </c>
      <c r="J3754" s="4">
        <v>42.833031365743544</v>
      </c>
      <c r="K3754" s="4">
        <v>17.133212546297418</v>
      </c>
      <c r="L3754" s="4">
        <v>49.343652133336562</v>
      </c>
      <c r="M3754" s="4">
        <v>8.2239420222227597</v>
      </c>
    </row>
    <row r="3755" spans="1:13" hidden="1" x14ac:dyDescent="0.3">
      <c r="A3755" s="13" t="str">
        <f t="shared" si="58"/>
        <v>Southern Continentallarge MFH - 7 floors1990-2000cooling22</v>
      </c>
      <c r="B3755" s="2" t="s">
        <v>36</v>
      </c>
      <c r="C3755" s="2" t="s">
        <v>5</v>
      </c>
      <c r="D3755" s="2" t="s">
        <v>9</v>
      </c>
      <c r="E3755" s="3">
        <v>22</v>
      </c>
      <c r="F3755" s="3" t="s">
        <v>26</v>
      </c>
      <c r="G3755" s="3">
        <v>0.28000000000000003</v>
      </c>
      <c r="H3755" s="14">
        <v>0.18015033692998772</v>
      </c>
      <c r="I3755" s="14">
        <v>8.7047829228415127E-2</v>
      </c>
      <c r="J3755" s="4">
        <v>42.892411738893244</v>
      </c>
      <c r="K3755" s="4">
        <v>17.156964695557299</v>
      </c>
      <c r="L3755" s="4">
        <v>49.412058323205017</v>
      </c>
      <c r="M3755" s="4">
        <v>8.2353430538675028</v>
      </c>
    </row>
    <row r="3756" spans="1:13" hidden="1" x14ac:dyDescent="0.3">
      <c r="A3756" s="13" t="str">
        <f t="shared" si="58"/>
        <v>Southern Continentallarge MFH - 3 floors1990-2000cooling24</v>
      </c>
      <c r="B3756" s="2" t="s">
        <v>36</v>
      </c>
      <c r="C3756" s="2" t="s">
        <v>1</v>
      </c>
      <c r="D3756" s="2" t="s">
        <v>9</v>
      </c>
      <c r="E3756" s="3">
        <v>24</v>
      </c>
      <c r="F3756" s="3" t="s">
        <v>26</v>
      </c>
      <c r="G3756" s="3">
        <v>0.41</v>
      </c>
      <c r="H3756" s="14">
        <v>0.63969932614002456</v>
      </c>
      <c r="I3756" s="14">
        <v>8.7047829228415127E-2</v>
      </c>
      <c r="J3756" s="4">
        <v>29.1867632147124</v>
      </c>
      <c r="K3756" s="4">
        <v>11.67470528588496</v>
      </c>
      <c r="L3756" s="4">
        <v>33.623151223348685</v>
      </c>
      <c r="M3756" s="4">
        <v>5.60385853722478</v>
      </c>
    </row>
    <row r="3757" spans="1:13" hidden="1" x14ac:dyDescent="0.3">
      <c r="A3757" s="13" t="str">
        <f t="shared" si="58"/>
        <v>Southern Continentallarge MFH - 5 floors1990-2000cooling24</v>
      </c>
      <c r="B3757" s="2" t="s">
        <v>36</v>
      </c>
      <c r="C3757" s="2" t="s">
        <v>4</v>
      </c>
      <c r="D3757" s="2" t="s">
        <v>9</v>
      </c>
      <c r="E3757" s="3">
        <v>24</v>
      </c>
      <c r="F3757" s="3" t="s">
        <v>26</v>
      </c>
      <c r="G3757" s="3">
        <v>0.32</v>
      </c>
      <c r="H3757" s="14">
        <v>0.18015033692998772</v>
      </c>
      <c r="I3757" s="14">
        <v>8.7047829228415127E-2</v>
      </c>
      <c r="J3757" s="4">
        <v>29.720195816468294</v>
      </c>
      <c r="K3757" s="4">
        <v>11.888078326587317</v>
      </c>
      <c r="L3757" s="4">
        <v>34.237665580571473</v>
      </c>
      <c r="M3757" s="4">
        <v>5.7062775967619119</v>
      </c>
    </row>
    <row r="3758" spans="1:13" hidden="1" x14ac:dyDescent="0.3">
      <c r="A3758" s="13" t="str">
        <f t="shared" si="58"/>
        <v>Southern Continentallarge MFH - 7 floors1990-2000cooling24</v>
      </c>
      <c r="B3758" s="2" t="s">
        <v>36</v>
      </c>
      <c r="C3758" s="2" t="s">
        <v>5</v>
      </c>
      <c r="D3758" s="2" t="s">
        <v>9</v>
      </c>
      <c r="E3758" s="3">
        <v>24</v>
      </c>
      <c r="F3758" s="3" t="s">
        <v>26</v>
      </c>
      <c r="G3758" s="3">
        <v>0.28000000000000003</v>
      </c>
      <c r="H3758" s="14">
        <v>0.18015033692998772</v>
      </c>
      <c r="I3758" s="14">
        <v>8.7047829228415127E-2</v>
      </c>
      <c r="J3758" s="4">
        <v>29.948809788649392</v>
      </c>
      <c r="K3758" s="4">
        <v>11.979523915459756</v>
      </c>
      <c r="L3758" s="4">
        <v>34.501028876524096</v>
      </c>
      <c r="M3758" s="4">
        <v>5.7501714794206826</v>
      </c>
    </row>
    <row r="3759" spans="1:13" hidden="1" x14ac:dyDescent="0.3">
      <c r="A3759" s="13" t="str">
        <f t="shared" si="58"/>
        <v>Southern Continentallarge MFH - 3 floors1990-2000cooling26</v>
      </c>
      <c r="B3759" s="2" t="s">
        <v>36</v>
      </c>
      <c r="C3759" s="2" t="s">
        <v>1</v>
      </c>
      <c r="D3759" s="2" t="s">
        <v>9</v>
      </c>
      <c r="E3759" s="3">
        <v>26</v>
      </c>
      <c r="F3759" s="3" t="s">
        <v>26</v>
      </c>
      <c r="G3759" s="3">
        <v>0.41</v>
      </c>
      <c r="H3759" s="14">
        <v>0.63969932614002456</v>
      </c>
      <c r="I3759" s="14">
        <v>8.7047829228415127E-2</v>
      </c>
      <c r="J3759" s="4">
        <v>16.016294986608219</v>
      </c>
      <c r="K3759" s="4">
        <v>6.4065179946432878</v>
      </c>
      <c r="L3759" s="4">
        <v>18.450771824572669</v>
      </c>
      <c r="M3759" s="4">
        <v>3.0751286374287781</v>
      </c>
    </row>
    <row r="3760" spans="1:13" hidden="1" x14ac:dyDescent="0.3">
      <c r="A3760" s="13" t="str">
        <f t="shared" si="58"/>
        <v>Southern Continentallarge MFH - 5 floors1990-2000cooling26</v>
      </c>
      <c r="B3760" s="2" t="s">
        <v>36</v>
      </c>
      <c r="C3760" s="2" t="s">
        <v>4</v>
      </c>
      <c r="D3760" s="2" t="s">
        <v>9</v>
      </c>
      <c r="E3760" s="3">
        <v>26</v>
      </c>
      <c r="F3760" s="3" t="s">
        <v>26</v>
      </c>
      <c r="G3760" s="3">
        <v>0.32</v>
      </c>
      <c r="H3760" s="14">
        <v>0.18015033692998772</v>
      </c>
      <c r="I3760" s="14">
        <v>8.7047829228415127E-2</v>
      </c>
      <c r="J3760" s="4">
        <v>16.605043316593047</v>
      </c>
      <c r="K3760" s="4">
        <v>6.6420173266372187</v>
      </c>
      <c r="L3760" s="4">
        <v>19.129009900715189</v>
      </c>
      <c r="M3760" s="4">
        <v>3.1881683167858648</v>
      </c>
    </row>
    <row r="3761" spans="1:13" hidden="1" x14ac:dyDescent="0.3">
      <c r="A3761" s="13" t="str">
        <f t="shared" si="58"/>
        <v>Southern Continentallarge MFH - 7 floors1990-2000cooling26</v>
      </c>
      <c r="B3761" s="2" t="s">
        <v>36</v>
      </c>
      <c r="C3761" s="2" t="s">
        <v>5</v>
      </c>
      <c r="D3761" s="2" t="s">
        <v>9</v>
      </c>
      <c r="E3761" s="3">
        <v>26</v>
      </c>
      <c r="F3761" s="3" t="s">
        <v>26</v>
      </c>
      <c r="G3761" s="3">
        <v>0.28000000000000003</v>
      </c>
      <c r="H3761" s="14">
        <v>0.18015033692998772</v>
      </c>
      <c r="I3761" s="14">
        <v>8.7047829228415127E-2</v>
      </c>
      <c r="J3761" s="4">
        <v>16.857364029443691</v>
      </c>
      <c r="K3761" s="4">
        <v>6.7429456117774764</v>
      </c>
      <c r="L3761" s="4">
        <v>19.41968336191913</v>
      </c>
      <c r="M3761" s="4">
        <v>3.2366138936531885</v>
      </c>
    </row>
    <row r="3762" spans="1:13" hidden="1" x14ac:dyDescent="0.3">
      <c r="A3762" s="13" t="str">
        <f t="shared" si="58"/>
        <v>Southern Continentallarge MFH - 3 floorspost 2000cooling20</v>
      </c>
      <c r="B3762" s="2" t="s">
        <v>36</v>
      </c>
      <c r="C3762" s="2" t="s">
        <v>1</v>
      </c>
      <c r="D3762" s="2" t="s">
        <v>10</v>
      </c>
      <c r="E3762" s="3">
        <v>20</v>
      </c>
      <c r="F3762" s="3" t="s">
        <v>26</v>
      </c>
      <c r="G3762" s="3">
        <v>0.41</v>
      </c>
      <c r="H3762" s="14">
        <v>0.63969932614002456</v>
      </c>
      <c r="I3762" s="14">
        <v>6.9474772912186178E-2</v>
      </c>
      <c r="J3762" s="4">
        <v>59.312388938126844</v>
      </c>
      <c r="K3762" s="4">
        <v>23.724955575250739</v>
      </c>
      <c r="L3762" s="4">
        <v>68.327872056722128</v>
      </c>
      <c r="M3762" s="4">
        <v>11.387978676120355</v>
      </c>
    </row>
    <row r="3763" spans="1:13" hidden="1" x14ac:dyDescent="0.3">
      <c r="A3763" s="13" t="str">
        <f t="shared" si="58"/>
        <v>Southern Continentallarge MFH - 5 floorspost 2000cooling20</v>
      </c>
      <c r="B3763" s="2" t="s">
        <v>36</v>
      </c>
      <c r="C3763" s="2" t="s">
        <v>4</v>
      </c>
      <c r="D3763" s="2" t="s">
        <v>10</v>
      </c>
      <c r="E3763" s="3">
        <v>20</v>
      </c>
      <c r="F3763" s="3" t="s">
        <v>26</v>
      </c>
      <c r="G3763" s="3">
        <v>0.32</v>
      </c>
      <c r="H3763" s="14">
        <v>0.18015033692998772</v>
      </c>
      <c r="I3763" s="14">
        <v>6.9474772912186178E-2</v>
      </c>
      <c r="J3763" s="4">
        <v>59.62962110485455</v>
      </c>
      <c r="K3763" s="4">
        <v>23.851848441941819</v>
      </c>
      <c r="L3763" s="4">
        <v>68.693323512792432</v>
      </c>
      <c r="M3763" s="4">
        <v>11.448887252132073</v>
      </c>
    </row>
    <row r="3764" spans="1:13" hidden="1" x14ac:dyDescent="0.3">
      <c r="A3764" s="13" t="str">
        <f t="shared" si="58"/>
        <v>Southern Continentallarge MFH - 7 floorspost 2000cooling20</v>
      </c>
      <c r="B3764" s="2" t="s">
        <v>36</v>
      </c>
      <c r="C3764" s="2" t="s">
        <v>5</v>
      </c>
      <c r="D3764" s="2" t="s">
        <v>10</v>
      </c>
      <c r="E3764" s="3">
        <v>20</v>
      </c>
      <c r="F3764" s="3" t="s">
        <v>26</v>
      </c>
      <c r="G3764" s="3">
        <v>0.28000000000000003</v>
      </c>
      <c r="H3764" s="14">
        <v>0.18015033692998772</v>
      </c>
      <c r="I3764" s="14">
        <v>6.9474772912186178E-2</v>
      </c>
      <c r="J3764" s="4">
        <v>59.765577747737844</v>
      </c>
      <c r="K3764" s="4">
        <v>23.906231099095137</v>
      </c>
      <c r="L3764" s="4">
        <v>68.849945565393995</v>
      </c>
      <c r="M3764" s="4">
        <v>11.474990927565665</v>
      </c>
    </row>
    <row r="3765" spans="1:13" hidden="1" x14ac:dyDescent="0.3">
      <c r="A3765" s="13" t="str">
        <f t="shared" si="58"/>
        <v>Southern Continentallarge MFH - 3 floorspost 2000cooling22</v>
      </c>
      <c r="B3765" s="2" t="s">
        <v>36</v>
      </c>
      <c r="C3765" s="2" t="s">
        <v>1</v>
      </c>
      <c r="D3765" s="2" t="s">
        <v>10</v>
      </c>
      <c r="E3765" s="3">
        <v>22</v>
      </c>
      <c r="F3765" s="3" t="s">
        <v>26</v>
      </c>
      <c r="G3765" s="3">
        <v>0.41</v>
      </c>
      <c r="H3765" s="14">
        <v>0.63969932614002456</v>
      </c>
      <c r="I3765" s="14">
        <v>6.9474772912186178E-2</v>
      </c>
      <c r="J3765" s="4">
        <v>44.511327578827455</v>
      </c>
      <c r="K3765" s="4">
        <v>17.804531031530981</v>
      </c>
      <c r="L3765" s="4">
        <v>51.277049370809223</v>
      </c>
      <c r="M3765" s="4">
        <v>8.5461748951348699</v>
      </c>
    </row>
    <row r="3766" spans="1:13" hidden="1" x14ac:dyDescent="0.3">
      <c r="A3766" s="13" t="str">
        <f t="shared" si="58"/>
        <v>Southern Continentallarge MFH - 5 floorspost 2000cooling22</v>
      </c>
      <c r="B3766" s="2" t="s">
        <v>36</v>
      </c>
      <c r="C3766" s="2" t="s">
        <v>4</v>
      </c>
      <c r="D3766" s="2" t="s">
        <v>10</v>
      </c>
      <c r="E3766" s="3">
        <v>22</v>
      </c>
      <c r="F3766" s="3" t="s">
        <v>26</v>
      </c>
      <c r="G3766" s="3">
        <v>0.32</v>
      </c>
      <c r="H3766" s="14">
        <v>0.18015033692998772</v>
      </c>
      <c r="I3766" s="14">
        <v>6.9474772912186178E-2</v>
      </c>
      <c r="J3766" s="4">
        <v>45.114674218018962</v>
      </c>
      <c r="K3766" s="4">
        <v>18.045869687207585</v>
      </c>
      <c r="L3766" s="4">
        <v>51.972104699157839</v>
      </c>
      <c r="M3766" s="4">
        <v>8.6620174498596398</v>
      </c>
    </row>
    <row r="3767" spans="1:13" hidden="1" x14ac:dyDescent="0.3">
      <c r="A3767" s="13" t="str">
        <f t="shared" si="58"/>
        <v>Southern Continentallarge MFH - 7 floorspost 2000cooling22</v>
      </c>
      <c r="B3767" s="2" t="s">
        <v>36</v>
      </c>
      <c r="C3767" s="2" t="s">
        <v>5</v>
      </c>
      <c r="D3767" s="2" t="s">
        <v>10</v>
      </c>
      <c r="E3767" s="3">
        <v>22</v>
      </c>
      <c r="F3767" s="3" t="s">
        <v>26</v>
      </c>
      <c r="G3767" s="3">
        <v>0.28000000000000003</v>
      </c>
      <c r="H3767" s="14">
        <v>0.18015033692998772</v>
      </c>
      <c r="I3767" s="14">
        <v>6.9474772912186178E-2</v>
      </c>
      <c r="J3767" s="4">
        <v>45.373251349101039</v>
      </c>
      <c r="K3767" s="4">
        <v>18.149300539640414</v>
      </c>
      <c r="L3767" s="4">
        <v>52.269985554164393</v>
      </c>
      <c r="M3767" s="4">
        <v>8.7116642590273994</v>
      </c>
    </row>
    <row r="3768" spans="1:13" hidden="1" x14ac:dyDescent="0.3">
      <c r="A3768" s="13" t="str">
        <f t="shared" si="58"/>
        <v>Southern Continentallarge MFH - 3 floorspost 2000cooling24</v>
      </c>
      <c r="B3768" s="2" t="s">
        <v>36</v>
      </c>
      <c r="C3768" s="2" t="s">
        <v>1</v>
      </c>
      <c r="D3768" s="2" t="s">
        <v>10</v>
      </c>
      <c r="E3768" s="3">
        <v>24</v>
      </c>
      <c r="F3768" s="3" t="s">
        <v>26</v>
      </c>
      <c r="G3768" s="3">
        <v>0.41</v>
      </c>
      <c r="H3768" s="14">
        <v>0.63969932614002456</v>
      </c>
      <c r="I3768" s="14">
        <v>6.9474772912186178E-2</v>
      </c>
      <c r="J3768" s="4">
        <v>31.903805982498888</v>
      </c>
      <c r="K3768" s="4">
        <v>12.761522392999556</v>
      </c>
      <c r="L3768" s="4">
        <v>36.753184491838716</v>
      </c>
      <c r="M3768" s="4">
        <v>6.125530748639787</v>
      </c>
    </row>
    <row r="3769" spans="1:13" hidden="1" x14ac:dyDescent="0.3">
      <c r="A3769" s="13" t="str">
        <f t="shared" si="58"/>
        <v>Southern Continentallarge MFH - 5 floorspost 2000cooling24</v>
      </c>
      <c r="B3769" s="2" t="s">
        <v>36</v>
      </c>
      <c r="C3769" s="2" t="s">
        <v>4</v>
      </c>
      <c r="D3769" s="2" t="s">
        <v>10</v>
      </c>
      <c r="E3769" s="3">
        <v>24</v>
      </c>
      <c r="F3769" s="3" t="s">
        <v>26</v>
      </c>
      <c r="G3769" s="3">
        <v>0.32</v>
      </c>
      <c r="H3769" s="14">
        <v>0.18015033692998772</v>
      </c>
      <c r="I3769" s="14">
        <v>6.9474772912186178E-2</v>
      </c>
      <c r="J3769" s="4">
        <v>32.670350513847815</v>
      </c>
      <c r="K3769" s="4">
        <v>13.068140205539127</v>
      </c>
      <c r="L3769" s="4">
        <v>37.636243791952687</v>
      </c>
      <c r="M3769" s="4">
        <v>6.2727072986587809</v>
      </c>
    </row>
    <row r="3770" spans="1:13" hidden="1" x14ac:dyDescent="0.3">
      <c r="A3770" s="13" t="str">
        <f t="shared" si="58"/>
        <v>Southern Continentallarge MFH - 7 floorspost 2000cooling24</v>
      </c>
      <c r="B3770" s="2" t="s">
        <v>36</v>
      </c>
      <c r="C3770" s="2" t="s">
        <v>5</v>
      </c>
      <c r="D3770" s="2" t="s">
        <v>10</v>
      </c>
      <c r="E3770" s="3">
        <v>24</v>
      </c>
      <c r="F3770" s="3" t="s">
        <v>26</v>
      </c>
      <c r="G3770" s="3">
        <v>0.28000000000000003</v>
      </c>
      <c r="H3770" s="14">
        <v>0.18015033692998772</v>
      </c>
      <c r="I3770" s="14">
        <v>6.9474772912186178E-2</v>
      </c>
      <c r="J3770" s="4">
        <v>32.998869598711636</v>
      </c>
      <c r="K3770" s="4">
        <v>13.199547839484655</v>
      </c>
      <c r="L3770" s="4">
        <v>38.014697777715803</v>
      </c>
      <c r="M3770" s="4">
        <v>6.3357829629526341</v>
      </c>
    </row>
    <row r="3771" spans="1:13" hidden="1" x14ac:dyDescent="0.3">
      <c r="A3771" s="13" t="str">
        <f t="shared" si="58"/>
        <v>Southern Continentallarge MFH - 3 floorspost 2000cooling26</v>
      </c>
      <c r="B3771" s="2" t="s">
        <v>36</v>
      </c>
      <c r="C3771" s="2" t="s">
        <v>1</v>
      </c>
      <c r="D3771" s="2" t="s">
        <v>10</v>
      </c>
      <c r="E3771" s="3">
        <v>26</v>
      </c>
      <c r="F3771" s="3" t="s">
        <v>26</v>
      </c>
      <c r="G3771" s="3">
        <v>0.41</v>
      </c>
      <c r="H3771" s="14">
        <v>0.63969932614002456</v>
      </c>
      <c r="I3771" s="14">
        <v>6.9474772912186178E-2</v>
      </c>
      <c r="J3771" s="4">
        <v>18.457461678967157</v>
      </c>
      <c r="K3771" s="4">
        <v>7.382984671586863</v>
      </c>
      <c r="L3771" s="4">
        <v>21.262995854170164</v>
      </c>
      <c r="M3771" s="4">
        <v>3.5438326423616942</v>
      </c>
    </row>
    <row r="3772" spans="1:13" hidden="1" x14ac:dyDescent="0.3">
      <c r="A3772" s="13" t="str">
        <f t="shared" si="58"/>
        <v>Southern Continentallarge MFH - 5 floorspost 2000cooling26</v>
      </c>
      <c r="B3772" s="2" t="s">
        <v>36</v>
      </c>
      <c r="C3772" s="2" t="s">
        <v>4</v>
      </c>
      <c r="D3772" s="2" t="s">
        <v>10</v>
      </c>
      <c r="E3772" s="3">
        <v>26</v>
      </c>
      <c r="F3772" s="3" t="s">
        <v>26</v>
      </c>
      <c r="G3772" s="3">
        <v>0.32</v>
      </c>
      <c r="H3772" s="14">
        <v>0.18015033692998772</v>
      </c>
      <c r="I3772" s="14">
        <v>6.9474772912186178E-2</v>
      </c>
      <c r="J3772" s="4">
        <v>19.235303995291343</v>
      </c>
      <c r="K3772" s="4">
        <v>7.6941215981165367</v>
      </c>
      <c r="L3772" s="4">
        <v>22.159070202575624</v>
      </c>
      <c r="M3772" s="4">
        <v>3.6931783670959373</v>
      </c>
    </row>
    <row r="3773" spans="1:13" hidden="1" x14ac:dyDescent="0.3">
      <c r="A3773" s="13" t="str">
        <f t="shared" si="58"/>
        <v>Southern Continentallarge MFH - 7 floorspost 2000cooling26</v>
      </c>
      <c r="B3773" s="2" t="s">
        <v>36</v>
      </c>
      <c r="C3773" s="2" t="s">
        <v>5</v>
      </c>
      <c r="D3773" s="2" t="s">
        <v>10</v>
      </c>
      <c r="E3773" s="3">
        <v>26</v>
      </c>
      <c r="F3773" s="3" t="s">
        <v>26</v>
      </c>
      <c r="G3773" s="3">
        <v>0.28000000000000003</v>
      </c>
      <c r="H3773" s="14">
        <v>0.18015033692998772</v>
      </c>
      <c r="I3773" s="14">
        <v>6.9474772912186178E-2</v>
      </c>
      <c r="J3773" s="4">
        <v>19.568664988001707</v>
      </c>
      <c r="K3773" s="4">
        <v>7.8274659952006829</v>
      </c>
      <c r="L3773" s="4">
        <v>22.543102066177966</v>
      </c>
      <c r="M3773" s="4">
        <v>3.7571836776963274</v>
      </c>
    </row>
    <row r="3774" spans="1:13" hidden="1" x14ac:dyDescent="0.3">
      <c r="A3774" s="13" t="str">
        <f t="shared" si="58"/>
        <v>Southern Continentallarge MFH - average - all typespre 1945cooling20</v>
      </c>
      <c r="B3774" s="2" t="s">
        <v>36</v>
      </c>
      <c r="C3774" s="2" t="s">
        <v>24</v>
      </c>
      <c r="D3774" s="2" t="s">
        <v>2</v>
      </c>
      <c r="E3774" s="3">
        <v>20</v>
      </c>
      <c r="F3774" s="3" t="s">
        <v>26</v>
      </c>
      <c r="G3774" s="3" t="s">
        <v>22</v>
      </c>
      <c r="H3774" s="14"/>
      <c r="I3774" s="14">
        <v>0.26779334904286634</v>
      </c>
      <c r="J3774" s="4">
        <v>71.879520829646964</v>
      </c>
      <c r="K3774" s="4">
        <v>28.751808331858786</v>
      </c>
      <c r="L3774" s="4">
        <v>82.805207995753307</v>
      </c>
      <c r="M3774" s="4">
        <v>13.800867999292217</v>
      </c>
    </row>
    <row r="3775" spans="1:13" hidden="1" x14ac:dyDescent="0.3">
      <c r="A3775" s="13" t="str">
        <f t="shared" si="58"/>
        <v>Southern Continentallarge MFH - average - all typespre 1945cooling22</v>
      </c>
      <c r="B3775" s="2" t="s">
        <v>36</v>
      </c>
      <c r="C3775" s="2" t="s">
        <v>24</v>
      </c>
      <c r="D3775" s="2" t="s">
        <v>2</v>
      </c>
      <c r="E3775" s="3">
        <v>22</v>
      </c>
      <c r="F3775" s="3" t="s">
        <v>26</v>
      </c>
      <c r="G3775" s="3" t="s">
        <v>22</v>
      </c>
      <c r="H3775" s="14"/>
      <c r="I3775" s="14">
        <v>0.26779334904286634</v>
      </c>
      <c r="J3775" s="4">
        <v>49.686422791162656</v>
      </c>
      <c r="K3775" s="4">
        <v>19.874569116465061</v>
      </c>
      <c r="L3775" s="4">
        <v>57.238759055419372</v>
      </c>
      <c r="M3775" s="4">
        <v>9.5397931759032293</v>
      </c>
    </row>
    <row r="3776" spans="1:13" hidden="1" x14ac:dyDescent="0.3">
      <c r="A3776" s="13" t="str">
        <f t="shared" si="58"/>
        <v>Southern Continentallarge MFH - average - all typespre 1945cooling24</v>
      </c>
      <c r="B3776" s="2" t="s">
        <v>36</v>
      </c>
      <c r="C3776" s="2" t="s">
        <v>24</v>
      </c>
      <c r="D3776" s="2" t="s">
        <v>2</v>
      </c>
      <c r="E3776" s="3">
        <v>24</v>
      </c>
      <c r="F3776" s="3" t="s">
        <v>26</v>
      </c>
      <c r="G3776" s="3" t="s">
        <v>22</v>
      </c>
      <c r="H3776" s="14"/>
      <c r="I3776" s="14">
        <v>0.26779334904286634</v>
      </c>
      <c r="J3776" s="4">
        <v>31.993689340695013</v>
      </c>
      <c r="K3776" s="4">
        <v>12.797475736278006</v>
      </c>
      <c r="L3776" s="4">
        <v>36.856730120480655</v>
      </c>
      <c r="M3776" s="4">
        <v>6.1427883534134429</v>
      </c>
    </row>
    <row r="3777" spans="1:13" hidden="1" x14ac:dyDescent="0.3">
      <c r="A3777" s="13" t="str">
        <f t="shared" si="58"/>
        <v>Southern Continentallarge MFH - average - all typespre 1945cooling26</v>
      </c>
      <c r="B3777" s="2" t="s">
        <v>36</v>
      </c>
      <c r="C3777" s="2" t="s">
        <v>24</v>
      </c>
      <c r="D3777" s="2" t="s">
        <v>2</v>
      </c>
      <c r="E3777" s="3">
        <v>26</v>
      </c>
      <c r="F3777" s="3" t="s">
        <v>26</v>
      </c>
      <c r="G3777" s="3" t="s">
        <v>22</v>
      </c>
      <c r="H3777" s="14"/>
      <c r="I3777" s="14">
        <v>0.26779334904286634</v>
      </c>
      <c r="J3777" s="4">
        <v>17.033360372665065</v>
      </c>
      <c r="K3777" s="4">
        <v>6.813344149066026</v>
      </c>
      <c r="L3777" s="4">
        <v>19.622431149310156</v>
      </c>
      <c r="M3777" s="4">
        <v>3.2704051915516925</v>
      </c>
    </row>
    <row r="3778" spans="1:13" hidden="1" x14ac:dyDescent="0.3">
      <c r="A3778" s="13" t="str">
        <f t="shared" si="58"/>
        <v>Southern Continentallarge MFH - average - all types1945-1970cooling20</v>
      </c>
      <c r="B3778" s="2" t="s">
        <v>36</v>
      </c>
      <c r="C3778" s="2" t="s">
        <v>24</v>
      </c>
      <c r="D3778" s="2" t="s">
        <v>6</v>
      </c>
      <c r="E3778" s="3">
        <v>20</v>
      </c>
      <c r="F3778" s="3" t="s">
        <v>26</v>
      </c>
      <c r="G3778" s="3" t="s">
        <v>22</v>
      </c>
      <c r="H3778" s="14"/>
      <c r="I3778" s="14">
        <v>0.34576781186748234</v>
      </c>
      <c r="J3778" s="4">
        <v>71.889512396900187</v>
      </c>
      <c r="K3778" s="4">
        <v>28.755804958760073</v>
      </c>
      <c r="L3778" s="4">
        <v>82.816718281229015</v>
      </c>
      <c r="M3778" s="4">
        <v>13.802786380204834</v>
      </c>
    </row>
    <row r="3779" spans="1:13" hidden="1" x14ac:dyDescent="0.3">
      <c r="A3779" s="13" t="str">
        <f t="shared" ref="A3779:A3842" si="59">CONCATENATE(B3779,C3779,D3779,F3779,E3779)</f>
        <v>Southern Continentallarge MFH - average - all types1945-1970cooling22</v>
      </c>
      <c r="B3779" s="2" t="s">
        <v>36</v>
      </c>
      <c r="C3779" s="2" t="s">
        <v>24</v>
      </c>
      <c r="D3779" s="2" t="s">
        <v>6</v>
      </c>
      <c r="E3779" s="3">
        <v>22</v>
      </c>
      <c r="F3779" s="3" t="s">
        <v>26</v>
      </c>
      <c r="G3779" s="3" t="s">
        <v>22</v>
      </c>
      <c r="H3779" s="14"/>
      <c r="I3779" s="14">
        <v>0.34576781186748234</v>
      </c>
      <c r="J3779" s="4">
        <v>49.700465557597717</v>
      </c>
      <c r="K3779" s="4">
        <v>19.880186223039086</v>
      </c>
      <c r="L3779" s="4">
        <v>57.254936322352563</v>
      </c>
      <c r="M3779" s="4">
        <v>9.5424893870587617</v>
      </c>
    </row>
    <row r="3780" spans="1:13" hidden="1" x14ac:dyDescent="0.3">
      <c r="A3780" s="13" t="str">
        <f t="shared" si="59"/>
        <v>Southern Continentallarge MFH - average - all types1945-1970cooling24</v>
      </c>
      <c r="B3780" s="2" t="s">
        <v>36</v>
      </c>
      <c r="C3780" s="2" t="s">
        <v>24</v>
      </c>
      <c r="D3780" s="2" t="s">
        <v>6</v>
      </c>
      <c r="E3780" s="3">
        <v>24</v>
      </c>
      <c r="F3780" s="3" t="s">
        <v>26</v>
      </c>
      <c r="G3780" s="3" t="s">
        <v>22</v>
      </c>
      <c r="H3780" s="14"/>
      <c r="I3780" s="14">
        <v>0.34576781186748234</v>
      </c>
      <c r="J3780" s="4">
        <v>32.008867041304114</v>
      </c>
      <c r="K3780" s="4">
        <v>12.803546816521646</v>
      </c>
      <c r="L3780" s="4">
        <v>36.874214831582336</v>
      </c>
      <c r="M3780" s="4">
        <v>6.1457024719303899</v>
      </c>
    </row>
    <row r="3781" spans="1:13" hidden="1" x14ac:dyDescent="0.3">
      <c r="A3781" s="13" t="str">
        <f t="shared" si="59"/>
        <v>Southern Continentallarge MFH - average - all types1945-1970cooling26</v>
      </c>
      <c r="B3781" s="2" t="s">
        <v>36</v>
      </c>
      <c r="C3781" s="2" t="s">
        <v>24</v>
      </c>
      <c r="D3781" s="2" t="s">
        <v>6</v>
      </c>
      <c r="E3781" s="3">
        <v>26</v>
      </c>
      <c r="F3781" s="3" t="s">
        <v>26</v>
      </c>
      <c r="G3781" s="3" t="s">
        <v>22</v>
      </c>
      <c r="H3781" s="14"/>
      <c r="I3781" s="14">
        <v>0.34576781186748234</v>
      </c>
      <c r="J3781" s="4">
        <v>17.045165828700547</v>
      </c>
      <c r="K3781" s="4">
        <v>6.8180663314802183</v>
      </c>
      <c r="L3781" s="4">
        <v>19.636031034663027</v>
      </c>
      <c r="M3781" s="4">
        <v>3.2726718391105045</v>
      </c>
    </row>
    <row r="3782" spans="1:13" hidden="1" x14ac:dyDescent="0.3">
      <c r="A3782" s="13" t="str">
        <f t="shared" si="59"/>
        <v>Southern Continentallarge MFH - average - all types1970-1980cooling20</v>
      </c>
      <c r="B3782" s="2" t="s">
        <v>36</v>
      </c>
      <c r="C3782" s="2" t="s">
        <v>24</v>
      </c>
      <c r="D3782" s="2" t="s">
        <v>7</v>
      </c>
      <c r="E3782" s="3">
        <v>20</v>
      </c>
      <c r="F3782" s="3" t="s">
        <v>26</v>
      </c>
      <c r="G3782" s="3" t="s">
        <v>22</v>
      </c>
      <c r="H3782" s="14"/>
      <c r="I3782" s="14">
        <v>0.14128345599852563</v>
      </c>
      <c r="J3782" s="4">
        <v>65.025901814463069</v>
      </c>
      <c r="K3782" s="4">
        <v>26.010360725785226</v>
      </c>
      <c r="L3782" s="4">
        <v>74.909838890261454</v>
      </c>
      <c r="M3782" s="4">
        <v>12.484973148376907</v>
      </c>
    </row>
    <row r="3783" spans="1:13" hidden="1" x14ac:dyDescent="0.3">
      <c r="A3783" s="13" t="str">
        <f t="shared" si="59"/>
        <v>Southern Continentallarge MFH - average - all types1970-1980cooling22</v>
      </c>
      <c r="B3783" s="2" t="s">
        <v>36</v>
      </c>
      <c r="C3783" s="2" t="s">
        <v>24</v>
      </c>
      <c r="D3783" s="2" t="s">
        <v>7</v>
      </c>
      <c r="E3783" s="3">
        <v>22</v>
      </c>
      <c r="F3783" s="3" t="s">
        <v>26</v>
      </c>
      <c r="G3783" s="3" t="s">
        <v>22</v>
      </c>
      <c r="H3783" s="14"/>
      <c r="I3783" s="14">
        <v>0.14128345599852563</v>
      </c>
      <c r="J3783" s="4">
        <v>46.31094399067679</v>
      </c>
      <c r="K3783" s="4">
        <v>18.524377596270718</v>
      </c>
      <c r="L3783" s="4">
        <v>53.350207477259666</v>
      </c>
      <c r="M3783" s="4">
        <v>8.8917012462099443</v>
      </c>
    </row>
    <row r="3784" spans="1:13" hidden="1" x14ac:dyDescent="0.3">
      <c r="A3784" s="13" t="str">
        <f t="shared" si="59"/>
        <v>Southern Continentallarge MFH - average - all types1970-1980cooling24</v>
      </c>
      <c r="B3784" s="2" t="s">
        <v>36</v>
      </c>
      <c r="C3784" s="2" t="s">
        <v>24</v>
      </c>
      <c r="D3784" s="2" t="s">
        <v>7</v>
      </c>
      <c r="E3784" s="3">
        <v>24</v>
      </c>
      <c r="F3784" s="3" t="s">
        <v>26</v>
      </c>
      <c r="G3784" s="3" t="s">
        <v>22</v>
      </c>
      <c r="H3784" s="14"/>
      <c r="I3784" s="14">
        <v>0.14128345599852563</v>
      </c>
      <c r="J3784" s="4">
        <v>30.662635547422866</v>
      </c>
      <c r="K3784" s="4">
        <v>12.265054218969146</v>
      </c>
      <c r="L3784" s="4">
        <v>35.323356150631142</v>
      </c>
      <c r="M3784" s="4">
        <v>5.88722602510519</v>
      </c>
    </row>
    <row r="3785" spans="1:13" hidden="1" x14ac:dyDescent="0.3">
      <c r="A3785" s="13" t="str">
        <f t="shared" si="59"/>
        <v>Southern Continentallarge MFH - average - all types1970-1980cooling26</v>
      </c>
      <c r="B3785" s="2" t="s">
        <v>36</v>
      </c>
      <c r="C3785" s="2" t="s">
        <v>24</v>
      </c>
      <c r="D3785" s="2" t="s">
        <v>7</v>
      </c>
      <c r="E3785" s="3">
        <v>26</v>
      </c>
      <c r="F3785" s="3" t="s">
        <v>26</v>
      </c>
      <c r="G3785" s="3" t="s">
        <v>22</v>
      </c>
      <c r="H3785" s="14"/>
      <c r="I3785" s="14">
        <v>0.14128345599852563</v>
      </c>
      <c r="J3785" s="4">
        <v>16.068353768088816</v>
      </c>
      <c r="K3785" s="4">
        <v>6.4273415072355267</v>
      </c>
      <c r="L3785" s="4">
        <v>18.510743540838316</v>
      </c>
      <c r="M3785" s="4">
        <v>3.0851239234730525</v>
      </c>
    </row>
    <row r="3786" spans="1:13" hidden="1" x14ac:dyDescent="0.3">
      <c r="A3786" s="13" t="str">
        <f t="shared" si="59"/>
        <v>Southern Continentallarge MFH - average - all types1980-1990cooling20</v>
      </c>
      <c r="B3786" s="2" t="s">
        <v>36</v>
      </c>
      <c r="C3786" s="2" t="s">
        <v>24</v>
      </c>
      <c r="D3786" s="2" t="s">
        <v>8</v>
      </c>
      <c r="E3786" s="3">
        <v>20</v>
      </c>
      <c r="F3786" s="3" t="s">
        <v>26</v>
      </c>
      <c r="G3786" s="3" t="s">
        <v>22</v>
      </c>
      <c r="H3786" s="14"/>
      <c r="I3786" s="14">
        <v>8.863278095052432E-2</v>
      </c>
      <c r="J3786" s="4">
        <v>63.77429742733807</v>
      </c>
      <c r="K3786" s="4">
        <v>25.509718970935229</v>
      </c>
      <c r="L3786" s="4">
        <v>73.46799063629345</v>
      </c>
      <c r="M3786" s="4">
        <v>12.24466510604891</v>
      </c>
    </row>
    <row r="3787" spans="1:13" hidden="1" x14ac:dyDescent="0.3">
      <c r="A3787" s="13" t="str">
        <f t="shared" si="59"/>
        <v>Southern Continentallarge MFH - average - all types1980-1990cooling22</v>
      </c>
      <c r="B3787" s="2" t="s">
        <v>36</v>
      </c>
      <c r="C3787" s="2" t="s">
        <v>24</v>
      </c>
      <c r="D3787" s="2" t="s">
        <v>8</v>
      </c>
      <c r="E3787" s="3">
        <v>22</v>
      </c>
      <c r="F3787" s="3" t="s">
        <v>26</v>
      </c>
      <c r="G3787" s="3" t="s">
        <v>22</v>
      </c>
      <c r="H3787" s="14"/>
      <c r="I3787" s="14">
        <v>8.863278095052432E-2</v>
      </c>
      <c r="J3787" s="4">
        <v>46.653186484997555</v>
      </c>
      <c r="K3787" s="4">
        <v>18.661274593999021</v>
      </c>
      <c r="L3787" s="4">
        <v>53.744470830717177</v>
      </c>
      <c r="M3787" s="4">
        <v>8.9574118051195306</v>
      </c>
    </row>
    <row r="3788" spans="1:13" hidden="1" x14ac:dyDescent="0.3">
      <c r="A3788" s="13" t="str">
        <f t="shared" si="59"/>
        <v>Southern Continentallarge MFH - average - all types1980-1990cooling24</v>
      </c>
      <c r="B3788" s="2" t="s">
        <v>36</v>
      </c>
      <c r="C3788" s="2" t="s">
        <v>24</v>
      </c>
      <c r="D3788" s="2" t="s">
        <v>8</v>
      </c>
      <c r="E3788" s="3">
        <v>24</v>
      </c>
      <c r="F3788" s="3" t="s">
        <v>26</v>
      </c>
      <c r="G3788" s="3" t="s">
        <v>22</v>
      </c>
      <c r="H3788" s="14"/>
      <c r="I3788" s="14">
        <v>8.863278095052432E-2</v>
      </c>
      <c r="J3788" s="4">
        <v>32.210774458173063</v>
      </c>
      <c r="K3788" s="4">
        <v>12.884309783269225</v>
      </c>
      <c r="L3788" s="4">
        <v>37.106812175815371</v>
      </c>
      <c r="M3788" s="4">
        <v>6.1844686959692279</v>
      </c>
    </row>
    <row r="3789" spans="1:13" hidden="1" x14ac:dyDescent="0.3">
      <c r="A3789" s="13" t="str">
        <f t="shared" si="59"/>
        <v>Southern Continentallarge MFH - average - all types1980-1990cooling26</v>
      </c>
      <c r="B3789" s="2" t="s">
        <v>36</v>
      </c>
      <c r="C3789" s="2" t="s">
        <v>24</v>
      </c>
      <c r="D3789" s="2" t="s">
        <v>8</v>
      </c>
      <c r="E3789" s="3">
        <v>26</v>
      </c>
      <c r="F3789" s="3" t="s">
        <v>26</v>
      </c>
      <c r="G3789" s="3" t="s">
        <v>22</v>
      </c>
      <c r="H3789" s="14"/>
      <c r="I3789" s="14">
        <v>8.863278095052432E-2</v>
      </c>
      <c r="J3789" s="4">
        <v>17.69608705033658</v>
      </c>
      <c r="K3789" s="4">
        <v>7.0784348201346319</v>
      </c>
      <c r="L3789" s="4">
        <v>20.38589228198774</v>
      </c>
      <c r="M3789" s="4">
        <v>3.3976487136646232</v>
      </c>
    </row>
    <row r="3790" spans="1:13" hidden="1" x14ac:dyDescent="0.3">
      <c r="A3790" s="13" t="str">
        <f t="shared" si="59"/>
        <v>Southern Continentallarge MFH - average - all types1990-2000cooling20</v>
      </c>
      <c r="B3790" s="2" t="s">
        <v>36</v>
      </c>
      <c r="C3790" s="2" t="s">
        <v>24</v>
      </c>
      <c r="D3790" s="2" t="s">
        <v>9</v>
      </c>
      <c r="E3790" s="3">
        <v>20</v>
      </c>
      <c r="F3790" s="3" t="s">
        <v>26</v>
      </c>
      <c r="G3790" s="3" t="s">
        <v>22</v>
      </c>
      <c r="H3790" s="14"/>
      <c r="I3790" s="14">
        <v>8.7047829228415127E-2</v>
      </c>
      <c r="J3790" s="4">
        <v>58.51679397120904</v>
      </c>
      <c r="K3790" s="4">
        <v>23.406717588483616</v>
      </c>
      <c r="L3790" s="4">
        <v>67.411346654832812</v>
      </c>
      <c r="M3790" s="4">
        <v>11.235224442472136</v>
      </c>
    </row>
    <row r="3791" spans="1:13" hidden="1" x14ac:dyDescent="0.3">
      <c r="A3791" s="13" t="str">
        <f t="shared" si="59"/>
        <v>Southern Continentallarge MFH - average - all types1990-2000cooling22</v>
      </c>
      <c r="B3791" s="2" t="s">
        <v>36</v>
      </c>
      <c r="C3791" s="2" t="s">
        <v>24</v>
      </c>
      <c r="D3791" s="2" t="s">
        <v>9</v>
      </c>
      <c r="E3791" s="3">
        <v>22</v>
      </c>
      <c r="F3791" s="3" t="s">
        <v>26</v>
      </c>
      <c r="G3791" s="3" t="s">
        <v>22</v>
      </c>
      <c r="H3791" s="14"/>
      <c r="I3791" s="14">
        <v>8.7047829228415127E-2</v>
      </c>
      <c r="J3791" s="4">
        <v>42.755095729030614</v>
      </c>
      <c r="K3791" s="4">
        <v>17.102038291612246</v>
      </c>
      <c r="L3791" s="4">
        <v>49.253870279843269</v>
      </c>
      <c r="M3791" s="4">
        <v>8.2089783799738782</v>
      </c>
    </row>
    <row r="3792" spans="1:13" hidden="1" x14ac:dyDescent="0.3">
      <c r="A3792" s="13" t="str">
        <f t="shared" si="59"/>
        <v>Southern Continentallarge MFH - average - all types1990-2000cooling24</v>
      </c>
      <c r="B3792" s="2" t="s">
        <v>36</v>
      </c>
      <c r="C3792" s="2" t="s">
        <v>24</v>
      </c>
      <c r="D3792" s="2" t="s">
        <v>9</v>
      </c>
      <c r="E3792" s="3">
        <v>24</v>
      </c>
      <c r="F3792" s="3" t="s">
        <v>26</v>
      </c>
      <c r="G3792" s="3" t="s">
        <v>22</v>
      </c>
      <c r="H3792" s="14"/>
      <c r="I3792" s="14">
        <v>8.7047829228415127E-2</v>
      </c>
      <c r="J3792" s="4">
        <v>29.420144224699257</v>
      </c>
      <c r="K3792" s="4">
        <v>11.768057689879702</v>
      </c>
      <c r="L3792" s="4">
        <v>33.892006146853539</v>
      </c>
      <c r="M3792" s="4">
        <v>5.6486676911422569</v>
      </c>
    </row>
    <row r="3793" spans="1:13" hidden="1" x14ac:dyDescent="0.3">
      <c r="A3793" s="13" t="str">
        <f t="shared" si="59"/>
        <v>Southern Continentallarge MFH - average - all types1990-2000cooling26</v>
      </c>
      <c r="B3793" s="2" t="s">
        <v>36</v>
      </c>
      <c r="C3793" s="2" t="s">
        <v>24</v>
      </c>
      <c r="D3793" s="2" t="s">
        <v>9</v>
      </c>
      <c r="E3793" s="3">
        <v>26</v>
      </c>
      <c r="F3793" s="3" t="s">
        <v>26</v>
      </c>
      <c r="G3793" s="3" t="s">
        <v>22</v>
      </c>
      <c r="H3793" s="14"/>
      <c r="I3793" s="14">
        <v>8.7047829228415127E-2</v>
      </c>
      <c r="J3793" s="4">
        <v>16.273877068070146</v>
      </c>
      <c r="K3793" s="4">
        <v>6.5095508272280584</v>
      </c>
      <c r="L3793" s="4">
        <v>18.747506382416809</v>
      </c>
      <c r="M3793" s="4">
        <v>3.124584397069468</v>
      </c>
    </row>
    <row r="3794" spans="1:13" hidden="1" x14ac:dyDescent="0.3">
      <c r="A3794" s="13" t="str">
        <f t="shared" si="59"/>
        <v>Southern Continentallarge MFH - average - all typespost 2000cooling20</v>
      </c>
      <c r="B3794" s="2" t="s">
        <v>36</v>
      </c>
      <c r="C3794" s="2" t="s">
        <v>24</v>
      </c>
      <c r="D3794" s="2" t="s">
        <v>10</v>
      </c>
      <c r="E3794" s="3">
        <v>20</v>
      </c>
      <c r="F3794" s="3" t="s">
        <v>26</v>
      </c>
      <c r="G3794" s="3" t="s">
        <v>22</v>
      </c>
      <c r="H3794" s="14"/>
      <c r="I3794" s="14">
        <v>6.9474772912186178E-2</v>
      </c>
      <c r="J3794" s="4">
        <v>59.45118053659219</v>
      </c>
      <c r="K3794" s="4">
        <v>23.780472214636877</v>
      </c>
      <c r="L3794" s="4">
        <v>68.487759978154202</v>
      </c>
      <c r="M3794" s="4">
        <v>11.4146266630257</v>
      </c>
    </row>
    <row r="3795" spans="1:13" hidden="1" x14ac:dyDescent="0.3">
      <c r="A3795" s="13" t="str">
        <f t="shared" si="59"/>
        <v>Southern Continentallarge MFH - average - all typespost 2000cooling22</v>
      </c>
      <c r="B3795" s="2" t="s">
        <v>36</v>
      </c>
      <c r="C3795" s="2" t="s">
        <v>24</v>
      </c>
      <c r="D3795" s="2" t="s">
        <v>10</v>
      </c>
      <c r="E3795" s="3">
        <v>22</v>
      </c>
      <c r="F3795" s="3" t="s">
        <v>26</v>
      </c>
      <c r="G3795" s="3" t="s">
        <v>22</v>
      </c>
      <c r="H3795" s="14"/>
      <c r="I3795" s="14">
        <v>6.9474772912186178E-2</v>
      </c>
      <c r="J3795" s="4">
        <v>44.775296536786129</v>
      </c>
      <c r="K3795" s="4">
        <v>17.910118614714452</v>
      </c>
      <c r="L3795" s="4">
        <v>51.581141610377621</v>
      </c>
      <c r="M3795" s="4">
        <v>8.5968569350629362</v>
      </c>
    </row>
    <row r="3796" spans="1:13" hidden="1" x14ac:dyDescent="0.3">
      <c r="A3796" s="13" t="str">
        <f t="shared" si="59"/>
        <v>Southern Continentallarge MFH - average - all typespost 2000cooling24</v>
      </c>
      <c r="B3796" s="2" t="s">
        <v>36</v>
      </c>
      <c r="C3796" s="2" t="s">
        <v>24</v>
      </c>
      <c r="D3796" s="2" t="s">
        <v>10</v>
      </c>
      <c r="E3796" s="3">
        <v>24</v>
      </c>
      <c r="F3796" s="3" t="s">
        <v>26</v>
      </c>
      <c r="G3796" s="3" t="s">
        <v>22</v>
      </c>
      <c r="H3796" s="14"/>
      <c r="I3796" s="14">
        <v>6.9474772912186178E-2</v>
      </c>
      <c r="J3796" s="4">
        <v>32.239175317513734</v>
      </c>
      <c r="K3796" s="4">
        <v>12.895670127005493</v>
      </c>
      <c r="L3796" s="4">
        <v>37.139529965775822</v>
      </c>
      <c r="M3796" s="4">
        <v>6.1899216609626366</v>
      </c>
    </row>
    <row r="3797" spans="1:13" hidden="1" x14ac:dyDescent="0.3">
      <c r="A3797" s="13" t="str">
        <f t="shared" si="59"/>
        <v>Southern Continentallarge MFH - average - all typespost 2000cooling26</v>
      </c>
      <c r="B3797" s="2" t="s">
        <v>36</v>
      </c>
      <c r="C3797" s="2" t="s">
        <v>24</v>
      </c>
      <c r="D3797" s="2" t="s">
        <v>10</v>
      </c>
      <c r="E3797" s="3">
        <v>26</v>
      </c>
      <c r="F3797" s="3" t="s">
        <v>26</v>
      </c>
      <c r="G3797" s="3" t="s">
        <v>22</v>
      </c>
      <c r="H3797" s="14"/>
      <c r="I3797" s="14">
        <v>6.9474772912186178E-2</v>
      </c>
      <c r="J3797" s="4">
        <v>18.797773884851651</v>
      </c>
      <c r="K3797" s="4">
        <v>7.5191095539406607</v>
      </c>
      <c r="L3797" s="4">
        <v>21.655035515349102</v>
      </c>
      <c r="M3797" s="4">
        <v>3.6091725858915171</v>
      </c>
    </row>
    <row r="3798" spans="1:13" hidden="1" x14ac:dyDescent="0.3">
      <c r="A3798" s="13" t="str">
        <f t="shared" si="59"/>
        <v>Southern Continentallarge MFH - average - all types - all agescooling20</v>
      </c>
      <c r="B3798" s="2" t="s">
        <v>36</v>
      </c>
      <c r="C3798" s="2" t="s">
        <v>25</v>
      </c>
      <c r="D3798" s="2"/>
      <c r="E3798" s="3">
        <v>20</v>
      </c>
      <c r="F3798" s="3" t="s">
        <v>26</v>
      </c>
      <c r="G3798" s="3" t="s">
        <v>22</v>
      </c>
      <c r="H3798" s="14"/>
      <c r="I3798" s="14"/>
      <c r="J3798" s="4">
        <v>68.169631635924333</v>
      </c>
      <c r="K3798" s="4">
        <v>27.267852654369733</v>
      </c>
      <c r="L3798" s="4">
        <v>78.531415644584825</v>
      </c>
      <c r="M3798" s="4">
        <v>13.088569274097472</v>
      </c>
    </row>
    <row r="3799" spans="1:13" hidden="1" x14ac:dyDescent="0.3">
      <c r="A3799" s="13" t="str">
        <f t="shared" si="59"/>
        <v>Southern Continentallarge MFH - average - all types - all agescooling22</v>
      </c>
      <c r="B3799" s="2" t="s">
        <v>36</v>
      </c>
      <c r="C3799" s="2" t="s">
        <v>25</v>
      </c>
      <c r="D3799" s="2"/>
      <c r="E3799" s="3">
        <v>22</v>
      </c>
      <c r="F3799" s="3" t="s">
        <v>26</v>
      </c>
      <c r="G3799" s="3" t="s">
        <v>22</v>
      </c>
      <c r="H3799" s="14"/>
      <c r="I3799" s="14"/>
      <c r="J3799" s="4">
        <v>48.000978492410923</v>
      </c>
      <c r="K3799" s="4">
        <v>19.20039139696437</v>
      </c>
      <c r="L3799" s="4">
        <v>55.297127223257384</v>
      </c>
      <c r="M3799" s="4">
        <v>9.2161878705428979</v>
      </c>
    </row>
    <row r="3800" spans="1:13" hidden="1" x14ac:dyDescent="0.3">
      <c r="A3800" s="13" t="str">
        <f t="shared" si="59"/>
        <v>Southern Continentallarge MFH - average - all types - all agescooling24</v>
      </c>
      <c r="B3800" s="2" t="s">
        <v>36</v>
      </c>
      <c r="C3800" s="2" t="s">
        <v>25</v>
      </c>
      <c r="D3800" s="2"/>
      <c r="E3800" s="3">
        <v>24</v>
      </c>
      <c r="F3800" s="3" t="s">
        <v>26</v>
      </c>
      <c r="G3800" s="3" t="s">
        <v>22</v>
      </c>
      <c r="H3800" s="14"/>
      <c r="I3800" s="14"/>
      <c r="J3800" s="4">
        <v>31.623155845379209</v>
      </c>
      <c r="K3800" s="4">
        <v>12.649262338151683</v>
      </c>
      <c r="L3800" s="4">
        <v>36.429875533876846</v>
      </c>
      <c r="M3800" s="4">
        <v>6.0716459223128076</v>
      </c>
    </row>
    <row r="3801" spans="1:13" hidden="1" x14ac:dyDescent="0.3">
      <c r="A3801" s="13" t="str">
        <f t="shared" si="59"/>
        <v>Southern Continentallarge MFH - average - all types - all agescooling26</v>
      </c>
      <c r="B3801" s="2" t="s">
        <v>36</v>
      </c>
      <c r="C3801" s="2" t="s">
        <v>25</v>
      </c>
      <c r="D3801" s="2"/>
      <c r="E3801" s="3">
        <v>26</v>
      </c>
      <c r="F3801" s="3" t="s">
        <v>26</v>
      </c>
      <c r="G3801" s="3" t="s">
        <v>22</v>
      </c>
      <c r="H3801" s="14"/>
      <c r="I3801" s="14"/>
      <c r="J3801" s="4">
        <v>17.016313014744892</v>
      </c>
      <c r="K3801" s="4">
        <v>6.8065252058979562</v>
      </c>
      <c r="L3801" s="4">
        <v>19.602792592986113</v>
      </c>
      <c r="M3801" s="4">
        <v>3.2671320988310186</v>
      </c>
    </row>
    <row r="3802" spans="1:13" hidden="1" x14ac:dyDescent="0.3">
      <c r="A3802" s="13" t="str">
        <f t="shared" si="59"/>
        <v>Oceaniclarge MFH - 3 floorspre 1945cooling20</v>
      </c>
      <c r="B3802" s="2" t="s">
        <v>37</v>
      </c>
      <c r="C3802" s="2" t="s">
        <v>1</v>
      </c>
      <c r="D3802" s="2" t="s">
        <v>2</v>
      </c>
      <c r="E3802" s="3">
        <v>20</v>
      </c>
      <c r="F3802" s="3" t="s">
        <v>26</v>
      </c>
      <c r="G3802" s="3">
        <v>0.41</v>
      </c>
      <c r="H3802" s="14">
        <v>0.85573795753598125</v>
      </c>
      <c r="I3802" s="14">
        <v>0.3108661873722357</v>
      </c>
      <c r="J3802" s="4">
        <v>26.571747151201738</v>
      </c>
      <c r="K3802" s="4">
        <v>10.628698860480695</v>
      </c>
      <c r="L3802" s="4">
        <v>30.610652718184401</v>
      </c>
      <c r="M3802" s="4">
        <v>5.1017754530307329</v>
      </c>
    </row>
    <row r="3803" spans="1:13" hidden="1" x14ac:dyDescent="0.3">
      <c r="A3803" s="13" t="str">
        <f t="shared" si="59"/>
        <v>Oceaniclarge MFH - 5 floorspre 1945cooling20</v>
      </c>
      <c r="B3803" s="2" t="s">
        <v>37</v>
      </c>
      <c r="C3803" s="2" t="s">
        <v>4</v>
      </c>
      <c r="D3803" s="2" t="s">
        <v>2</v>
      </c>
      <c r="E3803" s="3">
        <v>20</v>
      </c>
      <c r="F3803" s="3" t="s">
        <v>26</v>
      </c>
      <c r="G3803" s="3">
        <v>0.32</v>
      </c>
      <c r="H3803" s="14">
        <v>7.213102123200936E-2</v>
      </c>
      <c r="I3803" s="14">
        <v>0.3108661873722357</v>
      </c>
      <c r="J3803" s="4">
        <v>26.090724649968756</v>
      </c>
      <c r="K3803" s="4">
        <v>10.436289859987502</v>
      </c>
      <c r="L3803" s="4">
        <v>30.056514796764006</v>
      </c>
      <c r="M3803" s="4">
        <v>5.009419132794001</v>
      </c>
    </row>
    <row r="3804" spans="1:13" hidden="1" x14ac:dyDescent="0.3">
      <c r="A3804" s="13" t="str">
        <f t="shared" si="59"/>
        <v>Oceaniclarge MFH - 7 floorspre 1945cooling20</v>
      </c>
      <c r="B3804" s="2" t="s">
        <v>37</v>
      </c>
      <c r="C3804" s="2" t="s">
        <v>5</v>
      </c>
      <c r="D3804" s="2" t="s">
        <v>2</v>
      </c>
      <c r="E3804" s="3">
        <v>20</v>
      </c>
      <c r="F3804" s="3" t="s">
        <v>26</v>
      </c>
      <c r="G3804" s="3">
        <v>0.28000000000000003</v>
      </c>
      <c r="H3804" s="14">
        <v>7.213102123200936E-2</v>
      </c>
      <c r="I3804" s="14">
        <v>0.3108661873722357</v>
      </c>
      <c r="J3804" s="4">
        <v>25.884572149440338</v>
      </c>
      <c r="K3804" s="4">
        <v>10.353828859776135</v>
      </c>
      <c r="L3804" s="4">
        <v>29.819027116155269</v>
      </c>
      <c r="M3804" s="4">
        <v>4.9698378526925442</v>
      </c>
    </row>
    <row r="3805" spans="1:13" hidden="1" x14ac:dyDescent="0.3">
      <c r="A3805" s="13" t="str">
        <f t="shared" si="59"/>
        <v>Oceaniclarge MFH - 3 floorspre 1945cooling22</v>
      </c>
      <c r="B3805" s="2" t="s">
        <v>37</v>
      </c>
      <c r="C3805" s="2" t="s">
        <v>1</v>
      </c>
      <c r="D3805" s="2" t="s">
        <v>2</v>
      </c>
      <c r="E3805" s="3">
        <v>22</v>
      </c>
      <c r="F3805" s="3" t="s">
        <v>26</v>
      </c>
      <c r="G3805" s="3">
        <v>0.41</v>
      </c>
      <c r="H3805" s="14">
        <v>0.85573795753598125</v>
      </c>
      <c r="I3805" s="14">
        <v>0.3108661873722357</v>
      </c>
      <c r="J3805" s="4">
        <v>12.341220143679308</v>
      </c>
      <c r="K3805" s="4">
        <v>4.9364880574717231</v>
      </c>
      <c r="L3805" s="4">
        <v>14.217085605518562</v>
      </c>
      <c r="M3805" s="4">
        <v>2.3695142675864269</v>
      </c>
    </row>
    <row r="3806" spans="1:13" hidden="1" x14ac:dyDescent="0.3">
      <c r="A3806" s="13" t="str">
        <f t="shared" si="59"/>
        <v>Oceaniclarge MFH - 5 floorspre 1945cooling22</v>
      </c>
      <c r="B3806" s="2" t="s">
        <v>37</v>
      </c>
      <c r="C3806" s="2" t="s">
        <v>4</v>
      </c>
      <c r="D3806" s="2" t="s">
        <v>2</v>
      </c>
      <c r="E3806" s="3">
        <v>22</v>
      </c>
      <c r="F3806" s="3" t="s">
        <v>26</v>
      </c>
      <c r="G3806" s="3">
        <v>0.32</v>
      </c>
      <c r="H3806" s="14">
        <v>7.213102123200936E-2</v>
      </c>
      <c r="I3806" s="14">
        <v>0.3108661873722357</v>
      </c>
      <c r="J3806" s="4">
        <v>12.445318404409013</v>
      </c>
      <c r="K3806" s="4">
        <v>4.9781273617636055</v>
      </c>
      <c r="L3806" s="4">
        <v>14.337006801879184</v>
      </c>
      <c r="M3806" s="4">
        <v>2.3895011336465304</v>
      </c>
    </row>
    <row r="3807" spans="1:13" hidden="1" x14ac:dyDescent="0.3">
      <c r="A3807" s="13" t="str">
        <f t="shared" si="59"/>
        <v>Oceaniclarge MFH - 7 floorspre 1945cooling22</v>
      </c>
      <c r="B3807" s="2" t="s">
        <v>37</v>
      </c>
      <c r="C3807" s="2" t="s">
        <v>5</v>
      </c>
      <c r="D3807" s="2" t="s">
        <v>2</v>
      </c>
      <c r="E3807" s="3">
        <v>22</v>
      </c>
      <c r="F3807" s="3" t="s">
        <v>26</v>
      </c>
      <c r="G3807" s="3">
        <v>0.28000000000000003</v>
      </c>
      <c r="H3807" s="14">
        <v>7.213102123200936E-2</v>
      </c>
      <c r="I3807" s="14">
        <v>0.3108661873722357</v>
      </c>
      <c r="J3807" s="4">
        <v>12.489931944721747</v>
      </c>
      <c r="K3807" s="4">
        <v>4.9959727778886984</v>
      </c>
      <c r="L3807" s="4">
        <v>14.388401600319451</v>
      </c>
      <c r="M3807" s="4">
        <v>2.3980669333865752</v>
      </c>
    </row>
    <row r="3808" spans="1:13" hidden="1" x14ac:dyDescent="0.3">
      <c r="A3808" s="13" t="str">
        <f t="shared" si="59"/>
        <v>Oceaniclarge MFH - 3 floorspre 1945cooling24</v>
      </c>
      <c r="B3808" s="2" t="s">
        <v>37</v>
      </c>
      <c r="C3808" s="2" t="s">
        <v>1</v>
      </c>
      <c r="D3808" s="2" t="s">
        <v>2</v>
      </c>
      <c r="E3808" s="3">
        <v>24</v>
      </c>
      <c r="F3808" s="3" t="s">
        <v>26</v>
      </c>
      <c r="G3808" s="3">
        <v>0.41</v>
      </c>
      <c r="H3808" s="14">
        <v>0.85573795753598125</v>
      </c>
      <c r="I3808" s="14">
        <v>0.3108661873722357</v>
      </c>
      <c r="J3808" s="4">
        <v>4.8326942298169735</v>
      </c>
      <c r="K3808" s="4">
        <v>1.9330776919267894</v>
      </c>
      <c r="L3808" s="4">
        <v>5.5672637527491533</v>
      </c>
      <c r="M3808" s="4">
        <v>0.92787729212485881</v>
      </c>
    </row>
    <row r="3809" spans="1:13" hidden="1" x14ac:dyDescent="0.3">
      <c r="A3809" s="13" t="str">
        <f t="shared" si="59"/>
        <v>Oceaniclarge MFH - 5 floorspre 1945cooling24</v>
      </c>
      <c r="B3809" s="2" t="s">
        <v>37</v>
      </c>
      <c r="C3809" s="2" t="s">
        <v>4</v>
      </c>
      <c r="D3809" s="2" t="s">
        <v>2</v>
      </c>
      <c r="E3809" s="3">
        <v>24</v>
      </c>
      <c r="F3809" s="3" t="s">
        <v>26</v>
      </c>
      <c r="G3809" s="3">
        <v>0.32</v>
      </c>
      <c r="H3809" s="14">
        <v>7.213102123200936E-2</v>
      </c>
      <c r="I3809" s="14">
        <v>0.3108661873722357</v>
      </c>
      <c r="J3809" s="4">
        <v>4.7835842611232966</v>
      </c>
      <c r="K3809" s="4">
        <v>1.9134337044493186</v>
      </c>
      <c r="L3809" s="4">
        <v>5.5106890688140373</v>
      </c>
      <c r="M3809" s="4">
        <v>0.91844817813567292</v>
      </c>
    </row>
    <row r="3810" spans="1:13" hidden="1" x14ac:dyDescent="0.3">
      <c r="A3810" s="13" t="str">
        <f t="shared" si="59"/>
        <v>Oceaniclarge MFH - 7 floorspre 1945cooling24</v>
      </c>
      <c r="B3810" s="2" t="s">
        <v>37</v>
      </c>
      <c r="C3810" s="2" t="s">
        <v>5</v>
      </c>
      <c r="D3810" s="2" t="s">
        <v>2</v>
      </c>
      <c r="E3810" s="3">
        <v>24</v>
      </c>
      <c r="F3810" s="3" t="s">
        <v>26</v>
      </c>
      <c r="G3810" s="3">
        <v>0.28000000000000003</v>
      </c>
      <c r="H3810" s="14">
        <v>7.213102123200936E-2</v>
      </c>
      <c r="I3810" s="14">
        <v>0.3108661873722357</v>
      </c>
      <c r="J3810" s="4">
        <v>4.7625371316831506</v>
      </c>
      <c r="K3810" s="4">
        <v>1.9050148526732602</v>
      </c>
      <c r="L3810" s="4">
        <v>5.4864427756989889</v>
      </c>
      <c r="M3810" s="4">
        <v>0.91440712928316481</v>
      </c>
    </row>
    <row r="3811" spans="1:13" hidden="1" x14ac:dyDescent="0.3">
      <c r="A3811" s="13" t="str">
        <f t="shared" si="59"/>
        <v>Oceaniclarge MFH - 3 floorspre 1945cooling26</v>
      </c>
      <c r="B3811" s="2" t="s">
        <v>37</v>
      </c>
      <c r="C3811" s="2" t="s">
        <v>1</v>
      </c>
      <c r="D3811" s="2" t="s">
        <v>2</v>
      </c>
      <c r="E3811" s="3">
        <v>26</v>
      </c>
      <c r="F3811" s="3" t="s">
        <v>26</v>
      </c>
      <c r="G3811" s="3">
        <v>0.41</v>
      </c>
      <c r="H3811" s="14">
        <v>0.85573795753598125</v>
      </c>
      <c r="I3811" s="14">
        <v>0.3108661873722357</v>
      </c>
      <c r="J3811" s="4">
        <v>1.0104528020803987</v>
      </c>
      <c r="K3811" s="4">
        <v>0.40418112083215946</v>
      </c>
      <c r="L3811" s="4">
        <v>1.1640416279966193</v>
      </c>
      <c r="M3811" s="4">
        <v>0.19400693799943652</v>
      </c>
    </row>
    <row r="3812" spans="1:13" hidden="1" x14ac:dyDescent="0.3">
      <c r="A3812" s="13" t="str">
        <f t="shared" si="59"/>
        <v>Oceaniclarge MFH - 5 floorspre 1945cooling26</v>
      </c>
      <c r="B3812" s="2" t="s">
        <v>37</v>
      </c>
      <c r="C3812" s="2" t="s">
        <v>4</v>
      </c>
      <c r="D3812" s="2" t="s">
        <v>2</v>
      </c>
      <c r="E3812" s="3">
        <v>26</v>
      </c>
      <c r="F3812" s="3" t="s">
        <v>26</v>
      </c>
      <c r="G3812" s="3">
        <v>0.32</v>
      </c>
      <c r="H3812" s="14">
        <v>7.213102123200936E-2</v>
      </c>
      <c r="I3812" s="14">
        <v>0.3108661873722357</v>
      </c>
      <c r="J3812" s="4">
        <v>1.1082865916683018</v>
      </c>
      <c r="K3812" s="4">
        <v>0.44331463666732074</v>
      </c>
      <c r="L3812" s="4">
        <v>1.2767461536018836</v>
      </c>
      <c r="M3812" s="4">
        <v>0.21279102560031396</v>
      </c>
    </row>
    <row r="3813" spans="1:13" hidden="1" x14ac:dyDescent="0.3">
      <c r="A3813" s="13" t="str">
        <f t="shared" si="59"/>
        <v>Oceaniclarge MFH - 7 floorspre 1945cooling26</v>
      </c>
      <c r="B3813" s="2" t="s">
        <v>37</v>
      </c>
      <c r="C3813" s="2" t="s">
        <v>5</v>
      </c>
      <c r="D3813" s="2" t="s">
        <v>2</v>
      </c>
      <c r="E3813" s="3">
        <v>26</v>
      </c>
      <c r="F3813" s="3" t="s">
        <v>26</v>
      </c>
      <c r="G3813" s="3">
        <v>0.28000000000000003</v>
      </c>
      <c r="H3813" s="14">
        <v>7.213102123200936E-2</v>
      </c>
      <c r="I3813" s="14">
        <v>0.3108661873722357</v>
      </c>
      <c r="J3813" s="4">
        <v>1.150215358634546</v>
      </c>
      <c r="K3813" s="4">
        <v>0.46008614345381843</v>
      </c>
      <c r="L3813" s="4">
        <v>1.325048093146997</v>
      </c>
      <c r="M3813" s="4">
        <v>0.22084134885783283</v>
      </c>
    </row>
    <row r="3814" spans="1:13" hidden="1" x14ac:dyDescent="0.3">
      <c r="A3814" s="13" t="str">
        <f t="shared" si="59"/>
        <v>Oceaniclarge MFH - 3 floors1945-1970cooling20</v>
      </c>
      <c r="B3814" s="2" t="s">
        <v>37</v>
      </c>
      <c r="C3814" s="2" t="s">
        <v>1</v>
      </c>
      <c r="D3814" s="2" t="s">
        <v>6</v>
      </c>
      <c r="E3814" s="3">
        <v>20</v>
      </c>
      <c r="F3814" s="3" t="s">
        <v>26</v>
      </c>
      <c r="G3814" s="3">
        <v>0.41</v>
      </c>
      <c r="H3814" s="14">
        <v>0.85573795753598125</v>
      </c>
      <c r="I3814" s="14">
        <v>0.28509280933472009</v>
      </c>
      <c r="J3814" s="4">
        <v>26.116156365520272</v>
      </c>
      <c r="K3814" s="4">
        <v>10.446462546208108</v>
      </c>
      <c r="L3814" s="4">
        <v>30.085812133079351</v>
      </c>
      <c r="M3814" s="4">
        <v>5.0143020221798915</v>
      </c>
    </row>
    <row r="3815" spans="1:13" hidden="1" x14ac:dyDescent="0.3">
      <c r="A3815" s="13" t="str">
        <f t="shared" si="59"/>
        <v>Oceaniclarge MFH - 5 floors1945-1970cooling20</v>
      </c>
      <c r="B3815" s="2" t="s">
        <v>37</v>
      </c>
      <c r="C3815" s="2" t="s">
        <v>4</v>
      </c>
      <c r="D3815" s="2" t="s">
        <v>6</v>
      </c>
      <c r="E3815" s="3">
        <v>20</v>
      </c>
      <c r="F3815" s="3" t="s">
        <v>26</v>
      </c>
      <c r="G3815" s="3">
        <v>0.32</v>
      </c>
      <c r="H3815" s="14">
        <v>7.213102123200936E-2</v>
      </c>
      <c r="I3815" s="14">
        <v>0.28509280933472009</v>
      </c>
      <c r="J3815" s="4">
        <v>25.845203743181322</v>
      </c>
      <c r="K3815" s="4">
        <v>10.33808149727253</v>
      </c>
      <c r="L3815" s="4">
        <v>29.773674712144885</v>
      </c>
      <c r="M3815" s="4">
        <v>4.9622791186908142</v>
      </c>
    </row>
    <row r="3816" spans="1:13" hidden="1" x14ac:dyDescent="0.3">
      <c r="A3816" s="13" t="str">
        <f t="shared" si="59"/>
        <v>Oceaniclarge MFH - 7 floors1945-1970cooling20</v>
      </c>
      <c r="B3816" s="2" t="s">
        <v>37</v>
      </c>
      <c r="C3816" s="2" t="s">
        <v>5</v>
      </c>
      <c r="D3816" s="2" t="s">
        <v>6</v>
      </c>
      <c r="E3816" s="3">
        <v>20</v>
      </c>
      <c r="F3816" s="3" t="s">
        <v>26</v>
      </c>
      <c r="G3816" s="3">
        <v>0.28000000000000003</v>
      </c>
      <c r="H3816" s="14">
        <v>7.213102123200936E-2</v>
      </c>
      <c r="I3816" s="14">
        <v>0.28509280933472009</v>
      </c>
      <c r="J3816" s="4">
        <v>25.72908119075035</v>
      </c>
      <c r="K3816" s="4">
        <v>10.291632476300141</v>
      </c>
      <c r="L3816" s="4">
        <v>29.639901531744403</v>
      </c>
      <c r="M3816" s="4">
        <v>4.9399835886240675</v>
      </c>
    </row>
    <row r="3817" spans="1:13" hidden="1" x14ac:dyDescent="0.3">
      <c r="A3817" s="13" t="str">
        <f t="shared" si="59"/>
        <v>Oceaniclarge MFH - 3 floors1945-1970cooling22</v>
      </c>
      <c r="B3817" s="2" t="s">
        <v>37</v>
      </c>
      <c r="C3817" s="2" t="s">
        <v>1</v>
      </c>
      <c r="D3817" s="2" t="s">
        <v>6</v>
      </c>
      <c r="E3817" s="3">
        <v>22</v>
      </c>
      <c r="F3817" s="3" t="s">
        <v>26</v>
      </c>
      <c r="G3817" s="3">
        <v>0.41</v>
      </c>
      <c r="H3817" s="14">
        <v>0.85573795753598125</v>
      </c>
      <c r="I3817" s="14">
        <v>0.28509280933472009</v>
      </c>
      <c r="J3817" s="4">
        <v>11.942946021355747</v>
      </c>
      <c r="K3817" s="4">
        <v>4.7771784085422988</v>
      </c>
      <c r="L3817" s="4">
        <v>13.75827381660182</v>
      </c>
      <c r="M3817" s="4">
        <v>2.2930456361003033</v>
      </c>
    </row>
    <row r="3818" spans="1:13" hidden="1" x14ac:dyDescent="0.3">
      <c r="A3818" s="13" t="str">
        <f t="shared" si="59"/>
        <v>Oceaniclarge MFH - 5 floors1945-1970cooling22</v>
      </c>
      <c r="B3818" s="2" t="s">
        <v>37</v>
      </c>
      <c r="C3818" s="2" t="s">
        <v>4</v>
      </c>
      <c r="D3818" s="2" t="s">
        <v>6</v>
      </c>
      <c r="E3818" s="3">
        <v>22</v>
      </c>
      <c r="F3818" s="3" t="s">
        <v>26</v>
      </c>
      <c r="G3818" s="3">
        <v>0.32</v>
      </c>
      <c r="H3818" s="14">
        <v>7.213102123200936E-2</v>
      </c>
      <c r="I3818" s="14">
        <v>0.28509280933472009</v>
      </c>
      <c r="J3818" s="4">
        <v>12.263162196557589</v>
      </c>
      <c r="K3818" s="4">
        <v>4.9052648786230355</v>
      </c>
      <c r="L3818" s="4">
        <v>14.127162850434342</v>
      </c>
      <c r="M3818" s="4">
        <v>2.354527141739057</v>
      </c>
    </row>
    <row r="3819" spans="1:13" hidden="1" x14ac:dyDescent="0.3">
      <c r="A3819" s="13" t="str">
        <f t="shared" si="59"/>
        <v>Oceaniclarge MFH - 7 floors1945-1970cooling22</v>
      </c>
      <c r="B3819" s="2" t="s">
        <v>37</v>
      </c>
      <c r="C3819" s="2" t="s">
        <v>5</v>
      </c>
      <c r="D3819" s="2" t="s">
        <v>6</v>
      </c>
      <c r="E3819" s="3">
        <v>22</v>
      </c>
      <c r="F3819" s="3" t="s">
        <v>26</v>
      </c>
      <c r="G3819" s="3">
        <v>0.28000000000000003</v>
      </c>
      <c r="H3819" s="14">
        <v>7.213102123200936E-2</v>
      </c>
      <c r="I3819" s="14">
        <v>0.28509280933472009</v>
      </c>
      <c r="J3819" s="4">
        <v>12.400397700215519</v>
      </c>
      <c r="K3819" s="4">
        <v>4.9601590800862079</v>
      </c>
      <c r="L3819" s="4">
        <v>14.285258150648279</v>
      </c>
      <c r="M3819" s="4">
        <v>2.3808763584413799</v>
      </c>
    </row>
    <row r="3820" spans="1:13" hidden="1" x14ac:dyDescent="0.3">
      <c r="A3820" s="13" t="str">
        <f t="shared" si="59"/>
        <v>Oceaniclarge MFH - 3 floors1945-1970cooling24</v>
      </c>
      <c r="B3820" s="2" t="s">
        <v>37</v>
      </c>
      <c r="C3820" s="2" t="s">
        <v>1</v>
      </c>
      <c r="D3820" s="2" t="s">
        <v>6</v>
      </c>
      <c r="E3820" s="3">
        <v>24</v>
      </c>
      <c r="F3820" s="3" t="s">
        <v>26</v>
      </c>
      <c r="G3820" s="3">
        <v>0.41</v>
      </c>
      <c r="H3820" s="14">
        <v>0.85573795753598125</v>
      </c>
      <c r="I3820" s="14">
        <v>0.28509280933472009</v>
      </c>
      <c r="J3820" s="4">
        <v>4.4848246823561011</v>
      </c>
      <c r="K3820" s="4">
        <v>1.7939298729424404</v>
      </c>
      <c r="L3820" s="4">
        <v>5.1665180340742287</v>
      </c>
      <c r="M3820" s="4">
        <v>0.86108633901237142</v>
      </c>
    </row>
    <row r="3821" spans="1:13" hidden="1" x14ac:dyDescent="0.3">
      <c r="A3821" s="13" t="str">
        <f t="shared" si="59"/>
        <v>Oceaniclarge MFH - 5 floors1945-1970cooling24</v>
      </c>
      <c r="B3821" s="2" t="s">
        <v>37</v>
      </c>
      <c r="C3821" s="2" t="s">
        <v>4</v>
      </c>
      <c r="D3821" s="2" t="s">
        <v>6</v>
      </c>
      <c r="E3821" s="3">
        <v>24</v>
      </c>
      <c r="F3821" s="3" t="s">
        <v>26</v>
      </c>
      <c r="G3821" s="3">
        <v>0.32</v>
      </c>
      <c r="H3821" s="14">
        <v>7.213102123200936E-2</v>
      </c>
      <c r="I3821" s="14">
        <v>0.28509280933472009</v>
      </c>
      <c r="J3821" s="4">
        <v>4.6306731732876303</v>
      </c>
      <c r="K3821" s="4">
        <v>1.8522692693150522</v>
      </c>
      <c r="L3821" s="4">
        <v>5.3345354956273505</v>
      </c>
      <c r="M3821" s="4">
        <v>0.88908924927122501</v>
      </c>
    </row>
    <row r="3822" spans="1:13" hidden="1" x14ac:dyDescent="0.3">
      <c r="A3822" s="13" t="str">
        <f t="shared" si="59"/>
        <v>Oceaniclarge MFH - 7 floors1945-1970cooling24</v>
      </c>
      <c r="B3822" s="2" t="s">
        <v>37</v>
      </c>
      <c r="C3822" s="2" t="s">
        <v>5</v>
      </c>
      <c r="D3822" s="2" t="s">
        <v>6</v>
      </c>
      <c r="E3822" s="3">
        <v>24</v>
      </c>
      <c r="F3822" s="3" t="s">
        <v>26</v>
      </c>
      <c r="G3822" s="3">
        <v>0.28000000000000003</v>
      </c>
      <c r="H3822" s="14">
        <v>7.213102123200936E-2</v>
      </c>
      <c r="I3822" s="14">
        <v>0.28509280933472009</v>
      </c>
      <c r="J3822" s="4">
        <v>4.6931796694011423</v>
      </c>
      <c r="K3822" s="4">
        <v>1.877271867760457</v>
      </c>
      <c r="L3822" s="4">
        <v>5.4065429791501156</v>
      </c>
      <c r="M3822" s="4">
        <v>0.90109049652501927</v>
      </c>
    </row>
    <row r="3823" spans="1:13" hidden="1" x14ac:dyDescent="0.3">
      <c r="A3823" s="13" t="str">
        <f t="shared" si="59"/>
        <v>Oceaniclarge MFH - 3 floors1945-1970cooling26</v>
      </c>
      <c r="B3823" s="2" t="s">
        <v>37</v>
      </c>
      <c r="C3823" s="2" t="s">
        <v>1</v>
      </c>
      <c r="D3823" s="2" t="s">
        <v>6</v>
      </c>
      <c r="E3823" s="3">
        <v>26</v>
      </c>
      <c r="F3823" s="3" t="s">
        <v>26</v>
      </c>
      <c r="G3823" s="3">
        <v>0.41</v>
      </c>
      <c r="H3823" s="14">
        <v>0.85573795753598125</v>
      </c>
      <c r="I3823" s="14">
        <v>0.28509280933472009</v>
      </c>
      <c r="J3823" s="4">
        <v>0.75561433227088282</v>
      </c>
      <c r="K3823" s="4">
        <v>0.3022457329083531</v>
      </c>
      <c r="L3823" s="4">
        <v>0.87046771077605689</v>
      </c>
      <c r="M3823" s="4">
        <v>0.14507795179600949</v>
      </c>
    </row>
    <row r="3824" spans="1:13" hidden="1" x14ac:dyDescent="0.3">
      <c r="A3824" s="13" t="str">
        <f t="shared" si="59"/>
        <v>Oceaniclarge MFH - 5 floors1945-1970cooling26</v>
      </c>
      <c r="B3824" s="2" t="s">
        <v>37</v>
      </c>
      <c r="C3824" s="2" t="s">
        <v>4</v>
      </c>
      <c r="D3824" s="2" t="s">
        <v>6</v>
      </c>
      <c r="E3824" s="3">
        <v>26</v>
      </c>
      <c r="F3824" s="3" t="s">
        <v>26</v>
      </c>
      <c r="G3824" s="3">
        <v>0.32</v>
      </c>
      <c r="H3824" s="14">
        <v>7.213102123200936E-2</v>
      </c>
      <c r="I3824" s="14">
        <v>0.28509280933472009</v>
      </c>
      <c r="J3824" s="4">
        <v>0.92877494788578541</v>
      </c>
      <c r="K3824" s="4">
        <v>0.37150997915431416</v>
      </c>
      <c r="L3824" s="4">
        <v>1.0699487399644247</v>
      </c>
      <c r="M3824" s="4">
        <v>0.17832478999407078</v>
      </c>
    </row>
    <row r="3825" spans="1:13" hidden="1" x14ac:dyDescent="0.3">
      <c r="A3825" s="13" t="str">
        <f t="shared" si="59"/>
        <v>Oceaniclarge MFH - 7 floors1945-1970cooling26</v>
      </c>
      <c r="B3825" s="2" t="s">
        <v>37</v>
      </c>
      <c r="C3825" s="2" t="s">
        <v>5</v>
      </c>
      <c r="D3825" s="2" t="s">
        <v>6</v>
      </c>
      <c r="E3825" s="3">
        <v>26</v>
      </c>
      <c r="F3825" s="3" t="s">
        <v>26</v>
      </c>
      <c r="G3825" s="3">
        <v>0.28000000000000003</v>
      </c>
      <c r="H3825" s="14">
        <v>7.213102123200936E-2</v>
      </c>
      <c r="I3825" s="14">
        <v>0.28509280933472009</v>
      </c>
      <c r="J3825" s="4">
        <v>1.0029866402921723</v>
      </c>
      <c r="K3825" s="4">
        <v>0.40119465611686894</v>
      </c>
      <c r="L3825" s="4">
        <v>1.1554406096165826</v>
      </c>
      <c r="M3825" s="4">
        <v>0.19257343493609708</v>
      </c>
    </row>
    <row r="3826" spans="1:13" hidden="1" x14ac:dyDescent="0.3">
      <c r="A3826" s="13" t="str">
        <f t="shared" si="59"/>
        <v>Oceaniclarge MFH - 3 floors1970-1980cooling20</v>
      </c>
      <c r="B3826" s="2" t="s">
        <v>37</v>
      </c>
      <c r="C3826" s="2" t="s">
        <v>1</v>
      </c>
      <c r="D3826" s="2" t="s">
        <v>7</v>
      </c>
      <c r="E3826" s="3">
        <v>20</v>
      </c>
      <c r="F3826" s="3" t="s">
        <v>26</v>
      </c>
      <c r="G3826" s="3">
        <v>0.41</v>
      </c>
      <c r="H3826" s="14">
        <v>0.85573795753598125</v>
      </c>
      <c r="I3826" s="14">
        <v>0.16649976279241196</v>
      </c>
      <c r="J3826" s="4">
        <v>26.865141256112292</v>
      </c>
      <c r="K3826" s="4">
        <v>10.746056502444917</v>
      </c>
      <c r="L3826" s="4">
        <v>30.94864272704136</v>
      </c>
      <c r="M3826" s="4">
        <v>5.1581071211735603</v>
      </c>
    </row>
    <row r="3827" spans="1:13" hidden="1" x14ac:dyDescent="0.3">
      <c r="A3827" s="13" t="str">
        <f t="shared" si="59"/>
        <v>Oceaniclarge MFH - 5 floors1970-1980cooling20</v>
      </c>
      <c r="B3827" s="2" t="s">
        <v>37</v>
      </c>
      <c r="C3827" s="2" t="s">
        <v>4</v>
      </c>
      <c r="D3827" s="2" t="s">
        <v>7</v>
      </c>
      <c r="E3827" s="3">
        <v>20</v>
      </c>
      <c r="F3827" s="3" t="s">
        <v>26</v>
      </c>
      <c r="G3827" s="3">
        <v>0.32</v>
      </c>
      <c r="H3827" s="14">
        <v>7.213102123200936E-2</v>
      </c>
      <c r="I3827" s="14">
        <v>0.16649976279241196</v>
      </c>
      <c r="J3827" s="4">
        <v>26.953017208439817</v>
      </c>
      <c r="K3827" s="4">
        <v>10.781206883375926</v>
      </c>
      <c r="L3827" s="4">
        <v>31.049875824122665</v>
      </c>
      <c r="M3827" s="4">
        <v>5.1749793040204448</v>
      </c>
    </row>
    <row r="3828" spans="1:13" hidden="1" x14ac:dyDescent="0.3">
      <c r="A3828" s="13" t="str">
        <f t="shared" si="59"/>
        <v>Oceaniclarge MFH - 7 floors1970-1980cooling20</v>
      </c>
      <c r="B3828" s="2" t="s">
        <v>37</v>
      </c>
      <c r="C3828" s="2" t="s">
        <v>5</v>
      </c>
      <c r="D3828" s="2" t="s">
        <v>7</v>
      </c>
      <c r="E3828" s="3">
        <v>20</v>
      </c>
      <c r="F3828" s="3" t="s">
        <v>26</v>
      </c>
      <c r="G3828" s="3">
        <v>0.28000000000000003</v>
      </c>
      <c r="H3828" s="14">
        <v>7.213102123200936E-2</v>
      </c>
      <c r="I3828" s="14">
        <v>0.16649976279241196</v>
      </c>
      <c r="J3828" s="4">
        <v>26.990678330865894</v>
      </c>
      <c r="K3828" s="4">
        <v>10.796271332346357</v>
      </c>
      <c r="L3828" s="4">
        <v>31.093261437157508</v>
      </c>
      <c r="M3828" s="4">
        <v>5.1822102395262517</v>
      </c>
    </row>
    <row r="3829" spans="1:13" hidden="1" x14ac:dyDescent="0.3">
      <c r="A3829" s="13" t="str">
        <f t="shared" si="59"/>
        <v>Oceaniclarge MFH - 3 floors1970-1980cooling22</v>
      </c>
      <c r="B3829" s="2" t="s">
        <v>37</v>
      </c>
      <c r="C3829" s="2" t="s">
        <v>1</v>
      </c>
      <c r="D3829" s="2" t="s">
        <v>7</v>
      </c>
      <c r="E3829" s="3">
        <v>22</v>
      </c>
      <c r="F3829" s="3" t="s">
        <v>26</v>
      </c>
      <c r="G3829" s="3">
        <v>0.41</v>
      </c>
      <c r="H3829" s="14">
        <v>0.85573795753598125</v>
      </c>
      <c r="I3829" s="14">
        <v>0.16649976279241196</v>
      </c>
      <c r="J3829" s="4">
        <v>13.073776877989985</v>
      </c>
      <c r="K3829" s="4">
        <v>5.2295107511959937</v>
      </c>
      <c r="L3829" s="4">
        <v>15.060990963444461</v>
      </c>
      <c r="M3829" s="4">
        <v>2.5101651605740769</v>
      </c>
    </row>
    <row r="3830" spans="1:13" hidden="1" x14ac:dyDescent="0.3">
      <c r="A3830" s="13" t="str">
        <f t="shared" si="59"/>
        <v>Oceaniclarge MFH - 5 floors1970-1980cooling22</v>
      </c>
      <c r="B3830" s="2" t="s">
        <v>37</v>
      </c>
      <c r="C3830" s="2" t="s">
        <v>4</v>
      </c>
      <c r="D3830" s="2" t="s">
        <v>7</v>
      </c>
      <c r="E3830" s="3">
        <v>22</v>
      </c>
      <c r="F3830" s="3" t="s">
        <v>26</v>
      </c>
      <c r="G3830" s="3">
        <v>0.32</v>
      </c>
      <c r="H3830" s="14">
        <v>7.213102123200936E-2</v>
      </c>
      <c r="I3830" s="14">
        <v>0.16649976279241196</v>
      </c>
      <c r="J3830" s="4">
        <v>13.648329422471221</v>
      </c>
      <c r="K3830" s="4">
        <v>5.4593317689884886</v>
      </c>
      <c r="L3830" s="4">
        <v>15.722875494686846</v>
      </c>
      <c r="M3830" s="4">
        <v>2.6204792491144744</v>
      </c>
    </row>
    <row r="3831" spans="1:13" hidden="1" x14ac:dyDescent="0.3">
      <c r="A3831" s="13" t="str">
        <f t="shared" si="59"/>
        <v>Oceaniclarge MFH - 7 floors1970-1980cooling22</v>
      </c>
      <c r="B3831" s="2" t="s">
        <v>37</v>
      </c>
      <c r="C3831" s="2" t="s">
        <v>5</v>
      </c>
      <c r="D3831" s="2" t="s">
        <v>7</v>
      </c>
      <c r="E3831" s="3">
        <v>22</v>
      </c>
      <c r="F3831" s="3" t="s">
        <v>26</v>
      </c>
      <c r="G3831" s="3">
        <v>0.28000000000000003</v>
      </c>
      <c r="H3831" s="14">
        <v>7.213102123200936E-2</v>
      </c>
      <c r="I3831" s="14">
        <v>0.16649976279241196</v>
      </c>
      <c r="J3831" s="4">
        <v>13.894566227248893</v>
      </c>
      <c r="K3831" s="4">
        <v>5.5578264908995569</v>
      </c>
      <c r="L3831" s="4">
        <v>16.006540293790724</v>
      </c>
      <c r="M3831" s="4">
        <v>2.6677567156317874</v>
      </c>
    </row>
    <row r="3832" spans="1:13" hidden="1" x14ac:dyDescent="0.3">
      <c r="A3832" s="13" t="str">
        <f t="shared" si="59"/>
        <v>Oceaniclarge MFH - 3 floors1970-1980cooling24</v>
      </c>
      <c r="B3832" s="2" t="s">
        <v>37</v>
      </c>
      <c r="C3832" s="2" t="s">
        <v>1</v>
      </c>
      <c r="D3832" s="2" t="s">
        <v>7</v>
      </c>
      <c r="E3832" s="3">
        <v>24</v>
      </c>
      <c r="F3832" s="3" t="s">
        <v>26</v>
      </c>
      <c r="G3832" s="3">
        <v>0.41</v>
      </c>
      <c r="H3832" s="14">
        <v>0.85573795753598125</v>
      </c>
      <c r="I3832" s="14">
        <v>0.16649976279241196</v>
      </c>
      <c r="J3832" s="4">
        <v>4.8968829235543305</v>
      </c>
      <c r="K3832" s="4">
        <v>1.9587531694217322</v>
      </c>
      <c r="L3832" s="4">
        <v>5.6412091279345882</v>
      </c>
      <c r="M3832" s="4">
        <v>0.9402015213224314</v>
      </c>
    </row>
    <row r="3833" spans="1:13" hidden="1" x14ac:dyDescent="0.3">
      <c r="A3833" s="13" t="str">
        <f t="shared" si="59"/>
        <v>Oceaniclarge MFH - 5 floors1970-1980cooling24</v>
      </c>
      <c r="B3833" s="2" t="s">
        <v>37</v>
      </c>
      <c r="C3833" s="2" t="s">
        <v>4</v>
      </c>
      <c r="D3833" s="2" t="s">
        <v>7</v>
      </c>
      <c r="E3833" s="3">
        <v>24</v>
      </c>
      <c r="F3833" s="3" t="s">
        <v>26</v>
      </c>
      <c r="G3833" s="3">
        <v>0.32</v>
      </c>
      <c r="H3833" s="14">
        <v>7.213102123200936E-2</v>
      </c>
      <c r="I3833" s="14">
        <v>0.16649976279241196</v>
      </c>
      <c r="J3833" s="4">
        <v>5.2987402519126094</v>
      </c>
      <c r="K3833" s="4">
        <v>2.1194961007650437</v>
      </c>
      <c r="L3833" s="4">
        <v>6.1041487702033255</v>
      </c>
      <c r="M3833" s="4">
        <v>1.0173581283672208</v>
      </c>
    </row>
    <row r="3834" spans="1:13" hidden="1" x14ac:dyDescent="0.3">
      <c r="A3834" s="13" t="str">
        <f t="shared" si="59"/>
        <v>Oceaniclarge MFH - 7 floors1970-1980cooling24</v>
      </c>
      <c r="B3834" s="2" t="s">
        <v>37</v>
      </c>
      <c r="C3834" s="2" t="s">
        <v>5</v>
      </c>
      <c r="D3834" s="2" t="s">
        <v>7</v>
      </c>
      <c r="E3834" s="3">
        <v>24</v>
      </c>
      <c r="F3834" s="3" t="s">
        <v>26</v>
      </c>
      <c r="G3834" s="3">
        <v>0.28000000000000003</v>
      </c>
      <c r="H3834" s="14">
        <v>7.213102123200936E-2</v>
      </c>
      <c r="I3834" s="14">
        <v>0.16649976279241196</v>
      </c>
      <c r="J3834" s="4">
        <v>5.4709648212090132</v>
      </c>
      <c r="K3834" s="4">
        <v>2.1883859284836054</v>
      </c>
      <c r="L3834" s="4">
        <v>6.302551474032783</v>
      </c>
      <c r="M3834" s="4">
        <v>1.0504252456721306</v>
      </c>
    </row>
    <row r="3835" spans="1:13" hidden="1" x14ac:dyDescent="0.3">
      <c r="A3835" s="13" t="str">
        <f t="shared" si="59"/>
        <v>Oceaniclarge MFH - 3 floors1970-1980cooling26</v>
      </c>
      <c r="B3835" s="2" t="s">
        <v>37</v>
      </c>
      <c r="C3835" s="2" t="s">
        <v>1</v>
      </c>
      <c r="D3835" s="2" t="s">
        <v>7</v>
      </c>
      <c r="E3835" s="3">
        <v>26</v>
      </c>
      <c r="F3835" s="3" t="s">
        <v>26</v>
      </c>
      <c r="G3835" s="3">
        <v>0.41</v>
      </c>
      <c r="H3835" s="14">
        <v>0.85573795753598125</v>
      </c>
      <c r="I3835" s="14">
        <v>0.16649976279241196</v>
      </c>
      <c r="J3835" s="4">
        <v>0.96094956367889139</v>
      </c>
      <c r="K3835" s="4">
        <v>0.38437982547155658</v>
      </c>
      <c r="L3835" s="4">
        <v>1.107013897358083</v>
      </c>
      <c r="M3835" s="4">
        <v>0.18450231622634716</v>
      </c>
    </row>
    <row r="3836" spans="1:13" hidden="1" x14ac:dyDescent="0.3">
      <c r="A3836" s="13" t="str">
        <f t="shared" si="59"/>
        <v>Oceaniclarge MFH - 5 floors1970-1980cooling26</v>
      </c>
      <c r="B3836" s="2" t="s">
        <v>37</v>
      </c>
      <c r="C3836" s="2" t="s">
        <v>4</v>
      </c>
      <c r="D3836" s="2" t="s">
        <v>7</v>
      </c>
      <c r="E3836" s="3">
        <v>26</v>
      </c>
      <c r="F3836" s="3" t="s">
        <v>26</v>
      </c>
      <c r="G3836" s="3">
        <v>0.32</v>
      </c>
      <c r="H3836" s="14">
        <v>7.213102123200936E-2</v>
      </c>
      <c r="I3836" s="14">
        <v>0.16649976279241196</v>
      </c>
      <c r="J3836" s="4">
        <v>1.2114146550058291</v>
      </c>
      <c r="K3836" s="4">
        <v>0.48456586200233165</v>
      </c>
      <c r="L3836" s="4">
        <v>1.3955496825667151</v>
      </c>
      <c r="M3836" s="4">
        <v>0.23259161376111917</v>
      </c>
    </row>
    <row r="3837" spans="1:13" hidden="1" x14ac:dyDescent="0.3">
      <c r="A3837" s="13" t="str">
        <f t="shared" si="59"/>
        <v>Oceaniclarge MFH - 7 floors1970-1980cooling26</v>
      </c>
      <c r="B3837" s="2" t="s">
        <v>37</v>
      </c>
      <c r="C3837" s="2" t="s">
        <v>5</v>
      </c>
      <c r="D3837" s="2" t="s">
        <v>7</v>
      </c>
      <c r="E3837" s="3">
        <v>26</v>
      </c>
      <c r="F3837" s="3" t="s">
        <v>26</v>
      </c>
      <c r="G3837" s="3">
        <v>0.28000000000000003</v>
      </c>
      <c r="H3837" s="14">
        <v>7.213102123200936E-2</v>
      </c>
      <c r="I3837" s="14">
        <v>0.16649976279241196</v>
      </c>
      <c r="J3837" s="4">
        <v>1.318756837003088</v>
      </c>
      <c r="K3837" s="4">
        <v>0.52750273480123522</v>
      </c>
      <c r="L3837" s="4">
        <v>1.5192078762275574</v>
      </c>
      <c r="M3837" s="4">
        <v>0.2532013127045929</v>
      </c>
    </row>
    <row r="3838" spans="1:13" hidden="1" x14ac:dyDescent="0.3">
      <c r="A3838" s="13" t="str">
        <f t="shared" si="59"/>
        <v>Oceaniclarge MFH - 3 floors1980-1990cooling20</v>
      </c>
      <c r="B3838" s="2" t="s">
        <v>37</v>
      </c>
      <c r="C3838" s="2" t="s">
        <v>1</v>
      </c>
      <c r="D3838" s="2" t="s">
        <v>8</v>
      </c>
      <c r="E3838" s="3">
        <v>20</v>
      </c>
      <c r="F3838" s="3" t="s">
        <v>26</v>
      </c>
      <c r="G3838" s="3">
        <v>0.41</v>
      </c>
      <c r="H3838" s="14">
        <v>0.85573795753598125</v>
      </c>
      <c r="I3838" s="14">
        <v>9.6841843670706057E-2</v>
      </c>
      <c r="J3838" s="4">
        <v>28.491161544683283</v>
      </c>
      <c r="K3838" s="4">
        <v>11.396464617873313</v>
      </c>
      <c r="L3838" s="4">
        <v>32.821818099475138</v>
      </c>
      <c r="M3838" s="4">
        <v>5.4703030165791899</v>
      </c>
    </row>
    <row r="3839" spans="1:13" hidden="1" x14ac:dyDescent="0.3">
      <c r="A3839" s="13" t="str">
        <f t="shared" si="59"/>
        <v>Oceaniclarge MFH - 5 floors1980-1990cooling20</v>
      </c>
      <c r="B3839" s="2" t="s">
        <v>37</v>
      </c>
      <c r="C3839" s="2" t="s">
        <v>4</v>
      </c>
      <c r="D3839" s="2" t="s">
        <v>8</v>
      </c>
      <c r="E3839" s="3">
        <v>20</v>
      </c>
      <c r="F3839" s="3" t="s">
        <v>26</v>
      </c>
      <c r="G3839" s="3">
        <v>0.32</v>
      </c>
      <c r="H3839" s="14">
        <v>7.213102123200936E-2</v>
      </c>
      <c r="I3839" s="14">
        <v>9.6841843670706057E-2</v>
      </c>
      <c r="J3839" s="4">
        <v>29.044212124781343</v>
      </c>
      <c r="K3839" s="4">
        <v>11.617684849912537</v>
      </c>
      <c r="L3839" s="4">
        <v>33.458932367748105</v>
      </c>
      <c r="M3839" s="4">
        <v>5.5764887279580178</v>
      </c>
    </row>
    <row r="3840" spans="1:13" hidden="1" x14ac:dyDescent="0.3">
      <c r="A3840" s="13" t="str">
        <f t="shared" si="59"/>
        <v>Oceaniclarge MFH - 7 floors1980-1990cooling20</v>
      </c>
      <c r="B3840" s="2" t="s">
        <v>37</v>
      </c>
      <c r="C3840" s="2" t="s">
        <v>5</v>
      </c>
      <c r="D3840" s="2" t="s">
        <v>8</v>
      </c>
      <c r="E3840" s="3">
        <v>20</v>
      </c>
      <c r="F3840" s="3" t="s">
        <v>26</v>
      </c>
      <c r="G3840" s="3">
        <v>0.28000000000000003</v>
      </c>
      <c r="H3840" s="14">
        <v>7.213102123200936E-2</v>
      </c>
      <c r="I3840" s="14">
        <v>9.6841843670706057E-2</v>
      </c>
      <c r="J3840" s="4">
        <v>29.281233801966231</v>
      </c>
      <c r="K3840" s="4">
        <v>11.712493520786492</v>
      </c>
      <c r="L3840" s="4">
        <v>33.731981339865094</v>
      </c>
      <c r="M3840" s="4">
        <v>5.6219968899775159</v>
      </c>
    </row>
    <row r="3841" spans="1:13" hidden="1" x14ac:dyDescent="0.3">
      <c r="A3841" s="13" t="str">
        <f t="shared" si="59"/>
        <v>Oceaniclarge MFH - 3 floors1980-1990cooling22</v>
      </c>
      <c r="B3841" s="2" t="s">
        <v>37</v>
      </c>
      <c r="C3841" s="2" t="s">
        <v>1</v>
      </c>
      <c r="D3841" s="2" t="s">
        <v>8</v>
      </c>
      <c r="E3841" s="3">
        <v>22</v>
      </c>
      <c r="F3841" s="3" t="s">
        <v>26</v>
      </c>
      <c r="G3841" s="3">
        <v>0.41</v>
      </c>
      <c r="H3841" s="14">
        <v>0.85573795753598125</v>
      </c>
      <c r="I3841" s="14">
        <v>9.6841843670706057E-2</v>
      </c>
      <c r="J3841" s="4">
        <v>15.401851847733747</v>
      </c>
      <c r="K3841" s="4">
        <v>6.160740739093499</v>
      </c>
      <c r="L3841" s="4">
        <v>17.742933328589277</v>
      </c>
      <c r="M3841" s="4">
        <v>2.9571555547648796</v>
      </c>
    </row>
    <row r="3842" spans="1:13" hidden="1" x14ac:dyDescent="0.3">
      <c r="A3842" s="13" t="str">
        <f t="shared" si="59"/>
        <v>Oceaniclarge MFH - 5 floors1980-1990cooling22</v>
      </c>
      <c r="B3842" s="2" t="s">
        <v>37</v>
      </c>
      <c r="C3842" s="2" t="s">
        <v>4</v>
      </c>
      <c r="D3842" s="2" t="s">
        <v>8</v>
      </c>
      <c r="E3842" s="3">
        <v>22</v>
      </c>
      <c r="F3842" s="3" t="s">
        <v>26</v>
      </c>
      <c r="G3842" s="3">
        <v>0.32</v>
      </c>
      <c r="H3842" s="14">
        <v>7.213102123200936E-2</v>
      </c>
      <c r="I3842" s="14">
        <v>9.6841843670706057E-2</v>
      </c>
      <c r="J3842" s="4">
        <v>16.061518364776827</v>
      </c>
      <c r="K3842" s="4">
        <v>6.4246073459107311</v>
      </c>
      <c r="L3842" s="4">
        <v>18.502869156222904</v>
      </c>
      <c r="M3842" s="4">
        <v>3.083811526037151</v>
      </c>
    </row>
    <row r="3843" spans="1:13" hidden="1" x14ac:dyDescent="0.3">
      <c r="A3843" s="13" t="str">
        <f t="shared" ref="A3843:A3906" si="60">CONCATENATE(B3843,C3843,D3843,F3843,E3843)</f>
        <v>Oceaniclarge MFH - 7 floors1980-1990cooling22</v>
      </c>
      <c r="B3843" s="2" t="s">
        <v>37</v>
      </c>
      <c r="C3843" s="2" t="s">
        <v>5</v>
      </c>
      <c r="D3843" s="2" t="s">
        <v>8</v>
      </c>
      <c r="E3843" s="3">
        <v>22</v>
      </c>
      <c r="F3843" s="3" t="s">
        <v>26</v>
      </c>
      <c r="G3843" s="3">
        <v>0.28000000000000003</v>
      </c>
      <c r="H3843" s="14">
        <v>7.213102123200936E-2</v>
      </c>
      <c r="I3843" s="14">
        <v>9.6841843670706057E-2</v>
      </c>
      <c r="J3843" s="4">
        <v>16.344232586366722</v>
      </c>
      <c r="K3843" s="4">
        <v>6.537693034546689</v>
      </c>
      <c r="L3843" s="4">
        <v>18.828555939494464</v>
      </c>
      <c r="M3843" s="4">
        <v>3.1380926565824105</v>
      </c>
    </row>
    <row r="3844" spans="1:13" hidden="1" x14ac:dyDescent="0.3">
      <c r="A3844" s="13" t="str">
        <f t="shared" si="60"/>
        <v>Oceaniclarge MFH - 3 floors1980-1990cooling24</v>
      </c>
      <c r="B3844" s="2" t="s">
        <v>37</v>
      </c>
      <c r="C3844" s="2" t="s">
        <v>1</v>
      </c>
      <c r="D3844" s="2" t="s">
        <v>8</v>
      </c>
      <c r="E3844" s="3">
        <v>24</v>
      </c>
      <c r="F3844" s="3" t="s">
        <v>26</v>
      </c>
      <c r="G3844" s="3">
        <v>0.41</v>
      </c>
      <c r="H3844" s="14">
        <v>0.85573795753598125</v>
      </c>
      <c r="I3844" s="14">
        <v>9.6841843670706057E-2</v>
      </c>
      <c r="J3844" s="4">
        <v>6.3784300311790529</v>
      </c>
      <c r="K3844" s="4">
        <v>2.5513720124716213</v>
      </c>
      <c r="L3844" s="4">
        <v>7.347951395918269</v>
      </c>
      <c r="M3844" s="4">
        <v>1.2246585659863782</v>
      </c>
    </row>
    <row r="3845" spans="1:13" hidden="1" x14ac:dyDescent="0.3">
      <c r="A3845" s="13" t="str">
        <f t="shared" si="60"/>
        <v>Oceaniclarge MFH - 5 floors1980-1990cooling24</v>
      </c>
      <c r="B3845" s="2" t="s">
        <v>37</v>
      </c>
      <c r="C3845" s="2" t="s">
        <v>4</v>
      </c>
      <c r="D3845" s="2" t="s">
        <v>8</v>
      </c>
      <c r="E3845" s="3">
        <v>24</v>
      </c>
      <c r="F3845" s="3" t="s">
        <v>26</v>
      </c>
      <c r="G3845" s="3">
        <v>0.32</v>
      </c>
      <c r="H3845" s="14">
        <v>7.213102123200936E-2</v>
      </c>
      <c r="I3845" s="14">
        <v>9.6841843670706057E-2</v>
      </c>
      <c r="J3845" s="4">
        <v>7.0441200983756405</v>
      </c>
      <c r="K3845" s="4">
        <v>2.8176480393502561</v>
      </c>
      <c r="L3845" s="4">
        <v>8.1148263533287377</v>
      </c>
      <c r="M3845" s="4">
        <v>1.3524710588881228</v>
      </c>
    </row>
    <row r="3846" spans="1:13" hidden="1" x14ac:dyDescent="0.3">
      <c r="A3846" s="13" t="str">
        <f t="shared" si="60"/>
        <v>Oceaniclarge MFH - 7 floors1980-1990cooling24</v>
      </c>
      <c r="B3846" s="2" t="s">
        <v>37</v>
      </c>
      <c r="C3846" s="2" t="s">
        <v>5</v>
      </c>
      <c r="D3846" s="2" t="s">
        <v>8</v>
      </c>
      <c r="E3846" s="3">
        <v>24</v>
      </c>
      <c r="F3846" s="3" t="s">
        <v>26</v>
      </c>
      <c r="G3846" s="3">
        <v>0.28000000000000003</v>
      </c>
      <c r="H3846" s="14">
        <v>7.213102123200936E-2</v>
      </c>
      <c r="I3846" s="14">
        <v>9.6841843670706057E-2</v>
      </c>
      <c r="J3846" s="4">
        <v>7.329415841459892</v>
      </c>
      <c r="K3846" s="4">
        <v>2.9317663365839568</v>
      </c>
      <c r="L3846" s="4">
        <v>8.4434870493617957</v>
      </c>
      <c r="M3846" s="4">
        <v>1.4072478415602991</v>
      </c>
    </row>
    <row r="3847" spans="1:13" hidden="1" x14ac:dyDescent="0.3">
      <c r="A3847" s="13" t="str">
        <f t="shared" si="60"/>
        <v>Oceaniclarge MFH - 3 floors1980-1990cooling26</v>
      </c>
      <c r="B3847" s="2" t="s">
        <v>37</v>
      </c>
      <c r="C3847" s="2" t="s">
        <v>1</v>
      </c>
      <c r="D3847" s="2" t="s">
        <v>8</v>
      </c>
      <c r="E3847" s="3">
        <v>26</v>
      </c>
      <c r="F3847" s="3" t="s">
        <v>26</v>
      </c>
      <c r="G3847" s="3">
        <v>0.41</v>
      </c>
      <c r="H3847" s="14">
        <v>0.85573795753598125</v>
      </c>
      <c r="I3847" s="14">
        <v>9.6841843670706057E-2</v>
      </c>
      <c r="J3847" s="4">
        <v>1.4058591703482497</v>
      </c>
      <c r="K3847" s="4">
        <v>0.56234366813929992</v>
      </c>
      <c r="L3847" s="4">
        <v>1.6195497642411838</v>
      </c>
      <c r="M3847" s="4">
        <v>0.26992496070686395</v>
      </c>
    </row>
    <row r="3848" spans="1:13" hidden="1" x14ac:dyDescent="0.3">
      <c r="A3848" s="13" t="str">
        <f t="shared" si="60"/>
        <v>Oceaniclarge MFH - 5 floors1980-1990cooling26</v>
      </c>
      <c r="B3848" s="2" t="s">
        <v>37</v>
      </c>
      <c r="C3848" s="2" t="s">
        <v>4</v>
      </c>
      <c r="D3848" s="2" t="s">
        <v>8</v>
      </c>
      <c r="E3848" s="3">
        <v>26</v>
      </c>
      <c r="F3848" s="3" t="s">
        <v>26</v>
      </c>
      <c r="G3848" s="3">
        <v>0.32</v>
      </c>
      <c r="H3848" s="14">
        <v>7.213102123200936E-2</v>
      </c>
      <c r="I3848" s="14">
        <v>9.6841843670706057E-2</v>
      </c>
      <c r="J3848" s="4">
        <v>1.7562299312702638</v>
      </c>
      <c r="K3848" s="4">
        <v>0.70249197250810558</v>
      </c>
      <c r="L3848" s="4">
        <v>2.0231768808233439</v>
      </c>
      <c r="M3848" s="4">
        <v>0.33719614680389065</v>
      </c>
    </row>
    <row r="3849" spans="1:13" hidden="1" x14ac:dyDescent="0.3">
      <c r="A3849" s="13" t="str">
        <f t="shared" si="60"/>
        <v>Oceaniclarge MFH - 7 floors1980-1990cooling26</v>
      </c>
      <c r="B3849" s="2" t="s">
        <v>37</v>
      </c>
      <c r="C3849" s="2" t="s">
        <v>5</v>
      </c>
      <c r="D3849" s="2" t="s">
        <v>8</v>
      </c>
      <c r="E3849" s="3">
        <v>26</v>
      </c>
      <c r="F3849" s="3" t="s">
        <v>26</v>
      </c>
      <c r="G3849" s="3">
        <v>0.28000000000000003</v>
      </c>
      <c r="H3849" s="14">
        <v>7.213102123200936E-2</v>
      </c>
      <c r="I3849" s="14">
        <v>9.6841843670706057E-2</v>
      </c>
      <c r="J3849" s="4">
        <v>1.9063888288082698</v>
      </c>
      <c r="K3849" s="4">
        <v>0.76255553152330791</v>
      </c>
      <c r="L3849" s="4">
        <v>2.1961599307871267</v>
      </c>
      <c r="M3849" s="4">
        <v>0.36602665513118776</v>
      </c>
    </row>
    <row r="3850" spans="1:13" hidden="1" x14ac:dyDescent="0.3">
      <c r="A3850" s="13" t="str">
        <f t="shared" si="60"/>
        <v>Oceaniclarge MFH - 3 floors1990-2000cooling20</v>
      </c>
      <c r="B3850" s="2" t="s">
        <v>37</v>
      </c>
      <c r="C3850" s="2" t="s">
        <v>1</v>
      </c>
      <c r="D3850" s="2" t="s">
        <v>9</v>
      </c>
      <c r="E3850" s="3">
        <v>20</v>
      </c>
      <c r="F3850" s="3" t="s">
        <v>26</v>
      </c>
      <c r="G3850" s="3">
        <v>0.41</v>
      </c>
      <c r="H3850" s="14">
        <v>0.85573795753598125</v>
      </c>
      <c r="I3850" s="14">
        <v>7.8129020817473027E-2</v>
      </c>
      <c r="J3850" s="4">
        <v>33.514033818630985</v>
      </c>
      <c r="K3850" s="4">
        <v>13.405613527452394</v>
      </c>
      <c r="L3850" s="4">
        <v>38.608166959062892</v>
      </c>
      <c r="M3850" s="4">
        <v>6.4346944931771484</v>
      </c>
    </row>
    <row r="3851" spans="1:13" hidden="1" x14ac:dyDescent="0.3">
      <c r="A3851" s="13" t="str">
        <f t="shared" si="60"/>
        <v>Oceaniclarge MFH - 5 floors1990-2000cooling20</v>
      </c>
      <c r="B3851" s="2" t="s">
        <v>37</v>
      </c>
      <c r="C3851" s="2" t="s">
        <v>4</v>
      </c>
      <c r="D3851" s="2" t="s">
        <v>9</v>
      </c>
      <c r="E3851" s="3">
        <v>20</v>
      </c>
      <c r="F3851" s="3" t="s">
        <v>26</v>
      </c>
      <c r="G3851" s="3">
        <v>0.32</v>
      </c>
      <c r="H3851" s="14">
        <v>7.213102123200936E-2</v>
      </c>
      <c r="I3851" s="14">
        <v>7.8129020817473027E-2</v>
      </c>
      <c r="J3851" s="4">
        <v>34.159823089585814</v>
      </c>
      <c r="K3851" s="4">
        <v>13.663929235834326</v>
      </c>
      <c r="L3851" s="4">
        <v>39.352116199202854</v>
      </c>
      <c r="M3851" s="4">
        <v>6.5586860332004759</v>
      </c>
    </row>
    <row r="3852" spans="1:13" hidden="1" x14ac:dyDescent="0.3">
      <c r="A3852" s="13" t="str">
        <f t="shared" si="60"/>
        <v>Oceaniclarge MFH - 7 floors1990-2000cooling20</v>
      </c>
      <c r="B3852" s="2" t="s">
        <v>37</v>
      </c>
      <c r="C3852" s="2" t="s">
        <v>5</v>
      </c>
      <c r="D3852" s="2" t="s">
        <v>9</v>
      </c>
      <c r="E3852" s="3">
        <v>20</v>
      </c>
      <c r="F3852" s="3" t="s">
        <v>26</v>
      </c>
      <c r="G3852" s="3">
        <v>0.28000000000000003</v>
      </c>
      <c r="H3852" s="14">
        <v>7.213102123200936E-2</v>
      </c>
      <c r="I3852" s="14">
        <v>7.8129020817473027E-2</v>
      </c>
      <c r="J3852" s="4">
        <v>34.436589919995029</v>
      </c>
      <c r="K3852" s="4">
        <v>13.774635967998012</v>
      </c>
      <c r="L3852" s="4">
        <v>39.670951587834274</v>
      </c>
      <c r="M3852" s="4">
        <v>6.6118252646390454</v>
      </c>
    </row>
    <row r="3853" spans="1:13" hidden="1" x14ac:dyDescent="0.3">
      <c r="A3853" s="13" t="str">
        <f t="shared" si="60"/>
        <v>Oceaniclarge MFH - 3 floors1990-2000cooling22</v>
      </c>
      <c r="B3853" s="2" t="s">
        <v>37</v>
      </c>
      <c r="C3853" s="2" t="s">
        <v>1</v>
      </c>
      <c r="D3853" s="2" t="s">
        <v>9</v>
      </c>
      <c r="E3853" s="3">
        <v>22</v>
      </c>
      <c r="F3853" s="3" t="s">
        <v>26</v>
      </c>
      <c r="G3853" s="3">
        <v>0.41</v>
      </c>
      <c r="H3853" s="14">
        <v>0.85573795753598125</v>
      </c>
      <c r="I3853" s="14">
        <v>7.8129020817473027E-2</v>
      </c>
      <c r="J3853" s="4">
        <v>20.218596666057294</v>
      </c>
      <c r="K3853" s="4">
        <v>8.0874386664229174</v>
      </c>
      <c r="L3853" s="4">
        <v>23.291823359298</v>
      </c>
      <c r="M3853" s="4">
        <v>3.8819705598830003</v>
      </c>
    </row>
    <row r="3854" spans="1:13" hidden="1" x14ac:dyDescent="0.3">
      <c r="A3854" s="13" t="str">
        <f t="shared" si="60"/>
        <v>Oceaniclarge MFH - 5 floors1990-2000cooling22</v>
      </c>
      <c r="B3854" s="2" t="s">
        <v>37</v>
      </c>
      <c r="C3854" s="2" t="s">
        <v>4</v>
      </c>
      <c r="D3854" s="2" t="s">
        <v>9</v>
      </c>
      <c r="E3854" s="3">
        <v>22</v>
      </c>
      <c r="F3854" s="3" t="s">
        <v>26</v>
      </c>
      <c r="G3854" s="3">
        <v>0.32</v>
      </c>
      <c r="H3854" s="14">
        <v>7.213102123200936E-2</v>
      </c>
      <c r="I3854" s="14">
        <v>7.8129020817473027E-2</v>
      </c>
      <c r="J3854" s="4">
        <v>20.950389962571776</v>
      </c>
      <c r="K3854" s="4">
        <v>8.3801559850287113</v>
      </c>
      <c r="L3854" s="4">
        <v>24.134849236882687</v>
      </c>
      <c r="M3854" s="4">
        <v>4.0224748728137811</v>
      </c>
    </row>
    <row r="3855" spans="1:13" hidden="1" x14ac:dyDescent="0.3">
      <c r="A3855" s="13" t="str">
        <f t="shared" si="60"/>
        <v>Oceaniclarge MFH - 7 floors1990-2000cooling22</v>
      </c>
      <c r="B3855" s="2" t="s">
        <v>37</v>
      </c>
      <c r="C3855" s="2" t="s">
        <v>5</v>
      </c>
      <c r="D3855" s="2" t="s">
        <v>9</v>
      </c>
      <c r="E3855" s="3">
        <v>22</v>
      </c>
      <c r="F3855" s="3" t="s">
        <v>26</v>
      </c>
      <c r="G3855" s="3">
        <v>0.28000000000000003</v>
      </c>
      <c r="H3855" s="14">
        <v>7.213102123200936E-2</v>
      </c>
      <c r="I3855" s="14">
        <v>7.8129020817473027E-2</v>
      </c>
      <c r="J3855" s="4">
        <v>21.264015661077988</v>
      </c>
      <c r="K3855" s="4">
        <v>8.5056062644311954</v>
      </c>
      <c r="L3855" s="4">
        <v>24.496146041561843</v>
      </c>
      <c r="M3855" s="4">
        <v>4.0826910069269733</v>
      </c>
    </row>
    <row r="3856" spans="1:13" hidden="1" x14ac:dyDescent="0.3">
      <c r="A3856" s="13" t="str">
        <f t="shared" si="60"/>
        <v>Oceaniclarge MFH - 3 floors1990-2000cooling24</v>
      </c>
      <c r="B3856" s="2" t="s">
        <v>37</v>
      </c>
      <c r="C3856" s="2" t="s">
        <v>1</v>
      </c>
      <c r="D3856" s="2" t="s">
        <v>9</v>
      </c>
      <c r="E3856" s="3">
        <v>24</v>
      </c>
      <c r="F3856" s="3" t="s">
        <v>26</v>
      </c>
      <c r="G3856" s="3">
        <v>0.41</v>
      </c>
      <c r="H3856" s="14">
        <v>0.85573795753598125</v>
      </c>
      <c r="I3856" s="14">
        <v>7.8129020817473027E-2</v>
      </c>
      <c r="J3856" s="4">
        <v>10.590466611938375</v>
      </c>
      <c r="K3856" s="4">
        <v>4.2361866447753496</v>
      </c>
      <c r="L3856" s="4">
        <v>12.200217536953007</v>
      </c>
      <c r="M3856" s="4">
        <v>2.0333695894921675</v>
      </c>
    </row>
    <row r="3857" spans="1:13" hidden="1" x14ac:dyDescent="0.3">
      <c r="A3857" s="13" t="str">
        <f t="shared" si="60"/>
        <v>Oceaniclarge MFH - 5 floors1990-2000cooling24</v>
      </c>
      <c r="B3857" s="2" t="s">
        <v>37</v>
      </c>
      <c r="C3857" s="2" t="s">
        <v>4</v>
      </c>
      <c r="D3857" s="2" t="s">
        <v>9</v>
      </c>
      <c r="E3857" s="3">
        <v>24</v>
      </c>
      <c r="F3857" s="3" t="s">
        <v>26</v>
      </c>
      <c r="G3857" s="3">
        <v>0.32</v>
      </c>
      <c r="H3857" s="14">
        <v>7.213102123200936E-2</v>
      </c>
      <c r="I3857" s="14">
        <v>7.8129020817473027E-2</v>
      </c>
      <c r="J3857" s="4">
        <v>11.399743074936399</v>
      </c>
      <c r="K3857" s="4">
        <v>4.5598972299745597</v>
      </c>
      <c r="L3857" s="4">
        <v>13.132504022326732</v>
      </c>
      <c r="M3857" s="4">
        <v>2.1887506703877886</v>
      </c>
    </row>
    <row r="3858" spans="1:13" hidden="1" x14ac:dyDescent="0.3">
      <c r="A3858" s="13" t="str">
        <f t="shared" si="60"/>
        <v>Oceaniclarge MFH - 7 floors1990-2000cooling24</v>
      </c>
      <c r="B3858" s="2" t="s">
        <v>37</v>
      </c>
      <c r="C3858" s="2" t="s">
        <v>5</v>
      </c>
      <c r="D3858" s="2" t="s">
        <v>9</v>
      </c>
      <c r="E3858" s="3">
        <v>24</v>
      </c>
      <c r="F3858" s="3" t="s">
        <v>26</v>
      </c>
      <c r="G3858" s="3">
        <v>0.28000000000000003</v>
      </c>
      <c r="H3858" s="14">
        <v>7.213102123200936E-2</v>
      </c>
      <c r="I3858" s="14">
        <v>7.8129020817473027E-2</v>
      </c>
      <c r="J3858" s="4">
        <v>11.746575844792698</v>
      </c>
      <c r="K3858" s="4">
        <v>4.6986303379170788</v>
      </c>
      <c r="L3858" s="4">
        <v>13.532055373201187</v>
      </c>
      <c r="M3858" s="4">
        <v>2.2553425622001977</v>
      </c>
    </row>
    <row r="3859" spans="1:13" hidden="1" x14ac:dyDescent="0.3">
      <c r="A3859" s="13" t="str">
        <f t="shared" si="60"/>
        <v>Oceaniclarge MFH - 3 floors1990-2000cooling26</v>
      </c>
      <c r="B3859" s="2" t="s">
        <v>37</v>
      </c>
      <c r="C3859" s="2" t="s">
        <v>1</v>
      </c>
      <c r="D3859" s="2" t="s">
        <v>9</v>
      </c>
      <c r="E3859" s="3">
        <v>26</v>
      </c>
      <c r="F3859" s="3" t="s">
        <v>26</v>
      </c>
      <c r="G3859" s="3">
        <v>0.41</v>
      </c>
      <c r="H3859" s="14">
        <v>0.85573795753598125</v>
      </c>
      <c r="I3859" s="14">
        <v>7.8129020817473027E-2</v>
      </c>
      <c r="J3859" s="4">
        <v>3.8315478839927515</v>
      </c>
      <c r="K3859" s="4">
        <v>1.5326191535971005</v>
      </c>
      <c r="L3859" s="4">
        <v>4.413943162359649</v>
      </c>
      <c r="M3859" s="4">
        <v>0.73565719372660821</v>
      </c>
    </row>
    <row r="3860" spans="1:13" hidden="1" x14ac:dyDescent="0.3">
      <c r="A3860" s="13" t="str">
        <f t="shared" si="60"/>
        <v>Oceaniclarge MFH - 5 floors1990-2000cooling26</v>
      </c>
      <c r="B3860" s="2" t="s">
        <v>37</v>
      </c>
      <c r="C3860" s="2" t="s">
        <v>4</v>
      </c>
      <c r="D3860" s="2" t="s">
        <v>9</v>
      </c>
      <c r="E3860" s="3">
        <v>26</v>
      </c>
      <c r="F3860" s="3" t="s">
        <v>26</v>
      </c>
      <c r="G3860" s="3">
        <v>0.32</v>
      </c>
      <c r="H3860" s="14">
        <v>7.213102123200936E-2</v>
      </c>
      <c r="I3860" s="14">
        <v>7.8129020817473027E-2</v>
      </c>
      <c r="J3860" s="4">
        <v>4.394550566351147</v>
      </c>
      <c r="K3860" s="4">
        <v>1.7578202265404588</v>
      </c>
      <c r="L3860" s="4">
        <v>5.062522252436521</v>
      </c>
      <c r="M3860" s="4">
        <v>0.84375370873942013</v>
      </c>
    </row>
    <row r="3861" spans="1:13" hidden="1" x14ac:dyDescent="0.3">
      <c r="A3861" s="13" t="str">
        <f t="shared" si="60"/>
        <v>Oceaniclarge MFH - 7 floors1990-2000cooling26</v>
      </c>
      <c r="B3861" s="2" t="s">
        <v>37</v>
      </c>
      <c r="C3861" s="2" t="s">
        <v>5</v>
      </c>
      <c r="D3861" s="2" t="s">
        <v>9</v>
      </c>
      <c r="E3861" s="3">
        <v>26</v>
      </c>
      <c r="F3861" s="3" t="s">
        <v>26</v>
      </c>
      <c r="G3861" s="3">
        <v>0.28000000000000003</v>
      </c>
      <c r="H3861" s="14">
        <v>7.213102123200936E-2</v>
      </c>
      <c r="I3861" s="14">
        <v>7.8129020817473027E-2</v>
      </c>
      <c r="J3861" s="4">
        <v>4.6358374302190315</v>
      </c>
      <c r="K3861" s="4">
        <v>1.8543349720876126</v>
      </c>
      <c r="L3861" s="4">
        <v>5.3404847196123235</v>
      </c>
      <c r="M3861" s="4">
        <v>0.89008078660205403</v>
      </c>
    </row>
    <row r="3862" spans="1:13" hidden="1" x14ac:dyDescent="0.3">
      <c r="A3862" s="13" t="str">
        <f t="shared" si="60"/>
        <v>Oceaniclarge MFH - 3 floorspost 2000cooling20</v>
      </c>
      <c r="B3862" s="2" t="s">
        <v>37</v>
      </c>
      <c r="C3862" s="2" t="s">
        <v>1</v>
      </c>
      <c r="D3862" s="2" t="s">
        <v>10</v>
      </c>
      <c r="E3862" s="3">
        <v>20</v>
      </c>
      <c r="F3862" s="3" t="s">
        <v>26</v>
      </c>
      <c r="G3862" s="3">
        <v>0.41</v>
      </c>
      <c r="H3862" s="14">
        <v>0.85573795753598125</v>
      </c>
      <c r="I3862" s="14">
        <v>6.4991342804576982E-2</v>
      </c>
      <c r="J3862" s="4">
        <v>36.305272045153913</v>
      </c>
      <c r="K3862" s="4">
        <v>14.522108818061565</v>
      </c>
      <c r="L3862" s="4">
        <v>41.823673396017305</v>
      </c>
      <c r="M3862" s="4">
        <v>6.9706122326695503</v>
      </c>
    </row>
    <row r="3863" spans="1:13" hidden="1" x14ac:dyDescent="0.3">
      <c r="A3863" s="13" t="str">
        <f t="shared" si="60"/>
        <v>Oceaniclarge MFH - 5 floorspost 2000cooling20</v>
      </c>
      <c r="B3863" s="2" t="s">
        <v>37</v>
      </c>
      <c r="C3863" s="2" t="s">
        <v>4</v>
      </c>
      <c r="D3863" s="2" t="s">
        <v>10</v>
      </c>
      <c r="E3863" s="3">
        <v>20</v>
      </c>
      <c r="F3863" s="3" t="s">
        <v>26</v>
      </c>
      <c r="G3863" s="3">
        <v>0.32</v>
      </c>
      <c r="H3863" s="14">
        <v>7.213102123200936E-2</v>
      </c>
      <c r="I3863" s="14">
        <v>6.4991342804576982E-2</v>
      </c>
      <c r="J3863" s="4">
        <v>36.925366417234173</v>
      </c>
      <c r="K3863" s="4">
        <v>14.770146566893668</v>
      </c>
      <c r="L3863" s="4">
        <v>42.538022112653763</v>
      </c>
      <c r="M3863" s="4">
        <v>7.0896703521089606</v>
      </c>
    </row>
    <row r="3864" spans="1:13" hidden="1" x14ac:dyDescent="0.3">
      <c r="A3864" s="13" t="str">
        <f t="shared" si="60"/>
        <v>Oceaniclarge MFH - 7 floorspost 2000cooling20</v>
      </c>
      <c r="B3864" s="2" t="s">
        <v>37</v>
      </c>
      <c r="C3864" s="2" t="s">
        <v>5</v>
      </c>
      <c r="D3864" s="2" t="s">
        <v>10</v>
      </c>
      <c r="E3864" s="3">
        <v>20</v>
      </c>
      <c r="F3864" s="3" t="s">
        <v>26</v>
      </c>
      <c r="G3864" s="3">
        <v>0.28000000000000003</v>
      </c>
      <c r="H3864" s="14">
        <v>7.213102123200936E-2</v>
      </c>
      <c r="I3864" s="14">
        <v>6.4991342804576982E-2</v>
      </c>
      <c r="J3864" s="4">
        <v>37.191121148125724</v>
      </c>
      <c r="K3864" s="4">
        <v>14.876448459250289</v>
      </c>
      <c r="L3864" s="4">
        <v>42.844171562640831</v>
      </c>
      <c r="M3864" s="4">
        <v>7.1406952604401388</v>
      </c>
    </row>
    <row r="3865" spans="1:13" hidden="1" x14ac:dyDescent="0.3">
      <c r="A3865" s="13" t="str">
        <f t="shared" si="60"/>
        <v>Oceaniclarge MFH - 3 floorspost 2000cooling22</v>
      </c>
      <c r="B3865" s="2" t="s">
        <v>37</v>
      </c>
      <c r="C3865" s="2" t="s">
        <v>1</v>
      </c>
      <c r="D3865" s="2" t="s">
        <v>10</v>
      </c>
      <c r="E3865" s="3">
        <v>22</v>
      </c>
      <c r="F3865" s="3" t="s">
        <v>26</v>
      </c>
      <c r="G3865" s="3">
        <v>0.41</v>
      </c>
      <c r="H3865" s="14">
        <v>0.85573795753598125</v>
      </c>
      <c r="I3865" s="14">
        <v>6.4991342804576982E-2</v>
      </c>
      <c r="J3865" s="4">
        <v>23.434467245090367</v>
      </c>
      <c r="K3865" s="4">
        <v>9.3737868980361476</v>
      </c>
      <c r="L3865" s="4">
        <v>26.996506266344102</v>
      </c>
      <c r="M3865" s="4">
        <v>4.499417711057351</v>
      </c>
    </row>
    <row r="3866" spans="1:13" hidden="1" x14ac:dyDescent="0.3">
      <c r="A3866" s="13" t="str">
        <f t="shared" si="60"/>
        <v>Oceaniclarge MFH - 5 floorspost 2000cooling22</v>
      </c>
      <c r="B3866" s="2" t="s">
        <v>37</v>
      </c>
      <c r="C3866" s="2" t="s">
        <v>4</v>
      </c>
      <c r="D3866" s="2" t="s">
        <v>10</v>
      </c>
      <c r="E3866" s="3">
        <v>22</v>
      </c>
      <c r="F3866" s="3" t="s">
        <v>26</v>
      </c>
      <c r="G3866" s="3">
        <v>0.32</v>
      </c>
      <c r="H3866" s="14">
        <v>7.213102123200936E-2</v>
      </c>
      <c r="I3866" s="14">
        <v>6.4991342804576982E-2</v>
      </c>
      <c r="J3866" s="4">
        <v>24.197134472684706</v>
      </c>
      <c r="K3866" s="4">
        <v>9.6788537890738819</v>
      </c>
      <c r="L3866" s="4">
        <v>27.875098912532778</v>
      </c>
      <c r="M3866" s="4">
        <v>4.6458498187554635</v>
      </c>
    </row>
    <row r="3867" spans="1:13" hidden="1" x14ac:dyDescent="0.3">
      <c r="A3867" s="13" t="str">
        <f t="shared" si="60"/>
        <v>Oceaniclarge MFH - 7 floorspost 2000cooling22</v>
      </c>
      <c r="B3867" s="2" t="s">
        <v>37</v>
      </c>
      <c r="C3867" s="2" t="s">
        <v>5</v>
      </c>
      <c r="D3867" s="2" t="s">
        <v>10</v>
      </c>
      <c r="E3867" s="3">
        <v>22</v>
      </c>
      <c r="F3867" s="3" t="s">
        <v>26</v>
      </c>
      <c r="G3867" s="3">
        <v>0.28000000000000003</v>
      </c>
      <c r="H3867" s="14">
        <v>7.213102123200936E-2</v>
      </c>
      <c r="I3867" s="14">
        <v>6.4991342804576982E-2</v>
      </c>
      <c r="J3867" s="4">
        <v>24.523991855939421</v>
      </c>
      <c r="K3867" s="4">
        <v>9.8095967423757688</v>
      </c>
      <c r="L3867" s="4">
        <v>28.251638618042215</v>
      </c>
      <c r="M3867" s="4">
        <v>4.7086064363403688</v>
      </c>
    </row>
    <row r="3868" spans="1:13" hidden="1" x14ac:dyDescent="0.3">
      <c r="A3868" s="13" t="str">
        <f t="shared" si="60"/>
        <v>Oceaniclarge MFH - 3 floorspost 2000cooling24</v>
      </c>
      <c r="B3868" s="2" t="s">
        <v>37</v>
      </c>
      <c r="C3868" s="2" t="s">
        <v>1</v>
      </c>
      <c r="D3868" s="2" t="s">
        <v>10</v>
      </c>
      <c r="E3868" s="3">
        <v>24</v>
      </c>
      <c r="F3868" s="3" t="s">
        <v>26</v>
      </c>
      <c r="G3868" s="3">
        <v>0.41</v>
      </c>
      <c r="H3868" s="14">
        <v>0.85573795753598125</v>
      </c>
      <c r="I3868" s="14">
        <v>6.4991342804576982E-2</v>
      </c>
      <c r="J3868" s="4">
        <v>13.711197987290918</v>
      </c>
      <c r="K3868" s="4">
        <v>5.4844791949163669</v>
      </c>
      <c r="L3868" s="4">
        <v>15.795300081359136</v>
      </c>
      <c r="M3868" s="4">
        <v>2.6325500135598561</v>
      </c>
    </row>
    <row r="3869" spans="1:13" hidden="1" x14ac:dyDescent="0.3">
      <c r="A3869" s="13" t="str">
        <f t="shared" si="60"/>
        <v>Oceaniclarge MFH - 5 floorspost 2000cooling24</v>
      </c>
      <c r="B3869" s="2" t="s">
        <v>37</v>
      </c>
      <c r="C3869" s="2" t="s">
        <v>4</v>
      </c>
      <c r="D3869" s="2" t="s">
        <v>10</v>
      </c>
      <c r="E3869" s="3">
        <v>24</v>
      </c>
      <c r="F3869" s="3" t="s">
        <v>26</v>
      </c>
      <c r="G3869" s="3">
        <v>0.32</v>
      </c>
      <c r="H3869" s="14">
        <v>7.213102123200936E-2</v>
      </c>
      <c r="I3869" s="14">
        <v>6.4991342804576982E-2</v>
      </c>
      <c r="J3869" s="4">
        <v>14.451708450031324</v>
      </c>
      <c r="K3869" s="4">
        <v>5.7806833800125297</v>
      </c>
      <c r="L3869" s="4">
        <v>16.648368134436083</v>
      </c>
      <c r="M3869" s="4">
        <v>2.774728022406014</v>
      </c>
    </row>
    <row r="3870" spans="1:13" hidden="1" x14ac:dyDescent="0.3">
      <c r="A3870" s="13" t="str">
        <f t="shared" si="60"/>
        <v>Oceaniclarge MFH - 7 floorspost 2000cooling24</v>
      </c>
      <c r="B3870" s="2" t="s">
        <v>37</v>
      </c>
      <c r="C3870" s="2" t="s">
        <v>5</v>
      </c>
      <c r="D3870" s="2" t="s">
        <v>10</v>
      </c>
      <c r="E3870" s="3">
        <v>24</v>
      </c>
      <c r="F3870" s="3" t="s">
        <v>26</v>
      </c>
      <c r="G3870" s="3">
        <v>0.28000000000000003</v>
      </c>
      <c r="H3870" s="14">
        <v>7.213102123200936E-2</v>
      </c>
      <c r="I3870" s="14">
        <v>6.4991342804576982E-2</v>
      </c>
      <c r="J3870" s="4">
        <v>14.769070076920073</v>
      </c>
      <c r="K3870" s="4">
        <v>5.9076280307680289</v>
      </c>
      <c r="L3870" s="4">
        <v>17.013968728611921</v>
      </c>
      <c r="M3870" s="4">
        <v>2.8356614547686538</v>
      </c>
    </row>
    <row r="3871" spans="1:13" hidden="1" x14ac:dyDescent="0.3">
      <c r="A3871" s="13" t="str">
        <f t="shared" si="60"/>
        <v>Oceaniclarge MFH - 3 floorspost 2000cooling26</v>
      </c>
      <c r="B3871" s="2" t="s">
        <v>37</v>
      </c>
      <c r="C3871" s="2" t="s">
        <v>1</v>
      </c>
      <c r="D3871" s="2" t="s">
        <v>10</v>
      </c>
      <c r="E3871" s="3">
        <v>26</v>
      </c>
      <c r="F3871" s="3" t="s">
        <v>26</v>
      </c>
      <c r="G3871" s="3">
        <v>0.41</v>
      </c>
      <c r="H3871" s="14">
        <v>0.85573795753598125</v>
      </c>
      <c r="I3871" s="14">
        <v>6.4991342804576982E-2</v>
      </c>
      <c r="J3871" s="4">
        <v>6.4653608106995755</v>
      </c>
      <c r="K3871" s="4">
        <v>2.5861443242798301</v>
      </c>
      <c r="L3871" s="4">
        <v>7.4480956539259102</v>
      </c>
      <c r="M3871" s="4">
        <v>1.2413492756543183</v>
      </c>
    </row>
    <row r="3872" spans="1:13" hidden="1" x14ac:dyDescent="0.3">
      <c r="A3872" s="13" t="str">
        <f t="shared" si="60"/>
        <v>Oceaniclarge MFH - 5 floorspost 2000cooling26</v>
      </c>
      <c r="B3872" s="2" t="s">
        <v>37</v>
      </c>
      <c r="C3872" s="2" t="s">
        <v>4</v>
      </c>
      <c r="D3872" s="2" t="s">
        <v>10</v>
      </c>
      <c r="E3872" s="3">
        <v>26</v>
      </c>
      <c r="F3872" s="3" t="s">
        <v>26</v>
      </c>
      <c r="G3872" s="3">
        <v>0.32</v>
      </c>
      <c r="H3872" s="14">
        <v>7.213102123200936E-2</v>
      </c>
      <c r="I3872" s="14">
        <v>6.4991342804576982E-2</v>
      </c>
      <c r="J3872" s="4">
        <v>7.1509156123801869</v>
      </c>
      <c r="K3872" s="4">
        <v>2.8603662449520746</v>
      </c>
      <c r="L3872" s="4">
        <v>8.237854785461975</v>
      </c>
      <c r="M3872" s="4">
        <v>1.3729757975769958</v>
      </c>
    </row>
    <row r="3873" spans="1:13" hidden="1" x14ac:dyDescent="0.3">
      <c r="A3873" s="13" t="str">
        <f t="shared" si="60"/>
        <v>Oceaniclarge MFH - 7 floorspost 2000cooling26</v>
      </c>
      <c r="B3873" s="2" t="s">
        <v>37</v>
      </c>
      <c r="C3873" s="2" t="s">
        <v>5</v>
      </c>
      <c r="D3873" s="2" t="s">
        <v>10</v>
      </c>
      <c r="E3873" s="3">
        <v>26</v>
      </c>
      <c r="F3873" s="3" t="s">
        <v>26</v>
      </c>
      <c r="G3873" s="3">
        <v>0.28000000000000003</v>
      </c>
      <c r="H3873" s="14">
        <v>7.213102123200936E-2</v>
      </c>
      <c r="I3873" s="14">
        <v>6.4991342804576982E-2</v>
      </c>
      <c r="J3873" s="4">
        <v>7.4447248131004473</v>
      </c>
      <c r="K3873" s="4">
        <v>2.9778899252401789</v>
      </c>
      <c r="L3873" s="4">
        <v>8.5763229846917142</v>
      </c>
      <c r="M3873" s="4">
        <v>1.4293871641152858</v>
      </c>
    </row>
    <row r="3874" spans="1:13" hidden="1" x14ac:dyDescent="0.3">
      <c r="A3874" s="13" t="str">
        <f t="shared" si="60"/>
        <v>Oceaniclarge MFH - average - all typespre 1945cooling20</v>
      </c>
      <c r="B3874" s="2" t="s">
        <v>37</v>
      </c>
      <c r="C3874" s="2" t="s">
        <v>24</v>
      </c>
      <c r="D3874" s="2" t="s">
        <v>2</v>
      </c>
      <c r="E3874" s="3">
        <v>20</v>
      </c>
      <c r="F3874" s="3" t="s">
        <v>26</v>
      </c>
      <c r="G3874" s="3" t="s">
        <v>22</v>
      </c>
      <c r="H3874" s="14"/>
      <c r="I3874" s="14">
        <v>0.3108661873722357</v>
      </c>
      <c r="J3874" s="4">
        <v>26.487483872310065</v>
      </c>
      <c r="K3874" s="4">
        <v>10.594993548924027</v>
      </c>
      <c r="L3874" s="4">
        <v>30.513581420901197</v>
      </c>
      <c r="M3874" s="4">
        <v>5.0855969034835331</v>
      </c>
    </row>
    <row r="3875" spans="1:13" hidden="1" x14ac:dyDescent="0.3">
      <c r="A3875" s="13" t="str">
        <f t="shared" si="60"/>
        <v>Oceaniclarge MFH - average - all typespre 1945cooling22</v>
      </c>
      <c r="B3875" s="2" t="s">
        <v>37</v>
      </c>
      <c r="C3875" s="2" t="s">
        <v>24</v>
      </c>
      <c r="D3875" s="2" t="s">
        <v>2</v>
      </c>
      <c r="E3875" s="3">
        <v>22</v>
      </c>
      <c r="F3875" s="3" t="s">
        <v>26</v>
      </c>
      <c r="G3875" s="3" t="s">
        <v>22</v>
      </c>
      <c r="H3875" s="14"/>
      <c r="I3875" s="14">
        <v>0.3108661873722357</v>
      </c>
      <c r="J3875" s="4">
        <v>12.35945559161266</v>
      </c>
      <c r="K3875" s="4">
        <v>4.9437822366450641</v>
      </c>
      <c r="L3875" s="4">
        <v>14.238092841537783</v>
      </c>
      <c r="M3875" s="4">
        <v>2.3730154735896307</v>
      </c>
    </row>
    <row r="3876" spans="1:13" hidden="1" x14ac:dyDescent="0.3">
      <c r="A3876" s="13" t="str">
        <f t="shared" si="60"/>
        <v>Oceaniclarge MFH - average - all typespre 1945cooling24</v>
      </c>
      <c r="B3876" s="2" t="s">
        <v>37</v>
      </c>
      <c r="C3876" s="2" t="s">
        <v>24</v>
      </c>
      <c r="D3876" s="2" t="s">
        <v>2</v>
      </c>
      <c r="E3876" s="3">
        <v>24</v>
      </c>
      <c r="F3876" s="3" t="s">
        <v>26</v>
      </c>
      <c r="G3876" s="3" t="s">
        <v>22</v>
      </c>
      <c r="H3876" s="14"/>
      <c r="I3876" s="14">
        <v>0.3108661873722357</v>
      </c>
      <c r="J3876" s="4">
        <v>4.8240913744873595</v>
      </c>
      <c r="K3876" s="4">
        <v>1.9296365497949439</v>
      </c>
      <c r="L3876" s="4">
        <v>5.5573532634094382</v>
      </c>
      <c r="M3876" s="4">
        <v>0.92622554390157308</v>
      </c>
    </row>
    <row r="3877" spans="1:13" hidden="1" x14ac:dyDescent="0.3">
      <c r="A3877" s="13" t="str">
        <f t="shared" si="60"/>
        <v>Oceaniclarge MFH - average - all typespre 1945cooling26</v>
      </c>
      <c r="B3877" s="2" t="s">
        <v>37</v>
      </c>
      <c r="C3877" s="2" t="s">
        <v>24</v>
      </c>
      <c r="D3877" s="2" t="s">
        <v>2</v>
      </c>
      <c r="E3877" s="3">
        <v>26</v>
      </c>
      <c r="F3877" s="3" t="s">
        <v>26</v>
      </c>
      <c r="G3877" s="3" t="s">
        <v>22</v>
      </c>
      <c r="H3877" s="14"/>
      <c r="I3877" s="14">
        <v>0.3108661873722357</v>
      </c>
      <c r="J3877" s="4">
        <v>1.0275908691686189</v>
      </c>
      <c r="K3877" s="4">
        <v>0.41103634766744751</v>
      </c>
      <c r="L3877" s="4">
        <v>1.1837846812822488</v>
      </c>
      <c r="M3877" s="4">
        <v>0.19729744688037479</v>
      </c>
    </row>
    <row r="3878" spans="1:13" hidden="1" x14ac:dyDescent="0.3">
      <c r="A3878" s="13" t="str">
        <f t="shared" si="60"/>
        <v>Oceaniclarge MFH - average - all types1945-1970cooling20</v>
      </c>
      <c r="B3878" s="2" t="s">
        <v>37</v>
      </c>
      <c r="C3878" s="2" t="s">
        <v>24</v>
      </c>
      <c r="D3878" s="2" t="s">
        <v>6</v>
      </c>
      <c r="E3878" s="3">
        <v>20</v>
      </c>
      <c r="F3878" s="3" t="s">
        <v>26</v>
      </c>
      <c r="G3878" s="3" t="s">
        <v>22</v>
      </c>
      <c r="H3878" s="14"/>
      <c r="I3878" s="14">
        <v>0.28509280933472009</v>
      </c>
      <c r="J3878" s="4">
        <v>26.068692148515758</v>
      </c>
      <c r="K3878" s="4">
        <v>10.427476859406303</v>
      </c>
      <c r="L3878" s="4">
        <v>30.031133355090152</v>
      </c>
      <c r="M3878" s="4">
        <v>5.005188892515025</v>
      </c>
    </row>
    <row r="3879" spans="1:13" hidden="1" x14ac:dyDescent="0.3">
      <c r="A3879" s="13" t="str">
        <f t="shared" si="60"/>
        <v>Oceaniclarge MFH - average - all types1945-1970cooling22</v>
      </c>
      <c r="B3879" s="2" t="s">
        <v>37</v>
      </c>
      <c r="C3879" s="2" t="s">
        <v>24</v>
      </c>
      <c r="D3879" s="2" t="s">
        <v>6</v>
      </c>
      <c r="E3879" s="3">
        <v>22</v>
      </c>
      <c r="F3879" s="3" t="s">
        <v>26</v>
      </c>
      <c r="G3879" s="3" t="s">
        <v>22</v>
      </c>
      <c r="H3879" s="14"/>
      <c r="I3879" s="14">
        <v>0.28509280933472009</v>
      </c>
      <c r="J3879" s="4">
        <v>11.999039997848516</v>
      </c>
      <c r="K3879" s="4">
        <v>4.799615999139407</v>
      </c>
      <c r="L3879" s="4">
        <v>13.822894077521491</v>
      </c>
      <c r="M3879" s="4">
        <v>2.3038156795869154</v>
      </c>
    </row>
    <row r="3880" spans="1:13" hidden="1" x14ac:dyDescent="0.3">
      <c r="A3880" s="13" t="str">
        <f t="shared" si="60"/>
        <v>Oceaniclarge MFH - average - all types1945-1970cooling24</v>
      </c>
      <c r="B3880" s="2" t="s">
        <v>37</v>
      </c>
      <c r="C3880" s="2" t="s">
        <v>24</v>
      </c>
      <c r="D3880" s="2" t="s">
        <v>6</v>
      </c>
      <c r="E3880" s="3">
        <v>24</v>
      </c>
      <c r="F3880" s="3" t="s">
        <v>26</v>
      </c>
      <c r="G3880" s="3" t="s">
        <v>22</v>
      </c>
      <c r="H3880" s="14"/>
      <c r="I3880" s="14">
        <v>0.28509280933472009</v>
      </c>
      <c r="J3880" s="4">
        <v>4.5103737409464815</v>
      </c>
      <c r="K3880" s="4">
        <v>1.8041494963785925</v>
      </c>
      <c r="L3880" s="4">
        <v>5.1959505495703464</v>
      </c>
      <c r="M3880" s="4">
        <v>0.86599175826172436</v>
      </c>
    </row>
    <row r="3881" spans="1:13" hidden="1" x14ac:dyDescent="0.3">
      <c r="A3881" s="13" t="str">
        <f t="shared" si="60"/>
        <v>Oceaniclarge MFH - average - all types1945-1970cooling26</v>
      </c>
      <c r="B3881" s="2" t="s">
        <v>37</v>
      </c>
      <c r="C3881" s="2" t="s">
        <v>24</v>
      </c>
      <c r="D3881" s="2" t="s">
        <v>6</v>
      </c>
      <c r="E3881" s="3">
        <v>26</v>
      </c>
      <c r="F3881" s="3" t="s">
        <v>26</v>
      </c>
      <c r="G3881" s="3" t="s">
        <v>22</v>
      </c>
      <c r="H3881" s="14"/>
      <c r="I3881" s="14">
        <v>0.28509280933472009</v>
      </c>
      <c r="J3881" s="4">
        <v>0.78594780151444388</v>
      </c>
      <c r="K3881" s="4">
        <v>0.31437912060577755</v>
      </c>
      <c r="L3881" s="4">
        <v>0.9054118673446393</v>
      </c>
      <c r="M3881" s="4">
        <v>0.15090197789077323</v>
      </c>
    </row>
    <row r="3882" spans="1:13" hidden="1" x14ac:dyDescent="0.3">
      <c r="A3882" s="13" t="str">
        <f t="shared" si="60"/>
        <v>Oceaniclarge MFH - average - all types1970-1980cooling20</v>
      </c>
      <c r="B3882" s="2" t="s">
        <v>37</v>
      </c>
      <c r="C3882" s="2" t="s">
        <v>24</v>
      </c>
      <c r="D3882" s="2" t="s">
        <v>7</v>
      </c>
      <c r="E3882" s="3">
        <v>20</v>
      </c>
      <c r="F3882" s="3" t="s">
        <v>26</v>
      </c>
      <c r="G3882" s="3" t="s">
        <v>22</v>
      </c>
      <c r="H3882" s="14"/>
      <c r="I3882" s="14">
        <v>0.16649976279241196</v>
      </c>
      <c r="J3882" s="4">
        <v>26.880534955699869</v>
      </c>
      <c r="K3882" s="4">
        <v>10.752213982279947</v>
      </c>
      <c r="L3882" s="4">
        <v>30.966376268966247</v>
      </c>
      <c r="M3882" s="4">
        <v>5.1610627114943748</v>
      </c>
    </row>
    <row r="3883" spans="1:13" hidden="1" x14ac:dyDescent="0.3">
      <c r="A3883" s="13" t="str">
        <f t="shared" si="60"/>
        <v>Oceaniclarge MFH - average - all types1970-1980cooling22</v>
      </c>
      <c r="B3883" s="2" t="s">
        <v>37</v>
      </c>
      <c r="C3883" s="2" t="s">
        <v>24</v>
      </c>
      <c r="D3883" s="2" t="s">
        <v>7</v>
      </c>
      <c r="E3883" s="3">
        <v>22</v>
      </c>
      <c r="F3883" s="3" t="s">
        <v>26</v>
      </c>
      <c r="G3883" s="3" t="s">
        <v>22</v>
      </c>
      <c r="H3883" s="14"/>
      <c r="I3883" s="14">
        <v>0.16649976279241196</v>
      </c>
      <c r="J3883" s="4">
        <v>13.174424313753267</v>
      </c>
      <c r="K3883" s="4">
        <v>5.2697697255013072</v>
      </c>
      <c r="L3883" s="4">
        <v>15.176936809443765</v>
      </c>
      <c r="M3883" s="4">
        <v>2.5294894682406275</v>
      </c>
    </row>
    <row r="3884" spans="1:13" hidden="1" x14ac:dyDescent="0.3">
      <c r="A3884" s="13" t="str">
        <f t="shared" si="60"/>
        <v>Oceaniclarge MFH - average - all types1970-1980cooling24</v>
      </c>
      <c r="B3884" s="2" t="s">
        <v>37</v>
      </c>
      <c r="C3884" s="2" t="s">
        <v>24</v>
      </c>
      <c r="D3884" s="2" t="s">
        <v>7</v>
      </c>
      <c r="E3884" s="3">
        <v>24</v>
      </c>
      <c r="F3884" s="3" t="s">
        <v>26</v>
      </c>
      <c r="G3884" s="3" t="s">
        <v>22</v>
      </c>
      <c r="H3884" s="14"/>
      <c r="I3884" s="14">
        <v>0.16649976279241196</v>
      </c>
      <c r="J3884" s="4">
        <v>4.9672784165870212</v>
      </c>
      <c r="K3884" s="4">
        <v>1.9869113666348086</v>
      </c>
      <c r="L3884" s="4">
        <v>5.7223047359082484</v>
      </c>
      <c r="M3884" s="4">
        <v>0.95371745598470814</v>
      </c>
    </row>
    <row r="3885" spans="1:13" hidden="1" x14ac:dyDescent="0.3">
      <c r="A3885" s="13" t="str">
        <f t="shared" si="60"/>
        <v>Oceaniclarge MFH - average - all types1970-1980cooling26</v>
      </c>
      <c r="B3885" s="2" t="s">
        <v>37</v>
      </c>
      <c r="C3885" s="2" t="s">
        <v>24</v>
      </c>
      <c r="D3885" s="2" t="s">
        <v>7</v>
      </c>
      <c r="E3885" s="3">
        <v>26</v>
      </c>
      <c r="F3885" s="3" t="s">
        <v>26</v>
      </c>
      <c r="G3885" s="3" t="s">
        <v>22</v>
      </c>
      <c r="H3885" s="14"/>
      <c r="I3885" s="14">
        <v>0.16649976279241196</v>
      </c>
      <c r="J3885" s="4">
        <v>1.0048248705283869</v>
      </c>
      <c r="K3885" s="4">
        <v>0.40192994821135475</v>
      </c>
      <c r="L3885" s="4">
        <v>1.1575582508487017</v>
      </c>
      <c r="M3885" s="4">
        <v>0.19292637514145028</v>
      </c>
    </row>
    <row r="3886" spans="1:13" hidden="1" x14ac:dyDescent="0.3">
      <c r="A3886" s="13" t="str">
        <f t="shared" si="60"/>
        <v>Oceaniclarge MFH - average - all types1980-1990cooling20</v>
      </c>
      <c r="B3886" s="2" t="s">
        <v>37</v>
      </c>
      <c r="C3886" s="2" t="s">
        <v>24</v>
      </c>
      <c r="D3886" s="2" t="s">
        <v>8</v>
      </c>
      <c r="E3886" s="3">
        <v>20</v>
      </c>
      <c r="F3886" s="3" t="s">
        <v>26</v>
      </c>
      <c r="G3886" s="3" t="s">
        <v>22</v>
      </c>
      <c r="H3886" s="14"/>
      <c r="I3886" s="14">
        <v>9.6841843670706057E-2</v>
      </c>
      <c r="J3886" s="4">
        <v>28.588042366583611</v>
      </c>
      <c r="K3886" s="4">
        <v>11.435216946633444</v>
      </c>
      <c r="L3886" s="4">
        <v>32.933424806304316</v>
      </c>
      <c r="M3886" s="4">
        <v>5.488904134384053</v>
      </c>
    </row>
    <row r="3887" spans="1:13" hidden="1" x14ac:dyDescent="0.3">
      <c r="A3887" s="13" t="str">
        <f t="shared" si="60"/>
        <v>Oceaniclarge MFH - average - all types1980-1990cooling22</v>
      </c>
      <c r="B3887" s="2" t="s">
        <v>37</v>
      </c>
      <c r="C3887" s="2" t="s">
        <v>24</v>
      </c>
      <c r="D3887" s="2" t="s">
        <v>8</v>
      </c>
      <c r="E3887" s="3">
        <v>22</v>
      </c>
      <c r="F3887" s="3" t="s">
        <v>26</v>
      </c>
      <c r="G3887" s="3" t="s">
        <v>22</v>
      </c>
      <c r="H3887" s="14"/>
      <c r="I3887" s="14">
        <v>9.6841843670706057E-2</v>
      </c>
      <c r="J3887" s="4">
        <v>15.5174091523476</v>
      </c>
      <c r="K3887" s="4">
        <v>6.2069636609390404</v>
      </c>
      <c r="L3887" s="4">
        <v>17.876055343504436</v>
      </c>
      <c r="M3887" s="4">
        <v>2.9793425572507393</v>
      </c>
    </row>
    <row r="3888" spans="1:13" hidden="1" x14ac:dyDescent="0.3">
      <c r="A3888" s="13" t="str">
        <f t="shared" si="60"/>
        <v>Oceaniclarge MFH - average - all types1980-1990cooling24</v>
      </c>
      <c r="B3888" s="2" t="s">
        <v>37</v>
      </c>
      <c r="C3888" s="2" t="s">
        <v>24</v>
      </c>
      <c r="D3888" s="2" t="s">
        <v>8</v>
      </c>
      <c r="E3888" s="3">
        <v>24</v>
      </c>
      <c r="F3888" s="3" t="s">
        <v>26</v>
      </c>
      <c r="G3888" s="3" t="s">
        <v>22</v>
      </c>
      <c r="H3888" s="14"/>
      <c r="I3888" s="14">
        <v>9.6841843670706057E-2</v>
      </c>
      <c r="J3888" s="4">
        <v>6.4950425132226544</v>
      </c>
      <c r="K3888" s="4">
        <v>2.5980170052890617</v>
      </c>
      <c r="L3888" s="4">
        <v>7.482288975232497</v>
      </c>
      <c r="M3888" s="4">
        <v>1.2470481625387495</v>
      </c>
    </row>
    <row r="3889" spans="1:13" hidden="1" x14ac:dyDescent="0.3">
      <c r="A3889" s="13" t="str">
        <f t="shared" si="60"/>
        <v>Oceaniclarge MFH - average - all types1980-1990cooling26</v>
      </c>
      <c r="B3889" s="2" t="s">
        <v>37</v>
      </c>
      <c r="C3889" s="2" t="s">
        <v>24</v>
      </c>
      <c r="D3889" s="2" t="s">
        <v>8</v>
      </c>
      <c r="E3889" s="3">
        <v>26</v>
      </c>
      <c r="F3889" s="3" t="s">
        <v>26</v>
      </c>
      <c r="G3889" s="3" t="s">
        <v>22</v>
      </c>
      <c r="H3889" s="14"/>
      <c r="I3889" s="14">
        <v>9.6841843670706057E-2</v>
      </c>
      <c r="J3889" s="4">
        <v>1.4672354865650212</v>
      </c>
      <c r="K3889" s="4">
        <v>0.58689419462600845</v>
      </c>
      <c r="L3889" s="4">
        <v>1.6902552805229043</v>
      </c>
      <c r="M3889" s="4">
        <v>0.28170921342048405</v>
      </c>
    </row>
    <row r="3890" spans="1:13" hidden="1" x14ac:dyDescent="0.3">
      <c r="A3890" s="13" t="str">
        <f t="shared" si="60"/>
        <v>Oceaniclarge MFH - average - all types1990-2000cooling20</v>
      </c>
      <c r="B3890" s="2" t="s">
        <v>37</v>
      </c>
      <c r="C3890" s="2" t="s">
        <v>24</v>
      </c>
      <c r="D3890" s="2" t="s">
        <v>9</v>
      </c>
      <c r="E3890" s="3">
        <v>20</v>
      </c>
      <c r="F3890" s="3" t="s">
        <v>26</v>
      </c>
      <c r="G3890" s="3" t="s">
        <v>22</v>
      </c>
      <c r="H3890" s="14"/>
      <c r="I3890" s="14">
        <v>7.8129020817473027E-2</v>
      </c>
      <c r="J3890" s="4">
        <v>33.627160171980833</v>
      </c>
      <c r="K3890" s="4">
        <v>13.450864068792335</v>
      </c>
      <c r="L3890" s="4">
        <v>38.738488518121919</v>
      </c>
      <c r="M3890" s="4">
        <v>6.4564147530203204</v>
      </c>
    </row>
    <row r="3891" spans="1:13" hidden="1" x14ac:dyDescent="0.3">
      <c r="A3891" s="13" t="str">
        <f t="shared" si="60"/>
        <v>Oceaniclarge MFH - average - all types1990-2000cooling22</v>
      </c>
      <c r="B3891" s="2" t="s">
        <v>37</v>
      </c>
      <c r="C3891" s="2" t="s">
        <v>24</v>
      </c>
      <c r="D3891" s="2" t="s">
        <v>9</v>
      </c>
      <c r="E3891" s="3">
        <v>22</v>
      </c>
      <c r="F3891" s="3" t="s">
        <v>26</v>
      </c>
      <c r="G3891" s="3" t="s">
        <v>22</v>
      </c>
      <c r="H3891" s="14"/>
      <c r="I3891" s="14">
        <v>7.8129020817473027E-2</v>
      </c>
      <c r="J3891" s="4">
        <v>20.346788803591803</v>
      </c>
      <c r="K3891" s="4">
        <v>8.1387155214367208</v>
      </c>
      <c r="L3891" s="4">
        <v>23.439500701737757</v>
      </c>
      <c r="M3891" s="4">
        <v>3.9065834502896259</v>
      </c>
    </row>
    <row r="3892" spans="1:13" hidden="1" x14ac:dyDescent="0.3">
      <c r="A3892" s="13" t="str">
        <f t="shared" si="60"/>
        <v>Oceaniclarge MFH - average - all types1990-2000cooling24</v>
      </c>
      <c r="B3892" s="2" t="s">
        <v>37</v>
      </c>
      <c r="C3892" s="2" t="s">
        <v>24</v>
      </c>
      <c r="D3892" s="2" t="s">
        <v>9</v>
      </c>
      <c r="E3892" s="3">
        <v>24</v>
      </c>
      <c r="F3892" s="3" t="s">
        <v>26</v>
      </c>
      <c r="G3892" s="3" t="s">
        <v>22</v>
      </c>
      <c r="H3892" s="14"/>
      <c r="I3892" s="14">
        <v>7.8129020817473027E-2</v>
      </c>
      <c r="J3892" s="4">
        <v>10.732231889294987</v>
      </c>
      <c r="K3892" s="4">
        <v>4.292892755717995</v>
      </c>
      <c r="L3892" s="4">
        <v>12.363531136467826</v>
      </c>
      <c r="M3892" s="4">
        <v>2.0605885227446374</v>
      </c>
    </row>
    <row r="3893" spans="1:13" hidden="1" x14ac:dyDescent="0.3">
      <c r="A3893" s="13" t="str">
        <f t="shared" si="60"/>
        <v>Oceaniclarge MFH - average - all types1990-2000cooling26</v>
      </c>
      <c r="B3893" s="2" t="s">
        <v>37</v>
      </c>
      <c r="C3893" s="2" t="s">
        <v>24</v>
      </c>
      <c r="D3893" s="2" t="s">
        <v>9</v>
      </c>
      <c r="E3893" s="3">
        <v>26</v>
      </c>
      <c r="F3893" s="3" t="s">
        <v>26</v>
      </c>
      <c r="G3893" s="3" t="s">
        <v>22</v>
      </c>
      <c r="H3893" s="14"/>
      <c r="I3893" s="14">
        <v>7.8129020817473027E-2</v>
      </c>
      <c r="J3893" s="4">
        <v>3.9301720687631541</v>
      </c>
      <c r="K3893" s="4">
        <v>1.5720688275052617</v>
      </c>
      <c r="L3893" s="4">
        <v>4.527558223215153</v>
      </c>
      <c r="M3893" s="4">
        <v>0.75459303720252557</v>
      </c>
    </row>
    <row r="3894" spans="1:13" hidden="1" x14ac:dyDescent="0.3">
      <c r="A3894" s="13" t="str">
        <f t="shared" si="60"/>
        <v>Oceaniclarge MFH - average - all typespost 2000cooling20</v>
      </c>
      <c r="B3894" s="2" t="s">
        <v>37</v>
      </c>
      <c r="C3894" s="2" t="s">
        <v>24</v>
      </c>
      <c r="D3894" s="2" t="s">
        <v>10</v>
      </c>
      <c r="E3894" s="3">
        <v>20</v>
      </c>
      <c r="F3894" s="3" t="s">
        <v>26</v>
      </c>
      <c r="G3894" s="3" t="s">
        <v>22</v>
      </c>
      <c r="H3894" s="14"/>
      <c r="I3894" s="14">
        <v>6.4991342804576982E-2</v>
      </c>
      <c r="J3894" s="4">
        <v>36.413897285927099</v>
      </c>
      <c r="K3894" s="4">
        <v>14.56555891437084</v>
      </c>
      <c r="L3894" s="4">
        <v>41.94880967338802</v>
      </c>
      <c r="M3894" s="4">
        <v>6.9914682788980027</v>
      </c>
    </row>
    <row r="3895" spans="1:13" hidden="1" x14ac:dyDescent="0.3">
      <c r="A3895" s="13" t="str">
        <f t="shared" si="60"/>
        <v>Oceaniclarge MFH - average - all typespost 2000cooling22</v>
      </c>
      <c r="B3895" s="2" t="s">
        <v>37</v>
      </c>
      <c r="C3895" s="2" t="s">
        <v>24</v>
      </c>
      <c r="D3895" s="2" t="s">
        <v>10</v>
      </c>
      <c r="E3895" s="3">
        <v>22</v>
      </c>
      <c r="F3895" s="3" t="s">
        <v>26</v>
      </c>
      <c r="G3895" s="3" t="s">
        <v>22</v>
      </c>
      <c r="H3895" s="14"/>
      <c r="I3895" s="14">
        <v>6.4991342804576982E-2</v>
      </c>
      <c r="J3895" s="4">
        <v>23.56806773391488</v>
      </c>
      <c r="K3895" s="4">
        <v>9.4272270935659517</v>
      </c>
      <c r="L3895" s="4">
        <v>27.150414029469939</v>
      </c>
      <c r="M3895" s="4">
        <v>4.5250690049116562</v>
      </c>
    </row>
    <row r="3896" spans="1:13" hidden="1" x14ac:dyDescent="0.3">
      <c r="A3896" s="13" t="str">
        <f t="shared" si="60"/>
        <v>Oceaniclarge MFH - average - all typespost 2000cooling24</v>
      </c>
      <c r="B3896" s="2" t="s">
        <v>37</v>
      </c>
      <c r="C3896" s="2" t="s">
        <v>24</v>
      </c>
      <c r="D3896" s="2" t="s">
        <v>10</v>
      </c>
      <c r="E3896" s="3">
        <v>24</v>
      </c>
      <c r="F3896" s="3" t="s">
        <v>26</v>
      </c>
      <c r="G3896" s="3" t="s">
        <v>22</v>
      </c>
      <c r="H3896" s="14"/>
      <c r="I3896" s="14">
        <v>6.4991342804576982E-2</v>
      </c>
      <c r="J3896" s="4">
        <v>13.840917157359161</v>
      </c>
      <c r="K3896" s="4">
        <v>5.5363668629436642</v>
      </c>
      <c r="L3896" s="4">
        <v>15.944736565277752</v>
      </c>
      <c r="M3896" s="4">
        <v>2.6574560942129586</v>
      </c>
    </row>
    <row r="3897" spans="1:13" hidden="1" x14ac:dyDescent="0.3">
      <c r="A3897" s="13" t="str">
        <f t="shared" si="60"/>
        <v>Oceaniclarge MFH - average - all typespost 2000cooling26</v>
      </c>
      <c r="B3897" s="2" t="s">
        <v>37</v>
      </c>
      <c r="C3897" s="2" t="s">
        <v>24</v>
      </c>
      <c r="D3897" s="2" t="s">
        <v>10</v>
      </c>
      <c r="E3897" s="3">
        <v>26</v>
      </c>
      <c r="F3897" s="3" t="s">
        <v>26</v>
      </c>
      <c r="G3897" s="3" t="s">
        <v>22</v>
      </c>
      <c r="H3897" s="14"/>
      <c r="I3897" s="14">
        <v>6.4991342804576982E-2</v>
      </c>
      <c r="J3897" s="4">
        <v>6.5854531043063478</v>
      </c>
      <c r="K3897" s="4">
        <v>2.6341812417225392</v>
      </c>
      <c r="L3897" s="4">
        <v>7.5864419761609128</v>
      </c>
      <c r="M3897" s="4">
        <v>1.2644069960268187</v>
      </c>
    </row>
    <row r="3898" spans="1:13" hidden="1" x14ac:dyDescent="0.3">
      <c r="A3898" s="13" t="str">
        <f t="shared" si="60"/>
        <v>Oceaniclarge MFH - average - all types - all agescooling20</v>
      </c>
      <c r="B3898" s="2" t="s">
        <v>37</v>
      </c>
      <c r="C3898" s="2" t="s">
        <v>25</v>
      </c>
      <c r="D3898" s="2"/>
      <c r="E3898" s="3">
        <v>20</v>
      </c>
      <c r="F3898" s="3" t="s">
        <v>26</v>
      </c>
      <c r="G3898" s="3" t="s">
        <v>22</v>
      </c>
      <c r="H3898" s="14"/>
      <c r="I3898" s="14"/>
      <c r="J3898" s="4">
        <v>27.836634838265923</v>
      </c>
      <c r="K3898" s="4">
        <v>11.134653935306369</v>
      </c>
      <c r="L3898" s="4">
        <v>32.067803333682342</v>
      </c>
      <c r="M3898" s="4">
        <v>5.3446338889470573</v>
      </c>
    </row>
    <row r="3899" spans="1:13" hidden="1" x14ac:dyDescent="0.3">
      <c r="A3899" s="13" t="str">
        <f t="shared" si="60"/>
        <v>Oceaniclarge MFH - average - all types - all agescooling22</v>
      </c>
      <c r="B3899" s="2" t="s">
        <v>37</v>
      </c>
      <c r="C3899" s="2" t="s">
        <v>25</v>
      </c>
      <c r="D3899" s="2"/>
      <c r="E3899" s="3">
        <v>22</v>
      </c>
      <c r="F3899" s="3" t="s">
        <v>26</v>
      </c>
      <c r="G3899" s="3" t="s">
        <v>22</v>
      </c>
      <c r="H3899" s="14"/>
      <c r="I3899" s="14"/>
      <c r="J3899" s="4">
        <v>14.046638504520422</v>
      </c>
      <c r="K3899" s="4">
        <v>5.6186554018081685</v>
      </c>
      <c r="L3899" s="4">
        <v>16.181727557207523</v>
      </c>
      <c r="M3899" s="4">
        <v>2.6969545928679208</v>
      </c>
    </row>
    <row r="3900" spans="1:13" hidden="1" x14ac:dyDescent="0.3">
      <c r="A3900" s="13" t="str">
        <f t="shared" si="60"/>
        <v>Oceaniclarge MFH - average - all types - all agescooling24</v>
      </c>
      <c r="B3900" s="2" t="s">
        <v>37</v>
      </c>
      <c r="C3900" s="2" t="s">
        <v>25</v>
      </c>
      <c r="D3900" s="2"/>
      <c r="E3900" s="3">
        <v>24</v>
      </c>
      <c r="F3900" s="3" t="s">
        <v>26</v>
      </c>
      <c r="G3900" s="3" t="s">
        <v>22</v>
      </c>
      <c r="H3900" s="14"/>
      <c r="I3900" s="14"/>
      <c r="J3900" s="4">
        <v>5.9651616859129746</v>
      </c>
      <c r="K3900" s="4">
        <v>2.3860646743651897</v>
      </c>
      <c r="L3900" s="4">
        <v>6.8718662621717463</v>
      </c>
      <c r="M3900" s="4">
        <v>1.1453110436952909</v>
      </c>
    </row>
    <row r="3901" spans="1:13" hidden="1" x14ac:dyDescent="0.3">
      <c r="A3901" s="13" t="str">
        <f t="shared" si="60"/>
        <v>Oceaniclarge MFH - average - all types - all agescooling26</v>
      </c>
      <c r="B3901" s="2" t="s">
        <v>37</v>
      </c>
      <c r="C3901" s="2" t="s">
        <v>25</v>
      </c>
      <c r="D3901" s="2"/>
      <c r="E3901" s="3">
        <v>26</v>
      </c>
      <c r="F3901" s="3" t="s">
        <v>26</v>
      </c>
      <c r="G3901" s="3" t="s">
        <v>22</v>
      </c>
      <c r="H3901" s="14"/>
      <c r="I3901" s="14"/>
      <c r="J3901" s="4">
        <v>1.5841270312749698</v>
      </c>
      <c r="K3901" s="4">
        <v>0.63365081250998789</v>
      </c>
      <c r="L3901" s="4">
        <v>1.8249143400287651</v>
      </c>
      <c r="M3901" s="4">
        <v>0.30415239000479416</v>
      </c>
    </row>
    <row r="3902" spans="1:13" hidden="1" x14ac:dyDescent="0.3">
      <c r="A3902" s="13" t="str">
        <f t="shared" si="60"/>
        <v>Continentallarge MFH - 3 floorspre 1945cooling20</v>
      </c>
      <c r="B3902" s="2" t="s">
        <v>38</v>
      </c>
      <c r="C3902" s="2" t="s">
        <v>1</v>
      </c>
      <c r="D3902" s="2" t="s">
        <v>2</v>
      </c>
      <c r="E3902" s="3">
        <v>20</v>
      </c>
      <c r="F3902" s="3" t="s">
        <v>26</v>
      </c>
      <c r="G3902" s="3">
        <v>0.41</v>
      </c>
      <c r="H3902" s="14">
        <v>0.80650072558242392</v>
      </c>
      <c r="I3902" s="14">
        <v>0.25940425029862746</v>
      </c>
      <c r="J3902" s="4">
        <v>39.520338597235529</v>
      </c>
      <c r="K3902" s="4">
        <v>15.808135438894212</v>
      </c>
      <c r="L3902" s="4">
        <v>45.527430064015327</v>
      </c>
      <c r="M3902" s="4">
        <v>7.5879050106692212</v>
      </c>
    </row>
    <row r="3903" spans="1:13" hidden="1" x14ac:dyDescent="0.3">
      <c r="A3903" s="13" t="str">
        <f t="shared" si="60"/>
        <v>Continentallarge MFH - 5 floorspre 1945cooling20</v>
      </c>
      <c r="B3903" s="2" t="s">
        <v>38</v>
      </c>
      <c r="C3903" s="2" t="s">
        <v>4</v>
      </c>
      <c r="D3903" s="2" t="s">
        <v>2</v>
      </c>
      <c r="E3903" s="3">
        <v>20</v>
      </c>
      <c r="F3903" s="3" t="s">
        <v>26</v>
      </c>
      <c r="G3903" s="3">
        <v>0.32</v>
      </c>
      <c r="H3903" s="14">
        <v>9.6749637208788014E-2</v>
      </c>
      <c r="I3903" s="14">
        <v>0.25940425029862746</v>
      </c>
      <c r="J3903" s="4">
        <v>38.357213401659941</v>
      </c>
      <c r="K3903" s="4">
        <v>15.342885360663976</v>
      </c>
      <c r="L3903" s="4">
        <v>44.187509838712252</v>
      </c>
      <c r="M3903" s="4">
        <v>7.3645849731187081</v>
      </c>
    </row>
    <row r="3904" spans="1:13" hidden="1" x14ac:dyDescent="0.3">
      <c r="A3904" s="13" t="str">
        <f t="shared" si="60"/>
        <v>Continentallarge MFH - 7 floorspre 1945cooling20</v>
      </c>
      <c r="B3904" s="2" t="s">
        <v>38</v>
      </c>
      <c r="C3904" s="2" t="s">
        <v>5</v>
      </c>
      <c r="D3904" s="2" t="s">
        <v>2</v>
      </c>
      <c r="E3904" s="3">
        <v>20</v>
      </c>
      <c r="F3904" s="3" t="s">
        <v>26</v>
      </c>
      <c r="G3904" s="3">
        <v>0.28000000000000003</v>
      </c>
      <c r="H3904" s="14">
        <v>9.6749637208788014E-2</v>
      </c>
      <c r="I3904" s="14">
        <v>0.25940425029862746</v>
      </c>
      <c r="J3904" s="4">
        <v>37.85873117498469</v>
      </c>
      <c r="K3904" s="4">
        <v>15.143492469993877</v>
      </c>
      <c r="L3904" s="4">
        <v>43.613258313582364</v>
      </c>
      <c r="M3904" s="4">
        <v>7.2688763855970606</v>
      </c>
    </row>
    <row r="3905" spans="1:13" hidden="1" x14ac:dyDescent="0.3">
      <c r="A3905" s="13" t="str">
        <f t="shared" si="60"/>
        <v>Continentallarge MFH - 3 floorspre 1945cooling22</v>
      </c>
      <c r="B3905" s="2" t="s">
        <v>38</v>
      </c>
      <c r="C3905" s="2" t="s">
        <v>1</v>
      </c>
      <c r="D3905" s="2" t="s">
        <v>2</v>
      </c>
      <c r="E3905" s="3">
        <v>22</v>
      </c>
      <c r="F3905" s="3" t="s">
        <v>26</v>
      </c>
      <c r="G3905" s="3">
        <v>0.41</v>
      </c>
      <c r="H3905" s="14">
        <v>0.80650072558242392</v>
      </c>
      <c r="I3905" s="14">
        <v>0.25940425029862746</v>
      </c>
      <c r="J3905" s="4">
        <v>24.59760223071558</v>
      </c>
      <c r="K3905" s="4">
        <v>9.8390408922862314</v>
      </c>
      <c r="L3905" s="4">
        <v>28.336437769784347</v>
      </c>
      <c r="M3905" s="4">
        <v>4.7227396282973908</v>
      </c>
    </row>
    <row r="3906" spans="1:13" hidden="1" x14ac:dyDescent="0.3">
      <c r="A3906" s="13" t="str">
        <f t="shared" si="60"/>
        <v>Continentallarge MFH - 5 floorspre 1945cooling22</v>
      </c>
      <c r="B3906" s="2" t="s">
        <v>38</v>
      </c>
      <c r="C3906" s="2" t="s">
        <v>4</v>
      </c>
      <c r="D3906" s="2" t="s">
        <v>2</v>
      </c>
      <c r="E3906" s="3">
        <v>22</v>
      </c>
      <c r="F3906" s="3" t="s">
        <v>26</v>
      </c>
      <c r="G3906" s="3">
        <v>0.32</v>
      </c>
      <c r="H3906" s="14">
        <v>9.6749637208788014E-2</v>
      </c>
      <c r="I3906" s="14">
        <v>0.25940425029862746</v>
      </c>
      <c r="J3906" s="4">
        <v>24.082344299873387</v>
      </c>
      <c r="K3906" s="4">
        <v>9.6329377199493553</v>
      </c>
      <c r="L3906" s="4">
        <v>27.742860633454143</v>
      </c>
      <c r="M3906" s="4">
        <v>4.6238101055756902</v>
      </c>
    </row>
    <row r="3907" spans="1:13" hidden="1" x14ac:dyDescent="0.3">
      <c r="A3907" s="13" t="str">
        <f t="shared" ref="A3907:A3970" si="61">CONCATENATE(B3907,C3907,D3907,F3907,E3907)</f>
        <v>Continentallarge MFH - 7 floorspre 1945cooling22</v>
      </c>
      <c r="B3907" s="2" t="s">
        <v>38</v>
      </c>
      <c r="C3907" s="2" t="s">
        <v>5</v>
      </c>
      <c r="D3907" s="2" t="s">
        <v>2</v>
      </c>
      <c r="E3907" s="3">
        <v>22</v>
      </c>
      <c r="F3907" s="3" t="s">
        <v>26</v>
      </c>
      <c r="G3907" s="3">
        <v>0.28000000000000003</v>
      </c>
      <c r="H3907" s="14">
        <v>9.6749637208788014E-2</v>
      </c>
      <c r="I3907" s="14">
        <v>0.25940425029862746</v>
      </c>
      <c r="J3907" s="4">
        <v>23.861519472369594</v>
      </c>
      <c r="K3907" s="4">
        <v>9.5446077889478378</v>
      </c>
      <c r="L3907" s="4">
        <v>27.488470432169773</v>
      </c>
      <c r="M3907" s="4">
        <v>4.5814117386949622</v>
      </c>
    </row>
    <row r="3908" spans="1:13" hidden="1" x14ac:dyDescent="0.3">
      <c r="A3908" s="13" t="str">
        <f t="shared" si="61"/>
        <v>Continentallarge MFH - 3 floorspre 1945cooling24</v>
      </c>
      <c r="B3908" s="2" t="s">
        <v>38</v>
      </c>
      <c r="C3908" s="2" t="s">
        <v>1</v>
      </c>
      <c r="D3908" s="2" t="s">
        <v>2</v>
      </c>
      <c r="E3908" s="3">
        <v>24</v>
      </c>
      <c r="F3908" s="3" t="s">
        <v>26</v>
      </c>
      <c r="G3908" s="3">
        <v>0.41</v>
      </c>
      <c r="H3908" s="14">
        <v>0.80650072558242392</v>
      </c>
      <c r="I3908" s="14">
        <v>0.25940425029862746</v>
      </c>
      <c r="J3908" s="4">
        <v>13.841609352496405</v>
      </c>
      <c r="K3908" s="4">
        <v>5.5366437409985618</v>
      </c>
      <c r="L3908" s="4">
        <v>15.945533974075857</v>
      </c>
      <c r="M3908" s="4">
        <v>2.6575889956793097</v>
      </c>
    </row>
    <row r="3909" spans="1:13" hidden="1" x14ac:dyDescent="0.3">
      <c r="A3909" s="13" t="str">
        <f t="shared" si="61"/>
        <v>Continentallarge MFH - 5 floorspre 1945cooling24</v>
      </c>
      <c r="B3909" s="2" t="s">
        <v>38</v>
      </c>
      <c r="C3909" s="2" t="s">
        <v>4</v>
      </c>
      <c r="D3909" s="2" t="s">
        <v>2</v>
      </c>
      <c r="E3909" s="3">
        <v>24</v>
      </c>
      <c r="F3909" s="3" t="s">
        <v>26</v>
      </c>
      <c r="G3909" s="3">
        <v>0.32</v>
      </c>
      <c r="H3909" s="14">
        <v>9.6749637208788014E-2</v>
      </c>
      <c r="I3909" s="14">
        <v>0.25940425029862746</v>
      </c>
      <c r="J3909" s="4">
        <v>13.669939896968021</v>
      </c>
      <c r="K3909" s="4">
        <v>5.4679759587872088</v>
      </c>
      <c r="L3909" s="4">
        <v>15.74777076130716</v>
      </c>
      <c r="M3909" s="4">
        <v>2.6246284602178602</v>
      </c>
    </row>
    <row r="3910" spans="1:13" hidden="1" x14ac:dyDescent="0.3">
      <c r="A3910" s="13" t="str">
        <f t="shared" si="61"/>
        <v>Continentallarge MFH - 7 floorspre 1945cooling24</v>
      </c>
      <c r="B3910" s="2" t="s">
        <v>38</v>
      </c>
      <c r="C3910" s="2" t="s">
        <v>5</v>
      </c>
      <c r="D3910" s="2" t="s">
        <v>2</v>
      </c>
      <c r="E3910" s="3">
        <v>24</v>
      </c>
      <c r="F3910" s="3" t="s">
        <v>26</v>
      </c>
      <c r="G3910" s="3">
        <v>0.28000000000000003</v>
      </c>
      <c r="H3910" s="14">
        <v>9.6749637208788014E-2</v>
      </c>
      <c r="I3910" s="14">
        <v>0.25940425029862746</v>
      </c>
      <c r="J3910" s="4">
        <v>13.59636727317014</v>
      </c>
      <c r="K3910" s="4">
        <v>5.4385469092680561</v>
      </c>
      <c r="L3910" s="4">
        <v>15.663015098692</v>
      </c>
      <c r="M3910" s="4">
        <v>2.6105025164486668</v>
      </c>
    </row>
    <row r="3911" spans="1:13" hidden="1" x14ac:dyDescent="0.3">
      <c r="A3911" s="13" t="str">
        <f t="shared" si="61"/>
        <v>Continentallarge MFH - 3 floorspre 1945cooling26</v>
      </c>
      <c r="B3911" s="2" t="s">
        <v>38</v>
      </c>
      <c r="C3911" s="2" t="s">
        <v>1</v>
      </c>
      <c r="D3911" s="2" t="s">
        <v>2</v>
      </c>
      <c r="E3911" s="3">
        <v>26</v>
      </c>
      <c r="F3911" s="3" t="s">
        <v>26</v>
      </c>
      <c r="G3911" s="3">
        <v>0.41</v>
      </c>
      <c r="H3911" s="14">
        <v>0.80650072558242392</v>
      </c>
      <c r="I3911" s="14">
        <v>0.25940425029862746</v>
      </c>
      <c r="J3911" s="4">
        <v>7.000922558437896</v>
      </c>
      <c r="K3911" s="4">
        <v>2.8003690233751586</v>
      </c>
      <c r="L3911" s="4">
        <v>8.065062787320457</v>
      </c>
      <c r="M3911" s="4">
        <v>1.3441771312200761</v>
      </c>
    </row>
    <row r="3912" spans="1:13" hidden="1" x14ac:dyDescent="0.3">
      <c r="A3912" s="13" t="str">
        <f t="shared" si="61"/>
        <v>Continentallarge MFH - 5 floorspre 1945cooling26</v>
      </c>
      <c r="B3912" s="2" t="s">
        <v>38</v>
      </c>
      <c r="C3912" s="2" t="s">
        <v>4</v>
      </c>
      <c r="D3912" s="2" t="s">
        <v>2</v>
      </c>
      <c r="E3912" s="3">
        <v>26</v>
      </c>
      <c r="F3912" s="3" t="s">
        <v>26</v>
      </c>
      <c r="G3912" s="3">
        <v>0.32</v>
      </c>
      <c r="H3912" s="14">
        <v>9.6749637208788014E-2</v>
      </c>
      <c r="I3912" s="14">
        <v>0.25940425029862746</v>
      </c>
      <c r="J3912" s="4">
        <v>6.6461602633476433</v>
      </c>
      <c r="K3912" s="4">
        <v>2.6584641053390574</v>
      </c>
      <c r="L3912" s="4">
        <v>7.6563766233764854</v>
      </c>
      <c r="M3912" s="4">
        <v>1.2760627705627474</v>
      </c>
    </row>
    <row r="3913" spans="1:13" hidden="1" x14ac:dyDescent="0.3">
      <c r="A3913" s="13" t="str">
        <f t="shared" si="61"/>
        <v>Continentallarge MFH - 7 floorspre 1945cooling26</v>
      </c>
      <c r="B3913" s="2" t="s">
        <v>38</v>
      </c>
      <c r="C3913" s="2" t="s">
        <v>5</v>
      </c>
      <c r="D3913" s="2" t="s">
        <v>2</v>
      </c>
      <c r="E3913" s="3">
        <v>26</v>
      </c>
      <c r="F3913" s="3" t="s">
        <v>26</v>
      </c>
      <c r="G3913" s="3">
        <v>0.28000000000000003</v>
      </c>
      <c r="H3913" s="14">
        <v>9.6749637208788014E-2</v>
      </c>
      <c r="I3913" s="14">
        <v>0.25940425029862746</v>
      </c>
      <c r="J3913" s="4">
        <v>6.494119279737534</v>
      </c>
      <c r="K3913" s="4">
        <v>2.5976477118950134</v>
      </c>
      <c r="L3913" s="4">
        <v>7.4812254102576388</v>
      </c>
      <c r="M3913" s="4">
        <v>1.2468709017096065</v>
      </c>
    </row>
    <row r="3914" spans="1:13" hidden="1" x14ac:dyDescent="0.3">
      <c r="A3914" s="13" t="str">
        <f t="shared" si="61"/>
        <v>Continentallarge MFH - 3 floors1945-1970cooling20</v>
      </c>
      <c r="B3914" s="2" t="s">
        <v>38</v>
      </c>
      <c r="C3914" s="2" t="s">
        <v>1</v>
      </c>
      <c r="D3914" s="2" t="s">
        <v>6</v>
      </c>
      <c r="E3914" s="3">
        <v>20</v>
      </c>
      <c r="F3914" s="3" t="s">
        <v>26</v>
      </c>
      <c r="G3914" s="3">
        <v>0.41</v>
      </c>
      <c r="H3914" s="14">
        <v>0.80650072558242392</v>
      </c>
      <c r="I3914" s="14">
        <v>0.26804174685044169</v>
      </c>
      <c r="J3914" s="4">
        <v>39.260056880802047</v>
      </c>
      <c r="K3914" s="4">
        <v>15.704022752320819</v>
      </c>
      <c r="L3914" s="4">
        <v>45.22758552668396</v>
      </c>
      <c r="M3914" s="4">
        <v>7.5379309211139933</v>
      </c>
    </row>
    <row r="3915" spans="1:13" hidden="1" x14ac:dyDescent="0.3">
      <c r="A3915" s="13" t="str">
        <f t="shared" si="61"/>
        <v>Continentallarge MFH - 5 floors1945-1970cooling20</v>
      </c>
      <c r="B3915" s="2" t="s">
        <v>38</v>
      </c>
      <c r="C3915" s="2" t="s">
        <v>4</v>
      </c>
      <c r="D3915" s="2" t="s">
        <v>6</v>
      </c>
      <c r="E3915" s="3">
        <v>20</v>
      </c>
      <c r="F3915" s="3" t="s">
        <v>26</v>
      </c>
      <c r="G3915" s="3">
        <v>0.32</v>
      </c>
      <c r="H3915" s="14">
        <v>9.6749637208788014E-2</v>
      </c>
      <c r="I3915" s="14">
        <v>0.26804174685044169</v>
      </c>
      <c r="J3915" s="4">
        <v>38.330645489103006</v>
      </c>
      <c r="K3915" s="4">
        <v>15.332258195641202</v>
      </c>
      <c r="L3915" s="4">
        <v>44.156903603446658</v>
      </c>
      <c r="M3915" s="4">
        <v>7.3594839339077769</v>
      </c>
    </row>
    <row r="3916" spans="1:13" hidden="1" x14ac:dyDescent="0.3">
      <c r="A3916" s="13" t="str">
        <f t="shared" si="61"/>
        <v>Continentallarge MFH - 7 floors1945-1970cooling20</v>
      </c>
      <c r="B3916" s="2" t="s">
        <v>38</v>
      </c>
      <c r="C3916" s="2" t="s">
        <v>5</v>
      </c>
      <c r="D3916" s="2" t="s">
        <v>6</v>
      </c>
      <c r="E3916" s="3">
        <v>20</v>
      </c>
      <c r="F3916" s="3" t="s">
        <v>26</v>
      </c>
      <c r="G3916" s="3">
        <v>0.28000000000000003</v>
      </c>
      <c r="H3916" s="14">
        <v>9.6749637208788014E-2</v>
      </c>
      <c r="I3916" s="14">
        <v>0.26804174685044169</v>
      </c>
      <c r="J3916" s="4">
        <v>37.93232632123199</v>
      </c>
      <c r="K3916" s="4">
        <v>15.172930528492795</v>
      </c>
      <c r="L3916" s="4">
        <v>43.698039922059252</v>
      </c>
      <c r="M3916" s="4">
        <v>7.2830066536765417</v>
      </c>
    </row>
    <row r="3917" spans="1:13" hidden="1" x14ac:dyDescent="0.3">
      <c r="A3917" s="13" t="str">
        <f t="shared" si="61"/>
        <v>Continentallarge MFH - 3 floors1945-1970cooling22</v>
      </c>
      <c r="B3917" s="2" t="s">
        <v>38</v>
      </c>
      <c r="C3917" s="2" t="s">
        <v>1</v>
      </c>
      <c r="D3917" s="2" t="s">
        <v>6</v>
      </c>
      <c r="E3917" s="3">
        <v>22</v>
      </c>
      <c r="F3917" s="3" t="s">
        <v>26</v>
      </c>
      <c r="G3917" s="3">
        <v>0.41</v>
      </c>
      <c r="H3917" s="14">
        <v>0.80650072558242392</v>
      </c>
      <c r="I3917" s="14">
        <v>0.26804174685044169</v>
      </c>
      <c r="J3917" s="4">
        <v>24.710752737435342</v>
      </c>
      <c r="K3917" s="4">
        <v>9.8843010949741377</v>
      </c>
      <c r="L3917" s="4">
        <v>28.466787153525516</v>
      </c>
      <c r="M3917" s="4">
        <v>4.7444645255875857</v>
      </c>
    </row>
    <row r="3918" spans="1:13" hidden="1" x14ac:dyDescent="0.3">
      <c r="A3918" s="13" t="str">
        <f t="shared" si="61"/>
        <v>Continentallarge MFH - 5 floors1945-1970cooling22</v>
      </c>
      <c r="B3918" s="2" t="s">
        <v>38</v>
      </c>
      <c r="C3918" s="2" t="s">
        <v>4</v>
      </c>
      <c r="D3918" s="2" t="s">
        <v>6</v>
      </c>
      <c r="E3918" s="3">
        <v>22</v>
      </c>
      <c r="F3918" s="3" t="s">
        <v>26</v>
      </c>
      <c r="G3918" s="3">
        <v>0.32</v>
      </c>
      <c r="H3918" s="14">
        <v>9.6749637208788014E-2</v>
      </c>
      <c r="I3918" s="14">
        <v>0.26804174685044169</v>
      </c>
      <c r="J3918" s="4">
        <v>24.4368880054957</v>
      </c>
      <c r="K3918" s="4">
        <v>9.7747552021982802</v>
      </c>
      <c r="L3918" s="4">
        <v>28.151294982331045</v>
      </c>
      <c r="M3918" s="4">
        <v>4.6918824970551745</v>
      </c>
    </row>
    <row r="3919" spans="1:13" hidden="1" x14ac:dyDescent="0.3">
      <c r="A3919" s="13" t="str">
        <f t="shared" si="61"/>
        <v>Continentallarge MFH - 7 floors1945-1970cooling22</v>
      </c>
      <c r="B3919" s="2" t="s">
        <v>38</v>
      </c>
      <c r="C3919" s="2" t="s">
        <v>5</v>
      </c>
      <c r="D3919" s="2" t="s">
        <v>6</v>
      </c>
      <c r="E3919" s="3">
        <v>22</v>
      </c>
      <c r="F3919" s="3" t="s">
        <v>26</v>
      </c>
      <c r="G3919" s="3">
        <v>0.28000000000000003</v>
      </c>
      <c r="H3919" s="14">
        <v>9.6749637208788014E-2</v>
      </c>
      <c r="I3919" s="14">
        <v>0.26804174685044169</v>
      </c>
      <c r="J3919" s="4">
        <v>24.319517406092992</v>
      </c>
      <c r="K3919" s="4">
        <v>9.7278069624371959</v>
      </c>
      <c r="L3919" s="4">
        <v>28.016084051819124</v>
      </c>
      <c r="M3919" s="4">
        <v>4.6693473419698535</v>
      </c>
    </row>
    <row r="3920" spans="1:13" hidden="1" x14ac:dyDescent="0.3">
      <c r="A3920" s="13" t="str">
        <f t="shared" si="61"/>
        <v>Continentallarge MFH - 3 floors1945-1970cooling24</v>
      </c>
      <c r="B3920" s="2" t="s">
        <v>38</v>
      </c>
      <c r="C3920" s="2" t="s">
        <v>1</v>
      </c>
      <c r="D3920" s="2" t="s">
        <v>6</v>
      </c>
      <c r="E3920" s="3">
        <v>24</v>
      </c>
      <c r="F3920" s="3" t="s">
        <v>26</v>
      </c>
      <c r="G3920" s="3">
        <v>0.41</v>
      </c>
      <c r="H3920" s="14">
        <v>0.80650072558242392</v>
      </c>
      <c r="I3920" s="14">
        <v>0.26804174685044169</v>
      </c>
      <c r="J3920" s="4">
        <v>14.164226257638241</v>
      </c>
      <c r="K3920" s="4">
        <v>5.6656905030552966</v>
      </c>
      <c r="L3920" s="4">
        <v>16.317188648799252</v>
      </c>
      <c r="M3920" s="4">
        <v>2.7195314414665424</v>
      </c>
    </row>
    <row r="3921" spans="1:13" hidden="1" x14ac:dyDescent="0.3">
      <c r="A3921" s="13" t="str">
        <f t="shared" si="61"/>
        <v>Continentallarge MFH - 5 floors1945-1970cooling24</v>
      </c>
      <c r="B3921" s="2" t="s">
        <v>38</v>
      </c>
      <c r="C3921" s="2" t="s">
        <v>4</v>
      </c>
      <c r="D3921" s="2" t="s">
        <v>6</v>
      </c>
      <c r="E3921" s="3">
        <v>24</v>
      </c>
      <c r="F3921" s="3" t="s">
        <v>26</v>
      </c>
      <c r="G3921" s="3">
        <v>0.32</v>
      </c>
      <c r="H3921" s="14">
        <v>9.6749637208788014E-2</v>
      </c>
      <c r="I3921" s="14">
        <v>0.26804174685044169</v>
      </c>
      <c r="J3921" s="4">
        <v>14.142332170066467</v>
      </c>
      <c r="K3921" s="4">
        <v>5.6569328680265869</v>
      </c>
      <c r="L3921" s="4">
        <v>16.291966659916568</v>
      </c>
      <c r="M3921" s="4">
        <v>2.7153277766527615</v>
      </c>
    </row>
    <row r="3922" spans="1:13" hidden="1" x14ac:dyDescent="0.3">
      <c r="A3922" s="13" t="str">
        <f t="shared" si="61"/>
        <v>Continentallarge MFH - 7 floors1945-1970cooling24</v>
      </c>
      <c r="B3922" s="2" t="s">
        <v>38</v>
      </c>
      <c r="C3922" s="2" t="s">
        <v>5</v>
      </c>
      <c r="D3922" s="2" t="s">
        <v>6</v>
      </c>
      <c r="E3922" s="3">
        <v>24</v>
      </c>
      <c r="F3922" s="3" t="s">
        <v>26</v>
      </c>
      <c r="G3922" s="3">
        <v>0.28000000000000003</v>
      </c>
      <c r="H3922" s="14">
        <v>9.6749637208788014E-2</v>
      </c>
      <c r="I3922" s="14">
        <v>0.26804174685044169</v>
      </c>
      <c r="J3922" s="4">
        <v>14.132948989678564</v>
      </c>
      <c r="K3922" s="4">
        <v>5.6531795958714257</v>
      </c>
      <c r="L3922" s="4">
        <v>16.281157236109706</v>
      </c>
      <c r="M3922" s="4">
        <v>2.7135262060182841</v>
      </c>
    </row>
    <row r="3923" spans="1:13" hidden="1" x14ac:dyDescent="0.3">
      <c r="A3923" s="13" t="str">
        <f t="shared" si="61"/>
        <v>Continentallarge MFH - 3 floors1945-1970cooling26</v>
      </c>
      <c r="B3923" s="2" t="s">
        <v>38</v>
      </c>
      <c r="C3923" s="2" t="s">
        <v>1</v>
      </c>
      <c r="D3923" s="2" t="s">
        <v>6</v>
      </c>
      <c r="E3923" s="3">
        <v>26</v>
      </c>
      <c r="F3923" s="3" t="s">
        <v>26</v>
      </c>
      <c r="G3923" s="3">
        <v>0.41</v>
      </c>
      <c r="H3923" s="14">
        <v>0.80650072558242392</v>
      </c>
      <c r="I3923" s="14">
        <v>0.26804174685044169</v>
      </c>
      <c r="J3923" s="4">
        <v>7.0683829801374394</v>
      </c>
      <c r="K3923" s="4">
        <v>2.8273531920549759</v>
      </c>
      <c r="L3923" s="4">
        <v>8.1427771931183308</v>
      </c>
      <c r="M3923" s="4">
        <v>1.3571295321863883</v>
      </c>
    </row>
    <row r="3924" spans="1:13" hidden="1" x14ac:dyDescent="0.3">
      <c r="A3924" s="13" t="str">
        <f t="shared" si="61"/>
        <v>Continentallarge MFH - 5 floors1945-1970cooling26</v>
      </c>
      <c r="B3924" s="2" t="s">
        <v>38</v>
      </c>
      <c r="C3924" s="2" t="s">
        <v>4</v>
      </c>
      <c r="D3924" s="2" t="s">
        <v>6</v>
      </c>
      <c r="E3924" s="3">
        <v>26</v>
      </c>
      <c r="F3924" s="3" t="s">
        <v>26</v>
      </c>
      <c r="G3924" s="3">
        <v>0.32</v>
      </c>
      <c r="H3924" s="14">
        <v>9.6749637208788014E-2</v>
      </c>
      <c r="I3924" s="14">
        <v>0.26804174685044169</v>
      </c>
      <c r="J3924" s="4">
        <v>6.9176783505152697</v>
      </c>
      <c r="K3924" s="4">
        <v>2.7670713402061078</v>
      </c>
      <c r="L3924" s="4">
        <v>7.9691654597935901</v>
      </c>
      <c r="M3924" s="4">
        <v>1.3281942432989318</v>
      </c>
    </row>
    <row r="3925" spans="1:13" hidden="1" x14ac:dyDescent="0.3">
      <c r="A3925" s="13" t="str">
        <f t="shared" si="61"/>
        <v>Continentallarge MFH - 7 floors1945-1970cooling26</v>
      </c>
      <c r="B3925" s="2" t="s">
        <v>38</v>
      </c>
      <c r="C3925" s="2" t="s">
        <v>5</v>
      </c>
      <c r="D3925" s="2" t="s">
        <v>6</v>
      </c>
      <c r="E3925" s="3">
        <v>26</v>
      </c>
      <c r="F3925" s="3" t="s">
        <v>26</v>
      </c>
      <c r="G3925" s="3">
        <v>0.28000000000000003</v>
      </c>
      <c r="H3925" s="14">
        <v>9.6749637208788014E-2</v>
      </c>
      <c r="I3925" s="14">
        <v>0.26804174685044169</v>
      </c>
      <c r="J3925" s="4">
        <v>6.8530906521057684</v>
      </c>
      <c r="K3925" s="4">
        <v>2.7412362608423075</v>
      </c>
      <c r="L3925" s="4">
        <v>7.894760431225845</v>
      </c>
      <c r="M3925" s="4">
        <v>1.3157934052043077</v>
      </c>
    </row>
    <row r="3926" spans="1:13" hidden="1" x14ac:dyDescent="0.3">
      <c r="A3926" s="13" t="str">
        <f t="shared" si="61"/>
        <v>Continentallarge MFH - 3 floors1970-1980cooling20</v>
      </c>
      <c r="B3926" s="2" t="s">
        <v>38</v>
      </c>
      <c r="C3926" s="2" t="s">
        <v>1</v>
      </c>
      <c r="D3926" s="2" t="s">
        <v>7</v>
      </c>
      <c r="E3926" s="3">
        <v>20</v>
      </c>
      <c r="F3926" s="3" t="s">
        <v>26</v>
      </c>
      <c r="G3926" s="3">
        <v>0.41</v>
      </c>
      <c r="H3926" s="14">
        <v>0.80650072558242392</v>
      </c>
      <c r="I3926" s="14">
        <v>0.15991723256691373</v>
      </c>
      <c r="J3926" s="4">
        <v>36.923918762689802</v>
      </c>
      <c r="K3926" s="4">
        <v>14.769567505075921</v>
      </c>
      <c r="L3926" s="4">
        <v>42.53635441461865</v>
      </c>
      <c r="M3926" s="4">
        <v>7.0893924024364416</v>
      </c>
    </row>
    <row r="3927" spans="1:13" hidden="1" x14ac:dyDescent="0.3">
      <c r="A3927" s="13" t="str">
        <f t="shared" si="61"/>
        <v>Continentallarge MFH - 5 floors1970-1980cooling20</v>
      </c>
      <c r="B3927" s="2" t="s">
        <v>38</v>
      </c>
      <c r="C3927" s="2" t="s">
        <v>4</v>
      </c>
      <c r="D3927" s="2" t="s">
        <v>7</v>
      </c>
      <c r="E3927" s="3">
        <v>20</v>
      </c>
      <c r="F3927" s="3" t="s">
        <v>26</v>
      </c>
      <c r="G3927" s="3">
        <v>0.32</v>
      </c>
      <c r="H3927" s="14">
        <v>9.6749637208788014E-2</v>
      </c>
      <c r="I3927" s="14">
        <v>0.15991723256691373</v>
      </c>
      <c r="J3927" s="4">
        <v>37.310265312639736</v>
      </c>
      <c r="K3927" s="4">
        <v>14.924106125055895</v>
      </c>
      <c r="L3927" s="4">
        <v>42.981425640160978</v>
      </c>
      <c r="M3927" s="4">
        <v>7.1635709400268288</v>
      </c>
    </row>
    <row r="3928" spans="1:13" hidden="1" x14ac:dyDescent="0.3">
      <c r="A3928" s="13" t="str">
        <f t="shared" si="61"/>
        <v>Continentallarge MFH - 7 floors1970-1980cooling20</v>
      </c>
      <c r="B3928" s="2" t="s">
        <v>38</v>
      </c>
      <c r="C3928" s="2" t="s">
        <v>5</v>
      </c>
      <c r="D3928" s="2" t="s">
        <v>7</v>
      </c>
      <c r="E3928" s="3">
        <v>20</v>
      </c>
      <c r="F3928" s="3" t="s">
        <v>26</v>
      </c>
      <c r="G3928" s="3">
        <v>0.28000000000000003</v>
      </c>
      <c r="H3928" s="14">
        <v>9.6749637208788014E-2</v>
      </c>
      <c r="I3928" s="14">
        <v>0.15991723256691373</v>
      </c>
      <c r="J3928" s="4">
        <v>37.475842405475426</v>
      </c>
      <c r="K3928" s="4">
        <v>14.99033696219017</v>
      </c>
      <c r="L3928" s="4">
        <v>43.172170451107689</v>
      </c>
      <c r="M3928" s="4">
        <v>7.1953617418512819</v>
      </c>
    </row>
    <row r="3929" spans="1:13" hidden="1" x14ac:dyDescent="0.3">
      <c r="A3929" s="13" t="str">
        <f t="shared" si="61"/>
        <v>Continentallarge MFH - 3 floors1970-1980cooling22</v>
      </c>
      <c r="B3929" s="2" t="s">
        <v>38</v>
      </c>
      <c r="C3929" s="2" t="s">
        <v>1</v>
      </c>
      <c r="D3929" s="2" t="s">
        <v>7</v>
      </c>
      <c r="E3929" s="3">
        <v>22</v>
      </c>
      <c r="F3929" s="3" t="s">
        <v>26</v>
      </c>
      <c r="G3929" s="3">
        <v>0.41</v>
      </c>
      <c r="H3929" s="14">
        <v>0.80650072558242392</v>
      </c>
      <c r="I3929" s="14">
        <v>0.15991723256691373</v>
      </c>
      <c r="J3929" s="4">
        <v>23.394223092976674</v>
      </c>
      <c r="K3929" s="4">
        <v>9.3576892371906695</v>
      </c>
      <c r="L3929" s="4">
        <v>26.950145003109128</v>
      </c>
      <c r="M3929" s="4">
        <v>4.4916908338515213</v>
      </c>
    </row>
    <row r="3930" spans="1:13" hidden="1" x14ac:dyDescent="0.3">
      <c r="A3930" s="13" t="str">
        <f t="shared" si="61"/>
        <v>Continentallarge MFH - 5 floors1970-1980cooling22</v>
      </c>
      <c r="B3930" s="2" t="s">
        <v>38</v>
      </c>
      <c r="C3930" s="2" t="s">
        <v>4</v>
      </c>
      <c r="D3930" s="2" t="s">
        <v>7</v>
      </c>
      <c r="E3930" s="3">
        <v>22</v>
      </c>
      <c r="F3930" s="3" t="s">
        <v>26</v>
      </c>
      <c r="G3930" s="3">
        <v>0.32</v>
      </c>
      <c r="H3930" s="14">
        <v>9.6749637208788014E-2</v>
      </c>
      <c r="I3930" s="14">
        <v>0.15991723256691373</v>
      </c>
      <c r="J3930" s="4">
        <v>24.070245224895906</v>
      </c>
      <c r="K3930" s="4">
        <v>9.6280980899583621</v>
      </c>
      <c r="L3930" s="4">
        <v>27.728922499080081</v>
      </c>
      <c r="M3930" s="4">
        <v>4.6214870831800132</v>
      </c>
    </row>
    <row r="3931" spans="1:13" hidden="1" x14ac:dyDescent="0.3">
      <c r="A3931" s="13" t="str">
        <f t="shared" si="61"/>
        <v>Continentallarge MFH - 7 floors1970-1980cooling22</v>
      </c>
      <c r="B3931" s="2" t="s">
        <v>38</v>
      </c>
      <c r="C3931" s="2" t="s">
        <v>5</v>
      </c>
      <c r="D3931" s="2" t="s">
        <v>7</v>
      </c>
      <c r="E3931" s="3">
        <v>22</v>
      </c>
      <c r="F3931" s="3" t="s">
        <v>26</v>
      </c>
      <c r="G3931" s="3">
        <v>0.28000000000000003</v>
      </c>
      <c r="H3931" s="14">
        <v>9.6749637208788014E-2</v>
      </c>
      <c r="I3931" s="14">
        <v>0.15991723256691373</v>
      </c>
      <c r="J3931" s="4">
        <v>24.359968995718436</v>
      </c>
      <c r="K3931" s="4">
        <v>9.743987598287374</v>
      </c>
      <c r="L3931" s="4">
        <v>28.062684283067636</v>
      </c>
      <c r="M3931" s="4">
        <v>4.6771140471779393</v>
      </c>
    </row>
    <row r="3932" spans="1:13" hidden="1" x14ac:dyDescent="0.3">
      <c r="A3932" s="13" t="str">
        <f t="shared" si="61"/>
        <v>Continentallarge MFH - 3 floors1970-1980cooling24</v>
      </c>
      <c r="B3932" s="2" t="s">
        <v>38</v>
      </c>
      <c r="C3932" s="2" t="s">
        <v>1</v>
      </c>
      <c r="D3932" s="2" t="s">
        <v>7</v>
      </c>
      <c r="E3932" s="3">
        <v>24</v>
      </c>
      <c r="F3932" s="3" t="s">
        <v>26</v>
      </c>
      <c r="G3932" s="3">
        <v>0.41</v>
      </c>
      <c r="H3932" s="14">
        <v>0.80650072558242392</v>
      </c>
      <c r="I3932" s="14">
        <v>0.15991723256691373</v>
      </c>
      <c r="J3932" s="4">
        <v>13.473970809645417</v>
      </c>
      <c r="K3932" s="4">
        <v>5.3895883238581668</v>
      </c>
      <c r="L3932" s="4">
        <v>15.522014372711519</v>
      </c>
      <c r="M3932" s="4">
        <v>2.5870023954519201</v>
      </c>
    </row>
    <row r="3933" spans="1:13" hidden="1" x14ac:dyDescent="0.3">
      <c r="A3933" s="13" t="str">
        <f t="shared" si="61"/>
        <v>Continentallarge MFH - 5 floors1970-1980cooling24</v>
      </c>
      <c r="B3933" s="2" t="s">
        <v>38</v>
      </c>
      <c r="C3933" s="2" t="s">
        <v>4</v>
      </c>
      <c r="D3933" s="2" t="s">
        <v>7</v>
      </c>
      <c r="E3933" s="3">
        <v>24</v>
      </c>
      <c r="F3933" s="3" t="s">
        <v>26</v>
      </c>
      <c r="G3933" s="3">
        <v>0.32</v>
      </c>
      <c r="H3933" s="14">
        <v>9.6749637208788014E-2</v>
      </c>
      <c r="I3933" s="14">
        <v>0.15991723256691373</v>
      </c>
      <c r="J3933" s="4">
        <v>14.27350776274119</v>
      </c>
      <c r="K3933" s="4">
        <v>5.7094031050964755</v>
      </c>
      <c r="L3933" s="4">
        <v>16.443080942677849</v>
      </c>
      <c r="M3933" s="4">
        <v>2.740513490446308</v>
      </c>
    </row>
    <row r="3934" spans="1:13" hidden="1" x14ac:dyDescent="0.3">
      <c r="A3934" s="13" t="str">
        <f t="shared" si="61"/>
        <v>Continentallarge MFH - 7 floors1970-1980cooling24</v>
      </c>
      <c r="B3934" s="2" t="s">
        <v>38</v>
      </c>
      <c r="C3934" s="2" t="s">
        <v>5</v>
      </c>
      <c r="D3934" s="2" t="s">
        <v>7</v>
      </c>
      <c r="E3934" s="3">
        <v>24</v>
      </c>
      <c r="F3934" s="3" t="s">
        <v>26</v>
      </c>
      <c r="G3934" s="3">
        <v>0.28000000000000003</v>
      </c>
      <c r="H3934" s="14">
        <v>9.6749637208788014E-2</v>
      </c>
      <c r="I3934" s="14">
        <v>0.15991723256691373</v>
      </c>
      <c r="J3934" s="4">
        <v>14.61616645692509</v>
      </c>
      <c r="K3934" s="4">
        <v>5.8464665827700362</v>
      </c>
      <c r="L3934" s="4">
        <v>16.837823758377702</v>
      </c>
      <c r="M3934" s="4">
        <v>2.8063039597296173</v>
      </c>
    </row>
    <row r="3935" spans="1:13" hidden="1" x14ac:dyDescent="0.3">
      <c r="A3935" s="13" t="str">
        <f t="shared" si="61"/>
        <v>Continentallarge MFH - 3 floors1970-1980cooling26</v>
      </c>
      <c r="B3935" s="2" t="s">
        <v>38</v>
      </c>
      <c r="C3935" s="2" t="s">
        <v>1</v>
      </c>
      <c r="D3935" s="2" t="s">
        <v>7</v>
      </c>
      <c r="E3935" s="3">
        <v>26</v>
      </c>
      <c r="F3935" s="3" t="s">
        <v>26</v>
      </c>
      <c r="G3935" s="3">
        <v>0.41</v>
      </c>
      <c r="H3935" s="14">
        <v>0.80650072558242392</v>
      </c>
      <c r="I3935" s="14">
        <v>0.15991723256691373</v>
      </c>
      <c r="J3935" s="4">
        <v>6.3477120582653823</v>
      </c>
      <c r="K3935" s="4">
        <v>2.5390848233061529</v>
      </c>
      <c r="L3935" s="4">
        <v>7.3125642911217206</v>
      </c>
      <c r="M3935" s="4">
        <v>1.2187607151869533</v>
      </c>
    </row>
    <row r="3936" spans="1:13" hidden="1" x14ac:dyDescent="0.3">
      <c r="A3936" s="13" t="str">
        <f t="shared" si="61"/>
        <v>Continentallarge MFH - 5 floors1970-1980cooling26</v>
      </c>
      <c r="B3936" s="2" t="s">
        <v>38</v>
      </c>
      <c r="C3936" s="2" t="s">
        <v>4</v>
      </c>
      <c r="D3936" s="2" t="s">
        <v>7</v>
      </c>
      <c r="E3936" s="3">
        <v>26</v>
      </c>
      <c r="F3936" s="3" t="s">
        <v>26</v>
      </c>
      <c r="G3936" s="3">
        <v>0.32</v>
      </c>
      <c r="H3936" s="14">
        <v>9.6749637208788014E-2</v>
      </c>
      <c r="I3936" s="14">
        <v>0.15991723256691373</v>
      </c>
      <c r="J3936" s="4">
        <v>6.9426609685890526</v>
      </c>
      <c r="K3936" s="4">
        <v>2.7770643874356211</v>
      </c>
      <c r="L3936" s="4">
        <v>7.9979454358145885</v>
      </c>
      <c r="M3936" s="4">
        <v>1.3329909059690981</v>
      </c>
    </row>
    <row r="3937" spans="1:13" hidden="1" x14ac:dyDescent="0.3">
      <c r="A3937" s="13" t="str">
        <f t="shared" si="61"/>
        <v>Continentallarge MFH - 7 floors1970-1980cooling26</v>
      </c>
      <c r="B3937" s="2" t="s">
        <v>38</v>
      </c>
      <c r="C3937" s="2" t="s">
        <v>5</v>
      </c>
      <c r="D3937" s="2" t="s">
        <v>7</v>
      </c>
      <c r="E3937" s="3">
        <v>26</v>
      </c>
      <c r="F3937" s="3" t="s">
        <v>26</v>
      </c>
      <c r="G3937" s="3">
        <v>0.28000000000000003</v>
      </c>
      <c r="H3937" s="14">
        <v>9.6749637208788014E-2</v>
      </c>
      <c r="I3937" s="14">
        <v>0.15991723256691373</v>
      </c>
      <c r="J3937" s="4">
        <v>7.1976390730134829</v>
      </c>
      <c r="K3937" s="4">
        <v>2.8790556292053933</v>
      </c>
      <c r="L3937" s="4">
        <v>8.2916802121115332</v>
      </c>
      <c r="M3937" s="4">
        <v>1.3819467020185887</v>
      </c>
    </row>
    <row r="3938" spans="1:13" hidden="1" x14ac:dyDescent="0.3">
      <c r="A3938" s="13" t="str">
        <f t="shared" si="61"/>
        <v>Continentallarge MFH - 3 floors1980-1990cooling20</v>
      </c>
      <c r="B3938" s="2" t="s">
        <v>38</v>
      </c>
      <c r="C3938" s="2" t="s">
        <v>1</v>
      </c>
      <c r="D3938" s="2" t="s">
        <v>8</v>
      </c>
      <c r="E3938" s="3">
        <v>20</v>
      </c>
      <c r="F3938" s="3" t="s">
        <v>26</v>
      </c>
      <c r="G3938" s="3">
        <v>0.41</v>
      </c>
      <c r="H3938" s="14">
        <v>0.80650072558242392</v>
      </c>
      <c r="I3938" s="14">
        <v>0.12506927035572724</v>
      </c>
      <c r="J3938" s="4">
        <v>38.912547501556482</v>
      </c>
      <c r="K3938" s="4">
        <v>15.565019000622593</v>
      </c>
      <c r="L3938" s="4">
        <v>44.827254721793068</v>
      </c>
      <c r="M3938" s="4">
        <v>7.4712091202988447</v>
      </c>
    </row>
    <row r="3939" spans="1:13" hidden="1" x14ac:dyDescent="0.3">
      <c r="A3939" s="13" t="str">
        <f t="shared" si="61"/>
        <v>Continentallarge MFH - 5 floors1980-1990cooling20</v>
      </c>
      <c r="B3939" s="2" t="s">
        <v>38</v>
      </c>
      <c r="C3939" s="2" t="s">
        <v>4</v>
      </c>
      <c r="D3939" s="2" t="s">
        <v>8</v>
      </c>
      <c r="E3939" s="3">
        <v>20</v>
      </c>
      <c r="F3939" s="3" t="s">
        <v>26</v>
      </c>
      <c r="G3939" s="3">
        <v>0.32</v>
      </c>
      <c r="H3939" s="14">
        <v>9.6749637208788014E-2</v>
      </c>
      <c r="I3939" s="14">
        <v>0.12506927035572724</v>
      </c>
      <c r="J3939" s="4">
        <v>39.465231309117655</v>
      </c>
      <c r="K3939" s="4">
        <v>15.786092523647062</v>
      </c>
      <c r="L3939" s="4">
        <v>45.463946468103536</v>
      </c>
      <c r="M3939" s="4">
        <v>7.5773244113505891</v>
      </c>
    </row>
    <row r="3940" spans="1:13" hidden="1" x14ac:dyDescent="0.3">
      <c r="A3940" s="13" t="str">
        <f t="shared" si="61"/>
        <v>Continentallarge MFH - 7 floors1980-1990cooling20</v>
      </c>
      <c r="B3940" s="2" t="s">
        <v>38</v>
      </c>
      <c r="C3940" s="2" t="s">
        <v>5</v>
      </c>
      <c r="D3940" s="2" t="s">
        <v>8</v>
      </c>
      <c r="E3940" s="3">
        <v>20</v>
      </c>
      <c r="F3940" s="3" t="s">
        <v>26</v>
      </c>
      <c r="G3940" s="3">
        <v>0.28000000000000003</v>
      </c>
      <c r="H3940" s="14">
        <v>9.6749637208788014E-2</v>
      </c>
      <c r="I3940" s="14">
        <v>0.12506927035572724</v>
      </c>
      <c r="J3940" s="4">
        <v>39.702095798072449</v>
      </c>
      <c r="K3940" s="4">
        <v>15.88083831922898</v>
      </c>
      <c r="L3940" s="4">
        <v>45.736814359379458</v>
      </c>
      <c r="M3940" s="4">
        <v>7.62280239322991</v>
      </c>
    </row>
    <row r="3941" spans="1:13" hidden="1" x14ac:dyDescent="0.3">
      <c r="A3941" s="13" t="str">
        <f t="shared" si="61"/>
        <v>Continentallarge MFH - 3 floors1980-1990cooling22</v>
      </c>
      <c r="B3941" s="2" t="s">
        <v>38</v>
      </c>
      <c r="C3941" s="2" t="s">
        <v>1</v>
      </c>
      <c r="D3941" s="2" t="s">
        <v>8</v>
      </c>
      <c r="E3941" s="3">
        <v>22</v>
      </c>
      <c r="F3941" s="3" t="s">
        <v>26</v>
      </c>
      <c r="G3941" s="3">
        <v>0.41</v>
      </c>
      <c r="H3941" s="14">
        <v>0.80650072558242392</v>
      </c>
      <c r="I3941" s="14">
        <v>0.12506927035572724</v>
      </c>
      <c r="J3941" s="4">
        <v>25.886054189899539</v>
      </c>
      <c r="K3941" s="4">
        <v>10.354421675959816</v>
      </c>
      <c r="L3941" s="4">
        <v>29.820734426764272</v>
      </c>
      <c r="M3941" s="4">
        <v>4.970122404460712</v>
      </c>
    </row>
    <row r="3942" spans="1:13" hidden="1" x14ac:dyDescent="0.3">
      <c r="A3942" s="13" t="str">
        <f t="shared" si="61"/>
        <v>Continentallarge MFH - 5 floors1980-1990cooling22</v>
      </c>
      <c r="B3942" s="2" t="s">
        <v>38</v>
      </c>
      <c r="C3942" s="2" t="s">
        <v>4</v>
      </c>
      <c r="D3942" s="2" t="s">
        <v>8</v>
      </c>
      <c r="E3942" s="3">
        <v>22</v>
      </c>
      <c r="F3942" s="3" t="s">
        <v>26</v>
      </c>
      <c r="G3942" s="3">
        <v>0.32</v>
      </c>
      <c r="H3942" s="14">
        <v>9.6749637208788014E-2</v>
      </c>
      <c r="I3942" s="14">
        <v>0.12506927035572724</v>
      </c>
      <c r="J3942" s="4">
        <v>26.668347382057618</v>
      </c>
      <c r="K3942" s="4">
        <v>10.667338952823048</v>
      </c>
      <c r="L3942" s="4">
        <v>30.721936184130378</v>
      </c>
      <c r="M3942" s="4">
        <v>5.1203226973550633</v>
      </c>
    </row>
    <row r="3943" spans="1:13" hidden="1" x14ac:dyDescent="0.3">
      <c r="A3943" s="13" t="str">
        <f t="shared" si="61"/>
        <v>Continentallarge MFH - 7 floors1980-1990cooling22</v>
      </c>
      <c r="B3943" s="2" t="s">
        <v>38</v>
      </c>
      <c r="C3943" s="2" t="s">
        <v>5</v>
      </c>
      <c r="D3943" s="2" t="s">
        <v>8</v>
      </c>
      <c r="E3943" s="3">
        <v>22</v>
      </c>
      <c r="F3943" s="3" t="s">
        <v>26</v>
      </c>
      <c r="G3943" s="3">
        <v>0.28000000000000003</v>
      </c>
      <c r="H3943" s="14">
        <v>9.6749637208788014E-2</v>
      </c>
      <c r="I3943" s="14">
        <v>0.12506927035572724</v>
      </c>
      <c r="J3943" s="4">
        <v>27.003615892982509</v>
      </c>
      <c r="K3943" s="4">
        <v>10.801446357193004</v>
      </c>
      <c r="L3943" s="4">
        <v>31.108165508715853</v>
      </c>
      <c r="M3943" s="4">
        <v>5.1846942514526422</v>
      </c>
    </row>
    <row r="3944" spans="1:13" hidden="1" x14ac:dyDescent="0.3">
      <c r="A3944" s="13" t="str">
        <f t="shared" si="61"/>
        <v>Continentallarge MFH - 3 floors1980-1990cooling24</v>
      </c>
      <c r="B3944" s="2" t="s">
        <v>38</v>
      </c>
      <c r="C3944" s="2" t="s">
        <v>1</v>
      </c>
      <c r="D3944" s="2" t="s">
        <v>8</v>
      </c>
      <c r="E3944" s="3">
        <v>24</v>
      </c>
      <c r="F3944" s="3" t="s">
        <v>26</v>
      </c>
      <c r="G3944" s="3">
        <v>0.41</v>
      </c>
      <c r="H3944" s="14">
        <v>0.80650072558242392</v>
      </c>
      <c r="I3944" s="14">
        <v>0.12506927035572724</v>
      </c>
      <c r="J3944" s="4">
        <v>16.051793142302724</v>
      </c>
      <c r="K3944" s="4">
        <v>6.4207172569210895</v>
      </c>
      <c r="L3944" s="4">
        <v>18.491665699932739</v>
      </c>
      <c r="M3944" s="4">
        <v>3.0819442833221227</v>
      </c>
    </row>
    <row r="3945" spans="1:13" hidden="1" x14ac:dyDescent="0.3">
      <c r="A3945" s="13" t="str">
        <f t="shared" si="61"/>
        <v>Continentallarge MFH - 5 floors1980-1990cooling24</v>
      </c>
      <c r="B3945" s="2" t="s">
        <v>38</v>
      </c>
      <c r="C3945" s="2" t="s">
        <v>4</v>
      </c>
      <c r="D3945" s="2" t="s">
        <v>8</v>
      </c>
      <c r="E3945" s="3">
        <v>24</v>
      </c>
      <c r="F3945" s="3" t="s">
        <v>26</v>
      </c>
      <c r="G3945" s="3">
        <v>0.32</v>
      </c>
      <c r="H3945" s="14">
        <v>9.6749637208788014E-2</v>
      </c>
      <c r="I3945" s="14">
        <v>0.12506927035572724</v>
      </c>
      <c r="J3945" s="4">
        <v>16.880413484804869</v>
      </c>
      <c r="K3945" s="4">
        <v>6.7521653939219473</v>
      </c>
      <c r="L3945" s="4">
        <v>19.446236334495207</v>
      </c>
      <c r="M3945" s="4">
        <v>3.2410393890825344</v>
      </c>
    </row>
    <row r="3946" spans="1:13" hidden="1" x14ac:dyDescent="0.3">
      <c r="A3946" s="13" t="str">
        <f t="shared" si="61"/>
        <v>Continentallarge MFH - 7 floors1980-1990cooling24</v>
      </c>
      <c r="B3946" s="2" t="s">
        <v>38</v>
      </c>
      <c r="C3946" s="2" t="s">
        <v>5</v>
      </c>
      <c r="D3946" s="2" t="s">
        <v>8</v>
      </c>
      <c r="E3946" s="3">
        <v>24</v>
      </c>
      <c r="F3946" s="3" t="s">
        <v>26</v>
      </c>
      <c r="G3946" s="3">
        <v>0.28000000000000003</v>
      </c>
      <c r="H3946" s="14">
        <v>9.6749637208788014E-2</v>
      </c>
      <c r="I3946" s="14">
        <v>0.12506927035572724</v>
      </c>
      <c r="J3946" s="4">
        <v>17.235536488734365</v>
      </c>
      <c r="K3946" s="4">
        <v>6.8942145954937457</v>
      </c>
      <c r="L3946" s="4">
        <v>19.855338035021987</v>
      </c>
      <c r="M3946" s="4">
        <v>3.3092230058369978</v>
      </c>
    </row>
    <row r="3947" spans="1:13" hidden="1" x14ac:dyDescent="0.3">
      <c r="A3947" s="13" t="str">
        <f t="shared" si="61"/>
        <v>Continentallarge MFH - 3 floors1980-1990cooling26</v>
      </c>
      <c r="B3947" s="2" t="s">
        <v>38</v>
      </c>
      <c r="C3947" s="2" t="s">
        <v>1</v>
      </c>
      <c r="D3947" s="2" t="s">
        <v>8</v>
      </c>
      <c r="E3947" s="3">
        <v>26</v>
      </c>
      <c r="F3947" s="3" t="s">
        <v>26</v>
      </c>
      <c r="G3947" s="3">
        <v>0.41</v>
      </c>
      <c r="H3947" s="14">
        <v>0.80650072558242392</v>
      </c>
      <c r="I3947" s="14">
        <v>0.12506927035572724</v>
      </c>
      <c r="J3947" s="4">
        <v>8.4515783910127151</v>
      </c>
      <c r="K3947" s="4">
        <v>3.3806313564050861</v>
      </c>
      <c r="L3947" s="4">
        <v>9.7362183064466468</v>
      </c>
      <c r="M3947" s="4">
        <v>1.6227030510744413</v>
      </c>
    </row>
    <row r="3948" spans="1:13" hidden="1" x14ac:dyDescent="0.3">
      <c r="A3948" s="13" t="str">
        <f t="shared" si="61"/>
        <v>Continentallarge MFH - 5 floors1980-1990cooling26</v>
      </c>
      <c r="B3948" s="2" t="s">
        <v>38</v>
      </c>
      <c r="C3948" s="2" t="s">
        <v>4</v>
      </c>
      <c r="D3948" s="2" t="s">
        <v>8</v>
      </c>
      <c r="E3948" s="3">
        <v>26</v>
      </c>
      <c r="F3948" s="3" t="s">
        <v>26</v>
      </c>
      <c r="G3948" s="3">
        <v>0.32</v>
      </c>
      <c r="H3948" s="14">
        <v>9.6749637208788014E-2</v>
      </c>
      <c r="I3948" s="14">
        <v>0.12506927035572724</v>
      </c>
      <c r="J3948" s="4">
        <v>9.2455176317115573</v>
      </c>
      <c r="K3948" s="4">
        <v>3.6982070526846229</v>
      </c>
      <c r="L3948" s="4">
        <v>10.650836311731714</v>
      </c>
      <c r="M3948" s="4">
        <v>1.775139385288619</v>
      </c>
    </row>
    <row r="3949" spans="1:13" hidden="1" x14ac:dyDescent="0.3">
      <c r="A3949" s="13" t="str">
        <f t="shared" si="61"/>
        <v>Continentallarge MFH - 7 floors1980-1990cooling26</v>
      </c>
      <c r="B3949" s="2" t="s">
        <v>38</v>
      </c>
      <c r="C3949" s="2" t="s">
        <v>5</v>
      </c>
      <c r="D3949" s="2" t="s">
        <v>8</v>
      </c>
      <c r="E3949" s="3">
        <v>26</v>
      </c>
      <c r="F3949" s="3" t="s">
        <v>26</v>
      </c>
      <c r="G3949" s="3">
        <v>0.28000000000000003</v>
      </c>
      <c r="H3949" s="14">
        <v>9.6749637208788014E-2</v>
      </c>
      <c r="I3949" s="14">
        <v>0.12506927035572724</v>
      </c>
      <c r="J3949" s="4">
        <v>9.5857773062967748</v>
      </c>
      <c r="K3949" s="4">
        <v>3.8343109225187098</v>
      </c>
      <c r="L3949" s="4">
        <v>11.042815456853884</v>
      </c>
      <c r="M3949" s="4">
        <v>1.8404692428089806</v>
      </c>
    </row>
    <row r="3950" spans="1:13" hidden="1" x14ac:dyDescent="0.3">
      <c r="A3950" s="13" t="str">
        <f t="shared" si="61"/>
        <v>Continentallarge MFH - 3 floors1990-2000cooling20</v>
      </c>
      <c r="B3950" s="2" t="s">
        <v>38</v>
      </c>
      <c r="C3950" s="2" t="s">
        <v>1</v>
      </c>
      <c r="D3950" s="2" t="s">
        <v>9</v>
      </c>
      <c r="E3950" s="3">
        <v>20</v>
      </c>
      <c r="F3950" s="3" t="s">
        <v>26</v>
      </c>
      <c r="G3950" s="3">
        <v>0.41</v>
      </c>
      <c r="H3950" s="14">
        <v>0.80650072558242392</v>
      </c>
      <c r="I3950" s="14">
        <v>0.14122600068024371</v>
      </c>
      <c r="J3950" s="4">
        <v>40.293619512328512</v>
      </c>
      <c r="K3950" s="4">
        <v>16.117447804931405</v>
      </c>
      <c r="L3950" s="4">
        <v>46.418249678202443</v>
      </c>
      <c r="M3950" s="4">
        <v>7.7363749463670741</v>
      </c>
    </row>
    <row r="3951" spans="1:13" hidden="1" x14ac:dyDescent="0.3">
      <c r="A3951" s="13" t="str">
        <f t="shared" si="61"/>
        <v>Continentallarge MFH - 5 floors1990-2000cooling20</v>
      </c>
      <c r="B3951" s="2" t="s">
        <v>38</v>
      </c>
      <c r="C3951" s="2" t="s">
        <v>4</v>
      </c>
      <c r="D3951" s="2" t="s">
        <v>9</v>
      </c>
      <c r="E3951" s="3">
        <v>20</v>
      </c>
      <c r="F3951" s="3" t="s">
        <v>26</v>
      </c>
      <c r="G3951" s="3">
        <v>0.32</v>
      </c>
      <c r="H3951" s="14">
        <v>9.6749637208788014E-2</v>
      </c>
      <c r="I3951" s="14">
        <v>0.14122600068024371</v>
      </c>
      <c r="J3951" s="4">
        <v>40.963531335339134</v>
      </c>
      <c r="K3951" s="4">
        <v>16.385412534135654</v>
      </c>
      <c r="L3951" s="4">
        <v>47.189988098310678</v>
      </c>
      <c r="M3951" s="4">
        <v>7.8649980163851136</v>
      </c>
    </row>
    <row r="3952" spans="1:13" hidden="1" x14ac:dyDescent="0.3">
      <c r="A3952" s="13" t="str">
        <f t="shared" si="61"/>
        <v>Continentallarge MFH - 7 floors1990-2000cooling20</v>
      </c>
      <c r="B3952" s="2" t="s">
        <v>38</v>
      </c>
      <c r="C3952" s="2" t="s">
        <v>5</v>
      </c>
      <c r="D3952" s="2" t="s">
        <v>9</v>
      </c>
      <c r="E3952" s="3">
        <v>20</v>
      </c>
      <c r="F3952" s="3" t="s">
        <v>26</v>
      </c>
      <c r="G3952" s="3">
        <v>0.28000000000000003</v>
      </c>
      <c r="H3952" s="14">
        <v>9.6749637208788014E-2</v>
      </c>
      <c r="I3952" s="14">
        <v>0.14122600068024371</v>
      </c>
      <c r="J3952" s="4">
        <v>41.250636402343673</v>
      </c>
      <c r="K3952" s="4">
        <v>16.500254560937471</v>
      </c>
      <c r="L3952" s="4">
        <v>47.520733135499917</v>
      </c>
      <c r="M3952" s="4">
        <v>7.9201221892499856</v>
      </c>
    </row>
    <row r="3953" spans="1:13" hidden="1" x14ac:dyDescent="0.3">
      <c r="A3953" s="13" t="str">
        <f t="shared" si="61"/>
        <v>Continentallarge MFH - 3 floors1990-2000cooling22</v>
      </c>
      <c r="B3953" s="2" t="s">
        <v>38</v>
      </c>
      <c r="C3953" s="2" t="s">
        <v>1</v>
      </c>
      <c r="D3953" s="2" t="s">
        <v>9</v>
      </c>
      <c r="E3953" s="3">
        <v>22</v>
      </c>
      <c r="F3953" s="3" t="s">
        <v>26</v>
      </c>
      <c r="G3953" s="3">
        <v>0.41</v>
      </c>
      <c r="H3953" s="14">
        <v>0.80650072558242392</v>
      </c>
      <c r="I3953" s="14">
        <v>0.14122600068024371</v>
      </c>
      <c r="J3953" s="4">
        <v>27.828396392078961</v>
      </c>
      <c r="K3953" s="4">
        <v>11.131358556831584</v>
      </c>
      <c r="L3953" s="4">
        <v>32.058312643674959</v>
      </c>
      <c r="M3953" s="4">
        <v>5.3430521072791599</v>
      </c>
    </row>
    <row r="3954" spans="1:13" hidden="1" x14ac:dyDescent="0.3">
      <c r="A3954" s="13" t="str">
        <f t="shared" si="61"/>
        <v>Continentallarge MFH - 5 floors1990-2000cooling22</v>
      </c>
      <c r="B3954" s="2" t="s">
        <v>38</v>
      </c>
      <c r="C3954" s="2" t="s">
        <v>4</v>
      </c>
      <c r="D3954" s="2" t="s">
        <v>9</v>
      </c>
      <c r="E3954" s="3">
        <v>22</v>
      </c>
      <c r="F3954" s="3" t="s">
        <v>26</v>
      </c>
      <c r="G3954" s="3">
        <v>0.32</v>
      </c>
      <c r="H3954" s="14">
        <v>9.6749637208788014E-2</v>
      </c>
      <c r="I3954" s="14">
        <v>0.14122600068024371</v>
      </c>
      <c r="J3954" s="4">
        <v>28.643326396509803</v>
      </c>
      <c r="K3954" s="4">
        <v>11.457330558603921</v>
      </c>
      <c r="L3954" s="4">
        <v>32.99711200877929</v>
      </c>
      <c r="M3954" s="4">
        <v>5.4995186681298822</v>
      </c>
    </row>
    <row r="3955" spans="1:13" hidden="1" x14ac:dyDescent="0.3">
      <c r="A3955" s="13" t="str">
        <f t="shared" si="61"/>
        <v>Continentallarge MFH - 7 floors1990-2000cooling22</v>
      </c>
      <c r="B3955" s="2" t="s">
        <v>38</v>
      </c>
      <c r="C3955" s="2" t="s">
        <v>5</v>
      </c>
      <c r="D3955" s="2" t="s">
        <v>9</v>
      </c>
      <c r="E3955" s="3">
        <v>22</v>
      </c>
      <c r="F3955" s="3" t="s">
        <v>26</v>
      </c>
      <c r="G3955" s="3">
        <v>0.28000000000000003</v>
      </c>
      <c r="H3955" s="14">
        <v>9.6749637208788014E-2</v>
      </c>
      <c r="I3955" s="14">
        <v>0.14122600068024371</v>
      </c>
      <c r="J3955" s="4">
        <v>28.99258211269445</v>
      </c>
      <c r="K3955" s="4">
        <v>11.597032845077781</v>
      </c>
      <c r="L3955" s="4">
        <v>33.399454593824004</v>
      </c>
      <c r="M3955" s="4">
        <v>5.5665757656373342</v>
      </c>
    </row>
    <row r="3956" spans="1:13" hidden="1" x14ac:dyDescent="0.3">
      <c r="A3956" s="13" t="str">
        <f t="shared" si="61"/>
        <v>Continentallarge MFH - 3 floors1990-2000cooling24</v>
      </c>
      <c r="B3956" s="2" t="s">
        <v>38</v>
      </c>
      <c r="C3956" s="2" t="s">
        <v>1</v>
      </c>
      <c r="D3956" s="2" t="s">
        <v>9</v>
      </c>
      <c r="E3956" s="3">
        <v>24</v>
      </c>
      <c r="F3956" s="3" t="s">
        <v>26</v>
      </c>
      <c r="G3956" s="3">
        <v>0.41</v>
      </c>
      <c r="H3956" s="14">
        <v>0.80650072558242392</v>
      </c>
      <c r="I3956" s="14">
        <v>0.14122600068024371</v>
      </c>
      <c r="J3956" s="4">
        <v>18.021281611338715</v>
      </c>
      <c r="K3956" s="4">
        <v>7.2085126445354861</v>
      </c>
      <c r="L3956" s="4">
        <v>20.760516416262199</v>
      </c>
      <c r="M3956" s="4">
        <v>3.460086069377033</v>
      </c>
    </row>
    <row r="3957" spans="1:13" hidden="1" x14ac:dyDescent="0.3">
      <c r="A3957" s="13" t="str">
        <f t="shared" si="61"/>
        <v>Continentallarge MFH - 5 floors1990-2000cooling24</v>
      </c>
      <c r="B3957" s="2" t="s">
        <v>38</v>
      </c>
      <c r="C3957" s="2" t="s">
        <v>4</v>
      </c>
      <c r="D3957" s="2" t="s">
        <v>9</v>
      </c>
      <c r="E3957" s="3">
        <v>24</v>
      </c>
      <c r="F3957" s="3" t="s">
        <v>26</v>
      </c>
      <c r="G3957" s="3">
        <v>0.32</v>
      </c>
      <c r="H3957" s="14">
        <v>9.6749637208788014E-2</v>
      </c>
      <c r="I3957" s="14">
        <v>0.14122600068024371</v>
      </c>
      <c r="J3957" s="4">
        <v>18.960124083465892</v>
      </c>
      <c r="K3957" s="4">
        <v>7.584049633386357</v>
      </c>
      <c r="L3957" s="4">
        <v>21.842062944152708</v>
      </c>
      <c r="M3957" s="4">
        <v>3.6403438240254511</v>
      </c>
    </row>
    <row r="3958" spans="1:13" hidden="1" x14ac:dyDescent="0.3">
      <c r="A3958" s="13" t="str">
        <f t="shared" si="61"/>
        <v>Continentallarge MFH - 7 floors1990-2000cooling24</v>
      </c>
      <c r="B3958" s="2" t="s">
        <v>38</v>
      </c>
      <c r="C3958" s="2" t="s">
        <v>5</v>
      </c>
      <c r="D3958" s="2" t="s">
        <v>9</v>
      </c>
      <c r="E3958" s="3">
        <v>24</v>
      </c>
      <c r="F3958" s="3" t="s">
        <v>26</v>
      </c>
      <c r="G3958" s="3">
        <v>0.28000000000000003</v>
      </c>
      <c r="H3958" s="14">
        <v>9.6749637208788014E-2</v>
      </c>
      <c r="I3958" s="14">
        <v>0.14122600068024371</v>
      </c>
      <c r="J3958" s="4">
        <v>19.362485142948969</v>
      </c>
      <c r="K3958" s="4">
        <v>7.7449940571795874</v>
      </c>
      <c r="L3958" s="4">
        <v>22.305582884677211</v>
      </c>
      <c r="M3958" s="4">
        <v>3.717597147446202</v>
      </c>
    </row>
    <row r="3959" spans="1:13" hidden="1" x14ac:dyDescent="0.3">
      <c r="A3959" s="13" t="str">
        <f t="shared" si="61"/>
        <v>Continentallarge MFH - 3 floors1990-2000cooling26</v>
      </c>
      <c r="B3959" s="2" t="s">
        <v>38</v>
      </c>
      <c r="C3959" s="2" t="s">
        <v>1</v>
      </c>
      <c r="D3959" s="2" t="s">
        <v>9</v>
      </c>
      <c r="E3959" s="3">
        <v>26</v>
      </c>
      <c r="F3959" s="3" t="s">
        <v>26</v>
      </c>
      <c r="G3959" s="3">
        <v>0.41</v>
      </c>
      <c r="H3959" s="14">
        <v>0.80650072558242392</v>
      </c>
      <c r="I3959" s="14">
        <v>0.14122600068024371</v>
      </c>
      <c r="J3959" s="4">
        <v>10.39838388082214</v>
      </c>
      <c r="K3959" s="4">
        <v>4.1593535523288558</v>
      </c>
      <c r="L3959" s="4">
        <v>11.978938230707104</v>
      </c>
      <c r="M3959" s="4">
        <v>1.9964897051178507</v>
      </c>
    </row>
    <row r="3960" spans="1:13" hidden="1" x14ac:dyDescent="0.3">
      <c r="A3960" s="13" t="str">
        <f t="shared" si="61"/>
        <v>Continentallarge MFH - 5 floors1990-2000cooling26</v>
      </c>
      <c r="B3960" s="2" t="s">
        <v>38</v>
      </c>
      <c r="C3960" s="2" t="s">
        <v>4</v>
      </c>
      <c r="D3960" s="2" t="s">
        <v>9</v>
      </c>
      <c r="E3960" s="3">
        <v>26</v>
      </c>
      <c r="F3960" s="3" t="s">
        <v>26</v>
      </c>
      <c r="G3960" s="3">
        <v>0.32</v>
      </c>
      <c r="H3960" s="14">
        <v>9.6749637208788014E-2</v>
      </c>
      <c r="I3960" s="14">
        <v>0.14122600068024371</v>
      </c>
      <c r="J3960" s="4">
        <v>11.339458221168979</v>
      </c>
      <c r="K3960" s="4">
        <v>4.5357832884675915</v>
      </c>
      <c r="L3960" s="4">
        <v>13.063055870786663</v>
      </c>
      <c r="M3960" s="4">
        <v>2.1771759784644438</v>
      </c>
    </row>
    <row r="3961" spans="1:13" hidden="1" x14ac:dyDescent="0.3">
      <c r="A3961" s="13" t="str">
        <f t="shared" si="61"/>
        <v>Continentallarge MFH - 7 floors1990-2000cooling26</v>
      </c>
      <c r="B3961" s="2" t="s">
        <v>38</v>
      </c>
      <c r="C3961" s="2" t="s">
        <v>5</v>
      </c>
      <c r="D3961" s="2" t="s">
        <v>9</v>
      </c>
      <c r="E3961" s="3">
        <v>26</v>
      </c>
      <c r="F3961" s="3" t="s">
        <v>26</v>
      </c>
      <c r="G3961" s="3">
        <v>0.28000000000000003</v>
      </c>
      <c r="H3961" s="14">
        <v>9.6749637208788014E-2</v>
      </c>
      <c r="I3961" s="14">
        <v>0.14122600068024371</v>
      </c>
      <c r="J3961" s="4">
        <v>11.74277579560334</v>
      </c>
      <c r="K3961" s="4">
        <v>4.6971103182413358</v>
      </c>
      <c r="L3961" s="4">
        <v>13.527677716535047</v>
      </c>
      <c r="M3961" s="4">
        <v>2.2546129527558412</v>
      </c>
    </row>
    <row r="3962" spans="1:13" hidden="1" x14ac:dyDescent="0.3">
      <c r="A3962" s="13" t="str">
        <f t="shared" si="61"/>
        <v>Continentallarge MFH - 3 floorspost 2000cooling20</v>
      </c>
      <c r="B3962" s="2" t="s">
        <v>38</v>
      </c>
      <c r="C3962" s="2" t="s">
        <v>1</v>
      </c>
      <c r="D3962" s="2" t="s">
        <v>10</v>
      </c>
      <c r="E3962" s="3">
        <v>20</v>
      </c>
      <c r="F3962" s="3" t="s">
        <v>26</v>
      </c>
      <c r="G3962" s="3">
        <v>0.41</v>
      </c>
      <c r="H3962" s="14">
        <v>0.80650072558242392</v>
      </c>
      <c r="I3962" s="14">
        <v>4.6099884100059871E-2</v>
      </c>
      <c r="J3962" s="4">
        <v>42.302481967859237</v>
      </c>
      <c r="K3962" s="4">
        <v>16.920992787143696</v>
      </c>
      <c r="L3962" s="4">
        <v>48.732459226973845</v>
      </c>
      <c r="M3962" s="4">
        <v>8.1220765378289741</v>
      </c>
    </row>
    <row r="3963" spans="1:13" hidden="1" x14ac:dyDescent="0.3">
      <c r="A3963" s="13" t="str">
        <f t="shared" si="61"/>
        <v>Continentallarge MFH - 5 floorspost 2000cooling20</v>
      </c>
      <c r="B3963" s="2" t="s">
        <v>38</v>
      </c>
      <c r="C3963" s="2" t="s">
        <v>4</v>
      </c>
      <c r="D3963" s="2" t="s">
        <v>10</v>
      </c>
      <c r="E3963" s="3">
        <v>20</v>
      </c>
      <c r="F3963" s="3" t="s">
        <v>26</v>
      </c>
      <c r="G3963" s="3">
        <v>0.32</v>
      </c>
      <c r="H3963" s="14">
        <v>9.6749637208788014E-2</v>
      </c>
      <c r="I3963" s="14">
        <v>4.6099884100059871E-2</v>
      </c>
      <c r="J3963" s="4">
        <v>43.001713671355937</v>
      </c>
      <c r="K3963" s="4">
        <v>17.200685468542375</v>
      </c>
      <c r="L3963" s="4">
        <v>49.537974149402039</v>
      </c>
      <c r="M3963" s="4">
        <v>8.2563290249003387</v>
      </c>
    </row>
    <row r="3964" spans="1:13" hidden="1" x14ac:dyDescent="0.3">
      <c r="A3964" s="13" t="str">
        <f t="shared" si="61"/>
        <v>Continentallarge MFH - 7 floorspost 2000cooling20</v>
      </c>
      <c r="B3964" s="2" t="s">
        <v>38</v>
      </c>
      <c r="C3964" s="2" t="s">
        <v>5</v>
      </c>
      <c r="D3964" s="2" t="s">
        <v>10</v>
      </c>
      <c r="E3964" s="3">
        <v>20</v>
      </c>
      <c r="F3964" s="3" t="s">
        <v>26</v>
      </c>
      <c r="G3964" s="3">
        <v>0.28000000000000003</v>
      </c>
      <c r="H3964" s="14">
        <v>9.6749637208788014E-2</v>
      </c>
      <c r="I3964" s="14">
        <v>4.6099884100059871E-2</v>
      </c>
      <c r="J3964" s="4">
        <v>43.301384401425942</v>
      </c>
      <c r="K3964" s="4">
        <v>17.320553760570377</v>
      </c>
      <c r="L3964" s="4">
        <v>49.883194830442683</v>
      </c>
      <c r="M3964" s="4">
        <v>8.3138658050737799</v>
      </c>
    </row>
    <row r="3965" spans="1:13" hidden="1" x14ac:dyDescent="0.3">
      <c r="A3965" s="13" t="str">
        <f t="shared" si="61"/>
        <v>Continentallarge MFH - 3 floorspost 2000cooling22</v>
      </c>
      <c r="B3965" s="2" t="s">
        <v>38</v>
      </c>
      <c r="C3965" s="2" t="s">
        <v>1</v>
      </c>
      <c r="D3965" s="2" t="s">
        <v>10</v>
      </c>
      <c r="E3965" s="3">
        <v>22</v>
      </c>
      <c r="F3965" s="3" t="s">
        <v>26</v>
      </c>
      <c r="G3965" s="3">
        <v>0.41</v>
      </c>
      <c r="H3965" s="14">
        <v>0.80650072558242392</v>
      </c>
      <c r="I3965" s="14">
        <v>4.6099884100059871E-2</v>
      </c>
      <c r="J3965" s="4">
        <v>30.167106643915066</v>
      </c>
      <c r="K3965" s="4">
        <v>12.066842657566026</v>
      </c>
      <c r="L3965" s="4">
        <v>34.752506853790152</v>
      </c>
      <c r="M3965" s="4">
        <v>5.7920844756316923</v>
      </c>
    </row>
    <row r="3966" spans="1:13" hidden="1" x14ac:dyDescent="0.3">
      <c r="A3966" s="13" t="str">
        <f t="shared" si="61"/>
        <v>Continentallarge MFH - 5 floorspost 2000cooling22</v>
      </c>
      <c r="B3966" s="2" t="s">
        <v>38</v>
      </c>
      <c r="C3966" s="2" t="s">
        <v>4</v>
      </c>
      <c r="D3966" s="2" t="s">
        <v>10</v>
      </c>
      <c r="E3966" s="3">
        <v>22</v>
      </c>
      <c r="F3966" s="3" t="s">
        <v>26</v>
      </c>
      <c r="G3966" s="3">
        <v>0.32</v>
      </c>
      <c r="H3966" s="14">
        <v>9.6749637208788014E-2</v>
      </c>
      <c r="I3966" s="14">
        <v>4.6099884100059871E-2</v>
      </c>
      <c r="J3966" s="4">
        <v>31.017629777261668</v>
      </c>
      <c r="K3966" s="4">
        <v>12.407051910904666</v>
      </c>
      <c r="L3966" s="4">
        <v>35.732309503405439</v>
      </c>
      <c r="M3966" s="4">
        <v>5.9553849172342392</v>
      </c>
    </row>
    <row r="3967" spans="1:13" hidden="1" x14ac:dyDescent="0.3">
      <c r="A3967" s="13" t="str">
        <f t="shared" si="61"/>
        <v>Continentallarge MFH - 7 floorspost 2000cooling22</v>
      </c>
      <c r="B3967" s="2" t="s">
        <v>38</v>
      </c>
      <c r="C3967" s="2" t="s">
        <v>5</v>
      </c>
      <c r="D3967" s="2" t="s">
        <v>10</v>
      </c>
      <c r="E3967" s="3">
        <v>22</v>
      </c>
      <c r="F3967" s="3" t="s">
        <v>26</v>
      </c>
      <c r="G3967" s="3">
        <v>0.28000000000000003</v>
      </c>
      <c r="H3967" s="14">
        <v>9.6749637208788014E-2</v>
      </c>
      <c r="I3967" s="14">
        <v>4.6099884100059871E-2</v>
      </c>
      <c r="J3967" s="4">
        <v>31.382139691553057</v>
      </c>
      <c r="K3967" s="4">
        <v>12.552855876621223</v>
      </c>
      <c r="L3967" s="4">
        <v>36.15222492466912</v>
      </c>
      <c r="M3967" s="4">
        <v>6.0253708207781864</v>
      </c>
    </row>
    <row r="3968" spans="1:13" hidden="1" x14ac:dyDescent="0.3">
      <c r="A3968" s="13" t="str">
        <f t="shared" si="61"/>
        <v>Continentallarge MFH - 3 floorspost 2000cooling24</v>
      </c>
      <c r="B3968" s="2" t="s">
        <v>38</v>
      </c>
      <c r="C3968" s="2" t="s">
        <v>1</v>
      </c>
      <c r="D3968" s="2" t="s">
        <v>10</v>
      </c>
      <c r="E3968" s="3">
        <v>24</v>
      </c>
      <c r="F3968" s="3" t="s">
        <v>26</v>
      </c>
      <c r="G3968" s="3">
        <v>0.41</v>
      </c>
      <c r="H3968" s="14">
        <v>0.80650072558242392</v>
      </c>
      <c r="I3968" s="14">
        <v>4.6099884100059871E-2</v>
      </c>
      <c r="J3968" s="4">
        <v>20.401468422674949</v>
      </c>
      <c r="K3968" s="4">
        <v>8.1605873690699795</v>
      </c>
      <c r="L3968" s="4">
        <v>23.502491622921539</v>
      </c>
      <c r="M3968" s="4">
        <v>3.9170819371535899</v>
      </c>
    </row>
    <row r="3969" spans="1:13" hidden="1" x14ac:dyDescent="0.3">
      <c r="A3969" s="13" t="str">
        <f t="shared" si="61"/>
        <v>Continentallarge MFH - 5 floorspost 2000cooling24</v>
      </c>
      <c r="B3969" s="2" t="s">
        <v>38</v>
      </c>
      <c r="C3969" s="2" t="s">
        <v>4</v>
      </c>
      <c r="D3969" s="2" t="s">
        <v>10</v>
      </c>
      <c r="E3969" s="3">
        <v>24</v>
      </c>
      <c r="F3969" s="3" t="s">
        <v>26</v>
      </c>
      <c r="G3969" s="3">
        <v>0.32</v>
      </c>
      <c r="H3969" s="14">
        <v>9.6749637208788014E-2</v>
      </c>
      <c r="I3969" s="14">
        <v>4.6099884100059871E-2</v>
      </c>
      <c r="J3969" s="4">
        <v>21.322446001091315</v>
      </c>
      <c r="K3969" s="4">
        <v>8.5289784004365252</v>
      </c>
      <c r="L3969" s="4">
        <v>24.563457793257193</v>
      </c>
      <c r="M3969" s="4">
        <v>4.0939096322095319</v>
      </c>
    </row>
    <row r="3970" spans="1:13" hidden="1" x14ac:dyDescent="0.3">
      <c r="A3970" s="13" t="str">
        <f t="shared" si="61"/>
        <v>Continentallarge MFH - 7 floorspost 2000cooling24</v>
      </c>
      <c r="B3970" s="2" t="s">
        <v>38</v>
      </c>
      <c r="C3970" s="2" t="s">
        <v>5</v>
      </c>
      <c r="D3970" s="2" t="s">
        <v>10</v>
      </c>
      <c r="E3970" s="3">
        <v>24</v>
      </c>
      <c r="F3970" s="3" t="s">
        <v>26</v>
      </c>
      <c r="G3970" s="3">
        <v>0.28000000000000003</v>
      </c>
      <c r="H3970" s="14">
        <v>9.6749637208788014E-2</v>
      </c>
      <c r="I3970" s="14">
        <v>4.6099884100059871E-2</v>
      </c>
      <c r="J3970" s="4">
        <v>21.717150677555473</v>
      </c>
      <c r="K3970" s="4">
        <v>8.6868602710221889</v>
      </c>
      <c r="L3970" s="4">
        <v>25.018157580543903</v>
      </c>
      <c r="M3970" s="4">
        <v>4.1696929300906502</v>
      </c>
    </row>
    <row r="3971" spans="1:13" hidden="1" x14ac:dyDescent="0.3">
      <c r="A3971" s="13" t="str">
        <f t="shared" ref="A3971:A4034" si="62">CONCATENATE(B3971,C3971,D3971,F3971,E3971)</f>
        <v>Continentallarge MFH - 3 floorspost 2000cooling26</v>
      </c>
      <c r="B3971" s="2" t="s">
        <v>38</v>
      </c>
      <c r="C3971" s="2" t="s">
        <v>1</v>
      </c>
      <c r="D3971" s="2" t="s">
        <v>10</v>
      </c>
      <c r="E3971" s="3">
        <v>26</v>
      </c>
      <c r="F3971" s="3" t="s">
        <v>26</v>
      </c>
      <c r="G3971" s="3">
        <v>0.41</v>
      </c>
      <c r="H3971" s="14">
        <v>0.80650072558242392</v>
      </c>
      <c r="I3971" s="14">
        <v>4.6099884100059871E-2</v>
      </c>
      <c r="J3971" s="4">
        <v>12.58804012609472</v>
      </c>
      <c r="K3971" s="4">
        <v>5.0352160504378878</v>
      </c>
      <c r="L3971" s="4">
        <v>14.501422225261116</v>
      </c>
      <c r="M3971" s="4">
        <v>2.4169037042101862</v>
      </c>
    </row>
    <row r="3972" spans="1:13" hidden="1" x14ac:dyDescent="0.3">
      <c r="A3972" s="13" t="str">
        <f t="shared" si="62"/>
        <v>Continentallarge MFH - 5 floorspost 2000cooling26</v>
      </c>
      <c r="B3972" s="2" t="s">
        <v>38</v>
      </c>
      <c r="C3972" s="2" t="s">
        <v>4</v>
      </c>
      <c r="D3972" s="2" t="s">
        <v>10</v>
      </c>
      <c r="E3972" s="3">
        <v>26</v>
      </c>
      <c r="F3972" s="3" t="s">
        <v>26</v>
      </c>
      <c r="G3972" s="3">
        <v>0.32</v>
      </c>
      <c r="H3972" s="14">
        <v>9.6749637208788014E-2</v>
      </c>
      <c r="I3972" s="14">
        <v>4.6099884100059871E-2</v>
      </c>
      <c r="J3972" s="4">
        <v>13.481709340789362</v>
      </c>
      <c r="K3972" s="4">
        <v>5.3926837363157443</v>
      </c>
      <c r="L3972" s="4">
        <v>15.530929160589343</v>
      </c>
      <c r="M3972" s="4">
        <v>2.5884881934315573</v>
      </c>
    </row>
    <row r="3973" spans="1:13" hidden="1" x14ac:dyDescent="0.3">
      <c r="A3973" s="13" t="str">
        <f t="shared" si="62"/>
        <v>Continentallarge MFH - 7 floorspost 2000cooling26</v>
      </c>
      <c r="B3973" s="2" t="s">
        <v>38</v>
      </c>
      <c r="C3973" s="2" t="s">
        <v>5</v>
      </c>
      <c r="D3973" s="2" t="s">
        <v>10</v>
      </c>
      <c r="E3973" s="3">
        <v>26</v>
      </c>
      <c r="F3973" s="3" t="s">
        <v>26</v>
      </c>
      <c r="G3973" s="3">
        <v>0.28000000000000003</v>
      </c>
      <c r="H3973" s="14">
        <v>9.6749637208788014E-2</v>
      </c>
      <c r="I3973" s="14">
        <v>4.6099884100059871E-2</v>
      </c>
      <c r="J3973" s="4">
        <v>13.864710432801351</v>
      </c>
      <c r="K3973" s="4">
        <v>5.5458841731205402</v>
      </c>
      <c r="L3973" s="4">
        <v>15.972146418587155</v>
      </c>
      <c r="M3973" s="4">
        <v>2.6620244030978593</v>
      </c>
    </row>
    <row r="3974" spans="1:13" hidden="1" x14ac:dyDescent="0.3">
      <c r="A3974" s="13" t="str">
        <f t="shared" si="62"/>
        <v>Continentallarge MFH - average - all typespre 1945cooling20</v>
      </c>
      <c r="B3974" s="2" t="s">
        <v>38</v>
      </c>
      <c r="C3974" s="2" t="s">
        <v>24</v>
      </c>
      <c r="D3974" s="2" t="s">
        <v>2</v>
      </c>
      <c r="E3974" s="3">
        <v>20</v>
      </c>
      <c r="F3974" s="3" t="s">
        <v>26</v>
      </c>
      <c r="G3974" s="3" t="s">
        <v>22</v>
      </c>
      <c r="H3974" s="14"/>
      <c r="I3974" s="14">
        <v>0.25940425029862746</v>
      </c>
      <c r="J3974" s="4">
        <v>39.247046741248987</v>
      </c>
      <c r="K3974" s="4">
        <v>15.698818696499595</v>
      </c>
      <c r="L3974" s="4">
        <v>45.212597845918829</v>
      </c>
      <c r="M3974" s="4">
        <v>7.5354329743198054</v>
      </c>
    </row>
    <row r="3975" spans="1:13" hidden="1" x14ac:dyDescent="0.3">
      <c r="A3975" s="13" t="str">
        <f t="shared" si="62"/>
        <v>Continentallarge MFH - average - all typespre 1945cooling22</v>
      </c>
      <c r="B3975" s="2" t="s">
        <v>38</v>
      </c>
      <c r="C3975" s="2" t="s">
        <v>24</v>
      </c>
      <c r="D3975" s="2" t="s">
        <v>2</v>
      </c>
      <c r="E3975" s="3">
        <v>22</v>
      </c>
      <c r="F3975" s="3" t="s">
        <v>26</v>
      </c>
      <c r="G3975" s="3" t="s">
        <v>22</v>
      </c>
      <c r="H3975" s="14"/>
      <c r="I3975" s="14">
        <v>0.25940425029862746</v>
      </c>
      <c r="J3975" s="4">
        <v>24.476535473012024</v>
      </c>
      <c r="K3975" s="4">
        <v>9.7906141892048097</v>
      </c>
      <c r="L3975" s="4">
        <v>28.196968864909852</v>
      </c>
      <c r="M3975" s="4">
        <v>4.6994948108183081</v>
      </c>
    </row>
    <row r="3976" spans="1:13" hidden="1" x14ac:dyDescent="0.3">
      <c r="A3976" s="13" t="str">
        <f t="shared" si="62"/>
        <v>Continentallarge MFH - average - all typespre 1945cooling24</v>
      </c>
      <c r="B3976" s="2" t="s">
        <v>38</v>
      </c>
      <c r="C3976" s="2" t="s">
        <v>24</v>
      </c>
      <c r="D3976" s="2" t="s">
        <v>2</v>
      </c>
      <c r="E3976" s="3">
        <v>24</v>
      </c>
      <c r="F3976" s="3" t="s">
        <v>26</v>
      </c>
      <c r="G3976" s="3" t="s">
        <v>22</v>
      </c>
      <c r="H3976" s="14"/>
      <c r="I3976" s="14">
        <v>0.25940425029862746</v>
      </c>
      <c r="J3976" s="4">
        <v>13.801273312751059</v>
      </c>
      <c r="K3976" s="4">
        <v>5.5205093251004236</v>
      </c>
      <c r="L3976" s="4">
        <v>15.899066856289219</v>
      </c>
      <c r="M3976" s="4">
        <v>2.6498444760482034</v>
      </c>
    </row>
    <row r="3977" spans="1:13" hidden="1" x14ac:dyDescent="0.3">
      <c r="A3977" s="13" t="str">
        <f t="shared" si="62"/>
        <v>Continentallarge MFH - average - all typespre 1945cooling26</v>
      </c>
      <c r="B3977" s="2" t="s">
        <v>38</v>
      </c>
      <c r="C3977" s="2" t="s">
        <v>24</v>
      </c>
      <c r="D3977" s="2" t="s">
        <v>2</v>
      </c>
      <c r="E3977" s="3">
        <v>26</v>
      </c>
      <c r="F3977" s="3" t="s">
        <v>26</v>
      </c>
      <c r="G3977" s="3" t="s">
        <v>22</v>
      </c>
      <c r="H3977" s="14"/>
      <c r="I3977" s="14">
        <v>0.25940425029862746</v>
      </c>
      <c r="J3977" s="4">
        <v>6.9175664017420733</v>
      </c>
      <c r="K3977" s="4">
        <v>2.7670265606968294</v>
      </c>
      <c r="L3977" s="4">
        <v>7.9690364948068684</v>
      </c>
      <c r="M3977" s="4">
        <v>1.3281727491344781</v>
      </c>
    </row>
    <row r="3978" spans="1:13" hidden="1" x14ac:dyDescent="0.3">
      <c r="A3978" s="13" t="str">
        <f t="shared" si="62"/>
        <v>Continentallarge MFH - average - all types1945-1970cooling20</v>
      </c>
      <c r="B3978" s="2" t="s">
        <v>38</v>
      </c>
      <c r="C3978" s="2" t="s">
        <v>24</v>
      </c>
      <c r="D3978" s="2" t="s">
        <v>6</v>
      </c>
      <c r="E3978" s="3">
        <v>20</v>
      </c>
      <c r="F3978" s="3" t="s">
        <v>26</v>
      </c>
      <c r="G3978" s="3" t="s">
        <v>22</v>
      </c>
      <c r="H3978" s="14"/>
      <c r="I3978" s="14">
        <v>0.26804174685044169</v>
      </c>
      <c r="J3978" s="4">
        <v>39.041679215888024</v>
      </c>
      <c r="K3978" s="4">
        <v>15.616671686355209</v>
      </c>
      <c r="L3978" s="4">
        <v>44.976014456702998</v>
      </c>
      <c r="M3978" s="4">
        <v>7.4960024094505</v>
      </c>
    </row>
    <row r="3979" spans="1:13" hidden="1" x14ac:dyDescent="0.3">
      <c r="A3979" s="13" t="str">
        <f t="shared" si="62"/>
        <v>Continentallarge MFH - average - all types1945-1970cooling22</v>
      </c>
      <c r="B3979" s="2" t="s">
        <v>38</v>
      </c>
      <c r="C3979" s="2" t="s">
        <v>24</v>
      </c>
      <c r="D3979" s="2" t="s">
        <v>6</v>
      </c>
      <c r="E3979" s="3">
        <v>22</v>
      </c>
      <c r="F3979" s="3" t="s">
        <v>26</v>
      </c>
      <c r="G3979" s="3" t="s">
        <v>22</v>
      </c>
      <c r="H3979" s="14"/>
      <c r="I3979" s="14">
        <v>0.26804174685044169</v>
      </c>
      <c r="J3979" s="4">
        <v>24.646404547605268</v>
      </c>
      <c r="K3979" s="4">
        <v>9.8585618190421069</v>
      </c>
      <c r="L3979" s="4">
        <v>28.392658038841265</v>
      </c>
      <c r="M3979" s="4">
        <v>4.7321096731402115</v>
      </c>
    </row>
    <row r="3980" spans="1:13" hidden="1" x14ac:dyDescent="0.3">
      <c r="A3980" s="13" t="str">
        <f t="shared" si="62"/>
        <v>Continentallarge MFH - average - all types1945-1970cooling24</v>
      </c>
      <c r="B3980" s="2" t="s">
        <v>38</v>
      </c>
      <c r="C3980" s="2" t="s">
        <v>24</v>
      </c>
      <c r="D3980" s="2" t="s">
        <v>6</v>
      </c>
      <c r="E3980" s="3">
        <v>24</v>
      </c>
      <c r="F3980" s="3" t="s">
        <v>26</v>
      </c>
      <c r="G3980" s="3" t="s">
        <v>22</v>
      </c>
      <c r="H3980" s="14"/>
      <c r="I3980" s="14">
        <v>0.26804174685044169</v>
      </c>
      <c r="J3980" s="4">
        <v>14.159081948280674</v>
      </c>
      <c r="K3980" s="4">
        <v>5.6636327793122696</v>
      </c>
      <c r="L3980" s="4">
        <v>16.311262404419335</v>
      </c>
      <c r="M3980" s="4">
        <v>2.7185437340698893</v>
      </c>
    </row>
    <row r="3981" spans="1:13" hidden="1" x14ac:dyDescent="0.3">
      <c r="A3981" s="13" t="str">
        <f t="shared" si="62"/>
        <v>Continentallarge MFH - average - all types1945-1970cooling26</v>
      </c>
      <c r="B3981" s="2" t="s">
        <v>38</v>
      </c>
      <c r="C3981" s="2" t="s">
        <v>24</v>
      </c>
      <c r="D3981" s="2" t="s">
        <v>6</v>
      </c>
      <c r="E3981" s="3">
        <v>26</v>
      </c>
      <c r="F3981" s="3" t="s">
        <v>26</v>
      </c>
      <c r="G3981" s="3" t="s">
        <v>22</v>
      </c>
      <c r="H3981" s="14"/>
      <c r="I3981" s="14">
        <v>0.26804174685044169</v>
      </c>
      <c r="J3981" s="4">
        <v>7.0329729072649103</v>
      </c>
      <c r="K3981" s="4">
        <v>2.8131891629059642</v>
      </c>
      <c r="L3981" s="4">
        <v>8.1019847891691761</v>
      </c>
      <c r="M3981" s="4">
        <v>1.3503307981948627</v>
      </c>
    </row>
    <row r="3982" spans="1:13" hidden="1" x14ac:dyDescent="0.3">
      <c r="A3982" s="13" t="str">
        <f t="shared" si="62"/>
        <v>Continentallarge MFH - average - all types1970-1980cooling20</v>
      </c>
      <c r="B3982" s="2" t="s">
        <v>38</v>
      </c>
      <c r="C3982" s="2" t="s">
        <v>24</v>
      </c>
      <c r="D3982" s="2" t="s">
        <v>7</v>
      </c>
      <c r="E3982" s="3">
        <v>20</v>
      </c>
      <c r="F3982" s="3" t="s">
        <v>26</v>
      </c>
      <c r="G3982" s="3" t="s">
        <v>22</v>
      </c>
      <c r="H3982" s="14"/>
      <c r="I3982" s="14">
        <v>0.15991723256691373</v>
      </c>
      <c r="J3982" s="4">
        <v>37.014696063440788</v>
      </c>
      <c r="K3982" s="4">
        <v>14.805878425376315</v>
      </c>
      <c r="L3982" s="4">
        <v>42.640929865083784</v>
      </c>
      <c r="M3982" s="4">
        <v>7.1068216441806316</v>
      </c>
    </row>
    <row r="3983" spans="1:13" hidden="1" x14ac:dyDescent="0.3">
      <c r="A3983" s="13" t="str">
        <f t="shared" si="62"/>
        <v>Continentallarge MFH - average - all types1970-1980cooling22</v>
      </c>
      <c r="B3983" s="2" t="s">
        <v>38</v>
      </c>
      <c r="C3983" s="2" t="s">
        <v>24</v>
      </c>
      <c r="D3983" s="2" t="s">
        <v>7</v>
      </c>
      <c r="E3983" s="3">
        <v>22</v>
      </c>
      <c r="F3983" s="3" t="s">
        <v>26</v>
      </c>
      <c r="G3983" s="3" t="s">
        <v>22</v>
      </c>
      <c r="H3983" s="14"/>
      <c r="I3983" s="14">
        <v>0.15991723256691373</v>
      </c>
      <c r="J3983" s="4">
        <v>23.553063554711109</v>
      </c>
      <c r="K3983" s="4">
        <v>9.4212254218844436</v>
      </c>
      <c r="L3983" s="4">
        <v>27.133129215027196</v>
      </c>
      <c r="M3983" s="4">
        <v>4.522188202504533</v>
      </c>
    </row>
    <row r="3984" spans="1:13" hidden="1" x14ac:dyDescent="0.3">
      <c r="A3984" s="13" t="str">
        <f t="shared" si="62"/>
        <v>Continentallarge MFH - average - all types1970-1980cooling24</v>
      </c>
      <c r="B3984" s="2" t="s">
        <v>38</v>
      </c>
      <c r="C3984" s="2" t="s">
        <v>24</v>
      </c>
      <c r="D3984" s="2" t="s">
        <v>7</v>
      </c>
      <c r="E3984" s="3">
        <v>24</v>
      </c>
      <c r="F3984" s="3" t="s">
        <v>26</v>
      </c>
      <c r="G3984" s="3" t="s">
        <v>22</v>
      </c>
      <c r="H3984" s="14"/>
      <c r="I3984" s="14">
        <v>0.15991723256691373</v>
      </c>
      <c r="J3984" s="4">
        <v>13.661832734288218</v>
      </c>
      <c r="K3984" s="4">
        <v>5.4647330937152869</v>
      </c>
      <c r="L3984" s="4">
        <v>15.738431309900026</v>
      </c>
      <c r="M3984" s="4">
        <v>2.6230718849833377</v>
      </c>
    </row>
    <row r="3985" spans="1:13" hidden="1" x14ac:dyDescent="0.3">
      <c r="A3985" s="13" t="str">
        <f t="shared" si="62"/>
        <v>Continentallarge MFH - average - all types1970-1980cooling26</v>
      </c>
      <c r="B3985" s="2" t="s">
        <v>38</v>
      </c>
      <c r="C3985" s="2" t="s">
        <v>24</v>
      </c>
      <c r="D3985" s="2" t="s">
        <v>7</v>
      </c>
      <c r="E3985" s="3">
        <v>26</v>
      </c>
      <c r="F3985" s="3" t="s">
        <v>26</v>
      </c>
      <c r="G3985" s="3" t="s">
        <v>22</v>
      </c>
      <c r="H3985" s="14"/>
      <c r="I3985" s="14">
        <v>0.15991723256691373</v>
      </c>
      <c r="J3985" s="4">
        <v>6.4875032798277878</v>
      </c>
      <c r="K3985" s="4">
        <v>2.5950013119311151</v>
      </c>
      <c r="L3985" s="4">
        <v>7.4736037783616114</v>
      </c>
      <c r="M3985" s="4">
        <v>1.2456006297269351</v>
      </c>
    </row>
    <row r="3986" spans="1:13" hidden="1" x14ac:dyDescent="0.3">
      <c r="A3986" s="13" t="str">
        <f t="shared" si="62"/>
        <v>Continentallarge MFH - average - all types1980-1990cooling20</v>
      </c>
      <c r="B3986" s="2" t="s">
        <v>38</v>
      </c>
      <c r="C3986" s="2" t="s">
        <v>24</v>
      </c>
      <c r="D3986" s="2" t="s">
        <v>8</v>
      </c>
      <c r="E3986" s="3">
        <v>20</v>
      </c>
      <c r="F3986" s="3" t="s">
        <v>26</v>
      </c>
      <c r="G3986" s="3" t="s">
        <v>22</v>
      </c>
      <c r="H3986" s="14"/>
      <c r="I3986" s="14">
        <v>0.12506927035572724</v>
      </c>
      <c r="J3986" s="4">
        <v>39.042407970675931</v>
      </c>
      <c r="K3986" s="4">
        <v>15.616963188270372</v>
      </c>
      <c r="L3986" s="4">
        <v>44.976853982218671</v>
      </c>
      <c r="M3986" s="4">
        <v>7.4961423303697785</v>
      </c>
    </row>
    <row r="3987" spans="1:13" hidden="1" x14ac:dyDescent="0.3">
      <c r="A3987" s="13" t="str">
        <f t="shared" si="62"/>
        <v>Continentallarge MFH - average - all types1980-1990cooling22</v>
      </c>
      <c r="B3987" s="2" t="s">
        <v>38</v>
      </c>
      <c r="C3987" s="2" t="s">
        <v>24</v>
      </c>
      <c r="D3987" s="2" t="s">
        <v>8</v>
      </c>
      <c r="E3987" s="3">
        <v>22</v>
      </c>
      <c r="F3987" s="3" t="s">
        <v>26</v>
      </c>
      <c r="G3987" s="3" t="s">
        <v>22</v>
      </c>
      <c r="H3987" s="14"/>
      <c r="I3987" s="14">
        <v>0.12506927035572724</v>
      </c>
      <c r="J3987" s="4">
        <v>26.069864461763448</v>
      </c>
      <c r="K3987" s="4">
        <v>10.427945784705379</v>
      </c>
      <c r="L3987" s="4">
        <v>30.032483859951491</v>
      </c>
      <c r="M3987" s="4">
        <v>5.0054139766585815</v>
      </c>
    </row>
    <row r="3988" spans="1:13" hidden="1" x14ac:dyDescent="0.3">
      <c r="A3988" s="13" t="str">
        <f t="shared" si="62"/>
        <v>Continentallarge MFH - average - all types1980-1990cooling24</v>
      </c>
      <c r="B3988" s="2" t="s">
        <v>38</v>
      </c>
      <c r="C3988" s="2" t="s">
        <v>24</v>
      </c>
      <c r="D3988" s="2" t="s">
        <v>8</v>
      </c>
      <c r="E3988" s="3">
        <v>24</v>
      </c>
      <c r="F3988" s="3" t="s">
        <v>26</v>
      </c>
      <c r="G3988" s="3" t="s">
        <v>22</v>
      </c>
      <c r="H3988" s="14"/>
      <c r="I3988" s="14">
        <v>0.12506927035572724</v>
      </c>
      <c r="J3988" s="4">
        <v>16.246488599139205</v>
      </c>
      <c r="K3988" s="4">
        <v>6.4985954396556824</v>
      </c>
      <c r="L3988" s="4">
        <v>18.715954866208364</v>
      </c>
      <c r="M3988" s="4">
        <v>3.1193258110347273</v>
      </c>
    </row>
    <row r="3989" spans="1:13" hidden="1" x14ac:dyDescent="0.3">
      <c r="A3989" s="13" t="str">
        <f t="shared" si="62"/>
        <v>Continentallarge MFH - average - all types1980-1990cooling26</v>
      </c>
      <c r="B3989" s="2" t="s">
        <v>38</v>
      </c>
      <c r="C3989" s="2" t="s">
        <v>24</v>
      </c>
      <c r="D3989" s="2" t="s">
        <v>8</v>
      </c>
      <c r="E3989" s="3">
        <v>26</v>
      </c>
      <c r="F3989" s="3" t="s">
        <v>26</v>
      </c>
      <c r="G3989" s="3" t="s">
        <v>22</v>
      </c>
      <c r="H3989" s="14"/>
      <c r="I3989" s="14">
        <v>0.12506927035572724</v>
      </c>
      <c r="J3989" s="4">
        <v>8.6381250580924824</v>
      </c>
      <c r="K3989" s="4">
        <v>3.4552500232369927</v>
      </c>
      <c r="L3989" s="4">
        <v>9.9511200669225381</v>
      </c>
      <c r="M3989" s="4">
        <v>1.6585200111537564</v>
      </c>
    </row>
    <row r="3990" spans="1:13" hidden="1" x14ac:dyDescent="0.3">
      <c r="A3990" s="13" t="str">
        <f t="shared" si="62"/>
        <v>Continentallarge MFH - average - all types1990-2000cooling20</v>
      </c>
      <c r="B3990" s="2" t="s">
        <v>38</v>
      </c>
      <c r="C3990" s="2" t="s">
        <v>24</v>
      </c>
      <c r="D3990" s="2" t="s">
        <v>9</v>
      </c>
      <c r="E3990" s="3">
        <v>20</v>
      </c>
      <c r="F3990" s="3" t="s">
        <v>26</v>
      </c>
      <c r="G3990" s="3" t="s">
        <v>22</v>
      </c>
      <c r="H3990" s="14"/>
      <c r="I3990" s="14">
        <v>0.14122600068024371</v>
      </c>
      <c r="J3990" s="4">
        <v>40.451024275078318</v>
      </c>
      <c r="K3990" s="4">
        <v>16.180409710031327</v>
      </c>
      <c r="L3990" s="4">
        <v>46.599579964890218</v>
      </c>
      <c r="M3990" s="4">
        <v>7.7665966608150363</v>
      </c>
    </row>
    <row r="3991" spans="1:13" hidden="1" x14ac:dyDescent="0.3">
      <c r="A3991" s="13" t="str">
        <f t="shared" si="62"/>
        <v>Continentallarge MFH - average - all types1990-2000cooling22</v>
      </c>
      <c r="B3991" s="2" t="s">
        <v>38</v>
      </c>
      <c r="C3991" s="2" t="s">
        <v>24</v>
      </c>
      <c r="D3991" s="2" t="s">
        <v>9</v>
      </c>
      <c r="E3991" s="3">
        <v>22</v>
      </c>
      <c r="F3991" s="3" t="s">
        <v>26</v>
      </c>
      <c r="G3991" s="3" t="s">
        <v>22</v>
      </c>
      <c r="H3991" s="14"/>
      <c r="I3991" s="14">
        <v>0.14122600068024371</v>
      </c>
      <c r="J3991" s="4">
        <v>28.019875120471397</v>
      </c>
      <c r="K3991" s="4">
        <v>11.207950048188559</v>
      </c>
      <c r="L3991" s="4">
        <v>32.278896138783047</v>
      </c>
      <c r="M3991" s="4">
        <v>5.3798160231305081</v>
      </c>
    </row>
    <row r="3992" spans="1:13" hidden="1" x14ac:dyDescent="0.3">
      <c r="A3992" s="13" t="str">
        <f t="shared" si="62"/>
        <v>Continentallarge MFH - average - all types1990-2000cooling24</v>
      </c>
      <c r="B3992" s="2" t="s">
        <v>38</v>
      </c>
      <c r="C3992" s="2" t="s">
        <v>24</v>
      </c>
      <c r="D3992" s="2" t="s">
        <v>9</v>
      </c>
      <c r="E3992" s="3">
        <v>24</v>
      </c>
      <c r="F3992" s="3" t="s">
        <v>26</v>
      </c>
      <c r="G3992" s="3" t="s">
        <v>22</v>
      </c>
      <c r="H3992" s="14"/>
      <c r="I3992" s="14">
        <v>0.14122600068024371</v>
      </c>
      <c r="J3992" s="4">
        <v>18.241875235019659</v>
      </c>
      <c r="K3992" s="4">
        <v>7.2967500940078631</v>
      </c>
      <c r="L3992" s="4">
        <v>21.014640270742646</v>
      </c>
      <c r="M3992" s="4">
        <v>3.502440045123774</v>
      </c>
    </row>
    <row r="3993" spans="1:13" hidden="1" x14ac:dyDescent="0.3">
      <c r="A3993" s="13" t="str">
        <f t="shared" si="62"/>
        <v>Continentallarge MFH - average - all types1990-2000cooling26</v>
      </c>
      <c r="B3993" s="2" t="s">
        <v>38</v>
      </c>
      <c r="C3993" s="2" t="s">
        <v>24</v>
      </c>
      <c r="D3993" s="2" t="s">
        <v>9</v>
      </c>
      <c r="E3993" s="3">
        <v>26</v>
      </c>
      <c r="F3993" s="3" t="s">
        <v>26</v>
      </c>
      <c r="G3993" s="3" t="s">
        <v>22</v>
      </c>
      <c r="H3993" s="14"/>
      <c r="I3993" s="14">
        <v>0.14122600068024371</v>
      </c>
      <c r="J3993" s="4">
        <v>10.619501911858704</v>
      </c>
      <c r="K3993" s="4">
        <v>4.2478007647434817</v>
      </c>
      <c r="L3993" s="4">
        <v>12.233666202461226</v>
      </c>
      <c r="M3993" s="4">
        <v>2.038944367076871</v>
      </c>
    </row>
    <row r="3994" spans="1:13" hidden="1" x14ac:dyDescent="0.3">
      <c r="A3994" s="13" t="str">
        <f t="shared" si="62"/>
        <v>Continentallarge MFH - average - all typespost 2000cooling20</v>
      </c>
      <c r="B3994" s="2" t="s">
        <v>38</v>
      </c>
      <c r="C3994" s="2" t="s">
        <v>24</v>
      </c>
      <c r="D3994" s="2" t="s">
        <v>10</v>
      </c>
      <c r="E3994" s="3">
        <v>20</v>
      </c>
      <c r="F3994" s="3" t="s">
        <v>26</v>
      </c>
      <c r="G3994" s="3" t="s">
        <v>22</v>
      </c>
      <c r="H3994" s="14"/>
      <c r="I3994" s="14">
        <v>4.6099884100059871E-2</v>
      </c>
      <c r="J3994" s="4">
        <v>42.466775829551977</v>
      </c>
      <c r="K3994" s="4">
        <v>16.986710331820792</v>
      </c>
      <c r="L3994" s="4">
        <v>48.921725755643877</v>
      </c>
      <c r="M3994" s="4">
        <v>8.1536209592739795</v>
      </c>
    </row>
    <row r="3995" spans="1:13" hidden="1" x14ac:dyDescent="0.3">
      <c r="A3995" s="13" t="str">
        <f t="shared" si="62"/>
        <v>Continentallarge MFH - average - all typespost 2000cooling22</v>
      </c>
      <c r="B3995" s="2" t="s">
        <v>38</v>
      </c>
      <c r="C3995" s="2" t="s">
        <v>24</v>
      </c>
      <c r="D3995" s="2" t="s">
        <v>10</v>
      </c>
      <c r="E3995" s="3">
        <v>22</v>
      </c>
      <c r="F3995" s="3" t="s">
        <v>26</v>
      </c>
      <c r="G3995" s="3" t="s">
        <v>22</v>
      </c>
      <c r="H3995" s="14"/>
      <c r="I3995" s="14">
        <v>4.6099884100059871E-2</v>
      </c>
      <c r="J3995" s="4">
        <v>30.366948455059692</v>
      </c>
      <c r="K3995" s="4">
        <v>12.146779382023876</v>
      </c>
      <c r="L3995" s="4">
        <v>34.982724620228758</v>
      </c>
      <c r="M3995" s="4">
        <v>5.8304541033714603</v>
      </c>
    </row>
    <row r="3996" spans="1:13" hidden="1" x14ac:dyDescent="0.3">
      <c r="A3996" s="13" t="str">
        <f t="shared" si="62"/>
        <v>Continentallarge MFH - average - all typespost 2000cooling24</v>
      </c>
      <c r="B3996" s="2" t="s">
        <v>38</v>
      </c>
      <c r="C3996" s="2" t="s">
        <v>24</v>
      </c>
      <c r="D3996" s="2" t="s">
        <v>10</v>
      </c>
      <c r="E3996" s="3">
        <v>24</v>
      </c>
      <c r="F3996" s="3" t="s">
        <v>26</v>
      </c>
      <c r="G3996" s="3" t="s">
        <v>22</v>
      </c>
      <c r="H3996" s="14"/>
      <c r="I3996" s="14">
        <v>4.6099884100059871E-2</v>
      </c>
      <c r="J3996" s="4">
        <v>20.617864450105891</v>
      </c>
      <c r="K3996" s="4">
        <v>8.2471457800423558</v>
      </c>
      <c r="L3996" s="4">
        <v>23.751779846521984</v>
      </c>
      <c r="M3996" s="4">
        <v>3.9586299744203308</v>
      </c>
    </row>
    <row r="3997" spans="1:13" hidden="1" x14ac:dyDescent="0.3">
      <c r="A3997" s="13" t="str">
        <f t="shared" si="62"/>
        <v>Continentallarge MFH - average - all typespost 2000cooling26</v>
      </c>
      <c r="B3997" s="2" t="s">
        <v>38</v>
      </c>
      <c r="C3997" s="2" t="s">
        <v>24</v>
      </c>
      <c r="D3997" s="2" t="s">
        <v>10</v>
      </c>
      <c r="E3997" s="3">
        <v>26</v>
      </c>
      <c r="F3997" s="3" t="s">
        <v>26</v>
      </c>
      <c r="G3997" s="3" t="s">
        <v>22</v>
      </c>
      <c r="H3997" s="14"/>
      <c r="I3997" s="14">
        <v>4.6099884100059871E-2</v>
      </c>
      <c r="J3997" s="4">
        <v>12.798019687410186</v>
      </c>
      <c r="K3997" s="4">
        <v>5.1192078749640739</v>
      </c>
      <c r="L3997" s="4">
        <v>14.743318679896532</v>
      </c>
      <c r="M3997" s="4">
        <v>2.4572197799827555</v>
      </c>
    </row>
    <row r="3998" spans="1:13" hidden="1" x14ac:dyDescent="0.3">
      <c r="A3998" s="13" t="str">
        <f t="shared" si="62"/>
        <v>Continentallarge MFH - average - all types - all agescooling20</v>
      </c>
      <c r="B3998" s="2" t="s">
        <v>38</v>
      </c>
      <c r="C3998" s="2" t="s">
        <v>25</v>
      </c>
      <c r="D3998" s="2"/>
      <c r="E3998" s="3">
        <v>20</v>
      </c>
      <c r="F3998" s="3" t="s">
        <v>26</v>
      </c>
      <c r="G3998" s="3" t="s">
        <v>22</v>
      </c>
      <c r="H3998" s="14"/>
      <c r="I3998" s="14"/>
      <c r="J3998" s="4">
        <v>39.127847576260912</v>
      </c>
      <c r="K3998" s="4">
        <v>15.651139030504364</v>
      </c>
      <c r="L3998" s="4">
        <v>45.075280407852567</v>
      </c>
      <c r="M3998" s="4">
        <v>7.5125467346420942</v>
      </c>
    </row>
    <row r="3999" spans="1:13" hidden="1" x14ac:dyDescent="0.3">
      <c r="A3999" s="13" t="str">
        <f t="shared" si="62"/>
        <v>Continentallarge MFH - average - all types - all agescooling22</v>
      </c>
      <c r="B3999" s="2" t="s">
        <v>38</v>
      </c>
      <c r="C3999" s="2" t="s">
        <v>25</v>
      </c>
      <c r="D3999" s="2"/>
      <c r="E3999" s="3">
        <v>22</v>
      </c>
      <c r="F3999" s="3" t="s">
        <v>26</v>
      </c>
      <c r="G3999" s="3" t="s">
        <v>22</v>
      </c>
      <c r="H3999" s="14"/>
      <c r="I3999" s="14"/>
      <c r="J3999" s="4">
        <v>25.345833975956445</v>
      </c>
      <c r="K3999" s="4">
        <v>10.138333590382578</v>
      </c>
      <c r="L3999" s="4">
        <v>29.198400740301821</v>
      </c>
      <c r="M3999" s="4">
        <v>4.8664001233836371</v>
      </c>
    </row>
    <row r="4000" spans="1:13" hidden="1" x14ac:dyDescent="0.3">
      <c r="A4000" s="13" t="str">
        <f t="shared" si="62"/>
        <v>Continentallarge MFH - average - all types - all agescooling24</v>
      </c>
      <c r="B4000" s="2" t="s">
        <v>38</v>
      </c>
      <c r="C4000" s="2" t="s">
        <v>25</v>
      </c>
      <c r="D4000" s="2"/>
      <c r="E4000" s="3">
        <v>24</v>
      </c>
      <c r="F4000" s="3" t="s">
        <v>26</v>
      </c>
      <c r="G4000" s="3" t="s">
        <v>22</v>
      </c>
      <c r="H4000" s="14"/>
      <c r="I4000" s="14"/>
      <c r="J4000" s="4">
        <v>15.1223950192737</v>
      </c>
      <c r="K4000" s="4">
        <v>6.04895800770948</v>
      </c>
      <c r="L4000" s="4">
        <v>17.4209990622033</v>
      </c>
      <c r="M4000" s="4">
        <v>2.9034998437005504</v>
      </c>
    </row>
    <row r="4001" spans="1:13" hidden="1" x14ac:dyDescent="0.3">
      <c r="A4001" s="13" t="str">
        <f t="shared" si="62"/>
        <v>Continentallarge MFH - average - all types - all agescooling26</v>
      </c>
      <c r="B4001" s="2" t="s">
        <v>38</v>
      </c>
      <c r="C4001" s="2" t="s">
        <v>25</v>
      </c>
      <c r="D4001" s="2"/>
      <c r="E4001" s="3">
        <v>26</v>
      </c>
      <c r="F4001" s="3" t="s">
        <v>26</v>
      </c>
      <c r="G4001" s="3" t="s">
        <v>22</v>
      </c>
      <c r="H4001" s="14"/>
      <c r="I4001" s="14"/>
      <c r="J4001" s="4">
        <v>7.889047160811109</v>
      </c>
      <c r="K4001" s="4">
        <v>3.1556188643244436</v>
      </c>
      <c r="L4001" s="4">
        <v>9.0881823292543977</v>
      </c>
      <c r="M4001" s="4">
        <v>1.5146970548757328</v>
      </c>
    </row>
    <row r="4002" spans="1:13" hidden="1" x14ac:dyDescent="0.3">
      <c r="A4002" s="13" t="str">
        <f t="shared" si="62"/>
        <v>Northern Continentallarge MFH - 3 floorspre 1945cooling20</v>
      </c>
      <c r="B4002" s="2" t="s">
        <v>39</v>
      </c>
      <c r="C4002" s="2" t="s">
        <v>1</v>
      </c>
      <c r="D4002" s="2" t="s">
        <v>2</v>
      </c>
      <c r="E4002" s="3">
        <v>20</v>
      </c>
      <c r="F4002" s="3" t="s">
        <v>26</v>
      </c>
      <c r="G4002" s="3">
        <v>0.41</v>
      </c>
      <c r="H4002" s="14">
        <v>0.4223693380766218</v>
      </c>
      <c r="I4002" s="14">
        <v>0.18930893266767573</v>
      </c>
      <c r="J4002" s="4">
        <v>28.951362298954596</v>
      </c>
      <c r="K4002" s="4">
        <v>11.580544919581838</v>
      </c>
      <c r="L4002" s="4">
        <v>33.351969368395693</v>
      </c>
      <c r="M4002" s="4">
        <v>5.5586615613992816</v>
      </c>
    </row>
    <row r="4003" spans="1:13" hidden="1" x14ac:dyDescent="0.3">
      <c r="A4003" s="13" t="str">
        <f t="shared" si="62"/>
        <v>Northern Continentallarge MFH - 5 floorspre 1945cooling20</v>
      </c>
      <c r="B4003" s="2" t="s">
        <v>39</v>
      </c>
      <c r="C4003" s="2" t="s">
        <v>4</v>
      </c>
      <c r="D4003" s="2" t="s">
        <v>2</v>
      </c>
      <c r="E4003" s="3">
        <v>20</v>
      </c>
      <c r="F4003" s="3" t="s">
        <v>26</v>
      </c>
      <c r="G4003" s="3">
        <v>0.32</v>
      </c>
      <c r="H4003" s="14">
        <v>0.2888153309616891</v>
      </c>
      <c r="I4003" s="14">
        <v>0.18930893266767573</v>
      </c>
      <c r="J4003" s="4">
        <v>28.736513128572238</v>
      </c>
      <c r="K4003" s="4">
        <v>11.494605251428895</v>
      </c>
      <c r="L4003" s="4">
        <v>33.10446312411522</v>
      </c>
      <c r="M4003" s="4">
        <v>5.5174105206858695</v>
      </c>
    </row>
    <row r="4004" spans="1:13" hidden="1" x14ac:dyDescent="0.3">
      <c r="A4004" s="13" t="str">
        <f t="shared" si="62"/>
        <v>Northern Continentallarge MFH - 7 floorspre 1945cooling20</v>
      </c>
      <c r="B4004" s="2" t="s">
        <v>39</v>
      </c>
      <c r="C4004" s="2" t="s">
        <v>5</v>
      </c>
      <c r="D4004" s="2" t="s">
        <v>2</v>
      </c>
      <c r="E4004" s="3">
        <v>20</v>
      </c>
      <c r="F4004" s="3" t="s">
        <v>26</v>
      </c>
      <c r="G4004" s="3">
        <v>0.28000000000000003</v>
      </c>
      <c r="H4004" s="14">
        <v>0.2888153309616891</v>
      </c>
      <c r="I4004" s="14">
        <v>0.18930893266767573</v>
      </c>
      <c r="J4004" s="4">
        <v>28.644434912694088</v>
      </c>
      <c r="K4004" s="4">
        <v>11.457773965077635</v>
      </c>
      <c r="L4004" s="4">
        <v>32.998389019423591</v>
      </c>
      <c r="M4004" s="4">
        <v>5.4997315032372649</v>
      </c>
    </row>
    <row r="4005" spans="1:13" hidden="1" x14ac:dyDescent="0.3">
      <c r="A4005" s="13" t="str">
        <f t="shared" si="62"/>
        <v>Northern Continentallarge MFH - 3 floorspre 1945cooling22</v>
      </c>
      <c r="B4005" s="2" t="s">
        <v>39</v>
      </c>
      <c r="C4005" s="2" t="s">
        <v>1</v>
      </c>
      <c r="D4005" s="2" t="s">
        <v>2</v>
      </c>
      <c r="E4005" s="3">
        <v>22</v>
      </c>
      <c r="F4005" s="3" t="s">
        <v>26</v>
      </c>
      <c r="G4005" s="3">
        <v>0.41</v>
      </c>
      <c r="H4005" s="14">
        <v>0.4223693380766218</v>
      </c>
      <c r="I4005" s="14">
        <v>0.18930893266767573</v>
      </c>
      <c r="J4005" s="4">
        <v>16.732730660566066</v>
      </c>
      <c r="K4005" s="4">
        <v>6.6930922642264266</v>
      </c>
      <c r="L4005" s="4">
        <v>19.276105720972108</v>
      </c>
      <c r="M4005" s="4">
        <v>3.2126842868286847</v>
      </c>
    </row>
    <row r="4006" spans="1:13" hidden="1" x14ac:dyDescent="0.3">
      <c r="A4006" s="13" t="str">
        <f t="shared" si="62"/>
        <v>Northern Continentallarge MFH - 5 floorspre 1945cooling22</v>
      </c>
      <c r="B4006" s="2" t="s">
        <v>39</v>
      </c>
      <c r="C4006" s="2" t="s">
        <v>4</v>
      </c>
      <c r="D4006" s="2" t="s">
        <v>2</v>
      </c>
      <c r="E4006" s="3">
        <v>22</v>
      </c>
      <c r="F4006" s="3" t="s">
        <v>26</v>
      </c>
      <c r="G4006" s="3">
        <v>0.32</v>
      </c>
      <c r="H4006" s="14">
        <v>0.2888153309616891</v>
      </c>
      <c r="I4006" s="14">
        <v>0.18930893266767573</v>
      </c>
      <c r="J4006" s="4">
        <v>16.73345405956157</v>
      </c>
      <c r="K4006" s="4">
        <v>6.693381623824628</v>
      </c>
      <c r="L4006" s="4">
        <v>19.276939076614926</v>
      </c>
      <c r="M4006" s="4">
        <v>3.2128231794358215</v>
      </c>
    </row>
    <row r="4007" spans="1:13" hidden="1" x14ac:dyDescent="0.3">
      <c r="A4007" s="13" t="str">
        <f t="shared" si="62"/>
        <v>Northern Continentallarge MFH - 7 floorspre 1945cooling22</v>
      </c>
      <c r="B4007" s="2" t="s">
        <v>39</v>
      </c>
      <c r="C4007" s="2" t="s">
        <v>5</v>
      </c>
      <c r="D4007" s="2" t="s">
        <v>2</v>
      </c>
      <c r="E4007" s="3">
        <v>22</v>
      </c>
      <c r="F4007" s="3" t="s">
        <v>26</v>
      </c>
      <c r="G4007" s="3">
        <v>0.28000000000000003</v>
      </c>
      <c r="H4007" s="14">
        <v>0.2888153309616891</v>
      </c>
      <c r="I4007" s="14">
        <v>0.18930893266767573</v>
      </c>
      <c r="J4007" s="4">
        <v>16.733764087702497</v>
      </c>
      <c r="K4007" s="4">
        <v>6.6935056350809985</v>
      </c>
      <c r="L4007" s="4">
        <v>19.277296229033276</v>
      </c>
      <c r="M4007" s="4">
        <v>3.2128827048388793</v>
      </c>
    </row>
    <row r="4008" spans="1:13" hidden="1" x14ac:dyDescent="0.3">
      <c r="A4008" s="13" t="str">
        <f t="shared" si="62"/>
        <v>Northern Continentallarge MFH - 3 floorspre 1945cooling24</v>
      </c>
      <c r="B4008" s="2" t="s">
        <v>39</v>
      </c>
      <c r="C4008" s="2" t="s">
        <v>1</v>
      </c>
      <c r="D4008" s="2" t="s">
        <v>2</v>
      </c>
      <c r="E4008" s="3">
        <v>24</v>
      </c>
      <c r="F4008" s="3" t="s">
        <v>26</v>
      </c>
      <c r="G4008" s="3">
        <v>0.41</v>
      </c>
      <c r="H4008" s="14">
        <v>0.4223693380766218</v>
      </c>
      <c r="I4008" s="14">
        <v>0.18930893266767573</v>
      </c>
      <c r="J4008" s="4">
        <v>8.7909131798789257</v>
      </c>
      <c r="K4008" s="4">
        <v>3.5163652719515701</v>
      </c>
      <c r="L4008" s="4">
        <v>10.127131983220522</v>
      </c>
      <c r="M4008" s="4">
        <v>1.6878553305367536</v>
      </c>
    </row>
    <row r="4009" spans="1:13" hidden="1" x14ac:dyDescent="0.3">
      <c r="A4009" s="13" t="str">
        <f t="shared" si="62"/>
        <v>Northern Continentallarge MFH - 5 floorspre 1945cooling24</v>
      </c>
      <c r="B4009" s="2" t="s">
        <v>39</v>
      </c>
      <c r="C4009" s="2" t="s">
        <v>4</v>
      </c>
      <c r="D4009" s="2" t="s">
        <v>2</v>
      </c>
      <c r="E4009" s="3">
        <v>24</v>
      </c>
      <c r="F4009" s="3" t="s">
        <v>26</v>
      </c>
      <c r="G4009" s="3">
        <v>0.32</v>
      </c>
      <c r="H4009" s="14">
        <v>0.2888153309616891</v>
      </c>
      <c r="I4009" s="14">
        <v>0.18930893266767573</v>
      </c>
      <c r="J4009" s="4">
        <v>8.742983029436413</v>
      </c>
      <c r="K4009" s="4">
        <v>3.4971932117745652</v>
      </c>
      <c r="L4009" s="4">
        <v>10.071916449910747</v>
      </c>
      <c r="M4009" s="4">
        <v>1.6786527416517913</v>
      </c>
    </row>
    <row r="4010" spans="1:13" hidden="1" x14ac:dyDescent="0.3">
      <c r="A4010" s="13" t="str">
        <f t="shared" si="62"/>
        <v>Northern Continentallarge MFH - 7 floorspre 1945cooling24</v>
      </c>
      <c r="B4010" s="2" t="s">
        <v>39</v>
      </c>
      <c r="C4010" s="2" t="s">
        <v>5</v>
      </c>
      <c r="D4010" s="2" t="s">
        <v>2</v>
      </c>
      <c r="E4010" s="3">
        <v>24</v>
      </c>
      <c r="F4010" s="3" t="s">
        <v>26</v>
      </c>
      <c r="G4010" s="3">
        <v>0.28000000000000003</v>
      </c>
      <c r="H4010" s="14">
        <v>0.2888153309616891</v>
      </c>
      <c r="I4010" s="14">
        <v>0.18930893266767573</v>
      </c>
      <c r="J4010" s="4">
        <v>8.7224415363896242</v>
      </c>
      <c r="K4010" s="4">
        <v>3.4889766145558498</v>
      </c>
      <c r="L4010" s="4">
        <v>10.048252649920848</v>
      </c>
      <c r="M4010" s="4">
        <v>1.6747087749868079</v>
      </c>
    </row>
    <row r="4011" spans="1:13" hidden="1" x14ac:dyDescent="0.3">
      <c r="A4011" s="13" t="str">
        <f t="shared" si="62"/>
        <v>Northern Continentallarge MFH - 3 floorspre 1945cooling26</v>
      </c>
      <c r="B4011" s="2" t="s">
        <v>39</v>
      </c>
      <c r="C4011" s="2" t="s">
        <v>1</v>
      </c>
      <c r="D4011" s="2" t="s">
        <v>2</v>
      </c>
      <c r="E4011" s="3">
        <v>26</v>
      </c>
      <c r="F4011" s="3" t="s">
        <v>26</v>
      </c>
      <c r="G4011" s="3">
        <v>0.41</v>
      </c>
      <c r="H4011" s="14">
        <v>0.4223693380766218</v>
      </c>
      <c r="I4011" s="14">
        <v>0.18930893266767573</v>
      </c>
      <c r="J4011" s="4">
        <v>3.8401009127812138</v>
      </c>
      <c r="K4011" s="4">
        <v>1.5360403651124854</v>
      </c>
      <c r="L4011" s="4">
        <v>4.4237962515239575</v>
      </c>
      <c r="M4011" s="4">
        <v>0.73729937525399303</v>
      </c>
    </row>
    <row r="4012" spans="1:13" hidden="1" x14ac:dyDescent="0.3">
      <c r="A4012" s="13" t="str">
        <f t="shared" si="62"/>
        <v>Northern Continentallarge MFH - 5 floorspre 1945cooling26</v>
      </c>
      <c r="B4012" s="2" t="s">
        <v>39</v>
      </c>
      <c r="C4012" s="2" t="s">
        <v>4</v>
      </c>
      <c r="D4012" s="2" t="s">
        <v>2</v>
      </c>
      <c r="E4012" s="3">
        <v>26</v>
      </c>
      <c r="F4012" s="3" t="s">
        <v>26</v>
      </c>
      <c r="G4012" s="3">
        <v>0.32</v>
      </c>
      <c r="H4012" s="14">
        <v>0.2888153309616891</v>
      </c>
      <c r="I4012" s="14">
        <v>0.18930893266767573</v>
      </c>
      <c r="J4012" s="4">
        <v>3.7153348812691789</v>
      </c>
      <c r="K4012" s="4">
        <v>1.4861339525076716</v>
      </c>
      <c r="L4012" s="4">
        <v>4.2800657832220939</v>
      </c>
      <c r="M4012" s="4">
        <v>0.71334429720368231</v>
      </c>
    </row>
    <row r="4013" spans="1:13" hidden="1" x14ac:dyDescent="0.3">
      <c r="A4013" s="13" t="str">
        <f t="shared" si="62"/>
        <v>Northern Continentallarge MFH - 7 floorspre 1945cooling26</v>
      </c>
      <c r="B4013" s="2" t="s">
        <v>39</v>
      </c>
      <c r="C4013" s="2" t="s">
        <v>5</v>
      </c>
      <c r="D4013" s="2" t="s">
        <v>2</v>
      </c>
      <c r="E4013" s="3">
        <v>26</v>
      </c>
      <c r="F4013" s="3" t="s">
        <v>26</v>
      </c>
      <c r="G4013" s="3">
        <v>0.28000000000000003</v>
      </c>
      <c r="H4013" s="14">
        <v>0.2888153309616891</v>
      </c>
      <c r="I4013" s="14">
        <v>0.18930893266767573</v>
      </c>
      <c r="J4013" s="4">
        <v>3.6618637249068788</v>
      </c>
      <c r="K4013" s="4">
        <v>1.4647454899627514</v>
      </c>
      <c r="L4013" s="4">
        <v>4.2184670110927236</v>
      </c>
      <c r="M4013" s="4">
        <v>0.70307783518212064</v>
      </c>
    </row>
    <row r="4014" spans="1:13" hidden="1" x14ac:dyDescent="0.3">
      <c r="A4014" s="13" t="str">
        <f t="shared" si="62"/>
        <v>Northern Continentallarge MFH - 3 floors1945-1970cooling20</v>
      </c>
      <c r="B4014" s="2" t="s">
        <v>39</v>
      </c>
      <c r="C4014" s="2" t="s">
        <v>1</v>
      </c>
      <c r="D4014" s="2" t="s">
        <v>6</v>
      </c>
      <c r="E4014" s="3">
        <v>20</v>
      </c>
      <c r="F4014" s="3" t="s">
        <v>26</v>
      </c>
      <c r="G4014" s="3">
        <v>0.41</v>
      </c>
      <c r="H4014" s="14">
        <v>0.4223693380766218</v>
      </c>
      <c r="I4014" s="14">
        <v>0.3533667556131509</v>
      </c>
      <c r="J4014" s="4">
        <v>29.28423491338533</v>
      </c>
      <c r="K4014" s="4">
        <v>11.713693965354132</v>
      </c>
      <c r="L4014" s="4">
        <v>33.735438620219895</v>
      </c>
      <c r="M4014" s="4">
        <v>5.6225731033699828</v>
      </c>
    </row>
    <row r="4015" spans="1:13" hidden="1" x14ac:dyDescent="0.3">
      <c r="A4015" s="13" t="str">
        <f t="shared" si="62"/>
        <v>Northern Continentallarge MFH - 5 floors1945-1970cooling20</v>
      </c>
      <c r="B4015" s="2" t="s">
        <v>39</v>
      </c>
      <c r="C4015" s="2" t="s">
        <v>4</v>
      </c>
      <c r="D4015" s="2" t="s">
        <v>6</v>
      </c>
      <c r="E4015" s="3">
        <v>20</v>
      </c>
      <c r="F4015" s="3" t="s">
        <v>26</v>
      </c>
      <c r="G4015" s="3">
        <v>0.32</v>
      </c>
      <c r="H4015" s="14">
        <v>0.2888153309616891</v>
      </c>
      <c r="I4015" s="14">
        <v>0.3533667556131509</v>
      </c>
      <c r="J4015" s="4">
        <v>29.118537278291264</v>
      </c>
      <c r="K4015" s="4">
        <v>11.647414911316506</v>
      </c>
      <c r="L4015" s="4">
        <v>33.544554944591539</v>
      </c>
      <c r="M4015" s="4">
        <v>5.5907591574319229</v>
      </c>
    </row>
    <row r="4016" spans="1:13" hidden="1" x14ac:dyDescent="0.3">
      <c r="A4016" s="13" t="str">
        <f t="shared" si="62"/>
        <v>Northern Continentallarge MFH - 7 floors1945-1970cooling20</v>
      </c>
      <c r="B4016" s="2" t="s">
        <v>39</v>
      </c>
      <c r="C4016" s="2" t="s">
        <v>5</v>
      </c>
      <c r="D4016" s="2" t="s">
        <v>6</v>
      </c>
      <c r="E4016" s="3">
        <v>20</v>
      </c>
      <c r="F4016" s="3" t="s">
        <v>26</v>
      </c>
      <c r="G4016" s="3">
        <v>0.28000000000000003</v>
      </c>
      <c r="H4016" s="14">
        <v>0.2888153309616891</v>
      </c>
      <c r="I4016" s="14">
        <v>0.3533667556131509</v>
      </c>
      <c r="J4016" s="4">
        <v>29.047524006108098</v>
      </c>
      <c r="K4016" s="4">
        <v>11.619009602443239</v>
      </c>
      <c r="L4016" s="4">
        <v>33.462747655036523</v>
      </c>
      <c r="M4016" s="4">
        <v>5.5771246091727544</v>
      </c>
    </row>
    <row r="4017" spans="1:13" hidden="1" x14ac:dyDescent="0.3">
      <c r="A4017" s="13" t="str">
        <f t="shared" si="62"/>
        <v>Northern Continentallarge MFH - 3 floors1945-1970cooling22</v>
      </c>
      <c r="B4017" s="2" t="s">
        <v>39</v>
      </c>
      <c r="C4017" s="2" t="s">
        <v>1</v>
      </c>
      <c r="D4017" s="2" t="s">
        <v>6</v>
      </c>
      <c r="E4017" s="3">
        <v>22</v>
      </c>
      <c r="F4017" s="3" t="s">
        <v>26</v>
      </c>
      <c r="G4017" s="3">
        <v>0.41</v>
      </c>
      <c r="H4017" s="14">
        <v>0.4223693380766218</v>
      </c>
      <c r="I4017" s="14">
        <v>0.3533667556131509</v>
      </c>
      <c r="J4017" s="4">
        <v>17.160735881405088</v>
      </c>
      <c r="K4017" s="4">
        <v>6.8642943525620357</v>
      </c>
      <c r="L4017" s="4">
        <v>19.769167735378662</v>
      </c>
      <c r="M4017" s="4">
        <v>3.2948612892297771</v>
      </c>
    </row>
    <row r="4018" spans="1:13" hidden="1" x14ac:dyDescent="0.3">
      <c r="A4018" s="13" t="str">
        <f t="shared" si="62"/>
        <v>Northern Continentallarge MFH - 5 floors1945-1970cooling22</v>
      </c>
      <c r="B4018" s="2" t="s">
        <v>39</v>
      </c>
      <c r="C4018" s="2" t="s">
        <v>4</v>
      </c>
      <c r="D4018" s="2" t="s">
        <v>6</v>
      </c>
      <c r="E4018" s="3">
        <v>22</v>
      </c>
      <c r="F4018" s="3" t="s">
        <v>26</v>
      </c>
      <c r="G4018" s="3">
        <v>0.32</v>
      </c>
      <c r="H4018" s="14">
        <v>0.2888153309616891</v>
      </c>
      <c r="I4018" s="14">
        <v>0.3533667556131509</v>
      </c>
      <c r="J4018" s="4">
        <v>17.220807223771974</v>
      </c>
      <c r="K4018" s="4">
        <v>6.8883228895087898</v>
      </c>
      <c r="L4018" s="4">
        <v>19.838369921785315</v>
      </c>
      <c r="M4018" s="4">
        <v>3.3063949869642189</v>
      </c>
    </row>
    <row r="4019" spans="1:13" hidden="1" x14ac:dyDescent="0.3">
      <c r="A4019" s="13" t="str">
        <f t="shared" si="62"/>
        <v>Northern Continentallarge MFH - 7 floors1945-1970cooling22</v>
      </c>
      <c r="B4019" s="2" t="s">
        <v>39</v>
      </c>
      <c r="C4019" s="2" t="s">
        <v>5</v>
      </c>
      <c r="D4019" s="2" t="s">
        <v>6</v>
      </c>
      <c r="E4019" s="3">
        <v>22</v>
      </c>
      <c r="F4019" s="3" t="s">
        <v>26</v>
      </c>
      <c r="G4019" s="3">
        <v>0.28000000000000003</v>
      </c>
      <c r="H4019" s="14">
        <v>0.2888153309616891</v>
      </c>
      <c r="I4019" s="14">
        <v>0.3533667556131509</v>
      </c>
      <c r="J4019" s="4">
        <v>17.246552084786352</v>
      </c>
      <c r="K4019" s="4">
        <v>6.8986208339145403</v>
      </c>
      <c r="L4019" s="4">
        <v>19.868028001673874</v>
      </c>
      <c r="M4019" s="4">
        <v>3.3113380002789792</v>
      </c>
    </row>
    <row r="4020" spans="1:13" hidden="1" x14ac:dyDescent="0.3">
      <c r="A4020" s="13" t="str">
        <f t="shared" si="62"/>
        <v>Northern Continentallarge MFH - 3 floors1945-1970cooling24</v>
      </c>
      <c r="B4020" s="2" t="s">
        <v>39</v>
      </c>
      <c r="C4020" s="2" t="s">
        <v>1</v>
      </c>
      <c r="D4020" s="2" t="s">
        <v>6</v>
      </c>
      <c r="E4020" s="3">
        <v>24</v>
      </c>
      <c r="F4020" s="3" t="s">
        <v>26</v>
      </c>
      <c r="G4020" s="3">
        <v>0.41</v>
      </c>
      <c r="H4020" s="14">
        <v>0.4223693380766218</v>
      </c>
      <c r="I4020" s="14">
        <v>0.3533667556131509</v>
      </c>
      <c r="J4020" s="4">
        <v>9.0989188297837575</v>
      </c>
      <c r="K4020" s="4">
        <v>3.639567531913503</v>
      </c>
      <c r="L4020" s="4">
        <v>10.481954491910889</v>
      </c>
      <c r="M4020" s="4">
        <v>1.7469924153184815</v>
      </c>
    </row>
    <row r="4021" spans="1:13" hidden="1" x14ac:dyDescent="0.3">
      <c r="A4021" s="13" t="str">
        <f t="shared" si="62"/>
        <v>Northern Continentallarge MFH - 5 floors1945-1970cooling24</v>
      </c>
      <c r="B4021" s="2" t="s">
        <v>39</v>
      </c>
      <c r="C4021" s="2" t="s">
        <v>4</v>
      </c>
      <c r="D4021" s="2" t="s">
        <v>6</v>
      </c>
      <c r="E4021" s="3">
        <v>24</v>
      </c>
      <c r="F4021" s="3" t="s">
        <v>26</v>
      </c>
      <c r="G4021" s="3">
        <v>0.32</v>
      </c>
      <c r="H4021" s="14">
        <v>0.2888153309616891</v>
      </c>
      <c r="I4021" s="14">
        <v>0.3533667556131509</v>
      </c>
      <c r="J4021" s="4">
        <v>9.0983578861400307</v>
      </c>
      <c r="K4021" s="4">
        <v>3.6393431544560122</v>
      </c>
      <c r="L4021" s="4">
        <v>10.481308284833315</v>
      </c>
      <c r="M4021" s="4">
        <v>1.7468847141388857</v>
      </c>
    </row>
    <row r="4022" spans="1:13" hidden="1" x14ac:dyDescent="0.3">
      <c r="A4022" s="13" t="str">
        <f t="shared" si="62"/>
        <v>Northern Continentallarge MFH - 7 floors1945-1970cooling24</v>
      </c>
      <c r="B4022" s="2" t="s">
        <v>39</v>
      </c>
      <c r="C4022" s="2" t="s">
        <v>5</v>
      </c>
      <c r="D4022" s="2" t="s">
        <v>6</v>
      </c>
      <c r="E4022" s="3">
        <v>24</v>
      </c>
      <c r="F4022" s="3" t="s">
        <v>26</v>
      </c>
      <c r="G4022" s="3">
        <v>0.28000000000000003</v>
      </c>
      <c r="H4022" s="14">
        <v>0.2888153309616891</v>
      </c>
      <c r="I4022" s="14">
        <v>0.3533667556131509</v>
      </c>
      <c r="J4022" s="4">
        <v>9.0981174817212906</v>
      </c>
      <c r="K4022" s="4">
        <v>3.6392469926885163</v>
      </c>
      <c r="L4022" s="4">
        <v>10.481031338942927</v>
      </c>
      <c r="M4022" s="4">
        <v>1.7468385564904878</v>
      </c>
    </row>
    <row r="4023" spans="1:13" hidden="1" x14ac:dyDescent="0.3">
      <c r="A4023" s="13" t="str">
        <f t="shared" si="62"/>
        <v>Northern Continentallarge MFH - 3 floors1945-1970cooling26</v>
      </c>
      <c r="B4023" s="2" t="s">
        <v>39</v>
      </c>
      <c r="C4023" s="2" t="s">
        <v>1</v>
      </c>
      <c r="D4023" s="2" t="s">
        <v>6</v>
      </c>
      <c r="E4023" s="3">
        <v>26</v>
      </c>
      <c r="F4023" s="3" t="s">
        <v>26</v>
      </c>
      <c r="G4023" s="3">
        <v>0.41</v>
      </c>
      <c r="H4023" s="14">
        <v>0.4223693380766218</v>
      </c>
      <c r="I4023" s="14">
        <v>0.3533667556131509</v>
      </c>
      <c r="J4023" s="4">
        <v>4.0490334768844356</v>
      </c>
      <c r="K4023" s="4">
        <v>1.6196133907537742</v>
      </c>
      <c r="L4023" s="4">
        <v>4.6644865653708694</v>
      </c>
      <c r="M4023" s="4">
        <v>0.77741442756181156</v>
      </c>
    </row>
    <row r="4024" spans="1:13" hidden="1" x14ac:dyDescent="0.3">
      <c r="A4024" s="13" t="str">
        <f t="shared" si="62"/>
        <v>Northern Continentallarge MFH - 5 floors1945-1970cooling26</v>
      </c>
      <c r="B4024" s="2" t="s">
        <v>39</v>
      </c>
      <c r="C4024" s="2" t="s">
        <v>4</v>
      </c>
      <c r="D4024" s="2" t="s">
        <v>6</v>
      </c>
      <c r="E4024" s="3">
        <v>26</v>
      </c>
      <c r="F4024" s="3" t="s">
        <v>26</v>
      </c>
      <c r="G4024" s="3">
        <v>0.32</v>
      </c>
      <c r="H4024" s="14">
        <v>0.2888153309616891</v>
      </c>
      <c r="I4024" s="14">
        <v>0.3533667556131509</v>
      </c>
      <c r="J4024" s="4">
        <v>3.9605674514068854</v>
      </c>
      <c r="K4024" s="4">
        <v>1.5842269805627542</v>
      </c>
      <c r="L4024" s="4">
        <v>4.5625737040207319</v>
      </c>
      <c r="M4024" s="4">
        <v>0.76042895067012206</v>
      </c>
    </row>
    <row r="4025" spans="1:13" hidden="1" x14ac:dyDescent="0.3">
      <c r="A4025" s="13" t="str">
        <f t="shared" si="62"/>
        <v>Northern Continentallarge MFH - 7 floors1945-1970cooling26</v>
      </c>
      <c r="B4025" s="2" t="s">
        <v>39</v>
      </c>
      <c r="C4025" s="2" t="s">
        <v>5</v>
      </c>
      <c r="D4025" s="2" t="s">
        <v>6</v>
      </c>
      <c r="E4025" s="3">
        <v>26</v>
      </c>
      <c r="F4025" s="3" t="s">
        <v>26</v>
      </c>
      <c r="G4025" s="3">
        <v>0.28000000000000003</v>
      </c>
      <c r="H4025" s="14">
        <v>0.2888153309616891</v>
      </c>
      <c r="I4025" s="14">
        <v>0.3533667556131509</v>
      </c>
      <c r="J4025" s="4">
        <v>3.9226534404879354</v>
      </c>
      <c r="K4025" s="4">
        <v>1.5690613761951742</v>
      </c>
      <c r="L4025" s="4">
        <v>4.5188967634421013</v>
      </c>
      <c r="M4025" s="4">
        <v>0.75314946057368359</v>
      </c>
    </row>
    <row r="4026" spans="1:13" hidden="1" x14ac:dyDescent="0.3">
      <c r="A4026" s="13" t="str">
        <f t="shared" si="62"/>
        <v>Northern Continentallarge MFH - 3 floors1970-1980cooling20</v>
      </c>
      <c r="B4026" s="2" t="s">
        <v>39</v>
      </c>
      <c r="C4026" s="2" t="s">
        <v>1</v>
      </c>
      <c r="D4026" s="2" t="s">
        <v>7</v>
      </c>
      <c r="E4026" s="3">
        <v>20</v>
      </c>
      <c r="F4026" s="3" t="s">
        <v>26</v>
      </c>
      <c r="G4026" s="3">
        <v>0.41</v>
      </c>
      <c r="H4026" s="14">
        <v>0.4223693380766218</v>
      </c>
      <c r="I4026" s="14">
        <v>0.18961769237283627</v>
      </c>
      <c r="J4026" s="4">
        <v>28.835184373593144</v>
      </c>
      <c r="K4026" s="4">
        <v>11.534073749437258</v>
      </c>
      <c r="L4026" s="4">
        <v>33.218132398379304</v>
      </c>
      <c r="M4026" s="4">
        <v>5.5363553997298833</v>
      </c>
    </row>
    <row r="4027" spans="1:13" hidden="1" x14ac:dyDescent="0.3">
      <c r="A4027" s="13" t="str">
        <f t="shared" si="62"/>
        <v>Northern Continentallarge MFH - 5 floors1970-1980cooling20</v>
      </c>
      <c r="B4027" s="2" t="s">
        <v>39</v>
      </c>
      <c r="C4027" s="2" t="s">
        <v>4</v>
      </c>
      <c r="D4027" s="2" t="s">
        <v>7</v>
      </c>
      <c r="E4027" s="3">
        <v>20</v>
      </c>
      <c r="F4027" s="3" t="s">
        <v>26</v>
      </c>
      <c r="G4027" s="3">
        <v>0.32</v>
      </c>
      <c r="H4027" s="14">
        <v>0.2888153309616891</v>
      </c>
      <c r="I4027" s="14">
        <v>0.18961769237283627</v>
      </c>
      <c r="J4027" s="4">
        <v>29.065762944491876</v>
      </c>
      <c r="K4027" s="4">
        <v>11.62630517779675</v>
      </c>
      <c r="L4027" s="4">
        <v>33.48375891205464</v>
      </c>
      <c r="M4027" s="4">
        <v>5.5806264853424397</v>
      </c>
    </row>
    <row r="4028" spans="1:13" hidden="1" x14ac:dyDescent="0.3">
      <c r="A4028" s="13" t="str">
        <f t="shared" si="62"/>
        <v>Northern Continentallarge MFH - 7 floors1970-1980cooling20</v>
      </c>
      <c r="B4028" s="2" t="s">
        <v>39</v>
      </c>
      <c r="C4028" s="2" t="s">
        <v>5</v>
      </c>
      <c r="D4028" s="2" t="s">
        <v>7</v>
      </c>
      <c r="E4028" s="3">
        <v>20</v>
      </c>
      <c r="F4028" s="3" t="s">
        <v>26</v>
      </c>
      <c r="G4028" s="3">
        <v>0.28000000000000003</v>
      </c>
      <c r="H4028" s="14">
        <v>0.2888153309616891</v>
      </c>
      <c r="I4028" s="14">
        <v>0.18961769237283627</v>
      </c>
      <c r="J4028" s="4">
        <v>29.164582332019904</v>
      </c>
      <c r="K4028" s="4">
        <v>11.665832932807962</v>
      </c>
      <c r="L4028" s="4">
        <v>33.597598846486932</v>
      </c>
      <c r="M4028" s="4">
        <v>5.599599807747822</v>
      </c>
    </row>
    <row r="4029" spans="1:13" hidden="1" x14ac:dyDescent="0.3">
      <c r="A4029" s="13" t="str">
        <f t="shared" si="62"/>
        <v>Northern Continentallarge MFH - 3 floors1970-1980cooling22</v>
      </c>
      <c r="B4029" s="2" t="s">
        <v>39</v>
      </c>
      <c r="C4029" s="2" t="s">
        <v>1</v>
      </c>
      <c r="D4029" s="2" t="s">
        <v>7</v>
      </c>
      <c r="E4029" s="3">
        <v>22</v>
      </c>
      <c r="F4029" s="3" t="s">
        <v>26</v>
      </c>
      <c r="G4029" s="3">
        <v>0.41</v>
      </c>
      <c r="H4029" s="14">
        <v>0.4223693380766218</v>
      </c>
      <c r="I4029" s="14">
        <v>0.18961769237283627</v>
      </c>
      <c r="J4029" s="4">
        <v>17.248338141091597</v>
      </c>
      <c r="K4029" s="4">
        <v>6.8993352564366388</v>
      </c>
      <c r="L4029" s="4">
        <v>19.87008553853752</v>
      </c>
      <c r="M4029" s="4">
        <v>3.3116809230895865</v>
      </c>
    </row>
    <row r="4030" spans="1:13" hidden="1" x14ac:dyDescent="0.3">
      <c r="A4030" s="13" t="str">
        <f t="shared" si="62"/>
        <v>Northern Continentallarge MFH - 5 floors1970-1980cooling22</v>
      </c>
      <c r="B4030" s="2" t="s">
        <v>39</v>
      </c>
      <c r="C4030" s="2" t="s">
        <v>4</v>
      </c>
      <c r="D4030" s="2" t="s">
        <v>7</v>
      </c>
      <c r="E4030" s="3">
        <v>22</v>
      </c>
      <c r="F4030" s="3" t="s">
        <v>26</v>
      </c>
      <c r="G4030" s="3">
        <v>0.32</v>
      </c>
      <c r="H4030" s="14">
        <v>0.2888153309616891</v>
      </c>
      <c r="I4030" s="14">
        <v>0.18961769237283627</v>
      </c>
      <c r="J4030" s="4">
        <v>17.715857638692519</v>
      </c>
      <c r="K4030" s="4">
        <v>7.0863430554770073</v>
      </c>
      <c r="L4030" s="4">
        <v>20.40866799977378</v>
      </c>
      <c r="M4030" s="4">
        <v>3.4014446666289633</v>
      </c>
    </row>
    <row r="4031" spans="1:13" hidden="1" x14ac:dyDescent="0.3">
      <c r="A4031" s="13" t="str">
        <f t="shared" si="62"/>
        <v>Northern Continentallarge MFH - 7 floors1970-1980cooling22</v>
      </c>
      <c r="B4031" s="2" t="s">
        <v>39</v>
      </c>
      <c r="C4031" s="2" t="s">
        <v>5</v>
      </c>
      <c r="D4031" s="2" t="s">
        <v>7</v>
      </c>
      <c r="E4031" s="3">
        <v>22</v>
      </c>
      <c r="F4031" s="3" t="s">
        <v>26</v>
      </c>
      <c r="G4031" s="3">
        <v>0.28000000000000003</v>
      </c>
      <c r="H4031" s="14">
        <v>0.2888153309616891</v>
      </c>
      <c r="I4031" s="14">
        <v>0.18961769237283627</v>
      </c>
      <c r="J4031" s="4">
        <v>17.916223137664339</v>
      </c>
      <c r="K4031" s="4">
        <v>7.166489255065736</v>
      </c>
      <c r="L4031" s="4">
        <v>20.639489054589319</v>
      </c>
      <c r="M4031" s="4">
        <v>3.4399148424315533</v>
      </c>
    </row>
    <row r="4032" spans="1:13" hidden="1" x14ac:dyDescent="0.3">
      <c r="A4032" s="13" t="str">
        <f t="shared" si="62"/>
        <v>Northern Continentallarge MFH - 3 floors1970-1980cooling24</v>
      </c>
      <c r="B4032" s="2" t="s">
        <v>39</v>
      </c>
      <c r="C4032" s="2" t="s">
        <v>1</v>
      </c>
      <c r="D4032" s="2" t="s">
        <v>7</v>
      </c>
      <c r="E4032" s="3">
        <v>24</v>
      </c>
      <c r="F4032" s="3" t="s">
        <v>26</v>
      </c>
      <c r="G4032" s="3">
        <v>0.41</v>
      </c>
      <c r="H4032" s="14">
        <v>0.4223693380766218</v>
      </c>
      <c r="I4032" s="14">
        <v>0.18961769237283627</v>
      </c>
      <c r="J4032" s="4">
        <v>9.1580826251121241</v>
      </c>
      <c r="K4032" s="4">
        <v>3.6632330500448496</v>
      </c>
      <c r="L4032" s="4">
        <v>10.550111184129166</v>
      </c>
      <c r="M4032" s="4">
        <v>1.7583518640215277</v>
      </c>
    </row>
    <row r="4033" spans="1:13" hidden="1" x14ac:dyDescent="0.3">
      <c r="A4033" s="13" t="str">
        <f t="shared" si="62"/>
        <v>Northern Continentallarge MFH - 5 floors1970-1980cooling24</v>
      </c>
      <c r="B4033" s="2" t="s">
        <v>39</v>
      </c>
      <c r="C4033" s="2" t="s">
        <v>4</v>
      </c>
      <c r="D4033" s="2" t="s">
        <v>7</v>
      </c>
      <c r="E4033" s="3">
        <v>24</v>
      </c>
      <c r="F4033" s="3" t="s">
        <v>26</v>
      </c>
      <c r="G4033" s="3">
        <v>0.32</v>
      </c>
      <c r="H4033" s="14">
        <v>0.2888153309616891</v>
      </c>
      <c r="I4033" s="14">
        <v>0.18961769237283627</v>
      </c>
      <c r="J4033" s="4">
        <v>9.5004794991024148</v>
      </c>
      <c r="K4033" s="4">
        <v>3.8001917996409658</v>
      </c>
      <c r="L4033" s="4">
        <v>10.944552382965981</v>
      </c>
      <c r="M4033" s="4">
        <v>1.8240920638276634</v>
      </c>
    </row>
    <row r="4034" spans="1:13" hidden="1" x14ac:dyDescent="0.3">
      <c r="A4034" s="13" t="str">
        <f t="shared" si="62"/>
        <v>Northern Continentallarge MFH - 7 floors1970-1980cooling24</v>
      </c>
      <c r="B4034" s="2" t="s">
        <v>39</v>
      </c>
      <c r="C4034" s="2" t="s">
        <v>5</v>
      </c>
      <c r="D4034" s="2" t="s">
        <v>7</v>
      </c>
      <c r="E4034" s="3">
        <v>24</v>
      </c>
      <c r="F4034" s="3" t="s">
        <v>26</v>
      </c>
      <c r="G4034" s="3">
        <v>0.28000000000000003</v>
      </c>
      <c r="H4034" s="14">
        <v>0.2888153309616891</v>
      </c>
      <c r="I4034" s="14">
        <v>0.18961769237283627</v>
      </c>
      <c r="J4034" s="4">
        <v>9.6472210165268262</v>
      </c>
      <c r="K4034" s="4">
        <v>3.8588884066107303</v>
      </c>
      <c r="L4034" s="4">
        <v>11.113598611038903</v>
      </c>
      <c r="M4034" s="4">
        <v>1.8522664351731504</v>
      </c>
    </row>
    <row r="4035" spans="1:13" hidden="1" x14ac:dyDescent="0.3">
      <c r="A4035" s="13" t="str">
        <f t="shared" ref="A4035:A4098" si="63">CONCATENATE(B4035,C4035,D4035,F4035,E4035)</f>
        <v>Northern Continentallarge MFH - 3 floors1970-1980cooling26</v>
      </c>
      <c r="B4035" s="2" t="s">
        <v>39</v>
      </c>
      <c r="C4035" s="2" t="s">
        <v>1</v>
      </c>
      <c r="D4035" s="2" t="s">
        <v>7</v>
      </c>
      <c r="E4035" s="3">
        <v>26</v>
      </c>
      <c r="F4035" s="3" t="s">
        <v>26</v>
      </c>
      <c r="G4035" s="3">
        <v>0.41</v>
      </c>
      <c r="H4035" s="14">
        <v>0.4223693380766218</v>
      </c>
      <c r="I4035" s="14">
        <v>0.18961769237283627</v>
      </c>
      <c r="J4035" s="4">
        <v>3.7535570655420827</v>
      </c>
      <c r="K4035" s="4">
        <v>1.501422826216833</v>
      </c>
      <c r="L4035" s="4">
        <v>4.3240977395044791</v>
      </c>
      <c r="M4035" s="4">
        <v>0.72068295658407977</v>
      </c>
    </row>
    <row r="4036" spans="1:13" hidden="1" x14ac:dyDescent="0.3">
      <c r="A4036" s="13" t="str">
        <f t="shared" si="63"/>
        <v>Northern Continentallarge MFH - 5 floors1970-1980cooling26</v>
      </c>
      <c r="B4036" s="2" t="s">
        <v>39</v>
      </c>
      <c r="C4036" s="2" t="s">
        <v>4</v>
      </c>
      <c r="D4036" s="2" t="s">
        <v>7</v>
      </c>
      <c r="E4036" s="3">
        <v>26</v>
      </c>
      <c r="F4036" s="3" t="s">
        <v>26</v>
      </c>
      <c r="G4036" s="3">
        <v>0.32</v>
      </c>
      <c r="H4036" s="14">
        <v>0.2888153309616891</v>
      </c>
      <c r="I4036" s="14">
        <v>0.18961769237283627</v>
      </c>
      <c r="J4036" s="4">
        <v>3.9012508570253788</v>
      </c>
      <c r="K4036" s="4">
        <v>1.5605003428101516</v>
      </c>
      <c r="L4036" s="4">
        <v>4.4942409872932361</v>
      </c>
      <c r="M4036" s="4">
        <v>0.74904016454887279</v>
      </c>
    </row>
    <row r="4037" spans="1:13" hidden="1" x14ac:dyDescent="0.3">
      <c r="A4037" s="13" t="str">
        <f t="shared" si="63"/>
        <v>Northern Continentallarge MFH - 7 floors1970-1980cooling26</v>
      </c>
      <c r="B4037" s="2" t="s">
        <v>39</v>
      </c>
      <c r="C4037" s="2" t="s">
        <v>5</v>
      </c>
      <c r="D4037" s="2" t="s">
        <v>7</v>
      </c>
      <c r="E4037" s="3">
        <v>26</v>
      </c>
      <c r="F4037" s="3" t="s">
        <v>26</v>
      </c>
      <c r="G4037" s="3">
        <v>0.28000000000000003</v>
      </c>
      <c r="H4037" s="14">
        <v>0.2888153309616891</v>
      </c>
      <c r="I4037" s="14">
        <v>0.18961769237283627</v>
      </c>
      <c r="J4037" s="4">
        <v>3.9645481962325055</v>
      </c>
      <c r="K4037" s="4">
        <v>1.5858192784930023</v>
      </c>
      <c r="L4037" s="4">
        <v>4.5671595220598462</v>
      </c>
      <c r="M4037" s="4">
        <v>0.76119325367664104</v>
      </c>
    </row>
    <row r="4038" spans="1:13" hidden="1" x14ac:dyDescent="0.3">
      <c r="A4038" s="13" t="str">
        <f t="shared" si="63"/>
        <v>Northern Continentallarge MFH - 3 floors1980-1990cooling20</v>
      </c>
      <c r="B4038" s="2" t="s">
        <v>39</v>
      </c>
      <c r="C4038" s="2" t="s">
        <v>1</v>
      </c>
      <c r="D4038" s="2" t="s">
        <v>8</v>
      </c>
      <c r="E4038" s="3">
        <v>20</v>
      </c>
      <c r="F4038" s="3" t="s">
        <v>26</v>
      </c>
      <c r="G4038" s="3">
        <v>0.41</v>
      </c>
      <c r="H4038" s="14">
        <v>0.4223693380766218</v>
      </c>
      <c r="I4038" s="14">
        <v>0.13877059371703038</v>
      </c>
      <c r="J4038" s="4">
        <v>29.374280473502907</v>
      </c>
      <c r="K4038" s="4">
        <v>11.749712189401162</v>
      </c>
      <c r="L4038" s="4">
        <v>33.839171105475344</v>
      </c>
      <c r="M4038" s="4">
        <v>5.639861850912558</v>
      </c>
    </row>
    <row r="4039" spans="1:13" hidden="1" x14ac:dyDescent="0.3">
      <c r="A4039" s="13" t="str">
        <f t="shared" si="63"/>
        <v>Northern Continentallarge MFH - 5 floors1980-1990cooling20</v>
      </c>
      <c r="B4039" s="2" t="s">
        <v>39</v>
      </c>
      <c r="C4039" s="2" t="s">
        <v>4</v>
      </c>
      <c r="D4039" s="2" t="s">
        <v>8</v>
      </c>
      <c r="E4039" s="3">
        <v>20</v>
      </c>
      <c r="F4039" s="3" t="s">
        <v>26</v>
      </c>
      <c r="G4039" s="3">
        <v>0.32</v>
      </c>
      <c r="H4039" s="14">
        <v>0.2888153309616891</v>
      </c>
      <c r="I4039" s="14">
        <v>0.13877059371703038</v>
      </c>
      <c r="J4039" s="4">
        <v>29.644520520797968</v>
      </c>
      <c r="K4039" s="4">
        <v>11.857808208319188</v>
      </c>
      <c r="L4039" s="4">
        <v>34.150487639959259</v>
      </c>
      <c r="M4039" s="4">
        <v>5.6917479399932098</v>
      </c>
    </row>
    <row r="4040" spans="1:13" hidden="1" x14ac:dyDescent="0.3">
      <c r="A4040" s="13" t="str">
        <f t="shared" si="63"/>
        <v>Northern Continentallarge MFH - 7 floors1980-1990cooling20</v>
      </c>
      <c r="B4040" s="2" t="s">
        <v>39</v>
      </c>
      <c r="C4040" s="2" t="s">
        <v>5</v>
      </c>
      <c r="D4040" s="2" t="s">
        <v>8</v>
      </c>
      <c r="E4040" s="3">
        <v>20</v>
      </c>
      <c r="F4040" s="3" t="s">
        <v>26</v>
      </c>
      <c r="G4040" s="3">
        <v>0.28000000000000003</v>
      </c>
      <c r="H4040" s="14">
        <v>0.2888153309616891</v>
      </c>
      <c r="I4040" s="14">
        <v>0.13877059371703038</v>
      </c>
      <c r="J4040" s="4">
        <v>29.760337683924433</v>
      </c>
      <c r="K4040" s="4">
        <v>11.904135073569773</v>
      </c>
      <c r="L4040" s="4">
        <v>34.283909011880944</v>
      </c>
      <c r="M4040" s="4">
        <v>5.7139848353134903</v>
      </c>
    </row>
    <row r="4041" spans="1:13" hidden="1" x14ac:dyDescent="0.3">
      <c r="A4041" s="13" t="str">
        <f t="shared" si="63"/>
        <v>Northern Continentallarge MFH - 3 floors1980-1990cooling22</v>
      </c>
      <c r="B4041" s="2" t="s">
        <v>39</v>
      </c>
      <c r="C4041" s="2" t="s">
        <v>1</v>
      </c>
      <c r="D4041" s="2" t="s">
        <v>8</v>
      </c>
      <c r="E4041" s="3">
        <v>22</v>
      </c>
      <c r="F4041" s="3" t="s">
        <v>26</v>
      </c>
      <c r="G4041" s="3">
        <v>0.41</v>
      </c>
      <c r="H4041" s="14">
        <v>0.4223693380766218</v>
      </c>
      <c r="I4041" s="14">
        <v>0.13877059371703038</v>
      </c>
      <c r="J4041" s="4">
        <v>17.730013255114589</v>
      </c>
      <c r="K4041" s="4">
        <v>7.0920053020458358</v>
      </c>
      <c r="L4041" s="4">
        <v>20.424975269892006</v>
      </c>
      <c r="M4041" s="4">
        <v>3.4041625449820012</v>
      </c>
    </row>
    <row r="4042" spans="1:13" hidden="1" x14ac:dyDescent="0.3">
      <c r="A4042" s="13" t="str">
        <f t="shared" si="63"/>
        <v>Northern Continentallarge MFH - 5 floors1980-1990cooling22</v>
      </c>
      <c r="B4042" s="2" t="s">
        <v>39</v>
      </c>
      <c r="C4042" s="2" t="s">
        <v>4</v>
      </c>
      <c r="D4042" s="2" t="s">
        <v>8</v>
      </c>
      <c r="E4042" s="3">
        <v>22</v>
      </c>
      <c r="F4042" s="3" t="s">
        <v>26</v>
      </c>
      <c r="G4042" s="3">
        <v>0.32</v>
      </c>
      <c r="H4042" s="14">
        <v>0.2888153309616891</v>
      </c>
      <c r="I4042" s="14">
        <v>0.13877059371703038</v>
      </c>
      <c r="J4042" s="4">
        <v>18.291704681315434</v>
      </c>
      <c r="K4042" s="4">
        <v>7.3166818725261731</v>
      </c>
      <c r="L4042" s="4">
        <v>21.072043792875377</v>
      </c>
      <c r="M4042" s="4">
        <v>3.5120072988125628</v>
      </c>
    </row>
    <row r="4043" spans="1:13" hidden="1" x14ac:dyDescent="0.3">
      <c r="A4043" s="13" t="str">
        <f t="shared" si="63"/>
        <v>Northern Continentallarge MFH - 7 floors1980-1990cooling22</v>
      </c>
      <c r="B4043" s="2" t="s">
        <v>39</v>
      </c>
      <c r="C4043" s="2" t="s">
        <v>5</v>
      </c>
      <c r="D4043" s="2" t="s">
        <v>8</v>
      </c>
      <c r="E4043" s="3">
        <v>22</v>
      </c>
      <c r="F4043" s="3" t="s">
        <v>26</v>
      </c>
      <c r="G4043" s="3">
        <v>0.28000000000000003</v>
      </c>
      <c r="H4043" s="14">
        <v>0.2888153309616891</v>
      </c>
      <c r="I4043" s="14">
        <v>0.13877059371703038</v>
      </c>
      <c r="J4043" s="4">
        <v>18.53242957825865</v>
      </c>
      <c r="K4043" s="4">
        <v>7.4129718313034605</v>
      </c>
      <c r="L4043" s="4">
        <v>21.349358874153964</v>
      </c>
      <c r="M4043" s="4">
        <v>3.5582264790256608</v>
      </c>
    </row>
    <row r="4044" spans="1:13" hidden="1" x14ac:dyDescent="0.3">
      <c r="A4044" s="13" t="str">
        <f t="shared" si="63"/>
        <v>Northern Continentallarge MFH - 3 floors1980-1990cooling24</v>
      </c>
      <c r="B4044" s="2" t="s">
        <v>39</v>
      </c>
      <c r="C4044" s="2" t="s">
        <v>1</v>
      </c>
      <c r="D4044" s="2" t="s">
        <v>8</v>
      </c>
      <c r="E4044" s="3">
        <v>24</v>
      </c>
      <c r="F4044" s="3" t="s">
        <v>26</v>
      </c>
      <c r="G4044" s="3">
        <v>0.41</v>
      </c>
      <c r="H4044" s="14">
        <v>0.4223693380766218</v>
      </c>
      <c r="I4044" s="14">
        <v>0.13877059371703038</v>
      </c>
      <c r="J4044" s="4">
        <v>9.5561546903059504</v>
      </c>
      <c r="K4044" s="4">
        <v>3.8224618761223801</v>
      </c>
      <c r="L4044" s="4">
        <v>11.008690203232455</v>
      </c>
      <c r="M4044" s="4">
        <v>1.8347817005387423</v>
      </c>
    </row>
    <row r="4045" spans="1:13" hidden="1" x14ac:dyDescent="0.3">
      <c r="A4045" s="13" t="str">
        <f t="shared" si="63"/>
        <v>Northern Continentallarge MFH - 5 floors1980-1990cooling24</v>
      </c>
      <c r="B4045" s="2" t="s">
        <v>39</v>
      </c>
      <c r="C4045" s="2" t="s">
        <v>4</v>
      </c>
      <c r="D4045" s="2" t="s">
        <v>8</v>
      </c>
      <c r="E4045" s="3">
        <v>24</v>
      </c>
      <c r="F4045" s="3" t="s">
        <v>26</v>
      </c>
      <c r="G4045" s="3">
        <v>0.32</v>
      </c>
      <c r="H4045" s="14">
        <v>0.2888153309616891</v>
      </c>
      <c r="I4045" s="14">
        <v>0.13877059371703038</v>
      </c>
      <c r="J4045" s="4">
        <v>9.9671240901782063</v>
      </c>
      <c r="K4045" s="4">
        <v>3.9868496360712826</v>
      </c>
      <c r="L4045" s="4">
        <v>11.482126951885293</v>
      </c>
      <c r="M4045" s="4">
        <v>1.9136878253142156</v>
      </c>
    </row>
    <row r="4046" spans="1:13" hidden="1" x14ac:dyDescent="0.3">
      <c r="A4046" s="13" t="str">
        <f t="shared" si="63"/>
        <v>Northern Continentallarge MFH - 7 floors1980-1990cooling24</v>
      </c>
      <c r="B4046" s="2" t="s">
        <v>39</v>
      </c>
      <c r="C4046" s="2" t="s">
        <v>5</v>
      </c>
      <c r="D4046" s="2" t="s">
        <v>8</v>
      </c>
      <c r="E4046" s="3">
        <v>24</v>
      </c>
      <c r="F4046" s="3" t="s">
        <v>26</v>
      </c>
      <c r="G4046" s="3">
        <v>0.28000000000000003</v>
      </c>
      <c r="H4046" s="14">
        <v>0.2888153309616891</v>
      </c>
      <c r="I4046" s="14">
        <v>0.13877059371703038</v>
      </c>
      <c r="J4046" s="4">
        <v>10.143253832980601</v>
      </c>
      <c r="K4046" s="4">
        <v>4.0573015331922404</v>
      </c>
      <c r="L4046" s="4">
        <v>11.685028415593653</v>
      </c>
      <c r="M4046" s="4">
        <v>1.9475047359322752</v>
      </c>
    </row>
    <row r="4047" spans="1:13" hidden="1" x14ac:dyDescent="0.3">
      <c r="A4047" s="13" t="str">
        <f t="shared" si="63"/>
        <v>Northern Continentallarge MFH - 3 floors1980-1990cooling26</v>
      </c>
      <c r="B4047" s="2" t="s">
        <v>39</v>
      </c>
      <c r="C4047" s="2" t="s">
        <v>1</v>
      </c>
      <c r="D4047" s="2" t="s">
        <v>8</v>
      </c>
      <c r="E4047" s="3">
        <v>26</v>
      </c>
      <c r="F4047" s="3" t="s">
        <v>26</v>
      </c>
      <c r="G4047" s="3">
        <v>0.41</v>
      </c>
      <c r="H4047" s="14">
        <v>0.4223693380766218</v>
      </c>
      <c r="I4047" s="14">
        <v>0.13877059371703038</v>
      </c>
      <c r="J4047" s="4">
        <v>4.0364909487237313</v>
      </c>
      <c r="K4047" s="4">
        <v>1.6145963794894924</v>
      </c>
      <c r="L4047" s="4">
        <v>4.6500375729297376</v>
      </c>
      <c r="M4047" s="4">
        <v>0.77500626215495638</v>
      </c>
    </row>
    <row r="4048" spans="1:13" hidden="1" x14ac:dyDescent="0.3">
      <c r="A4048" s="13" t="str">
        <f t="shared" si="63"/>
        <v>Northern Continentallarge MFH - 5 floors1980-1990cooling26</v>
      </c>
      <c r="B4048" s="2" t="s">
        <v>39</v>
      </c>
      <c r="C4048" s="2" t="s">
        <v>4</v>
      </c>
      <c r="D4048" s="2" t="s">
        <v>8</v>
      </c>
      <c r="E4048" s="3">
        <v>26</v>
      </c>
      <c r="F4048" s="3" t="s">
        <v>26</v>
      </c>
      <c r="G4048" s="3">
        <v>0.32</v>
      </c>
      <c r="H4048" s="14">
        <v>0.2888153309616891</v>
      </c>
      <c r="I4048" s="14">
        <v>0.13877059371703038</v>
      </c>
      <c r="J4048" s="4">
        <v>4.2049491989950827</v>
      </c>
      <c r="K4048" s="4">
        <v>1.6819796795980331</v>
      </c>
      <c r="L4048" s="4">
        <v>4.8441014772423348</v>
      </c>
      <c r="M4048" s="4">
        <v>0.80735024620705587</v>
      </c>
    </row>
    <row r="4049" spans="1:13" hidden="1" x14ac:dyDescent="0.3">
      <c r="A4049" s="13" t="str">
        <f t="shared" si="63"/>
        <v>Northern Continentallarge MFH - 7 floors1980-1990cooling26</v>
      </c>
      <c r="B4049" s="2" t="s">
        <v>39</v>
      </c>
      <c r="C4049" s="2" t="s">
        <v>5</v>
      </c>
      <c r="D4049" s="2" t="s">
        <v>8</v>
      </c>
      <c r="E4049" s="3">
        <v>26</v>
      </c>
      <c r="F4049" s="3" t="s">
        <v>26</v>
      </c>
      <c r="G4049" s="3">
        <v>0.28000000000000003</v>
      </c>
      <c r="H4049" s="14">
        <v>0.2888153309616891</v>
      </c>
      <c r="I4049" s="14">
        <v>0.13877059371703038</v>
      </c>
      <c r="J4049" s="4">
        <v>4.2771455919685186</v>
      </c>
      <c r="K4049" s="4">
        <v>1.7108582367874074</v>
      </c>
      <c r="L4049" s="4">
        <v>4.9272717219477329</v>
      </c>
      <c r="M4049" s="4">
        <v>0.82121195365795552</v>
      </c>
    </row>
    <row r="4050" spans="1:13" hidden="1" x14ac:dyDescent="0.3">
      <c r="A4050" s="13" t="str">
        <f t="shared" si="63"/>
        <v>Northern Continentallarge MFH - 3 floors1990-2000cooling20</v>
      </c>
      <c r="B4050" s="2" t="s">
        <v>39</v>
      </c>
      <c r="C4050" s="2" t="s">
        <v>1</v>
      </c>
      <c r="D4050" s="2" t="s">
        <v>9</v>
      </c>
      <c r="E4050" s="3">
        <v>20</v>
      </c>
      <c r="F4050" s="3" t="s">
        <v>26</v>
      </c>
      <c r="G4050" s="3">
        <v>0.41</v>
      </c>
      <c r="H4050" s="14">
        <v>0.4223693380766218</v>
      </c>
      <c r="I4050" s="14">
        <v>8.2972890993006157E-2</v>
      </c>
      <c r="J4050" s="4">
        <v>30.743607601886612</v>
      </c>
      <c r="K4050" s="4">
        <v>12.297443040754645</v>
      </c>
      <c r="L4050" s="4">
        <v>35.41663595737338</v>
      </c>
      <c r="M4050" s="4">
        <v>5.9027726595622294</v>
      </c>
    </row>
    <row r="4051" spans="1:13" hidden="1" x14ac:dyDescent="0.3">
      <c r="A4051" s="13" t="str">
        <f t="shared" si="63"/>
        <v>Northern Continentallarge MFH - 5 floors1990-2000cooling20</v>
      </c>
      <c r="B4051" s="2" t="s">
        <v>39</v>
      </c>
      <c r="C4051" s="2" t="s">
        <v>4</v>
      </c>
      <c r="D4051" s="2" t="s">
        <v>9</v>
      </c>
      <c r="E4051" s="3">
        <v>20</v>
      </c>
      <c r="F4051" s="3" t="s">
        <v>26</v>
      </c>
      <c r="G4051" s="3">
        <v>0.32</v>
      </c>
      <c r="H4051" s="14">
        <v>0.2888153309616891</v>
      </c>
      <c r="I4051" s="14">
        <v>8.2972890993006157E-2</v>
      </c>
      <c r="J4051" s="4">
        <v>31.125456308894989</v>
      </c>
      <c r="K4051" s="4">
        <v>12.450182523557995</v>
      </c>
      <c r="L4051" s="4">
        <v>35.856525667847023</v>
      </c>
      <c r="M4051" s="4">
        <v>5.9760876113078378</v>
      </c>
    </row>
    <row r="4052" spans="1:13" hidden="1" x14ac:dyDescent="0.3">
      <c r="A4052" s="13" t="str">
        <f t="shared" si="63"/>
        <v>Northern Continentallarge MFH - 7 floors1990-2000cooling20</v>
      </c>
      <c r="B4052" s="2" t="s">
        <v>39</v>
      </c>
      <c r="C4052" s="2" t="s">
        <v>5</v>
      </c>
      <c r="D4052" s="2" t="s">
        <v>9</v>
      </c>
      <c r="E4052" s="3">
        <v>20</v>
      </c>
      <c r="F4052" s="3" t="s">
        <v>26</v>
      </c>
      <c r="G4052" s="3">
        <v>0.28000000000000003</v>
      </c>
      <c r="H4052" s="14">
        <v>0.2888153309616891</v>
      </c>
      <c r="I4052" s="14">
        <v>8.2972890993006157E-2</v>
      </c>
      <c r="J4052" s="4">
        <v>31.289105754755727</v>
      </c>
      <c r="K4052" s="4">
        <v>12.515642301902291</v>
      </c>
      <c r="L4052" s="4">
        <v>36.0450498294786</v>
      </c>
      <c r="M4052" s="4">
        <v>6.0075083049130997</v>
      </c>
    </row>
    <row r="4053" spans="1:13" hidden="1" x14ac:dyDescent="0.3">
      <c r="A4053" s="13" t="str">
        <f t="shared" si="63"/>
        <v>Northern Continentallarge MFH - 3 floors1990-2000cooling22</v>
      </c>
      <c r="B4053" s="2" t="s">
        <v>39</v>
      </c>
      <c r="C4053" s="2" t="s">
        <v>1</v>
      </c>
      <c r="D4053" s="2" t="s">
        <v>9</v>
      </c>
      <c r="E4053" s="3">
        <v>22</v>
      </c>
      <c r="F4053" s="3" t="s">
        <v>26</v>
      </c>
      <c r="G4053" s="3">
        <v>0.41</v>
      </c>
      <c r="H4053" s="14">
        <v>0.4223693380766218</v>
      </c>
      <c r="I4053" s="14">
        <v>8.2972890993006157E-2</v>
      </c>
      <c r="J4053" s="4">
        <v>19.165946670419544</v>
      </c>
      <c r="K4053" s="4">
        <v>7.6663786681678179</v>
      </c>
      <c r="L4053" s="4">
        <v>22.079170564323313</v>
      </c>
      <c r="M4053" s="4">
        <v>3.6798617607205526</v>
      </c>
    </row>
    <row r="4054" spans="1:13" hidden="1" x14ac:dyDescent="0.3">
      <c r="A4054" s="13" t="str">
        <f t="shared" si="63"/>
        <v>Northern Continentallarge MFH - 5 floors1990-2000cooling22</v>
      </c>
      <c r="B4054" s="2" t="s">
        <v>39</v>
      </c>
      <c r="C4054" s="2" t="s">
        <v>4</v>
      </c>
      <c r="D4054" s="2" t="s">
        <v>9</v>
      </c>
      <c r="E4054" s="3">
        <v>22</v>
      </c>
      <c r="F4054" s="3" t="s">
        <v>26</v>
      </c>
      <c r="G4054" s="3">
        <v>0.32</v>
      </c>
      <c r="H4054" s="14">
        <v>0.2888153309616891</v>
      </c>
      <c r="I4054" s="14">
        <v>8.2972890993006157E-2</v>
      </c>
      <c r="J4054" s="4">
        <v>19.770513856075702</v>
      </c>
      <c r="K4054" s="4">
        <v>7.9082055424302808</v>
      </c>
      <c r="L4054" s="4">
        <v>22.775631962199206</v>
      </c>
      <c r="M4054" s="4">
        <v>3.7959386603665348</v>
      </c>
    </row>
    <row r="4055" spans="1:13" hidden="1" x14ac:dyDescent="0.3">
      <c r="A4055" s="13" t="str">
        <f t="shared" si="63"/>
        <v>Northern Continentallarge MFH - 7 floors1990-2000cooling22</v>
      </c>
      <c r="B4055" s="2" t="s">
        <v>39</v>
      </c>
      <c r="C4055" s="2" t="s">
        <v>5</v>
      </c>
      <c r="D4055" s="2" t="s">
        <v>9</v>
      </c>
      <c r="E4055" s="3">
        <v>22</v>
      </c>
      <c r="F4055" s="3" t="s">
        <v>26</v>
      </c>
      <c r="G4055" s="3">
        <v>0.28000000000000003</v>
      </c>
      <c r="H4055" s="14">
        <v>0.2888153309616891</v>
      </c>
      <c r="I4055" s="14">
        <v>8.2972890993006157E-2</v>
      </c>
      <c r="J4055" s="4">
        <v>20.029614078499776</v>
      </c>
      <c r="K4055" s="4">
        <v>8.0118456313999111</v>
      </c>
      <c r="L4055" s="4">
        <v>23.074115418431742</v>
      </c>
      <c r="M4055" s="4">
        <v>3.8456859030719572</v>
      </c>
    </row>
    <row r="4056" spans="1:13" hidden="1" x14ac:dyDescent="0.3">
      <c r="A4056" s="13" t="str">
        <f t="shared" si="63"/>
        <v>Northern Continentallarge MFH - 3 floors1990-2000cooling24</v>
      </c>
      <c r="B4056" s="2" t="s">
        <v>39</v>
      </c>
      <c r="C4056" s="2" t="s">
        <v>1</v>
      </c>
      <c r="D4056" s="2" t="s">
        <v>9</v>
      </c>
      <c r="E4056" s="3">
        <v>24</v>
      </c>
      <c r="F4056" s="3" t="s">
        <v>26</v>
      </c>
      <c r="G4056" s="3">
        <v>0.41</v>
      </c>
      <c r="H4056" s="14">
        <v>0.4223693380766218</v>
      </c>
      <c r="I4056" s="14">
        <v>8.2972890993006157E-2</v>
      </c>
      <c r="J4056" s="4">
        <v>10.586485447185749</v>
      </c>
      <c r="K4056" s="4">
        <v>4.2345941788742998</v>
      </c>
      <c r="L4056" s="4">
        <v>12.195631235157983</v>
      </c>
      <c r="M4056" s="4">
        <v>2.0326052058596638</v>
      </c>
    </row>
    <row r="4057" spans="1:13" hidden="1" x14ac:dyDescent="0.3">
      <c r="A4057" s="13" t="str">
        <f t="shared" si="63"/>
        <v>Northern Continentallarge MFH - 5 floors1990-2000cooling24</v>
      </c>
      <c r="B4057" s="2" t="s">
        <v>39</v>
      </c>
      <c r="C4057" s="2" t="s">
        <v>4</v>
      </c>
      <c r="D4057" s="2" t="s">
        <v>9</v>
      </c>
      <c r="E4057" s="3">
        <v>24</v>
      </c>
      <c r="F4057" s="3" t="s">
        <v>26</v>
      </c>
      <c r="G4057" s="3">
        <v>0.32</v>
      </c>
      <c r="H4057" s="14">
        <v>0.2888153309616891</v>
      </c>
      <c r="I4057" s="14">
        <v>8.2972890993006157E-2</v>
      </c>
      <c r="J4057" s="4">
        <v>11.160499738034812</v>
      </c>
      <c r="K4057" s="4">
        <v>4.464199895213925</v>
      </c>
      <c r="L4057" s="4">
        <v>12.856895698216103</v>
      </c>
      <c r="M4057" s="4">
        <v>2.1428159497026837</v>
      </c>
    </row>
    <row r="4058" spans="1:13" hidden="1" x14ac:dyDescent="0.3">
      <c r="A4058" s="13" t="str">
        <f t="shared" si="63"/>
        <v>Northern Continentallarge MFH - 7 floors1990-2000cooling24</v>
      </c>
      <c r="B4058" s="2" t="s">
        <v>39</v>
      </c>
      <c r="C4058" s="2" t="s">
        <v>5</v>
      </c>
      <c r="D4058" s="2" t="s">
        <v>9</v>
      </c>
      <c r="E4058" s="3">
        <v>24</v>
      </c>
      <c r="F4058" s="3" t="s">
        <v>26</v>
      </c>
      <c r="G4058" s="3">
        <v>0.28000000000000003</v>
      </c>
      <c r="H4058" s="14">
        <v>0.2888153309616891</v>
      </c>
      <c r="I4058" s="14">
        <v>8.2972890993006157E-2</v>
      </c>
      <c r="J4058" s="4">
        <v>11.406505862684408</v>
      </c>
      <c r="K4058" s="4">
        <v>4.5626023450737634</v>
      </c>
      <c r="L4058" s="4">
        <v>13.140294753812437</v>
      </c>
      <c r="M4058" s="4">
        <v>2.1900491256354062</v>
      </c>
    </row>
    <row r="4059" spans="1:13" hidden="1" x14ac:dyDescent="0.3">
      <c r="A4059" s="13" t="str">
        <f t="shared" si="63"/>
        <v>Northern Continentallarge MFH - 3 floors1990-2000cooling26</v>
      </c>
      <c r="B4059" s="2" t="s">
        <v>39</v>
      </c>
      <c r="C4059" s="2" t="s">
        <v>1</v>
      </c>
      <c r="D4059" s="2" t="s">
        <v>9</v>
      </c>
      <c r="E4059" s="3">
        <v>26</v>
      </c>
      <c r="F4059" s="3" t="s">
        <v>26</v>
      </c>
      <c r="G4059" s="3">
        <v>0.41</v>
      </c>
      <c r="H4059" s="14">
        <v>0.4223693380766218</v>
      </c>
      <c r="I4059" s="14">
        <v>8.2972890993006157E-2</v>
      </c>
      <c r="J4059" s="4">
        <v>4.8617912086574187</v>
      </c>
      <c r="K4059" s="4">
        <v>1.9447164834629675</v>
      </c>
      <c r="L4059" s="4">
        <v>5.6007834723733465</v>
      </c>
      <c r="M4059" s="4">
        <v>0.93346391206222434</v>
      </c>
    </row>
    <row r="4060" spans="1:13" hidden="1" x14ac:dyDescent="0.3">
      <c r="A4060" s="13" t="str">
        <f t="shared" si="63"/>
        <v>Northern Continentallarge MFH - 5 floors1990-2000cooling26</v>
      </c>
      <c r="B4060" s="2" t="s">
        <v>39</v>
      </c>
      <c r="C4060" s="2" t="s">
        <v>4</v>
      </c>
      <c r="D4060" s="2" t="s">
        <v>9</v>
      </c>
      <c r="E4060" s="3">
        <v>26</v>
      </c>
      <c r="F4060" s="3" t="s">
        <v>26</v>
      </c>
      <c r="G4060" s="3">
        <v>0.32</v>
      </c>
      <c r="H4060" s="14">
        <v>0.2888153309616891</v>
      </c>
      <c r="I4060" s="14">
        <v>8.2972890993006157E-2</v>
      </c>
      <c r="J4060" s="4">
        <v>5.0889210998980534</v>
      </c>
      <c r="K4060" s="4">
        <v>2.0355684399592215</v>
      </c>
      <c r="L4060" s="4">
        <v>5.8624371070825578</v>
      </c>
      <c r="M4060" s="4">
        <v>0.97707285118042631</v>
      </c>
    </row>
    <row r="4061" spans="1:13" hidden="1" x14ac:dyDescent="0.3">
      <c r="A4061" s="13" t="str">
        <f t="shared" si="63"/>
        <v>Northern Continentallarge MFH - 7 floors1990-2000cooling26</v>
      </c>
      <c r="B4061" s="2" t="s">
        <v>39</v>
      </c>
      <c r="C4061" s="2" t="s">
        <v>5</v>
      </c>
      <c r="D4061" s="2" t="s">
        <v>9</v>
      </c>
      <c r="E4061" s="3">
        <v>26</v>
      </c>
      <c r="F4061" s="3" t="s">
        <v>26</v>
      </c>
      <c r="G4061" s="3">
        <v>0.28000000000000003</v>
      </c>
      <c r="H4061" s="14">
        <v>0.2888153309616891</v>
      </c>
      <c r="I4061" s="14">
        <v>8.2972890993006157E-2</v>
      </c>
      <c r="J4061" s="4">
        <v>5.1862624818583267</v>
      </c>
      <c r="K4061" s="4">
        <v>2.0745049927433308</v>
      </c>
      <c r="L4061" s="4">
        <v>5.9745743791007921</v>
      </c>
      <c r="M4061" s="4">
        <v>0.99576239651679876</v>
      </c>
    </row>
    <row r="4062" spans="1:13" hidden="1" x14ac:dyDescent="0.3">
      <c r="A4062" s="13" t="str">
        <f t="shared" si="63"/>
        <v>Northern Continentallarge MFH - 3 floorspost 2000cooling20</v>
      </c>
      <c r="B4062" s="2" t="s">
        <v>39</v>
      </c>
      <c r="C4062" s="2" t="s">
        <v>1</v>
      </c>
      <c r="D4062" s="2" t="s">
        <v>10</v>
      </c>
      <c r="E4062" s="3">
        <v>20</v>
      </c>
      <c r="F4062" s="3" t="s">
        <v>26</v>
      </c>
      <c r="G4062" s="3">
        <v>0.41</v>
      </c>
      <c r="H4062" s="14">
        <v>0.4223693380766218</v>
      </c>
      <c r="I4062" s="14">
        <v>4.596313463630039E-2</v>
      </c>
      <c r="J4062" s="4">
        <v>32.821925981309036</v>
      </c>
      <c r="K4062" s="4">
        <v>13.128770392523615</v>
      </c>
      <c r="L4062" s="4">
        <v>37.810858730468006</v>
      </c>
      <c r="M4062" s="4">
        <v>6.3018097884113349</v>
      </c>
    </row>
    <row r="4063" spans="1:13" hidden="1" x14ac:dyDescent="0.3">
      <c r="A4063" s="13" t="str">
        <f t="shared" si="63"/>
        <v>Northern Continentallarge MFH - 5 floorspost 2000cooling20</v>
      </c>
      <c r="B4063" s="2" t="s">
        <v>39</v>
      </c>
      <c r="C4063" s="2" t="s">
        <v>4</v>
      </c>
      <c r="D4063" s="2" t="s">
        <v>10</v>
      </c>
      <c r="E4063" s="3">
        <v>20</v>
      </c>
      <c r="F4063" s="3" t="s">
        <v>26</v>
      </c>
      <c r="G4063" s="3">
        <v>0.32</v>
      </c>
      <c r="H4063" s="14">
        <v>0.2888153309616891</v>
      </c>
      <c r="I4063" s="14">
        <v>4.596313463630039E-2</v>
      </c>
      <c r="J4063" s="4">
        <v>33.752082153783263</v>
      </c>
      <c r="K4063" s="4">
        <v>13.500832861513306</v>
      </c>
      <c r="L4063" s="4">
        <v>38.882398641158318</v>
      </c>
      <c r="M4063" s="4">
        <v>6.4803997735263863</v>
      </c>
    </row>
    <row r="4064" spans="1:13" hidden="1" x14ac:dyDescent="0.3">
      <c r="A4064" s="13" t="str">
        <f t="shared" si="63"/>
        <v>Northern Continentallarge MFH - 7 floorspost 2000cooling20</v>
      </c>
      <c r="B4064" s="2" t="s">
        <v>39</v>
      </c>
      <c r="C4064" s="2" t="s">
        <v>5</v>
      </c>
      <c r="D4064" s="2" t="s">
        <v>10</v>
      </c>
      <c r="E4064" s="3">
        <v>20</v>
      </c>
      <c r="F4064" s="3" t="s">
        <v>26</v>
      </c>
      <c r="G4064" s="3">
        <v>0.28000000000000003</v>
      </c>
      <c r="H4064" s="14">
        <v>0.2888153309616891</v>
      </c>
      <c r="I4064" s="14">
        <v>4.596313463630039E-2</v>
      </c>
      <c r="J4064" s="4">
        <v>34.150720513415067</v>
      </c>
      <c r="K4064" s="4">
        <v>13.660288205366026</v>
      </c>
      <c r="L4064" s="4">
        <v>39.341630031454152</v>
      </c>
      <c r="M4064" s="4">
        <v>6.5569383385756925</v>
      </c>
    </row>
    <row r="4065" spans="1:13" hidden="1" x14ac:dyDescent="0.3">
      <c r="A4065" s="13" t="str">
        <f t="shared" si="63"/>
        <v>Northern Continentallarge MFH - 3 floorspost 2000cooling22</v>
      </c>
      <c r="B4065" s="2" t="s">
        <v>39</v>
      </c>
      <c r="C4065" s="2" t="s">
        <v>1</v>
      </c>
      <c r="D4065" s="2" t="s">
        <v>10</v>
      </c>
      <c r="E4065" s="3">
        <v>22</v>
      </c>
      <c r="F4065" s="3" t="s">
        <v>26</v>
      </c>
      <c r="G4065" s="3">
        <v>0.41</v>
      </c>
      <c r="H4065" s="14">
        <v>0.4223693380766218</v>
      </c>
      <c r="I4065" s="14">
        <v>4.596313463630039E-2</v>
      </c>
      <c r="J4065" s="4">
        <v>21.694977599676331</v>
      </c>
      <c r="K4065" s="4">
        <v>8.6779910398705322</v>
      </c>
      <c r="L4065" s="4">
        <v>24.99261419482713</v>
      </c>
      <c r="M4065" s="4">
        <v>4.1654356991378556</v>
      </c>
    </row>
    <row r="4066" spans="1:13" hidden="1" x14ac:dyDescent="0.3">
      <c r="A4066" s="13" t="str">
        <f t="shared" si="63"/>
        <v>Northern Continentallarge MFH - 5 floorspost 2000cooling22</v>
      </c>
      <c r="B4066" s="2" t="s">
        <v>39</v>
      </c>
      <c r="C4066" s="2" t="s">
        <v>4</v>
      </c>
      <c r="D4066" s="2" t="s">
        <v>10</v>
      </c>
      <c r="E4066" s="3">
        <v>22</v>
      </c>
      <c r="F4066" s="3" t="s">
        <v>26</v>
      </c>
      <c r="G4066" s="3">
        <v>0.32</v>
      </c>
      <c r="H4066" s="14">
        <v>0.2888153309616891</v>
      </c>
      <c r="I4066" s="14">
        <v>4.596313463630039E-2</v>
      </c>
      <c r="J4066" s="4">
        <v>22.753507575712476</v>
      </c>
      <c r="K4066" s="4">
        <v>9.10140303028499</v>
      </c>
      <c r="L4066" s="4">
        <v>26.212040727220771</v>
      </c>
      <c r="M4066" s="4">
        <v>4.3686734545367951</v>
      </c>
    </row>
    <row r="4067" spans="1:13" hidden="1" x14ac:dyDescent="0.3">
      <c r="A4067" s="13" t="str">
        <f t="shared" si="63"/>
        <v>Northern Continentallarge MFH - 7 floorspost 2000cooling22</v>
      </c>
      <c r="B4067" s="2" t="s">
        <v>39</v>
      </c>
      <c r="C4067" s="2" t="s">
        <v>5</v>
      </c>
      <c r="D4067" s="2" t="s">
        <v>10</v>
      </c>
      <c r="E4067" s="3">
        <v>22</v>
      </c>
      <c r="F4067" s="3" t="s">
        <v>26</v>
      </c>
      <c r="G4067" s="3">
        <v>0.28000000000000003</v>
      </c>
      <c r="H4067" s="14">
        <v>0.2888153309616891</v>
      </c>
      <c r="I4067" s="14">
        <v>4.596313463630039E-2</v>
      </c>
      <c r="J4067" s="4">
        <v>23.207163279727968</v>
      </c>
      <c r="K4067" s="4">
        <v>9.2828653118911877</v>
      </c>
      <c r="L4067" s="4">
        <v>26.73465209824662</v>
      </c>
      <c r="M4067" s="4">
        <v>4.4557753497077703</v>
      </c>
    </row>
    <row r="4068" spans="1:13" hidden="1" x14ac:dyDescent="0.3">
      <c r="A4068" s="13" t="str">
        <f t="shared" si="63"/>
        <v>Northern Continentallarge MFH - 3 floorspost 2000cooling24</v>
      </c>
      <c r="B4068" s="2" t="s">
        <v>39</v>
      </c>
      <c r="C4068" s="2" t="s">
        <v>1</v>
      </c>
      <c r="D4068" s="2" t="s">
        <v>10</v>
      </c>
      <c r="E4068" s="3">
        <v>24</v>
      </c>
      <c r="F4068" s="3" t="s">
        <v>26</v>
      </c>
      <c r="G4068" s="3">
        <v>0.41</v>
      </c>
      <c r="H4068" s="14">
        <v>0.4223693380766218</v>
      </c>
      <c r="I4068" s="14">
        <v>4.596313463630039E-2</v>
      </c>
      <c r="J4068" s="4">
        <v>12.927540235733122</v>
      </c>
      <c r="K4068" s="4">
        <v>5.1710160942932486</v>
      </c>
      <c r="L4068" s="4">
        <v>14.892526351564555</v>
      </c>
      <c r="M4068" s="4">
        <v>2.4820877252607594</v>
      </c>
    </row>
    <row r="4069" spans="1:13" hidden="1" x14ac:dyDescent="0.3">
      <c r="A4069" s="13" t="str">
        <f t="shared" si="63"/>
        <v>Northern Continentallarge MFH - 5 floorspost 2000cooling24</v>
      </c>
      <c r="B4069" s="2" t="s">
        <v>39</v>
      </c>
      <c r="C4069" s="2" t="s">
        <v>4</v>
      </c>
      <c r="D4069" s="2" t="s">
        <v>10</v>
      </c>
      <c r="E4069" s="3">
        <v>24</v>
      </c>
      <c r="F4069" s="3" t="s">
        <v>26</v>
      </c>
      <c r="G4069" s="3">
        <v>0.32</v>
      </c>
      <c r="H4069" s="14">
        <v>0.2888153309616891</v>
      </c>
      <c r="I4069" s="14">
        <v>4.596313463630039E-2</v>
      </c>
      <c r="J4069" s="4">
        <v>14.032104358964855</v>
      </c>
      <c r="K4069" s="4">
        <v>5.6128417435859417</v>
      </c>
      <c r="L4069" s="4">
        <v>16.164984221527511</v>
      </c>
      <c r="M4069" s="4">
        <v>2.6941640369212521</v>
      </c>
    </row>
    <row r="4070" spans="1:13" hidden="1" x14ac:dyDescent="0.3">
      <c r="A4070" s="13" t="str">
        <f t="shared" si="63"/>
        <v>Northern Continentallarge MFH - 7 floorspost 2000cooling24</v>
      </c>
      <c r="B4070" s="2" t="s">
        <v>39</v>
      </c>
      <c r="C4070" s="2" t="s">
        <v>5</v>
      </c>
      <c r="D4070" s="2" t="s">
        <v>10</v>
      </c>
      <c r="E4070" s="3">
        <v>24</v>
      </c>
      <c r="F4070" s="3" t="s">
        <v>26</v>
      </c>
      <c r="G4070" s="3">
        <v>0.28000000000000003</v>
      </c>
      <c r="H4070" s="14">
        <v>0.2888153309616891</v>
      </c>
      <c r="I4070" s="14">
        <v>4.596313463630039E-2</v>
      </c>
      <c r="J4070" s="4">
        <v>14.505488983207027</v>
      </c>
      <c r="K4070" s="4">
        <v>5.8021955932828106</v>
      </c>
      <c r="L4070" s="4">
        <v>16.710323308654495</v>
      </c>
      <c r="M4070" s="4">
        <v>2.7850538847757491</v>
      </c>
    </row>
    <row r="4071" spans="1:13" hidden="1" x14ac:dyDescent="0.3">
      <c r="A4071" s="13" t="str">
        <f t="shared" si="63"/>
        <v>Northern Continentallarge MFH - 3 floorspost 2000cooling26</v>
      </c>
      <c r="B4071" s="2" t="s">
        <v>39</v>
      </c>
      <c r="C4071" s="2" t="s">
        <v>1</v>
      </c>
      <c r="D4071" s="2" t="s">
        <v>10</v>
      </c>
      <c r="E4071" s="3">
        <v>26</v>
      </c>
      <c r="F4071" s="3" t="s">
        <v>26</v>
      </c>
      <c r="G4071" s="3">
        <v>0.41</v>
      </c>
      <c r="H4071" s="14">
        <v>0.4223693380766218</v>
      </c>
      <c r="I4071" s="14">
        <v>4.596313463630039E-2</v>
      </c>
      <c r="J4071" s="4">
        <v>6.2327667169130772</v>
      </c>
      <c r="K4071" s="4">
        <v>2.493106686765231</v>
      </c>
      <c r="L4071" s="4">
        <v>7.1801472578838652</v>
      </c>
      <c r="M4071" s="4">
        <v>1.1966912096473108</v>
      </c>
    </row>
    <row r="4072" spans="1:13" hidden="1" x14ac:dyDescent="0.3">
      <c r="A4072" s="13" t="str">
        <f t="shared" si="63"/>
        <v>Northern Continentallarge MFH - 5 floorspost 2000cooling26</v>
      </c>
      <c r="B4072" s="2" t="s">
        <v>39</v>
      </c>
      <c r="C4072" s="2" t="s">
        <v>4</v>
      </c>
      <c r="D4072" s="2" t="s">
        <v>10</v>
      </c>
      <c r="E4072" s="3">
        <v>26</v>
      </c>
      <c r="F4072" s="3" t="s">
        <v>26</v>
      </c>
      <c r="G4072" s="3">
        <v>0.32</v>
      </c>
      <c r="H4072" s="14">
        <v>0.2888153309616891</v>
      </c>
      <c r="I4072" s="14">
        <v>4.596313463630039E-2</v>
      </c>
      <c r="J4072" s="4">
        <v>7.0925066415343725</v>
      </c>
      <c r="K4072" s="4">
        <v>2.8370026566137492</v>
      </c>
      <c r="L4072" s="4">
        <v>8.1705676510475982</v>
      </c>
      <c r="M4072" s="4">
        <v>1.3617612751745996</v>
      </c>
    </row>
    <row r="4073" spans="1:13" hidden="1" x14ac:dyDescent="0.3">
      <c r="A4073" s="13" t="str">
        <f t="shared" si="63"/>
        <v>Northern Continentallarge MFH - 7 floorspost 2000cooling26</v>
      </c>
      <c r="B4073" s="2" t="s">
        <v>39</v>
      </c>
      <c r="C4073" s="2" t="s">
        <v>5</v>
      </c>
      <c r="D4073" s="2" t="s">
        <v>10</v>
      </c>
      <c r="E4073" s="3">
        <v>26</v>
      </c>
      <c r="F4073" s="3" t="s">
        <v>26</v>
      </c>
      <c r="G4073" s="3">
        <v>0.28000000000000003</v>
      </c>
      <c r="H4073" s="14">
        <v>0.2888153309616891</v>
      </c>
      <c r="I4073" s="14">
        <v>4.596313463630039E-2</v>
      </c>
      <c r="J4073" s="4">
        <v>7.460966609229212</v>
      </c>
      <c r="K4073" s="4">
        <v>2.9843866436916846</v>
      </c>
      <c r="L4073" s="4">
        <v>8.5950335338320514</v>
      </c>
      <c r="M4073" s="4">
        <v>1.4325055889720086</v>
      </c>
    </row>
    <row r="4074" spans="1:13" hidden="1" x14ac:dyDescent="0.3">
      <c r="A4074" s="13" t="str">
        <f t="shared" si="63"/>
        <v>Northern Continentallarge MFH - average - all typespre 1945cooling20</v>
      </c>
      <c r="B4074" s="2" t="s">
        <v>39</v>
      </c>
      <c r="C4074" s="2" t="s">
        <v>24</v>
      </c>
      <c r="D4074" s="2" t="s">
        <v>2</v>
      </c>
      <c r="E4074" s="3">
        <v>20</v>
      </c>
      <c r="F4074" s="3" t="s">
        <v>26</v>
      </c>
      <c r="G4074" s="3" t="s">
        <v>22</v>
      </c>
      <c r="H4074" s="14"/>
      <c r="I4074" s="14">
        <v>0.18930893266767573</v>
      </c>
      <c r="J4074" s="4">
        <v>28.800665230059735</v>
      </c>
      <c r="K4074" s="4">
        <v>11.520266092023894</v>
      </c>
      <c r="L4074" s="4">
        <v>33.178366345028813</v>
      </c>
      <c r="M4074" s="4">
        <v>5.5297277241714689</v>
      </c>
    </row>
    <row r="4075" spans="1:13" hidden="1" x14ac:dyDescent="0.3">
      <c r="A4075" s="13" t="str">
        <f t="shared" si="63"/>
        <v>Northern Continentallarge MFH - average - all typespre 1945cooling22</v>
      </c>
      <c r="B4075" s="2" t="s">
        <v>39</v>
      </c>
      <c r="C4075" s="2" t="s">
        <v>24</v>
      </c>
      <c r="D4075" s="2" t="s">
        <v>2</v>
      </c>
      <c r="E4075" s="3">
        <v>22</v>
      </c>
      <c r="F4075" s="3" t="s">
        <v>26</v>
      </c>
      <c r="G4075" s="3" t="s">
        <v>22</v>
      </c>
      <c r="H4075" s="14"/>
      <c r="I4075" s="14">
        <v>0.18930893266767573</v>
      </c>
      <c r="J4075" s="4">
        <v>16.733238058886805</v>
      </c>
      <c r="K4075" s="4">
        <v>6.6932952235547214</v>
      </c>
      <c r="L4075" s="4">
        <v>19.276690243837596</v>
      </c>
      <c r="M4075" s="4">
        <v>3.2127817073062661</v>
      </c>
    </row>
    <row r="4076" spans="1:13" hidden="1" x14ac:dyDescent="0.3">
      <c r="A4076" s="13" t="str">
        <f t="shared" si="63"/>
        <v>Northern Continentallarge MFH - average - all typespre 1945cooling24</v>
      </c>
      <c r="B4076" s="2" t="s">
        <v>39</v>
      </c>
      <c r="C4076" s="2" t="s">
        <v>24</v>
      </c>
      <c r="D4076" s="2" t="s">
        <v>2</v>
      </c>
      <c r="E4076" s="3">
        <v>24</v>
      </c>
      <c r="F4076" s="3" t="s">
        <v>26</v>
      </c>
      <c r="G4076" s="3" t="s">
        <v>22</v>
      </c>
      <c r="H4076" s="14"/>
      <c r="I4076" s="14">
        <v>0.18930893266767573</v>
      </c>
      <c r="J4076" s="4">
        <v>8.757294557239975</v>
      </c>
      <c r="K4076" s="4">
        <v>3.5029178228959901</v>
      </c>
      <c r="L4076" s="4">
        <v>10.088403329940451</v>
      </c>
      <c r="M4076" s="4">
        <v>1.6814005549900752</v>
      </c>
    </row>
    <row r="4077" spans="1:13" hidden="1" x14ac:dyDescent="0.3">
      <c r="A4077" s="13" t="str">
        <f t="shared" si="63"/>
        <v>Northern Continentallarge MFH - average - all typespre 1945cooling26</v>
      </c>
      <c r="B4077" s="2" t="s">
        <v>39</v>
      </c>
      <c r="C4077" s="2" t="s">
        <v>24</v>
      </c>
      <c r="D4077" s="2" t="s">
        <v>2</v>
      </c>
      <c r="E4077" s="3">
        <v>26</v>
      </c>
      <c r="F4077" s="3" t="s">
        <v>26</v>
      </c>
      <c r="G4077" s="3" t="s">
        <v>22</v>
      </c>
      <c r="H4077" s="14"/>
      <c r="I4077" s="14">
        <v>0.18930893266767573</v>
      </c>
      <c r="J4077" s="4">
        <v>3.7525889376916819</v>
      </c>
      <c r="K4077" s="4">
        <v>1.5010355750766728</v>
      </c>
      <c r="L4077" s="4">
        <v>4.3229824562208172</v>
      </c>
      <c r="M4077" s="4">
        <v>0.72049707603680291</v>
      </c>
    </row>
    <row r="4078" spans="1:13" hidden="1" x14ac:dyDescent="0.3">
      <c r="A4078" s="13" t="str">
        <f t="shared" si="63"/>
        <v>Northern Continentallarge MFH - average - all types1945-1970cooling20</v>
      </c>
      <c r="B4078" s="2" t="s">
        <v>39</v>
      </c>
      <c r="C4078" s="2" t="s">
        <v>24</v>
      </c>
      <c r="D4078" s="2" t="s">
        <v>6</v>
      </c>
      <c r="E4078" s="3">
        <v>20</v>
      </c>
      <c r="F4078" s="3" t="s">
        <v>26</v>
      </c>
      <c r="G4078" s="3" t="s">
        <v>22</v>
      </c>
      <c r="H4078" s="14"/>
      <c r="I4078" s="14">
        <v>0.3533667556131509</v>
      </c>
      <c r="J4078" s="4">
        <v>29.168013157038551</v>
      </c>
      <c r="K4078" s="4">
        <v>11.66720526281542</v>
      </c>
      <c r="L4078" s="4">
        <v>33.601551156908407</v>
      </c>
      <c r="M4078" s="4">
        <v>5.6002585261514017</v>
      </c>
    </row>
    <row r="4079" spans="1:13" hidden="1" x14ac:dyDescent="0.3">
      <c r="A4079" s="13" t="str">
        <f t="shared" si="63"/>
        <v>Northern Continentallarge MFH - average - all types1945-1970cooling22</v>
      </c>
      <c r="B4079" s="2" t="s">
        <v>39</v>
      </c>
      <c r="C4079" s="2" t="s">
        <v>24</v>
      </c>
      <c r="D4079" s="2" t="s">
        <v>6</v>
      </c>
      <c r="E4079" s="3">
        <v>22</v>
      </c>
      <c r="F4079" s="3" t="s">
        <v>26</v>
      </c>
      <c r="G4079" s="3" t="s">
        <v>22</v>
      </c>
      <c r="H4079" s="14"/>
      <c r="I4079" s="14">
        <v>0.3533667556131509</v>
      </c>
      <c r="J4079" s="4">
        <v>17.20287044121353</v>
      </c>
      <c r="K4079" s="4">
        <v>6.8811481764854117</v>
      </c>
      <c r="L4079" s="4">
        <v>19.817706748277985</v>
      </c>
      <c r="M4079" s="4">
        <v>3.3029511247129975</v>
      </c>
    </row>
    <row r="4080" spans="1:13" hidden="1" x14ac:dyDescent="0.3">
      <c r="A4080" s="13" t="str">
        <f t="shared" si="63"/>
        <v>Northern Continentallarge MFH - average - all types1945-1970cooling24</v>
      </c>
      <c r="B4080" s="2" t="s">
        <v>39</v>
      </c>
      <c r="C4080" s="2" t="s">
        <v>24</v>
      </c>
      <c r="D4080" s="2" t="s">
        <v>6</v>
      </c>
      <c r="E4080" s="3">
        <v>24</v>
      </c>
      <c r="F4080" s="3" t="s">
        <v>26</v>
      </c>
      <c r="G4080" s="3" t="s">
        <v>22</v>
      </c>
      <c r="H4080" s="14"/>
      <c r="I4080" s="14">
        <v>0.3533667556131509</v>
      </c>
      <c r="J4080" s="4">
        <v>9.0985253790537666</v>
      </c>
      <c r="K4080" s="4">
        <v>3.6394101516215067</v>
      </c>
      <c r="L4080" s="4">
        <v>10.481501236669938</v>
      </c>
      <c r="M4080" s="4">
        <v>1.7469168727783231</v>
      </c>
    </row>
    <row r="4081" spans="1:13" hidden="1" x14ac:dyDescent="0.3">
      <c r="A4081" s="13" t="str">
        <f t="shared" si="63"/>
        <v>Northern Continentallarge MFH - average - all types1945-1970cooling26</v>
      </c>
      <c r="B4081" s="2" t="s">
        <v>39</v>
      </c>
      <c r="C4081" s="2" t="s">
        <v>24</v>
      </c>
      <c r="D4081" s="2" t="s">
        <v>6</v>
      </c>
      <c r="E4081" s="3">
        <v>26</v>
      </c>
      <c r="F4081" s="3" t="s">
        <v>26</v>
      </c>
      <c r="G4081" s="3" t="s">
        <v>22</v>
      </c>
      <c r="H4081" s="14"/>
      <c r="I4081" s="14">
        <v>0.3533667556131509</v>
      </c>
      <c r="J4081" s="4">
        <v>3.9869826404184661</v>
      </c>
      <c r="K4081" s="4">
        <v>1.5947930561673864</v>
      </c>
      <c r="L4081" s="4">
        <v>4.5930040017620728</v>
      </c>
      <c r="M4081" s="4">
        <v>0.76550066696034547</v>
      </c>
    </row>
    <row r="4082" spans="1:13" hidden="1" x14ac:dyDescent="0.3">
      <c r="A4082" s="13" t="str">
        <f t="shared" si="63"/>
        <v>Northern Continentallarge MFH - average - all types1970-1980cooling20</v>
      </c>
      <c r="B4082" s="2" t="s">
        <v>39</v>
      </c>
      <c r="C4082" s="2" t="s">
        <v>24</v>
      </c>
      <c r="D4082" s="2" t="s">
        <v>7</v>
      </c>
      <c r="E4082" s="3">
        <v>20</v>
      </c>
      <c r="F4082" s="3" t="s">
        <v>26</v>
      </c>
      <c r="G4082" s="3" t="s">
        <v>22</v>
      </c>
      <c r="H4082" s="14"/>
      <c r="I4082" s="14">
        <v>0.18961769237283627</v>
      </c>
      <c r="J4082" s="4">
        <v>28.996914180241063</v>
      </c>
      <c r="K4082" s="4">
        <v>11.598765672096425</v>
      </c>
      <c r="L4082" s="4">
        <v>33.404445135637701</v>
      </c>
      <c r="M4082" s="4">
        <v>5.5674075226062838</v>
      </c>
    </row>
    <row r="4083" spans="1:13" hidden="1" x14ac:dyDescent="0.3">
      <c r="A4083" s="13" t="str">
        <f t="shared" si="63"/>
        <v>Northern Continentallarge MFH - average - all types1970-1980cooling22</v>
      </c>
      <c r="B4083" s="2" t="s">
        <v>39</v>
      </c>
      <c r="C4083" s="2" t="s">
        <v>24</v>
      </c>
      <c r="D4083" s="2" t="s">
        <v>7</v>
      </c>
      <c r="E4083" s="3">
        <v>22</v>
      </c>
      <c r="F4083" s="3" t="s">
        <v>26</v>
      </c>
      <c r="G4083" s="3" t="s">
        <v>22</v>
      </c>
      <c r="H4083" s="14"/>
      <c r="I4083" s="14">
        <v>0.18961769237283627</v>
      </c>
      <c r="J4083" s="4">
        <v>17.576260365851756</v>
      </c>
      <c r="K4083" s="4">
        <v>7.0305041463407019</v>
      </c>
      <c r="L4083" s="4">
        <v>20.247851941461221</v>
      </c>
      <c r="M4083" s="4">
        <v>3.3746419902435369</v>
      </c>
    </row>
    <row r="4084" spans="1:13" hidden="1" x14ac:dyDescent="0.3">
      <c r="A4084" s="13" t="str">
        <f t="shared" si="63"/>
        <v>Northern Continentallarge MFH - average - all types1970-1980cooling24</v>
      </c>
      <c r="B4084" s="2" t="s">
        <v>39</v>
      </c>
      <c r="C4084" s="2" t="s">
        <v>24</v>
      </c>
      <c r="D4084" s="2" t="s">
        <v>7</v>
      </c>
      <c r="E4084" s="3">
        <v>24</v>
      </c>
      <c r="F4084" s="3" t="s">
        <v>26</v>
      </c>
      <c r="G4084" s="3" t="s">
        <v>22</v>
      </c>
      <c r="H4084" s="14"/>
      <c r="I4084" s="14">
        <v>0.18961769237283627</v>
      </c>
      <c r="J4084" s="4">
        <v>9.3982427579963819</v>
      </c>
      <c r="K4084" s="4">
        <v>3.7592971031985529</v>
      </c>
      <c r="L4084" s="4">
        <v>10.826775657211831</v>
      </c>
      <c r="M4084" s="4">
        <v>1.8044626095353054</v>
      </c>
    </row>
    <row r="4085" spans="1:13" hidden="1" x14ac:dyDescent="0.3">
      <c r="A4085" s="13" t="str">
        <f t="shared" si="63"/>
        <v>Northern Continentallarge MFH - average - all types1970-1980cooling26</v>
      </c>
      <c r="B4085" s="2" t="s">
        <v>39</v>
      </c>
      <c r="C4085" s="2" t="s">
        <v>24</v>
      </c>
      <c r="D4085" s="2" t="s">
        <v>7</v>
      </c>
      <c r="E4085" s="3">
        <v>26</v>
      </c>
      <c r="F4085" s="3" t="s">
        <v>26</v>
      </c>
      <c r="G4085" s="3" t="s">
        <v>22</v>
      </c>
      <c r="H4085" s="14"/>
      <c r="I4085" s="14">
        <v>0.18961769237283627</v>
      </c>
      <c r="J4085" s="4">
        <v>3.8571507700506529</v>
      </c>
      <c r="K4085" s="4">
        <v>1.5428603080202612</v>
      </c>
      <c r="L4085" s="4">
        <v>4.4434376870983519</v>
      </c>
      <c r="M4085" s="4">
        <v>0.74057294784972538</v>
      </c>
    </row>
    <row r="4086" spans="1:13" hidden="1" x14ac:dyDescent="0.3">
      <c r="A4086" s="13" t="str">
        <f t="shared" si="63"/>
        <v>Northern Continentallarge MFH - average - all types1980-1990cooling20</v>
      </c>
      <c r="B4086" s="2" t="s">
        <v>39</v>
      </c>
      <c r="C4086" s="2" t="s">
        <v>24</v>
      </c>
      <c r="D4086" s="2" t="s">
        <v>8</v>
      </c>
      <c r="E4086" s="3">
        <v>20</v>
      </c>
      <c r="F4086" s="3" t="s">
        <v>26</v>
      </c>
      <c r="G4086" s="3" t="s">
        <v>22</v>
      </c>
      <c r="H4086" s="14"/>
      <c r="I4086" s="14">
        <v>0.13877059371703038</v>
      </c>
      <c r="J4086" s="4">
        <v>29.563829183199573</v>
      </c>
      <c r="K4086" s="4">
        <v>11.82553167327983</v>
      </c>
      <c r="L4086" s="4">
        <v>34.057531219045906</v>
      </c>
      <c r="M4086" s="4">
        <v>5.6762552031743185</v>
      </c>
    </row>
    <row r="4087" spans="1:13" hidden="1" x14ac:dyDescent="0.3">
      <c r="A4087" s="13" t="str">
        <f t="shared" si="63"/>
        <v>Northern Continentallarge MFH - average - all types1980-1990cooling22</v>
      </c>
      <c r="B4087" s="2" t="s">
        <v>39</v>
      </c>
      <c r="C4087" s="2" t="s">
        <v>24</v>
      </c>
      <c r="D4087" s="2" t="s">
        <v>8</v>
      </c>
      <c r="E4087" s="3">
        <v>22</v>
      </c>
      <c r="F4087" s="3" t="s">
        <v>26</v>
      </c>
      <c r="G4087" s="3" t="s">
        <v>22</v>
      </c>
      <c r="H4087" s="14"/>
      <c r="I4087" s="14">
        <v>0.13877059371703038</v>
      </c>
      <c r="J4087" s="4">
        <v>18.123988486209043</v>
      </c>
      <c r="K4087" s="4">
        <v>7.2495953944836167</v>
      </c>
      <c r="L4087" s="4">
        <v>20.878834736112815</v>
      </c>
      <c r="M4087" s="4">
        <v>3.4798057893521359</v>
      </c>
    </row>
    <row r="4088" spans="1:13" hidden="1" x14ac:dyDescent="0.3">
      <c r="A4088" s="13" t="str">
        <f t="shared" si="63"/>
        <v>Northern Continentallarge MFH - average - all types1980-1990cooling24</v>
      </c>
      <c r="B4088" s="2" t="s">
        <v>39</v>
      </c>
      <c r="C4088" s="2" t="s">
        <v>24</v>
      </c>
      <c r="D4088" s="2" t="s">
        <v>8</v>
      </c>
      <c r="E4088" s="3">
        <v>24</v>
      </c>
      <c r="F4088" s="3" t="s">
        <v>26</v>
      </c>
      <c r="G4088" s="3" t="s">
        <v>22</v>
      </c>
      <c r="H4088" s="14"/>
      <c r="I4088" s="14">
        <v>0.13877059371703038</v>
      </c>
      <c r="J4088" s="4">
        <v>9.8444121867440852</v>
      </c>
      <c r="K4088" s="4">
        <v>3.9377648746976339</v>
      </c>
      <c r="L4088" s="4">
        <v>11.340762839129185</v>
      </c>
      <c r="M4088" s="4">
        <v>1.8901271398548642</v>
      </c>
    </row>
    <row r="4089" spans="1:13" hidden="1" x14ac:dyDescent="0.3">
      <c r="A4089" s="13" t="str">
        <f t="shared" si="63"/>
        <v>Northern Continentallarge MFH - average - all types1980-1990cooling26</v>
      </c>
      <c r="B4089" s="2" t="s">
        <v>39</v>
      </c>
      <c r="C4089" s="2" t="s">
        <v>24</v>
      </c>
      <c r="D4089" s="2" t="s">
        <v>8</v>
      </c>
      <c r="E4089" s="3">
        <v>26</v>
      </c>
      <c r="F4089" s="3" t="s">
        <v>26</v>
      </c>
      <c r="G4089" s="3" t="s">
        <v>22</v>
      </c>
      <c r="H4089" s="14"/>
      <c r="I4089" s="14">
        <v>0.13877059371703038</v>
      </c>
      <c r="J4089" s="4">
        <v>4.1546490244652894</v>
      </c>
      <c r="K4089" s="4">
        <v>1.6618596097861156</v>
      </c>
      <c r="L4089" s="4">
        <v>4.7861556761840127</v>
      </c>
      <c r="M4089" s="4">
        <v>0.79769261269733549</v>
      </c>
    </row>
    <row r="4090" spans="1:13" hidden="1" x14ac:dyDescent="0.3">
      <c r="A4090" s="13" t="str">
        <f t="shared" si="63"/>
        <v>Northern Continentallarge MFH - average - all types1990-2000cooling20</v>
      </c>
      <c r="B4090" s="2" t="s">
        <v>39</v>
      </c>
      <c r="C4090" s="2" t="s">
        <v>24</v>
      </c>
      <c r="D4090" s="2" t="s">
        <v>9</v>
      </c>
      <c r="E4090" s="3">
        <v>20</v>
      </c>
      <c r="F4090" s="3" t="s">
        <v>26</v>
      </c>
      <c r="G4090" s="3" t="s">
        <v>22</v>
      </c>
      <c r="H4090" s="14"/>
      <c r="I4090" s="14">
        <v>8.2972890993006157E-2</v>
      </c>
      <c r="J4090" s="4">
        <v>31.011439592138412</v>
      </c>
      <c r="K4090" s="4">
        <v>12.404575836855365</v>
      </c>
      <c r="L4090" s="4">
        <v>35.72517841014345</v>
      </c>
      <c r="M4090" s="4">
        <v>5.9541964016905746</v>
      </c>
    </row>
    <row r="4091" spans="1:13" hidden="1" x14ac:dyDescent="0.3">
      <c r="A4091" s="13" t="str">
        <f t="shared" si="63"/>
        <v>Northern Continentallarge MFH - average - all types1990-2000cooling22</v>
      </c>
      <c r="B4091" s="2" t="s">
        <v>39</v>
      </c>
      <c r="C4091" s="2" t="s">
        <v>24</v>
      </c>
      <c r="D4091" s="2" t="s">
        <v>9</v>
      </c>
      <c r="E4091" s="3">
        <v>22</v>
      </c>
      <c r="F4091" s="3" t="s">
        <v>26</v>
      </c>
      <c r="G4091" s="3" t="s">
        <v>22</v>
      </c>
      <c r="H4091" s="14"/>
      <c r="I4091" s="14">
        <v>8.2972890993006157E-2</v>
      </c>
      <c r="J4091" s="4">
        <v>19.589995330538919</v>
      </c>
      <c r="K4091" s="4">
        <v>7.8359981322155683</v>
      </c>
      <c r="L4091" s="4">
        <v>22.567674620780835</v>
      </c>
      <c r="M4091" s="4">
        <v>3.7612791034634725</v>
      </c>
    </row>
    <row r="4092" spans="1:13" hidden="1" x14ac:dyDescent="0.3">
      <c r="A4092" s="13" t="str">
        <f t="shared" si="63"/>
        <v>Northern Continentallarge MFH - average - all types1990-2000cooling24</v>
      </c>
      <c r="B4092" s="2" t="s">
        <v>39</v>
      </c>
      <c r="C4092" s="2" t="s">
        <v>24</v>
      </c>
      <c r="D4092" s="2" t="s">
        <v>9</v>
      </c>
      <c r="E4092" s="3">
        <v>24</v>
      </c>
      <c r="F4092" s="3" t="s">
        <v>26</v>
      </c>
      <c r="G4092" s="3" t="s">
        <v>22</v>
      </c>
      <c r="H4092" s="14"/>
      <c r="I4092" s="14">
        <v>8.2972890993006157E-2</v>
      </c>
      <c r="J4092" s="4">
        <v>10.989104042271647</v>
      </c>
      <c r="K4092" s="4">
        <v>4.3956416169086587</v>
      </c>
      <c r="L4092" s="4">
        <v>12.659447856696938</v>
      </c>
      <c r="M4092" s="4">
        <v>2.1099079761161561</v>
      </c>
    </row>
    <row r="4093" spans="1:13" hidden="1" x14ac:dyDescent="0.3">
      <c r="A4093" s="13" t="str">
        <f t="shared" si="63"/>
        <v>Northern Continentallarge MFH - average - all types1990-2000cooling26</v>
      </c>
      <c r="B4093" s="2" t="s">
        <v>39</v>
      </c>
      <c r="C4093" s="2" t="s">
        <v>24</v>
      </c>
      <c r="D4093" s="2" t="s">
        <v>9</v>
      </c>
      <c r="E4093" s="3">
        <v>26</v>
      </c>
      <c r="F4093" s="3" t="s">
        <v>26</v>
      </c>
      <c r="G4093" s="3" t="s">
        <v>22</v>
      </c>
      <c r="H4093" s="14"/>
      <c r="I4093" s="14">
        <v>8.2972890993006157E-2</v>
      </c>
      <c r="J4093" s="4">
        <v>5.0211020815244565</v>
      </c>
      <c r="K4093" s="4">
        <v>2.0084408326097827</v>
      </c>
      <c r="L4093" s="4">
        <v>5.7843095979161738</v>
      </c>
      <c r="M4093" s="4">
        <v>0.9640515996526956</v>
      </c>
    </row>
    <row r="4094" spans="1:13" hidden="1" x14ac:dyDescent="0.3">
      <c r="A4094" s="13" t="str">
        <f t="shared" si="63"/>
        <v>Northern Continentallarge MFH - average - all typespost 2000cooling20</v>
      </c>
      <c r="B4094" s="2" t="s">
        <v>39</v>
      </c>
      <c r="C4094" s="2" t="s">
        <v>24</v>
      </c>
      <c r="D4094" s="2" t="s">
        <v>10</v>
      </c>
      <c r="E4094" s="3">
        <v>20</v>
      </c>
      <c r="F4094" s="3" t="s">
        <v>26</v>
      </c>
      <c r="G4094" s="3" t="s">
        <v>22</v>
      </c>
      <c r="H4094" s="14"/>
      <c r="I4094" s="14">
        <v>4.596313463630039E-2</v>
      </c>
      <c r="J4094" s="4">
        <v>33.474345576678523</v>
      </c>
      <c r="K4094" s="4">
        <v>13.38973823067141</v>
      </c>
      <c r="L4094" s="4">
        <v>38.562446104333659</v>
      </c>
      <c r="M4094" s="4">
        <v>6.4270743507222763</v>
      </c>
    </row>
    <row r="4095" spans="1:13" hidden="1" x14ac:dyDescent="0.3">
      <c r="A4095" s="13" t="str">
        <f t="shared" si="63"/>
        <v>Northern Continentallarge MFH - average - all typespost 2000cooling22</v>
      </c>
      <c r="B4095" s="2" t="s">
        <v>39</v>
      </c>
      <c r="C4095" s="2" t="s">
        <v>24</v>
      </c>
      <c r="D4095" s="2" t="s">
        <v>10</v>
      </c>
      <c r="E4095" s="3">
        <v>22</v>
      </c>
      <c r="F4095" s="3" t="s">
        <v>26</v>
      </c>
      <c r="G4095" s="3" t="s">
        <v>22</v>
      </c>
      <c r="H4095" s="14"/>
      <c r="I4095" s="14">
        <v>4.596313463630039E-2</v>
      </c>
      <c r="J4095" s="4">
        <v>22.437439692697723</v>
      </c>
      <c r="K4095" s="4">
        <v>8.9749758770790891</v>
      </c>
      <c r="L4095" s="4">
        <v>25.847930525987774</v>
      </c>
      <c r="M4095" s="4">
        <v>4.3079884209979626</v>
      </c>
    </row>
    <row r="4096" spans="1:13" hidden="1" x14ac:dyDescent="0.3">
      <c r="A4096" s="13" t="str">
        <f t="shared" si="63"/>
        <v>Northern Continentallarge MFH - average - all typespost 2000cooling24</v>
      </c>
      <c r="B4096" s="2" t="s">
        <v>39</v>
      </c>
      <c r="C4096" s="2" t="s">
        <v>24</v>
      </c>
      <c r="D4096" s="2" t="s">
        <v>10</v>
      </c>
      <c r="E4096" s="3">
        <v>24</v>
      </c>
      <c r="F4096" s="3" t="s">
        <v>26</v>
      </c>
      <c r="G4096" s="3" t="s">
        <v>22</v>
      </c>
      <c r="H4096" s="14"/>
      <c r="I4096" s="14">
        <v>4.596313463630039E-2</v>
      </c>
      <c r="J4096" s="4">
        <v>13.702291078294962</v>
      </c>
      <c r="K4096" s="4">
        <v>5.4809164313179846</v>
      </c>
      <c r="L4096" s="4">
        <v>15.785039322195795</v>
      </c>
      <c r="M4096" s="4">
        <v>2.6308398870326326</v>
      </c>
    </row>
    <row r="4097" spans="1:13" hidden="1" x14ac:dyDescent="0.3">
      <c r="A4097" s="13" t="str">
        <f t="shared" si="63"/>
        <v>Northern Continentallarge MFH - average - all typespost 2000cooling26</v>
      </c>
      <c r="B4097" s="2" t="s">
        <v>39</v>
      </c>
      <c r="C4097" s="2" t="s">
        <v>24</v>
      </c>
      <c r="D4097" s="2" t="s">
        <v>10</v>
      </c>
      <c r="E4097" s="3">
        <v>26</v>
      </c>
      <c r="F4097" s="3" t="s">
        <v>26</v>
      </c>
      <c r="G4097" s="3" t="s">
        <v>22</v>
      </c>
      <c r="H4097" s="14"/>
      <c r="I4097" s="14">
        <v>4.596313463630039E-2</v>
      </c>
      <c r="J4097" s="4">
        <v>6.835795746169949</v>
      </c>
      <c r="K4097" s="4">
        <v>2.7343182984679797</v>
      </c>
      <c r="L4097" s="4">
        <v>7.8748366995877817</v>
      </c>
      <c r="M4097" s="4">
        <v>1.3124727832646301</v>
      </c>
    </row>
    <row r="4098" spans="1:13" hidden="1" x14ac:dyDescent="0.3">
      <c r="A4098" s="13" t="str">
        <f t="shared" si="63"/>
        <v>Northern Continentallarge MFH - average - all types - all agescooling20</v>
      </c>
      <c r="B4098" s="2" t="s">
        <v>39</v>
      </c>
      <c r="C4098" s="2" t="s">
        <v>25</v>
      </c>
      <c r="D4098" s="2"/>
      <c r="E4098" s="3">
        <v>20</v>
      </c>
      <c r="F4098" s="3" t="s">
        <v>26</v>
      </c>
      <c r="G4098" s="3" t="s">
        <v>22</v>
      </c>
      <c r="H4098" s="14"/>
      <c r="I4098" s="14"/>
      <c r="J4098" s="4">
        <v>29.471842102315641</v>
      </c>
      <c r="K4098" s="4">
        <v>11.788736840926257</v>
      </c>
      <c r="L4098" s="4">
        <v>33.951562101867616</v>
      </c>
      <c r="M4098" s="4">
        <v>5.6585936836446029</v>
      </c>
    </row>
    <row r="4099" spans="1:13" hidden="1" x14ac:dyDescent="0.3">
      <c r="A4099" s="13" t="str">
        <f t="shared" ref="A4099:A4162" si="64">CONCATENATE(B4099,C4099,D4099,F4099,E4099)</f>
        <v>Northern Continentallarge MFH - average - all types - all agescooling22</v>
      </c>
      <c r="B4099" s="2" t="s">
        <v>39</v>
      </c>
      <c r="C4099" s="2" t="s">
        <v>25</v>
      </c>
      <c r="D4099" s="2"/>
      <c r="E4099" s="3">
        <v>22</v>
      </c>
      <c r="F4099" s="3" t="s">
        <v>26</v>
      </c>
      <c r="G4099" s="3" t="s">
        <v>22</v>
      </c>
      <c r="H4099" s="14"/>
      <c r="I4099" s="14"/>
      <c r="J4099" s="4">
        <v>17.751254134519442</v>
      </c>
      <c r="K4099" s="4">
        <v>7.1005016538077763</v>
      </c>
      <c r="L4099" s="4">
        <v>20.449444762966394</v>
      </c>
      <c r="M4099" s="4">
        <v>3.4082407938277326</v>
      </c>
    </row>
    <row r="4100" spans="1:13" hidden="1" x14ac:dyDescent="0.3">
      <c r="A4100" s="13" t="str">
        <f t="shared" si="64"/>
        <v>Northern Continentallarge MFH - average - all types - all agescooling24</v>
      </c>
      <c r="B4100" s="2" t="s">
        <v>39</v>
      </c>
      <c r="C4100" s="2" t="s">
        <v>25</v>
      </c>
      <c r="D4100" s="2"/>
      <c r="E4100" s="3">
        <v>24</v>
      </c>
      <c r="F4100" s="3" t="s">
        <v>26</v>
      </c>
      <c r="G4100" s="3" t="s">
        <v>22</v>
      </c>
      <c r="H4100" s="14"/>
      <c r="I4100" s="14"/>
      <c r="J4100" s="4">
        <v>9.5627364892959879</v>
      </c>
      <c r="K4100" s="4">
        <v>3.8250945957183951</v>
      </c>
      <c r="L4100" s="4">
        <v>11.016272435668977</v>
      </c>
      <c r="M4100" s="4">
        <v>1.8360454059448295</v>
      </c>
    </row>
    <row r="4101" spans="1:13" hidden="1" x14ac:dyDescent="0.3">
      <c r="A4101" s="13" t="str">
        <f t="shared" si="64"/>
        <v>Northern Continentallarge MFH - average - all types - all agescooling26</v>
      </c>
      <c r="B4101" s="2" t="s">
        <v>39</v>
      </c>
      <c r="C4101" s="2" t="s">
        <v>25</v>
      </c>
      <c r="D4101" s="2"/>
      <c r="E4101" s="3">
        <v>26</v>
      </c>
      <c r="F4101" s="3" t="s">
        <v>26</v>
      </c>
      <c r="G4101" s="3" t="s">
        <v>22</v>
      </c>
      <c r="H4101" s="14"/>
      <c r="I4101" s="14"/>
      <c r="J4101" s="4">
        <v>4.158002822730154</v>
      </c>
      <c r="K4101" s="4">
        <v>1.6632011290920614</v>
      </c>
      <c r="L4101" s="4">
        <v>4.7900192517851368</v>
      </c>
      <c r="M4101" s="4">
        <v>0.79833654196418946</v>
      </c>
    </row>
    <row r="4102" spans="1:13" hidden="1" x14ac:dyDescent="0.3">
      <c r="A4102" s="13" t="str">
        <f t="shared" si="64"/>
        <v>Nordiclarge MFH - 3 floorspre 1945cooling20</v>
      </c>
      <c r="B4102" s="2" t="s">
        <v>40</v>
      </c>
      <c r="C4102" s="2" t="s">
        <v>1</v>
      </c>
      <c r="D4102" s="2" t="s">
        <v>2</v>
      </c>
      <c r="E4102" s="3">
        <v>20</v>
      </c>
      <c r="F4102" s="3" t="s">
        <v>26</v>
      </c>
      <c r="G4102" s="3">
        <v>0.41</v>
      </c>
      <c r="H4102" s="14">
        <v>0.49</v>
      </c>
      <c r="I4102" s="14">
        <v>0.21810774865875635</v>
      </c>
      <c r="J4102" s="4">
        <v>33.552871821333554</v>
      </c>
      <c r="K4102" s="4">
        <v>13.421148728533421</v>
      </c>
      <c r="L4102" s="4">
        <v>38.652908338176253</v>
      </c>
      <c r="M4102" s="4">
        <v>6.4421513896960416</v>
      </c>
    </row>
    <row r="4103" spans="1:13" hidden="1" x14ac:dyDescent="0.3">
      <c r="A4103" s="13" t="str">
        <f t="shared" si="64"/>
        <v>Nordiclarge MFH - 5 floorspre 1945cooling20</v>
      </c>
      <c r="B4103" s="2" t="s">
        <v>40</v>
      </c>
      <c r="C4103" s="2" t="s">
        <v>4</v>
      </c>
      <c r="D4103" s="2" t="s">
        <v>2</v>
      </c>
      <c r="E4103" s="3">
        <v>20</v>
      </c>
      <c r="F4103" s="3" t="s">
        <v>26</v>
      </c>
      <c r="G4103" s="3">
        <v>0.32</v>
      </c>
      <c r="H4103" s="14">
        <v>0.255</v>
      </c>
      <c r="I4103" s="14">
        <v>0.21810774865875635</v>
      </c>
      <c r="J4103" s="4">
        <v>33.820868819827098</v>
      </c>
      <c r="K4103" s="4">
        <v>13.528347527930839</v>
      </c>
      <c r="L4103" s="4">
        <v>38.961640880440811</v>
      </c>
      <c r="M4103" s="4">
        <v>6.4936068134068021</v>
      </c>
    </row>
    <row r="4104" spans="1:13" hidden="1" x14ac:dyDescent="0.3">
      <c r="A4104" s="13" t="str">
        <f t="shared" si="64"/>
        <v>Nordiclarge MFH - 7 floorspre 1945cooling20</v>
      </c>
      <c r="B4104" s="2" t="s">
        <v>40</v>
      </c>
      <c r="C4104" s="2" t="s">
        <v>5</v>
      </c>
      <c r="D4104" s="2" t="s">
        <v>2</v>
      </c>
      <c r="E4104" s="3">
        <v>20</v>
      </c>
      <c r="F4104" s="3" t="s">
        <v>26</v>
      </c>
      <c r="G4104" s="3">
        <v>0.28000000000000003</v>
      </c>
      <c r="H4104" s="14">
        <v>0.255</v>
      </c>
      <c r="I4104" s="14">
        <v>0.21810774865875635</v>
      </c>
      <c r="J4104" s="4">
        <v>33.935724676324334</v>
      </c>
      <c r="K4104" s="4">
        <v>13.574289870529734</v>
      </c>
      <c r="L4104" s="4">
        <v>39.093954827125636</v>
      </c>
      <c r="M4104" s="4">
        <v>6.5156591378542723</v>
      </c>
    </row>
    <row r="4105" spans="1:13" hidden="1" x14ac:dyDescent="0.3">
      <c r="A4105" s="13" t="str">
        <f t="shared" si="64"/>
        <v>Nordiclarge MFH - 3 floorspre 1945cooling22</v>
      </c>
      <c r="B4105" s="2" t="s">
        <v>40</v>
      </c>
      <c r="C4105" s="2" t="s">
        <v>1</v>
      </c>
      <c r="D4105" s="2" t="s">
        <v>2</v>
      </c>
      <c r="E4105" s="3">
        <v>22</v>
      </c>
      <c r="F4105" s="3" t="s">
        <v>26</v>
      </c>
      <c r="G4105" s="3">
        <v>0.41</v>
      </c>
      <c r="H4105" s="14">
        <v>0.49</v>
      </c>
      <c r="I4105" s="14">
        <v>0.21810774865875635</v>
      </c>
      <c r="J4105" s="4">
        <v>22.779458754826774</v>
      </c>
      <c r="K4105" s="4">
        <v>9.1117835019307094</v>
      </c>
      <c r="L4105" s="4">
        <v>26.241936485560441</v>
      </c>
      <c r="M4105" s="4">
        <v>4.3736560809267404</v>
      </c>
    </row>
    <row r="4106" spans="1:13" hidden="1" x14ac:dyDescent="0.3">
      <c r="A4106" s="13" t="str">
        <f t="shared" si="64"/>
        <v>Nordiclarge MFH - 5 floorspre 1945cooling22</v>
      </c>
      <c r="B4106" s="2" t="s">
        <v>40</v>
      </c>
      <c r="C4106" s="2" t="s">
        <v>4</v>
      </c>
      <c r="D4106" s="2" t="s">
        <v>2</v>
      </c>
      <c r="E4106" s="3">
        <v>22</v>
      </c>
      <c r="F4106" s="3" t="s">
        <v>26</v>
      </c>
      <c r="G4106" s="3">
        <v>0.32</v>
      </c>
      <c r="H4106" s="14">
        <v>0.255</v>
      </c>
      <c r="I4106" s="14">
        <v>0.21810774865875635</v>
      </c>
      <c r="J4106" s="4">
        <v>23.277054428261845</v>
      </c>
      <c r="K4106" s="4">
        <v>9.3108217713047381</v>
      </c>
      <c r="L4106" s="4">
        <v>26.815166701357644</v>
      </c>
      <c r="M4106" s="4">
        <v>4.4691944502262739</v>
      </c>
    </row>
    <row r="4107" spans="1:13" hidden="1" x14ac:dyDescent="0.3">
      <c r="A4107" s="13" t="str">
        <f t="shared" si="64"/>
        <v>Nordiclarge MFH - 7 floorspre 1945cooling22</v>
      </c>
      <c r="B4107" s="2" t="s">
        <v>40</v>
      </c>
      <c r="C4107" s="2" t="s">
        <v>5</v>
      </c>
      <c r="D4107" s="2" t="s">
        <v>2</v>
      </c>
      <c r="E4107" s="3">
        <v>22</v>
      </c>
      <c r="F4107" s="3" t="s">
        <v>26</v>
      </c>
      <c r="G4107" s="3">
        <v>0.28000000000000003</v>
      </c>
      <c r="H4107" s="14">
        <v>0.255</v>
      </c>
      <c r="I4107" s="14">
        <v>0.21810774865875635</v>
      </c>
      <c r="J4107" s="4">
        <v>23.490309716876876</v>
      </c>
      <c r="K4107" s="4">
        <v>9.3961238867507504</v>
      </c>
      <c r="L4107" s="4">
        <v>27.06083679384216</v>
      </c>
      <c r="M4107" s="4">
        <v>4.5101394656403597</v>
      </c>
    </row>
    <row r="4108" spans="1:13" hidden="1" x14ac:dyDescent="0.3">
      <c r="A4108" s="13" t="str">
        <f t="shared" si="64"/>
        <v>Nordiclarge MFH - 3 floorspre 1945cooling24</v>
      </c>
      <c r="B4108" s="2" t="s">
        <v>40</v>
      </c>
      <c r="C4108" s="2" t="s">
        <v>1</v>
      </c>
      <c r="D4108" s="2" t="s">
        <v>2</v>
      </c>
      <c r="E4108" s="3">
        <v>24</v>
      </c>
      <c r="F4108" s="3" t="s">
        <v>26</v>
      </c>
      <c r="G4108" s="3">
        <v>0.41</v>
      </c>
      <c r="H4108" s="14">
        <v>0.49</v>
      </c>
      <c r="I4108" s="14">
        <v>0.21810774865875635</v>
      </c>
      <c r="J4108" s="4">
        <v>14.031368220035915</v>
      </c>
      <c r="K4108" s="4">
        <v>5.6125472880143663</v>
      </c>
      <c r="L4108" s="4">
        <v>16.164136189481376</v>
      </c>
      <c r="M4108" s="4">
        <v>2.6940226982468958</v>
      </c>
    </row>
    <row r="4109" spans="1:13" hidden="1" x14ac:dyDescent="0.3">
      <c r="A4109" s="13" t="str">
        <f t="shared" si="64"/>
        <v>Nordiclarge MFH - 5 floorspre 1945cooling24</v>
      </c>
      <c r="B4109" s="2" t="s">
        <v>40</v>
      </c>
      <c r="C4109" s="2" t="s">
        <v>4</v>
      </c>
      <c r="D4109" s="2" t="s">
        <v>2</v>
      </c>
      <c r="E4109" s="3">
        <v>24</v>
      </c>
      <c r="F4109" s="3" t="s">
        <v>26</v>
      </c>
      <c r="G4109" s="3">
        <v>0.32</v>
      </c>
      <c r="H4109" s="14">
        <v>0.255</v>
      </c>
      <c r="I4109" s="14">
        <v>0.21810774865875635</v>
      </c>
      <c r="J4109" s="4">
        <v>14.573131518861718</v>
      </c>
      <c r="K4109" s="4">
        <v>5.8292526075446869</v>
      </c>
      <c r="L4109" s="4">
        <v>16.788247509728699</v>
      </c>
      <c r="M4109" s="4">
        <v>2.7980412516214495</v>
      </c>
    </row>
    <row r="4110" spans="1:13" hidden="1" x14ac:dyDescent="0.3">
      <c r="A4110" s="13" t="str">
        <f t="shared" si="64"/>
        <v>Nordiclarge MFH - 7 floorspre 1945cooling24</v>
      </c>
      <c r="B4110" s="2" t="s">
        <v>40</v>
      </c>
      <c r="C4110" s="2" t="s">
        <v>5</v>
      </c>
      <c r="D4110" s="2" t="s">
        <v>2</v>
      </c>
      <c r="E4110" s="3">
        <v>24</v>
      </c>
      <c r="F4110" s="3" t="s">
        <v>26</v>
      </c>
      <c r="G4110" s="3">
        <v>0.28000000000000003</v>
      </c>
      <c r="H4110" s="14">
        <v>0.255</v>
      </c>
      <c r="I4110" s="14">
        <v>0.21810774865875635</v>
      </c>
      <c r="J4110" s="4">
        <v>14.805315789787057</v>
      </c>
      <c r="K4110" s="4">
        <v>5.9221263159148227</v>
      </c>
      <c r="L4110" s="4">
        <v>17.055723789834691</v>
      </c>
      <c r="M4110" s="4">
        <v>2.8426206316391149</v>
      </c>
    </row>
    <row r="4111" spans="1:13" hidden="1" x14ac:dyDescent="0.3">
      <c r="A4111" s="13" t="str">
        <f t="shared" si="64"/>
        <v>Nordiclarge MFH - 3 floorspre 1945cooling26</v>
      </c>
      <c r="B4111" s="2" t="s">
        <v>40</v>
      </c>
      <c r="C4111" s="2" t="s">
        <v>1</v>
      </c>
      <c r="D4111" s="2" t="s">
        <v>2</v>
      </c>
      <c r="E4111" s="3">
        <v>26</v>
      </c>
      <c r="F4111" s="3" t="s">
        <v>26</v>
      </c>
      <c r="G4111" s="3">
        <v>0.41</v>
      </c>
      <c r="H4111" s="14">
        <v>0.49</v>
      </c>
      <c r="I4111" s="14">
        <v>0.21810774865875635</v>
      </c>
      <c r="J4111" s="4">
        <v>7.3313466174905031</v>
      </c>
      <c r="K4111" s="4">
        <v>2.9325386469962011</v>
      </c>
      <c r="L4111" s="4">
        <v>8.445711303349059</v>
      </c>
      <c r="M4111" s="4">
        <v>1.4076185505581764</v>
      </c>
    </row>
    <row r="4112" spans="1:13" hidden="1" x14ac:dyDescent="0.3">
      <c r="A4112" s="13" t="str">
        <f t="shared" si="64"/>
        <v>Nordiclarge MFH - 5 floorspre 1945cooling26</v>
      </c>
      <c r="B4112" s="2" t="s">
        <v>40</v>
      </c>
      <c r="C4112" s="2" t="s">
        <v>4</v>
      </c>
      <c r="D4112" s="2" t="s">
        <v>2</v>
      </c>
      <c r="E4112" s="3">
        <v>26</v>
      </c>
      <c r="F4112" s="3" t="s">
        <v>26</v>
      </c>
      <c r="G4112" s="3">
        <v>0.32</v>
      </c>
      <c r="H4112" s="14">
        <v>0.255</v>
      </c>
      <c r="I4112" s="14">
        <v>0.21810774865875635</v>
      </c>
      <c r="J4112" s="4">
        <v>7.6624552726364588</v>
      </c>
      <c r="K4112" s="4">
        <v>3.0649821090545837</v>
      </c>
      <c r="L4112" s="4">
        <v>8.8271484740771999</v>
      </c>
      <c r="M4112" s="4">
        <v>1.4711914123462002</v>
      </c>
    </row>
    <row r="4113" spans="1:13" hidden="1" x14ac:dyDescent="0.3">
      <c r="A4113" s="13" t="str">
        <f t="shared" si="64"/>
        <v>Nordiclarge MFH - 7 floorspre 1945cooling26</v>
      </c>
      <c r="B4113" s="2" t="s">
        <v>40</v>
      </c>
      <c r="C4113" s="2" t="s">
        <v>5</v>
      </c>
      <c r="D4113" s="2" t="s">
        <v>2</v>
      </c>
      <c r="E4113" s="3">
        <v>26</v>
      </c>
      <c r="F4113" s="3" t="s">
        <v>26</v>
      </c>
      <c r="G4113" s="3">
        <v>0.28000000000000003</v>
      </c>
      <c r="H4113" s="14">
        <v>0.255</v>
      </c>
      <c r="I4113" s="14">
        <v>0.21810774865875635</v>
      </c>
      <c r="J4113" s="4">
        <v>7.8043589819847252</v>
      </c>
      <c r="K4113" s="4">
        <v>3.1217435927938899</v>
      </c>
      <c r="L4113" s="4">
        <v>8.9906215472464019</v>
      </c>
      <c r="M4113" s="4">
        <v>1.4984369245410671</v>
      </c>
    </row>
    <row r="4114" spans="1:13" hidden="1" x14ac:dyDescent="0.3">
      <c r="A4114" s="13" t="str">
        <f t="shared" si="64"/>
        <v>Nordiclarge MFH - 3 floors1945-1970cooling20</v>
      </c>
      <c r="B4114" s="2" t="s">
        <v>40</v>
      </c>
      <c r="C4114" s="2" t="s">
        <v>1</v>
      </c>
      <c r="D4114" s="2" t="s">
        <v>6</v>
      </c>
      <c r="E4114" s="3">
        <v>20</v>
      </c>
      <c r="F4114" s="3" t="s">
        <v>26</v>
      </c>
      <c r="G4114" s="3">
        <v>0.41</v>
      </c>
      <c r="H4114" s="14">
        <v>0.49</v>
      </c>
      <c r="I4114" s="14">
        <v>0.32548962844323726</v>
      </c>
      <c r="J4114" s="4">
        <v>34.053494638438757</v>
      </c>
      <c r="K4114" s="4">
        <v>13.621397855375502</v>
      </c>
      <c r="L4114" s="4">
        <v>39.229625823481442</v>
      </c>
      <c r="M4114" s="4">
        <v>6.5382709705802409</v>
      </c>
    </row>
    <row r="4115" spans="1:13" hidden="1" x14ac:dyDescent="0.3">
      <c r="A4115" s="13" t="str">
        <f t="shared" si="64"/>
        <v>Nordiclarge MFH - 5 floors1945-1970cooling20</v>
      </c>
      <c r="B4115" s="2" t="s">
        <v>40</v>
      </c>
      <c r="C4115" s="2" t="s">
        <v>4</v>
      </c>
      <c r="D4115" s="2" t="s">
        <v>6</v>
      </c>
      <c r="E4115" s="3">
        <v>20</v>
      </c>
      <c r="F4115" s="3" t="s">
        <v>26</v>
      </c>
      <c r="G4115" s="3">
        <v>0.32</v>
      </c>
      <c r="H4115" s="14">
        <v>0.255</v>
      </c>
      <c r="I4115" s="14">
        <v>0.32548962844323726</v>
      </c>
      <c r="J4115" s="4">
        <v>34.353067938238468</v>
      </c>
      <c r="K4115" s="4">
        <v>13.741227175295387</v>
      </c>
      <c r="L4115" s="4">
        <v>39.574734264850711</v>
      </c>
      <c r="M4115" s="4">
        <v>6.5957890441417861</v>
      </c>
    </row>
    <row r="4116" spans="1:13" hidden="1" x14ac:dyDescent="0.3">
      <c r="A4116" s="13" t="str">
        <f t="shared" si="64"/>
        <v>Nordiclarge MFH - 7 floors1945-1970cooling20</v>
      </c>
      <c r="B4116" s="2" t="s">
        <v>40</v>
      </c>
      <c r="C4116" s="2" t="s">
        <v>5</v>
      </c>
      <c r="D4116" s="2" t="s">
        <v>6</v>
      </c>
      <c r="E4116" s="3">
        <v>20</v>
      </c>
      <c r="F4116" s="3" t="s">
        <v>26</v>
      </c>
      <c r="G4116" s="3">
        <v>0.28000000000000003</v>
      </c>
      <c r="H4116" s="14">
        <v>0.255</v>
      </c>
      <c r="I4116" s="14">
        <v>0.32548962844323726</v>
      </c>
      <c r="J4116" s="4">
        <v>34.48145649529549</v>
      </c>
      <c r="K4116" s="4">
        <v>13.792582598118196</v>
      </c>
      <c r="L4116" s="4">
        <v>39.722637882580401</v>
      </c>
      <c r="M4116" s="4">
        <v>6.6204396470967337</v>
      </c>
    </row>
    <row r="4117" spans="1:13" hidden="1" x14ac:dyDescent="0.3">
      <c r="A4117" s="13" t="str">
        <f t="shared" si="64"/>
        <v>Nordiclarge MFH - 3 floors1945-1970cooling22</v>
      </c>
      <c r="B4117" s="2" t="s">
        <v>40</v>
      </c>
      <c r="C4117" s="2" t="s">
        <v>1</v>
      </c>
      <c r="D4117" s="2" t="s">
        <v>6</v>
      </c>
      <c r="E4117" s="3">
        <v>22</v>
      </c>
      <c r="F4117" s="3" t="s">
        <v>26</v>
      </c>
      <c r="G4117" s="3">
        <v>0.41</v>
      </c>
      <c r="H4117" s="14">
        <v>0.49</v>
      </c>
      <c r="I4117" s="14">
        <v>0.32548962844323726</v>
      </c>
      <c r="J4117" s="4">
        <v>23.400230491135197</v>
      </c>
      <c r="K4117" s="4">
        <v>9.3600921964540795</v>
      </c>
      <c r="L4117" s="4">
        <v>26.957065525787748</v>
      </c>
      <c r="M4117" s="4">
        <v>4.4928442542979576</v>
      </c>
    </row>
    <row r="4118" spans="1:13" hidden="1" x14ac:dyDescent="0.3">
      <c r="A4118" s="13" t="str">
        <f t="shared" si="64"/>
        <v>Nordiclarge MFH - 5 floors1945-1970cooling22</v>
      </c>
      <c r="B4118" s="2" t="s">
        <v>40</v>
      </c>
      <c r="C4118" s="2" t="s">
        <v>4</v>
      </c>
      <c r="D4118" s="2" t="s">
        <v>6</v>
      </c>
      <c r="E4118" s="3">
        <v>22</v>
      </c>
      <c r="F4118" s="3" t="s">
        <v>26</v>
      </c>
      <c r="G4118" s="3">
        <v>0.32</v>
      </c>
      <c r="H4118" s="14">
        <v>0.255</v>
      </c>
      <c r="I4118" s="14">
        <v>0.32548962844323726</v>
      </c>
      <c r="J4118" s="4">
        <v>23.931777453308527</v>
      </c>
      <c r="K4118" s="4">
        <v>9.5727109813234108</v>
      </c>
      <c r="L4118" s="4">
        <v>27.569407626211422</v>
      </c>
      <c r="M4118" s="4">
        <v>4.594901271035237</v>
      </c>
    </row>
    <row r="4119" spans="1:13" hidden="1" x14ac:dyDescent="0.3">
      <c r="A4119" s="13" t="str">
        <f t="shared" si="64"/>
        <v>Nordiclarge MFH - 7 floors1945-1970cooling22</v>
      </c>
      <c r="B4119" s="2" t="s">
        <v>40</v>
      </c>
      <c r="C4119" s="2" t="s">
        <v>5</v>
      </c>
      <c r="D4119" s="2" t="s">
        <v>6</v>
      </c>
      <c r="E4119" s="3">
        <v>22</v>
      </c>
      <c r="F4119" s="3" t="s">
        <v>26</v>
      </c>
      <c r="G4119" s="3">
        <v>0.28000000000000003</v>
      </c>
      <c r="H4119" s="14">
        <v>0.255</v>
      </c>
      <c r="I4119" s="14">
        <v>0.32548962844323726</v>
      </c>
      <c r="J4119" s="4">
        <v>24.159583294239955</v>
      </c>
      <c r="K4119" s="4">
        <v>9.6638333176959819</v>
      </c>
      <c r="L4119" s="4">
        <v>27.831839954964426</v>
      </c>
      <c r="M4119" s="4">
        <v>4.6386399924940713</v>
      </c>
    </row>
    <row r="4120" spans="1:13" hidden="1" x14ac:dyDescent="0.3">
      <c r="A4120" s="13" t="str">
        <f t="shared" si="64"/>
        <v>Nordiclarge MFH - 3 floors1945-1970cooling24</v>
      </c>
      <c r="B4120" s="2" t="s">
        <v>40</v>
      </c>
      <c r="C4120" s="2" t="s">
        <v>1</v>
      </c>
      <c r="D4120" s="2" t="s">
        <v>6</v>
      </c>
      <c r="E4120" s="3">
        <v>24</v>
      </c>
      <c r="F4120" s="3" t="s">
        <v>26</v>
      </c>
      <c r="G4120" s="3">
        <v>0.41</v>
      </c>
      <c r="H4120" s="14">
        <v>0.49</v>
      </c>
      <c r="I4120" s="14">
        <v>0.32548962844323726</v>
      </c>
      <c r="J4120" s="4">
        <v>14.655535635649514</v>
      </c>
      <c r="K4120" s="4">
        <v>5.8622142542598059</v>
      </c>
      <c r="L4120" s="4">
        <v>16.883177052268241</v>
      </c>
      <c r="M4120" s="4">
        <v>2.8138628420447067</v>
      </c>
    </row>
    <row r="4121" spans="1:13" hidden="1" x14ac:dyDescent="0.3">
      <c r="A4121" s="13" t="str">
        <f t="shared" si="64"/>
        <v>Nordiclarge MFH - 5 floors1945-1970cooling24</v>
      </c>
      <c r="B4121" s="2" t="s">
        <v>40</v>
      </c>
      <c r="C4121" s="2" t="s">
        <v>4</v>
      </c>
      <c r="D4121" s="2" t="s">
        <v>6</v>
      </c>
      <c r="E4121" s="3">
        <v>24</v>
      </c>
      <c r="F4121" s="3" t="s">
        <v>26</v>
      </c>
      <c r="G4121" s="3">
        <v>0.32</v>
      </c>
      <c r="H4121" s="14">
        <v>0.255</v>
      </c>
      <c r="I4121" s="14">
        <v>0.32548962844323726</v>
      </c>
      <c r="J4121" s="4">
        <v>15.257981222151603</v>
      </c>
      <c r="K4121" s="4">
        <v>6.1031924888606408</v>
      </c>
      <c r="L4121" s="4">
        <v>17.577194367918644</v>
      </c>
      <c r="M4121" s="4">
        <v>2.9295323946531076</v>
      </c>
    </row>
    <row r="4122" spans="1:13" hidden="1" x14ac:dyDescent="0.3">
      <c r="A4122" s="13" t="str">
        <f t="shared" si="64"/>
        <v>Nordiclarge MFH - 7 floors1945-1970cooling24</v>
      </c>
      <c r="B4122" s="2" t="s">
        <v>40</v>
      </c>
      <c r="C4122" s="2" t="s">
        <v>5</v>
      </c>
      <c r="D4122" s="2" t="s">
        <v>6</v>
      </c>
      <c r="E4122" s="3">
        <v>24</v>
      </c>
      <c r="F4122" s="3" t="s">
        <v>26</v>
      </c>
      <c r="G4122" s="3">
        <v>0.28000000000000003</v>
      </c>
      <c r="H4122" s="14">
        <v>0.255</v>
      </c>
      <c r="I4122" s="14">
        <v>0.32548962844323726</v>
      </c>
      <c r="J4122" s="4">
        <v>15.516172187795352</v>
      </c>
      <c r="K4122" s="4">
        <v>6.2064688751181407</v>
      </c>
      <c r="L4122" s="4">
        <v>17.874630360340245</v>
      </c>
      <c r="M4122" s="4">
        <v>2.9791050600567073</v>
      </c>
    </row>
    <row r="4123" spans="1:13" hidden="1" x14ac:dyDescent="0.3">
      <c r="A4123" s="13" t="str">
        <f t="shared" si="64"/>
        <v>Nordiclarge MFH - 3 floors1945-1970cooling26</v>
      </c>
      <c r="B4123" s="2" t="s">
        <v>40</v>
      </c>
      <c r="C4123" s="2" t="s">
        <v>1</v>
      </c>
      <c r="D4123" s="2" t="s">
        <v>6</v>
      </c>
      <c r="E4123" s="3">
        <v>26</v>
      </c>
      <c r="F4123" s="3" t="s">
        <v>26</v>
      </c>
      <c r="G4123" s="3">
        <v>0.41</v>
      </c>
      <c r="H4123" s="14">
        <v>0.49</v>
      </c>
      <c r="I4123" s="14">
        <v>0.32548962844323726</v>
      </c>
      <c r="J4123" s="4">
        <v>7.793361226595219</v>
      </c>
      <c r="K4123" s="4">
        <v>3.1173444906380876</v>
      </c>
      <c r="L4123" s="4">
        <v>8.9779521330376912</v>
      </c>
      <c r="M4123" s="4">
        <v>1.4963253555062821</v>
      </c>
    </row>
    <row r="4124" spans="1:13" hidden="1" x14ac:dyDescent="0.3">
      <c r="A4124" s="13" t="str">
        <f t="shared" si="64"/>
        <v>Nordiclarge MFH - 5 floors1945-1970cooling26</v>
      </c>
      <c r="B4124" s="2" t="s">
        <v>40</v>
      </c>
      <c r="C4124" s="2" t="s">
        <v>4</v>
      </c>
      <c r="D4124" s="2" t="s">
        <v>6</v>
      </c>
      <c r="E4124" s="3">
        <v>26</v>
      </c>
      <c r="F4124" s="3" t="s">
        <v>26</v>
      </c>
      <c r="G4124" s="3">
        <v>0.32</v>
      </c>
      <c r="H4124" s="14">
        <v>0.255</v>
      </c>
      <c r="I4124" s="14">
        <v>0.32548962844323726</v>
      </c>
      <c r="J4124" s="4">
        <v>8.2005843028694354</v>
      </c>
      <c r="K4124" s="4">
        <v>3.2802337211477743</v>
      </c>
      <c r="L4124" s="4">
        <v>9.4470731169055906</v>
      </c>
      <c r="M4124" s="4">
        <v>1.5745121861509317</v>
      </c>
    </row>
    <row r="4125" spans="1:13" hidden="1" x14ac:dyDescent="0.3">
      <c r="A4125" s="13" t="str">
        <f t="shared" si="64"/>
        <v>Nordiclarge MFH - 7 floors1945-1970cooling26</v>
      </c>
      <c r="B4125" s="2" t="s">
        <v>40</v>
      </c>
      <c r="C4125" s="2" t="s">
        <v>5</v>
      </c>
      <c r="D4125" s="2" t="s">
        <v>6</v>
      </c>
      <c r="E4125" s="3">
        <v>26</v>
      </c>
      <c r="F4125" s="3" t="s">
        <v>26</v>
      </c>
      <c r="G4125" s="3">
        <v>0.28000000000000003</v>
      </c>
      <c r="H4125" s="14">
        <v>0.255</v>
      </c>
      <c r="I4125" s="14">
        <v>0.32548962844323726</v>
      </c>
      <c r="J4125" s="4">
        <v>8.3751084784155285</v>
      </c>
      <c r="K4125" s="4">
        <v>3.3500433913662113</v>
      </c>
      <c r="L4125" s="4">
        <v>9.648124967134688</v>
      </c>
      <c r="M4125" s="4">
        <v>1.6080208278557813</v>
      </c>
    </row>
    <row r="4126" spans="1:13" hidden="1" x14ac:dyDescent="0.3">
      <c r="A4126" s="13" t="str">
        <f t="shared" si="64"/>
        <v>Nordiclarge MFH - 3 floors1970-1980cooling20</v>
      </c>
      <c r="B4126" s="2" t="s">
        <v>40</v>
      </c>
      <c r="C4126" s="2" t="s">
        <v>1</v>
      </c>
      <c r="D4126" s="2" t="s">
        <v>7</v>
      </c>
      <c r="E4126" s="3">
        <v>20</v>
      </c>
      <c r="F4126" s="3" t="s">
        <v>26</v>
      </c>
      <c r="G4126" s="3">
        <v>0.41</v>
      </c>
      <c r="H4126" s="14">
        <v>0.49</v>
      </c>
      <c r="I4126" s="14">
        <v>0.17864623559058046</v>
      </c>
      <c r="J4126" s="4">
        <v>33.565186324229728</v>
      </c>
      <c r="K4126" s="4">
        <v>13.426074529691892</v>
      </c>
      <c r="L4126" s="4">
        <v>38.667094645512648</v>
      </c>
      <c r="M4126" s="4">
        <v>6.4445157742521078</v>
      </c>
    </row>
    <row r="4127" spans="1:13" hidden="1" x14ac:dyDescent="0.3">
      <c r="A4127" s="13" t="str">
        <f t="shared" si="64"/>
        <v>Nordiclarge MFH - 5 floors1970-1980cooling20</v>
      </c>
      <c r="B4127" s="2" t="s">
        <v>40</v>
      </c>
      <c r="C4127" s="2" t="s">
        <v>4</v>
      </c>
      <c r="D4127" s="2" t="s">
        <v>7</v>
      </c>
      <c r="E4127" s="3">
        <v>20</v>
      </c>
      <c r="F4127" s="3" t="s">
        <v>26</v>
      </c>
      <c r="G4127" s="3">
        <v>0.32</v>
      </c>
      <c r="H4127" s="14">
        <v>0.255</v>
      </c>
      <c r="I4127" s="14">
        <v>0.17864623559058046</v>
      </c>
      <c r="J4127" s="4">
        <v>33.815713408714089</v>
      </c>
      <c r="K4127" s="4">
        <v>13.526285363485636</v>
      </c>
      <c r="L4127" s="4">
        <v>38.955701846838629</v>
      </c>
      <c r="M4127" s="4">
        <v>6.4926169744731048</v>
      </c>
    </row>
    <row r="4128" spans="1:13" hidden="1" x14ac:dyDescent="0.3">
      <c r="A4128" s="13" t="str">
        <f t="shared" si="64"/>
        <v>Nordiclarge MFH - 7 floors1970-1980cooling20</v>
      </c>
      <c r="B4128" s="2" t="s">
        <v>40</v>
      </c>
      <c r="C4128" s="2" t="s">
        <v>5</v>
      </c>
      <c r="D4128" s="2" t="s">
        <v>7</v>
      </c>
      <c r="E4128" s="3">
        <v>20</v>
      </c>
      <c r="F4128" s="3" t="s">
        <v>26</v>
      </c>
      <c r="G4128" s="3">
        <v>0.28000000000000003</v>
      </c>
      <c r="H4128" s="14">
        <v>0.255</v>
      </c>
      <c r="I4128" s="14">
        <v>0.17864623559058046</v>
      </c>
      <c r="J4128" s="4">
        <v>33.923082159207389</v>
      </c>
      <c r="K4128" s="4">
        <v>13.569232863682956</v>
      </c>
      <c r="L4128" s="4">
        <v>39.07939064740691</v>
      </c>
      <c r="M4128" s="4">
        <v>6.5132317745678181</v>
      </c>
    </row>
    <row r="4129" spans="1:13" hidden="1" x14ac:dyDescent="0.3">
      <c r="A4129" s="13" t="str">
        <f t="shared" si="64"/>
        <v>Nordiclarge MFH - 3 floors1970-1980cooling22</v>
      </c>
      <c r="B4129" s="2" t="s">
        <v>40</v>
      </c>
      <c r="C4129" s="2" t="s">
        <v>1</v>
      </c>
      <c r="D4129" s="2" t="s">
        <v>7</v>
      </c>
      <c r="E4129" s="3">
        <v>22</v>
      </c>
      <c r="F4129" s="3" t="s">
        <v>26</v>
      </c>
      <c r="G4129" s="3">
        <v>0.41</v>
      </c>
      <c r="H4129" s="14">
        <v>0.49</v>
      </c>
      <c r="I4129" s="14">
        <v>0.17864623559058046</v>
      </c>
      <c r="J4129" s="4">
        <v>23.475073803054812</v>
      </c>
      <c r="K4129" s="4">
        <v>9.3900295212219245</v>
      </c>
      <c r="L4129" s="4">
        <v>27.043285021119143</v>
      </c>
      <c r="M4129" s="4">
        <v>4.5072141701865238</v>
      </c>
    </row>
    <row r="4130" spans="1:13" hidden="1" x14ac:dyDescent="0.3">
      <c r="A4130" s="13" t="str">
        <f t="shared" si="64"/>
        <v>Nordiclarge MFH - 5 floors1970-1980cooling22</v>
      </c>
      <c r="B4130" s="2" t="s">
        <v>40</v>
      </c>
      <c r="C4130" s="2" t="s">
        <v>4</v>
      </c>
      <c r="D4130" s="2" t="s">
        <v>7</v>
      </c>
      <c r="E4130" s="3">
        <v>22</v>
      </c>
      <c r="F4130" s="3" t="s">
        <v>26</v>
      </c>
      <c r="G4130" s="3">
        <v>0.32</v>
      </c>
      <c r="H4130" s="14">
        <v>0.255</v>
      </c>
      <c r="I4130" s="14">
        <v>0.17864623559058046</v>
      </c>
      <c r="J4130" s="4">
        <v>23.923348109831736</v>
      </c>
      <c r="K4130" s="4">
        <v>9.5693392439326939</v>
      </c>
      <c r="L4130" s="4">
        <v>27.559697022526159</v>
      </c>
      <c r="M4130" s="4">
        <v>4.5932828370876928</v>
      </c>
    </row>
    <row r="4131" spans="1:13" hidden="1" x14ac:dyDescent="0.3">
      <c r="A4131" s="13" t="str">
        <f t="shared" si="64"/>
        <v>Nordiclarge MFH - 7 floors1970-1980cooling22</v>
      </c>
      <c r="B4131" s="2" t="s">
        <v>40</v>
      </c>
      <c r="C4131" s="2" t="s">
        <v>5</v>
      </c>
      <c r="D4131" s="2" t="s">
        <v>7</v>
      </c>
      <c r="E4131" s="3">
        <v>22</v>
      </c>
      <c r="F4131" s="3" t="s">
        <v>26</v>
      </c>
      <c r="G4131" s="3">
        <v>0.28000000000000003</v>
      </c>
      <c r="H4131" s="14">
        <v>0.255</v>
      </c>
      <c r="I4131" s="14">
        <v>0.17864623559058046</v>
      </c>
      <c r="J4131" s="4">
        <v>24.115465669878983</v>
      </c>
      <c r="K4131" s="4">
        <v>9.6461862679515935</v>
      </c>
      <c r="L4131" s="4">
        <v>27.781016451700587</v>
      </c>
      <c r="M4131" s="4">
        <v>4.6301694086167648</v>
      </c>
    </row>
    <row r="4132" spans="1:13" hidden="1" x14ac:dyDescent="0.3">
      <c r="A4132" s="13" t="str">
        <f t="shared" si="64"/>
        <v>Nordiclarge MFH - 3 floors1970-1980cooling24</v>
      </c>
      <c r="B4132" s="2" t="s">
        <v>40</v>
      </c>
      <c r="C4132" s="2" t="s">
        <v>1</v>
      </c>
      <c r="D4132" s="2" t="s">
        <v>7</v>
      </c>
      <c r="E4132" s="3">
        <v>24</v>
      </c>
      <c r="F4132" s="3" t="s">
        <v>26</v>
      </c>
      <c r="G4132" s="3">
        <v>0.41</v>
      </c>
      <c r="H4132" s="14">
        <v>0.49</v>
      </c>
      <c r="I4132" s="14">
        <v>0.17864623559058046</v>
      </c>
      <c r="J4132" s="4">
        <v>15.116735562665667</v>
      </c>
      <c r="K4132" s="4">
        <v>6.0466942250662665</v>
      </c>
      <c r="L4132" s="4">
        <v>17.414479368190847</v>
      </c>
      <c r="M4132" s="4">
        <v>2.9024132280318078</v>
      </c>
    </row>
    <row r="4133" spans="1:13" hidden="1" x14ac:dyDescent="0.3">
      <c r="A4133" s="13" t="str">
        <f t="shared" si="64"/>
        <v>Nordiclarge MFH - 5 floors1970-1980cooling24</v>
      </c>
      <c r="B4133" s="2" t="s">
        <v>40</v>
      </c>
      <c r="C4133" s="2" t="s">
        <v>4</v>
      </c>
      <c r="D4133" s="2" t="s">
        <v>7</v>
      </c>
      <c r="E4133" s="3">
        <v>24</v>
      </c>
      <c r="F4133" s="3" t="s">
        <v>26</v>
      </c>
      <c r="G4133" s="3">
        <v>0.32</v>
      </c>
      <c r="H4133" s="14">
        <v>0.255</v>
      </c>
      <c r="I4133" s="14">
        <v>0.17864623559058046</v>
      </c>
      <c r="J4133" s="4">
        <v>15.632066679558259</v>
      </c>
      <c r="K4133" s="4">
        <v>6.2528266718233034</v>
      </c>
      <c r="L4133" s="4">
        <v>18.008140814851114</v>
      </c>
      <c r="M4133" s="4">
        <v>3.0013568024751853</v>
      </c>
    </row>
    <row r="4134" spans="1:13" hidden="1" x14ac:dyDescent="0.3">
      <c r="A4134" s="13" t="str">
        <f t="shared" si="64"/>
        <v>Nordiclarge MFH - 7 floors1970-1980cooling24</v>
      </c>
      <c r="B4134" s="2" t="s">
        <v>40</v>
      </c>
      <c r="C4134" s="2" t="s">
        <v>5</v>
      </c>
      <c r="D4134" s="2" t="s">
        <v>7</v>
      </c>
      <c r="E4134" s="3">
        <v>24</v>
      </c>
      <c r="F4134" s="3" t="s">
        <v>26</v>
      </c>
      <c r="G4134" s="3">
        <v>0.28000000000000003</v>
      </c>
      <c r="H4134" s="14">
        <v>0.255</v>
      </c>
      <c r="I4134" s="14">
        <v>0.17864623559058046</v>
      </c>
      <c r="J4134" s="4">
        <v>15.852922872512227</v>
      </c>
      <c r="K4134" s="4">
        <v>6.3411691490048909</v>
      </c>
      <c r="L4134" s="4">
        <v>18.262567149134085</v>
      </c>
      <c r="M4134" s="4">
        <v>3.0437611915223477</v>
      </c>
    </row>
    <row r="4135" spans="1:13" hidden="1" x14ac:dyDescent="0.3">
      <c r="A4135" s="13" t="str">
        <f t="shared" si="64"/>
        <v>Nordiclarge MFH - 3 floors1970-1980cooling26</v>
      </c>
      <c r="B4135" s="2" t="s">
        <v>40</v>
      </c>
      <c r="C4135" s="2" t="s">
        <v>1</v>
      </c>
      <c r="D4135" s="2" t="s">
        <v>7</v>
      </c>
      <c r="E4135" s="3">
        <v>26</v>
      </c>
      <c r="F4135" s="3" t="s">
        <v>26</v>
      </c>
      <c r="G4135" s="3">
        <v>0.41</v>
      </c>
      <c r="H4135" s="14">
        <v>0.49</v>
      </c>
      <c r="I4135" s="14">
        <v>0.17864623559058046</v>
      </c>
      <c r="J4135" s="4">
        <v>8.2921081516579225</v>
      </c>
      <c r="K4135" s="4">
        <v>3.3168432606631688</v>
      </c>
      <c r="L4135" s="4">
        <v>9.552508590709925</v>
      </c>
      <c r="M4135" s="4">
        <v>1.592084765118321</v>
      </c>
    </row>
    <row r="4136" spans="1:13" hidden="1" x14ac:dyDescent="0.3">
      <c r="A4136" s="13" t="str">
        <f t="shared" si="64"/>
        <v>Nordiclarge MFH - 5 floors1970-1980cooling26</v>
      </c>
      <c r="B4136" s="2" t="s">
        <v>40</v>
      </c>
      <c r="C4136" s="2" t="s">
        <v>4</v>
      </c>
      <c r="D4136" s="2" t="s">
        <v>7</v>
      </c>
      <c r="E4136" s="3">
        <v>26</v>
      </c>
      <c r="F4136" s="3" t="s">
        <v>26</v>
      </c>
      <c r="G4136" s="3">
        <v>0.32</v>
      </c>
      <c r="H4136" s="14">
        <v>0.255</v>
      </c>
      <c r="I4136" s="14">
        <v>0.17864623559058046</v>
      </c>
      <c r="J4136" s="4">
        <v>8.6931409491115179</v>
      </c>
      <c r="K4136" s="4">
        <v>3.477256379644607</v>
      </c>
      <c r="L4136" s="4">
        <v>10.014498373376467</v>
      </c>
      <c r="M4136" s="4">
        <v>1.6690830622294113</v>
      </c>
    </row>
    <row r="4137" spans="1:13" hidden="1" x14ac:dyDescent="0.3">
      <c r="A4137" s="13" t="str">
        <f t="shared" si="64"/>
        <v>Nordiclarge MFH - 7 floors1970-1980cooling26</v>
      </c>
      <c r="B4137" s="2" t="s">
        <v>40</v>
      </c>
      <c r="C4137" s="2" t="s">
        <v>5</v>
      </c>
      <c r="D4137" s="2" t="s">
        <v>7</v>
      </c>
      <c r="E4137" s="3">
        <v>26</v>
      </c>
      <c r="F4137" s="3" t="s">
        <v>26</v>
      </c>
      <c r="G4137" s="3">
        <v>0.28000000000000003</v>
      </c>
      <c r="H4137" s="14">
        <v>0.255</v>
      </c>
      <c r="I4137" s="14">
        <v>0.17864623559058046</v>
      </c>
      <c r="J4137" s="4">
        <v>8.8650121480202007</v>
      </c>
      <c r="K4137" s="4">
        <v>3.5460048592080802</v>
      </c>
      <c r="L4137" s="4">
        <v>10.212493994519271</v>
      </c>
      <c r="M4137" s="4">
        <v>1.7020823324198784</v>
      </c>
    </row>
    <row r="4138" spans="1:13" hidden="1" x14ac:dyDescent="0.3">
      <c r="A4138" s="13" t="str">
        <f t="shared" si="64"/>
        <v>Nordiclarge MFH - 3 floors1980-1990cooling20</v>
      </c>
      <c r="B4138" s="2" t="s">
        <v>40</v>
      </c>
      <c r="C4138" s="2" t="s">
        <v>1</v>
      </c>
      <c r="D4138" s="2" t="s">
        <v>8</v>
      </c>
      <c r="E4138" s="3">
        <v>20</v>
      </c>
      <c r="F4138" s="3" t="s">
        <v>26</v>
      </c>
      <c r="G4138" s="3">
        <v>0.41</v>
      </c>
      <c r="H4138" s="14">
        <v>0.49</v>
      </c>
      <c r="I4138" s="14">
        <v>0.14207748287350566</v>
      </c>
      <c r="J4138" s="4">
        <v>34.536727337542573</v>
      </c>
      <c r="K4138" s="4">
        <v>13.81469093501703</v>
      </c>
      <c r="L4138" s="4">
        <v>39.786309892849047</v>
      </c>
      <c r="M4138" s="4">
        <v>6.6310516488081737</v>
      </c>
    </row>
    <row r="4139" spans="1:13" hidden="1" x14ac:dyDescent="0.3">
      <c r="A4139" s="13" t="str">
        <f t="shared" si="64"/>
        <v>Nordiclarge MFH - 5 floors1980-1990cooling20</v>
      </c>
      <c r="B4139" s="2" t="s">
        <v>40</v>
      </c>
      <c r="C4139" s="2" t="s">
        <v>4</v>
      </c>
      <c r="D4139" s="2" t="s">
        <v>8</v>
      </c>
      <c r="E4139" s="3">
        <v>20</v>
      </c>
      <c r="F4139" s="3" t="s">
        <v>26</v>
      </c>
      <c r="G4139" s="3">
        <v>0.32</v>
      </c>
      <c r="H4139" s="14">
        <v>0.255</v>
      </c>
      <c r="I4139" s="14">
        <v>0.14207748287350566</v>
      </c>
      <c r="J4139" s="4">
        <v>35.040679149840578</v>
      </c>
      <c r="K4139" s="4">
        <v>14.016271659936232</v>
      </c>
      <c r="L4139" s="4">
        <v>40.366862380616347</v>
      </c>
      <c r="M4139" s="4">
        <v>6.7278103967693905</v>
      </c>
    </row>
    <row r="4140" spans="1:13" hidden="1" x14ac:dyDescent="0.3">
      <c r="A4140" s="13" t="str">
        <f t="shared" si="64"/>
        <v>Nordiclarge MFH - 7 floors1980-1990cooling20</v>
      </c>
      <c r="B4140" s="2" t="s">
        <v>40</v>
      </c>
      <c r="C4140" s="2" t="s">
        <v>5</v>
      </c>
      <c r="D4140" s="2" t="s">
        <v>8</v>
      </c>
      <c r="E4140" s="3">
        <v>20</v>
      </c>
      <c r="F4140" s="3" t="s">
        <v>26</v>
      </c>
      <c r="G4140" s="3">
        <v>0.28000000000000003</v>
      </c>
      <c r="H4140" s="14">
        <v>0.255</v>
      </c>
      <c r="I4140" s="14">
        <v>0.14207748287350566</v>
      </c>
      <c r="J4140" s="4">
        <v>35.256658497968289</v>
      </c>
      <c r="K4140" s="4">
        <v>14.102663399187316</v>
      </c>
      <c r="L4140" s="4">
        <v>40.615670589659466</v>
      </c>
      <c r="M4140" s="4">
        <v>6.7692784316099113</v>
      </c>
    </row>
    <row r="4141" spans="1:13" hidden="1" x14ac:dyDescent="0.3">
      <c r="A4141" s="13" t="str">
        <f t="shared" si="64"/>
        <v>Nordiclarge MFH - 3 floors1980-1990cooling22</v>
      </c>
      <c r="B4141" s="2" t="s">
        <v>40</v>
      </c>
      <c r="C4141" s="2" t="s">
        <v>1</v>
      </c>
      <c r="D4141" s="2" t="s">
        <v>8</v>
      </c>
      <c r="E4141" s="3">
        <v>22</v>
      </c>
      <c r="F4141" s="3" t="s">
        <v>26</v>
      </c>
      <c r="G4141" s="3">
        <v>0.41</v>
      </c>
      <c r="H4141" s="14">
        <v>0.49</v>
      </c>
      <c r="I4141" s="14">
        <v>0.14207748287350566</v>
      </c>
      <c r="J4141" s="4">
        <v>24.659984937027602</v>
      </c>
      <c r="K4141" s="4">
        <v>9.8639939748110415</v>
      </c>
      <c r="L4141" s="4">
        <v>28.408302647455798</v>
      </c>
      <c r="M4141" s="4">
        <v>4.7347171079093</v>
      </c>
    </row>
    <row r="4142" spans="1:13" hidden="1" x14ac:dyDescent="0.3">
      <c r="A4142" s="13" t="str">
        <f t="shared" si="64"/>
        <v>Nordiclarge MFH - 5 floors1980-1990cooling22</v>
      </c>
      <c r="B4142" s="2" t="s">
        <v>40</v>
      </c>
      <c r="C4142" s="2" t="s">
        <v>4</v>
      </c>
      <c r="D4142" s="2" t="s">
        <v>8</v>
      </c>
      <c r="E4142" s="3">
        <v>22</v>
      </c>
      <c r="F4142" s="3" t="s">
        <v>26</v>
      </c>
      <c r="G4142" s="3">
        <v>0.32</v>
      </c>
      <c r="H4142" s="14">
        <v>0.255</v>
      </c>
      <c r="I4142" s="14">
        <v>0.14207748287350566</v>
      </c>
      <c r="J4142" s="4">
        <v>25.319517813814834</v>
      </c>
      <c r="K4142" s="4">
        <v>10.127807125525933</v>
      </c>
      <c r="L4142" s="4">
        <v>29.168084521514686</v>
      </c>
      <c r="M4142" s="4">
        <v>4.8613474202524483</v>
      </c>
    </row>
    <row r="4143" spans="1:13" hidden="1" x14ac:dyDescent="0.3">
      <c r="A4143" s="13" t="str">
        <f t="shared" si="64"/>
        <v>Nordiclarge MFH - 7 floors1980-1990cooling22</v>
      </c>
      <c r="B4143" s="2" t="s">
        <v>40</v>
      </c>
      <c r="C4143" s="2" t="s">
        <v>5</v>
      </c>
      <c r="D4143" s="2" t="s">
        <v>8</v>
      </c>
      <c r="E4143" s="3">
        <v>22</v>
      </c>
      <c r="F4143" s="3" t="s">
        <v>26</v>
      </c>
      <c r="G4143" s="3">
        <v>0.28000000000000003</v>
      </c>
      <c r="H4143" s="14">
        <v>0.255</v>
      </c>
      <c r="I4143" s="14">
        <v>0.14207748287350566</v>
      </c>
      <c r="J4143" s="4">
        <v>25.602174761009362</v>
      </c>
      <c r="K4143" s="4">
        <v>10.240869904403745</v>
      </c>
      <c r="L4143" s="4">
        <v>29.493705324682782</v>
      </c>
      <c r="M4143" s="4">
        <v>4.9156175541137976</v>
      </c>
    </row>
    <row r="4144" spans="1:13" hidden="1" x14ac:dyDescent="0.3">
      <c r="A4144" s="13" t="str">
        <f t="shared" si="64"/>
        <v>Nordiclarge MFH - 3 floors1980-1990cooling24</v>
      </c>
      <c r="B4144" s="2" t="s">
        <v>40</v>
      </c>
      <c r="C4144" s="2" t="s">
        <v>1</v>
      </c>
      <c r="D4144" s="2" t="s">
        <v>8</v>
      </c>
      <c r="E4144" s="3">
        <v>24</v>
      </c>
      <c r="F4144" s="3" t="s">
        <v>26</v>
      </c>
      <c r="G4144" s="3">
        <v>0.41</v>
      </c>
      <c r="H4144" s="14">
        <v>0.49</v>
      </c>
      <c r="I4144" s="14">
        <v>0.14207748287350566</v>
      </c>
      <c r="J4144" s="4">
        <v>16.406209450923132</v>
      </c>
      <c r="K4144" s="4">
        <v>6.5624837803692531</v>
      </c>
      <c r="L4144" s="4">
        <v>18.899953287463447</v>
      </c>
      <c r="M4144" s="4">
        <v>3.1499922145772414</v>
      </c>
    </row>
    <row r="4145" spans="1:13" hidden="1" x14ac:dyDescent="0.3">
      <c r="A4145" s="13" t="str">
        <f t="shared" si="64"/>
        <v>Nordiclarge MFH - 5 floors1980-1990cooling24</v>
      </c>
      <c r="B4145" s="2" t="s">
        <v>40</v>
      </c>
      <c r="C4145" s="2" t="s">
        <v>4</v>
      </c>
      <c r="D4145" s="2" t="s">
        <v>8</v>
      </c>
      <c r="E4145" s="3">
        <v>24</v>
      </c>
      <c r="F4145" s="3" t="s">
        <v>26</v>
      </c>
      <c r="G4145" s="3">
        <v>0.32</v>
      </c>
      <c r="H4145" s="14">
        <v>0.255</v>
      </c>
      <c r="I4145" s="14">
        <v>0.14207748287350566</v>
      </c>
      <c r="J4145" s="4">
        <v>17.190586634548573</v>
      </c>
      <c r="K4145" s="4">
        <v>6.876234653819429</v>
      </c>
      <c r="L4145" s="4">
        <v>19.803555802999956</v>
      </c>
      <c r="M4145" s="4">
        <v>3.3005926338333258</v>
      </c>
    </row>
    <row r="4146" spans="1:13" hidden="1" x14ac:dyDescent="0.3">
      <c r="A4146" s="13" t="str">
        <f t="shared" si="64"/>
        <v>Nordiclarge MFH - 7 floors1980-1990cooling24</v>
      </c>
      <c r="B4146" s="2" t="s">
        <v>40</v>
      </c>
      <c r="C4146" s="2" t="s">
        <v>5</v>
      </c>
      <c r="D4146" s="2" t="s">
        <v>8</v>
      </c>
      <c r="E4146" s="3">
        <v>24</v>
      </c>
      <c r="F4146" s="3" t="s">
        <v>26</v>
      </c>
      <c r="G4146" s="3">
        <v>0.28000000000000003</v>
      </c>
      <c r="H4146" s="14">
        <v>0.255</v>
      </c>
      <c r="I4146" s="14">
        <v>0.14207748287350566</v>
      </c>
      <c r="J4146" s="4">
        <v>17.526748284673765</v>
      </c>
      <c r="K4146" s="4">
        <v>7.0106993138695062</v>
      </c>
      <c r="L4146" s="4">
        <v>20.190814023944178</v>
      </c>
      <c r="M4146" s="4">
        <v>3.365135670657363</v>
      </c>
    </row>
    <row r="4147" spans="1:13" hidden="1" x14ac:dyDescent="0.3">
      <c r="A4147" s="13" t="str">
        <f t="shared" si="64"/>
        <v>Nordiclarge MFH - 3 floors1980-1990cooling26</v>
      </c>
      <c r="B4147" s="2" t="s">
        <v>40</v>
      </c>
      <c r="C4147" s="2" t="s">
        <v>1</v>
      </c>
      <c r="D4147" s="2" t="s">
        <v>8</v>
      </c>
      <c r="E4147" s="3">
        <v>26</v>
      </c>
      <c r="F4147" s="3" t="s">
        <v>26</v>
      </c>
      <c r="G4147" s="3">
        <v>0.41</v>
      </c>
      <c r="H4147" s="14">
        <v>0.49</v>
      </c>
      <c r="I4147" s="14">
        <v>0.14207748287350566</v>
      </c>
      <c r="J4147" s="4">
        <v>9.3850236690469604</v>
      </c>
      <c r="K4147" s="4">
        <v>3.7540094676187841</v>
      </c>
      <c r="L4147" s="4">
        <v>10.811547266742098</v>
      </c>
      <c r="M4147" s="4">
        <v>1.8019245444570162</v>
      </c>
    </row>
    <row r="4148" spans="1:13" hidden="1" x14ac:dyDescent="0.3">
      <c r="A4148" s="13" t="str">
        <f t="shared" si="64"/>
        <v>Nordiclarge MFH - 5 floors1980-1990cooling26</v>
      </c>
      <c r="B4148" s="2" t="s">
        <v>40</v>
      </c>
      <c r="C4148" s="2" t="s">
        <v>4</v>
      </c>
      <c r="D4148" s="2" t="s">
        <v>8</v>
      </c>
      <c r="E4148" s="3">
        <v>26</v>
      </c>
      <c r="F4148" s="3" t="s">
        <v>26</v>
      </c>
      <c r="G4148" s="3">
        <v>0.32</v>
      </c>
      <c r="H4148" s="14">
        <v>0.255</v>
      </c>
      <c r="I4148" s="14">
        <v>0.14207748287350566</v>
      </c>
      <c r="J4148" s="4">
        <v>10.113196802498091</v>
      </c>
      <c r="K4148" s="4">
        <v>4.0452787209992369</v>
      </c>
      <c r="L4148" s="4">
        <v>11.650402716477801</v>
      </c>
      <c r="M4148" s="4">
        <v>1.9417337860796335</v>
      </c>
    </row>
    <row r="4149" spans="1:13" hidden="1" x14ac:dyDescent="0.3">
      <c r="A4149" s="13" t="str">
        <f t="shared" si="64"/>
        <v>Nordiclarge MFH - 7 floors1980-1990cooling26</v>
      </c>
      <c r="B4149" s="2" t="s">
        <v>40</v>
      </c>
      <c r="C4149" s="2" t="s">
        <v>5</v>
      </c>
      <c r="D4149" s="2" t="s">
        <v>8</v>
      </c>
      <c r="E4149" s="3">
        <v>26</v>
      </c>
      <c r="F4149" s="3" t="s">
        <v>26</v>
      </c>
      <c r="G4149" s="3">
        <v>0.28000000000000003</v>
      </c>
      <c r="H4149" s="14">
        <v>0.255</v>
      </c>
      <c r="I4149" s="14">
        <v>0.14207748287350566</v>
      </c>
      <c r="J4149" s="4">
        <v>10.42527100254858</v>
      </c>
      <c r="K4149" s="4">
        <v>4.1701084010194318</v>
      </c>
      <c r="L4149" s="4">
        <v>12.009912194935962</v>
      </c>
      <c r="M4149" s="4">
        <v>2.0016520324893272</v>
      </c>
    </row>
    <row r="4150" spans="1:13" hidden="1" x14ac:dyDescent="0.3">
      <c r="A4150" s="13" t="str">
        <f t="shared" si="64"/>
        <v>Nordiclarge MFH - 3 floors1990-2000cooling20</v>
      </c>
      <c r="B4150" s="2" t="s">
        <v>40</v>
      </c>
      <c r="C4150" s="2" t="s">
        <v>1</v>
      </c>
      <c r="D4150" s="2" t="s">
        <v>9</v>
      </c>
      <c r="E4150" s="3">
        <v>20</v>
      </c>
      <c r="F4150" s="3" t="s">
        <v>26</v>
      </c>
      <c r="G4150" s="3">
        <v>0.41</v>
      </c>
      <c r="H4150" s="14">
        <v>0.49</v>
      </c>
      <c r="I4150" s="14">
        <v>7.0543602257109136E-2</v>
      </c>
      <c r="J4150" s="4">
        <v>34.676000650237377</v>
      </c>
      <c r="K4150" s="4">
        <v>13.87040026009495</v>
      </c>
      <c r="L4150" s="4">
        <v>39.946752749073454</v>
      </c>
      <c r="M4150" s="4">
        <v>6.6577921248455754</v>
      </c>
    </row>
    <row r="4151" spans="1:13" hidden="1" x14ac:dyDescent="0.3">
      <c r="A4151" s="13" t="str">
        <f t="shared" si="64"/>
        <v>Nordiclarge MFH - 5 floors1990-2000cooling20</v>
      </c>
      <c r="B4151" s="2" t="s">
        <v>40</v>
      </c>
      <c r="C4151" s="2" t="s">
        <v>4</v>
      </c>
      <c r="D4151" s="2" t="s">
        <v>9</v>
      </c>
      <c r="E4151" s="3">
        <v>20</v>
      </c>
      <c r="F4151" s="3" t="s">
        <v>26</v>
      </c>
      <c r="G4151" s="3">
        <v>0.32</v>
      </c>
      <c r="H4151" s="14">
        <v>0.255</v>
      </c>
      <c r="I4151" s="14">
        <v>7.0543602257109136E-2</v>
      </c>
      <c r="J4151" s="4">
        <v>35.145243297072874</v>
      </c>
      <c r="K4151" s="4">
        <v>14.05809731882915</v>
      </c>
      <c r="L4151" s="4">
        <v>40.487320278227948</v>
      </c>
      <c r="M4151" s="4">
        <v>6.7478867130379916</v>
      </c>
    </row>
    <row r="4152" spans="1:13" hidden="1" x14ac:dyDescent="0.3">
      <c r="A4152" s="13" t="str">
        <f t="shared" si="64"/>
        <v>Nordiclarge MFH - 7 floors1990-2000cooling20</v>
      </c>
      <c r="B4152" s="2" t="s">
        <v>40</v>
      </c>
      <c r="C4152" s="2" t="s">
        <v>5</v>
      </c>
      <c r="D4152" s="2" t="s">
        <v>9</v>
      </c>
      <c r="E4152" s="3">
        <v>20</v>
      </c>
      <c r="F4152" s="3" t="s">
        <v>26</v>
      </c>
      <c r="G4152" s="3">
        <v>0.28000000000000003</v>
      </c>
      <c r="H4152" s="14">
        <v>0.255</v>
      </c>
      <c r="I4152" s="14">
        <v>7.0543602257109136E-2</v>
      </c>
      <c r="J4152" s="4">
        <v>35.346347288573803</v>
      </c>
      <c r="K4152" s="4">
        <v>14.138538915429521</v>
      </c>
      <c r="L4152" s="4">
        <v>40.718992076437019</v>
      </c>
      <c r="M4152" s="4">
        <v>6.7864986794061695</v>
      </c>
    </row>
    <row r="4153" spans="1:13" hidden="1" x14ac:dyDescent="0.3">
      <c r="A4153" s="13" t="str">
        <f t="shared" si="64"/>
        <v>Nordiclarge MFH - 3 floors1990-2000cooling22</v>
      </c>
      <c r="B4153" s="2" t="s">
        <v>40</v>
      </c>
      <c r="C4153" s="2" t="s">
        <v>1</v>
      </c>
      <c r="D4153" s="2" t="s">
        <v>9</v>
      </c>
      <c r="E4153" s="3">
        <v>22</v>
      </c>
      <c r="F4153" s="3" t="s">
        <v>26</v>
      </c>
      <c r="G4153" s="3">
        <v>0.41</v>
      </c>
      <c r="H4153" s="14">
        <v>0.49</v>
      </c>
      <c r="I4153" s="14">
        <v>7.0543602257109136E-2</v>
      </c>
      <c r="J4153" s="4">
        <v>24.87200683475287</v>
      </c>
      <c r="K4153" s="4">
        <v>9.9488027339011484</v>
      </c>
      <c r="L4153" s="4">
        <v>28.652551873635307</v>
      </c>
      <c r="M4153" s="4">
        <v>4.7754253122725512</v>
      </c>
    </row>
    <row r="4154" spans="1:13" hidden="1" x14ac:dyDescent="0.3">
      <c r="A4154" s="13" t="str">
        <f t="shared" si="64"/>
        <v>Nordiclarge MFH - 5 floors1990-2000cooling22</v>
      </c>
      <c r="B4154" s="2" t="s">
        <v>40</v>
      </c>
      <c r="C4154" s="2" t="s">
        <v>4</v>
      </c>
      <c r="D4154" s="2" t="s">
        <v>9</v>
      </c>
      <c r="E4154" s="3">
        <v>22</v>
      </c>
      <c r="F4154" s="3" t="s">
        <v>26</v>
      </c>
      <c r="G4154" s="3">
        <v>0.32</v>
      </c>
      <c r="H4154" s="14">
        <v>0.255</v>
      </c>
      <c r="I4154" s="14">
        <v>7.0543602257109136E-2</v>
      </c>
      <c r="J4154" s="4">
        <v>25.474250505287216</v>
      </c>
      <c r="K4154" s="4">
        <v>10.189700202114887</v>
      </c>
      <c r="L4154" s="4">
        <v>29.346336582090874</v>
      </c>
      <c r="M4154" s="4">
        <v>4.8910560970151451</v>
      </c>
    </row>
    <row r="4155" spans="1:13" hidden="1" x14ac:dyDescent="0.3">
      <c r="A4155" s="13" t="str">
        <f t="shared" si="64"/>
        <v>Nordiclarge MFH - 7 floors1990-2000cooling22</v>
      </c>
      <c r="B4155" s="2" t="s">
        <v>40</v>
      </c>
      <c r="C4155" s="2" t="s">
        <v>5</v>
      </c>
      <c r="D4155" s="2" t="s">
        <v>9</v>
      </c>
      <c r="E4155" s="3">
        <v>22</v>
      </c>
      <c r="F4155" s="3" t="s">
        <v>26</v>
      </c>
      <c r="G4155" s="3">
        <v>0.28000000000000003</v>
      </c>
      <c r="H4155" s="14">
        <v>0.255</v>
      </c>
      <c r="I4155" s="14">
        <v>7.0543602257109136E-2</v>
      </c>
      <c r="J4155" s="4">
        <v>25.732354935516213</v>
      </c>
      <c r="K4155" s="4">
        <v>10.292941974206485</v>
      </c>
      <c r="L4155" s="4">
        <v>29.643672885714675</v>
      </c>
      <c r="M4155" s="4">
        <v>4.9406121476191123</v>
      </c>
    </row>
    <row r="4156" spans="1:13" hidden="1" x14ac:dyDescent="0.3">
      <c r="A4156" s="13" t="str">
        <f t="shared" si="64"/>
        <v>Nordiclarge MFH - 3 floors1990-2000cooling24</v>
      </c>
      <c r="B4156" s="2" t="s">
        <v>40</v>
      </c>
      <c r="C4156" s="2" t="s">
        <v>1</v>
      </c>
      <c r="D4156" s="2" t="s">
        <v>9</v>
      </c>
      <c r="E4156" s="3">
        <v>24</v>
      </c>
      <c r="F4156" s="3" t="s">
        <v>26</v>
      </c>
      <c r="G4156" s="3">
        <v>0.41</v>
      </c>
      <c r="H4156" s="14">
        <v>0.49</v>
      </c>
      <c r="I4156" s="14">
        <v>7.0543602257109136E-2</v>
      </c>
      <c r="J4156" s="4">
        <v>16.653880489200017</v>
      </c>
      <c r="K4156" s="4">
        <v>6.6615521956800068</v>
      </c>
      <c r="L4156" s="4">
        <v>19.18527032355842</v>
      </c>
      <c r="M4156" s="4">
        <v>3.1975450539264032</v>
      </c>
    </row>
    <row r="4157" spans="1:13" hidden="1" x14ac:dyDescent="0.3">
      <c r="A4157" s="13" t="str">
        <f t="shared" si="64"/>
        <v>Nordiclarge MFH - 5 floors1990-2000cooling24</v>
      </c>
      <c r="B4157" s="2" t="s">
        <v>40</v>
      </c>
      <c r="C4157" s="2" t="s">
        <v>4</v>
      </c>
      <c r="D4157" s="2" t="s">
        <v>9</v>
      </c>
      <c r="E4157" s="3">
        <v>24</v>
      </c>
      <c r="F4157" s="3" t="s">
        <v>26</v>
      </c>
      <c r="G4157" s="3">
        <v>0.32</v>
      </c>
      <c r="H4157" s="14">
        <v>0.255</v>
      </c>
      <c r="I4157" s="14">
        <v>7.0543602257109136E-2</v>
      </c>
      <c r="J4157" s="4">
        <v>17.378756887986096</v>
      </c>
      <c r="K4157" s="4">
        <v>6.9515027551944382</v>
      </c>
      <c r="L4157" s="4">
        <v>20.02032793495998</v>
      </c>
      <c r="M4157" s="4">
        <v>3.3367213224933301</v>
      </c>
    </row>
    <row r="4158" spans="1:13" hidden="1" x14ac:dyDescent="0.3">
      <c r="A4158" s="13" t="str">
        <f t="shared" si="64"/>
        <v>Nordiclarge MFH - 7 floors1990-2000cooling24</v>
      </c>
      <c r="B4158" s="2" t="s">
        <v>40</v>
      </c>
      <c r="C4158" s="2" t="s">
        <v>5</v>
      </c>
      <c r="D4158" s="2" t="s">
        <v>9</v>
      </c>
      <c r="E4158" s="3">
        <v>24</v>
      </c>
      <c r="F4158" s="3" t="s">
        <v>26</v>
      </c>
      <c r="G4158" s="3">
        <v>0.28000000000000003</v>
      </c>
      <c r="H4158" s="14">
        <v>0.255</v>
      </c>
      <c r="I4158" s="14">
        <v>7.0543602257109136E-2</v>
      </c>
      <c r="J4158" s="4">
        <v>17.689418201751561</v>
      </c>
      <c r="K4158" s="4">
        <v>7.0757672807006244</v>
      </c>
      <c r="L4158" s="4">
        <v>20.378209768417797</v>
      </c>
      <c r="M4158" s="4">
        <v>3.3963682947362996</v>
      </c>
    </row>
    <row r="4159" spans="1:13" hidden="1" x14ac:dyDescent="0.3">
      <c r="A4159" s="13" t="str">
        <f t="shared" si="64"/>
        <v>Nordiclarge MFH - 3 floors1990-2000cooling26</v>
      </c>
      <c r="B4159" s="2" t="s">
        <v>40</v>
      </c>
      <c r="C4159" s="2" t="s">
        <v>1</v>
      </c>
      <c r="D4159" s="2" t="s">
        <v>9</v>
      </c>
      <c r="E4159" s="3">
        <v>26</v>
      </c>
      <c r="F4159" s="3" t="s">
        <v>26</v>
      </c>
      <c r="G4159" s="3">
        <v>0.41</v>
      </c>
      <c r="H4159" s="14">
        <v>0.49</v>
      </c>
      <c r="I4159" s="14">
        <v>7.0543602257109136E-2</v>
      </c>
      <c r="J4159" s="4">
        <v>9.6202402560504154</v>
      </c>
      <c r="K4159" s="4">
        <v>3.8480961024201661</v>
      </c>
      <c r="L4159" s="4">
        <v>11.082516774970077</v>
      </c>
      <c r="M4159" s="4">
        <v>1.8470861291616796</v>
      </c>
    </row>
    <row r="4160" spans="1:13" hidden="1" x14ac:dyDescent="0.3">
      <c r="A4160" s="13" t="str">
        <f t="shared" si="64"/>
        <v>Nordiclarge MFH - 5 floors1990-2000cooling26</v>
      </c>
      <c r="B4160" s="2" t="s">
        <v>40</v>
      </c>
      <c r="C4160" s="2" t="s">
        <v>4</v>
      </c>
      <c r="D4160" s="2" t="s">
        <v>9</v>
      </c>
      <c r="E4160" s="3">
        <v>26</v>
      </c>
      <c r="F4160" s="3" t="s">
        <v>26</v>
      </c>
      <c r="G4160" s="3">
        <v>0.32</v>
      </c>
      <c r="H4160" s="14">
        <v>0.255</v>
      </c>
      <c r="I4160" s="14">
        <v>7.0543602257109136E-2</v>
      </c>
      <c r="J4160" s="4">
        <v>10.302418254320841</v>
      </c>
      <c r="K4160" s="4">
        <v>4.1209673017283368</v>
      </c>
      <c r="L4160" s="4">
        <v>11.86838582897761</v>
      </c>
      <c r="M4160" s="4">
        <v>1.9780643048296016</v>
      </c>
    </row>
    <row r="4161" spans="1:13" hidden="1" x14ac:dyDescent="0.3">
      <c r="A4161" s="13" t="str">
        <f t="shared" si="64"/>
        <v>Nordiclarge MFH - 7 floors1990-2000cooling26</v>
      </c>
      <c r="B4161" s="2" t="s">
        <v>40</v>
      </c>
      <c r="C4161" s="2" t="s">
        <v>5</v>
      </c>
      <c r="D4161" s="2" t="s">
        <v>9</v>
      </c>
      <c r="E4161" s="3">
        <v>26</v>
      </c>
      <c r="F4161" s="3" t="s">
        <v>26</v>
      </c>
      <c r="G4161" s="3">
        <v>0.28000000000000003</v>
      </c>
      <c r="H4161" s="14">
        <v>0.255</v>
      </c>
      <c r="I4161" s="14">
        <v>7.0543602257109136E-2</v>
      </c>
      <c r="J4161" s="4">
        <v>10.594780253579595</v>
      </c>
      <c r="K4161" s="4">
        <v>4.2379121014318377</v>
      </c>
      <c r="L4161" s="4">
        <v>12.205186852123692</v>
      </c>
      <c r="M4161" s="4">
        <v>2.0341978086872818</v>
      </c>
    </row>
    <row r="4162" spans="1:13" hidden="1" x14ac:dyDescent="0.3">
      <c r="A4162" s="13" t="str">
        <f t="shared" si="64"/>
        <v>Nordiclarge MFH - 3 floorspost 2000cooling20</v>
      </c>
      <c r="B4162" s="2" t="s">
        <v>40</v>
      </c>
      <c r="C4162" s="2" t="s">
        <v>1</v>
      </c>
      <c r="D4162" s="2" t="s">
        <v>10</v>
      </c>
      <c r="E4162" s="3">
        <v>20</v>
      </c>
      <c r="F4162" s="3" t="s">
        <v>26</v>
      </c>
      <c r="G4162" s="3">
        <v>0.41</v>
      </c>
      <c r="H4162" s="14">
        <v>0.49</v>
      </c>
      <c r="I4162" s="14">
        <v>6.5679267634556865E-2</v>
      </c>
      <c r="J4162" s="4">
        <v>36.319301476735887</v>
      </c>
      <c r="K4162" s="4">
        <v>14.527720590694354</v>
      </c>
      <c r="L4162" s="4">
        <v>41.839835301199741</v>
      </c>
      <c r="M4162" s="4">
        <v>6.97330588353329</v>
      </c>
    </row>
    <row r="4163" spans="1:13" hidden="1" x14ac:dyDescent="0.3">
      <c r="A4163" s="13" t="str">
        <f t="shared" ref="A4163:A4226" si="65">CONCATENATE(B4163,C4163,D4163,F4163,E4163)</f>
        <v>Nordiclarge MFH - 5 floorspost 2000cooling20</v>
      </c>
      <c r="B4163" s="2" t="s">
        <v>40</v>
      </c>
      <c r="C4163" s="2" t="s">
        <v>4</v>
      </c>
      <c r="D4163" s="2" t="s">
        <v>10</v>
      </c>
      <c r="E4163" s="3">
        <v>20</v>
      </c>
      <c r="F4163" s="3" t="s">
        <v>26</v>
      </c>
      <c r="G4163" s="3">
        <v>0.32</v>
      </c>
      <c r="H4163" s="14">
        <v>0.255</v>
      </c>
      <c r="I4163" s="14">
        <v>6.5679267634556865E-2</v>
      </c>
      <c r="J4163" s="4">
        <v>36.870674663328707</v>
      </c>
      <c r="K4163" s="4">
        <v>14.748269865331483</v>
      </c>
      <c r="L4163" s="4">
        <v>42.475017212154668</v>
      </c>
      <c r="M4163" s="4">
        <v>7.079169535359112</v>
      </c>
    </row>
    <row r="4164" spans="1:13" hidden="1" x14ac:dyDescent="0.3">
      <c r="A4164" s="13" t="str">
        <f t="shared" si="65"/>
        <v>Nordiclarge MFH - 7 floorspost 2000cooling20</v>
      </c>
      <c r="B4164" s="2" t="s">
        <v>40</v>
      </c>
      <c r="C4164" s="2" t="s">
        <v>5</v>
      </c>
      <c r="D4164" s="2" t="s">
        <v>10</v>
      </c>
      <c r="E4164" s="3">
        <v>20</v>
      </c>
      <c r="F4164" s="3" t="s">
        <v>26</v>
      </c>
      <c r="G4164" s="3">
        <v>0.28000000000000003</v>
      </c>
      <c r="H4164" s="14">
        <v>0.255</v>
      </c>
      <c r="I4164" s="14">
        <v>6.5679267634556865E-2</v>
      </c>
      <c r="J4164" s="4">
        <v>37.106977457582779</v>
      </c>
      <c r="K4164" s="4">
        <v>14.842790983033112</v>
      </c>
      <c r="L4164" s="4">
        <v>42.74723803113536</v>
      </c>
      <c r="M4164" s="4">
        <v>7.1245396718558931</v>
      </c>
    </row>
    <row r="4165" spans="1:13" hidden="1" x14ac:dyDescent="0.3">
      <c r="A4165" s="13" t="str">
        <f t="shared" si="65"/>
        <v>Nordiclarge MFH - 3 floorspost 2000cooling22</v>
      </c>
      <c r="B4165" s="2" t="s">
        <v>40</v>
      </c>
      <c r="C4165" s="2" t="s">
        <v>1</v>
      </c>
      <c r="D4165" s="2" t="s">
        <v>10</v>
      </c>
      <c r="E4165" s="3">
        <v>22</v>
      </c>
      <c r="F4165" s="3" t="s">
        <v>26</v>
      </c>
      <c r="G4165" s="3">
        <v>0.41</v>
      </c>
      <c r="H4165" s="14">
        <v>0.49</v>
      </c>
      <c r="I4165" s="14">
        <v>6.5679267634556865E-2</v>
      </c>
      <c r="J4165" s="4">
        <v>26.941472819975285</v>
      </c>
      <c r="K4165" s="4">
        <v>10.776589127990114</v>
      </c>
      <c r="L4165" s="4">
        <v>31.036576688611529</v>
      </c>
      <c r="M4165" s="4">
        <v>5.1727627814352548</v>
      </c>
    </row>
    <row r="4166" spans="1:13" hidden="1" x14ac:dyDescent="0.3">
      <c r="A4166" s="13" t="str">
        <f t="shared" si="65"/>
        <v>Nordiclarge MFH - 5 floorspost 2000cooling22</v>
      </c>
      <c r="B4166" s="2" t="s">
        <v>40</v>
      </c>
      <c r="C4166" s="2" t="s">
        <v>4</v>
      </c>
      <c r="D4166" s="2" t="s">
        <v>10</v>
      </c>
      <c r="E4166" s="3">
        <v>22</v>
      </c>
      <c r="F4166" s="3" t="s">
        <v>26</v>
      </c>
      <c r="G4166" s="3">
        <v>0.32</v>
      </c>
      <c r="H4166" s="14">
        <v>0.255</v>
      </c>
      <c r="I4166" s="14">
        <v>6.5679267634556865E-2</v>
      </c>
      <c r="J4166" s="4">
        <v>27.627096645945905</v>
      </c>
      <c r="K4166" s="4">
        <v>11.050838658378362</v>
      </c>
      <c r="L4166" s="4">
        <v>31.826415336129681</v>
      </c>
      <c r="M4166" s="4">
        <v>5.3044025560216133</v>
      </c>
    </row>
    <row r="4167" spans="1:13" hidden="1" x14ac:dyDescent="0.3">
      <c r="A4167" s="13" t="str">
        <f t="shared" si="65"/>
        <v>Nordiclarge MFH - 7 floorspost 2000cooling22</v>
      </c>
      <c r="B4167" s="2" t="s">
        <v>40</v>
      </c>
      <c r="C4167" s="2" t="s">
        <v>5</v>
      </c>
      <c r="D4167" s="2" t="s">
        <v>10</v>
      </c>
      <c r="E4167" s="3">
        <v>22</v>
      </c>
      <c r="F4167" s="3" t="s">
        <v>26</v>
      </c>
      <c r="G4167" s="3">
        <v>0.28000000000000003</v>
      </c>
      <c r="H4167" s="14">
        <v>0.255</v>
      </c>
      <c r="I4167" s="14">
        <v>6.5679267634556865E-2</v>
      </c>
      <c r="J4167" s="4">
        <v>27.920935428504741</v>
      </c>
      <c r="K4167" s="4">
        <v>11.168374171401897</v>
      </c>
      <c r="L4167" s="4">
        <v>32.164917613637463</v>
      </c>
      <c r="M4167" s="4">
        <v>5.36081960227291</v>
      </c>
    </row>
    <row r="4168" spans="1:13" hidden="1" x14ac:dyDescent="0.3">
      <c r="A4168" s="13" t="str">
        <f t="shared" si="65"/>
        <v>Nordiclarge MFH - 3 floorspost 2000cooling24</v>
      </c>
      <c r="B4168" s="2" t="s">
        <v>40</v>
      </c>
      <c r="C4168" s="2" t="s">
        <v>1</v>
      </c>
      <c r="D4168" s="2" t="s">
        <v>10</v>
      </c>
      <c r="E4168" s="3">
        <v>24</v>
      </c>
      <c r="F4168" s="3" t="s">
        <v>26</v>
      </c>
      <c r="G4168" s="3">
        <v>0.41</v>
      </c>
      <c r="H4168" s="14">
        <v>0.49</v>
      </c>
      <c r="I4168" s="14">
        <v>6.5679267634556865E-2</v>
      </c>
      <c r="J4168" s="4">
        <v>19.155964368046259</v>
      </c>
      <c r="K4168" s="4">
        <v>7.6623857472185035</v>
      </c>
      <c r="L4168" s="4">
        <v>22.067670951989289</v>
      </c>
      <c r="M4168" s="4">
        <v>3.6779451586648815</v>
      </c>
    </row>
    <row r="4169" spans="1:13" hidden="1" x14ac:dyDescent="0.3">
      <c r="A4169" s="13" t="str">
        <f t="shared" si="65"/>
        <v>Nordiclarge MFH - 5 floorspost 2000cooling24</v>
      </c>
      <c r="B4169" s="2" t="s">
        <v>40</v>
      </c>
      <c r="C4169" s="2" t="s">
        <v>4</v>
      </c>
      <c r="D4169" s="2" t="s">
        <v>10</v>
      </c>
      <c r="E4169" s="3">
        <v>24</v>
      </c>
      <c r="F4169" s="3" t="s">
        <v>26</v>
      </c>
      <c r="G4169" s="3">
        <v>0.32</v>
      </c>
      <c r="H4169" s="14">
        <v>0.255</v>
      </c>
      <c r="I4169" s="14">
        <v>6.5679267634556865E-2</v>
      </c>
      <c r="J4169" s="4">
        <v>19.958317801654836</v>
      </c>
      <c r="K4169" s="4">
        <v>7.9833271206619347</v>
      </c>
      <c r="L4169" s="4">
        <v>22.99198210750637</v>
      </c>
      <c r="M4169" s="4">
        <v>3.8319970179177285</v>
      </c>
    </row>
    <row r="4170" spans="1:13" hidden="1" x14ac:dyDescent="0.3">
      <c r="A4170" s="13" t="str">
        <f t="shared" si="65"/>
        <v>Nordiclarge MFH - 7 floorspost 2000cooling24</v>
      </c>
      <c r="B4170" s="2" t="s">
        <v>40</v>
      </c>
      <c r="C4170" s="2" t="s">
        <v>5</v>
      </c>
      <c r="D4170" s="2" t="s">
        <v>10</v>
      </c>
      <c r="E4170" s="3">
        <v>24</v>
      </c>
      <c r="F4170" s="3" t="s">
        <v>26</v>
      </c>
      <c r="G4170" s="3">
        <v>0.28000000000000003</v>
      </c>
      <c r="H4170" s="14">
        <v>0.255</v>
      </c>
      <c r="I4170" s="14">
        <v>6.5679267634556865E-2</v>
      </c>
      <c r="J4170" s="4">
        <v>20.302183558915651</v>
      </c>
      <c r="K4170" s="4">
        <v>8.1208734235662607</v>
      </c>
      <c r="L4170" s="4">
        <v>23.388115459870829</v>
      </c>
      <c r="M4170" s="4">
        <v>3.898019243311805</v>
      </c>
    </row>
    <row r="4171" spans="1:13" hidden="1" x14ac:dyDescent="0.3">
      <c r="A4171" s="13" t="str">
        <f t="shared" si="65"/>
        <v>Nordiclarge MFH - 3 floorspost 2000cooling26</v>
      </c>
      <c r="B4171" s="2" t="s">
        <v>40</v>
      </c>
      <c r="C4171" s="2" t="s">
        <v>1</v>
      </c>
      <c r="D4171" s="2" t="s">
        <v>10</v>
      </c>
      <c r="E4171" s="3">
        <v>26</v>
      </c>
      <c r="F4171" s="3" t="s">
        <v>26</v>
      </c>
      <c r="G4171" s="3">
        <v>0.41</v>
      </c>
      <c r="H4171" s="14">
        <v>0.49</v>
      </c>
      <c r="I4171" s="14">
        <v>6.5679267634556865E-2</v>
      </c>
      <c r="J4171" s="4">
        <v>12.36125617138412</v>
      </c>
      <c r="K4171" s="4">
        <v>4.9445024685536483</v>
      </c>
      <c r="L4171" s="4">
        <v>14.240167109434507</v>
      </c>
      <c r="M4171" s="4">
        <v>2.3733611849057512</v>
      </c>
    </row>
    <row r="4172" spans="1:13" hidden="1" x14ac:dyDescent="0.3">
      <c r="A4172" s="13" t="str">
        <f t="shared" si="65"/>
        <v>Nordiclarge MFH - 5 floorspost 2000cooling26</v>
      </c>
      <c r="B4172" s="2" t="s">
        <v>40</v>
      </c>
      <c r="C4172" s="2" t="s">
        <v>4</v>
      </c>
      <c r="D4172" s="2" t="s">
        <v>10</v>
      </c>
      <c r="E4172" s="3">
        <v>26</v>
      </c>
      <c r="F4172" s="3" t="s">
        <v>26</v>
      </c>
      <c r="G4172" s="3">
        <v>0.32</v>
      </c>
      <c r="H4172" s="14">
        <v>0.255</v>
      </c>
      <c r="I4172" s="14">
        <v>6.5679267634556865E-2</v>
      </c>
      <c r="J4172" s="4">
        <v>13.216927027641569</v>
      </c>
      <c r="K4172" s="4">
        <v>5.2867708110566278</v>
      </c>
      <c r="L4172" s="4">
        <v>15.225899935843088</v>
      </c>
      <c r="M4172" s="4">
        <v>2.5376499893071811</v>
      </c>
    </row>
    <row r="4173" spans="1:13" hidden="1" x14ac:dyDescent="0.3">
      <c r="A4173" s="13" t="str">
        <f t="shared" si="65"/>
        <v>Nordiclarge MFH - 7 floorspost 2000cooling26</v>
      </c>
      <c r="B4173" s="2" t="s">
        <v>40</v>
      </c>
      <c r="C4173" s="2" t="s">
        <v>5</v>
      </c>
      <c r="D4173" s="2" t="s">
        <v>10</v>
      </c>
      <c r="E4173" s="3">
        <v>26</v>
      </c>
      <c r="F4173" s="3" t="s">
        <v>26</v>
      </c>
      <c r="G4173" s="3">
        <v>0.28000000000000003</v>
      </c>
      <c r="H4173" s="14">
        <v>0.255</v>
      </c>
      <c r="I4173" s="14">
        <v>6.5679267634556865E-2</v>
      </c>
      <c r="J4173" s="4">
        <v>13.583643108894762</v>
      </c>
      <c r="K4173" s="4">
        <v>5.4334572435579052</v>
      </c>
      <c r="L4173" s="4">
        <v>15.648356861446766</v>
      </c>
      <c r="M4173" s="4">
        <v>2.6080594769077945</v>
      </c>
    </row>
    <row r="4174" spans="1:13" hidden="1" x14ac:dyDescent="0.3">
      <c r="A4174" s="13" t="str">
        <f t="shared" si="65"/>
        <v>Nordiclarge MFH - average - all typespre 1945cooling20</v>
      </c>
      <c r="B4174" s="2" t="s">
        <v>40</v>
      </c>
      <c r="C4174" s="2" t="s">
        <v>24</v>
      </c>
      <c r="D4174" s="2" t="s">
        <v>2</v>
      </c>
      <c r="E4174" s="3">
        <v>20</v>
      </c>
      <c r="F4174" s="3" t="s">
        <v>26</v>
      </c>
      <c r="G4174" s="3" t="s">
        <v>22</v>
      </c>
      <c r="H4174" s="14"/>
      <c r="I4174" s="14">
        <v>0.21810774865875635</v>
      </c>
      <c r="J4174" s="4">
        <v>33.718838533972061</v>
      </c>
      <c r="K4174" s="4">
        <v>13.487535413588823</v>
      </c>
      <c r="L4174" s="4">
        <v>38.844101991135808</v>
      </c>
      <c r="M4174" s="4">
        <v>6.474016998522635</v>
      </c>
    </row>
    <row r="4175" spans="1:13" hidden="1" x14ac:dyDescent="0.3">
      <c r="A4175" s="13" t="str">
        <f t="shared" si="65"/>
        <v>Nordiclarge MFH - average - all typespre 1945cooling22</v>
      </c>
      <c r="B4175" s="2" t="s">
        <v>40</v>
      </c>
      <c r="C4175" s="2" t="s">
        <v>24</v>
      </c>
      <c r="D4175" s="2" t="s">
        <v>2</v>
      </c>
      <c r="E4175" s="3">
        <v>22</v>
      </c>
      <c r="F4175" s="3" t="s">
        <v>26</v>
      </c>
      <c r="G4175" s="3" t="s">
        <v>22</v>
      </c>
      <c r="H4175" s="14"/>
      <c r="I4175" s="14">
        <v>0.21810774865875635</v>
      </c>
      <c r="J4175" s="4">
        <v>23.087612646875492</v>
      </c>
      <c r="K4175" s="4">
        <v>9.2350450587501971</v>
      </c>
      <c r="L4175" s="4">
        <v>26.596929769200568</v>
      </c>
      <c r="M4175" s="4">
        <v>4.4328216282000943</v>
      </c>
    </row>
    <row r="4176" spans="1:13" hidden="1" x14ac:dyDescent="0.3">
      <c r="A4176" s="13" t="str">
        <f t="shared" si="65"/>
        <v>Nordiclarge MFH - average - all typespre 1945cooling24</v>
      </c>
      <c r="B4176" s="2" t="s">
        <v>40</v>
      </c>
      <c r="C4176" s="2" t="s">
        <v>24</v>
      </c>
      <c r="D4176" s="2" t="s">
        <v>2</v>
      </c>
      <c r="E4176" s="3">
        <v>24</v>
      </c>
      <c r="F4176" s="3" t="s">
        <v>26</v>
      </c>
      <c r="G4176" s="3" t="s">
        <v>22</v>
      </c>
      <c r="H4176" s="14"/>
      <c r="I4176" s="14">
        <v>0.21810774865875635</v>
      </c>
      <c r="J4176" s="4">
        <v>14.366874491523038</v>
      </c>
      <c r="K4176" s="4">
        <v>5.7467497966092154</v>
      </c>
      <c r="L4176" s="4">
        <v>16.550639414234539</v>
      </c>
      <c r="M4176" s="4">
        <v>2.7584399023724231</v>
      </c>
    </row>
    <row r="4177" spans="1:13" hidden="1" x14ac:dyDescent="0.3">
      <c r="A4177" s="13" t="str">
        <f t="shared" si="65"/>
        <v>Nordiclarge MFH - average - all typespre 1945cooling26</v>
      </c>
      <c r="B4177" s="2" t="s">
        <v>40</v>
      </c>
      <c r="C4177" s="2" t="s">
        <v>24</v>
      </c>
      <c r="D4177" s="2" t="s">
        <v>2</v>
      </c>
      <c r="E4177" s="3">
        <v>26</v>
      </c>
      <c r="F4177" s="3" t="s">
        <v>26</v>
      </c>
      <c r="G4177" s="3" t="s">
        <v>22</v>
      </c>
      <c r="H4177" s="14"/>
      <c r="I4177" s="14">
        <v>0.21810774865875635</v>
      </c>
      <c r="J4177" s="4">
        <v>7.536397477498749</v>
      </c>
      <c r="K4177" s="4">
        <v>3.0145589909994994</v>
      </c>
      <c r="L4177" s="4">
        <v>8.6819298940785572</v>
      </c>
      <c r="M4177" s="4">
        <v>1.4469883156797596</v>
      </c>
    </row>
    <row r="4178" spans="1:13" hidden="1" x14ac:dyDescent="0.3">
      <c r="A4178" s="13" t="str">
        <f t="shared" si="65"/>
        <v>Nordiclarge MFH - average - all types1945-1970cooling20</v>
      </c>
      <c r="B4178" s="2" t="s">
        <v>40</v>
      </c>
      <c r="C4178" s="2" t="s">
        <v>24</v>
      </c>
      <c r="D4178" s="2" t="s">
        <v>6</v>
      </c>
      <c r="E4178" s="3">
        <v>20</v>
      </c>
      <c r="F4178" s="3" t="s">
        <v>26</v>
      </c>
      <c r="G4178" s="3" t="s">
        <v>22</v>
      </c>
      <c r="H4178" s="14"/>
      <c r="I4178" s="14">
        <v>0.32548962844323726</v>
      </c>
      <c r="J4178" s="4">
        <v>34.239016103386149</v>
      </c>
      <c r="K4178" s="4">
        <v>13.69560644135446</v>
      </c>
      <c r="L4178" s="4">
        <v>39.443346551100845</v>
      </c>
      <c r="M4178" s="4">
        <v>6.5738910918501405</v>
      </c>
    </row>
    <row r="4179" spans="1:13" hidden="1" x14ac:dyDescent="0.3">
      <c r="A4179" s="13" t="str">
        <f t="shared" si="65"/>
        <v>Nordiclarge MFH - average - all types1945-1970cooling22</v>
      </c>
      <c r="B4179" s="2" t="s">
        <v>40</v>
      </c>
      <c r="C4179" s="2" t="s">
        <v>24</v>
      </c>
      <c r="D4179" s="2" t="s">
        <v>6</v>
      </c>
      <c r="E4179" s="3">
        <v>22</v>
      </c>
      <c r="F4179" s="3" t="s">
        <v>26</v>
      </c>
      <c r="G4179" s="3" t="s">
        <v>22</v>
      </c>
      <c r="H4179" s="14"/>
      <c r="I4179" s="14">
        <v>0.32548962844323726</v>
      </c>
      <c r="J4179" s="4">
        <v>23.729409931281111</v>
      </c>
      <c r="K4179" s="4">
        <v>9.4917639725124445</v>
      </c>
      <c r="L4179" s="4">
        <v>27.336280240835841</v>
      </c>
      <c r="M4179" s="4">
        <v>4.5560467068059731</v>
      </c>
    </row>
    <row r="4180" spans="1:13" hidden="1" x14ac:dyDescent="0.3">
      <c r="A4180" s="13" t="str">
        <f t="shared" si="65"/>
        <v>Nordiclarge MFH - average - all types1945-1970cooling24</v>
      </c>
      <c r="B4180" s="2" t="s">
        <v>40</v>
      </c>
      <c r="C4180" s="2" t="s">
        <v>24</v>
      </c>
      <c r="D4180" s="2" t="s">
        <v>6</v>
      </c>
      <c r="E4180" s="3">
        <v>24</v>
      </c>
      <c r="F4180" s="3" t="s">
        <v>26</v>
      </c>
      <c r="G4180" s="3" t="s">
        <v>22</v>
      </c>
      <c r="H4180" s="14"/>
      <c r="I4180" s="14">
        <v>0.32548962844323726</v>
      </c>
      <c r="J4180" s="4">
        <v>15.028621581004735</v>
      </c>
      <c r="K4180" s="4">
        <v>6.0114486324018941</v>
      </c>
      <c r="L4180" s="4">
        <v>17.312972061317453</v>
      </c>
      <c r="M4180" s="4">
        <v>2.8854953435529089</v>
      </c>
    </row>
    <row r="4181" spans="1:13" hidden="1" x14ac:dyDescent="0.3">
      <c r="A4181" s="13" t="str">
        <f t="shared" si="65"/>
        <v>Nordiclarge MFH - average - all types1945-1970cooling26</v>
      </c>
      <c r="B4181" s="2" t="s">
        <v>40</v>
      </c>
      <c r="C4181" s="2" t="s">
        <v>24</v>
      </c>
      <c r="D4181" s="2" t="s">
        <v>6</v>
      </c>
      <c r="E4181" s="3">
        <v>26</v>
      </c>
      <c r="F4181" s="3" t="s">
        <v>26</v>
      </c>
      <c r="G4181" s="3" t="s">
        <v>22</v>
      </c>
      <c r="H4181" s="14"/>
      <c r="I4181" s="14">
        <v>0.32548962844323726</v>
      </c>
      <c r="J4181" s="4">
        <v>8.0455486602593229</v>
      </c>
      <c r="K4181" s="4">
        <v>3.2182194641037292</v>
      </c>
      <c r="L4181" s="4">
        <v>9.2684720566187391</v>
      </c>
      <c r="M4181" s="4">
        <v>1.5447453427697899</v>
      </c>
    </row>
    <row r="4182" spans="1:13" hidden="1" x14ac:dyDescent="0.3">
      <c r="A4182" s="13" t="str">
        <f t="shared" si="65"/>
        <v>Nordiclarge MFH - average - all types1970-1980cooling20</v>
      </c>
      <c r="B4182" s="2" t="s">
        <v>40</v>
      </c>
      <c r="C4182" s="2" t="s">
        <v>24</v>
      </c>
      <c r="D4182" s="2" t="s">
        <v>7</v>
      </c>
      <c r="E4182" s="3">
        <v>20</v>
      </c>
      <c r="F4182" s="3" t="s">
        <v>26</v>
      </c>
      <c r="G4182" s="3" t="s">
        <v>22</v>
      </c>
      <c r="H4182" s="14"/>
      <c r="I4182" s="14">
        <v>0.17864623559058046</v>
      </c>
      <c r="J4182" s="4">
        <v>33.720334168692546</v>
      </c>
      <c r="K4182" s="4">
        <v>13.488133667477017</v>
      </c>
      <c r="L4182" s="4">
        <v>38.845824962333808</v>
      </c>
      <c r="M4182" s="4">
        <v>6.4743041603889679</v>
      </c>
    </row>
    <row r="4183" spans="1:13" hidden="1" x14ac:dyDescent="0.3">
      <c r="A4183" s="13" t="str">
        <f t="shared" si="65"/>
        <v>Nordiclarge MFH - average - all types1970-1980cooling22</v>
      </c>
      <c r="B4183" s="2" t="s">
        <v>40</v>
      </c>
      <c r="C4183" s="2" t="s">
        <v>24</v>
      </c>
      <c r="D4183" s="2" t="s">
        <v>7</v>
      </c>
      <c r="E4183" s="3">
        <v>22</v>
      </c>
      <c r="F4183" s="3" t="s">
        <v>26</v>
      </c>
      <c r="G4183" s="3" t="s">
        <v>22</v>
      </c>
      <c r="H4183" s="14"/>
      <c r="I4183" s="14">
        <v>0.17864623559058046</v>
      </c>
      <c r="J4183" s="4">
        <v>23.752683677323088</v>
      </c>
      <c r="K4183" s="4">
        <v>9.501073470929235</v>
      </c>
      <c r="L4183" s="4">
        <v>27.363091596276195</v>
      </c>
      <c r="M4183" s="4">
        <v>4.5605152660460329</v>
      </c>
    </row>
    <row r="4184" spans="1:13" hidden="1" x14ac:dyDescent="0.3">
      <c r="A4184" s="13" t="str">
        <f t="shared" si="65"/>
        <v>Nordiclarge MFH - average - all types1970-1980cooling24</v>
      </c>
      <c r="B4184" s="2" t="s">
        <v>40</v>
      </c>
      <c r="C4184" s="2" t="s">
        <v>24</v>
      </c>
      <c r="D4184" s="2" t="s">
        <v>7</v>
      </c>
      <c r="E4184" s="3">
        <v>24</v>
      </c>
      <c r="F4184" s="3" t="s">
        <v>26</v>
      </c>
      <c r="G4184" s="3" t="s">
        <v>22</v>
      </c>
      <c r="H4184" s="14"/>
      <c r="I4184" s="14">
        <v>0.17864623559058046</v>
      </c>
      <c r="J4184" s="4">
        <v>15.43587276148415</v>
      </c>
      <c r="K4184" s="4">
        <v>6.1743491045936603</v>
      </c>
      <c r="L4184" s="4">
        <v>17.78212542122974</v>
      </c>
      <c r="M4184" s="4">
        <v>2.9636875702049568</v>
      </c>
    </row>
    <row r="4185" spans="1:13" hidden="1" x14ac:dyDescent="0.3">
      <c r="A4185" s="13" t="str">
        <f t="shared" si="65"/>
        <v>Nordiclarge MFH - average - all types1970-1980cooling26</v>
      </c>
      <c r="B4185" s="2" t="s">
        <v>40</v>
      </c>
      <c r="C4185" s="2" t="s">
        <v>24</v>
      </c>
      <c r="D4185" s="2" t="s">
        <v>7</v>
      </c>
      <c r="E4185" s="3">
        <v>26</v>
      </c>
      <c r="F4185" s="3" t="s">
        <v>26</v>
      </c>
      <c r="G4185" s="3" t="s">
        <v>22</v>
      </c>
      <c r="H4185" s="14"/>
      <c r="I4185" s="14">
        <v>0.17864623559058046</v>
      </c>
      <c r="J4185" s="4">
        <v>8.5404620340809689</v>
      </c>
      <c r="K4185" s="4">
        <v>3.4161848136323876</v>
      </c>
      <c r="L4185" s="4">
        <v>9.8386122632612754</v>
      </c>
      <c r="M4185" s="4">
        <v>1.6397687105435459</v>
      </c>
    </row>
    <row r="4186" spans="1:13" hidden="1" x14ac:dyDescent="0.3">
      <c r="A4186" s="13" t="str">
        <f t="shared" si="65"/>
        <v>Nordiclarge MFH - average - all types1980-1990cooling20</v>
      </c>
      <c r="B4186" s="2" t="s">
        <v>40</v>
      </c>
      <c r="C4186" s="2" t="s">
        <v>24</v>
      </c>
      <c r="D4186" s="2" t="s">
        <v>8</v>
      </c>
      <c r="E4186" s="3">
        <v>20</v>
      </c>
      <c r="F4186" s="3" t="s">
        <v>26</v>
      </c>
      <c r="G4186" s="3" t="s">
        <v>22</v>
      </c>
      <c r="H4186" s="14"/>
      <c r="I4186" s="14">
        <v>0.14207748287350566</v>
      </c>
      <c r="J4186" s="4">
        <v>34.848817495587127</v>
      </c>
      <c r="K4186" s="4">
        <v>13.93952699823485</v>
      </c>
      <c r="L4186" s="4">
        <v>40.145837754916364</v>
      </c>
      <c r="M4186" s="4">
        <v>6.6909729591527283</v>
      </c>
    </row>
    <row r="4187" spans="1:13" hidden="1" x14ac:dyDescent="0.3">
      <c r="A4187" s="13" t="str">
        <f t="shared" si="65"/>
        <v>Nordiclarge MFH - average - all types1980-1990cooling22</v>
      </c>
      <c r="B4187" s="2" t="s">
        <v>40</v>
      </c>
      <c r="C4187" s="2" t="s">
        <v>24</v>
      </c>
      <c r="D4187" s="2" t="s">
        <v>8</v>
      </c>
      <c r="E4187" s="3">
        <v>22</v>
      </c>
      <c r="F4187" s="3" t="s">
        <v>26</v>
      </c>
      <c r="G4187" s="3" t="s">
        <v>22</v>
      </c>
      <c r="H4187" s="14"/>
      <c r="I4187" s="14">
        <v>0.14207748287350566</v>
      </c>
      <c r="J4187" s="4">
        <v>25.068424225723692</v>
      </c>
      <c r="K4187" s="4">
        <v>10.027369690289477</v>
      </c>
      <c r="L4187" s="4">
        <v>28.878824708033694</v>
      </c>
      <c r="M4187" s="4">
        <v>4.8131374513389487</v>
      </c>
    </row>
    <row r="4188" spans="1:13" hidden="1" x14ac:dyDescent="0.3">
      <c r="A4188" s="13" t="str">
        <f t="shared" si="65"/>
        <v>Nordiclarge MFH - average - all types1980-1990cooling24</v>
      </c>
      <c r="B4188" s="2" t="s">
        <v>40</v>
      </c>
      <c r="C4188" s="2" t="s">
        <v>24</v>
      </c>
      <c r="D4188" s="2" t="s">
        <v>8</v>
      </c>
      <c r="E4188" s="3">
        <v>24</v>
      </c>
      <c r="F4188" s="3" t="s">
        <v>26</v>
      </c>
      <c r="G4188" s="3" t="s">
        <v>22</v>
      </c>
      <c r="H4188" s="14"/>
      <c r="I4188" s="14">
        <v>0.14207748287350566</v>
      </c>
      <c r="J4188" s="4">
        <v>16.891963035354031</v>
      </c>
      <c r="K4188" s="4">
        <v>6.7567852141416118</v>
      </c>
      <c r="L4188" s="4">
        <v>19.459541416727841</v>
      </c>
      <c r="M4188" s="4">
        <v>3.2432569027879734</v>
      </c>
    </row>
    <row r="4189" spans="1:13" hidden="1" x14ac:dyDescent="0.3">
      <c r="A4189" s="13" t="str">
        <f t="shared" si="65"/>
        <v>Nordiclarge MFH - average - all types1980-1990cooling26</v>
      </c>
      <c r="B4189" s="2" t="s">
        <v>40</v>
      </c>
      <c r="C4189" s="2" t="s">
        <v>24</v>
      </c>
      <c r="D4189" s="2" t="s">
        <v>8</v>
      </c>
      <c r="E4189" s="3">
        <v>26</v>
      </c>
      <c r="F4189" s="3" t="s">
        <v>26</v>
      </c>
      <c r="G4189" s="3" t="s">
        <v>22</v>
      </c>
      <c r="H4189" s="14"/>
      <c r="I4189" s="14">
        <v>0.14207748287350566</v>
      </c>
      <c r="J4189" s="4">
        <v>9.8359708881199115</v>
      </c>
      <c r="K4189" s="4">
        <v>3.9343883552479646</v>
      </c>
      <c r="L4189" s="4">
        <v>11.331038463114137</v>
      </c>
      <c r="M4189" s="4">
        <v>1.888506410519023</v>
      </c>
    </row>
    <row r="4190" spans="1:13" hidden="1" x14ac:dyDescent="0.3">
      <c r="A4190" s="13" t="str">
        <f t="shared" si="65"/>
        <v>Nordiclarge MFH - average - all types1990-2000cooling20</v>
      </c>
      <c r="B4190" s="2" t="s">
        <v>40</v>
      </c>
      <c r="C4190" s="2" t="s">
        <v>24</v>
      </c>
      <c r="D4190" s="2" t="s">
        <v>9</v>
      </c>
      <c r="E4190" s="3">
        <v>20</v>
      </c>
      <c r="F4190" s="3" t="s">
        <v>26</v>
      </c>
      <c r="G4190" s="3" t="s">
        <v>22</v>
      </c>
      <c r="H4190" s="14"/>
      <c r="I4190" s="14">
        <v>7.0543602257109136E-2</v>
      </c>
      <c r="J4190" s="4">
        <v>34.966595917956212</v>
      </c>
      <c r="K4190" s="4">
        <v>13.986638367182486</v>
      </c>
      <c r="L4190" s="4">
        <v>40.281518497485557</v>
      </c>
      <c r="M4190" s="4">
        <v>6.7135864162475931</v>
      </c>
    </row>
    <row r="4191" spans="1:13" hidden="1" x14ac:dyDescent="0.3">
      <c r="A4191" s="13" t="str">
        <f t="shared" si="65"/>
        <v>Nordiclarge MFH - average - all types1990-2000cooling22</v>
      </c>
      <c r="B4191" s="2" t="s">
        <v>40</v>
      </c>
      <c r="C4191" s="2" t="s">
        <v>24</v>
      </c>
      <c r="D4191" s="2" t="s">
        <v>9</v>
      </c>
      <c r="E4191" s="3">
        <v>22</v>
      </c>
      <c r="F4191" s="3" t="s">
        <v>26</v>
      </c>
      <c r="G4191" s="3" t="s">
        <v>22</v>
      </c>
      <c r="H4191" s="14"/>
      <c r="I4191" s="14">
        <v>7.0543602257109136E-2</v>
      </c>
      <c r="J4191" s="4">
        <v>25.244967736433779</v>
      </c>
      <c r="K4191" s="4">
        <v>10.097987094573512</v>
      </c>
      <c r="L4191" s="4">
        <v>29.082202832371713</v>
      </c>
      <c r="M4191" s="4">
        <v>4.8470338053952853</v>
      </c>
    </row>
    <row r="4192" spans="1:13" hidden="1" x14ac:dyDescent="0.3">
      <c r="A4192" s="13" t="str">
        <f t="shared" si="65"/>
        <v>Nordiclarge MFH - average - all types1990-2000cooling24</v>
      </c>
      <c r="B4192" s="2" t="s">
        <v>40</v>
      </c>
      <c r="C4192" s="2" t="s">
        <v>24</v>
      </c>
      <c r="D4192" s="2" t="s">
        <v>9</v>
      </c>
      <c r="E4192" s="3">
        <v>24</v>
      </c>
      <c r="F4192" s="3" t="s">
        <v>26</v>
      </c>
      <c r="G4192" s="3" t="s">
        <v>22</v>
      </c>
      <c r="H4192" s="14"/>
      <c r="I4192" s="14">
        <v>7.0543602257109136E-2</v>
      </c>
      <c r="J4192" s="4">
        <v>17.10278608759111</v>
      </c>
      <c r="K4192" s="4">
        <v>6.8411144350364443</v>
      </c>
      <c r="L4192" s="4">
        <v>19.702409572904958</v>
      </c>
      <c r="M4192" s="4">
        <v>3.2837349288174931</v>
      </c>
    </row>
    <row r="4193" spans="1:13" hidden="1" x14ac:dyDescent="0.3">
      <c r="A4193" s="13" t="str">
        <f t="shared" si="65"/>
        <v>Nordiclarge MFH - average - all types1990-2000cooling26</v>
      </c>
      <c r="B4193" s="2" t="s">
        <v>40</v>
      </c>
      <c r="C4193" s="2" t="s">
        <v>24</v>
      </c>
      <c r="D4193" s="2" t="s">
        <v>9</v>
      </c>
      <c r="E4193" s="3">
        <v>26</v>
      </c>
      <c r="F4193" s="3" t="s">
        <v>26</v>
      </c>
      <c r="G4193" s="3" t="s">
        <v>22</v>
      </c>
      <c r="H4193" s="14"/>
      <c r="I4193" s="14">
        <v>7.0543602257109136E-2</v>
      </c>
      <c r="J4193" s="4">
        <v>10.042703344979316</v>
      </c>
      <c r="K4193" s="4">
        <v>4.0170813379917263</v>
      </c>
      <c r="L4193" s="4">
        <v>11.569194253416171</v>
      </c>
      <c r="M4193" s="4">
        <v>1.9281990422360284</v>
      </c>
    </row>
    <row r="4194" spans="1:13" hidden="1" x14ac:dyDescent="0.3">
      <c r="A4194" s="13" t="str">
        <f t="shared" si="65"/>
        <v>Nordiclarge MFH - average - all typespost 2000cooling20</v>
      </c>
      <c r="B4194" s="2" t="s">
        <v>40</v>
      </c>
      <c r="C4194" s="2" t="s">
        <v>24</v>
      </c>
      <c r="D4194" s="2" t="s">
        <v>10</v>
      </c>
      <c r="E4194" s="3">
        <v>20</v>
      </c>
      <c r="F4194" s="3" t="s">
        <v>26</v>
      </c>
      <c r="G4194" s="3" t="s">
        <v>22</v>
      </c>
      <c r="H4194" s="14"/>
      <c r="I4194" s="14">
        <v>6.5679267634556865E-2</v>
      </c>
      <c r="J4194" s="4">
        <v>36.660759014433012</v>
      </c>
      <c r="K4194" s="4">
        <v>14.664303605773206</v>
      </c>
      <c r="L4194" s="4">
        <v>42.233194384626835</v>
      </c>
      <c r="M4194" s="4">
        <v>7.0388657307711391</v>
      </c>
    </row>
    <row r="4195" spans="1:13" hidden="1" x14ac:dyDescent="0.3">
      <c r="A4195" s="13" t="str">
        <f t="shared" si="65"/>
        <v>Nordiclarge MFH - average - all typespost 2000cooling22</v>
      </c>
      <c r="B4195" s="2" t="s">
        <v>40</v>
      </c>
      <c r="C4195" s="2" t="s">
        <v>24</v>
      </c>
      <c r="D4195" s="2" t="s">
        <v>10</v>
      </c>
      <c r="E4195" s="3">
        <v>22</v>
      </c>
      <c r="F4195" s="3" t="s">
        <v>26</v>
      </c>
      <c r="G4195" s="3" t="s">
        <v>22</v>
      </c>
      <c r="H4195" s="14"/>
      <c r="I4195" s="14">
        <v>6.5679267634556865E-2</v>
      </c>
      <c r="J4195" s="4">
        <v>27.366069860772807</v>
      </c>
      <c r="K4195" s="4">
        <v>10.946427944309123</v>
      </c>
      <c r="L4195" s="4">
        <v>31.525712479610274</v>
      </c>
      <c r="M4195" s="4">
        <v>5.2542854132683789</v>
      </c>
    </row>
    <row r="4196" spans="1:13" hidden="1" x14ac:dyDescent="0.3">
      <c r="A4196" s="13" t="str">
        <f t="shared" si="65"/>
        <v>Nordiclarge MFH - average - all typespost 2000cooling24</v>
      </c>
      <c r="B4196" s="2" t="s">
        <v>40</v>
      </c>
      <c r="C4196" s="2" t="s">
        <v>24</v>
      </c>
      <c r="D4196" s="2" t="s">
        <v>10</v>
      </c>
      <c r="E4196" s="3">
        <v>24</v>
      </c>
      <c r="F4196" s="3" t="s">
        <v>26</v>
      </c>
      <c r="G4196" s="3" t="s">
        <v>22</v>
      </c>
      <c r="H4196" s="14"/>
      <c r="I4196" s="14">
        <v>6.5679267634556865E-2</v>
      </c>
      <c r="J4196" s="4">
        <v>19.65285038728814</v>
      </c>
      <c r="K4196" s="4">
        <v>7.8611401549152564</v>
      </c>
      <c r="L4196" s="4">
        <v>22.640083646155936</v>
      </c>
      <c r="M4196" s="4">
        <v>3.773347274359323</v>
      </c>
    </row>
    <row r="4197" spans="1:13" hidden="1" x14ac:dyDescent="0.3">
      <c r="A4197" s="13" t="str">
        <f t="shared" si="65"/>
        <v>Nordiclarge MFH - average - all typespost 2000cooling26</v>
      </c>
      <c r="B4197" s="2" t="s">
        <v>40</v>
      </c>
      <c r="C4197" s="2" t="s">
        <v>24</v>
      </c>
      <c r="D4197" s="2" t="s">
        <v>10</v>
      </c>
      <c r="E4197" s="3">
        <v>26</v>
      </c>
      <c r="F4197" s="3" t="s">
        <v>26</v>
      </c>
      <c r="G4197" s="3" t="s">
        <v>22</v>
      </c>
      <c r="H4197" s="14"/>
      <c r="I4197" s="14">
        <v>6.5679267634556865E-2</v>
      </c>
      <c r="J4197" s="4">
        <v>12.891160908794983</v>
      </c>
      <c r="K4197" s="4">
        <v>5.1564643635179932</v>
      </c>
      <c r="L4197" s="4">
        <v>14.85061736693182</v>
      </c>
      <c r="M4197" s="4">
        <v>2.4751028944886366</v>
      </c>
    </row>
    <row r="4198" spans="1:13" hidden="1" x14ac:dyDescent="0.3">
      <c r="A4198" s="13" t="str">
        <f t="shared" si="65"/>
        <v>Nordiclarge MFH - average - all types - all agescooling20</v>
      </c>
      <c r="B4198" s="2" t="s">
        <v>40</v>
      </c>
      <c r="C4198" s="2" t="s">
        <v>25</v>
      </c>
      <c r="D4198" s="2"/>
      <c r="E4198" s="3">
        <v>20</v>
      </c>
      <c r="F4198" s="3" t="s">
        <v>26</v>
      </c>
      <c r="G4198" s="3" t="s">
        <v>22</v>
      </c>
      <c r="H4198" s="14"/>
      <c r="I4198" s="14"/>
      <c r="J4198" s="4">
        <v>34.329874794429884</v>
      </c>
      <c r="K4198" s="4">
        <v>13.731949917771955</v>
      </c>
      <c r="L4198" s="4">
        <v>39.54801576318323</v>
      </c>
      <c r="M4198" s="4">
        <v>6.5913359605305377</v>
      </c>
    </row>
    <row r="4199" spans="1:13" hidden="1" x14ac:dyDescent="0.3">
      <c r="A4199" s="13" t="str">
        <f t="shared" si="65"/>
        <v>Nordiclarge MFH - average - all types - all agescooling22</v>
      </c>
      <c r="B4199" s="2" t="s">
        <v>40</v>
      </c>
      <c r="C4199" s="2" t="s">
        <v>25</v>
      </c>
      <c r="D4199" s="2"/>
      <c r="E4199" s="3">
        <v>22</v>
      </c>
      <c r="F4199" s="3" t="s">
        <v>26</v>
      </c>
      <c r="G4199" s="3" t="s">
        <v>22</v>
      </c>
      <c r="H4199" s="14"/>
      <c r="I4199" s="14"/>
      <c r="J4199" s="4">
        <v>24.129379016531388</v>
      </c>
      <c r="K4199" s="4">
        <v>9.6517516066125548</v>
      </c>
      <c r="L4199" s="4">
        <v>27.797044627044158</v>
      </c>
      <c r="M4199" s="4">
        <v>4.6328407711740258</v>
      </c>
    </row>
    <row r="4200" spans="1:13" hidden="1" x14ac:dyDescent="0.3">
      <c r="A4200" s="13" t="str">
        <f t="shared" si="65"/>
        <v>Nordiclarge MFH - average - all types - all agescooling24</v>
      </c>
      <c r="B4200" s="2" t="s">
        <v>40</v>
      </c>
      <c r="C4200" s="2" t="s">
        <v>25</v>
      </c>
      <c r="D4200" s="2"/>
      <c r="E4200" s="3">
        <v>24</v>
      </c>
      <c r="F4200" s="3" t="s">
        <v>26</v>
      </c>
      <c r="G4200" s="3" t="s">
        <v>22</v>
      </c>
      <c r="H4200" s="14"/>
      <c r="I4200" s="14"/>
      <c r="J4200" s="4">
        <v>15.671467478413586</v>
      </c>
      <c r="K4200" s="4">
        <v>6.2685869913654342</v>
      </c>
      <c r="L4200" s="4">
        <v>18.053530535132449</v>
      </c>
      <c r="M4200" s="4">
        <v>3.0089217558554084</v>
      </c>
    </row>
    <row r="4201" spans="1:13" hidden="1" x14ac:dyDescent="0.3">
      <c r="A4201" s="13" t="str">
        <f t="shared" si="65"/>
        <v>Nordiclarge MFH - average - all types - all agescooling26</v>
      </c>
      <c r="B4201" s="2" t="s">
        <v>40</v>
      </c>
      <c r="C4201" s="2" t="s">
        <v>25</v>
      </c>
      <c r="D4201" s="2"/>
      <c r="E4201" s="3">
        <v>26</v>
      </c>
      <c r="F4201" s="3" t="s">
        <v>26</v>
      </c>
      <c r="G4201" s="3" t="s">
        <v>22</v>
      </c>
      <c r="H4201" s="14"/>
      <c r="I4201" s="14"/>
      <c r="J4201" s="4">
        <v>8.7360590722896614</v>
      </c>
      <c r="K4201" s="4">
        <v>3.4944236289158646</v>
      </c>
      <c r="L4201" s="4">
        <v>10.06394005127769</v>
      </c>
      <c r="M4201" s="4">
        <v>1.677323341879615</v>
      </c>
    </row>
    <row r="4202" spans="1:13" hidden="1" x14ac:dyDescent="0.3">
      <c r="A4202" s="13" t="str">
        <f t="shared" si="65"/>
        <v>Southern dryOFF1 - 3 floorspre 1945heating18</v>
      </c>
      <c r="B4202" s="1" t="s">
        <v>30</v>
      </c>
      <c r="C4202" s="2" t="s">
        <v>44</v>
      </c>
      <c r="D4202" s="2" t="s">
        <v>2</v>
      </c>
      <c r="E4202" s="3">
        <v>18</v>
      </c>
      <c r="F4202" s="3" t="s">
        <v>3</v>
      </c>
      <c r="G4202" s="3">
        <v>0.46296296296296297</v>
      </c>
      <c r="H4202" s="14">
        <v>0.75924081521099984</v>
      </c>
      <c r="I4202" s="14">
        <v>0.3239309502452431</v>
      </c>
      <c r="J4202" s="4">
        <v>113.41035073375508</v>
      </c>
      <c r="K4202" s="4">
        <v>141.76293841719385</v>
      </c>
      <c r="L4202" s="4">
        <v>168.69789671646066</v>
      </c>
      <c r="M4202" s="4">
        <v>31.187846451782647</v>
      </c>
    </row>
    <row r="4203" spans="1:13" hidden="1" x14ac:dyDescent="0.3">
      <c r="A4203" s="13" t="str">
        <f t="shared" si="65"/>
        <v>Southern dryOFF1 - 5 floorspre 1945heating18</v>
      </c>
      <c r="B4203" s="1" t="s">
        <v>30</v>
      </c>
      <c r="C4203" s="2" t="s">
        <v>45</v>
      </c>
      <c r="D4203" s="2" t="s">
        <v>2</v>
      </c>
      <c r="E4203" s="3">
        <v>18</v>
      </c>
      <c r="F4203" s="3" t="s">
        <v>3</v>
      </c>
      <c r="G4203" s="3">
        <v>0.37407407407407406</v>
      </c>
      <c r="H4203" s="14">
        <v>0.12818625761260991</v>
      </c>
      <c r="I4203" s="14">
        <v>0.3239309502452431</v>
      </c>
      <c r="J4203" s="4">
        <v>95.198586243166829</v>
      </c>
      <c r="K4203" s="4">
        <v>118.99823280395853</v>
      </c>
      <c r="L4203" s="4">
        <v>141.60789703671065</v>
      </c>
      <c r="M4203" s="4">
        <v>26.179611216870878</v>
      </c>
    </row>
    <row r="4204" spans="1:13" hidden="1" x14ac:dyDescent="0.3">
      <c r="A4204" s="13" t="str">
        <f t="shared" si="65"/>
        <v>Southern dryOFF1 - 7 floorspre 1945heating18</v>
      </c>
      <c r="B4204" s="1" t="s">
        <v>30</v>
      </c>
      <c r="C4204" s="2" t="s">
        <v>46</v>
      </c>
      <c r="D4204" s="2" t="s">
        <v>2</v>
      </c>
      <c r="E4204" s="3">
        <v>18</v>
      </c>
      <c r="F4204" s="3" t="s">
        <v>3</v>
      </c>
      <c r="G4204" s="3">
        <v>0.33597883597883599</v>
      </c>
      <c r="H4204" s="14">
        <v>0.11197119383135637</v>
      </c>
      <c r="I4204" s="14">
        <v>0.3239309502452431</v>
      </c>
      <c r="J4204" s="4">
        <v>87.393544318628997</v>
      </c>
      <c r="K4204" s="4">
        <v>109.24193039828624</v>
      </c>
      <c r="L4204" s="4">
        <v>129.99789717396061</v>
      </c>
      <c r="M4204" s="4">
        <v>24.033224687622972</v>
      </c>
    </row>
    <row r="4205" spans="1:13" hidden="1" x14ac:dyDescent="0.3">
      <c r="A4205" s="13" t="str">
        <f t="shared" si="65"/>
        <v>Southern dryOFF1 - 3 floorspre 1945heating20</v>
      </c>
      <c r="B4205" s="1" t="s">
        <v>30</v>
      </c>
      <c r="C4205" s="2" t="s">
        <v>44</v>
      </c>
      <c r="D4205" s="2" t="s">
        <v>2</v>
      </c>
      <c r="E4205" s="3">
        <v>20</v>
      </c>
      <c r="F4205" s="3" t="s">
        <v>3</v>
      </c>
      <c r="G4205" s="3">
        <v>0.46296296296296297</v>
      </c>
      <c r="H4205" s="14">
        <v>0.75924081521099984</v>
      </c>
      <c r="I4205" s="14">
        <v>0.3239309502452431</v>
      </c>
      <c r="J4205" s="4">
        <v>151.65533337180116</v>
      </c>
      <c r="K4205" s="4">
        <v>189.56916671475145</v>
      </c>
      <c r="L4205" s="4">
        <v>225.5873083905542</v>
      </c>
      <c r="M4205" s="4">
        <v>41.705216677245318</v>
      </c>
    </row>
    <row r="4206" spans="1:13" hidden="1" x14ac:dyDescent="0.3">
      <c r="A4206" s="13" t="str">
        <f t="shared" si="65"/>
        <v>Southern dryOFF1 - 5 floorspre 1945heating20</v>
      </c>
      <c r="B4206" s="1" t="s">
        <v>30</v>
      </c>
      <c r="C4206" s="2" t="s">
        <v>45</v>
      </c>
      <c r="D4206" s="2" t="s">
        <v>2</v>
      </c>
      <c r="E4206" s="3">
        <v>20</v>
      </c>
      <c r="F4206" s="3" t="s">
        <v>3</v>
      </c>
      <c r="G4206" s="3">
        <v>0.37407407407407406</v>
      </c>
      <c r="H4206" s="14">
        <v>0.12818625761260991</v>
      </c>
      <c r="I4206" s="14">
        <v>0.3239309502452431</v>
      </c>
      <c r="J4206" s="4">
        <v>127.87571575110064</v>
      </c>
      <c r="K4206" s="4">
        <v>159.8446446888758</v>
      </c>
      <c r="L4206" s="4">
        <v>190.21512717976219</v>
      </c>
      <c r="M4206" s="4">
        <v>35.165821831552677</v>
      </c>
    </row>
    <row r="4207" spans="1:13" hidden="1" x14ac:dyDescent="0.3">
      <c r="A4207" s="13" t="str">
        <f t="shared" si="65"/>
        <v>Southern dryOFF1 - 7 floorspre 1945heating20</v>
      </c>
      <c r="B4207" s="1" t="s">
        <v>30</v>
      </c>
      <c r="C4207" s="2" t="s">
        <v>46</v>
      </c>
      <c r="D4207" s="2" t="s">
        <v>2</v>
      </c>
      <c r="E4207" s="3">
        <v>20</v>
      </c>
      <c r="F4207" s="3" t="s">
        <v>3</v>
      </c>
      <c r="G4207" s="3">
        <v>0.33597883597883599</v>
      </c>
      <c r="H4207" s="14">
        <v>0.11197119383135637</v>
      </c>
      <c r="I4207" s="14">
        <v>0.3239309502452431</v>
      </c>
      <c r="J4207" s="4">
        <v>117.68445105651472</v>
      </c>
      <c r="K4207" s="4">
        <v>147.1055638206434</v>
      </c>
      <c r="L4207" s="4">
        <v>175.05562094656563</v>
      </c>
      <c r="M4207" s="4">
        <v>32.363224040541546</v>
      </c>
    </row>
    <row r="4208" spans="1:13" hidden="1" x14ac:dyDescent="0.3">
      <c r="A4208" s="13" t="str">
        <f t="shared" si="65"/>
        <v>Southern dryOFF1 - 3 floorspre 1945heating22</v>
      </c>
      <c r="B4208" s="1" t="s">
        <v>30</v>
      </c>
      <c r="C4208" s="2" t="s">
        <v>44</v>
      </c>
      <c r="D4208" s="2" t="s">
        <v>2</v>
      </c>
      <c r="E4208" s="3">
        <v>22</v>
      </c>
      <c r="F4208" s="3" t="s">
        <v>3</v>
      </c>
      <c r="G4208" s="3">
        <v>0.46296296296296297</v>
      </c>
      <c r="H4208" s="14">
        <v>0.75924081521099984</v>
      </c>
      <c r="I4208" s="14">
        <v>0.3239309502452431</v>
      </c>
      <c r="J4208" s="4">
        <v>195.57817370272923</v>
      </c>
      <c r="K4208" s="4">
        <v>244.47271712841152</v>
      </c>
      <c r="L4208" s="4">
        <v>290.92253338280972</v>
      </c>
      <c r="M4208" s="4">
        <v>53.783997768250536</v>
      </c>
    </row>
    <row r="4209" spans="1:13" hidden="1" x14ac:dyDescent="0.3">
      <c r="A4209" s="13" t="str">
        <f t="shared" si="65"/>
        <v>Southern dryOFF1 - 5 floorspre 1945heating22</v>
      </c>
      <c r="B4209" s="1" t="s">
        <v>30</v>
      </c>
      <c r="C4209" s="2" t="s">
        <v>45</v>
      </c>
      <c r="D4209" s="2" t="s">
        <v>2</v>
      </c>
      <c r="E4209" s="3">
        <v>22</v>
      </c>
      <c r="F4209" s="3" t="s">
        <v>3</v>
      </c>
      <c r="G4209" s="3">
        <v>0.37407407407407406</v>
      </c>
      <c r="H4209" s="14">
        <v>0.12818625761260991</v>
      </c>
      <c r="I4209" s="14">
        <v>0.3239309502452431</v>
      </c>
      <c r="J4209" s="4">
        <v>165.65020768712924</v>
      </c>
      <c r="K4209" s="4">
        <v>207.06275960891153</v>
      </c>
      <c r="L4209" s="4">
        <v>246.40468393460472</v>
      </c>
      <c r="M4209" s="4">
        <v>45.553807113960538</v>
      </c>
    </row>
    <row r="4210" spans="1:13" hidden="1" x14ac:dyDescent="0.3">
      <c r="A4210" s="13" t="str">
        <f t="shared" si="65"/>
        <v>Southern dryOFF1 - 7 floorspre 1945heating22</v>
      </c>
      <c r="B4210" s="1" t="s">
        <v>30</v>
      </c>
      <c r="C4210" s="2" t="s">
        <v>46</v>
      </c>
      <c r="D4210" s="2" t="s">
        <v>2</v>
      </c>
      <c r="E4210" s="3">
        <v>22</v>
      </c>
      <c r="F4210" s="3" t="s">
        <v>3</v>
      </c>
      <c r="G4210" s="3">
        <v>0.33597883597883599</v>
      </c>
      <c r="H4210" s="14">
        <v>0.11197119383135637</v>
      </c>
      <c r="I4210" s="14">
        <v>0.3239309502452431</v>
      </c>
      <c r="J4210" s="4">
        <v>152.82393653758641</v>
      </c>
      <c r="K4210" s="4">
        <v>191.02992067198301</v>
      </c>
      <c r="L4210" s="4">
        <v>227.32560559965978</v>
      </c>
      <c r="M4210" s="4">
        <v>42.026582547836263</v>
      </c>
    </row>
    <row r="4211" spans="1:13" hidden="1" x14ac:dyDescent="0.3">
      <c r="A4211" s="13" t="str">
        <f t="shared" si="65"/>
        <v>Southern dryOFF1 - 3 floorspre 1945heating24</v>
      </c>
      <c r="B4211" s="1" t="s">
        <v>30</v>
      </c>
      <c r="C4211" s="2" t="s">
        <v>44</v>
      </c>
      <c r="D4211" s="2" t="s">
        <v>2</v>
      </c>
      <c r="E4211" s="3">
        <v>24</v>
      </c>
      <c r="F4211" s="3" t="s">
        <v>3</v>
      </c>
      <c r="G4211" s="3">
        <v>0.46296296296296297</v>
      </c>
      <c r="H4211" s="14">
        <v>0.75924081521099984</v>
      </c>
      <c r="I4211" s="14">
        <v>0.3239309502452431</v>
      </c>
      <c r="J4211" s="4">
        <v>247.39525688022232</v>
      </c>
      <c r="K4211" s="4">
        <v>309.24407110027789</v>
      </c>
      <c r="L4211" s="4">
        <v>368.00044460933066</v>
      </c>
      <c r="M4211" s="4">
        <v>68.033695642061133</v>
      </c>
    </row>
    <row r="4212" spans="1:13" hidden="1" x14ac:dyDescent="0.3">
      <c r="A4212" s="13" t="str">
        <f t="shared" si="65"/>
        <v>Southern dryOFF1 - 5 floorspre 1945heating24</v>
      </c>
      <c r="B4212" s="1" t="s">
        <v>30</v>
      </c>
      <c r="C4212" s="2" t="s">
        <v>45</v>
      </c>
      <c r="D4212" s="2" t="s">
        <v>2</v>
      </c>
      <c r="E4212" s="3">
        <v>24</v>
      </c>
      <c r="F4212" s="3" t="s">
        <v>3</v>
      </c>
      <c r="G4212" s="3">
        <v>0.37407407407407406</v>
      </c>
      <c r="H4212" s="14">
        <v>0.12818625761260991</v>
      </c>
      <c r="I4212" s="14">
        <v>0.3239309502452431</v>
      </c>
      <c r="J4212" s="4">
        <v>210.59090650749468</v>
      </c>
      <c r="K4212" s="4">
        <v>263.23863313436834</v>
      </c>
      <c r="L4212" s="4">
        <v>313.25397342989834</v>
      </c>
      <c r="M4212" s="4">
        <v>57.912499289561033</v>
      </c>
    </row>
    <row r="4213" spans="1:13" hidden="1" x14ac:dyDescent="0.3">
      <c r="A4213" s="13" t="str">
        <f t="shared" si="65"/>
        <v>Southern dryOFF1 - 7 floorspre 1945heating24</v>
      </c>
      <c r="B4213" s="1" t="s">
        <v>30</v>
      </c>
      <c r="C4213" s="2" t="s">
        <v>46</v>
      </c>
      <c r="D4213" s="2" t="s">
        <v>2</v>
      </c>
      <c r="E4213" s="3">
        <v>24</v>
      </c>
      <c r="F4213" s="3" t="s">
        <v>3</v>
      </c>
      <c r="G4213" s="3">
        <v>0.33597883597883599</v>
      </c>
      <c r="H4213" s="14">
        <v>0.11197119383135637</v>
      </c>
      <c r="I4213" s="14">
        <v>0.3239309502452431</v>
      </c>
      <c r="J4213" s="4">
        <v>194.81761349061136</v>
      </c>
      <c r="K4213" s="4">
        <v>243.52201686326418</v>
      </c>
      <c r="L4213" s="4">
        <v>289.79120006728436</v>
      </c>
      <c r="M4213" s="4">
        <v>53.57484370991812</v>
      </c>
    </row>
    <row r="4214" spans="1:13" hidden="1" x14ac:dyDescent="0.3">
      <c r="A4214" s="13" t="str">
        <f t="shared" si="65"/>
        <v>Southern dryOFF1 - 3 floors1945-1970heating18</v>
      </c>
      <c r="B4214" s="1" t="s">
        <v>30</v>
      </c>
      <c r="C4214" s="2" t="s">
        <v>44</v>
      </c>
      <c r="D4214" s="2" t="s">
        <v>6</v>
      </c>
      <c r="E4214" s="3">
        <v>18</v>
      </c>
      <c r="F4214" s="3" t="s">
        <v>3</v>
      </c>
      <c r="G4214" s="3">
        <v>0.46296296296296297</v>
      </c>
      <c r="H4214" s="14">
        <v>0.75924081521099984</v>
      </c>
      <c r="I4214" s="14">
        <v>0.20809206633967595</v>
      </c>
      <c r="J4214" s="4">
        <v>108.46592985443374</v>
      </c>
      <c r="K4214" s="4">
        <v>135.58241231804217</v>
      </c>
      <c r="L4214" s="4">
        <v>161.34307065847017</v>
      </c>
      <c r="M4214" s="4">
        <v>29.82813070996928</v>
      </c>
    </row>
    <row r="4215" spans="1:13" hidden="1" x14ac:dyDescent="0.3">
      <c r="A4215" s="13" t="str">
        <f t="shared" si="65"/>
        <v>Southern dryOFF1 - 5 floors1945-1970heating18</v>
      </c>
      <c r="B4215" s="1" t="s">
        <v>30</v>
      </c>
      <c r="C4215" s="2" t="s">
        <v>45</v>
      </c>
      <c r="D4215" s="2" t="s">
        <v>6</v>
      </c>
      <c r="E4215" s="3">
        <v>18</v>
      </c>
      <c r="F4215" s="3" t="s">
        <v>3</v>
      </c>
      <c r="G4215" s="3">
        <v>0.37407407407407406</v>
      </c>
      <c r="H4215" s="14">
        <v>0.12818625761260991</v>
      </c>
      <c r="I4215" s="14">
        <v>0.20809206633967595</v>
      </c>
      <c r="J4215" s="4">
        <v>90.279461212101722</v>
      </c>
      <c r="K4215" s="4">
        <v>112.84932651512715</v>
      </c>
      <c r="L4215" s="4">
        <v>134.29069855300131</v>
      </c>
      <c r="M4215" s="4">
        <v>24.826851833327972</v>
      </c>
    </row>
    <row r="4216" spans="1:13" hidden="1" x14ac:dyDescent="0.3">
      <c r="A4216" s="13" t="str">
        <f t="shared" si="65"/>
        <v>Southern dryOFF1 - 7 floors1945-1970heating18</v>
      </c>
      <c r="B4216" s="1" t="s">
        <v>30</v>
      </c>
      <c r="C4216" s="2" t="s">
        <v>46</v>
      </c>
      <c r="D4216" s="2" t="s">
        <v>6</v>
      </c>
      <c r="E4216" s="3">
        <v>18</v>
      </c>
      <c r="F4216" s="3" t="s">
        <v>3</v>
      </c>
      <c r="G4216" s="3">
        <v>0.33597883597883599</v>
      </c>
      <c r="H4216" s="14">
        <v>0.11197119383135637</v>
      </c>
      <c r="I4216" s="14">
        <v>0.20809206633967595</v>
      </c>
      <c r="J4216" s="4">
        <v>82.485260365387987</v>
      </c>
      <c r="K4216" s="4">
        <v>103.10657545673497</v>
      </c>
      <c r="L4216" s="4">
        <v>122.69682479351461</v>
      </c>
      <c r="M4216" s="4">
        <v>22.683446600481695</v>
      </c>
    </row>
    <row r="4217" spans="1:13" hidden="1" x14ac:dyDescent="0.3">
      <c r="A4217" s="13" t="str">
        <f t="shared" si="65"/>
        <v>Southern dryOFF1 - 3 floors1945-1970heating20</v>
      </c>
      <c r="B4217" s="1" t="s">
        <v>30</v>
      </c>
      <c r="C4217" s="2" t="s">
        <v>44</v>
      </c>
      <c r="D4217" s="2" t="s">
        <v>6</v>
      </c>
      <c r="E4217" s="3">
        <v>20</v>
      </c>
      <c r="F4217" s="3" t="s">
        <v>3</v>
      </c>
      <c r="G4217" s="3">
        <v>0.46296296296296297</v>
      </c>
      <c r="H4217" s="14">
        <v>0.75924081521099984</v>
      </c>
      <c r="I4217" s="14">
        <v>0.20809206633967595</v>
      </c>
      <c r="J4217" s="4">
        <v>145.45752680200272</v>
      </c>
      <c r="K4217" s="4">
        <v>181.82190850250339</v>
      </c>
      <c r="L4217" s="4">
        <v>216.36807111797901</v>
      </c>
      <c r="M4217" s="4">
        <v>40.00081987055075</v>
      </c>
    </row>
    <row r="4218" spans="1:13" hidden="1" x14ac:dyDescent="0.3">
      <c r="A4218" s="13" t="str">
        <f t="shared" si="65"/>
        <v>Southern dryOFF1 - 5 floors1945-1970heating20</v>
      </c>
      <c r="B4218" s="1" t="s">
        <v>30</v>
      </c>
      <c r="C4218" s="2" t="s">
        <v>45</v>
      </c>
      <c r="D4218" s="2" t="s">
        <v>6</v>
      </c>
      <c r="E4218" s="3">
        <v>20</v>
      </c>
      <c r="F4218" s="3" t="s">
        <v>3</v>
      </c>
      <c r="G4218" s="3">
        <v>0.37407407407407406</v>
      </c>
      <c r="H4218" s="14">
        <v>0.12818625761260991</v>
      </c>
      <c r="I4218" s="14">
        <v>0.20809206633967595</v>
      </c>
      <c r="J4218" s="4">
        <v>121.66196534678814</v>
      </c>
      <c r="K4218" s="4">
        <v>152.07745668348517</v>
      </c>
      <c r="L4218" s="4">
        <v>180.97217345334735</v>
      </c>
      <c r="M4218" s="4">
        <v>33.457040470366735</v>
      </c>
    </row>
    <row r="4219" spans="1:13" hidden="1" x14ac:dyDescent="0.3">
      <c r="A4219" s="13" t="str">
        <f t="shared" si="65"/>
        <v>Southern dryOFF1 - 7 floors1945-1970heating20</v>
      </c>
      <c r="B4219" s="1" t="s">
        <v>30</v>
      </c>
      <c r="C4219" s="2" t="s">
        <v>46</v>
      </c>
      <c r="D4219" s="2" t="s">
        <v>6</v>
      </c>
      <c r="E4219" s="3">
        <v>20</v>
      </c>
      <c r="F4219" s="3" t="s">
        <v>3</v>
      </c>
      <c r="G4219" s="3">
        <v>0.33597883597883599</v>
      </c>
      <c r="H4219" s="14">
        <v>0.11197119383135637</v>
      </c>
      <c r="I4219" s="14">
        <v>0.20809206633967595</v>
      </c>
      <c r="J4219" s="4">
        <v>111.46386758026763</v>
      </c>
      <c r="K4219" s="4">
        <v>139.32983447533454</v>
      </c>
      <c r="L4219" s="4">
        <v>165.80250302564809</v>
      </c>
      <c r="M4219" s="4">
        <v>30.652563584573599</v>
      </c>
    </row>
    <row r="4220" spans="1:13" hidden="1" x14ac:dyDescent="0.3">
      <c r="A4220" s="13" t="str">
        <f t="shared" si="65"/>
        <v>Southern dryOFF1 - 3 floors1945-1970heating22</v>
      </c>
      <c r="B4220" s="1" t="s">
        <v>30</v>
      </c>
      <c r="C4220" s="2" t="s">
        <v>44</v>
      </c>
      <c r="D4220" s="2" t="s">
        <v>6</v>
      </c>
      <c r="E4220" s="3">
        <v>22</v>
      </c>
      <c r="F4220" s="3" t="s">
        <v>3</v>
      </c>
      <c r="G4220" s="3">
        <v>0.46296296296296297</v>
      </c>
      <c r="H4220" s="14">
        <v>0.75924081521099984</v>
      </c>
      <c r="I4220" s="14">
        <v>0.20809206633967595</v>
      </c>
      <c r="J4220" s="4">
        <v>188.00688665673553</v>
      </c>
      <c r="K4220" s="4">
        <v>235.00860832091939</v>
      </c>
      <c r="L4220" s="4">
        <v>279.66024390189409</v>
      </c>
      <c r="M4220" s="4">
        <v>51.701893830602266</v>
      </c>
    </row>
    <row r="4221" spans="1:13" hidden="1" x14ac:dyDescent="0.3">
      <c r="A4221" s="13" t="str">
        <f t="shared" si="65"/>
        <v>Southern dryOFF1 - 5 floors1945-1970heating22</v>
      </c>
      <c r="B4221" s="1" t="s">
        <v>30</v>
      </c>
      <c r="C4221" s="2" t="s">
        <v>45</v>
      </c>
      <c r="D4221" s="2" t="s">
        <v>6</v>
      </c>
      <c r="E4221" s="3">
        <v>22</v>
      </c>
      <c r="F4221" s="3" t="s">
        <v>3</v>
      </c>
      <c r="G4221" s="3">
        <v>0.37407407407407406</v>
      </c>
      <c r="H4221" s="14">
        <v>0.12818625761260991</v>
      </c>
      <c r="I4221" s="14">
        <v>0.20809206633967595</v>
      </c>
      <c r="J4221" s="4">
        <v>158.02887208954616</v>
      </c>
      <c r="K4221" s="4">
        <v>197.53609011193268</v>
      </c>
      <c r="L4221" s="4">
        <v>235.06794723319987</v>
      </c>
      <c r="M4221" s="4">
        <v>43.457939824625193</v>
      </c>
    </row>
    <row r="4222" spans="1:13" hidden="1" x14ac:dyDescent="0.3">
      <c r="A4222" s="13" t="str">
        <f t="shared" si="65"/>
        <v>Southern dryOFF1 - 7 floors1945-1970heating22</v>
      </c>
      <c r="B4222" s="1" t="s">
        <v>30</v>
      </c>
      <c r="C4222" s="2" t="s">
        <v>46</v>
      </c>
      <c r="D4222" s="2" t="s">
        <v>6</v>
      </c>
      <c r="E4222" s="3">
        <v>22</v>
      </c>
      <c r="F4222" s="3" t="s">
        <v>3</v>
      </c>
      <c r="G4222" s="3">
        <v>0.33597883597883599</v>
      </c>
      <c r="H4222" s="14">
        <v>0.11197119383135637</v>
      </c>
      <c r="I4222" s="14">
        <v>0.20809206633967595</v>
      </c>
      <c r="J4222" s="4">
        <v>145.18115156075069</v>
      </c>
      <c r="K4222" s="4">
        <v>181.47643945093836</v>
      </c>
      <c r="L4222" s="4">
        <v>215.95696294661664</v>
      </c>
      <c r="M4222" s="4">
        <v>39.924816679206437</v>
      </c>
    </row>
    <row r="4223" spans="1:13" hidden="1" x14ac:dyDescent="0.3">
      <c r="A4223" s="13" t="str">
        <f t="shared" si="65"/>
        <v>Southern dryOFF1 - 3 floors1945-1970heating24</v>
      </c>
      <c r="B4223" s="1" t="s">
        <v>30</v>
      </c>
      <c r="C4223" s="2" t="s">
        <v>44</v>
      </c>
      <c r="D4223" s="2" t="s">
        <v>6</v>
      </c>
      <c r="E4223" s="3">
        <v>24</v>
      </c>
      <c r="F4223" s="3" t="s">
        <v>3</v>
      </c>
      <c r="G4223" s="3">
        <v>0.46296296296296297</v>
      </c>
      <c r="H4223" s="14">
        <v>0.75924081521099984</v>
      </c>
      <c r="I4223" s="14">
        <v>0.20809206633967595</v>
      </c>
      <c r="J4223" s="4">
        <v>238.27785036885271</v>
      </c>
      <c r="K4223" s="4">
        <v>297.84731296106588</v>
      </c>
      <c r="L4223" s="4">
        <v>354.4383024236684</v>
      </c>
      <c r="M4223" s="4">
        <v>65.526408851434496</v>
      </c>
    </row>
    <row r="4224" spans="1:13" hidden="1" x14ac:dyDescent="0.3">
      <c r="A4224" s="13" t="str">
        <f t="shared" si="65"/>
        <v>Southern dryOFF1 - 5 floors1945-1970heating24</v>
      </c>
      <c r="B4224" s="1" t="s">
        <v>30</v>
      </c>
      <c r="C4224" s="2" t="s">
        <v>45</v>
      </c>
      <c r="D4224" s="2" t="s">
        <v>6</v>
      </c>
      <c r="E4224" s="3">
        <v>24</v>
      </c>
      <c r="F4224" s="3" t="s">
        <v>3</v>
      </c>
      <c r="G4224" s="3">
        <v>0.37407407407407406</v>
      </c>
      <c r="H4224" s="14">
        <v>0.12818625761260991</v>
      </c>
      <c r="I4224" s="14">
        <v>0.20809206633967595</v>
      </c>
      <c r="J4224" s="4">
        <v>201.36898065250261</v>
      </c>
      <c r="K4224" s="4">
        <v>251.71122581562827</v>
      </c>
      <c r="L4224" s="4">
        <v>299.5363587205976</v>
      </c>
      <c r="M4224" s="4">
        <v>55.376469679438216</v>
      </c>
    </row>
    <row r="4225" spans="1:13" hidden="1" x14ac:dyDescent="0.3">
      <c r="A4225" s="13" t="str">
        <f t="shared" si="65"/>
        <v>Southern dryOFF1 - 7 floors1945-1970heating24</v>
      </c>
      <c r="B4225" s="1" t="s">
        <v>30</v>
      </c>
      <c r="C4225" s="2" t="s">
        <v>46</v>
      </c>
      <c r="D4225" s="2" t="s">
        <v>6</v>
      </c>
      <c r="E4225" s="3">
        <v>24</v>
      </c>
      <c r="F4225" s="3" t="s">
        <v>3</v>
      </c>
      <c r="G4225" s="3">
        <v>0.33597883597883599</v>
      </c>
      <c r="H4225" s="14">
        <v>0.11197119383135637</v>
      </c>
      <c r="I4225" s="14">
        <v>0.20809206633967595</v>
      </c>
      <c r="J4225" s="4">
        <v>185.55089363120973</v>
      </c>
      <c r="K4225" s="4">
        <v>231.93861703901214</v>
      </c>
      <c r="L4225" s="4">
        <v>276.00695427642444</v>
      </c>
      <c r="M4225" s="4">
        <v>51.026495748582668</v>
      </c>
    </row>
    <row r="4226" spans="1:13" hidden="1" x14ac:dyDescent="0.3">
      <c r="A4226" s="13" t="str">
        <f t="shared" si="65"/>
        <v>Southern dryOFF1 - 3 floors1970-1980heating18</v>
      </c>
      <c r="B4226" s="1" t="s">
        <v>30</v>
      </c>
      <c r="C4226" s="2" t="s">
        <v>44</v>
      </c>
      <c r="D4226" s="2" t="s">
        <v>7</v>
      </c>
      <c r="E4226" s="3">
        <v>18</v>
      </c>
      <c r="F4226" s="3" t="s">
        <v>3</v>
      </c>
      <c r="G4226" s="3">
        <v>0.46296296296296297</v>
      </c>
      <c r="H4226" s="14">
        <v>0.75924081521099984</v>
      </c>
      <c r="I4226" s="14">
        <v>0.11404603316983795</v>
      </c>
      <c r="J4226" s="4">
        <v>107.10414205066218</v>
      </c>
      <c r="K4226" s="4">
        <v>133.88017756332772</v>
      </c>
      <c r="L4226" s="4">
        <v>159.31741130035999</v>
      </c>
      <c r="M4226" s="4">
        <v>29.453639063932098</v>
      </c>
    </row>
    <row r="4227" spans="1:13" hidden="1" x14ac:dyDescent="0.3">
      <c r="A4227" s="13" t="str">
        <f t="shared" ref="A4227:A4290" si="66">CONCATENATE(B4227,C4227,D4227,F4227,E4227)</f>
        <v>Southern dryOFF1 - 5 floors1970-1980heating18</v>
      </c>
      <c r="B4227" s="1" t="s">
        <v>30</v>
      </c>
      <c r="C4227" s="2" t="s">
        <v>45</v>
      </c>
      <c r="D4227" s="2" t="s">
        <v>7</v>
      </c>
      <c r="E4227" s="3">
        <v>18</v>
      </c>
      <c r="F4227" s="3" t="s">
        <v>3</v>
      </c>
      <c r="G4227" s="3">
        <v>0.37407407407407406</v>
      </c>
      <c r="H4227" s="14">
        <v>0.12818625761260991</v>
      </c>
      <c r="I4227" s="14">
        <v>0.11404603316983795</v>
      </c>
      <c r="J4227" s="4">
        <v>88.831902803494671</v>
      </c>
      <c r="K4227" s="4">
        <v>111.03987850436833</v>
      </c>
      <c r="L4227" s="4">
        <v>132.13745542019831</v>
      </c>
      <c r="M4227" s="4">
        <v>24.428773270961035</v>
      </c>
    </row>
    <row r="4228" spans="1:13" hidden="1" x14ac:dyDescent="0.3">
      <c r="A4228" s="13" t="str">
        <f t="shared" si="66"/>
        <v>Southern dryOFF1 - 7 floors1970-1980heating18</v>
      </c>
      <c r="B4228" s="1" t="s">
        <v>30</v>
      </c>
      <c r="C4228" s="2" t="s">
        <v>46</v>
      </c>
      <c r="D4228" s="2" t="s">
        <v>7</v>
      </c>
      <c r="E4228" s="3">
        <v>18</v>
      </c>
      <c r="F4228" s="3" t="s">
        <v>3</v>
      </c>
      <c r="G4228" s="3">
        <v>0.33597883597883599</v>
      </c>
      <c r="H4228" s="14">
        <v>0.11197119383135637</v>
      </c>
      <c r="I4228" s="14">
        <v>0.11404603316983795</v>
      </c>
      <c r="J4228" s="4">
        <v>81.000943126137187</v>
      </c>
      <c r="K4228" s="4">
        <v>101.25117890767147</v>
      </c>
      <c r="L4228" s="4">
        <v>120.48890290012905</v>
      </c>
      <c r="M4228" s="4">
        <v>22.275259359687723</v>
      </c>
    </row>
    <row r="4229" spans="1:13" hidden="1" x14ac:dyDescent="0.3">
      <c r="A4229" s="13" t="str">
        <f t="shared" si="66"/>
        <v>Southern dryOFF1 - 3 floors1970-1980heating20</v>
      </c>
      <c r="B4229" s="1" t="s">
        <v>30</v>
      </c>
      <c r="C4229" s="2" t="s">
        <v>44</v>
      </c>
      <c r="D4229" s="2" t="s">
        <v>7</v>
      </c>
      <c r="E4229" s="3">
        <v>20</v>
      </c>
      <c r="F4229" s="3" t="s">
        <v>3</v>
      </c>
      <c r="G4229" s="3">
        <v>0.46296296296296297</v>
      </c>
      <c r="H4229" s="14">
        <v>0.75924081521099984</v>
      </c>
      <c r="I4229" s="14">
        <v>0.11404603316983795</v>
      </c>
      <c r="J4229" s="4">
        <v>143.6338958294935</v>
      </c>
      <c r="K4229" s="4">
        <v>179.54236978686686</v>
      </c>
      <c r="L4229" s="4">
        <v>213.65542004637155</v>
      </c>
      <c r="M4229" s="4">
        <v>39.499321353110709</v>
      </c>
    </row>
    <row r="4230" spans="1:13" hidden="1" x14ac:dyDescent="0.3">
      <c r="A4230" s="13" t="str">
        <f t="shared" si="66"/>
        <v>Southern dryOFF1 - 5 floors1970-1980heating20</v>
      </c>
      <c r="B4230" s="1" t="s">
        <v>30</v>
      </c>
      <c r="C4230" s="2" t="s">
        <v>45</v>
      </c>
      <c r="D4230" s="2" t="s">
        <v>7</v>
      </c>
      <c r="E4230" s="3">
        <v>20</v>
      </c>
      <c r="F4230" s="3" t="s">
        <v>3</v>
      </c>
      <c r="G4230" s="3">
        <v>0.37407407407407406</v>
      </c>
      <c r="H4230" s="14">
        <v>0.12818625761260991</v>
      </c>
      <c r="I4230" s="14">
        <v>0.11404603316983795</v>
      </c>
      <c r="J4230" s="4">
        <v>119.72241077673682</v>
      </c>
      <c r="K4230" s="4">
        <v>149.65301347092102</v>
      </c>
      <c r="L4230" s="4">
        <v>178.08708603039602</v>
      </c>
      <c r="M4230" s="4">
        <v>32.923662963602624</v>
      </c>
    </row>
    <row r="4231" spans="1:13" hidden="1" x14ac:dyDescent="0.3">
      <c r="A4231" s="13" t="str">
        <f t="shared" si="66"/>
        <v>Southern dryOFF1 - 7 floors1970-1980heating20</v>
      </c>
      <c r="B4231" s="1" t="s">
        <v>30</v>
      </c>
      <c r="C4231" s="2" t="s">
        <v>46</v>
      </c>
      <c r="D4231" s="2" t="s">
        <v>7</v>
      </c>
      <c r="E4231" s="3">
        <v>20</v>
      </c>
      <c r="F4231" s="3" t="s">
        <v>3</v>
      </c>
      <c r="G4231" s="3">
        <v>0.33597883597883599</v>
      </c>
      <c r="H4231" s="14">
        <v>0.11197119383135637</v>
      </c>
      <c r="I4231" s="14">
        <v>0.11404603316983795</v>
      </c>
      <c r="J4231" s="4">
        <v>109.47463146841255</v>
      </c>
      <c r="K4231" s="4">
        <v>136.84328933551569</v>
      </c>
      <c r="L4231" s="4">
        <v>162.84351430926367</v>
      </c>
      <c r="M4231" s="4">
        <v>30.105523653813453</v>
      </c>
    </row>
    <row r="4232" spans="1:13" hidden="1" x14ac:dyDescent="0.3">
      <c r="A4232" s="13" t="str">
        <f t="shared" si="66"/>
        <v>Southern dryOFF1 - 3 floors1970-1980heating22</v>
      </c>
      <c r="B4232" s="1" t="s">
        <v>30</v>
      </c>
      <c r="C4232" s="2" t="s">
        <v>44</v>
      </c>
      <c r="D4232" s="2" t="s">
        <v>7</v>
      </c>
      <c r="E4232" s="3">
        <v>22</v>
      </c>
      <c r="F4232" s="3" t="s">
        <v>3</v>
      </c>
      <c r="G4232" s="3">
        <v>0.46296296296296297</v>
      </c>
      <c r="H4232" s="14">
        <v>0.75924081521099984</v>
      </c>
      <c r="I4232" s="14">
        <v>0.11404603316983795</v>
      </c>
      <c r="J4232" s="4">
        <v>185.59885073649374</v>
      </c>
      <c r="K4232" s="4">
        <v>231.99856342061716</v>
      </c>
      <c r="L4232" s="4">
        <v>276.0782904705344</v>
      </c>
      <c r="M4232" s="4">
        <v>51.039683952535775</v>
      </c>
    </row>
    <row r="4233" spans="1:13" hidden="1" x14ac:dyDescent="0.3">
      <c r="A4233" s="13" t="str">
        <f t="shared" si="66"/>
        <v>Southern dryOFF1 - 5 floors1970-1980heating22</v>
      </c>
      <c r="B4233" s="1" t="s">
        <v>30</v>
      </c>
      <c r="C4233" s="2" t="s">
        <v>45</v>
      </c>
      <c r="D4233" s="2" t="s">
        <v>7</v>
      </c>
      <c r="E4233" s="3">
        <v>22</v>
      </c>
      <c r="F4233" s="3" t="s">
        <v>3</v>
      </c>
      <c r="G4233" s="3">
        <v>0.37407407407407406</v>
      </c>
      <c r="H4233" s="14">
        <v>0.12818625761260991</v>
      </c>
      <c r="I4233" s="14">
        <v>0.11404603316983795</v>
      </c>
      <c r="J4233" s="4">
        <v>155.46572244130877</v>
      </c>
      <c r="K4233" s="4">
        <v>194.33215305163594</v>
      </c>
      <c r="L4233" s="4">
        <v>231.25526213144676</v>
      </c>
      <c r="M4233" s="4">
        <v>42.753073671359907</v>
      </c>
    </row>
    <row r="4234" spans="1:13" hidden="1" x14ac:dyDescent="0.3">
      <c r="A4234" s="13" t="str">
        <f t="shared" si="66"/>
        <v>Southern dryOFF1 - 7 floors1970-1980heating22</v>
      </c>
      <c r="B4234" s="1" t="s">
        <v>30</v>
      </c>
      <c r="C4234" s="2" t="s">
        <v>46</v>
      </c>
      <c r="D4234" s="2" t="s">
        <v>7</v>
      </c>
      <c r="E4234" s="3">
        <v>22</v>
      </c>
      <c r="F4234" s="3" t="s">
        <v>3</v>
      </c>
      <c r="G4234" s="3">
        <v>0.33597883597883599</v>
      </c>
      <c r="H4234" s="14">
        <v>0.11197119383135637</v>
      </c>
      <c r="I4234" s="14">
        <v>0.11404603316983795</v>
      </c>
      <c r="J4234" s="4">
        <v>142.55152460051525</v>
      </c>
      <c r="K4234" s="4">
        <v>178.18940575064406</v>
      </c>
      <c r="L4234" s="4">
        <v>212.04539284326643</v>
      </c>
      <c r="M4234" s="4">
        <v>39.201669265141696</v>
      </c>
    </row>
    <row r="4235" spans="1:13" hidden="1" x14ac:dyDescent="0.3">
      <c r="A4235" s="13" t="str">
        <f t="shared" si="66"/>
        <v>Southern dryOFF1 - 3 floors1970-1980heating24</v>
      </c>
      <c r="B4235" s="1" t="s">
        <v>30</v>
      </c>
      <c r="C4235" s="2" t="s">
        <v>44</v>
      </c>
      <c r="D4235" s="2" t="s">
        <v>7</v>
      </c>
      <c r="E4235" s="3">
        <v>24</v>
      </c>
      <c r="F4235" s="3" t="s">
        <v>3</v>
      </c>
      <c r="G4235" s="3">
        <v>0.46296296296296297</v>
      </c>
      <c r="H4235" s="14">
        <v>0.75924081521099984</v>
      </c>
      <c r="I4235" s="14">
        <v>0.11404603316983795</v>
      </c>
      <c r="J4235" s="4">
        <v>234.95824160738619</v>
      </c>
      <c r="K4235" s="4">
        <v>293.6978020092327</v>
      </c>
      <c r="L4235" s="4">
        <v>349.50038439098688</v>
      </c>
      <c r="M4235" s="4">
        <v>64.613516442031198</v>
      </c>
    </row>
    <row r="4236" spans="1:13" hidden="1" x14ac:dyDescent="0.3">
      <c r="A4236" s="13" t="str">
        <f t="shared" si="66"/>
        <v>Southern dryOFF1 - 5 floors1970-1980heating24</v>
      </c>
      <c r="B4236" s="1" t="s">
        <v>30</v>
      </c>
      <c r="C4236" s="2" t="s">
        <v>45</v>
      </c>
      <c r="D4236" s="2" t="s">
        <v>7</v>
      </c>
      <c r="E4236" s="3">
        <v>24</v>
      </c>
      <c r="F4236" s="3" t="s">
        <v>3</v>
      </c>
      <c r="G4236" s="3">
        <v>0.37407407407407406</v>
      </c>
      <c r="H4236" s="14">
        <v>0.12818625761260991</v>
      </c>
      <c r="I4236" s="14">
        <v>0.11404603316983795</v>
      </c>
      <c r="J4236" s="4">
        <v>197.86460015287503</v>
      </c>
      <c r="K4236" s="4">
        <v>247.33075019109378</v>
      </c>
      <c r="L4236" s="4">
        <v>294.3235927274016</v>
      </c>
      <c r="M4236" s="4">
        <v>54.412765042040633</v>
      </c>
    </row>
    <row r="4237" spans="1:13" hidden="1" x14ac:dyDescent="0.3">
      <c r="A4237" s="13" t="str">
        <f t="shared" si="66"/>
        <v>Southern dryOFF1 - 7 floors1970-1980heating24</v>
      </c>
      <c r="B4237" s="1" t="s">
        <v>30</v>
      </c>
      <c r="C4237" s="2" t="s">
        <v>46</v>
      </c>
      <c r="D4237" s="2" t="s">
        <v>7</v>
      </c>
      <c r="E4237" s="3">
        <v>24</v>
      </c>
      <c r="F4237" s="3" t="s">
        <v>3</v>
      </c>
      <c r="G4237" s="3">
        <v>0.33597883597883599</v>
      </c>
      <c r="H4237" s="14">
        <v>0.11197119383135637</v>
      </c>
      <c r="I4237" s="14">
        <v>0.11404603316983795</v>
      </c>
      <c r="J4237" s="4">
        <v>181.9673252437988</v>
      </c>
      <c r="K4237" s="4">
        <v>227.45915655474849</v>
      </c>
      <c r="L4237" s="4">
        <v>270.67639630015071</v>
      </c>
      <c r="M4237" s="4">
        <v>50.04101444204467</v>
      </c>
    </row>
    <row r="4238" spans="1:13" hidden="1" x14ac:dyDescent="0.3">
      <c r="A4238" s="13" t="str">
        <f t="shared" si="66"/>
        <v>Southern dryOFF1 - 3 floors1980-1990heating18</v>
      </c>
      <c r="B4238" s="1" t="s">
        <v>30</v>
      </c>
      <c r="C4238" s="2" t="s">
        <v>44</v>
      </c>
      <c r="D4238" s="2" t="s">
        <v>8</v>
      </c>
      <c r="E4238" s="3">
        <v>18</v>
      </c>
      <c r="F4238" s="3" t="s">
        <v>3</v>
      </c>
      <c r="G4238" s="3">
        <v>0.46296296296296297</v>
      </c>
      <c r="H4238" s="14">
        <v>0.75924081521099984</v>
      </c>
      <c r="I4238" s="14">
        <v>0.11404603316983795</v>
      </c>
      <c r="J4238" s="4">
        <v>60.211937065341537</v>
      </c>
      <c r="K4238" s="4">
        <v>75.264921331676916</v>
      </c>
      <c r="L4238" s="4">
        <v>89.56525638469553</v>
      </c>
      <c r="M4238" s="4">
        <v>16.558282692968923</v>
      </c>
    </row>
    <row r="4239" spans="1:13" hidden="1" x14ac:dyDescent="0.3">
      <c r="A4239" s="13" t="str">
        <f t="shared" si="66"/>
        <v>Southern dryOFF1 - 5 floors1980-1990heating18</v>
      </c>
      <c r="B4239" s="1" t="s">
        <v>30</v>
      </c>
      <c r="C4239" s="2" t="s">
        <v>45</v>
      </c>
      <c r="D4239" s="2" t="s">
        <v>8</v>
      </c>
      <c r="E4239" s="3">
        <v>18</v>
      </c>
      <c r="F4239" s="3" t="s">
        <v>3</v>
      </c>
      <c r="G4239" s="3">
        <v>0.37407407407407406</v>
      </c>
      <c r="H4239" s="14">
        <v>0.12818625761260991</v>
      </c>
      <c r="I4239" s="14">
        <v>0.11404603316983795</v>
      </c>
      <c r="J4239" s="4">
        <v>51.261219226490951</v>
      </c>
      <c r="K4239" s="4">
        <v>64.076524033113685</v>
      </c>
      <c r="L4239" s="4">
        <v>76.251063599405285</v>
      </c>
      <c r="M4239" s="4">
        <v>14.09683528728501</v>
      </c>
    </row>
    <row r="4240" spans="1:13" hidden="1" x14ac:dyDescent="0.3">
      <c r="A4240" s="13" t="str">
        <f t="shared" si="66"/>
        <v>Southern dryOFF1 - 7 floors1980-1990heating18</v>
      </c>
      <c r="B4240" s="1" t="s">
        <v>30</v>
      </c>
      <c r="C4240" s="2" t="s">
        <v>46</v>
      </c>
      <c r="D4240" s="2" t="s">
        <v>8</v>
      </c>
      <c r="E4240" s="3">
        <v>18</v>
      </c>
      <c r="F4240" s="3" t="s">
        <v>3</v>
      </c>
      <c r="G4240" s="3">
        <v>0.33597883597883599</v>
      </c>
      <c r="H4240" s="14">
        <v>0.11197119383135637</v>
      </c>
      <c r="I4240" s="14">
        <v>0.11404603316983795</v>
      </c>
      <c r="J4240" s="4">
        <v>47.42519729555498</v>
      </c>
      <c r="K4240" s="4">
        <v>59.281496619443722</v>
      </c>
      <c r="L4240" s="4">
        <v>70.544980977138025</v>
      </c>
      <c r="M4240" s="4">
        <v>13.041929256277619</v>
      </c>
    </row>
    <row r="4241" spans="1:13" hidden="1" x14ac:dyDescent="0.3">
      <c r="A4241" s="13" t="str">
        <f t="shared" si="66"/>
        <v>Southern dryOFF1 - 3 floors1980-1990heating20</v>
      </c>
      <c r="B4241" s="1" t="s">
        <v>30</v>
      </c>
      <c r="C4241" s="2" t="s">
        <v>44</v>
      </c>
      <c r="D4241" s="2" t="s">
        <v>8</v>
      </c>
      <c r="E4241" s="3">
        <v>20</v>
      </c>
      <c r="F4241" s="3" t="s">
        <v>3</v>
      </c>
      <c r="G4241" s="3">
        <v>0.46296296296296297</v>
      </c>
      <c r="H4241" s="14">
        <v>0.75924081521099984</v>
      </c>
      <c r="I4241" s="14">
        <v>0.11404603316983795</v>
      </c>
      <c r="J4241" s="4">
        <v>82.813601145189935</v>
      </c>
      <c r="K4241" s="4">
        <v>103.51700143148742</v>
      </c>
      <c r="L4241" s="4">
        <v>123.18523170347002</v>
      </c>
      <c r="M4241" s="4">
        <v>22.773740314927231</v>
      </c>
    </row>
    <row r="4242" spans="1:13" hidden="1" x14ac:dyDescent="0.3">
      <c r="A4242" s="13" t="str">
        <f t="shared" si="66"/>
        <v>Southern dryOFF1 - 5 floors1980-1990heating20</v>
      </c>
      <c r="B4242" s="1" t="s">
        <v>30</v>
      </c>
      <c r="C4242" s="2" t="s">
        <v>45</v>
      </c>
      <c r="D4242" s="2" t="s">
        <v>8</v>
      </c>
      <c r="E4242" s="3">
        <v>20</v>
      </c>
      <c r="F4242" s="3" t="s">
        <v>3</v>
      </c>
      <c r="G4242" s="3">
        <v>0.37407407407407406</v>
      </c>
      <c r="H4242" s="14">
        <v>0.12818625761260991</v>
      </c>
      <c r="I4242" s="14">
        <v>0.11404603316983795</v>
      </c>
      <c r="J4242" s="4">
        <v>71.003209582744944</v>
      </c>
      <c r="K4242" s="4">
        <v>88.75401197843118</v>
      </c>
      <c r="L4242" s="4">
        <v>105.6172742543331</v>
      </c>
      <c r="M4242" s="4">
        <v>19.52588263525486</v>
      </c>
    </row>
    <row r="4243" spans="1:13" hidden="1" x14ac:dyDescent="0.3">
      <c r="A4243" s="13" t="str">
        <f t="shared" si="66"/>
        <v>Southern dryOFF1 - 7 floors1980-1990heating20</v>
      </c>
      <c r="B4243" s="1" t="s">
        <v>30</v>
      </c>
      <c r="C4243" s="2" t="s">
        <v>46</v>
      </c>
      <c r="D4243" s="2" t="s">
        <v>8</v>
      </c>
      <c r="E4243" s="3">
        <v>20</v>
      </c>
      <c r="F4243" s="3" t="s">
        <v>3</v>
      </c>
      <c r="G4243" s="3">
        <v>0.33597883597883599</v>
      </c>
      <c r="H4243" s="14">
        <v>0.11197119383135637</v>
      </c>
      <c r="I4243" s="14">
        <v>0.11404603316983795</v>
      </c>
      <c r="J4243" s="4">
        <v>65.94161319883996</v>
      </c>
      <c r="K4243" s="4">
        <v>82.427016498549946</v>
      </c>
      <c r="L4243" s="4">
        <v>98.088149633274426</v>
      </c>
      <c r="M4243" s="4">
        <v>18.133943629680989</v>
      </c>
    </row>
    <row r="4244" spans="1:13" hidden="1" x14ac:dyDescent="0.3">
      <c r="A4244" s="13" t="str">
        <f t="shared" si="66"/>
        <v>Southern dryOFF1 - 3 floors1980-1990heating22</v>
      </c>
      <c r="B4244" s="1" t="s">
        <v>30</v>
      </c>
      <c r="C4244" s="2" t="s">
        <v>44</v>
      </c>
      <c r="D4244" s="2" t="s">
        <v>8</v>
      </c>
      <c r="E4244" s="3">
        <v>22</v>
      </c>
      <c r="F4244" s="3" t="s">
        <v>3</v>
      </c>
      <c r="G4244" s="3">
        <v>0.46296296296296297</v>
      </c>
      <c r="H4244" s="14">
        <v>0.75924081521099984</v>
      </c>
      <c r="I4244" s="14">
        <v>0.11404603316983795</v>
      </c>
      <c r="J4244" s="4">
        <v>109.40053210685824</v>
      </c>
      <c r="K4244" s="4">
        <v>136.7506651335728</v>
      </c>
      <c r="L4244" s="4">
        <v>162.73329150895162</v>
      </c>
      <c r="M4244" s="4">
        <v>30.085146329386014</v>
      </c>
    </row>
    <row r="4245" spans="1:13" hidden="1" x14ac:dyDescent="0.3">
      <c r="A4245" s="13" t="str">
        <f t="shared" si="66"/>
        <v>Southern dryOFF1 - 5 floors1980-1990heating22</v>
      </c>
      <c r="B4245" s="1" t="s">
        <v>30</v>
      </c>
      <c r="C4245" s="2" t="s">
        <v>45</v>
      </c>
      <c r="D4245" s="2" t="s">
        <v>8</v>
      </c>
      <c r="E4245" s="3">
        <v>22</v>
      </c>
      <c r="F4245" s="3" t="s">
        <v>3</v>
      </c>
      <c r="G4245" s="3">
        <v>0.37407407407407406</v>
      </c>
      <c r="H4245" s="14">
        <v>0.12818625761260991</v>
      </c>
      <c r="I4245" s="14">
        <v>0.11404603316983795</v>
      </c>
      <c r="J4245" s="4">
        <v>94.470473913730075</v>
      </c>
      <c r="K4245" s="4">
        <v>118.08809239216259</v>
      </c>
      <c r="L4245" s="4">
        <v>140.52482994667349</v>
      </c>
      <c r="M4245" s="4">
        <v>25.97938032627577</v>
      </c>
    </row>
    <row r="4246" spans="1:13" hidden="1" x14ac:dyDescent="0.3">
      <c r="A4246" s="13" t="str">
        <f t="shared" si="66"/>
        <v>Southern dryOFF1 - 7 floors1980-1990heating22</v>
      </c>
      <c r="B4246" s="1" t="s">
        <v>30</v>
      </c>
      <c r="C4246" s="2" t="s">
        <v>46</v>
      </c>
      <c r="D4246" s="2" t="s">
        <v>8</v>
      </c>
      <c r="E4246" s="3">
        <v>22</v>
      </c>
      <c r="F4246" s="3" t="s">
        <v>3</v>
      </c>
      <c r="G4246" s="3">
        <v>0.33597883597883599</v>
      </c>
      <c r="H4246" s="14">
        <v>0.11197119383135637</v>
      </c>
      <c r="I4246" s="14">
        <v>0.11404603316983795</v>
      </c>
      <c r="J4246" s="4">
        <v>88.071877545246579</v>
      </c>
      <c r="K4246" s="4">
        <v>110.08984693155821</v>
      </c>
      <c r="L4246" s="4">
        <v>131.00691784855428</v>
      </c>
      <c r="M4246" s="4">
        <v>24.219766324942807</v>
      </c>
    </row>
    <row r="4247" spans="1:13" hidden="1" x14ac:dyDescent="0.3">
      <c r="A4247" s="13" t="str">
        <f t="shared" si="66"/>
        <v>Southern dryOFF1 - 3 floors1980-1990heating24</v>
      </c>
      <c r="B4247" s="1" t="s">
        <v>30</v>
      </c>
      <c r="C4247" s="2" t="s">
        <v>44</v>
      </c>
      <c r="D4247" s="2" t="s">
        <v>8</v>
      </c>
      <c r="E4247" s="3">
        <v>24</v>
      </c>
      <c r="F4247" s="3" t="s">
        <v>3</v>
      </c>
      <c r="G4247" s="3">
        <v>0.46296296296296297</v>
      </c>
      <c r="H4247" s="14">
        <v>0.75924081521099984</v>
      </c>
      <c r="I4247" s="14">
        <v>0.11404603316983795</v>
      </c>
      <c r="J4247" s="4">
        <v>141.4258519239369</v>
      </c>
      <c r="K4247" s="4">
        <v>176.78231490492112</v>
      </c>
      <c r="L4247" s="4">
        <v>210.37095473685613</v>
      </c>
      <c r="M4247" s="4">
        <v>38.892109279082646</v>
      </c>
    </row>
    <row r="4248" spans="1:13" hidden="1" x14ac:dyDescent="0.3">
      <c r="A4248" s="13" t="str">
        <f t="shared" si="66"/>
        <v>Southern dryOFF1 - 5 floors1980-1990heating24</v>
      </c>
      <c r="B4248" s="1" t="s">
        <v>30</v>
      </c>
      <c r="C4248" s="2" t="s">
        <v>45</v>
      </c>
      <c r="D4248" s="2" t="s">
        <v>8</v>
      </c>
      <c r="E4248" s="3">
        <v>24</v>
      </c>
      <c r="F4248" s="3" t="s">
        <v>3</v>
      </c>
      <c r="G4248" s="3">
        <v>0.37407407407407406</v>
      </c>
      <c r="H4248" s="14">
        <v>0.12818625761260991</v>
      </c>
      <c r="I4248" s="14">
        <v>0.11404603316983795</v>
      </c>
      <c r="J4248" s="4">
        <v>123.15723029767248</v>
      </c>
      <c r="K4248" s="4">
        <v>153.9465378720906</v>
      </c>
      <c r="L4248" s="4">
        <v>183.1963800677878</v>
      </c>
      <c r="M4248" s="4">
        <v>33.868238331859935</v>
      </c>
    </row>
    <row r="4249" spans="1:13" hidden="1" x14ac:dyDescent="0.3">
      <c r="A4249" s="13" t="str">
        <f t="shared" si="66"/>
        <v>Southern dryOFF1 - 7 floors1980-1990heating24</v>
      </c>
      <c r="B4249" s="1" t="s">
        <v>30</v>
      </c>
      <c r="C4249" s="2" t="s">
        <v>46</v>
      </c>
      <c r="D4249" s="2" t="s">
        <v>8</v>
      </c>
      <c r="E4249" s="3">
        <v>24</v>
      </c>
      <c r="F4249" s="3" t="s">
        <v>3</v>
      </c>
      <c r="G4249" s="3">
        <v>0.33597883597883599</v>
      </c>
      <c r="H4249" s="14">
        <v>0.11197119383135637</v>
      </c>
      <c r="I4249" s="14">
        <v>0.11404603316983795</v>
      </c>
      <c r="J4249" s="4">
        <v>115.32782102927345</v>
      </c>
      <c r="K4249" s="4">
        <v>144.15977628659181</v>
      </c>
      <c r="L4249" s="4">
        <v>171.55013378104425</v>
      </c>
      <c r="M4249" s="4">
        <v>31.715150783050198</v>
      </c>
    </row>
    <row r="4250" spans="1:13" hidden="1" x14ac:dyDescent="0.3">
      <c r="A4250" s="13" t="str">
        <f t="shared" si="66"/>
        <v>Southern dryOFF1 - 3 floors1990-2000heating18</v>
      </c>
      <c r="B4250" s="1" t="s">
        <v>30</v>
      </c>
      <c r="C4250" s="2" t="s">
        <v>44</v>
      </c>
      <c r="D4250" s="2" t="s">
        <v>9</v>
      </c>
      <c r="E4250" s="3">
        <v>18</v>
      </c>
      <c r="F4250" s="3" t="s">
        <v>3</v>
      </c>
      <c r="G4250" s="3">
        <v>0.46296296296296297</v>
      </c>
      <c r="H4250" s="14">
        <v>0.75924081521099984</v>
      </c>
      <c r="I4250" s="14">
        <v>0.11994245853770254</v>
      </c>
      <c r="J4250" s="4">
        <v>57.770679042515155</v>
      </c>
      <c r="K4250" s="4">
        <v>72.213348803143944</v>
      </c>
      <c r="L4250" s="4">
        <v>85.933885075741287</v>
      </c>
      <c r="M4250" s="4">
        <v>15.886936736691668</v>
      </c>
    </row>
    <row r="4251" spans="1:13" hidden="1" x14ac:dyDescent="0.3">
      <c r="A4251" s="13" t="str">
        <f t="shared" si="66"/>
        <v>Southern dryOFF1 - 5 floors1990-2000heating18</v>
      </c>
      <c r="B4251" s="1" t="s">
        <v>30</v>
      </c>
      <c r="C4251" s="2" t="s">
        <v>45</v>
      </c>
      <c r="D4251" s="2" t="s">
        <v>9</v>
      </c>
      <c r="E4251" s="3">
        <v>18</v>
      </c>
      <c r="F4251" s="3" t="s">
        <v>3</v>
      </c>
      <c r="G4251" s="3">
        <v>0.37407407407407406</v>
      </c>
      <c r="H4251" s="14">
        <v>0.12818625761260991</v>
      </c>
      <c r="I4251" s="14">
        <v>0.11994245853770254</v>
      </c>
      <c r="J4251" s="4">
        <v>49.165431308336011</v>
      </c>
      <c r="K4251" s="4">
        <v>61.45678913542001</v>
      </c>
      <c r="L4251" s="4">
        <v>73.133579071149811</v>
      </c>
      <c r="M4251" s="4">
        <v>13.520493609792402</v>
      </c>
    </row>
    <row r="4252" spans="1:13" hidden="1" x14ac:dyDescent="0.3">
      <c r="A4252" s="13" t="str">
        <f t="shared" si="66"/>
        <v>Southern dryOFF1 - 7 floors1990-2000heating18</v>
      </c>
      <c r="B4252" s="1" t="s">
        <v>30</v>
      </c>
      <c r="C4252" s="2" t="s">
        <v>46</v>
      </c>
      <c r="D4252" s="2" t="s">
        <v>9</v>
      </c>
      <c r="E4252" s="3">
        <v>18</v>
      </c>
      <c r="F4252" s="3" t="s">
        <v>3</v>
      </c>
      <c r="G4252" s="3">
        <v>0.33597883597883599</v>
      </c>
      <c r="H4252" s="14">
        <v>0.11197119383135637</v>
      </c>
      <c r="I4252" s="14">
        <v>0.11994245853770254</v>
      </c>
      <c r="J4252" s="4">
        <v>45.477467993687803</v>
      </c>
      <c r="K4252" s="4">
        <v>56.846834992109748</v>
      </c>
      <c r="L4252" s="4">
        <v>67.647733640610596</v>
      </c>
      <c r="M4252" s="4">
        <v>12.506303698264144</v>
      </c>
    </row>
    <row r="4253" spans="1:13" hidden="1" x14ac:dyDescent="0.3">
      <c r="A4253" s="13" t="str">
        <f t="shared" si="66"/>
        <v>Southern dryOFF1 - 3 floors1990-2000heating20</v>
      </c>
      <c r="B4253" s="1" t="s">
        <v>30</v>
      </c>
      <c r="C4253" s="2" t="s">
        <v>44</v>
      </c>
      <c r="D4253" s="2" t="s">
        <v>9</v>
      </c>
      <c r="E4253" s="3">
        <v>20</v>
      </c>
      <c r="F4253" s="3" t="s">
        <v>3</v>
      </c>
      <c r="G4253" s="3">
        <v>0.46296296296296297</v>
      </c>
      <c r="H4253" s="14">
        <v>0.75924081521099984</v>
      </c>
      <c r="I4253" s="14">
        <v>0.11994245853770254</v>
      </c>
      <c r="J4253" s="4">
        <v>79.831472468090041</v>
      </c>
      <c r="K4253" s="4">
        <v>99.789340585112541</v>
      </c>
      <c r="L4253" s="4">
        <v>118.74931529628392</v>
      </c>
      <c r="M4253" s="4">
        <v>21.95365492872476</v>
      </c>
    </row>
    <row r="4254" spans="1:13" hidden="1" x14ac:dyDescent="0.3">
      <c r="A4254" s="13" t="str">
        <f t="shared" si="66"/>
        <v>Southern dryOFF1 - 5 floors1990-2000heating20</v>
      </c>
      <c r="B4254" s="1" t="s">
        <v>30</v>
      </c>
      <c r="C4254" s="2" t="s">
        <v>45</v>
      </c>
      <c r="D4254" s="2" t="s">
        <v>9</v>
      </c>
      <c r="E4254" s="3">
        <v>20</v>
      </c>
      <c r="F4254" s="3" t="s">
        <v>3</v>
      </c>
      <c r="G4254" s="3">
        <v>0.37407407407407406</v>
      </c>
      <c r="H4254" s="14">
        <v>0.12818625761260991</v>
      </c>
      <c r="I4254" s="14">
        <v>0.11994245853770254</v>
      </c>
      <c r="J4254" s="4">
        <v>68.370354383370184</v>
      </c>
      <c r="K4254" s="4">
        <v>85.462942979212727</v>
      </c>
      <c r="L4254" s="4">
        <v>101.70090214526314</v>
      </c>
      <c r="M4254" s="4">
        <v>18.801847455426799</v>
      </c>
    </row>
    <row r="4255" spans="1:13" hidden="1" x14ac:dyDescent="0.3">
      <c r="A4255" s="13" t="str">
        <f t="shared" si="66"/>
        <v>Southern dryOFF1 - 7 floors1990-2000heating20</v>
      </c>
      <c r="B4255" s="1" t="s">
        <v>30</v>
      </c>
      <c r="C4255" s="2" t="s">
        <v>46</v>
      </c>
      <c r="D4255" s="2" t="s">
        <v>9</v>
      </c>
      <c r="E4255" s="3">
        <v>20</v>
      </c>
      <c r="F4255" s="3" t="s">
        <v>3</v>
      </c>
      <c r="G4255" s="3">
        <v>0.33597883597883599</v>
      </c>
      <c r="H4255" s="14">
        <v>0.11197119383135637</v>
      </c>
      <c r="I4255" s="14">
        <v>0.11994245853770254</v>
      </c>
      <c r="J4255" s="4">
        <v>63.458446632775967</v>
      </c>
      <c r="K4255" s="4">
        <v>79.323058290969954</v>
      </c>
      <c r="L4255" s="4">
        <v>94.394439366254247</v>
      </c>
      <c r="M4255" s="4">
        <v>17.451072824013391</v>
      </c>
    </row>
    <row r="4256" spans="1:13" hidden="1" x14ac:dyDescent="0.3">
      <c r="A4256" s="13" t="str">
        <f t="shared" si="66"/>
        <v>Southern dryOFF1 - 3 floors1990-2000heating22</v>
      </c>
      <c r="B4256" s="1" t="s">
        <v>30</v>
      </c>
      <c r="C4256" s="2" t="s">
        <v>44</v>
      </c>
      <c r="D4256" s="2" t="s">
        <v>9</v>
      </c>
      <c r="E4256" s="3">
        <v>22</v>
      </c>
      <c r="F4256" s="3" t="s">
        <v>3</v>
      </c>
      <c r="G4256" s="3">
        <v>0.46296296296296297</v>
      </c>
      <c r="H4256" s="14">
        <v>0.75924081521099984</v>
      </c>
      <c r="I4256" s="14">
        <v>0.11994245853770254</v>
      </c>
      <c r="J4256" s="4">
        <v>105.85718677802898</v>
      </c>
      <c r="K4256" s="4">
        <v>132.32148347253622</v>
      </c>
      <c r="L4256" s="4">
        <v>157.46256533231809</v>
      </c>
      <c r="M4256" s="4">
        <v>29.110726363957969</v>
      </c>
    </row>
    <row r="4257" spans="1:13" hidden="1" x14ac:dyDescent="0.3">
      <c r="A4257" s="13" t="str">
        <f t="shared" si="66"/>
        <v>Southern dryOFF1 - 5 floors1990-2000heating22</v>
      </c>
      <c r="B4257" s="1" t="s">
        <v>30</v>
      </c>
      <c r="C4257" s="2" t="s">
        <v>45</v>
      </c>
      <c r="D4257" s="2" t="s">
        <v>9</v>
      </c>
      <c r="E4257" s="3">
        <v>22</v>
      </c>
      <c r="F4257" s="3" t="s">
        <v>3</v>
      </c>
      <c r="G4257" s="3">
        <v>0.37407407407407406</v>
      </c>
      <c r="H4257" s="14">
        <v>0.12818625761260991</v>
      </c>
      <c r="I4257" s="14">
        <v>0.11994245853770254</v>
      </c>
      <c r="J4257" s="4">
        <v>91.270956092739169</v>
      </c>
      <c r="K4257" s="4">
        <v>114.08869511592395</v>
      </c>
      <c r="L4257" s="4">
        <v>135.76554718794949</v>
      </c>
      <c r="M4257" s="4">
        <v>25.099512925503269</v>
      </c>
    </row>
    <row r="4258" spans="1:13" hidden="1" x14ac:dyDescent="0.3">
      <c r="A4258" s="13" t="str">
        <f t="shared" si="66"/>
        <v>Southern dryOFF1 - 7 floors1990-2000heating22</v>
      </c>
      <c r="B4258" s="1" t="s">
        <v>30</v>
      </c>
      <c r="C4258" s="2" t="s">
        <v>46</v>
      </c>
      <c r="D4258" s="2" t="s">
        <v>9</v>
      </c>
      <c r="E4258" s="3">
        <v>22</v>
      </c>
      <c r="F4258" s="3" t="s">
        <v>3</v>
      </c>
      <c r="G4258" s="3">
        <v>0.33597883597883599</v>
      </c>
      <c r="H4258" s="14">
        <v>0.11197119383135637</v>
      </c>
      <c r="I4258" s="14">
        <v>0.11994245853770254</v>
      </c>
      <c r="J4258" s="4">
        <v>85.019714370472116</v>
      </c>
      <c r="K4258" s="4">
        <v>106.27464296309014</v>
      </c>
      <c r="L4258" s="4">
        <v>126.46682512607727</v>
      </c>
      <c r="M4258" s="4">
        <v>23.380421451879833</v>
      </c>
    </row>
    <row r="4259" spans="1:13" hidden="1" x14ac:dyDescent="0.3">
      <c r="A4259" s="13" t="str">
        <f t="shared" si="66"/>
        <v>Southern dryOFF1 - 3 floors1990-2000heating24</v>
      </c>
      <c r="B4259" s="1" t="s">
        <v>30</v>
      </c>
      <c r="C4259" s="2" t="s">
        <v>44</v>
      </c>
      <c r="D4259" s="2" t="s">
        <v>9</v>
      </c>
      <c r="E4259" s="3">
        <v>24</v>
      </c>
      <c r="F4259" s="3" t="s">
        <v>3</v>
      </c>
      <c r="G4259" s="3">
        <v>0.46296296296296297</v>
      </c>
      <c r="H4259" s="14">
        <v>0.75924081521099984</v>
      </c>
      <c r="I4259" s="14">
        <v>0.11994245853770254</v>
      </c>
      <c r="J4259" s="4">
        <v>137.29618934612731</v>
      </c>
      <c r="K4259" s="4">
        <v>171.62023668265911</v>
      </c>
      <c r="L4259" s="4">
        <v>204.22808165236432</v>
      </c>
      <c r="M4259" s="4">
        <v>37.756452070185006</v>
      </c>
    </row>
    <row r="4260" spans="1:13" hidden="1" x14ac:dyDescent="0.3">
      <c r="A4260" s="13" t="str">
        <f t="shared" si="66"/>
        <v>Southern dryOFF1 - 5 floors1990-2000heating24</v>
      </c>
      <c r="B4260" s="1" t="s">
        <v>30</v>
      </c>
      <c r="C4260" s="2" t="s">
        <v>45</v>
      </c>
      <c r="D4260" s="2" t="s">
        <v>9</v>
      </c>
      <c r="E4260" s="3">
        <v>24</v>
      </c>
      <c r="F4260" s="3" t="s">
        <v>3</v>
      </c>
      <c r="G4260" s="3">
        <v>0.37407407407407406</v>
      </c>
      <c r="H4260" s="14">
        <v>0.12818625761260991</v>
      </c>
      <c r="I4260" s="14">
        <v>0.11994245853770254</v>
      </c>
      <c r="J4260" s="4">
        <v>119.38577642801104</v>
      </c>
      <c r="K4260" s="4">
        <v>149.23222053501379</v>
      </c>
      <c r="L4260" s="4">
        <v>177.5863424366664</v>
      </c>
      <c r="M4260" s="4">
        <v>32.831088517703037</v>
      </c>
    </row>
    <row r="4261" spans="1:13" hidden="1" x14ac:dyDescent="0.3">
      <c r="A4261" s="13" t="str">
        <f t="shared" si="66"/>
        <v>Southern dryOFF1 - 7 floors1990-2000heating24</v>
      </c>
      <c r="B4261" s="1" t="s">
        <v>30</v>
      </c>
      <c r="C4261" s="2" t="s">
        <v>46</v>
      </c>
      <c r="D4261" s="2" t="s">
        <v>9</v>
      </c>
      <c r="E4261" s="3">
        <v>24</v>
      </c>
      <c r="F4261" s="3" t="s">
        <v>3</v>
      </c>
      <c r="G4261" s="3">
        <v>0.33597883597883599</v>
      </c>
      <c r="H4261" s="14">
        <v>0.11197119383135637</v>
      </c>
      <c r="I4261" s="14">
        <v>0.11994245853770254</v>
      </c>
      <c r="J4261" s="4">
        <v>111.70988517738976</v>
      </c>
      <c r="K4261" s="4">
        <v>139.63735647173721</v>
      </c>
      <c r="L4261" s="4">
        <v>166.16845420136727</v>
      </c>
      <c r="M4261" s="4">
        <v>30.720218423782185</v>
      </c>
    </row>
    <row r="4262" spans="1:13" hidden="1" x14ac:dyDescent="0.3">
      <c r="A4262" s="13" t="str">
        <f t="shared" si="66"/>
        <v>Southern dryOFF1 - 3 floorspost 2000heating18</v>
      </c>
      <c r="B4262" s="1" t="s">
        <v>30</v>
      </c>
      <c r="C4262" s="2" t="s">
        <v>44</v>
      </c>
      <c r="D4262" s="2" t="s">
        <v>10</v>
      </c>
      <c r="E4262" s="3">
        <v>18</v>
      </c>
      <c r="F4262" s="3" t="s">
        <v>3</v>
      </c>
      <c r="G4262" s="3">
        <v>0.46296296296296297</v>
      </c>
      <c r="H4262" s="14">
        <v>0.75924081521099984</v>
      </c>
      <c r="I4262" s="14">
        <v>0.11994245853770254</v>
      </c>
      <c r="J4262" s="4">
        <v>31.160692103561502</v>
      </c>
      <c r="K4262" s="4">
        <v>38.950865129451877</v>
      </c>
      <c r="L4262" s="4">
        <v>46.351529504047733</v>
      </c>
      <c r="M4262" s="4">
        <v>8.5691903284794133</v>
      </c>
    </row>
    <row r="4263" spans="1:13" hidden="1" x14ac:dyDescent="0.3">
      <c r="A4263" s="13" t="str">
        <f t="shared" si="66"/>
        <v>Southern dryOFF1 - 5 floorspost 2000heating18</v>
      </c>
      <c r="B4263" s="1" t="s">
        <v>30</v>
      </c>
      <c r="C4263" s="2" t="s">
        <v>45</v>
      </c>
      <c r="D4263" s="2" t="s">
        <v>10</v>
      </c>
      <c r="E4263" s="3">
        <v>18</v>
      </c>
      <c r="F4263" s="3" t="s">
        <v>3</v>
      </c>
      <c r="G4263" s="3">
        <v>0.37407407407407406</v>
      </c>
      <c r="H4263" s="14">
        <v>0.12818625761260991</v>
      </c>
      <c r="I4263" s="14">
        <v>0.11994245853770254</v>
      </c>
      <c r="J4263" s="4">
        <v>25.504054720574477</v>
      </c>
      <c r="K4263" s="4">
        <v>31.880068400718095</v>
      </c>
      <c r="L4263" s="4">
        <v>37.93728139685453</v>
      </c>
      <c r="M4263" s="4">
        <v>7.0136150481579813</v>
      </c>
    </row>
    <row r="4264" spans="1:13" hidden="1" x14ac:dyDescent="0.3">
      <c r="A4264" s="13" t="str">
        <f t="shared" si="66"/>
        <v>Southern dryOFF1 - 7 floorspost 2000heating18</v>
      </c>
      <c r="B4264" s="1" t="s">
        <v>30</v>
      </c>
      <c r="C4264" s="2" t="s">
        <v>46</v>
      </c>
      <c r="D4264" s="2" t="s">
        <v>10</v>
      </c>
      <c r="E4264" s="3">
        <v>18</v>
      </c>
      <c r="F4264" s="3" t="s">
        <v>3</v>
      </c>
      <c r="G4264" s="3">
        <v>0.33597883597883599</v>
      </c>
      <c r="H4264" s="14">
        <v>0.11197119383135637</v>
      </c>
      <c r="I4264" s="14">
        <v>0.11994245853770254</v>
      </c>
      <c r="J4264" s="4">
        <v>23.079781556437176</v>
      </c>
      <c r="K4264" s="4">
        <v>28.849726945546468</v>
      </c>
      <c r="L4264" s="4">
        <v>34.331175065200298</v>
      </c>
      <c r="M4264" s="4">
        <v>6.3469399280202232</v>
      </c>
    </row>
    <row r="4265" spans="1:13" hidden="1" x14ac:dyDescent="0.3">
      <c r="A4265" s="13" t="str">
        <f t="shared" si="66"/>
        <v>Southern dryOFF1 - 3 floorspost 2000heating20</v>
      </c>
      <c r="B4265" s="1" t="s">
        <v>30</v>
      </c>
      <c r="C4265" s="2" t="s">
        <v>44</v>
      </c>
      <c r="D4265" s="2" t="s">
        <v>10</v>
      </c>
      <c r="E4265" s="3">
        <v>20</v>
      </c>
      <c r="F4265" s="3" t="s">
        <v>3</v>
      </c>
      <c r="G4265" s="3">
        <v>0.46296296296296297</v>
      </c>
      <c r="H4265" s="14">
        <v>0.75924081521099984</v>
      </c>
      <c r="I4265" s="14">
        <v>0.11994245853770254</v>
      </c>
      <c r="J4265" s="4">
        <v>44.886551407095588</v>
      </c>
      <c r="K4265" s="4">
        <v>56.10818925886948</v>
      </c>
      <c r="L4265" s="4">
        <v>66.768745218054676</v>
      </c>
      <c r="M4265" s="4">
        <v>12.343801636951286</v>
      </c>
    </row>
    <row r="4266" spans="1:13" hidden="1" x14ac:dyDescent="0.3">
      <c r="A4266" s="13" t="str">
        <f t="shared" si="66"/>
        <v>Southern dryOFF1 - 5 floorspost 2000heating20</v>
      </c>
      <c r="B4266" s="1" t="s">
        <v>30</v>
      </c>
      <c r="C4266" s="2" t="s">
        <v>45</v>
      </c>
      <c r="D4266" s="2" t="s">
        <v>10</v>
      </c>
      <c r="E4266" s="3">
        <v>20</v>
      </c>
      <c r="F4266" s="3" t="s">
        <v>3</v>
      </c>
      <c r="G4266" s="3">
        <v>0.37407407407407406</v>
      </c>
      <c r="H4266" s="14">
        <v>0.12818625761260991</v>
      </c>
      <c r="I4266" s="14">
        <v>0.11994245853770254</v>
      </c>
      <c r="J4266" s="4">
        <v>37.124966267324183</v>
      </c>
      <c r="K4266" s="4">
        <v>46.406207834155225</v>
      </c>
      <c r="L4266" s="4">
        <v>55.223387322644719</v>
      </c>
      <c r="M4266" s="4">
        <v>10.20936572351415</v>
      </c>
    </row>
    <row r="4267" spans="1:13" hidden="1" x14ac:dyDescent="0.3">
      <c r="A4267" s="13" t="str">
        <f t="shared" si="66"/>
        <v>Southern dryOFF1 - 7 floorspost 2000heating20</v>
      </c>
      <c r="B4267" s="1" t="s">
        <v>30</v>
      </c>
      <c r="C4267" s="2" t="s">
        <v>46</v>
      </c>
      <c r="D4267" s="2" t="s">
        <v>10</v>
      </c>
      <c r="E4267" s="3">
        <v>20</v>
      </c>
      <c r="F4267" s="3" t="s">
        <v>3</v>
      </c>
      <c r="G4267" s="3">
        <v>0.33597883597883599</v>
      </c>
      <c r="H4267" s="14">
        <v>0.11197119383135637</v>
      </c>
      <c r="I4267" s="14">
        <v>0.11994245853770254</v>
      </c>
      <c r="J4267" s="4">
        <v>33.79857263599358</v>
      </c>
      <c r="K4267" s="4">
        <v>42.248215794991971</v>
      </c>
      <c r="L4267" s="4">
        <v>50.27537679604044</v>
      </c>
      <c r="M4267" s="4">
        <v>9.2946074748982337</v>
      </c>
    </row>
    <row r="4268" spans="1:13" hidden="1" x14ac:dyDescent="0.3">
      <c r="A4268" s="13" t="str">
        <f t="shared" si="66"/>
        <v>Southern dryOFF1 - 3 floorspost 2000heating22</v>
      </c>
      <c r="B4268" s="1" t="s">
        <v>30</v>
      </c>
      <c r="C4268" s="2" t="s">
        <v>44</v>
      </c>
      <c r="D4268" s="2" t="s">
        <v>10</v>
      </c>
      <c r="E4268" s="3">
        <v>22</v>
      </c>
      <c r="F4268" s="3" t="s">
        <v>3</v>
      </c>
      <c r="G4268" s="3">
        <v>0.46296296296296297</v>
      </c>
      <c r="H4268" s="14">
        <v>0.75924081521099984</v>
      </c>
      <c r="I4268" s="14">
        <v>0.11994245853770254</v>
      </c>
      <c r="J4268" s="4">
        <v>61.881682624312447</v>
      </c>
      <c r="K4268" s="4">
        <v>77.352103280390551</v>
      </c>
      <c r="L4268" s="4">
        <v>92.049002903664757</v>
      </c>
      <c r="M4268" s="4">
        <v>17.01746272168592</v>
      </c>
    </row>
    <row r="4269" spans="1:13" hidden="1" x14ac:dyDescent="0.3">
      <c r="A4269" s="13" t="str">
        <f t="shared" si="66"/>
        <v>Southern dryOFF1 - 5 floorspost 2000heating22</v>
      </c>
      <c r="B4269" s="1" t="s">
        <v>30</v>
      </c>
      <c r="C4269" s="2" t="s">
        <v>45</v>
      </c>
      <c r="D4269" s="2" t="s">
        <v>10</v>
      </c>
      <c r="E4269" s="3">
        <v>22</v>
      </c>
      <c r="F4269" s="3" t="s">
        <v>3</v>
      </c>
      <c r="G4269" s="3">
        <v>0.37407407407407406</v>
      </c>
      <c r="H4269" s="14">
        <v>0.12818625761260991</v>
      </c>
      <c r="I4269" s="14">
        <v>0.11994245853770254</v>
      </c>
      <c r="J4269" s="4">
        <v>51.71036863486583</v>
      </c>
      <c r="K4269" s="4">
        <v>64.63796079358228</v>
      </c>
      <c r="L4269" s="4">
        <v>76.919173344362903</v>
      </c>
      <c r="M4269" s="4">
        <v>14.220351374588102</v>
      </c>
    </row>
    <row r="4270" spans="1:13" hidden="1" x14ac:dyDescent="0.3">
      <c r="A4270" s="13" t="str">
        <f t="shared" si="66"/>
        <v>Southern dryOFF1 - 7 floorspost 2000heating22</v>
      </c>
      <c r="B4270" s="1" t="s">
        <v>30</v>
      </c>
      <c r="C4270" s="2" t="s">
        <v>46</v>
      </c>
      <c r="D4270" s="2" t="s">
        <v>10</v>
      </c>
      <c r="E4270" s="3">
        <v>22</v>
      </c>
      <c r="F4270" s="3" t="s">
        <v>3</v>
      </c>
      <c r="G4270" s="3">
        <v>0.33597883597883599</v>
      </c>
      <c r="H4270" s="14">
        <v>0.11197119383135637</v>
      </c>
      <c r="I4270" s="14">
        <v>0.11994245853770254</v>
      </c>
      <c r="J4270" s="4">
        <v>47.351234067960135</v>
      </c>
      <c r="K4270" s="4">
        <v>59.189042584950165</v>
      </c>
      <c r="L4270" s="4">
        <v>70.434960676090697</v>
      </c>
      <c r="M4270" s="4">
        <v>13.021589368689037</v>
      </c>
    </row>
    <row r="4271" spans="1:13" hidden="1" x14ac:dyDescent="0.3">
      <c r="A4271" s="13" t="str">
        <f t="shared" si="66"/>
        <v>Southern dryOFF1 - 3 floorspost 2000heating24</v>
      </c>
      <c r="B4271" s="1" t="s">
        <v>30</v>
      </c>
      <c r="C4271" s="2" t="s">
        <v>44</v>
      </c>
      <c r="D4271" s="2" t="s">
        <v>10</v>
      </c>
      <c r="E4271" s="3">
        <v>24</v>
      </c>
      <c r="F4271" s="3" t="s">
        <v>3</v>
      </c>
      <c r="G4271" s="3">
        <v>0.46296296296296297</v>
      </c>
      <c r="H4271" s="14">
        <v>0.75924081521099984</v>
      </c>
      <c r="I4271" s="14">
        <v>0.11994245853770254</v>
      </c>
      <c r="J4271" s="4">
        <v>83.646865197213415</v>
      </c>
      <c r="K4271" s="4">
        <v>104.55858149651677</v>
      </c>
      <c r="L4271" s="4">
        <v>124.42471198085495</v>
      </c>
      <c r="M4271" s="4">
        <v>23.00288792923369</v>
      </c>
    </row>
    <row r="4272" spans="1:13" hidden="1" x14ac:dyDescent="0.3">
      <c r="A4272" s="13" t="str">
        <f t="shared" si="66"/>
        <v>Southern dryOFF1 - 5 floorspost 2000heating24</v>
      </c>
      <c r="B4272" s="1" t="s">
        <v>30</v>
      </c>
      <c r="C4272" s="2" t="s">
        <v>45</v>
      </c>
      <c r="D4272" s="2" t="s">
        <v>10</v>
      </c>
      <c r="E4272" s="3">
        <v>24</v>
      </c>
      <c r="F4272" s="3" t="s">
        <v>3</v>
      </c>
      <c r="G4272" s="3">
        <v>0.37407407407407406</v>
      </c>
      <c r="H4272" s="14">
        <v>0.12818625761260991</v>
      </c>
      <c r="I4272" s="14">
        <v>0.11994245853770254</v>
      </c>
      <c r="J4272" s="4">
        <v>70.913061894683622</v>
      </c>
      <c r="K4272" s="4">
        <v>88.641327368354524</v>
      </c>
      <c r="L4272" s="4">
        <v>105.48317956834188</v>
      </c>
      <c r="M4272" s="4">
        <v>19.501092021037994</v>
      </c>
    </row>
    <row r="4273" spans="1:13" hidden="1" x14ac:dyDescent="0.3">
      <c r="A4273" s="13" t="str">
        <f t="shared" si="66"/>
        <v>Southern dryOFF1 - 7 floorspost 2000heating24</v>
      </c>
      <c r="B4273" s="1" t="s">
        <v>30</v>
      </c>
      <c r="C4273" s="2" t="s">
        <v>46</v>
      </c>
      <c r="D4273" s="2" t="s">
        <v>10</v>
      </c>
      <c r="E4273" s="3">
        <v>24</v>
      </c>
      <c r="F4273" s="3" t="s">
        <v>3</v>
      </c>
      <c r="G4273" s="3">
        <v>0.33597883597883599</v>
      </c>
      <c r="H4273" s="14">
        <v>0.11197119383135637</v>
      </c>
      <c r="I4273" s="14">
        <v>0.11994245853770254</v>
      </c>
      <c r="J4273" s="4">
        <v>65.455717622170837</v>
      </c>
      <c r="K4273" s="4">
        <v>81.819647027713543</v>
      </c>
      <c r="L4273" s="4">
        <v>97.365379962979105</v>
      </c>
      <c r="M4273" s="4">
        <v>18.000322346096979</v>
      </c>
    </row>
    <row r="4274" spans="1:13" hidden="1" x14ac:dyDescent="0.3">
      <c r="A4274" s="13" t="str">
        <f t="shared" si="66"/>
        <v>Southern dryOFF1 - average - all typespre 1945heating18</v>
      </c>
      <c r="B4274" s="1" t="s">
        <v>30</v>
      </c>
      <c r="C4274" s="2" t="s">
        <v>47</v>
      </c>
      <c r="D4274" s="2" t="s">
        <v>2</v>
      </c>
      <c r="E4274" s="3">
        <v>18</v>
      </c>
      <c r="F4274" s="3" t="s">
        <v>3</v>
      </c>
      <c r="G4274" s="3" t="s">
        <v>22</v>
      </c>
      <c r="H4274" s="14"/>
      <c r="I4274" s="14">
        <v>0.3239309502452431</v>
      </c>
      <c r="J4274" s="4">
        <v>108.15956034954144</v>
      </c>
      <c r="K4274" s="4">
        <v>135.19945043692678</v>
      </c>
      <c r="L4274" s="4">
        <v>160.88734601994287</v>
      </c>
      <c r="M4274" s="4">
        <v>29.743879096123891</v>
      </c>
    </row>
    <row r="4275" spans="1:13" hidden="1" x14ac:dyDescent="0.3">
      <c r="A4275" s="13" t="str">
        <f t="shared" si="66"/>
        <v>Southern dryOFF1 - average - all typespre 1945heating20</v>
      </c>
      <c r="B4275" s="1" t="s">
        <v>30</v>
      </c>
      <c r="C4275" s="2" t="s">
        <v>47</v>
      </c>
      <c r="D4275" s="2" t="s">
        <v>2</v>
      </c>
      <c r="E4275" s="3">
        <v>20</v>
      </c>
      <c r="F4275" s="3" t="s">
        <v>3</v>
      </c>
      <c r="G4275" s="3" t="s">
        <v>22</v>
      </c>
      <c r="H4275" s="14"/>
      <c r="I4275" s="14">
        <v>0.3239309502452431</v>
      </c>
      <c r="J4275" s="4">
        <v>144.79922738560856</v>
      </c>
      <c r="K4275" s="4">
        <v>180.9990342320107</v>
      </c>
      <c r="L4275" s="4">
        <v>215.38885073609273</v>
      </c>
      <c r="M4275" s="4">
        <v>39.819787531042351</v>
      </c>
    </row>
    <row r="4276" spans="1:13" hidden="1" x14ac:dyDescent="0.3">
      <c r="A4276" s="13" t="str">
        <f t="shared" si="66"/>
        <v>Southern dryOFF1 - average - all typespre 1945heating22</v>
      </c>
      <c r="B4276" s="1" t="s">
        <v>30</v>
      </c>
      <c r="C4276" s="2" t="s">
        <v>47</v>
      </c>
      <c r="D4276" s="2" t="s">
        <v>2</v>
      </c>
      <c r="E4276" s="3">
        <v>22</v>
      </c>
      <c r="F4276" s="3" t="s">
        <v>3</v>
      </c>
      <c r="G4276" s="3" t="s">
        <v>22</v>
      </c>
      <c r="H4276" s="14"/>
      <c r="I4276" s="14">
        <v>0.3239309502452431</v>
      </c>
      <c r="J4276" s="4">
        <v>186.94938453433224</v>
      </c>
      <c r="K4276" s="4">
        <v>233.68673066791527</v>
      </c>
      <c r="L4276" s="4">
        <v>278.08720949481915</v>
      </c>
      <c r="M4276" s="4">
        <v>51.411080746941359</v>
      </c>
    </row>
    <row r="4277" spans="1:13" hidden="1" x14ac:dyDescent="0.3">
      <c r="A4277" s="13" t="str">
        <f t="shared" si="66"/>
        <v>Southern dryOFF1 - average - all typespre 1945heating24</v>
      </c>
      <c r="B4277" s="1" t="s">
        <v>30</v>
      </c>
      <c r="C4277" s="2" t="s">
        <v>47</v>
      </c>
      <c r="D4277" s="2" t="s">
        <v>2</v>
      </c>
      <c r="E4277" s="3">
        <v>24</v>
      </c>
      <c r="F4277" s="3" t="s">
        <v>3</v>
      </c>
      <c r="G4277" s="3" t="s">
        <v>22</v>
      </c>
      <c r="H4277" s="14"/>
      <c r="I4277" s="14">
        <v>0.3239309502452431</v>
      </c>
      <c r="J4277" s="4">
        <v>236.78387822252995</v>
      </c>
      <c r="K4277" s="4">
        <v>295.97984777816242</v>
      </c>
      <c r="L4277" s="4">
        <v>352.21601885601325</v>
      </c>
      <c r="M4277" s="4">
        <v>65.115566511195738</v>
      </c>
    </row>
    <row r="4278" spans="1:13" hidden="1" x14ac:dyDescent="0.3">
      <c r="A4278" s="13" t="str">
        <f t="shared" si="66"/>
        <v>Southern dryOFF1 - average - all types1945-1970heating18</v>
      </c>
      <c r="B4278" s="1" t="s">
        <v>30</v>
      </c>
      <c r="C4278" s="2" t="s">
        <v>47</v>
      </c>
      <c r="D4278" s="2" t="s">
        <v>6</v>
      </c>
      <c r="E4278" s="3">
        <v>18</v>
      </c>
      <c r="F4278" s="3" t="s">
        <v>3</v>
      </c>
      <c r="G4278" s="3" t="s">
        <v>22</v>
      </c>
      <c r="H4278" s="14"/>
      <c r="I4278" s="14">
        <v>0.20809206633967595</v>
      </c>
      <c r="J4278" s="4">
        <v>103.22243273369564</v>
      </c>
      <c r="K4278" s="4">
        <v>129.02804091711954</v>
      </c>
      <c r="L4278" s="4">
        <v>153.54336869137225</v>
      </c>
      <c r="M4278" s="4">
        <v>28.386169001766298</v>
      </c>
    </row>
    <row r="4279" spans="1:13" hidden="1" x14ac:dyDescent="0.3">
      <c r="A4279" s="13" t="str">
        <f t="shared" si="66"/>
        <v>Southern dryOFF1 - average - all types1945-1970heating20</v>
      </c>
      <c r="B4279" s="1" t="s">
        <v>30</v>
      </c>
      <c r="C4279" s="2" t="s">
        <v>47</v>
      </c>
      <c r="D4279" s="2" t="s">
        <v>6</v>
      </c>
      <c r="E4279" s="3">
        <v>20</v>
      </c>
      <c r="F4279" s="3" t="s">
        <v>3</v>
      </c>
      <c r="G4279" s="3" t="s">
        <v>22</v>
      </c>
      <c r="H4279" s="14"/>
      <c r="I4279" s="14">
        <v>0.20809206633967595</v>
      </c>
      <c r="J4279" s="4">
        <v>138.59682391181451</v>
      </c>
      <c r="K4279" s="4">
        <v>173.24602988976812</v>
      </c>
      <c r="L4279" s="4">
        <v>206.16277556882406</v>
      </c>
      <c r="M4279" s="4">
        <v>38.11412657574899</v>
      </c>
    </row>
    <row r="4280" spans="1:13" hidden="1" x14ac:dyDescent="0.3">
      <c r="A4280" s="13" t="str">
        <f t="shared" si="66"/>
        <v>Southern dryOFF1 - average - all types1945-1970heating22</v>
      </c>
      <c r="B4280" s="1" t="s">
        <v>30</v>
      </c>
      <c r="C4280" s="2" t="s">
        <v>47</v>
      </c>
      <c r="D4280" s="2" t="s">
        <v>6</v>
      </c>
      <c r="E4280" s="3">
        <v>22</v>
      </c>
      <c r="F4280" s="3" t="s">
        <v>3</v>
      </c>
      <c r="G4280" s="3" t="s">
        <v>22</v>
      </c>
      <c r="H4280" s="14"/>
      <c r="I4280" s="14">
        <v>0.20809206633967595</v>
      </c>
      <c r="J4280" s="4">
        <v>179.36366756016955</v>
      </c>
      <c r="K4280" s="4">
        <v>224.20458445021191</v>
      </c>
      <c r="L4280" s="4">
        <v>266.80345549575219</v>
      </c>
      <c r="M4280" s="4">
        <v>49.325008579046617</v>
      </c>
    </row>
    <row r="4281" spans="1:13" hidden="1" x14ac:dyDescent="0.3">
      <c r="A4281" s="13" t="str">
        <f t="shared" si="66"/>
        <v>Southern dryOFF1 - average - all types1945-1970heating24</v>
      </c>
      <c r="B4281" s="1" t="s">
        <v>30</v>
      </c>
      <c r="C4281" s="2" t="s">
        <v>47</v>
      </c>
      <c r="D4281" s="2" t="s">
        <v>6</v>
      </c>
      <c r="E4281" s="3">
        <v>24</v>
      </c>
      <c r="F4281" s="3" t="s">
        <v>3</v>
      </c>
      <c r="G4281" s="3" t="s">
        <v>22</v>
      </c>
      <c r="H4281" s="14"/>
      <c r="I4281" s="14">
        <v>0.20809206633967595</v>
      </c>
      <c r="J4281" s="4">
        <v>227.63633684066269</v>
      </c>
      <c r="K4281" s="4">
        <v>284.54542105082834</v>
      </c>
      <c r="L4281" s="4">
        <v>338.60905105048573</v>
      </c>
      <c r="M4281" s="4">
        <v>62.599992631182232</v>
      </c>
    </row>
    <row r="4282" spans="1:13" hidden="1" x14ac:dyDescent="0.3">
      <c r="A4282" s="13" t="str">
        <f t="shared" si="66"/>
        <v>Southern dryOFF1 - average - all types1970-1980heating18</v>
      </c>
      <c r="B4282" s="1" t="s">
        <v>30</v>
      </c>
      <c r="C4282" s="2" t="s">
        <v>47</v>
      </c>
      <c r="D4282" s="2" t="s">
        <v>7</v>
      </c>
      <c r="E4282" s="3">
        <v>18</v>
      </c>
      <c r="F4282" s="3" t="s">
        <v>3</v>
      </c>
      <c r="G4282" s="3" t="s">
        <v>22</v>
      </c>
      <c r="H4282" s="14"/>
      <c r="I4282" s="14">
        <v>0.11404603316983795</v>
      </c>
      <c r="J4282" s="4">
        <v>101.83591566948634</v>
      </c>
      <c r="K4282" s="4">
        <v>127.29489458685792</v>
      </c>
      <c r="L4282" s="4">
        <v>151.48092455836093</v>
      </c>
      <c r="M4282" s="4">
        <v>28.004876809108744</v>
      </c>
    </row>
    <row r="4283" spans="1:13" hidden="1" x14ac:dyDescent="0.3">
      <c r="A4283" s="13" t="str">
        <f t="shared" si="66"/>
        <v>Southern dryOFF1 - average - all types1970-1980heating20</v>
      </c>
      <c r="B4283" s="1" t="s">
        <v>30</v>
      </c>
      <c r="C4283" s="2" t="s">
        <v>47</v>
      </c>
      <c r="D4283" s="2" t="s">
        <v>7</v>
      </c>
      <c r="E4283" s="3">
        <v>20</v>
      </c>
      <c r="F4283" s="3" t="s">
        <v>3</v>
      </c>
      <c r="G4283" s="3" t="s">
        <v>22</v>
      </c>
      <c r="H4283" s="14"/>
      <c r="I4283" s="14">
        <v>0.11404603316983795</v>
      </c>
      <c r="J4283" s="4">
        <v>136.73977001031935</v>
      </c>
      <c r="K4283" s="4">
        <v>170.92471251289919</v>
      </c>
      <c r="L4283" s="4">
        <v>203.40040789035004</v>
      </c>
      <c r="M4283" s="4">
        <v>37.603436752837823</v>
      </c>
    </row>
    <row r="4284" spans="1:13" hidden="1" x14ac:dyDescent="0.3">
      <c r="A4284" s="13" t="str">
        <f t="shared" si="66"/>
        <v>Southern dryOFF1 - average - all types1970-1980heating22</v>
      </c>
      <c r="B4284" s="1" t="s">
        <v>30</v>
      </c>
      <c r="C4284" s="2" t="s">
        <v>47</v>
      </c>
      <c r="D4284" s="2" t="s">
        <v>7</v>
      </c>
      <c r="E4284" s="3">
        <v>22</v>
      </c>
      <c r="F4284" s="3" t="s">
        <v>3</v>
      </c>
      <c r="G4284" s="3" t="s">
        <v>22</v>
      </c>
      <c r="H4284" s="14"/>
      <c r="I4284" s="14">
        <v>0.11404603316983795</v>
      </c>
      <c r="J4284" s="4">
        <v>176.91090946751882</v>
      </c>
      <c r="K4284" s="4">
        <v>221.13863683439851</v>
      </c>
      <c r="L4284" s="4">
        <v>263.15497783293421</v>
      </c>
      <c r="M4284" s="4">
        <v>48.650500103567673</v>
      </c>
    </row>
    <row r="4285" spans="1:13" hidden="1" x14ac:dyDescent="0.3">
      <c r="A4285" s="13" t="str">
        <f t="shared" si="66"/>
        <v>Southern dryOFF1 - average - all types1970-1980heating24</v>
      </c>
      <c r="B4285" s="1" t="s">
        <v>30</v>
      </c>
      <c r="C4285" s="2" t="s">
        <v>47</v>
      </c>
      <c r="D4285" s="2" t="s">
        <v>7</v>
      </c>
      <c r="E4285" s="3">
        <v>24</v>
      </c>
      <c r="F4285" s="3" t="s">
        <v>3</v>
      </c>
      <c r="G4285" s="3" t="s">
        <v>22</v>
      </c>
      <c r="H4285" s="14"/>
      <c r="I4285" s="14">
        <v>0.11404603316983795</v>
      </c>
      <c r="J4285" s="4">
        <v>224.26345495091073</v>
      </c>
      <c r="K4285" s="4">
        <v>280.32931868863841</v>
      </c>
      <c r="L4285" s="4">
        <v>333.59188923947971</v>
      </c>
      <c r="M4285" s="4">
        <v>61.672450111500453</v>
      </c>
    </row>
    <row r="4286" spans="1:13" hidden="1" x14ac:dyDescent="0.3">
      <c r="A4286" s="13" t="str">
        <f t="shared" si="66"/>
        <v>Southern dryOFF1 - average - all types1980-1990heating18</v>
      </c>
      <c r="B4286" s="1" t="s">
        <v>30</v>
      </c>
      <c r="C4286" s="2" t="s">
        <v>47</v>
      </c>
      <c r="D4286" s="2" t="s">
        <v>8</v>
      </c>
      <c r="E4286" s="3">
        <v>18</v>
      </c>
      <c r="F4286" s="3" t="s">
        <v>3</v>
      </c>
      <c r="G4286" s="3" t="s">
        <v>22</v>
      </c>
      <c r="H4286" s="14"/>
      <c r="I4286" s="14">
        <v>0.11404603316983795</v>
      </c>
      <c r="J4286" s="4">
        <v>57.631278657182634</v>
      </c>
      <c r="K4286" s="4">
        <v>72.039098321478292</v>
      </c>
      <c r="L4286" s="4">
        <v>85.726527002559166</v>
      </c>
      <c r="M4286" s="4">
        <v>15.848601630725224</v>
      </c>
    </row>
    <row r="4287" spans="1:13" hidden="1" x14ac:dyDescent="0.3">
      <c r="A4287" s="13" t="str">
        <f t="shared" si="66"/>
        <v>Southern dryOFF1 - average - all types1980-1990heating20</v>
      </c>
      <c r="B4287" s="1" t="s">
        <v>30</v>
      </c>
      <c r="C4287" s="2" t="s">
        <v>47</v>
      </c>
      <c r="D4287" s="2" t="s">
        <v>8</v>
      </c>
      <c r="E4287" s="3">
        <v>20</v>
      </c>
      <c r="F4287" s="3" t="s">
        <v>3</v>
      </c>
      <c r="G4287" s="3" t="s">
        <v>22</v>
      </c>
      <c r="H4287" s="14"/>
      <c r="I4287" s="14">
        <v>0.11404603316983795</v>
      </c>
      <c r="J4287" s="4">
        <v>79.408445621575922</v>
      </c>
      <c r="K4287" s="4">
        <v>99.260557026969892</v>
      </c>
      <c r="L4287" s="4">
        <v>118.12006286209416</v>
      </c>
      <c r="M4287" s="4">
        <v>21.837322545933375</v>
      </c>
    </row>
    <row r="4288" spans="1:13" hidden="1" x14ac:dyDescent="0.3">
      <c r="A4288" s="13" t="str">
        <f t="shared" si="66"/>
        <v>Southern dryOFF1 - average - all types1980-1990heating22</v>
      </c>
      <c r="B4288" s="1" t="s">
        <v>30</v>
      </c>
      <c r="C4288" s="2" t="s">
        <v>47</v>
      </c>
      <c r="D4288" s="2" t="s">
        <v>8</v>
      </c>
      <c r="E4288" s="3">
        <v>22</v>
      </c>
      <c r="F4288" s="3" t="s">
        <v>3</v>
      </c>
      <c r="G4288" s="3" t="s">
        <v>22</v>
      </c>
      <c r="H4288" s="14"/>
      <c r="I4288" s="14">
        <v>0.11404603316983795</v>
      </c>
      <c r="J4288" s="4">
        <v>105.09591867762454</v>
      </c>
      <c r="K4288" s="4">
        <v>131.36989834703067</v>
      </c>
      <c r="L4288" s="4">
        <v>156.3301790329665</v>
      </c>
      <c r="M4288" s="4">
        <v>28.901377636346748</v>
      </c>
    </row>
    <row r="4289" spans="1:13" hidden="1" x14ac:dyDescent="0.3">
      <c r="A4289" s="13" t="str">
        <f t="shared" si="66"/>
        <v>Southern dryOFF1 - average - all types1980-1990heating24</v>
      </c>
      <c r="B4289" s="1" t="s">
        <v>30</v>
      </c>
      <c r="C4289" s="2" t="s">
        <v>47</v>
      </c>
      <c r="D4289" s="2" t="s">
        <v>8</v>
      </c>
      <c r="E4289" s="3">
        <v>24</v>
      </c>
      <c r="F4289" s="3" t="s">
        <v>3</v>
      </c>
      <c r="G4289" s="3" t="s">
        <v>22</v>
      </c>
      <c r="H4289" s="14"/>
      <c r="I4289" s="14">
        <v>0.11404603316983795</v>
      </c>
      <c r="J4289" s="4">
        <v>136.15866857014382</v>
      </c>
      <c r="K4289" s="4">
        <v>170.19833571267975</v>
      </c>
      <c r="L4289" s="4">
        <v>202.5360194980889</v>
      </c>
      <c r="M4289" s="4">
        <v>37.443633856789546</v>
      </c>
    </row>
    <row r="4290" spans="1:13" hidden="1" x14ac:dyDescent="0.3">
      <c r="A4290" s="13" t="str">
        <f t="shared" si="66"/>
        <v>Southern dryOFF1 - average - all types1990-2000heating18</v>
      </c>
      <c r="B4290" s="1" t="s">
        <v>30</v>
      </c>
      <c r="C4290" s="2" t="s">
        <v>47</v>
      </c>
      <c r="D4290" s="2" t="s">
        <v>9</v>
      </c>
      <c r="E4290" s="3">
        <v>18</v>
      </c>
      <c r="F4290" s="3" t="s">
        <v>3</v>
      </c>
      <c r="G4290" s="3" t="s">
        <v>22</v>
      </c>
      <c r="H4290" s="14"/>
      <c r="I4290" s="14">
        <v>0.11994245853770254</v>
      </c>
      <c r="J4290" s="4">
        <v>55.289626090191099</v>
      </c>
      <c r="K4290" s="4">
        <v>69.112032612738872</v>
      </c>
      <c r="L4290" s="4">
        <v>82.243318809159248</v>
      </c>
      <c r="M4290" s="4">
        <v>15.204647174802552</v>
      </c>
    </row>
    <row r="4291" spans="1:13" hidden="1" x14ac:dyDescent="0.3">
      <c r="A4291" s="13" t="str">
        <f t="shared" ref="A4291:A4354" si="67">CONCATENATE(B4291,C4291,D4291,F4291,E4291)</f>
        <v>Southern dryOFF1 - average - all types1990-2000heating20</v>
      </c>
      <c r="B4291" s="1" t="s">
        <v>30</v>
      </c>
      <c r="C4291" s="2" t="s">
        <v>47</v>
      </c>
      <c r="D4291" s="2" t="s">
        <v>9</v>
      </c>
      <c r="E4291" s="3">
        <v>20</v>
      </c>
      <c r="F4291" s="3" t="s">
        <v>3</v>
      </c>
      <c r="G4291" s="3" t="s">
        <v>22</v>
      </c>
      <c r="H4291" s="14"/>
      <c r="I4291" s="14">
        <v>0.11994245853770254</v>
      </c>
      <c r="J4291" s="4">
        <v>76.527018983493051</v>
      </c>
      <c r="K4291" s="4">
        <v>95.658773729366303</v>
      </c>
      <c r="L4291" s="4">
        <v>113.83394073794589</v>
      </c>
      <c r="M4291" s="4">
        <v>21.044930220460586</v>
      </c>
    </row>
    <row r="4292" spans="1:13" hidden="1" x14ac:dyDescent="0.3">
      <c r="A4292" s="13" t="str">
        <f t="shared" si="67"/>
        <v>Southern dryOFF1 - average - all types1990-2000heating22</v>
      </c>
      <c r="B4292" s="1" t="s">
        <v>30</v>
      </c>
      <c r="C4292" s="2" t="s">
        <v>47</v>
      </c>
      <c r="D4292" s="2" t="s">
        <v>9</v>
      </c>
      <c r="E4292" s="3">
        <v>22</v>
      </c>
      <c r="F4292" s="3" t="s">
        <v>3</v>
      </c>
      <c r="G4292" s="3" t="s">
        <v>22</v>
      </c>
      <c r="H4292" s="14"/>
      <c r="I4292" s="14">
        <v>0.11994245853770254</v>
      </c>
      <c r="J4292" s="4">
        <v>101.65170521341601</v>
      </c>
      <c r="K4292" s="4">
        <v>127.06463151677001</v>
      </c>
      <c r="L4292" s="4">
        <v>151.20691150495631</v>
      </c>
      <c r="M4292" s="4">
        <v>27.9542189336894</v>
      </c>
    </row>
    <row r="4293" spans="1:13" hidden="1" x14ac:dyDescent="0.3">
      <c r="A4293" s="13" t="str">
        <f t="shared" si="67"/>
        <v>Southern dryOFF1 - average - all types1990-2000heating24</v>
      </c>
      <c r="B4293" s="1" t="s">
        <v>30</v>
      </c>
      <c r="C4293" s="2" t="s">
        <v>47</v>
      </c>
      <c r="D4293" s="2" t="s">
        <v>9</v>
      </c>
      <c r="E4293" s="3">
        <v>24</v>
      </c>
      <c r="F4293" s="3" t="s">
        <v>3</v>
      </c>
      <c r="G4293" s="3" t="s">
        <v>22</v>
      </c>
      <c r="H4293" s="14"/>
      <c r="I4293" s="14">
        <v>0.11994245853770254</v>
      </c>
      <c r="J4293" s="4">
        <v>132.13228422444939</v>
      </c>
      <c r="K4293" s="4">
        <v>165.16535528056173</v>
      </c>
      <c r="L4293" s="4">
        <v>196.54677278386845</v>
      </c>
      <c r="M4293" s="4">
        <v>36.33637816172358</v>
      </c>
    </row>
    <row r="4294" spans="1:13" hidden="1" x14ac:dyDescent="0.3">
      <c r="A4294" s="13" t="str">
        <f t="shared" si="67"/>
        <v>Southern dryOFF1 - average - all typespost 2000heating18</v>
      </c>
      <c r="B4294" s="1" t="s">
        <v>30</v>
      </c>
      <c r="C4294" s="2" t="s">
        <v>47</v>
      </c>
      <c r="D4294" s="2" t="s">
        <v>10</v>
      </c>
      <c r="E4294" s="3">
        <v>18</v>
      </c>
      <c r="F4294" s="3" t="s">
        <v>3</v>
      </c>
      <c r="G4294" s="3" t="s">
        <v>22</v>
      </c>
      <c r="H4294" s="14"/>
      <c r="I4294" s="14">
        <v>0.11994245853770254</v>
      </c>
      <c r="J4294" s="4">
        <v>29.529778350370734</v>
      </c>
      <c r="K4294" s="4">
        <v>36.912222937963413</v>
      </c>
      <c r="L4294" s="4">
        <v>43.925545296176459</v>
      </c>
      <c r="M4294" s="4">
        <v>8.1206890463519503</v>
      </c>
    </row>
    <row r="4295" spans="1:13" hidden="1" x14ac:dyDescent="0.3">
      <c r="A4295" s="13" t="str">
        <f t="shared" si="67"/>
        <v>Southern dryOFF1 - average - all typespost 2000heating20</v>
      </c>
      <c r="B4295" s="1" t="s">
        <v>30</v>
      </c>
      <c r="C4295" s="2" t="s">
        <v>47</v>
      </c>
      <c r="D4295" s="2" t="s">
        <v>10</v>
      </c>
      <c r="E4295" s="3">
        <v>20</v>
      </c>
      <c r="F4295" s="3" t="s">
        <v>3</v>
      </c>
      <c r="G4295" s="3" t="s">
        <v>22</v>
      </c>
      <c r="H4295" s="14"/>
      <c r="I4295" s="14">
        <v>0.11994245853770254</v>
      </c>
      <c r="J4295" s="4">
        <v>42.648742070211796</v>
      </c>
      <c r="K4295" s="4">
        <v>53.310927587764738</v>
      </c>
      <c r="L4295" s="4">
        <v>63.440003829440037</v>
      </c>
      <c r="M4295" s="4">
        <v>11.728404069308242</v>
      </c>
    </row>
    <row r="4296" spans="1:13" hidden="1" x14ac:dyDescent="0.3">
      <c r="A4296" s="13" t="str">
        <f t="shared" si="67"/>
        <v>Southern dryOFF1 - average - all typespost 2000heating22</v>
      </c>
      <c r="B4296" s="1" t="s">
        <v>30</v>
      </c>
      <c r="C4296" s="2" t="s">
        <v>47</v>
      </c>
      <c r="D4296" s="2" t="s">
        <v>10</v>
      </c>
      <c r="E4296" s="3">
        <v>22</v>
      </c>
      <c r="F4296" s="3" t="s">
        <v>3</v>
      </c>
      <c r="G4296" s="3" t="s">
        <v>22</v>
      </c>
      <c r="H4296" s="14"/>
      <c r="I4296" s="14">
        <v>0.11994245853770254</v>
      </c>
      <c r="J4296" s="4">
        <v>58.949103646684833</v>
      </c>
      <c r="K4296" s="4">
        <v>73.686379558356037</v>
      </c>
      <c r="L4296" s="4">
        <v>87.686791674443683</v>
      </c>
      <c r="M4296" s="4">
        <v>16.211003502838327</v>
      </c>
    </row>
    <row r="4297" spans="1:13" hidden="1" x14ac:dyDescent="0.3">
      <c r="A4297" s="13" t="str">
        <f t="shared" si="67"/>
        <v>Southern dryOFF1 - average - all typespost 2000heating24</v>
      </c>
      <c r="B4297" s="1" t="s">
        <v>30</v>
      </c>
      <c r="C4297" s="2" t="s">
        <v>47</v>
      </c>
      <c r="D4297" s="2" t="s">
        <v>10</v>
      </c>
      <c r="E4297" s="3">
        <v>24</v>
      </c>
      <c r="F4297" s="3" t="s">
        <v>3</v>
      </c>
      <c r="G4297" s="3" t="s">
        <v>22</v>
      </c>
      <c r="H4297" s="14"/>
      <c r="I4297" s="14">
        <v>0.11994245853770254</v>
      </c>
      <c r="J4297" s="4">
        <v>79.975472896377028</v>
      </c>
      <c r="K4297" s="4">
        <v>99.969341120471285</v>
      </c>
      <c r="L4297" s="4">
        <v>118.96351593336082</v>
      </c>
      <c r="M4297" s="4">
        <v>21.993255046503684</v>
      </c>
    </row>
    <row r="4298" spans="1:13" hidden="1" x14ac:dyDescent="0.3">
      <c r="A4298" s="13" t="str">
        <f t="shared" si="67"/>
        <v>Southern dryOFF1 - average - all types - all agesheating18</v>
      </c>
      <c r="B4298" s="1" t="s">
        <v>30</v>
      </c>
      <c r="C4298" s="2" t="s">
        <v>48</v>
      </c>
      <c r="D4298" s="2"/>
      <c r="E4298" s="3">
        <v>18</v>
      </c>
      <c r="F4298" s="3" t="s">
        <v>3</v>
      </c>
      <c r="G4298" s="3" t="s">
        <v>22</v>
      </c>
      <c r="H4298" s="14"/>
      <c r="I4298" s="14"/>
      <c r="J4298" s="4">
        <v>84.876047316282609</v>
      </c>
      <c r="K4298" s="4">
        <v>106.09505914535326</v>
      </c>
      <c r="L4298" s="4">
        <v>126.25312038297038</v>
      </c>
      <c r="M4298" s="4">
        <v>23.340913011977719</v>
      </c>
    </row>
    <row r="4299" spans="1:13" hidden="1" x14ac:dyDescent="0.3">
      <c r="A4299" s="13" t="str">
        <f t="shared" si="67"/>
        <v>Southern dryOFF1 - average - all types - all agesheating20</v>
      </c>
      <c r="B4299" s="1" t="s">
        <v>30</v>
      </c>
      <c r="C4299" s="2" t="s">
        <v>48</v>
      </c>
      <c r="D4299" s="2"/>
      <c r="E4299" s="3">
        <v>20</v>
      </c>
      <c r="F4299" s="3" t="s">
        <v>3</v>
      </c>
      <c r="G4299" s="3" t="s">
        <v>22</v>
      </c>
      <c r="H4299" s="14"/>
      <c r="I4299" s="14"/>
      <c r="J4299" s="4">
        <v>114.69093114616244</v>
      </c>
      <c r="K4299" s="4">
        <v>143.36366393270305</v>
      </c>
      <c r="L4299" s="4">
        <v>170.60276007991661</v>
      </c>
      <c r="M4299" s="4">
        <v>31.540006065194671</v>
      </c>
    </row>
    <row r="4300" spans="1:13" hidden="1" x14ac:dyDescent="0.3">
      <c r="A4300" s="13" t="str">
        <f t="shared" si="67"/>
        <v>Southern dryOFF1 - average - all types - all agesheating22</v>
      </c>
      <c r="B4300" s="1" t="s">
        <v>30</v>
      </c>
      <c r="C4300" s="2" t="s">
        <v>48</v>
      </c>
      <c r="D4300" s="2"/>
      <c r="E4300" s="3">
        <v>22</v>
      </c>
      <c r="F4300" s="3" t="s">
        <v>3</v>
      </c>
      <c r="G4300" s="3" t="s">
        <v>22</v>
      </c>
      <c r="H4300" s="14"/>
      <c r="I4300" s="14"/>
      <c r="J4300" s="4">
        <v>149.30746392341393</v>
      </c>
      <c r="K4300" s="4">
        <v>186.63432990426742</v>
      </c>
      <c r="L4300" s="4">
        <v>222.09485258607822</v>
      </c>
      <c r="M4300" s="4">
        <v>41.059552578938835</v>
      </c>
    </row>
    <row r="4301" spans="1:13" hidden="1" x14ac:dyDescent="0.3">
      <c r="A4301" s="13" t="str">
        <f t="shared" si="67"/>
        <v>Southern dryOFF1 - average - all types - all agesheating24</v>
      </c>
      <c r="B4301" s="1" t="s">
        <v>30</v>
      </c>
      <c r="C4301" s="2" t="s">
        <v>48</v>
      </c>
      <c r="D4301" s="2"/>
      <c r="E4301" s="3">
        <v>24</v>
      </c>
      <c r="F4301" s="3" t="s">
        <v>3</v>
      </c>
      <c r="G4301" s="3" t="s">
        <v>22</v>
      </c>
      <c r="H4301" s="14"/>
      <c r="I4301" s="14"/>
      <c r="J4301" s="4">
        <v>190.61638170076145</v>
      </c>
      <c r="K4301" s="4">
        <v>238.2704771259518</v>
      </c>
      <c r="L4301" s="4">
        <v>283.54186777988264</v>
      </c>
      <c r="M4301" s="4">
        <v>52.419504967709393</v>
      </c>
    </row>
    <row r="4302" spans="1:13" hidden="1" x14ac:dyDescent="0.3">
      <c r="A4302" s="13" t="str">
        <f t="shared" si="67"/>
        <v>MediterraneanOFF1 - 3 floorspre 1945heating18</v>
      </c>
      <c r="B4302" s="1" t="s">
        <v>0</v>
      </c>
      <c r="C4302" s="2" t="s">
        <v>44</v>
      </c>
      <c r="D4302" s="2" t="s">
        <v>2</v>
      </c>
      <c r="E4302" s="3">
        <v>18</v>
      </c>
      <c r="F4302" s="3" t="s">
        <v>3</v>
      </c>
      <c r="G4302" s="3">
        <v>0.46296296296296297</v>
      </c>
      <c r="H4302" s="14">
        <v>0.75924081521099984</v>
      </c>
      <c r="I4302" s="14">
        <v>0.24858268395252503</v>
      </c>
      <c r="J4302" s="4">
        <v>52.82198092508326</v>
      </c>
      <c r="K4302" s="4">
        <v>66.027476156354069</v>
      </c>
      <c r="L4302" s="4">
        <v>78.572696626061344</v>
      </c>
      <c r="M4302" s="4">
        <v>14.526044754397896</v>
      </c>
    </row>
    <row r="4303" spans="1:13" hidden="1" x14ac:dyDescent="0.3">
      <c r="A4303" s="13" t="str">
        <f t="shared" si="67"/>
        <v>MediterraneanOFF1 - 5 floorspre 1945heating18</v>
      </c>
      <c r="B4303" s="1" t="s">
        <v>0</v>
      </c>
      <c r="C4303" s="2" t="s">
        <v>45</v>
      </c>
      <c r="D4303" s="2" t="s">
        <v>2</v>
      </c>
      <c r="E4303" s="3">
        <v>18</v>
      </c>
      <c r="F4303" s="3" t="s">
        <v>3</v>
      </c>
      <c r="G4303" s="3">
        <v>0.37407407407407406</v>
      </c>
      <c r="H4303" s="14">
        <v>0.12818625761260991</v>
      </c>
      <c r="I4303" s="14">
        <v>0.24858268395252503</v>
      </c>
      <c r="J4303" s="4">
        <v>44.726980791599559</v>
      </c>
      <c r="K4303" s="4">
        <v>55.908725989499445</v>
      </c>
      <c r="L4303" s="4">
        <v>66.531383927504336</v>
      </c>
      <c r="M4303" s="4">
        <v>12.299919717689878</v>
      </c>
    </row>
    <row r="4304" spans="1:13" hidden="1" x14ac:dyDescent="0.3">
      <c r="A4304" s="13" t="str">
        <f t="shared" si="67"/>
        <v>MediterraneanOFF1 - 7 floorspre 1945heating18</v>
      </c>
      <c r="B4304" s="1" t="s">
        <v>0</v>
      </c>
      <c r="C4304" s="2" t="s">
        <v>46</v>
      </c>
      <c r="D4304" s="2" t="s">
        <v>2</v>
      </c>
      <c r="E4304" s="3">
        <v>18</v>
      </c>
      <c r="F4304" s="3" t="s">
        <v>3</v>
      </c>
      <c r="G4304" s="3">
        <v>0.33597883597883599</v>
      </c>
      <c r="H4304" s="14">
        <v>0.11197119383135637</v>
      </c>
      <c r="I4304" s="14">
        <v>0.24858268395252503</v>
      </c>
      <c r="J4304" s="4">
        <v>41.257695020106539</v>
      </c>
      <c r="K4304" s="4">
        <v>51.57211877513317</v>
      </c>
      <c r="L4304" s="4">
        <v>61.370821342408469</v>
      </c>
      <c r="M4304" s="4">
        <v>11.345866130529297</v>
      </c>
    </row>
    <row r="4305" spans="1:13" hidden="1" x14ac:dyDescent="0.3">
      <c r="A4305" s="13" t="str">
        <f t="shared" si="67"/>
        <v>MediterraneanOFF1 - 3 floorspre 1945heating20</v>
      </c>
      <c r="B4305" s="1" t="s">
        <v>0</v>
      </c>
      <c r="C4305" s="2" t="s">
        <v>44</v>
      </c>
      <c r="D4305" s="2" t="s">
        <v>2</v>
      </c>
      <c r="E4305" s="3">
        <v>20</v>
      </c>
      <c r="F4305" s="3" t="s">
        <v>3</v>
      </c>
      <c r="G4305" s="3">
        <v>0.46296296296296297</v>
      </c>
      <c r="H4305" s="14">
        <v>0.75924081521099984</v>
      </c>
      <c r="I4305" s="14">
        <v>0.24858268395252503</v>
      </c>
      <c r="J4305" s="4">
        <v>77.086983744131658</v>
      </c>
      <c r="K4305" s="4">
        <v>96.358729680164572</v>
      </c>
      <c r="L4305" s="4">
        <v>114.66688831939584</v>
      </c>
      <c r="M4305" s="4">
        <v>21.198920529636204</v>
      </c>
    </row>
    <row r="4306" spans="1:13" hidden="1" x14ac:dyDescent="0.3">
      <c r="A4306" s="13" t="str">
        <f t="shared" si="67"/>
        <v>MediterraneanOFF1 - 5 floorspre 1945heating20</v>
      </c>
      <c r="B4306" s="1" t="s">
        <v>0</v>
      </c>
      <c r="C4306" s="2" t="s">
        <v>45</v>
      </c>
      <c r="D4306" s="2" t="s">
        <v>2</v>
      </c>
      <c r="E4306" s="3">
        <v>20</v>
      </c>
      <c r="F4306" s="3" t="s">
        <v>3</v>
      </c>
      <c r="G4306" s="3">
        <v>0.37407407407407406</v>
      </c>
      <c r="H4306" s="14">
        <v>0.12818625761260991</v>
      </c>
      <c r="I4306" s="14">
        <v>0.24858268395252503</v>
      </c>
      <c r="J4306" s="4">
        <v>65.904346189166517</v>
      </c>
      <c r="K4306" s="4">
        <v>82.380432736458147</v>
      </c>
      <c r="L4306" s="4">
        <v>98.032714956385192</v>
      </c>
      <c r="M4306" s="4">
        <v>18.123695202020791</v>
      </c>
    </row>
    <row r="4307" spans="1:13" hidden="1" x14ac:dyDescent="0.3">
      <c r="A4307" s="13" t="str">
        <f t="shared" si="67"/>
        <v>MediterraneanOFF1 - 7 floorspre 1945heating20</v>
      </c>
      <c r="B4307" s="1" t="s">
        <v>0</v>
      </c>
      <c r="C4307" s="2" t="s">
        <v>46</v>
      </c>
      <c r="D4307" s="2" t="s">
        <v>2</v>
      </c>
      <c r="E4307" s="3">
        <v>20</v>
      </c>
      <c r="F4307" s="3" t="s">
        <v>3</v>
      </c>
      <c r="G4307" s="3">
        <v>0.33597883597883599</v>
      </c>
      <c r="H4307" s="14">
        <v>0.11197119383135637</v>
      </c>
      <c r="I4307" s="14">
        <v>0.24858268395252503</v>
      </c>
      <c r="J4307" s="4">
        <v>61.111787237038584</v>
      </c>
      <c r="K4307" s="4">
        <v>76.38973404629823</v>
      </c>
      <c r="L4307" s="4">
        <v>90.903783515094887</v>
      </c>
      <c r="M4307" s="4">
        <v>16.805741490185611</v>
      </c>
    </row>
    <row r="4308" spans="1:13" hidden="1" x14ac:dyDescent="0.3">
      <c r="A4308" s="13" t="str">
        <f t="shared" si="67"/>
        <v>MediterraneanOFF1 - 3 floorspre 1945heating22</v>
      </c>
      <c r="B4308" s="1" t="s">
        <v>0</v>
      </c>
      <c r="C4308" s="2" t="s">
        <v>44</v>
      </c>
      <c r="D4308" s="2" t="s">
        <v>2</v>
      </c>
      <c r="E4308" s="3">
        <v>22</v>
      </c>
      <c r="F4308" s="3" t="s">
        <v>3</v>
      </c>
      <c r="G4308" s="3">
        <v>0.46296296296296297</v>
      </c>
      <c r="H4308" s="14">
        <v>0.75924081521099984</v>
      </c>
      <c r="I4308" s="14">
        <v>0.24858268395252503</v>
      </c>
      <c r="J4308" s="4">
        <v>106.33554189965571</v>
      </c>
      <c r="K4308" s="4">
        <v>132.91942737456964</v>
      </c>
      <c r="L4308" s="4">
        <v>158.17411857573785</v>
      </c>
      <c r="M4308" s="4">
        <v>29.242274022405319</v>
      </c>
    </row>
    <row r="4309" spans="1:13" hidden="1" x14ac:dyDescent="0.3">
      <c r="A4309" s="13" t="str">
        <f t="shared" si="67"/>
        <v>MediterraneanOFF1 - 5 floorspre 1945heating22</v>
      </c>
      <c r="B4309" s="1" t="s">
        <v>0</v>
      </c>
      <c r="C4309" s="2" t="s">
        <v>45</v>
      </c>
      <c r="D4309" s="2" t="s">
        <v>2</v>
      </c>
      <c r="E4309" s="3">
        <v>22</v>
      </c>
      <c r="F4309" s="3" t="s">
        <v>3</v>
      </c>
      <c r="G4309" s="3">
        <v>0.37407407407407406</v>
      </c>
      <c r="H4309" s="14">
        <v>0.12818625761260991</v>
      </c>
      <c r="I4309" s="14">
        <v>0.24858268395252503</v>
      </c>
      <c r="J4309" s="4">
        <v>91.718369427479331</v>
      </c>
      <c r="K4309" s="4">
        <v>114.64796178434916</v>
      </c>
      <c r="L4309" s="4">
        <v>136.43107452337549</v>
      </c>
      <c r="M4309" s="4">
        <v>25.222551592556815</v>
      </c>
    </row>
    <row r="4310" spans="1:13" hidden="1" x14ac:dyDescent="0.3">
      <c r="A4310" s="13" t="str">
        <f t="shared" si="67"/>
        <v>MediterraneanOFF1 - 7 floorspre 1945heating22</v>
      </c>
      <c r="B4310" s="1" t="s">
        <v>0</v>
      </c>
      <c r="C4310" s="2" t="s">
        <v>46</v>
      </c>
      <c r="D4310" s="2" t="s">
        <v>2</v>
      </c>
      <c r="E4310" s="3">
        <v>22</v>
      </c>
      <c r="F4310" s="3" t="s">
        <v>3</v>
      </c>
      <c r="G4310" s="3">
        <v>0.33597883597883599</v>
      </c>
      <c r="H4310" s="14">
        <v>0.11197119383135637</v>
      </c>
      <c r="I4310" s="14">
        <v>0.24858268395252503</v>
      </c>
      <c r="J4310" s="4">
        <v>85.453866939403724</v>
      </c>
      <c r="K4310" s="4">
        <v>106.81733367425466</v>
      </c>
      <c r="L4310" s="4">
        <v>127.11262707236304</v>
      </c>
      <c r="M4310" s="4">
        <v>23.499813408336024</v>
      </c>
    </row>
    <row r="4311" spans="1:13" hidden="1" x14ac:dyDescent="0.3">
      <c r="A4311" s="13" t="str">
        <f t="shared" si="67"/>
        <v>MediterraneanOFF1 - 3 floorspre 1945heating24</v>
      </c>
      <c r="B4311" s="1" t="s">
        <v>0</v>
      </c>
      <c r="C4311" s="2" t="s">
        <v>44</v>
      </c>
      <c r="D4311" s="2" t="s">
        <v>2</v>
      </c>
      <c r="E4311" s="3">
        <v>24</v>
      </c>
      <c r="F4311" s="3" t="s">
        <v>3</v>
      </c>
      <c r="G4311" s="3">
        <v>0.46296296296296297</v>
      </c>
      <c r="H4311" s="14">
        <v>0.75924081521099984</v>
      </c>
      <c r="I4311" s="14">
        <v>0.24858268395252503</v>
      </c>
      <c r="J4311" s="4">
        <v>143.26387751910065</v>
      </c>
      <c r="K4311" s="4">
        <v>179.07984689887579</v>
      </c>
      <c r="L4311" s="4">
        <v>213.10501780966217</v>
      </c>
      <c r="M4311" s="4">
        <v>39.39756631775267</v>
      </c>
    </row>
    <row r="4312" spans="1:13" hidden="1" x14ac:dyDescent="0.3">
      <c r="A4312" s="13" t="str">
        <f t="shared" si="67"/>
        <v>MediterraneanOFF1 - 5 floorspre 1945heating24</v>
      </c>
      <c r="B4312" s="1" t="s">
        <v>0</v>
      </c>
      <c r="C4312" s="2" t="s">
        <v>45</v>
      </c>
      <c r="D4312" s="2" t="s">
        <v>2</v>
      </c>
      <c r="E4312" s="3">
        <v>24</v>
      </c>
      <c r="F4312" s="3" t="s">
        <v>3</v>
      </c>
      <c r="G4312" s="3">
        <v>0.37407407407407406</v>
      </c>
      <c r="H4312" s="14">
        <v>0.12818625761260991</v>
      </c>
      <c r="I4312" s="14">
        <v>0.24858268395252503</v>
      </c>
      <c r="J4312" s="4">
        <v>124.74851977105064</v>
      </c>
      <c r="K4312" s="4">
        <v>155.93564971381329</v>
      </c>
      <c r="L4312" s="4">
        <v>185.5634231594378</v>
      </c>
      <c r="M4312" s="4">
        <v>34.305842937038925</v>
      </c>
    </row>
    <row r="4313" spans="1:13" hidden="1" x14ac:dyDescent="0.3">
      <c r="A4313" s="13" t="str">
        <f t="shared" si="67"/>
        <v>MediterraneanOFF1 - 7 floorspre 1945heating24</v>
      </c>
      <c r="B4313" s="1" t="s">
        <v>0</v>
      </c>
      <c r="C4313" s="2" t="s">
        <v>46</v>
      </c>
      <c r="D4313" s="2" t="s">
        <v>2</v>
      </c>
      <c r="E4313" s="3">
        <v>24</v>
      </c>
      <c r="F4313" s="3" t="s">
        <v>3</v>
      </c>
      <c r="G4313" s="3">
        <v>0.33597883597883599</v>
      </c>
      <c r="H4313" s="14">
        <v>0.11197119383135637</v>
      </c>
      <c r="I4313" s="14">
        <v>0.24858268395252503</v>
      </c>
      <c r="J4313" s="4">
        <v>116.81336645045776</v>
      </c>
      <c r="K4313" s="4">
        <v>146.0167080630722</v>
      </c>
      <c r="L4313" s="4">
        <v>173.7598825950559</v>
      </c>
      <c r="M4313" s="4">
        <v>32.123675773875881</v>
      </c>
    </row>
    <row r="4314" spans="1:13" hidden="1" x14ac:dyDescent="0.3">
      <c r="A4314" s="13" t="str">
        <f t="shared" si="67"/>
        <v>MediterraneanOFF1 - 3 floors1945-1970heating18</v>
      </c>
      <c r="B4314" s="1" t="s">
        <v>0</v>
      </c>
      <c r="C4314" s="2" t="s">
        <v>44</v>
      </c>
      <c r="D4314" s="2" t="s">
        <v>6</v>
      </c>
      <c r="E4314" s="3">
        <v>18</v>
      </c>
      <c r="F4314" s="3" t="s">
        <v>3</v>
      </c>
      <c r="G4314" s="3">
        <v>0.46296296296296297</v>
      </c>
      <c r="H4314" s="14">
        <v>0.75924081521099984</v>
      </c>
      <c r="I4314" s="14">
        <v>0.19715178382441637</v>
      </c>
      <c r="J4314" s="4">
        <v>51.810971849740838</v>
      </c>
      <c r="K4314" s="4">
        <v>64.763714812176048</v>
      </c>
      <c r="L4314" s="4">
        <v>77.068820626489497</v>
      </c>
      <c r="M4314" s="4">
        <v>14.248017258678731</v>
      </c>
    </row>
    <row r="4315" spans="1:13" hidden="1" x14ac:dyDescent="0.3">
      <c r="A4315" s="13" t="str">
        <f t="shared" si="67"/>
        <v>MediterraneanOFF1 - 5 floors1945-1970heating18</v>
      </c>
      <c r="B4315" s="1" t="s">
        <v>0</v>
      </c>
      <c r="C4315" s="2" t="s">
        <v>45</v>
      </c>
      <c r="D4315" s="2" t="s">
        <v>6</v>
      </c>
      <c r="E4315" s="3">
        <v>18</v>
      </c>
      <c r="F4315" s="3" t="s">
        <v>3</v>
      </c>
      <c r="G4315" s="3">
        <v>0.37407407407407406</v>
      </c>
      <c r="H4315" s="14">
        <v>0.12818625761260991</v>
      </c>
      <c r="I4315" s="14">
        <v>0.19715178382441637</v>
      </c>
      <c r="J4315" s="4">
        <v>44.052917441549766</v>
      </c>
      <c r="K4315" s="4">
        <v>55.066146801937208</v>
      </c>
      <c r="L4315" s="4">
        <v>65.528714694305279</v>
      </c>
      <c r="M4315" s="4">
        <v>12.114552296426186</v>
      </c>
    </row>
    <row r="4316" spans="1:13" hidden="1" x14ac:dyDescent="0.3">
      <c r="A4316" s="13" t="str">
        <f t="shared" si="67"/>
        <v>MediterraneanOFF1 - 7 floors1945-1970heating18</v>
      </c>
      <c r="B4316" s="1" t="s">
        <v>0</v>
      </c>
      <c r="C4316" s="2" t="s">
        <v>46</v>
      </c>
      <c r="D4316" s="2" t="s">
        <v>6</v>
      </c>
      <c r="E4316" s="3">
        <v>18</v>
      </c>
      <c r="F4316" s="3" t="s">
        <v>3</v>
      </c>
      <c r="G4316" s="3">
        <v>0.33597883597883599</v>
      </c>
      <c r="H4316" s="14">
        <v>0.11197119383135637</v>
      </c>
      <c r="I4316" s="14">
        <v>0.19715178382441637</v>
      </c>
      <c r="J4316" s="4">
        <v>40.728036980896455</v>
      </c>
      <c r="K4316" s="4">
        <v>50.910046226120564</v>
      </c>
      <c r="L4316" s="4">
        <v>60.58295500908347</v>
      </c>
      <c r="M4316" s="4">
        <v>11.200210169746525</v>
      </c>
    </row>
    <row r="4317" spans="1:13" hidden="1" x14ac:dyDescent="0.3">
      <c r="A4317" s="13" t="str">
        <f t="shared" si="67"/>
        <v>MediterraneanOFF1 - 3 floors1945-1970heating20</v>
      </c>
      <c r="B4317" s="1" t="s">
        <v>0</v>
      </c>
      <c r="C4317" s="2" t="s">
        <v>44</v>
      </c>
      <c r="D4317" s="2" t="s">
        <v>6</v>
      </c>
      <c r="E4317" s="3">
        <v>20</v>
      </c>
      <c r="F4317" s="3" t="s">
        <v>3</v>
      </c>
      <c r="G4317" s="3">
        <v>0.46296296296296297</v>
      </c>
      <c r="H4317" s="14">
        <v>0.75924081521099984</v>
      </c>
      <c r="I4317" s="14">
        <v>0.19715178382441637</v>
      </c>
      <c r="J4317" s="4">
        <v>75.764277743301946</v>
      </c>
      <c r="K4317" s="4">
        <v>94.705347179127429</v>
      </c>
      <c r="L4317" s="4">
        <v>112.69936314316163</v>
      </c>
      <c r="M4317" s="4">
        <v>20.835176379408036</v>
      </c>
    </row>
    <row r="4318" spans="1:13" hidden="1" x14ac:dyDescent="0.3">
      <c r="A4318" s="13" t="str">
        <f t="shared" si="67"/>
        <v>MediterraneanOFF1 - 5 floors1945-1970heating20</v>
      </c>
      <c r="B4318" s="1" t="s">
        <v>0</v>
      </c>
      <c r="C4318" s="2" t="s">
        <v>45</v>
      </c>
      <c r="D4318" s="2" t="s">
        <v>6</v>
      </c>
      <c r="E4318" s="3">
        <v>20</v>
      </c>
      <c r="F4318" s="3" t="s">
        <v>3</v>
      </c>
      <c r="G4318" s="3">
        <v>0.37407407407407406</v>
      </c>
      <c r="H4318" s="14">
        <v>0.12818625761260991</v>
      </c>
      <c r="I4318" s="14">
        <v>0.19715178382441637</v>
      </c>
      <c r="J4318" s="4">
        <v>65.017489123946291</v>
      </c>
      <c r="K4318" s="4">
        <v>81.271861404932864</v>
      </c>
      <c r="L4318" s="4">
        <v>96.713515071870106</v>
      </c>
      <c r="M4318" s="4">
        <v>17.879809509085231</v>
      </c>
    </row>
    <row r="4319" spans="1:13" hidden="1" x14ac:dyDescent="0.3">
      <c r="A4319" s="13" t="str">
        <f t="shared" si="67"/>
        <v>MediterraneanOFF1 - 7 floors1945-1970heating20</v>
      </c>
      <c r="B4319" s="1" t="s">
        <v>0</v>
      </c>
      <c r="C4319" s="2" t="s">
        <v>46</v>
      </c>
      <c r="D4319" s="2" t="s">
        <v>6</v>
      </c>
      <c r="E4319" s="3">
        <v>20</v>
      </c>
      <c r="F4319" s="3" t="s">
        <v>3</v>
      </c>
      <c r="G4319" s="3">
        <v>0.33597883597883599</v>
      </c>
      <c r="H4319" s="14">
        <v>0.11197119383135637</v>
      </c>
      <c r="I4319" s="14">
        <v>0.19715178382441637</v>
      </c>
      <c r="J4319" s="4">
        <v>60.411722572793849</v>
      </c>
      <c r="K4319" s="4">
        <v>75.514653215992311</v>
      </c>
      <c r="L4319" s="4">
        <v>89.862437327030847</v>
      </c>
      <c r="M4319" s="4">
        <v>16.613223707518308</v>
      </c>
    </row>
    <row r="4320" spans="1:13" hidden="1" x14ac:dyDescent="0.3">
      <c r="A4320" s="13" t="str">
        <f t="shared" si="67"/>
        <v>MediterraneanOFF1 - 3 floors1945-1970heating22</v>
      </c>
      <c r="B4320" s="1" t="s">
        <v>0</v>
      </c>
      <c r="C4320" s="2" t="s">
        <v>44</v>
      </c>
      <c r="D4320" s="2" t="s">
        <v>6</v>
      </c>
      <c r="E4320" s="3">
        <v>22</v>
      </c>
      <c r="F4320" s="3" t="s">
        <v>3</v>
      </c>
      <c r="G4320" s="3">
        <v>0.46296296296296297</v>
      </c>
      <c r="H4320" s="14">
        <v>0.75924081521099984</v>
      </c>
      <c r="I4320" s="14">
        <v>0.19715178382441637</v>
      </c>
      <c r="J4320" s="4">
        <v>104.63685252677551</v>
      </c>
      <c r="K4320" s="4">
        <v>130.79606565846939</v>
      </c>
      <c r="L4320" s="4">
        <v>155.64731813357855</v>
      </c>
      <c r="M4320" s="4">
        <v>28.775134444863266</v>
      </c>
    </row>
    <row r="4321" spans="1:13" hidden="1" x14ac:dyDescent="0.3">
      <c r="A4321" s="13" t="str">
        <f t="shared" si="67"/>
        <v>MediterraneanOFF1 - 5 floors1945-1970heating22</v>
      </c>
      <c r="B4321" s="1" t="s">
        <v>0</v>
      </c>
      <c r="C4321" s="2" t="s">
        <v>45</v>
      </c>
      <c r="D4321" s="2" t="s">
        <v>6</v>
      </c>
      <c r="E4321" s="3">
        <v>22</v>
      </c>
      <c r="F4321" s="3" t="s">
        <v>3</v>
      </c>
      <c r="G4321" s="3">
        <v>0.37407407407407406</v>
      </c>
      <c r="H4321" s="14">
        <v>0.12818625761260991</v>
      </c>
      <c r="I4321" s="14">
        <v>0.19715178382441637</v>
      </c>
      <c r="J4321" s="4">
        <v>90.576616469746043</v>
      </c>
      <c r="K4321" s="4">
        <v>113.22077058718254</v>
      </c>
      <c r="L4321" s="4">
        <v>134.73271699874721</v>
      </c>
      <c r="M4321" s="4">
        <v>24.908569529180159</v>
      </c>
    </row>
    <row r="4322" spans="1:13" hidden="1" x14ac:dyDescent="0.3">
      <c r="A4322" s="13" t="str">
        <f t="shared" si="67"/>
        <v>MediterraneanOFF1 - 7 floors1945-1970heating22</v>
      </c>
      <c r="B4322" s="1" t="s">
        <v>0</v>
      </c>
      <c r="C4322" s="2" t="s">
        <v>46</v>
      </c>
      <c r="D4322" s="2" t="s">
        <v>6</v>
      </c>
      <c r="E4322" s="3">
        <v>22</v>
      </c>
      <c r="F4322" s="3" t="s">
        <v>3</v>
      </c>
      <c r="G4322" s="3">
        <v>0.33597883597883599</v>
      </c>
      <c r="H4322" s="14">
        <v>0.11197119383135637</v>
      </c>
      <c r="I4322" s="14">
        <v>0.19715178382441637</v>
      </c>
      <c r="J4322" s="4">
        <v>84.550801016733416</v>
      </c>
      <c r="K4322" s="4">
        <v>105.68850127091676</v>
      </c>
      <c r="L4322" s="4">
        <v>125.76931651239094</v>
      </c>
      <c r="M4322" s="4">
        <v>23.251470279601687</v>
      </c>
    </row>
    <row r="4323" spans="1:13" hidden="1" x14ac:dyDescent="0.3">
      <c r="A4323" s="13" t="str">
        <f t="shared" si="67"/>
        <v>MediterraneanOFF1 - 3 floors1945-1970heating24</v>
      </c>
      <c r="B4323" s="1" t="s">
        <v>0</v>
      </c>
      <c r="C4323" s="2" t="s">
        <v>44</v>
      </c>
      <c r="D4323" s="2" t="s">
        <v>6</v>
      </c>
      <c r="E4323" s="3">
        <v>24</v>
      </c>
      <c r="F4323" s="3" t="s">
        <v>3</v>
      </c>
      <c r="G4323" s="3">
        <v>0.46296296296296297</v>
      </c>
      <c r="H4323" s="14">
        <v>0.75924081521099984</v>
      </c>
      <c r="I4323" s="14">
        <v>0.19715178382441637</v>
      </c>
      <c r="J4323" s="4">
        <v>141.11235494838857</v>
      </c>
      <c r="K4323" s="4">
        <v>176.39044368548571</v>
      </c>
      <c r="L4323" s="4">
        <v>209.90462798572798</v>
      </c>
      <c r="M4323" s="4">
        <v>38.805897610806859</v>
      </c>
    </row>
    <row r="4324" spans="1:13" hidden="1" x14ac:dyDescent="0.3">
      <c r="A4324" s="13" t="str">
        <f t="shared" si="67"/>
        <v>MediterraneanOFF1 - 5 floors1945-1970heating24</v>
      </c>
      <c r="B4324" s="1" t="s">
        <v>0</v>
      </c>
      <c r="C4324" s="2" t="s">
        <v>45</v>
      </c>
      <c r="D4324" s="2" t="s">
        <v>6</v>
      </c>
      <c r="E4324" s="3">
        <v>24</v>
      </c>
      <c r="F4324" s="3" t="s">
        <v>3</v>
      </c>
      <c r="G4324" s="3">
        <v>0.37407407407407406</v>
      </c>
      <c r="H4324" s="14">
        <v>0.12818625761260991</v>
      </c>
      <c r="I4324" s="14">
        <v>0.19715178382441637</v>
      </c>
      <c r="J4324" s="4">
        <v>123.29880318157456</v>
      </c>
      <c r="K4324" s="4">
        <v>154.12350397696818</v>
      </c>
      <c r="L4324" s="4">
        <v>183.40696973259213</v>
      </c>
      <c r="M4324" s="4">
        <v>33.907170874933001</v>
      </c>
    </row>
    <row r="4325" spans="1:13" hidden="1" x14ac:dyDescent="0.3">
      <c r="A4325" s="13" t="str">
        <f t="shared" si="67"/>
        <v>MediterraneanOFF1 - 7 floors1945-1970heating24</v>
      </c>
      <c r="B4325" s="1" t="s">
        <v>0</v>
      </c>
      <c r="C4325" s="2" t="s">
        <v>46</v>
      </c>
      <c r="D4325" s="2" t="s">
        <v>6</v>
      </c>
      <c r="E4325" s="3">
        <v>24</v>
      </c>
      <c r="F4325" s="3" t="s">
        <v>3</v>
      </c>
      <c r="G4325" s="3">
        <v>0.33597883597883599</v>
      </c>
      <c r="H4325" s="14">
        <v>0.11197119383135637</v>
      </c>
      <c r="I4325" s="14">
        <v>0.19715178382441637</v>
      </c>
      <c r="J4325" s="4">
        <v>115.66442385293995</v>
      </c>
      <c r="K4325" s="4">
        <v>144.58052981617493</v>
      </c>
      <c r="L4325" s="4">
        <v>172.05083048124817</v>
      </c>
      <c r="M4325" s="4">
        <v>31.807716559558486</v>
      </c>
    </row>
    <row r="4326" spans="1:13" hidden="1" x14ac:dyDescent="0.3">
      <c r="A4326" s="13" t="str">
        <f t="shared" si="67"/>
        <v>MediterraneanOFF1 - 3 floors1970-1980heating18</v>
      </c>
      <c r="B4326" s="1" t="s">
        <v>0</v>
      </c>
      <c r="C4326" s="2" t="s">
        <v>44</v>
      </c>
      <c r="D4326" s="2" t="s">
        <v>7</v>
      </c>
      <c r="E4326" s="3">
        <v>18</v>
      </c>
      <c r="F4326" s="3" t="s">
        <v>3</v>
      </c>
      <c r="G4326" s="3">
        <v>0.46296296296296297</v>
      </c>
      <c r="H4326" s="14">
        <v>0.75924081521099984</v>
      </c>
      <c r="I4326" s="14">
        <v>9.4289983568199162E-2</v>
      </c>
      <c r="J4326" s="4">
        <v>47.340619866242626</v>
      </c>
      <c r="K4326" s="4">
        <v>59.175774832803278</v>
      </c>
      <c r="L4326" s="4">
        <v>70.4191720510359</v>
      </c>
      <c r="M4326" s="4">
        <v>13.01867046321672</v>
      </c>
    </row>
    <row r="4327" spans="1:13" hidden="1" x14ac:dyDescent="0.3">
      <c r="A4327" s="13" t="str">
        <f t="shared" si="67"/>
        <v>MediterraneanOFF1 - 5 floors1970-1980heating18</v>
      </c>
      <c r="B4327" s="1" t="s">
        <v>0</v>
      </c>
      <c r="C4327" s="2" t="s">
        <v>45</v>
      </c>
      <c r="D4327" s="2" t="s">
        <v>7</v>
      </c>
      <c r="E4327" s="3">
        <v>18</v>
      </c>
      <c r="F4327" s="3" t="s">
        <v>3</v>
      </c>
      <c r="G4327" s="3">
        <v>0.37407407407407406</v>
      </c>
      <c r="H4327" s="14">
        <v>0.12818625761260991</v>
      </c>
      <c r="I4327" s="14">
        <v>9.4289983568199162E-2</v>
      </c>
      <c r="J4327" s="4">
        <v>40.947015907697576</v>
      </c>
      <c r="K4327" s="4">
        <v>51.183769884621967</v>
      </c>
      <c r="L4327" s="4">
        <v>60.908686162700135</v>
      </c>
      <c r="M4327" s="4">
        <v>11.260429374616832</v>
      </c>
    </row>
    <row r="4328" spans="1:13" hidden="1" x14ac:dyDescent="0.3">
      <c r="A4328" s="13" t="str">
        <f t="shared" si="67"/>
        <v>MediterraneanOFF1 - 7 floors1970-1980heating18</v>
      </c>
      <c r="B4328" s="1" t="s">
        <v>0</v>
      </c>
      <c r="C4328" s="2" t="s">
        <v>46</v>
      </c>
      <c r="D4328" s="2" t="s">
        <v>7</v>
      </c>
      <c r="E4328" s="3">
        <v>18</v>
      </c>
      <c r="F4328" s="3" t="s">
        <v>3</v>
      </c>
      <c r="G4328" s="3">
        <v>0.33597883597883599</v>
      </c>
      <c r="H4328" s="14">
        <v>0.11197119383135637</v>
      </c>
      <c r="I4328" s="14">
        <v>9.4289983568199162E-2</v>
      </c>
      <c r="J4328" s="4">
        <v>38.206899925463972</v>
      </c>
      <c r="K4328" s="4">
        <v>47.758624906829965</v>
      </c>
      <c r="L4328" s="4">
        <v>56.832763639127656</v>
      </c>
      <c r="M4328" s="4">
        <v>10.506897479502593</v>
      </c>
    </row>
    <row r="4329" spans="1:13" hidden="1" x14ac:dyDescent="0.3">
      <c r="A4329" s="13" t="str">
        <f t="shared" si="67"/>
        <v>MediterraneanOFF1 - 3 floors1970-1980heating20</v>
      </c>
      <c r="B4329" s="1" t="s">
        <v>0</v>
      </c>
      <c r="C4329" s="2" t="s">
        <v>44</v>
      </c>
      <c r="D4329" s="2" t="s">
        <v>7</v>
      </c>
      <c r="E4329" s="3">
        <v>20</v>
      </c>
      <c r="F4329" s="3" t="s">
        <v>3</v>
      </c>
      <c r="G4329" s="3">
        <v>0.46296296296296297</v>
      </c>
      <c r="H4329" s="14">
        <v>0.75924081521099984</v>
      </c>
      <c r="I4329" s="14">
        <v>9.4289983568199162E-2</v>
      </c>
      <c r="J4329" s="4">
        <v>69.595302765099561</v>
      </c>
      <c r="K4329" s="4">
        <v>86.99412845637444</v>
      </c>
      <c r="L4329" s="4">
        <v>103.52301286308558</v>
      </c>
      <c r="M4329" s="4">
        <v>19.138708260402378</v>
      </c>
    </row>
    <row r="4330" spans="1:13" hidden="1" x14ac:dyDescent="0.3">
      <c r="A4330" s="13" t="str">
        <f t="shared" si="67"/>
        <v>MediterraneanOFF1 - 5 floors1970-1980heating20</v>
      </c>
      <c r="B4330" s="1" t="s">
        <v>0</v>
      </c>
      <c r="C4330" s="2" t="s">
        <v>45</v>
      </c>
      <c r="D4330" s="2" t="s">
        <v>7</v>
      </c>
      <c r="E4330" s="3">
        <v>20</v>
      </c>
      <c r="F4330" s="3" t="s">
        <v>3</v>
      </c>
      <c r="G4330" s="3">
        <v>0.37407407407407406</v>
      </c>
      <c r="H4330" s="14">
        <v>0.12818625761260991</v>
      </c>
      <c r="I4330" s="14">
        <v>9.4289983568199162E-2</v>
      </c>
      <c r="J4330" s="4">
        <v>60.709447830350058</v>
      </c>
      <c r="K4330" s="4">
        <v>75.886809787937565</v>
      </c>
      <c r="L4330" s="4">
        <v>90.305303647645701</v>
      </c>
      <c r="M4330" s="4">
        <v>16.695098153346265</v>
      </c>
    </row>
    <row r="4331" spans="1:13" hidden="1" x14ac:dyDescent="0.3">
      <c r="A4331" s="13" t="str">
        <f t="shared" si="67"/>
        <v>MediterraneanOFF1 - 7 floors1970-1980heating20</v>
      </c>
      <c r="B4331" s="1" t="s">
        <v>0</v>
      </c>
      <c r="C4331" s="2" t="s">
        <v>46</v>
      </c>
      <c r="D4331" s="2" t="s">
        <v>7</v>
      </c>
      <c r="E4331" s="3">
        <v>20</v>
      </c>
      <c r="F4331" s="3" t="s">
        <v>3</v>
      </c>
      <c r="G4331" s="3">
        <v>0.33597883597883599</v>
      </c>
      <c r="H4331" s="14">
        <v>0.11197119383135637</v>
      </c>
      <c r="I4331" s="14">
        <v>9.4289983568199162E-2</v>
      </c>
      <c r="J4331" s="4">
        <v>56.901224286885963</v>
      </c>
      <c r="K4331" s="4">
        <v>71.126530358607454</v>
      </c>
      <c r="L4331" s="4">
        <v>84.64057112674287</v>
      </c>
      <c r="M4331" s="4">
        <v>15.64783667889364</v>
      </c>
    </row>
    <row r="4332" spans="1:13" hidden="1" x14ac:dyDescent="0.3">
      <c r="A4332" s="13" t="str">
        <f t="shared" si="67"/>
        <v>MediterraneanOFF1 - 3 floors1970-1980heating22</v>
      </c>
      <c r="B4332" s="1" t="s">
        <v>0</v>
      </c>
      <c r="C4332" s="2" t="s">
        <v>44</v>
      </c>
      <c r="D4332" s="2" t="s">
        <v>7</v>
      </c>
      <c r="E4332" s="3">
        <v>22</v>
      </c>
      <c r="F4332" s="3" t="s">
        <v>3</v>
      </c>
      <c r="G4332" s="3">
        <v>0.46296296296296297</v>
      </c>
      <c r="H4332" s="14">
        <v>0.75924081521099984</v>
      </c>
      <c r="I4332" s="14">
        <v>9.4289983568199162E-2</v>
      </c>
      <c r="J4332" s="4">
        <v>96.530474651912641</v>
      </c>
      <c r="K4332" s="4">
        <v>120.6630933148908</v>
      </c>
      <c r="L4332" s="4">
        <v>143.58908104472005</v>
      </c>
      <c r="M4332" s="4">
        <v>26.545880529275976</v>
      </c>
    </row>
    <row r="4333" spans="1:13" hidden="1" x14ac:dyDescent="0.3">
      <c r="A4333" s="13" t="str">
        <f t="shared" si="67"/>
        <v>MediterraneanOFF1 - 5 floors1970-1980heating22</v>
      </c>
      <c r="B4333" s="1" t="s">
        <v>0</v>
      </c>
      <c r="C4333" s="2" t="s">
        <v>45</v>
      </c>
      <c r="D4333" s="2" t="s">
        <v>7</v>
      </c>
      <c r="E4333" s="3">
        <v>22</v>
      </c>
      <c r="F4333" s="3" t="s">
        <v>3</v>
      </c>
      <c r="G4333" s="3">
        <v>0.37407407407407406</v>
      </c>
      <c r="H4333" s="14">
        <v>0.12818625761260991</v>
      </c>
      <c r="I4333" s="14">
        <v>9.4289983568199162E-2</v>
      </c>
      <c r="J4333" s="4">
        <v>84.880914363383923</v>
      </c>
      <c r="K4333" s="4">
        <v>106.1011429542299</v>
      </c>
      <c r="L4333" s="4">
        <v>126.26036011553357</v>
      </c>
      <c r="M4333" s="4">
        <v>23.342251449930579</v>
      </c>
    </row>
    <row r="4334" spans="1:13" hidden="1" x14ac:dyDescent="0.3">
      <c r="A4334" s="13" t="str">
        <f t="shared" si="67"/>
        <v>MediterraneanOFF1 - 7 floors1970-1980heating22</v>
      </c>
      <c r="B4334" s="1" t="s">
        <v>0</v>
      </c>
      <c r="C4334" s="2" t="s">
        <v>46</v>
      </c>
      <c r="D4334" s="2" t="s">
        <v>7</v>
      </c>
      <c r="E4334" s="3">
        <v>22</v>
      </c>
      <c r="F4334" s="3" t="s">
        <v>3</v>
      </c>
      <c r="G4334" s="3">
        <v>0.33597883597883599</v>
      </c>
      <c r="H4334" s="14">
        <v>0.11197119383135637</v>
      </c>
      <c r="I4334" s="14">
        <v>9.4289983568199162E-2</v>
      </c>
      <c r="J4334" s="4">
        <v>79.888245668300186</v>
      </c>
      <c r="K4334" s="4">
        <v>99.860307085375226</v>
      </c>
      <c r="L4334" s="4">
        <v>118.83376543159652</v>
      </c>
      <c r="M4334" s="4">
        <v>21.969267558782551</v>
      </c>
    </row>
    <row r="4335" spans="1:13" hidden="1" x14ac:dyDescent="0.3">
      <c r="A4335" s="13" t="str">
        <f t="shared" si="67"/>
        <v>MediterraneanOFF1 - 3 floors1970-1980heating24</v>
      </c>
      <c r="B4335" s="1" t="s">
        <v>0</v>
      </c>
      <c r="C4335" s="2" t="s">
        <v>44</v>
      </c>
      <c r="D4335" s="2" t="s">
        <v>7</v>
      </c>
      <c r="E4335" s="3">
        <v>24</v>
      </c>
      <c r="F4335" s="3" t="s">
        <v>3</v>
      </c>
      <c r="G4335" s="3">
        <v>0.46296296296296297</v>
      </c>
      <c r="H4335" s="14">
        <v>0.75924081521099984</v>
      </c>
      <c r="I4335" s="14">
        <v>9.4289983568199162E-2</v>
      </c>
      <c r="J4335" s="4">
        <v>130.66623687678592</v>
      </c>
      <c r="K4335" s="4">
        <v>163.33279609598239</v>
      </c>
      <c r="L4335" s="4">
        <v>194.36602735421903</v>
      </c>
      <c r="M4335" s="4">
        <v>35.933215141116129</v>
      </c>
    </row>
    <row r="4336" spans="1:13" hidden="1" x14ac:dyDescent="0.3">
      <c r="A4336" s="13" t="str">
        <f t="shared" si="67"/>
        <v>MediterraneanOFF1 - 5 floors1970-1980heating24</v>
      </c>
      <c r="B4336" s="1" t="s">
        <v>0</v>
      </c>
      <c r="C4336" s="2" t="s">
        <v>45</v>
      </c>
      <c r="D4336" s="2" t="s">
        <v>7</v>
      </c>
      <c r="E4336" s="3">
        <v>24</v>
      </c>
      <c r="F4336" s="3" t="s">
        <v>3</v>
      </c>
      <c r="G4336" s="3">
        <v>0.37407407407407406</v>
      </c>
      <c r="H4336" s="14">
        <v>0.12818625761260991</v>
      </c>
      <c r="I4336" s="14">
        <v>9.4289983568199162E-2</v>
      </c>
      <c r="J4336" s="4">
        <v>115.91174008493726</v>
      </c>
      <c r="K4336" s="4">
        <v>144.88967510617158</v>
      </c>
      <c r="L4336" s="4">
        <v>172.41871337634419</v>
      </c>
      <c r="M4336" s="4">
        <v>31.875728523357747</v>
      </c>
    </row>
    <row r="4337" spans="1:13" hidden="1" x14ac:dyDescent="0.3">
      <c r="A4337" s="13" t="str">
        <f t="shared" si="67"/>
        <v>MediterraneanOFF1 - 7 floors1970-1980heating24</v>
      </c>
      <c r="B4337" s="1" t="s">
        <v>0</v>
      </c>
      <c r="C4337" s="2" t="s">
        <v>46</v>
      </c>
      <c r="D4337" s="2" t="s">
        <v>7</v>
      </c>
      <c r="E4337" s="3">
        <v>24</v>
      </c>
      <c r="F4337" s="3" t="s">
        <v>3</v>
      </c>
      <c r="G4337" s="3">
        <v>0.33597883597883599</v>
      </c>
      <c r="H4337" s="14">
        <v>0.11197119383135637</v>
      </c>
      <c r="I4337" s="14">
        <v>9.4289983568199162E-2</v>
      </c>
      <c r="J4337" s="4">
        <v>109.58838431700212</v>
      </c>
      <c r="K4337" s="4">
        <v>136.98548039625265</v>
      </c>
      <c r="L4337" s="4">
        <v>163.01272167154065</v>
      </c>
      <c r="M4337" s="4">
        <v>30.136805687175585</v>
      </c>
    </row>
    <row r="4338" spans="1:13" hidden="1" x14ac:dyDescent="0.3">
      <c r="A4338" s="13" t="str">
        <f t="shared" si="67"/>
        <v>MediterraneanOFF1 - 3 floors1980-1990heating18</v>
      </c>
      <c r="B4338" s="1" t="s">
        <v>0</v>
      </c>
      <c r="C4338" s="2" t="s">
        <v>44</v>
      </c>
      <c r="D4338" s="2" t="s">
        <v>8</v>
      </c>
      <c r="E4338" s="3">
        <v>18</v>
      </c>
      <c r="F4338" s="3" t="s">
        <v>3</v>
      </c>
      <c r="G4338" s="3">
        <v>0.46296296296296297</v>
      </c>
      <c r="H4338" s="14">
        <v>0.75924081521099984</v>
      </c>
      <c r="I4338" s="14">
        <v>0.13999456636774651</v>
      </c>
      <c r="J4338" s="4">
        <v>20.763465913663108</v>
      </c>
      <c r="K4338" s="4">
        <v>25.954332392078882</v>
      </c>
      <c r="L4338" s="4">
        <v>30.885655546573869</v>
      </c>
      <c r="M4338" s="4">
        <v>5.7099531262573544</v>
      </c>
    </row>
    <row r="4339" spans="1:13" hidden="1" x14ac:dyDescent="0.3">
      <c r="A4339" s="13" t="str">
        <f t="shared" si="67"/>
        <v>MediterraneanOFF1 - 5 floors1980-1990heating18</v>
      </c>
      <c r="B4339" s="1" t="s">
        <v>0</v>
      </c>
      <c r="C4339" s="2" t="s">
        <v>45</v>
      </c>
      <c r="D4339" s="2" t="s">
        <v>8</v>
      </c>
      <c r="E4339" s="3">
        <v>18</v>
      </c>
      <c r="F4339" s="3" t="s">
        <v>3</v>
      </c>
      <c r="G4339" s="3">
        <v>0.37407407407407406</v>
      </c>
      <c r="H4339" s="14">
        <v>0.12818625761260991</v>
      </c>
      <c r="I4339" s="14">
        <v>0.13999456636774651</v>
      </c>
      <c r="J4339" s="4">
        <v>17.363800368908507</v>
      </c>
      <c r="K4339" s="4">
        <v>21.704750461135632</v>
      </c>
      <c r="L4339" s="4">
        <v>25.828653048751402</v>
      </c>
      <c r="M4339" s="4">
        <v>4.7750451014498392</v>
      </c>
    </row>
    <row r="4340" spans="1:13" hidden="1" x14ac:dyDescent="0.3">
      <c r="A4340" s="13" t="str">
        <f t="shared" si="67"/>
        <v>MediterraneanOFF1 - 7 floors1980-1990heating18</v>
      </c>
      <c r="B4340" s="1" t="s">
        <v>0</v>
      </c>
      <c r="C4340" s="2" t="s">
        <v>46</v>
      </c>
      <c r="D4340" s="2" t="s">
        <v>8</v>
      </c>
      <c r="E4340" s="3">
        <v>18</v>
      </c>
      <c r="F4340" s="3" t="s">
        <v>3</v>
      </c>
      <c r="G4340" s="3">
        <v>0.33597883597883599</v>
      </c>
      <c r="H4340" s="14">
        <v>0.11197119383135637</v>
      </c>
      <c r="I4340" s="14">
        <v>0.13999456636774651</v>
      </c>
      <c r="J4340" s="4">
        <v>15.906800849727967</v>
      </c>
      <c r="K4340" s="4">
        <v>19.883501062159958</v>
      </c>
      <c r="L4340" s="4">
        <v>23.661366263970351</v>
      </c>
      <c r="M4340" s="4">
        <v>4.3743702336751911</v>
      </c>
    </row>
    <row r="4341" spans="1:13" hidden="1" x14ac:dyDescent="0.3">
      <c r="A4341" s="13" t="str">
        <f t="shared" si="67"/>
        <v>MediterraneanOFF1 - 3 floors1980-1990heating20</v>
      </c>
      <c r="B4341" s="1" t="s">
        <v>0</v>
      </c>
      <c r="C4341" s="2" t="s">
        <v>44</v>
      </c>
      <c r="D4341" s="2" t="s">
        <v>8</v>
      </c>
      <c r="E4341" s="3">
        <v>20</v>
      </c>
      <c r="F4341" s="3" t="s">
        <v>3</v>
      </c>
      <c r="G4341" s="3">
        <v>0.46296296296296297</v>
      </c>
      <c r="H4341" s="14">
        <v>0.75924081521099984</v>
      </c>
      <c r="I4341" s="14">
        <v>0.13999456636774651</v>
      </c>
      <c r="J4341" s="4">
        <v>32.833434840004131</v>
      </c>
      <c r="K4341" s="4">
        <v>41.04179355000516</v>
      </c>
      <c r="L4341" s="4">
        <v>48.839734324506139</v>
      </c>
      <c r="M4341" s="4">
        <v>9.0291945810011356</v>
      </c>
    </row>
    <row r="4342" spans="1:13" hidden="1" x14ac:dyDescent="0.3">
      <c r="A4342" s="13" t="str">
        <f t="shared" si="67"/>
        <v>MediterraneanOFF1 - 5 floors1980-1990heating20</v>
      </c>
      <c r="B4342" s="1" t="s">
        <v>0</v>
      </c>
      <c r="C4342" s="2" t="s">
        <v>45</v>
      </c>
      <c r="D4342" s="2" t="s">
        <v>8</v>
      </c>
      <c r="E4342" s="3">
        <v>20</v>
      </c>
      <c r="F4342" s="3" t="s">
        <v>3</v>
      </c>
      <c r="G4342" s="3">
        <v>0.37407407407407406</v>
      </c>
      <c r="H4342" s="14">
        <v>0.12818625761260991</v>
      </c>
      <c r="I4342" s="14">
        <v>0.13999456636774651</v>
      </c>
      <c r="J4342" s="4">
        <v>27.759865441284873</v>
      </c>
      <c r="K4342" s="4">
        <v>34.699831801606088</v>
      </c>
      <c r="L4342" s="4">
        <v>41.29279984391124</v>
      </c>
      <c r="M4342" s="4">
        <v>7.6339629963533397</v>
      </c>
    </row>
    <row r="4343" spans="1:13" hidden="1" x14ac:dyDescent="0.3">
      <c r="A4343" s="13" t="str">
        <f t="shared" si="67"/>
        <v>MediterraneanOFF1 - 7 floors1980-1990heating20</v>
      </c>
      <c r="B4343" s="1" t="s">
        <v>0</v>
      </c>
      <c r="C4343" s="2" t="s">
        <v>46</v>
      </c>
      <c r="D4343" s="2" t="s">
        <v>8</v>
      </c>
      <c r="E4343" s="3">
        <v>20</v>
      </c>
      <c r="F4343" s="3" t="s">
        <v>3</v>
      </c>
      <c r="G4343" s="3">
        <v>0.33597883597883599</v>
      </c>
      <c r="H4343" s="14">
        <v>0.11197119383135637</v>
      </c>
      <c r="I4343" s="14">
        <v>0.13999456636774651</v>
      </c>
      <c r="J4343" s="4">
        <v>25.585478556119476</v>
      </c>
      <c r="K4343" s="4">
        <v>31.981848195149343</v>
      </c>
      <c r="L4343" s="4">
        <v>38.058399352227717</v>
      </c>
      <c r="M4343" s="4">
        <v>7.0360066029328552</v>
      </c>
    </row>
    <row r="4344" spans="1:13" hidden="1" x14ac:dyDescent="0.3">
      <c r="A4344" s="13" t="str">
        <f t="shared" si="67"/>
        <v>MediterraneanOFF1 - 3 floors1980-1990heating22</v>
      </c>
      <c r="B4344" s="1" t="s">
        <v>0</v>
      </c>
      <c r="C4344" s="2" t="s">
        <v>44</v>
      </c>
      <c r="D4344" s="2" t="s">
        <v>8</v>
      </c>
      <c r="E4344" s="3">
        <v>22</v>
      </c>
      <c r="F4344" s="3" t="s">
        <v>3</v>
      </c>
      <c r="G4344" s="3">
        <v>0.46296296296296297</v>
      </c>
      <c r="H4344" s="14">
        <v>0.75924081521099984</v>
      </c>
      <c r="I4344" s="14">
        <v>0.13999456636774651</v>
      </c>
      <c r="J4344" s="4">
        <v>48.381026825513175</v>
      </c>
      <c r="K4344" s="4">
        <v>60.476283531891468</v>
      </c>
      <c r="L4344" s="4">
        <v>71.966777402950839</v>
      </c>
      <c r="M4344" s="4">
        <v>13.304782377016123</v>
      </c>
    </row>
    <row r="4345" spans="1:13" hidden="1" x14ac:dyDescent="0.3">
      <c r="A4345" s="13" t="str">
        <f t="shared" si="67"/>
        <v>MediterraneanOFF1 - 5 floors1980-1990heating22</v>
      </c>
      <c r="B4345" s="1" t="s">
        <v>0</v>
      </c>
      <c r="C4345" s="2" t="s">
        <v>45</v>
      </c>
      <c r="D4345" s="2" t="s">
        <v>8</v>
      </c>
      <c r="E4345" s="3">
        <v>22</v>
      </c>
      <c r="F4345" s="3" t="s">
        <v>3</v>
      </c>
      <c r="G4345" s="3">
        <v>0.37407407407407406</v>
      </c>
      <c r="H4345" s="14">
        <v>0.12818625761260991</v>
      </c>
      <c r="I4345" s="14">
        <v>0.13999456636774651</v>
      </c>
      <c r="J4345" s="4">
        <v>41.405109159708083</v>
      </c>
      <c r="K4345" s="4">
        <v>51.756386449635102</v>
      </c>
      <c r="L4345" s="4">
        <v>61.590099875065768</v>
      </c>
      <c r="M4345" s="4">
        <v>11.386405018919723</v>
      </c>
    </row>
    <row r="4346" spans="1:13" hidden="1" x14ac:dyDescent="0.3">
      <c r="A4346" s="13" t="str">
        <f t="shared" si="67"/>
        <v>MediterraneanOFF1 - 7 floors1980-1990heating22</v>
      </c>
      <c r="B4346" s="1" t="s">
        <v>0</v>
      </c>
      <c r="C4346" s="2" t="s">
        <v>46</v>
      </c>
      <c r="D4346" s="2" t="s">
        <v>8</v>
      </c>
      <c r="E4346" s="3">
        <v>22</v>
      </c>
      <c r="F4346" s="3" t="s">
        <v>3</v>
      </c>
      <c r="G4346" s="3">
        <v>0.33597883597883599</v>
      </c>
      <c r="H4346" s="14">
        <v>0.11197119383135637</v>
      </c>
      <c r="I4346" s="14">
        <v>0.13999456636774651</v>
      </c>
      <c r="J4346" s="4">
        <v>38.415430160077328</v>
      </c>
      <c r="K4346" s="4">
        <v>48.019287700096655</v>
      </c>
      <c r="L4346" s="4">
        <v>57.142952363115015</v>
      </c>
      <c r="M4346" s="4">
        <v>10.564243294021264</v>
      </c>
    </row>
    <row r="4347" spans="1:13" hidden="1" x14ac:dyDescent="0.3">
      <c r="A4347" s="13" t="str">
        <f t="shared" si="67"/>
        <v>MediterraneanOFF1 - 3 floors1980-1990heating24</v>
      </c>
      <c r="B4347" s="1" t="s">
        <v>0</v>
      </c>
      <c r="C4347" s="2" t="s">
        <v>44</v>
      </c>
      <c r="D4347" s="2" t="s">
        <v>8</v>
      </c>
      <c r="E4347" s="3">
        <v>24</v>
      </c>
      <c r="F4347" s="3" t="s">
        <v>3</v>
      </c>
      <c r="G4347" s="3">
        <v>0.46296296296296297</v>
      </c>
      <c r="H4347" s="14">
        <v>0.75924081521099984</v>
      </c>
      <c r="I4347" s="14">
        <v>0.13999456636774651</v>
      </c>
      <c r="J4347" s="4">
        <v>69.29867873098614</v>
      </c>
      <c r="K4347" s="4">
        <v>86.623348413732671</v>
      </c>
      <c r="L4347" s="4">
        <v>103.08178461234188</v>
      </c>
      <c r="M4347" s="4">
        <v>19.057136651021189</v>
      </c>
    </row>
    <row r="4348" spans="1:13" hidden="1" x14ac:dyDescent="0.3">
      <c r="A4348" s="13" t="str">
        <f t="shared" si="67"/>
        <v>MediterraneanOFF1 - 5 floors1980-1990heating24</v>
      </c>
      <c r="B4348" s="1" t="s">
        <v>0</v>
      </c>
      <c r="C4348" s="2" t="s">
        <v>45</v>
      </c>
      <c r="D4348" s="2" t="s">
        <v>8</v>
      </c>
      <c r="E4348" s="3">
        <v>24</v>
      </c>
      <c r="F4348" s="3" t="s">
        <v>3</v>
      </c>
      <c r="G4348" s="3">
        <v>0.37407407407407406</v>
      </c>
      <c r="H4348" s="14">
        <v>0.12818625761260991</v>
      </c>
      <c r="I4348" s="14">
        <v>0.13999456636774651</v>
      </c>
      <c r="J4348" s="4">
        <v>60.240746034553098</v>
      </c>
      <c r="K4348" s="4">
        <v>75.300932543191365</v>
      </c>
      <c r="L4348" s="4">
        <v>89.608109726397714</v>
      </c>
      <c r="M4348" s="4">
        <v>16.5662051595021</v>
      </c>
    </row>
    <row r="4349" spans="1:13" hidden="1" x14ac:dyDescent="0.3">
      <c r="A4349" s="13" t="str">
        <f t="shared" si="67"/>
        <v>MediterraneanOFF1 - 7 floors1980-1990heating24</v>
      </c>
      <c r="B4349" s="1" t="s">
        <v>0</v>
      </c>
      <c r="C4349" s="2" t="s">
        <v>46</v>
      </c>
      <c r="D4349" s="2" t="s">
        <v>8</v>
      </c>
      <c r="E4349" s="3">
        <v>24</v>
      </c>
      <c r="F4349" s="3" t="s">
        <v>3</v>
      </c>
      <c r="G4349" s="3">
        <v>0.33597883597883599</v>
      </c>
      <c r="H4349" s="14">
        <v>0.11197119383135637</v>
      </c>
      <c r="I4349" s="14">
        <v>0.13999456636774651</v>
      </c>
      <c r="J4349" s="4">
        <v>56.358774878938938</v>
      </c>
      <c r="K4349" s="4">
        <v>70.448468598673671</v>
      </c>
      <c r="L4349" s="4">
        <v>83.833677632421669</v>
      </c>
      <c r="M4349" s="4">
        <v>15.498663091708208</v>
      </c>
    </row>
    <row r="4350" spans="1:13" hidden="1" x14ac:dyDescent="0.3">
      <c r="A4350" s="13" t="str">
        <f t="shared" si="67"/>
        <v>MediterraneanOFF1 - 3 floors1990-2000heating18</v>
      </c>
      <c r="B4350" s="1" t="s">
        <v>0</v>
      </c>
      <c r="C4350" s="2" t="s">
        <v>44</v>
      </c>
      <c r="D4350" s="2" t="s">
        <v>9</v>
      </c>
      <c r="E4350" s="3">
        <v>18</v>
      </c>
      <c r="F4350" s="3" t="s">
        <v>3</v>
      </c>
      <c r="G4350" s="3">
        <v>0.46296296296296297</v>
      </c>
      <c r="H4350" s="14">
        <v>0.75924081521099984</v>
      </c>
      <c r="I4350" s="14">
        <v>0.15999728318387327</v>
      </c>
      <c r="J4350" s="4">
        <v>18.12002959920407</v>
      </c>
      <c r="K4350" s="4">
        <v>22.650036999005085</v>
      </c>
      <c r="L4350" s="4">
        <v>26.953544028816051</v>
      </c>
      <c r="M4350" s="4">
        <v>4.983008139781119</v>
      </c>
    </row>
    <row r="4351" spans="1:13" hidden="1" x14ac:dyDescent="0.3">
      <c r="A4351" s="13" t="str">
        <f t="shared" si="67"/>
        <v>MediterraneanOFF1 - 5 floors1990-2000heating18</v>
      </c>
      <c r="B4351" s="1" t="s">
        <v>0</v>
      </c>
      <c r="C4351" s="2" t="s">
        <v>45</v>
      </c>
      <c r="D4351" s="2" t="s">
        <v>9</v>
      </c>
      <c r="E4351" s="3">
        <v>18</v>
      </c>
      <c r="F4351" s="3" t="s">
        <v>3</v>
      </c>
      <c r="G4351" s="3">
        <v>0.37407407407407406</v>
      </c>
      <c r="H4351" s="14">
        <v>0.12818625761260991</v>
      </c>
      <c r="I4351" s="14">
        <v>0.15999728318387327</v>
      </c>
      <c r="J4351" s="4">
        <v>15.119950458207606</v>
      </c>
      <c r="K4351" s="4">
        <v>18.899938072759507</v>
      </c>
      <c r="L4351" s="4">
        <v>22.490926306583813</v>
      </c>
      <c r="M4351" s="4">
        <v>4.1579863760070914</v>
      </c>
    </row>
    <row r="4352" spans="1:13" hidden="1" x14ac:dyDescent="0.3">
      <c r="A4352" s="13" t="str">
        <f t="shared" si="67"/>
        <v>MediterraneanOFF1 - 7 floors1990-2000heating18</v>
      </c>
      <c r="B4352" s="1" t="s">
        <v>0</v>
      </c>
      <c r="C4352" s="2" t="s">
        <v>46</v>
      </c>
      <c r="D4352" s="2" t="s">
        <v>9</v>
      </c>
      <c r="E4352" s="3">
        <v>18</v>
      </c>
      <c r="F4352" s="3" t="s">
        <v>3</v>
      </c>
      <c r="G4352" s="3">
        <v>0.33597883597883599</v>
      </c>
      <c r="H4352" s="14">
        <v>0.11197119383135637</v>
      </c>
      <c r="I4352" s="14">
        <v>0.15999728318387327</v>
      </c>
      <c r="J4352" s="4">
        <v>13.834202254923412</v>
      </c>
      <c r="K4352" s="4">
        <v>17.292752818654265</v>
      </c>
      <c r="L4352" s="4">
        <v>20.578375854198573</v>
      </c>
      <c r="M4352" s="4">
        <v>3.804405620103938</v>
      </c>
    </row>
    <row r="4353" spans="1:13" hidden="1" x14ac:dyDescent="0.3">
      <c r="A4353" s="13" t="str">
        <f t="shared" si="67"/>
        <v>MediterraneanOFF1 - 3 floors1990-2000heating20</v>
      </c>
      <c r="B4353" s="1" t="s">
        <v>0</v>
      </c>
      <c r="C4353" s="2" t="s">
        <v>44</v>
      </c>
      <c r="D4353" s="2" t="s">
        <v>9</v>
      </c>
      <c r="E4353" s="3">
        <v>20</v>
      </c>
      <c r="F4353" s="3" t="s">
        <v>3</v>
      </c>
      <c r="G4353" s="3">
        <v>0.46296296296296297</v>
      </c>
      <c r="H4353" s="14">
        <v>0.75924081521099984</v>
      </c>
      <c r="I4353" s="14">
        <v>0.15999728318387327</v>
      </c>
      <c r="J4353" s="4">
        <v>29.059617256987096</v>
      </c>
      <c r="K4353" s="4">
        <v>36.324521571233866</v>
      </c>
      <c r="L4353" s="4">
        <v>43.226180669768297</v>
      </c>
      <c r="M4353" s="4">
        <v>7.9913947456714505</v>
      </c>
    </row>
    <row r="4354" spans="1:13" hidden="1" x14ac:dyDescent="0.3">
      <c r="A4354" s="13" t="str">
        <f t="shared" si="67"/>
        <v>MediterraneanOFF1 - 5 floors1990-2000heating20</v>
      </c>
      <c r="B4354" s="1" t="s">
        <v>0</v>
      </c>
      <c r="C4354" s="2" t="s">
        <v>45</v>
      </c>
      <c r="D4354" s="2" t="s">
        <v>9</v>
      </c>
      <c r="E4354" s="3">
        <v>20</v>
      </c>
      <c r="F4354" s="3" t="s">
        <v>3</v>
      </c>
      <c r="G4354" s="3">
        <v>0.37407407407407406</v>
      </c>
      <c r="H4354" s="14">
        <v>0.12818625761260991</v>
      </c>
      <c r="I4354" s="14">
        <v>0.15999728318387327</v>
      </c>
      <c r="J4354" s="4">
        <v>24.522596865077531</v>
      </c>
      <c r="K4354" s="4">
        <v>30.653246081346914</v>
      </c>
      <c r="L4354" s="4">
        <v>36.477362836802826</v>
      </c>
      <c r="M4354" s="4">
        <v>6.7437141378963208</v>
      </c>
    </row>
    <row r="4355" spans="1:13" hidden="1" x14ac:dyDescent="0.3">
      <c r="A4355" s="13" t="str">
        <f t="shared" ref="A4355:A4418" si="68">CONCATENATE(B4355,C4355,D4355,F4355,E4355)</f>
        <v>MediterraneanOFF1 - 7 floors1990-2000heating20</v>
      </c>
      <c r="B4355" s="1" t="s">
        <v>0</v>
      </c>
      <c r="C4355" s="2" t="s">
        <v>46</v>
      </c>
      <c r="D4355" s="2" t="s">
        <v>9</v>
      </c>
      <c r="E4355" s="3">
        <v>20</v>
      </c>
      <c r="F4355" s="3" t="s">
        <v>3</v>
      </c>
      <c r="G4355" s="3">
        <v>0.33597883597883599</v>
      </c>
      <c r="H4355" s="14">
        <v>0.11197119383135637</v>
      </c>
      <c r="I4355" s="14">
        <v>0.15999728318387327</v>
      </c>
      <c r="J4355" s="4">
        <v>22.578159554259148</v>
      </c>
      <c r="K4355" s="4">
        <v>28.222699442823934</v>
      </c>
      <c r="L4355" s="4">
        <v>33.585012336960482</v>
      </c>
      <c r="M4355" s="4">
        <v>6.2089938774212659</v>
      </c>
    </row>
    <row r="4356" spans="1:13" hidden="1" x14ac:dyDescent="0.3">
      <c r="A4356" s="13" t="str">
        <f t="shared" si="68"/>
        <v>MediterraneanOFF1 - 3 floors1990-2000heating22</v>
      </c>
      <c r="B4356" s="1" t="s">
        <v>0</v>
      </c>
      <c r="C4356" s="2" t="s">
        <v>44</v>
      </c>
      <c r="D4356" s="2" t="s">
        <v>9</v>
      </c>
      <c r="E4356" s="3">
        <v>22</v>
      </c>
      <c r="F4356" s="3" t="s">
        <v>3</v>
      </c>
      <c r="G4356" s="3">
        <v>0.46296296296296297</v>
      </c>
      <c r="H4356" s="14">
        <v>0.75924081521099984</v>
      </c>
      <c r="I4356" s="14">
        <v>0.15999728318387327</v>
      </c>
      <c r="J4356" s="4">
        <v>43.337406886066127</v>
      </c>
      <c r="K4356" s="4">
        <v>54.171758607582653</v>
      </c>
      <c r="L4356" s="4">
        <v>64.464392743023353</v>
      </c>
      <c r="M4356" s="4">
        <v>11.917786893668184</v>
      </c>
    </row>
    <row r="4357" spans="1:13" hidden="1" x14ac:dyDescent="0.3">
      <c r="A4357" s="13" t="str">
        <f t="shared" si="68"/>
        <v>MediterraneanOFF1 - 5 floors1990-2000heating22</v>
      </c>
      <c r="B4357" s="1" t="s">
        <v>0</v>
      </c>
      <c r="C4357" s="2" t="s">
        <v>45</v>
      </c>
      <c r="D4357" s="2" t="s">
        <v>9</v>
      </c>
      <c r="E4357" s="3">
        <v>22</v>
      </c>
      <c r="F4357" s="3" t="s">
        <v>3</v>
      </c>
      <c r="G4357" s="3">
        <v>0.37407407407407406</v>
      </c>
      <c r="H4357" s="14">
        <v>0.12818625761260991</v>
      </c>
      <c r="I4357" s="14">
        <v>0.15999728318387327</v>
      </c>
      <c r="J4357" s="4">
        <v>37.022790803917246</v>
      </c>
      <c r="K4357" s="4">
        <v>46.278488504896558</v>
      </c>
      <c r="L4357" s="4">
        <v>55.071401320826901</v>
      </c>
      <c r="M4357" s="4">
        <v>10.181267471077243</v>
      </c>
    </row>
    <row r="4358" spans="1:13" hidden="1" x14ac:dyDescent="0.3">
      <c r="A4358" s="13" t="str">
        <f t="shared" si="68"/>
        <v>MediterraneanOFF1 - 7 floors1990-2000heating22</v>
      </c>
      <c r="B4358" s="1" t="s">
        <v>0</v>
      </c>
      <c r="C4358" s="2" t="s">
        <v>46</v>
      </c>
      <c r="D4358" s="2" t="s">
        <v>9</v>
      </c>
      <c r="E4358" s="3">
        <v>22</v>
      </c>
      <c r="F4358" s="3" t="s">
        <v>3</v>
      </c>
      <c r="G4358" s="3">
        <v>0.33597883597883599</v>
      </c>
      <c r="H4358" s="14">
        <v>0.11197119383135637</v>
      </c>
      <c r="I4358" s="14">
        <v>0.15999728318387327</v>
      </c>
      <c r="J4358" s="4">
        <v>34.316526768710581</v>
      </c>
      <c r="K4358" s="4">
        <v>42.895658460888221</v>
      </c>
      <c r="L4358" s="4">
        <v>51.045833568456978</v>
      </c>
      <c r="M4358" s="4">
        <v>9.4370448613954085</v>
      </c>
    </row>
    <row r="4359" spans="1:13" hidden="1" x14ac:dyDescent="0.3">
      <c r="A4359" s="13" t="str">
        <f t="shared" si="68"/>
        <v>MediterraneanOFF1 - 3 floors1990-2000heating24</v>
      </c>
      <c r="B4359" s="1" t="s">
        <v>0</v>
      </c>
      <c r="C4359" s="2" t="s">
        <v>44</v>
      </c>
      <c r="D4359" s="2" t="s">
        <v>9</v>
      </c>
      <c r="E4359" s="3">
        <v>24</v>
      </c>
      <c r="F4359" s="3" t="s">
        <v>3</v>
      </c>
      <c r="G4359" s="3">
        <v>0.46296296296296297</v>
      </c>
      <c r="H4359" s="14">
        <v>0.75924081521099984</v>
      </c>
      <c r="I4359" s="14">
        <v>0.15999728318387327</v>
      </c>
      <c r="J4359" s="4">
        <v>62.775154291059778</v>
      </c>
      <c r="K4359" s="4">
        <v>78.468942863824722</v>
      </c>
      <c r="L4359" s="4">
        <v>93.378042007951422</v>
      </c>
      <c r="M4359" s="4">
        <v>17.263167430041438</v>
      </c>
    </row>
    <row r="4360" spans="1:13" hidden="1" x14ac:dyDescent="0.3">
      <c r="A4360" s="13" t="str">
        <f t="shared" si="68"/>
        <v>MediterraneanOFF1 - 5 floors1990-2000heating24</v>
      </c>
      <c r="B4360" s="1" t="s">
        <v>0</v>
      </c>
      <c r="C4360" s="2" t="s">
        <v>45</v>
      </c>
      <c r="D4360" s="2" t="s">
        <v>9</v>
      </c>
      <c r="E4360" s="3">
        <v>24</v>
      </c>
      <c r="F4360" s="3" t="s">
        <v>3</v>
      </c>
      <c r="G4360" s="3">
        <v>0.37407407407407406</v>
      </c>
      <c r="H4360" s="14">
        <v>0.12818625761260991</v>
      </c>
      <c r="I4360" s="14">
        <v>0.15999728318387327</v>
      </c>
      <c r="J4360" s="4">
        <v>54.520029102133279</v>
      </c>
      <c r="K4360" s="4">
        <v>68.150036377666595</v>
      </c>
      <c r="L4360" s="4">
        <v>81.098543289423247</v>
      </c>
      <c r="M4360" s="4">
        <v>14.993008003086651</v>
      </c>
    </row>
    <row r="4361" spans="1:13" hidden="1" x14ac:dyDescent="0.3">
      <c r="A4361" s="13" t="str">
        <f t="shared" si="68"/>
        <v>MediterraneanOFF1 - 7 floors1990-2000heating24</v>
      </c>
      <c r="B4361" s="1" t="s">
        <v>0</v>
      </c>
      <c r="C4361" s="2" t="s">
        <v>46</v>
      </c>
      <c r="D4361" s="2" t="s">
        <v>9</v>
      </c>
      <c r="E4361" s="3">
        <v>24</v>
      </c>
      <c r="F4361" s="3" t="s">
        <v>3</v>
      </c>
      <c r="G4361" s="3">
        <v>0.33597883597883599</v>
      </c>
      <c r="H4361" s="14">
        <v>0.11197119383135637</v>
      </c>
      <c r="I4361" s="14">
        <v>0.15999728318387327</v>
      </c>
      <c r="J4361" s="4">
        <v>50.982118306879066</v>
      </c>
      <c r="K4361" s="4">
        <v>63.727647883598827</v>
      </c>
      <c r="L4361" s="4">
        <v>75.835900981482595</v>
      </c>
      <c r="M4361" s="4">
        <v>14.020082534391742</v>
      </c>
    </row>
    <row r="4362" spans="1:13" hidden="1" x14ac:dyDescent="0.3">
      <c r="A4362" s="13" t="str">
        <f t="shared" si="68"/>
        <v>MediterraneanOFF1 - 3 floorspost 2000heating18</v>
      </c>
      <c r="B4362" s="1" t="s">
        <v>0</v>
      </c>
      <c r="C4362" s="2" t="s">
        <v>44</v>
      </c>
      <c r="D4362" s="2" t="s">
        <v>10</v>
      </c>
      <c r="E4362" s="3">
        <v>18</v>
      </c>
      <c r="F4362" s="3" t="s">
        <v>3</v>
      </c>
      <c r="G4362" s="3">
        <v>0.46296296296296297</v>
      </c>
      <c r="H4362" s="14">
        <v>0.75924081521099984</v>
      </c>
      <c r="I4362" s="14">
        <v>0.15998369910323959</v>
      </c>
      <c r="J4362" s="4">
        <v>13.297766683299683</v>
      </c>
      <c r="K4362" s="4">
        <v>16.622208354124602</v>
      </c>
      <c r="L4362" s="4">
        <v>19.780427941408277</v>
      </c>
      <c r="M4362" s="4">
        <v>3.6568858379074123</v>
      </c>
    </row>
    <row r="4363" spans="1:13" hidden="1" x14ac:dyDescent="0.3">
      <c r="A4363" s="13" t="str">
        <f t="shared" si="68"/>
        <v>MediterraneanOFF1 - 5 floorspost 2000heating18</v>
      </c>
      <c r="B4363" s="1" t="s">
        <v>0</v>
      </c>
      <c r="C4363" s="2" t="s">
        <v>45</v>
      </c>
      <c r="D4363" s="2" t="s">
        <v>10</v>
      </c>
      <c r="E4363" s="3">
        <v>18</v>
      </c>
      <c r="F4363" s="3" t="s">
        <v>3</v>
      </c>
      <c r="G4363" s="3">
        <v>0.37407407407407406</v>
      </c>
      <c r="H4363" s="14">
        <v>0.12818625761260991</v>
      </c>
      <c r="I4363" s="14">
        <v>0.15998369910323959</v>
      </c>
      <c r="J4363" s="4">
        <v>10.614331464633121</v>
      </c>
      <c r="K4363" s="4">
        <v>13.267914330791401</v>
      </c>
      <c r="L4363" s="4">
        <v>15.788818053641766</v>
      </c>
      <c r="M4363" s="4">
        <v>2.9189411527741083</v>
      </c>
    </row>
    <row r="4364" spans="1:13" hidden="1" x14ac:dyDescent="0.3">
      <c r="A4364" s="13" t="str">
        <f t="shared" si="68"/>
        <v>MediterraneanOFF1 - 7 floorspost 2000heating18</v>
      </c>
      <c r="B4364" s="1" t="s">
        <v>0</v>
      </c>
      <c r="C4364" s="2" t="s">
        <v>46</v>
      </c>
      <c r="D4364" s="2" t="s">
        <v>10</v>
      </c>
      <c r="E4364" s="3">
        <v>18</v>
      </c>
      <c r="F4364" s="3" t="s">
        <v>3</v>
      </c>
      <c r="G4364" s="3">
        <v>0.33597883597883599</v>
      </c>
      <c r="H4364" s="14">
        <v>0.11197119383135637</v>
      </c>
      <c r="I4364" s="14">
        <v>0.15998369910323959</v>
      </c>
      <c r="J4364" s="4">
        <v>9.4642877994903074</v>
      </c>
      <c r="K4364" s="4">
        <v>11.830359749362884</v>
      </c>
      <c r="L4364" s="4">
        <v>14.078128101741832</v>
      </c>
      <c r="M4364" s="4">
        <v>2.6026791448598345</v>
      </c>
    </row>
    <row r="4365" spans="1:13" hidden="1" x14ac:dyDescent="0.3">
      <c r="A4365" s="13" t="str">
        <f t="shared" si="68"/>
        <v>MediterraneanOFF1 - 3 floorspost 2000heating20</v>
      </c>
      <c r="B4365" s="1" t="s">
        <v>0</v>
      </c>
      <c r="C4365" s="2" t="s">
        <v>44</v>
      </c>
      <c r="D4365" s="2" t="s">
        <v>10</v>
      </c>
      <c r="E4365" s="3">
        <v>20</v>
      </c>
      <c r="F4365" s="3" t="s">
        <v>3</v>
      </c>
      <c r="G4365" s="3">
        <v>0.46296296296296297</v>
      </c>
      <c r="H4365" s="14">
        <v>0.75924081521099984</v>
      </c>
      <c r="I4365" s="14">
        <v>0.15998369910323959</v>
      </c>
      <c r="J4365" s="4">
        <v>21.982800246150077</v>
      </c>
      <c r="K4365" s="4">
        <v>27.478500307687597</v>
      </c>
      <c r="L4365" s="4">
        <v>32.699415366148237</v>
      </c>
      <c r="M4365" s="4">
        <v>6.0452700676912716</v>
      </c>
    </row>
    <row r="4366" spans="1:13" hidden="1" x14ac:dyDescent="0.3">
      <c r="A4366" s="13" t="str">
        <f t="shared" si="68"/>
        <v>MediterraneanOFF1 - 5 floorspost 2000heating20</v>
      </c>
      <c r="B4366" s="1" t="s">
        <v>0</v>
      </c>
      <c r="C4366" s="2" t="s">
        <v>45</v>
      </c>
      <c r="D4366" s="2" t="s">
        <v>10</v>
      </c>
      <c r="E4366" s="3">
        <v>20</v>
      </c>
      <c r="F4366" s="3" t="s">
        <v>3</v>
      </c>
      <c r="G4366" s="3">
        <v>0.37407407407407406</v>
      </c>
      <c r="H4366" s="14">
        <v>0.12818625761260991</v>
      </c>
      <c r="I4366" s="14">
        <v>0.15998369910323959</v>
      </c>
      <c r="J4366" s="4">
        <v>17.822985606095603</v>
      </c>
      <c r="K4366" s="4">
        <v>22.278732007619503</v>
      </c>
      <c r="L4366" s="4">
        <v>26.511691089067206</v>
      </c>
      <c r="M4366" s="4">
        <v>4.9013210416762911</v>
      </c>
    </row>
    <row r="4367" spans="1:13" hidden="1" x14ac:dyDescent="0.3">
      <c r="A4367" s="13" t="str">
        <f t="shared" si="68"/>
        <v>MediterraneanOFF1 - 7 floorspost 2000heating20</v>
      </c>
      <c r="B4367" s="1" t="s">
        <v>0</v>
      </c>
      <c r="C4367" s="2" t="s">
        <v>46</v>
      </c>
      <c r="D4367" s="2" t="s">
        <v>10</v>
      </c>
      <c r="E4367" s="3">
        <v>20</v>
      </c>
      <c r="F4367" s="3" t="s">
        <v>3</v>
      </c>
      <c r="G4367" s="3">
        <v>0.33597883597883599</v>
      </c>
      <c r="H4367" s="14">
        <v>0.11197119383135637</v>
      </c>
      <c r="I4367" s="14">
        <v>0.15998369910323959</v>
      </c>
      <c r="J4367" s="4">
        <v>16.040207903215112</v>
      </c>
      <c r="K4367" s="4">
        <v>20.050259879018888</v>
      </c>
      <c r="L4367" s="4">
        <v>23.859809256032477</v>
      </c>
      <c r="M4367" s="4">
        <v>4.4110571733841555</v>
      </c>
    </row>
    <row r="4368" spans="1:13" hidden="1" x14ac:dyDescent="0.3">
      <c r="A4368" s="13" t="str">
        <f t="shared" si="68"/>
        <v>MediterraneanOFF1 - 3 floorspost 2000heating22</v>
      </c>
      <c r="B4368" s="1" t="s">
        <v>0</v>
      </c>
      <c r="C4368" s="2" t="s">
        <v>44</v>
      </c>
      <c r="D4368" s="2" t="s">
        <v>10</v>
      </c>
      <c r="E4368" s="3">
        <v>22</v>
      </c>
      <c r="F4368" s="3" t="s">
        <v>3</v>
      </c>
      <c r="G4368" s="3">
        <v>0.46296296296296297</v>
      </c>
      <c r="H4368" s="14">
        <v>0.75924081521099984</v>
      </c>
      <c r="I4368" s="14">
        <v>0.15998369910323959</v>
      </c>
      <c r="J4368" s="4">
        <v>33.652781308136575</v>
      </c>
      <c r="K4368" s="4">
        <v>42.065976635170713</v>
      </c>
      <c r="L4368" s="4">
        <v>50.058512195853147</v>
      </c>
      <c r="M4368" s="4">
        <v>9.2545148597375562</v>
      </c>
    </row>
    <row r="4369" spans="1:13" hidden="1" x14ac:dyDescent="0.3">
      <c r="A4369" s="13" t="str">
        <f t="shared" si="68"/>
        <v>MediterraneanOFF1 - 5 floorspost 2000heating22</v>
      </c>
      <c r="B4369" s="1" t="s">
        <v>0</v>
      </c>
      <c r="C4369" s="2" t="s">
        <v>45</v>
      </c>
      <c r="D4369" s="2" t="s">
        <v>10</v>
      </c>
      <c r="E4369" s="3">
        <v>22</v>
      </c>
      <c r="F4369" s="3" t="s">
        <v>3</v>
      </c>
      <c r="G4369" s="3">
        <v>0.37407407407407406</v>
      </c>
      <c r="H4369" s="14">
        <v>0.12818625761260991</v>
      </c>
      <c r="I4369" s="14">
        <v>0.15998369910323959</v>
      </c>
      <c r="J4369" s="4">
        <v>27.705027852899935</v>
      </c>
      <c r="K4369" s="4">
        <v>34.631284816124918</v>
      </c>
      <c r="L4369" s="4">
        <v>41.21122893118865</v>
      </c>
      <c r="M4369" s="4">
        <v>7.6188826595474817</v>
      </c>
    </row>
    <row r="4370" spans="1:13" hidden="1" x14ac:dyDescent="0.3">
      <c r="A4370" s="13" t="str">
        <f t="shared" si="68"/>
        <v>MediterraneanOFF1 - 7 floorspost 2000heating22</v>
      </c>
      <c r="B4370" s="1" t="s">
        <v>0</v>
      </c>
      <c r="C4370" s="2" t="s">
        <v>46</v>
      </c>
      <c r="D4370" s="2" t="s">
        <v>10</v>
      </c>
      <c r="E4370" s="3">
        <v>22</v>
      </c>
      <c r="F4370" s="3" t="s">
        <v>3</v>
      </c>
      <c r="G4370" s="3">
        <v>0.33597883597883599</v>
      </c>
      <c r="H4370" s="14">
        <v>0.11197119383135637</v>
      </c>
      <c r="I4370" s="14">
        <v>0.15998369910323959</v>
      </c>
      <c r="J4370" s="4">
        <v>25.155990657798519</v>
      </c>
      <c r="K4370" s="4">
        <v>31.444988322248147</v>
      </c>
      <c r="L4370" s="4">
        <v>37.419536103475295</v>
      </c>
      <c r="M4370" s="4">
        <v>6.917897430894592</v>
      </c>
    </row>
    <row r="4371" spans="1:13" hidden="1" x14ac:dyDescent="0.3">
      <c r="A4371" s="13" t="str">
        <f t="shared" si="68"/>
        <v>MediterraneanOFF1 - 3 floorspost 2000heating24</v>
      </c>
      <c r="B4371" s="1" t="s">
        <v>0</v>
      </c>
      <c r="C4371" s="2" t="s">
        <v>44</v>
      </c>
      <c r="D4371" s="2" t="s">
        <v>10</v>
      </c>
      <c r="E4371" s="3">
        <v>24</v>
      </c>
      <c r="F4371" s="3" t="s">
        <v>3</v>
      </c>
      <c r="G4371" s="3">
        <v>0.46296296296296297</v>
      </c>
      <c r="H4371" s="14">
        <v>0.75924081521099984</v>
      </c>
      <c r="I4371" s="14">
        <v>0.15998369910323959</v>
      </c>
      <c r="J4371" s="4">
        <v>49.891860067359033</v>
      </c>
      <c r="K4371" s="4">
        <v>62.364825084198792</v>
      </c>
      <c r="L4371" s="4">
        <v>74.214141850196555</v>
      </c>
      <c r="M4371" s="4">
        <v>13.720261518523735</v>
      </c>
    </row>
    <row r="4372" spans="1:13" hidden="1" x14ac:dyDescent="0.3">
      <c r="A4372" s="13" t="str">
        <f t="shared" si="68"/>
        <v>MediterraneanOFF1 - 5 floorspost 2000heating24</v>
      </c>
      <c r="B4372" s="1" t="s">
        <v>0</v>
      </c>
      <c r="C4372" s="2" t="s">
        <v>45</v>
      </c>
      <c r="D4372" s="2" t="s">
        <v>10</v>
      </c>
      <c r="E4372" s="3">
        <v>24</v>
      </c>
      <c r="F4372" s="3" t="s">
        <v>3</v>
      </c>
      <c r="G4372" s="3">
        <v>0.37407407407407406</v>
      </c>
      <c r="H4372" s="14">
        <v>0.12818625761260991</v>
      </c>
      <c r="I4372" s="14">
        <v>0.15998369910323959</v>
      </c>
      <c r="J4372" s="4">
        <v>41.976070201198866</v>
      </c>
      <c r="K4372" s="4">
        <v>52.470087751498582</v>
      </c>
      <c r="L4372" s="4">
        <v>62.43940442428331</v>
      </c>
      <c r="M4372" s="4">
        <v>11.543419305329689</v>
      </c>
    </row>
    <row r="4373" spans="1:13" hidden="1" x14ac:dyDescent="0.3">
      <c r="A4373" s="13" t="str">
        <f t="shared" si="68"/>
        <v>MediterraneanOFF1 - 7 floorspost 2000heating24</v>
      </c>
      <c r="B4373" s="1" t="s">
        <v>0</v>
      </c>
      <c r="C4373" s="2" t="s">
        <v>46</v>
      </c>
      <c r="D4373" s="2" t="s">
        <v>10</v>
      </c>
      <c r="E4373" s="3">
        <v>24</v>
      </c>
      <c r="F4373" s="3" t="s">
        <v>3</v>
      </c>
      <c r="G4373" s="3">
        <v>0.33597883597883599</v>
      </c>
      <c r="H4373" s="14">
        <v>0.11197119383135637</v>
      </c>
      <c r="I4373" s="14">
        <v>0.15998369910323959</v>
      </c>
      <c r="J4373" s="4">
        <v>38.58358882998737</v>
      </c>
      <c r="K4373" s="4">
        <v>48.229486037484207</v>
      </c>
      <c r="L4373" s="4">
        <v>57.393088384606202</v>
      </c>
      <c r="M4373" s="4">
        <v>10.610486928246525</v>
      </c>
    </row>
    <row r="4374" spans="1:13" hidden="1" x14ac:dyDescent="0.3">
      <c r="A4374" s="13" t="str">
        <f t="shared" si="68"/>
        <v>MediterraneanOFF1 - average - all typespre 1945heating18</v>
      </c>
      <c r="B4374" s="1" t="s">
        <v>0</v>
      </c>
      <c r="C4374" s="2" t="s">
        <v>47</v>
      </c>
      <c r="D4374" s="2" t="s">
        <v>2</v>
      </c>
      <c r="E4374" s="3">
        <v>18</v>
      </c>
      <c r="F4374" s="3" t="s">
        <v>3</v>
      </c>
      <c r="G4374" s="3" t="s">
        <v>22</v>
      </c>
      <c r="H4374" s="14"/>
      <c r="I4374" s="14">
        <v>0.24858268395252503</v>
      </c>
      <c r="J4374" s="4">
        <v>50.488041845041295</v>
      </c>
      <c r="K4374" s="4">
        <v>63.110052306301618</v>
      </c>
      <c r="L4374" s="4">
        <v>75.100962244498916</v>
      </c>
      <c r="M4374" s="4">
        <v>13.884211507386356</v>
      </c>
    </row>
    <row r="4375" spans="1:13" hidden="1" x14ac:dyDescent="0.3">
      <c r="A4375" s="13" t="str">
        <f t="shared" si="68"/>
        <v>MediterraneanOFF1 - average - all typespre 1945heating20</v>
      </c>
      <c r="B4375" s="1" t="s">
        <v>0</v>
      </c>
      <c r="C4375" s="2" t="s">
        <v>47</v>
      </c>
      <c r="D4375" s="2" t="s">
        <v>2</v>
      </c>
      <c r="E4375" s="3">
        <v>20</v>
      </c>
      <c r="F4375" s="3" t="s">
        <v>3</v>
      </c>
      <c r="G4375" s="3" t="s">
        <v>22</v>
      </c>
      <c r="H4375" s="14"/>
      <c r="I4375" s="14">
        <v>0.24858268395252503</v>
      </c>
      <c r="J4375" s="4">
        <v>73.862821375125478</v>
      </c>
      <c r="K4375" s="4">
        <v>92.328526718906843</v>
      </c>
      <c r="L4375" s="4">
        <v>109.87094679549914</v>
      </c>
      <c r="M4375" s="4">
        <v>20.312275878159507</v>
      </c>
    </row>
    <row r="4376" spans="1:13" hidden="1" x14ac:dyDescent="0.3">
      <c r="A4376" s="13" t="str">
        <f t="shared" si="68"/>
        <v>MediterraneanOFF1 - average - all typespre 1945heating22</v>
      </c>
      <c r="B4376" s="1" t="s">
        <v>0</v>
      </c>
      <c r="C4376" s="2" t="s">
        <v>47</v>
      </c>
      <c r="D4376" s="2" t="s">
        <v>2</v>
      </c>
      <c r="E4376" s="3">
        <v>22</v>
      </c>
      <c r="F4376" s="3" t="s">
        <v>3</v>
      </c>
      <c r="G4376" s="3" t="s">
        <v>22</v>
      </c>
      <c r="H4376" s="14"/>
      <c r="I4376" s="14">
        <v>0.24858268395252503</v>
      </c>
      <c r="J4376" s="4">
        <v>102.12113924246337</v>
      </c>
      <c r="K4376" s="4">
        <v>127.65142405307921</v>
      </c>
      <c r="L4376" s="4">
        <v>151.90519462316425</v>
      </c>
      <c r="M4376" s="4">
        <v>28.083313291677428</v>
      </c>
    </row>
    <row r="4377" spans="1:13" hidden="1" x14ac:dyDescent="0.3">
      <c r="A4377" s="13" t="str">
        <f t="shared" si="68"/>
        <v>MediterraneanOFF1 - average - all typespre 1945heating24</v>
      </c>
      <c r="B4377" s="1" t="s">
        <v>0</v>
      </c>
      <c r="C4377" s="2" t="s">
        <v>47</v>
      </c>
      <c r="D4377" s="2" t="s">
        <v>2</v>
      </c>
      <c r="E4377" s="3">
        <v>24</v>
      </c>
      <c r="F4377" s="3" t="s">
        <v>3</v>
      </c>
      <c r="G4377" s="3" t="s">
        <v>22</v>
      </c>
      <c r="H4377" s="14"/>
      <c r="I4377" s="14">
        <v>0.24858268395252503</v>
      </c>
      <c r="J4377" s="4">
        <v>137.92555555288041</v>
      </c>
      <c r="K4377" s="4">
        <v>172.40694444110051</v>
      </c>
      <c r="L4377" s="4">
        <v>205.16426388490959</v>
      </c>
      <c r="M4377" s="4">
        <v>37.929527777042111</v>
      </c>
    </row>
    <row r="4378" spans="1:13" hidden="1" x14ac:dyDescent="0.3">
      <c r="A4378" s="13" t="str">
        <f t="shared" si="68"/>
        <v>MediterraneanOFF1 - average - all types1945-1970heating18</v>
      </c>
      <c r="B4378" s="1" t="s">
        <v>0</v>
      </c>
      <c r="C4378" s="2" t="s">
        <v>47</v>
      </c>
      <c r="D4378" s="2" t="s">
        <v>6</v>
      </c>
      <c r="E4378" s="3">
        <v>18</v>
      </c>
      <c r="F4378" s="3" t="s">
        <v>3</v>
      </c>
      <c r="G4378" s="3" t="s">
        <v>22</v>
      </c>
      <c r="H4378" s="14"/>
      <c r="I4378" s="14">
        <v>0.19715178382441637</v>
      </c>
      <c r="J4378" s="4">
        <v>49.574180488432162</v>
      </c>
      <c r="K4378" s="4">
        <v>61.967725610540199</v>
      </c>
      <c r="L4378" s="4">
        <v>73.741593476542832</v>
      </c>
      <c r="M4378" s="4">
        <v>13.632899634318845</v>
      </c>
    </row>
    <row r="4379" spans="1:13" hidden="1" x14ac:dyDescent="0.3">
      <c r="A4379" s="13" t="str">
        <f t="shared" si="68"/>
        <v>MediterraneanOFF1 - average - all types1945-1970heating20</v>
      </c>
      <c r="B4379" s="1" t="s">
        <v>0</v>
      </c>
      <c r="C4379" s="2" t="s">
        <v>47</v>
      </c>
      <c r="D4379" s="2" t="s">
        <v>6</v>
      </c>
      <c r="E4379" s="3">
        <v>20</v>
      </c>
      <c r="F4379" s="3" t="s">
        <v>3</v>
      </c>
      <c r="G4379" s="3" t="s">
        <v>22</v>
      </c>
      <c r="H4379" s="14"/>
      <c r="I4379" s="14">
        <v>0.19715178382441637</v>
      </c>
      <c r="J4379" s="4">
        <v>72.665778727852242</v>
      </c>
      <c r="K4379" s="4">
        <v>90.832223409815299</v>
      </c>
      <c r="L4379" s="4">
        <v>108.09034585768021</v>
      </c>
      <c r="M4379" s="4">
        <v>19.983089150159365</v>
      </c>
    </row>
    <row r="4380" spans="1:13" hidden="1" x14ac:dyDescent="0.3">
      <c r="A4380" s="13" t="str">
        <f t="shared" si="68"/>
        <v>MediterraneanOFF1 - average - all types1945-1970heating22</v>
      </c>
      <c r="B4380" s="1" t="s">
        <v>0</v>
      </c>
      <c r="C4380" s="2" t="s">
        <v>47</v>
      </c>
      <c r="D4380" s="2" t="s">
        <v>6</v>
      </c>
      <c r="E4380" s="3">
        <v>22</v>
      </c>
      <c r="F4380" s="3" t="s">
        <v>3</v>
      </c>
      <c r="G4380" s="3" t="s">
        <v>22</v>
      </c>
      <c r="H4380" s="14"/>
      <c r="I4380" s="14">
        <v>0.19715178382441637</v>
      </c>
      <c r="J4380" s="4">
        <v>100.58302499533681</v>
      </c>
      <c r="K4380" s="4">
        <v>125.728781244171</v>
      </c>
      <c r="L4380" s="4">
        <v>149.61724968056348</v>
      </c>
      <c r="M4380" s="4">
        <v>27.66033187371762</v>
      </c>
    </row>
    <row r="4381" spans="1:13" hidden="1" x14ac:dyDescent="0.3">
      <c r="A4381" s="13" t="str">
        <f t="shared" si="68"/>
        <v>MediterraneanOFF1 - average - all types1945-1970heating24</v>
      </c>
      <c r="B4381" s="1" t="s">
        <v>0</v>
      </c>
      <c r="C4381" s="2" t="s">
        <v>47</v>
      </c>
      <c r="D4381" s="2" t="s">
        <v>6</v>
      </c>
      <c r="E4381" s="3">
        <v>24</v>
      </c>
      <c r="F4381" s="3" t="s">
        <v>3</v>
      </c>
      <c r="G4381" s="3" t="s">
        <v>22</v>
      </c>
      <c r="H4381" s="14"/>
      <c r="I4381" s="14">
        <v>0.19715178382441637</v>
      </c>
      <c r="J4381" s="4">
        <v>135.97637669794406</v>
      </c>
      <c r="K4381" s="4">
        <v>169.97047087243007</v>
      </c>
      <c r="L4381" s="4">
        <v>202.26486033819177</v>
      </c>
      <c r="M4381" s="4">
        <v>37.393503591934618</v>
      </c>
    </row>
    <row r="4382" spans="1:13" hidden="1" x14ac:dyDescent="0.3">
      <c r="A4382" s="13" t="str">
        <f t="shared" si="68"/>
        <v>MediterraneanOFF1 - average - all types1970-1980heating18</v>
      </c>
      <c r="B4382" s="1" t="s">
        <v>0</v>
      </c>
      <c r="C4382" s="2" t="s">
        <v>47</v>
      </c>
      <c r="D4382" s="2" t="s">
        <v>7</v>
      </c>
      <c r="E4382" s="3">
        <v>18</v>
      </c>
      <c r="F4382" s="3" t="s">
        <v>3</v>
      </c>
      <c r="G4382" s="3" t="s">
        <v>22</v>
      </c>
      <c r="H4382" s="14"/>
      <c r="I4382" s="14">
        <v>9.4289983568199162E-2</v>
      </c>
      <c r="J4382" s="4">
        <v>45.497224944056569</v>
      </c>
      <c r="K4382" s="4">
        <v>56.871531180070704</v>
      </c>
      <c r="L4382" s="4">
        <v>67.677122104284138</v>
      </c>
      <c r="M4382" s="4">
        <v>12.511736859615555</v>
      </c>
    </row>
    <row r="4383" spans="1:13" hidden="1" x14ac:dyDescent="0.3">
      <c r="A4383" s="13" t="str">
        <f t="shared" si="68"/>
        <v>MediterraneanOFF1 - average - all types1970-1980heating20</v>
      </c>
      <c r="B4383" s="1" t="s">
        <v>0</v>
      </c>
      <c r="C4383" s="2" t="s">
        <v>47</v>
      </c>
      <c r="D4383" s="2" t="s">
        <v>7</v>
      </c>
      <c r="E4383" s="3">
        <v>20</v>
      </c>
      <c r="F4383" s="3" t="s">
        <v>3</v>
      </c>
      <c r="G4383" s="3" t="s">
        <v>22</v>
      </c>
      <c r="H4383" s="14"/>
      <c r="I4383" s="14">
        <v>9.4289983568199162E-2</v>
      </c>
      <c r="J4383" s="4">
        <v>67.033345538439136</v>
      </c>
      <c r="K4383" s="4">
        <v>83.791681923048912</v>
      </c>
      <c r="L4383" s="4">
        <v>99.712101488428203</v>
      </c>
      <c r="M4383" s="4">
        <v>18.434170023070759</v>
      </c>
    </row>
    <row r="4384" spans="1:13" hidden="1" x14ac:dyDescent="0.3">
      <c r="A4384" s="13" t="str">
        <f t="shared" si="68"/>
        <v>MediterraneanOFF1 - average - all types1970-1980heating22</v>
      </c>
      <c r="B4384" s="1" t="s">
        <v>0</v>
      </c>
      <c r="C4384" s="2" t="s">
        <v>47</v>
      </c>
      <c r="D4384" s="2" t="s">
        <v>7</v>
      </c>
      <c r="E4384" s="3">
        <v>22</v>
      </c>
      <c r="F4384" s="3" t="s">
        <v>3</v>
      </c>
      <c r="G4384" s="3" t="s">
        <v>22</v>
      </c>
      <c r="H4384" s="14"/>
      <c r="I4384" s="14">
        <v>9.4289983568199162E-2</v>
      </c>
      <c r="J4384" s="4">
        <v>93.171689775524868</v>
      </c>
      <c r="K4384" s="4">
        <v>116.46461221940608</v>
      </c>
      <c r="L4384" s="4">
        <v>138.59288854109323</v>
      </c>
      <c r="M4384" s="4">
        <v>25.622214688269338</v>
      </c>
    </row>
    <row r="4385" spans="1:13" hidden="1" x14ac:dyDescent="0.3">
      <c r="A4385" s="13" t="str">
        <f t="shared" si="68"/>
        <v>MediterraneanOFF1 - average - all types1970-1980heating24</v>
      </c>
      <c r="B4385" s="1" t="s">
        <v>0</v>
      </c>
      <c r="C4385" s="2" t="s">
        <v>47</v>
      </c>
      <c r="D4385" s="2" t="s">
        <v>7</v>
      </c>
      <c r="E4385" s="3">
        <v>24</v>
      </c>
      <c r="F4385" s="3" t="s">
        <v>3</v>
      </c>
      <c r="G4385" s="3" t="s">
        <v>22</v>
      </c>
      <c r="H4385" s="14"/>
      <c r="I4385" s="14">
        <v>9.4289983568199162E-2</v>
      </c>
      <c r="J4385" s="4">
        <v>126.41224106443136</v>
      </c>
      <c r="K4385" s="4">
        <v>158.01530133053919</v>
      </c>
      <c r="L4385" s="4">
        <v>188.03820858334163</v>
      </c>
      <c r="M4385" s="4">
        <v>34.763366292718622</v>
      </c>
    </row>
    <row r="4386" spans="1:13" hidden="1" x14ac:dyDescent="0.3">
      <c r="A4386" s="13" t="str">
        <f t="shared" si="68"/>
        <v>MediterraneanOFF1 - average - all types1980-1990heating18</v>
      </c>
      <c r="B4386" s="1" t="s">
        <v>0</v>
      </c>
      <c r="C4386" s="2" t="s">
        <v>47</v>
      </c>
      <c r="D4386" s="2" t="s">
        <v>8</v>
      </c>
      <c r="E4386" s="3">
        <v>18</v>
      </c>
      <c r="F4386" s="3" t="s">
        <v>3</v>
      </c>
      <c r="G4386" s="3" t="s">
        <v>22</v>
      </c>
      <c r="H4386" s="14"/>
      <c r="I4386" s="14">
        <v>0.13999456636774651</v>
      </c>
      <c r="J4386" s="4">
        <v>19.78327911401691</v>
      </c>
      <c r="K4386" s="4">
        <v>24.729098892521137</v>
      </c>
      <c r="L4386" s="4">
        <v>29.427627682100152</v>
      </c>
      <c r="M4386" s="4">
        <v>5.4404017563546505</v>
      </c>
    </row>
    <row r="4387" spans="1:13" hidden="1" x14ac:dyDescent="0.3">
      <c r="A4387" s="13" t="str">
        <f t="shared" si="68"/>
        <v>MediterraneanOFF1 - average - all types1980-1990heating20</v>
      </c>
      <c r="B4387" s="1" t="s">
        <v>0</v>
      </c>
      <c r="C4387" s="2" t="s">
        <v>47</v>
      </c>
      <c r="D4387" s="2" t="s">
        <v>8</v>
      </c>
      <c r="E4387" s="3">
        <v>20</v>
      </c>
      <c r="F4387" s="3" t="s">
        <v>3</v>
      </c>
      <c r="G4387" s="3" t="s">
        <v>22</v>
      </c>
      <c r="H4387" s="14"/>
      <c r="I4387" s="14">
        <v>0.13999456636774651</v>
      </c>
      <c r="J4387" s="4">
        <v>31.370630429909586</v>
      </c>
      <c r="K4387" s="4">
        <v>39.213288037386981</v>
      </c>
      <c r="L4387" s="4">
        <v>46.663812764490508</v>
      </c>
      <c r="M4387" s="4">
        <v>8.6269233682251354</v>
      </c>
    </row>
    <row r="4388" spans="1:13" hidden="1" x14ac:dyDescent="0.3">
      <c r="A4388" s="13" t="str">
        <f t="shared" si="68"/>
        <v>MediterraneanOFF1 - average - all types1980-1990heating22</v>
      </c>
      <c r="B4388" s="1" t="s">
        <v>0</v>
      </c>
      <c r="C4388" s="2" t="s">
        <v>47</v>
      </c>
      <c r="D4388" s="2" t="s">
        <v>8</v>
      </c>
      <c r="E4388" s="3">
        <v>22</v>
      </c>
      <c r="F4388" s="3" t="s">
        <v>3</v>
      </c>
      <c r="G4388" s="3" t="s">
        <v>22</v>
      </c>
      <c r="H4388" s="14"/>
      <c r="I4388" s="14">
        <v>0.13999456636774651</v>
      </c>
      <c r="J4388" s="4">
        <v>46.369740032319413</v>
      </c>
      <c r="K4388" s="4">
        <v>57.962175040399259</v>
      </c>
      <c r="L4388" s="4">
        <v>68.974988298075118</v>
      </c>
      <c r="M4388" s="4">
        <v>12.751678508887837</v>
      </c>
    </row>
    <row r="4389" spans="1:13" hidden="1" x14ac:dyDescent="0.3">
      <c r="A4389" s="13" t="str">
        <f t="shared" si="68"/>
        <v>MediterraneanOFF1 - average - all types1980-1990heating24</v>
      </c>
      <c r="B4389" s="1" t="s">
        <v>0</v>
      </c>
      <c r="C4389" s="2" t="s">
        <v>47</v>
      </c>
      <c r="D4389" s="2" t="s">
        <v>8</v>
      </c>
      <c r="E4389" s="3">
        <v>24</v>
      </c>
      <c r="F4389" s="3" t="s">
        <v>3</v>
      </c>
      <c r="G4389" s="3" t="s">
        <v>22</v>
      </c>
      <c r="H4389" s="14"/>
      <c r="I4389" s="14">
        <v>0.13999456636774651</v>
      </c>
      <c r="J4389" s="4">
        <v>66.687108285526875</v>
      </c>
      <c r="K4389" s="4">
        <v>83.358885356908587</v>
      </c>
      <c r="L4389" s="4">
        <v>99.197073574721216</v>
      </c>
      <c r="M4389" s="4">
        <v>18.338954778519888</v>
      </c>
    </row>
    <row r="4390" spans="1:13" hidden="1" x14ac:dyDescent="0.3">
      <c r="A4390" s="13" t="str">
        <f t="shared" si="68"/>
        <v>MediterraneanOFF1 - average - all types1990-2000heating18</v>
      </c>
      <c r="B4390" s="1" t="s">
        <v>0</v>
      </c>
      <c r="C4390" s="2" t="s">
        <v>47</v>
      </c>
      <c r="D4390" s="2" t="s">
        <v>9</v>
      </c>
      <c r="E4390" s="3">
        <v>18</v>
      </c>
      <c r="F4390" s="3" t="s">
        <v>3</v>
      </c>
      <c r="G4390" s="3" t="s">
        <v>22</v>
      </c>
      <c r="H4390" s="14"/>
      <c r="I4390" s="14">
        <v>0.15999728318387327</v>
      </c>
      <c r="J4390" s="4">
        <v>17.255050990812489</v>
      </c>
      <c r="K4390" s="4">
        <v>21.568813738515612</v>
      </c>
      <c r="L4390" s="4">
        <v>25.666888348833577</v>
      </c>
      <c r="M4390" s="4">
        <v>4.7451390224734347</v>
      </c>
    </row>
    <row r="4391" spans="1:13" hidden="1" x14ac:dyDescent="0.3">
      <c r="A4391" s="13" t="str">
        <f t="shared" si="68"/>
        <v>MediterraneanOFF1 - average - all types1990-2000heating20</v>
      </c>
      <c r="B4391" s="1" t="s">
        <v>0</v>
      </c>
      <c r="C4391" s="2" t="s">
        <v>47</v>
      </c>
      <c r="D4391" s="2" t="s">
        <v>9</v>
      </c>
      <c r="E4391" s="3">
        <v>20</v>
      </c>
      <c r="F4391" s="3" t="s">
        <v>3</v>
      </c>
      <c r="G4391" s="3" t="s">
        <v>22</v>
      </c>
      <c r="H4391" s="14"/>
      <c r="I4391" s="14">
        <v>0.15999728318387327</v>
      </c>
      <c r="J4391" s="4">
        <v>27.751509903680855</v>
      </c>
      <c r="K4391" s="4">
        <v>34.689387379601065</v>
      </c>
      <c r="L4391" s="4">
        <v>41.280370981725262</v>
      </c>
      <c r="M4391" s="4">
        <v>7.6316652235122344</v>
      </c>
    </row>
    <row r="4392" spans="1:13" hidden="1" x14ac:dyDescent="0.3">
      <c r="A4392" s="13" t="str">
        <f t="shared" si="68"/>
        <v>MediterraneanOFF1 - average - all types1990-2000heating22</v>
      </c>
      <c r="B4392" s="1" t="s">
        <v>0</v>
      </c>
      <c r="C4392" s="2" t="s">
        <v>47</v>
      </c>
      <c r="D4392" s="2" t="s">
        <v>9</v>
      </c>
      <c r="E4392" s="3">
        <v>22</v>
      </c>
      <c r="F4392" s="3" t="s">
        <v>3</v>
      </c>
      <c r="G4392" s="3" t="s">
        <v>22</v>
      </c>
      <c r="H4392" s="14"/>
      <c r="I4392" s="14">
        <v>0.15999728318387327</v>
      </c>
      <c r="J4392" s="4">
        <v>41.516785637571317</v>
      </c>
      <c r="K4392" s="4">
        <v>51.895982046964143</v>
      </c>
      <c r="L4392" s="4">
        <v>61.756218635887329</v>
      </c>
      <c r="M4392" s="4">
        <v>11.417116050332112</v>
      </c>
    </row>
    <row r="4393" spans="1:13" hidden="1" x14ac:dyDescent="0.3">
      <c r="A4393" s="13" t="str">
        <f t="shared" si="68"/>
        <v>MediterraneanOFF1 - average - all types1990-2000heating24</v>
      </c>
      <c r="B4393" s="1" t="s">
        <v>0</v>
      </c>
      <c r="C4393" s="2" t="s">
        <v>47</v>
      </c>
      <c r="D4393" s="2" t="s">
        <v>9</v>
      </c>
      <c r="E4393" s="3">
        <v>24</v>
      </c>
      <c r="F4393" s="3" t="s">
        <v>3</v>
      </c>
      <c r="G4393" s="3" t="s">
        <v>22</v>
      </c>
      <c r="H4393" s="14"/>
      <c r="I4393" s="14">
        <v>0.15999728318387327</v>
      </c>
      <c r="J4393" s="4">
        <v>60.395048179710933</v>
      </c>
      <c r="K4393" s="4">
        <v>75.493810224638665</v>
      </c>
      <c r="L4393" s="4">
        <v>89.837634167320005</v>
      </c>
      <c r="M4393" s="4">
        <v>16.608638249420505</v>
      </c>
    </row>
    <row r="4394" spans="1:13" hidden="1" x14ac:dyDescent="0.3">
      <c r="A4394" s="13" t="str">
        <f t="shared" si="68"/>
        <v>MediterraneanOFF1 - average - all typespost 2000heating18</v>
      </c>
      <c r="B4394" s="1" t="s">
        <v>0</v>
      </c>
      <c r="C4394" s="2" t="s">
        <v>47</v>
      </c>
      <c r="D4394" s="2" t="s">
        <v>10</v>
      </c>
      <c r="E4394" s="3">
        <v>18</v>
      </c>
      <c r="F4394" s="3" t="s">
        <v>3</v>
      </c>
      <c r="G4394" s="3" t="s">
        <v>22</v>
      </c>
      <c r="H4394" s="14"/>
      <c r="I4394" s="14">
        <v>0.15998369910323959</v>
      </c>
      <c r="J4394" s="4">
        <v>12.524082406297509</v>
      </c>
      <c r="K4394" s="4">
        <v>15.655103007871887</v>
      </c>
      <c r="L4394" s="4">
        <v>18.629572579367544</v>
      </c>
      <c r="M4394" s="4">
        <v>3.4441226617318152</v>
      </c>
    </row>
    <row r="4395" spans="1:13" hidden="1" x14ac:dyDescent="0.3">
      <c r="A4395" s="13" t="str">
        <f t="shared" si="68"/>
        <v>MediterraneanOFF1 - average - all typespost 2000heating20</v>
      </c>
      <c r="B4395" s="1" t="s">
        <v>0</v>
      </c>
      <c r="C4395" s="2" t="s">
        <v>47</v>
      </c>
      <c r="D4395" s="2" t="s">
        <v>10</v>
      </c>
      <c r="E4395" s="3">
        <v>20</v>
      </c>
      <c r="F4395" s="3" t="s">
        <v>3</v>
      </c>
      <c r="G4395" s="3" t="s">
        <v>22</v>
      </c>
      <c r="H4395" s="14"/>
      <c r="I4395" s="14">
        <v>0.15998369910323959</v>
      </c>
      <c r="J4395" s="4">
        <v>20.783448325945027</v>
      </c>
      <c r="K4395" s="4">
        <v>25.979310407431282</v>
      </c>
      <c r="L4395" s="4">
        <v>30.915379384843224</v>
      </c>
      <c r="M4395" s="4">
        <v>5.7154482896348817</v>
      </c>
    </row>
    <row r="4396" spans="1:13" hidden="1" x14ac:dyDescent="0.3">
      <c r="A4396" s="13" t="str">
        <f t="shared" si="68"/>
        <v>MediterraneanOFF1 - average - all typespost 2000heating22</v>
      </c>
      <c r="B4396" s="1" t="s">
        <v>0</v>
      </c>
      <c r="C4396" s="2" t="s">
        <v>47</v>
      </c>
      <c r="D4396" s="2" t="s">
        <v>10</v>
      </c>
      <c r="E4396" s="3">
        <v>22</v>
      </c>
      <c r="F4396" s="3" t="s">
        <v>3</v>
      </c>
      <c r="G4396" s="3" t="s">
        <v>22</v>
      </c>
      <c r="H4396" s="14"/>
      <c r="I4396" s="14">
        <v>0.15998369910323959</v>
      </c>
      <c r="J4396" s="4">
        <v>31.937933377472316</v>
      </c>
      <c r="K4396" s="4">
        <v>39.922416721840392</v>
      </c>
      <c r="L4396" s="4">
        <v>47.507675898990065</v>
      </c>
      <c r="M4396" s="4">
        <v>8.7829316788048857</v>
      </c>
    </row>
    <row r="4397" spans="1:13" hidden="1" x14ac:dyDescent="0.3">
      <c r="A4397" s="13" t="str">
        <f t="shared" si="68"/>
        <v>MediterraneanOFF1 - average - all typespost 2000heating24</v>
      </c>
      <c r="B4397" s="1" t="s">
        <v>0</v>
      </c>
      <c r="C4397" s="2" t="s">
        <v>47</v>
      </c>
      <c r="D4397" s="2" t="s">
        <v>10</v>
      </c>
      <c r="E4397" s="3">
        <v>24</v>
      </c>
      <c r="F4397" s="3" t="s">
        <v>3</v>
      </c>
      <c r="G4397" s="3" t="s">
        <v>22</v>
      </c>
      <c r="H4397" s="14"/>
      <c r="I4397" s="14">
        <v>0.15998369910323959</v>
      </c>
      <c r="J4397" s="4">
        <v>47.60959064013413</v>
      </c>
      <c r="K4397" s="4">
        <v>59.511988300167658</v>
      </c>
      <c r="L4397" s="4">
        <v>70.819266077199515</v>
      </c>
      <c r="M4397" s="4">
        <v>13.092637426036886</v>
      </c>
    </row>
    <row r="4398" spans="1:13" hidden="1" x14ac:dyDescent="0.3">
      <c r="A4398" s="13" t="str">
        <f t="shared" si="68"/>
        <v>MediterraneanOFF1 - average - all types - all agesheating18</v>
      </c>
      <c r="B4398" s="1" t="s">
        <v>0</v>
      </c>
      <c r="C4398" s="2" t="s">
        <v>48</v>
      </c>
      <c r="D4398" s="2"/>
      <c r="E4398" s="3">
        <v>18</v>
      </c>
      <c r="F4398" s="3" t="s">
        <v>3</v>
      </c>
      <c r="G4398" s="3" t="s">
        <v>22</v>
      </c>
      <c r="H4398" s="14"/>
      <c r="I4398" s="14"/>
      <c r="J4398" s="4">
        <v>34.14798554851086</v>
      </c>
      <c r="K4398" s="4">
        <v>42.684981935638575</v>
      </c>
      <c r="L4398" s="4">
        <v>50.795128503409899</v>
      </c>
      <c r="M4398" s="4">
        <v>9.3906960258404872</v>
      </c>
    </row>
    <row r="4399" spans="1:13" hidden="1" x14ac:dyDescent="0.3">
      <c r="A4399" s="13" t="str">
        <f t="shared" si="68"/>
        <v>MediterraneanOFF1 - average - all types - all agesheating20</v>
      </c>
      <c r="B4399" s="1" t="s">
        <v>0</v>
      </c>
      <c r="C4399" s="2" t="s">
        <v>48</v>
      </c>
      <c r="D4399" s="2"/>
      <c r="E4399" s="3">
        <v>20</v>
      </c>
      <c r="F4399" s="3" t="s">
        <v>3</v>
      </c>
      <c r="G4399" s="3" t="s">
        <v>22</v>
      </c>
      <c r="H4399" s="14"/>
      <c r="I4399" s="14"/>
      <c r="J4399" s="4">
        <v>51.164676266124893</v>
      </c>
      <c r="K4399" s="4">
        <v>63.955845332656111</v>
      </c>
      <c r="L4399" s="4">
        <v>76.107455945860764</v>
      </c>
      <c r="M4399" s="4">
        <v>14.070285973184344</v>
      </c>
    </row>
    <row r="4400" spans="1:13" hidden="1" x14ac:dyDescent="0.3">
      <c r="A4400" s="13" t="str">
        <f t="shared" si="68"/>
        <v>MediterraneanOFF1 - average - all types - all agesheating22</v>
      </c>
      <c r="B4400" s="1" t="s">
        <v>0</v>
      </c>
      <c r="C4400" s="2" t="s">
        <v>48</v>
      </c>
      <c r="D4400" s="2"/>
      <c r="E4400" s="3">
        <v>22</v>
      </c>
      <c r="F4400" s="3" t="s">
        <v>3</v>
      </c>
      <c r="G4400" s="3" t="s">
        <v>22</v>
      </c>
      <c r="H4400" s="14"/>
      <c r="I4400" s="14"/>
      <c r="J4400" s="4">
        <v>72.244460059812354</v>
      </c>
      <c r="K4400" s="4">
        <v>90.305575074765443</v>
      </c>
      <c r="L4400" s="4">
        <v>107.46363433897088</v>
      </c>
      <c r="M4400" s="4">
        <v>19.867226516448397</v>
      </c>
    </row>
    <row r="4401" spans="1:13" hidden="1" x14ac:dyDescent="0.3">
      <c r="A4401" s="13" t="str">
        <f t="shared" si="68"/>
        <v>MediterraneanOFF1 - average - all types - all agesheating24</v>
      </c>
      <c r="B4401" s="1" t="s">
        <v>0</v>
      </c>
      <c r="C4401" s="2" t="s">
        <v>48</v>
      </c>
      <c r="D4401" s="2"/>
      <c r="E4401" s="3">
        <v>24</v>
      </c>
      <c r="F4401" s="3" t="s">
        <v>3</v>
      </c>
      <c r="G4401" s="3" t="s">
        <v>22</v>
      </c>
      <c r="H4401" s="14"/>
      <c r="I4401" s="14"/>
      <c r="J4401" s="4">
        <v>99.628932998406839</v>
      </c>
      <c r="K4401" s="4">
        <v>124.53616624800854</v>
      </c>
      <c r="L4401" s="4">
        <v>148.19803783513015</v>
      </c>
      <c r="M4401" s="4">
        <v>27.397956574561878</v>
      </c>
    </row>
    <row r="4402" spans="1:13" hidden="1" x14ac:dyDescent="0.3">
      <c r="A4402" s="13" t="str">
        <f t="shared" si="68"/>
        <v>Southern ContinentalOFF1 - 3 floorspre 1945heating18</v>
      </c>
      <c r="B4402" s="2" t="s">
        <v>36</v>
      </c>
      <c r="C4402" s="2" t="s">
        <v>44</v>
      </c>
      <c r="D4402" s="2" t="s">
        <v>2</v>
      </c>
      <c r="E4402" s="3">
        <v>18</v>
      </c>
      <c r="F4402" s="3" t="s">
        <v>3</v>
      </c>
      <c r="G4402" s="3">
        <v>0.46296296296296297</v>
      </c>
      <c r="H4402" s="14">
        <v>0.58385294117647057</v>
      </c>
      <c r="I4402" s="14">
        <v>5.2604137616139357E-2</v>
      </c>
      <c r="J4402" s="4">
        <v>113.08891136217551</v>
      </c>
      <c r="K4402" s="4">
        <v>141.36113920271939</v>
      </c>
      <c r="L4402" s="4">
        <v>168.21975565123606</v>
      </c>
      <c r="M4402" s="4">
        <v>31.099450624598266</v>
      </c>
    </row>
    <row r="4403" spans="1:13" hidden="1" x14ac:dyDescent="0.3">
      <c r="A4403" s="13" t="str">
        <f t="shared" si="68"/>
        <v>Southern ContinentalOFF1 - 5 floorspre 1945heating18</v>
      </c>
      <c r="B4403" s="2" t="s">
        <v>36</v>
      </c>
      <c r="C4403" s="2" t="s">
        <v>45</v>
      </c>
      <c r="D4403" s="2" t="s">
        <v>2</v>
      </c>
      <c r="E4403" s="3">
        <v>18</v>
      </c>
      <c r="F4403" s="3" t="s">
        <v>3</v>
      </c>
      <c r="G4403" s="3">
        <v>0.37407407407407406</v>
      </c>
      <c r="H4403" s="14">
        <v>0.38367647058823534</v>
      </c>
      <c r="I4403" s="14">
        <v>5.2604137616139357E-2</v>
      </c>
      <c r="J4403" s="4">
        <v>97.684031834843807</v>
      </c>
      <c r="K4403" s="4">
        <v>122.10503979355475</v>
      </c>
      <c r="L4403" s="4">
        <v>145.30499735433014</v>
      </c>
      <c r="M4403" s="4">
        <v>26.863108754582047</v>
      </c>
    </row>
    <row r="4404" spans="1:13" hidden="1" x14ac:dyDescent="0.3">
      <c r="A4404" s="13" t="str">
        <f t="shared" si="68"/>
        <v>Southern ContinentalOFF1 - 7 floorspre 1945heating18</v>
      </c>
      <c r="B4404" s="2" t="s">
        <v>36</v>
      </c>
      <c r="C4404" s="2" t="s">
        <v>46</v>
      </c>
      <c r="D4404" s="2" t="s">
        <v>2</v>
      </c>
      <c r="E4404" s="3">
        <v>18</v>
      </c>
      <c r="F4404" s="3" t="s">
        <v>3</v>
      </c>
      <c r="G4404" s="3">
        <v>0.33597883597883599</v>
      </c>
      <c r="H4404" s="14">
        <v>3.2470588235294119E-2</v>
      </c>
      <c r="I4404" s="14">
        <v>5.2604137616139357E-2</v>
      </c>
      <c r="J4404" s="4">
        <v>91.081940608844505</v>
      </c>
      <c r="K4404" s="4">
        <v>113.85242576105563</v>
      </c>
      <c r="L4404" s="4">
        <v>135.48438665565618</v>
      </c>
      <c r="M4404" s="4">
        <v>25.047533667432237</v>
      </c>
    </row>
    <row r="4405" spans="1:13" hidden="1" x14ac:dyDescent="0.3">
      <c r="A4405" s="13" t="str">
        <f t="shared" si="68"/>
        <v>Southern ContinentalOFF1 - 3 floorspre 1945heating20</v>
      </c>
      <c r="B4405" s="2" t="s">
        <v>36</v>
      </c>
      <c r="C4405" s="2" t="s">
        <v>44</v>
      </c>
      <c r="D4405" s="2" t="s">
        <v>2</v>
      </c>
      <c r="E4405" s="3">
        <v>20</v>
      </c>
      <c r="F4405" s="3" t="s">
        <v>3</v>
      </c>
      <c r="G4405" s="3">
        <v>0.46296296296296297</v>
      </c>
      <c r="H4405" s="14">
        <v>0.58385294117647057</v>
      </c>
      <c r="I4405" s="14">
        <v>5.2604137616139357E-2</v>
      </c>
      <c r="J4405" s="4">
        <v>146.29113016971962</v>
      </c>
      <c r="K4405" s="4">
        <v>182.86391271214953</v>
      </c>
      <c r="L4405" s="4">
        <v>217.60805612745793</v>
      </c>
      <c r="M4405" s="4">
        <v>40.230060796672895</v>
      </c>
    </row>
    <row r="4406" spans="1:13" hidden="1" x14ac:dyDescent="0.3">
      <c r="A4406" s="13" t="str">
        <f t="shared" si="68"/>
        <v>Southern ContinentalOFF1 - 5 floorspre 1945heating20</v>
      </c>
      <c r="B4406" s="2" t="s">
        <v>36</v>
      </c>
      <c r="C4406" s="2" t="s">
        <v>45</v>
      </c>
      <c r="D4406" s="2" t="s">
        <v>2</v>
      </c>
      <c r="E4406" s="3">
        <v>20</v>
      </c>
      <c r="F4406" s="3" t="s">
        <v>3</v>
      </c>
      <c r="G4406" s="3">
        <v>0.37407407407407406</v>
      </c>
      <c r="H4406" s="14">
        <v>0.38367647058823534</v>
      </c>
      <c r="I4406" s="14">
        <v>5.2604137616139357E-2</v>
      </c>
      <c r="J4406" s="4">
        <v>126.54927885002208</v>
      </c>
      <c r="K4406" s="4">
        <v>158.18659856252759</v>
      </c>
      <c r="L4406" s="4">
        <v>188.24205228940784</v>
      </c>
      <c r="M4406" s="4">
        <v>34.801051683756071</v>
      </c>
    </row>
    <row r="4407" spans="1:13" hidden="1" x14ac:dyDescent="0.3">
      <c r="A4407" s="13" t="str">
        <f t="shared" si="68"/>
        <v>Southern ContinentalOFF1 - 7 floorspre 1945heating20</v>
      </c>
      <c r="B4407" s="2" t="s">
        <v>36</v>
      </c>
      <c r="C4407" s="2" t="s">
        <v>46</v>
      </c>
      <c r="D4407" s="2" t="s">
        <v>2</v>
      </c>
      <c r="E4407" s="3">
        <v>20</v>
      </c>
      <c r="F4407" s="3" t="s">
        <v>3</v>
      </c>
      <c r="G4407" s="3">
        <v>0.33597883597883599</v>
      </c>
      <c r="H4407" s="14">
        <v>3.2470588235294119E-2</v>
      </c>
      <c r="I4407" s="14">
        <v>5.2604137616139357E-2</v>
      </c>
      <c r="J4407" s="4">
        <v>118.08848542729459</v>
      </c>
      <c r="K4407" s="4">
        <v>147.61060678411823</v>
      </c>
      <c r="L4407" s="4">
        <v>175.65662207310069</v>
      </c>
      <c r="M4407" s="4">
        <v>32.474333492506013</v>
      </c>
    </row>
    <row r="4408" spans="1:13" hidden="1" x14ac:dyDescent="0.3">
      <c r="A4408" s="13" t="str">
        <f t="shared" si="68"/>
        <v>Southern ContinentalOFF1 - 3 floorspre 1945heating22</v>
      </c>
      <c r="B4408" s="2" t="s">
        <v>36</v>
      </c>
      <c r="C4408" s="2" t="s">
        <v>44</v>
      </c>
      <c r="D4408" s="2" t="s">
        <v>2</v>
      </c>
      <c r="E4408" s="3">
        <v>22</v>
      </c>
      <c r="F4408" s="3" t="s">
        <v>3</v>
      </c>
      <c r="G4408" s="3">
        <v>0.46296296296296297</v>
      </c>
      <c r="H4408" s="14">
        <v>0.58385294117647057</v>
      </c>
      <c r="I4408" s="14">
        <v>5.2604137616139357E-2</v>
      </c>
      <c r="J4408" s="4">
        <v>184.72319862292946</v>
      </c>
      <c r="K4408" s="4">
        <v>230.90399827866182</v>
      </c>
      <c r="L4408" s="4">
        <v>274.77575795160755</v>
      </c>
      <c r="M4408" s="4">
        <v>50.798879621305602</v>
      </c>
    </row>
    <row r="4409" spans="1:13" hidden="1" x14ac:dyDescent="0.3">
      <c r="A4409" s="13" t="str">
        <f t="shared" si="68"/>
        <v>Southern ContinentalOFF1 - 5 floorspre 1945heating22</v>
      </c>
      <c r="B4409" s="2" t="s">
        <v>36</v>
      </c>
      <c r="C4409" s="2" t="s">
        <v>45</v>
      </c>
      <c r="D4409" s="2" t="s">
        <v>2</v>
      </c>
      <c r="E4409" s="3">
        <v>22</v>
      </c>
      <c r="F4409" s="3" t="s">
        <v>3</v>
      </c>
      <c r="G4409" s="3">
        <v>0.37407407407407406</v>
      </c>
      <c r="H4409" s="14">
        <v>0.38367647058823534</v>
      </c>
      <c r="I4409" s="14">
        <v>5.2604137616139357E-2</v>
      </c>
      <c r="J4409" s="4">
        <v>160.06263010362403</v>
      </c>
      <c r="K4409" s="4">
        <v>200.07828762953002</v>
      </c>
      <c r="L4409" s="4">
        <v>238.09316227914073</v>
      </c>
      <c r="M4409" s="4">
        <v>44.017223278496608</v>
      </c>
    </row>
    <row r="4410" spans="1:13" hidden="1" x14ac:dyDescent="0.3">
      <c r="A4410" s="13" t="str">
        <f t="shared" si="68"/>
        <v>Southern ContinentalOFF1 - 7 floorspre 1945heating22</v>
      </c>
      <c r="B4410" s="2" t="s">
        <v>36</v>
      </c>
      <c r="C4410" s="2" t="s">
        <v>46</v>
      </c>
      <c r="D4410" s="2" t="s">
        <v>2</v>
      </c>
      <c r="E4410" s="3">
        <v>22</v>
      </c>
      <c r="F4410" s="3" t="s">
        <v>3</v>
      </c>
      <c r="G4410" s="3">
        <v>0.33597883597883599</v>
      </c>
      <c r="H4410" s="14">
        <v>3.2470588235294119E-2</v>
      </c>
      <c r="I4410" s="14">
        <v>5.2604137616139357E-2</v>
      </c>
      <c r="J4410" s="4">
        <v>149.49381502392174</v>
      </c>
      <c r="K4410" s="4">
        <v>186.86726877990216</v>
      </c>
      <c r="L4410" s="4">
        <v>222.37204984808355</v>
      </c>
      <c r="M4410" s="4">
        <v>41.110799131578474</v>
      </c>
    </row>
    <row r="4411" spans="1:13" hidden="1" x14ac:dyDescent="0.3">
      <c r="A4411" s="13" t="str">
        <f t="shared" si="68"/>
        <v>Southern ContinentalOFF1 - 3 floorspre 1945heating24</v>
      </c>
      <c r="B4411" s="2" t="s">
        <v>36</v>
      </c>
      <c r="C4411" s="2" t="s">
        <v>44</v>
      </c>
      <c r="D4411" s="2" t="s">
        <v>2</v>
      </c>
      <c r="E4411" s="3">
        <v>24</v>
      </c>
      <c r="F4411" s="3" t="s">
        <v>3</v>
      </c>
      <c r="G4411" s="3">
        <v>0.46296296296296297</v>
      </c>
      <c r="H4411" s="14">
        <v>0.58385294117647057</v>
      </c>
      <c r="I4411" s="14">
        <v>5.2604137616139357E-2</v>
      </c>
      <c r="J4411" s="4">
        <v>230.28889849849716</v>
      </c>
      <c r="K4411" s="4">
        <v>287.86112312312144</v>
      </c>
      <c r="L4411" s="4">
        <v>342.55473651651448</v>
      </c>
      <c r="M4411" s="4">
        <v>63.32944708708672</v>
      </c>
    </row>
    <row r="4412" spans="1:13" hidden="1" x14ac:dyDescent="0.3">
      <c r="A4412" s="13" t="str">
        <f t="shared" si="68"/>
        <v>Southern ContinentalOFF1 - 5 floorspre 1945heating24</v>
      </c>
      <c r="B4412" s="2" t="s">
        <v>36</v>
      </c>
      <c r="C4412" s="2" t="s">
        <v>45</v>
      </c>
      <c r="D4412" s="2" t="s">
        <v>2</v>
      </c>
      <c r="E4412" s="3">
        <v>24</v>
      </c>
      <c r="F4412" s="3" t="s">
        <v>3</v>
      </c>
      <c r="G4412" s="3">
        <v>0.37407407407407406</v>
      </c>
      <c r="H4412" s="14">
        <v>0.38367647058823534</v>
      </c>
      <c r="I4412" s="14">
        <v>5.2604137616139357E-2</v>
      </c>
      <c r="J4412" s="4">
        <v>200.0278052274688</v>
      </c>
      <c r="K4412" s="4">
        <v>250.034756534336</v>
      </c>
      <c r="L4412" s="4">
        <v>297.5413602758598</v>
      </c>
      <c r="M4412" s="4">
        <v>55.007646437553923</v>
      </c>
    </row>
    <row r="4413" spans="1:13" hidden="1" x14ac:dyDescent="0.3">
      <c r="A4413" s="13" t="str">
        <f t="shared" si="68"/>
        <v>Southern ContinentalOFF1 - 7 floorspre 1945heating24</v>
      </c>
      <c r="B4413" s="2" t="s">
        <v>36</v>
      </c>
      <c r="C4413" s="2" t="s">
        <v>46</v>
      </c>
      <c r="D4413" s="2" t="s">
        <v>2</v>
      </c>
      <c r="E4413" s="3">
        <v>24</v>
      </c>
      <c r="F4413" s="3" t="s">
        <v>3</v>
      </c>
      <c r="G4413" s="3">
        <v>0.33597883597883599</v>
      </c>
      <c r="H4413" s="14">
        <v>3.2470588235294119E-2</v>
      </c>
      <c r="I4413" s="14">
        <v>5.2604137616139357E-2</v>
      </c>
      <c r="J4413" s="4">
        <v>187.05876525417094</v>
      </c>
      <c r="K4413" s="4">
        <v>233.82345656771366</v>
      </c>
      <c r="L4413" s="4">
        <v>278.24991331557925</v>
      </c>
      <c r="M4413" s="4">
        <v>51.441160444897008</v>
      </c>
    </row>
    <row r="4414" spans="1:13" hidden="1" x14ac:dyDescent="0.3">
      <c r="A4414" s="13" t="str">
        <f t="shared" si="68"/>
        <v>Southern ContinentalOFF1 - 3 floors1945-1970heating18</v>
      </c>
      <c r="B4414" s="2" t="s">
        <v>36</v>
      </c>
      <c r="C4414" s="2" t="s">
        <v>44</v>
      </c>
      <c r="D4414" s="2" t="s">
        <v>6</v>
      </c>
      <c r="E4414" s="3">
        <v>18</v>
      </c>
      <c r="F4414" s="3" t="s">
        <v>3</v>
      </c>
      <c r="G4414" s="3">
        <v>0.46296296296296297</v>
      </c>
      <c r="H4414" s="14">
        <v>0.58385294117647057</v>
      </c>
      <c r="I4414" s="14">
        <v>0.52837820142748437</v>
      </c>
      <c r="J4414" s="4">
        <v>113.08891136217551</v>
      </c>
      <c r="K4414" s="4">
        <v>141.36113920271939</v>
      </c>
      <c r="L4414" s="4">
        <v>168.21975565123606</v>
      </c>
      <c r="M4414" s="4">
        <v>31.099450624598266</v>
      </c>
    </row>
    <row r="4415" spans="1:13" hidden="1" x14ac:dyDescent="0.3">
      <c r="A4415" s="13" t="str">
        <f t="shared" si="68"/>
        <v>Southern ContinentalOFF1 - 5 floors1945-1970heating18</v>
      </c>
      <c r="B4415" s="2" t="s">
        <v>36</v>
      </c>
      <c r="C4415" s="2" t="s">
        <v>45</v>
      </c>
      <c r="D4415" s="2" t="s">
        <v>6</v>
      </c>
      <c r="E4415" s="3">
        <v>18</v>
      </c>
      <c r="F4415" s="3" t="s">
        <v>3</v>
      </c>
      <c r="G4415" s="3">
        <v>0.37407407407407406</v>
      </c>
      <c r="H4415" s="14">
        <v>0.38367647058823534</v>
      </c>
      <c r="I4415" s="14">
        <v>0.52837820142748437</v>
      </c>
      <c r="J4415" s="4">
        <v>97.684031834843807</v>
      </c>
      <c r="K4415" s="4">
        <v>122.10503979355475</v>
      </c>
      <c r="L4415" s="4">
        <v>145.30499735433014</v>
      </c>
      <c r="M4415" s="4">
        <v>26.863108754582047</v>
      </c>
    </row>
    <row r="4416" spans="1:13" hidden="1" x14ac:dyDescent="0.3">
      <c r="A4416" s="13" t="str">
        <f t="shared" si="68"/>
        <v>Southern ContinentalOFF1 - 7 floors1945-1970heating18</v>
      </c>
      <c r="B4416" s="2" t="s">
        <v>36</v>
      </c>
      <c r="C4416" s="2" t="s">
        <v>46</v>
      </c>
      <c r="D4416" s="2" t="s">
        <v>6</v>
      </c>
      <c r="E4416" s="3">
        <v>18</v>
      </c>
      <c r="F4416" s="3" t="s">
        <v>3</v>
      </c>
      <c r="G4416" s="3">
        <v>0.33597883597883599</v>
      </c>
      <c r="H4416" s="14">
        <v>3.2470588235294119E-2</v>
      </c>
      <c r="I4416" s="14">
        <v>0.52837820142748437</v>
      </c>
      <c r="J4416" s="4">
        <v>91.081940608844505</v>
      </c>
      <c r="K4416" s="4">
        <v>113.85242576105563</v>
      </c>
      <c r="L4416" s="4">
        <v>135.48438665565618</v>
      </c>
      <c r="M4416" s="4">
        <v>25.047533667432237</v>
      </c>
    </row>
    <row r="4417" spans="1:13" hidden="1" x14ac:dyDescent="0.3">
      <c r="A4417" s="13" t="str">
        <f t="shared" si="68"/>
        <v>Southern ContinentalOFF1 - 3 floors1945-1970heating20</v>
      </c>
      <c r="B4417" s="2" t="s">
        <v>36</v>
      </c>
      <c r="C4417" s="2" t="s">
        <v>44</v>
      </c>
      <c r="D4417" s="2" t="s">
        <v>6</v>
      </c>
      <c r="E4417" s="3">
        <v>20</v>
      </c>
      <c r="F4417" s="3" t="s">
        <v>3</v>
      </c>
      <c r="G4417" s="3">
        <v>0.46296296296296297</v>
      </c>
      <c r="H4417" s="14">
        <v>0.58385294117647057</v>
      </c>
      <c r="I4417" s="14">
        <v>0.52837820142748437</v>
      </c>
      <c r="J4417" s="4">
        <v>146.29113016971962</v>
      </c>
      <c r="K4417" s="4">
        <v>182.86391271214953</v>
      </c>
      <c r="L4417" s="4">
        <v>217.60805612745793</v>
      </c>
      <c r="M4417" s="4">
        <v>40.230060796672895</v>
      </c>
    </row>
    <row r="4418" spans="1:13" hidden="1" x14ac:dyDescent="0.3">
      <c r="A4418" s="13" t="str">
        <f t="shared" si="68"/>
        <v>Southern ContinentalOFF1 - 5 floors1945-1970heating20</v>
      </c>
      <c r="B4418" s="2" t="s">
        <v>36</v>
      </c>
      <c r="C4418" s="2" t="s">
        <v>45</v>
      </c>
      <c r="D4418" s="2" t="s">
        <v>6</v>
      </c>
      <c r="E4418" s="3">
        <v>20</v>
      </c>
      <c r="F4418" s="3" t="s">
        <v>3</v>
      </c>
      <c r="G4418" s="3">
        <v>0.37407407407407406</v>
      </c>
      <c r="H4418" s="14">
        <v>0.38367647058823534</v>
      </c>
      <c r="I4418" s="14">
        <v>0.52837820142748437</v>
      </c>
      <c r="J4418" s="4">
        <v>126.54927885002208</v>
      </c>
      <c r="K4418" s="4">
        <v>158.18659856252759</v>
      </c>
      <c r="L4418" s="4">
        <v>188.24205228940784</v>
      </c>
      <c r="M4418" s="4">
        <v>34.801051683756071</v>
      </c>
    </row>
    <row r="4419" spans="1:13" hidden="1" x14ac:dyDescent="0.3">
      <c r="A4419" s="13" t="str">
        <f t="shared" ref="A4419:A4482" si="69">CONCATENATE(B4419,C4419,D4419,F4419,E4419)</f>
        <v>Southern ContinentalOFF1 - 7 floors1945-1970heating20</v>
      </c>
      <c r="B4419" s="2" t="s">
        <v>36</v>
      </c>
      <c r="C4419" s="2" t="s">
        <v>46</v>
      </c>
      <c r="D4419" s="2" t="s">
        <v>6</v>
      </c>
      <c r="E4419" s="3">
        <v>20</v>
      </c>
      <c r="F4419" s="3" t="s">
        <v>3</v>
      </c>
      <c r="G4419" s="3">
        <v>0.33597883597883599</v>
      </c>
      <c r="H4419" s="14">
        <v>3.2470588235294119E-2</v>
      </c>
      <c r="I4419" s="14">
        <v>0.52837820142748437</v>
      </c>
      <c r="J4419" s="4">
        <v>118.08848542729459</v>
      </c>
      <c r="K4419" s="4">
        <v>147.61060678411823</v>
      </c>
      <c r="L4419" s="4">
        <v>175.65662207310069</v>
      </c>
      <c r="M4419" s="4">
        <v>32.474333492506013</v>
      </c>
    </row>
    <row r="4420" spans="1:13" hidden="1" x14ac:dyDescent="0.3">
      <c r="A4420" s="13" t="str">
        <f t="shared" si="69"/>
        <v>Southern ContinentalOFF1 - 3 floors1945-1970heating22</v>
      </c>
      <c r="B4420" s="2" t="s">
        <v>36</v>
      </c>
      <c r="C4420" s="2" t="s">
        <v>44</v>
      </c>
      <c r="D4420" s="2" t="s">
        <v>6</v>
      </c>
      <c r="E4420" s="3">
        <v>22</v>
      </c>
      <c r="F4420" s="3" t="s">
        <v>3</v>
      </c>
      <c r="G4420" s="3">
        <v>0.46296296296296297</v>
      </c>
      <c r="H4420" s="14">
        <v>0.58385294117647057</v>
      </c>
      <c r="I4420" s="14">
        <v>0.52837820142748437</v>
      </c>
      <c r="J4420" s="4">
        <v>184.72319862292946</v>
      </c>
      <c r="K4420" s="4">
        <v>230.90399827866182</v>
      </c>
      <c r="L4420" s="4">
        <v>274.77575795160755</v>
      </c>
      <c r="M4420" s="4">
        <v>50.798879621305602</v>
      </c>
    </row>
    <row r="4421" spans="1:13" hidden="1" x14ac:dyDescent="0.3">
      <c r="A4421" s="13" t="str">
        <f t="shared" si="69"/>
        <v>Southern ContinentalOFF1 - 5 floors1945-1970heating22</v>
      </c>
      <c r="B4421" s="2" t="s">
        <v>36</v>
      </c>
      <c r="C4421" s="2" t="s">
        <v>45</v>
      </c>
      <c r="D4421" s="2" t="s">
        <v>6</v>
      </c>
      <c r="E4421" s="3">
        <v>22</v>
      </c>
      <c r="F4421" s="3" t="s">
        <v>3</v>
      </c>
      <c r="G4421" s="3">
        <v>0.37407407407407406</v>
      </c>
      <c r="H4421" s="14">
        <v>0.38367647058823534</v>
      </c>
      <c r="I4421" s="14">
        <v>0.52837820142748437</v>
      </c>
      <c r="J4421" s="4">
        <v>160.06263010362403</v>
      </c>
      <c r="K4421" s="4">
        <v>200.07828762953002</v>
      </c>
      <c r="L4421" s="4">
        <v>238.09316227914073</v>
      </c>
      <c r="M4421" s="4">
        <v>44.017223278496608</v>
      </c>
    </row>
    <row r="4422" spans="1:13" hidden="1" x14ac:dyDescent="0.3">
      <c r="A4422" s="13" t="str">
        <f t="shared" si="69"/>
        <v>Southern ContinentalOFF1 - 7 floors1945-1970heating22</v>
      </c>
      <c r="B4422" s="2" t="s">
        <v>36</v>
      </c>
      <c r="C4422" s="2" t="s">
        <v>46</v>
      </c>
      <c r="D4422" s="2" t="s">
        <v>6</v>
      </c>
      <c r="E4422" s="3">
        <v>22</v>
      </c>
      <c r="F4422" s="3" t="s">
        <v>3</v>
      </c>
      <c r="G4422" s="3">
        <v>0.33597883597883599</v>
      </c>
      <c r="H4422" s="14">
        <v>3.2470588235294119E-2</v>
      </c>
      <c r="I4422" s="14">
        <v>0.52837820142748437</v>
      </c>
      <c r="J4422" s="4">
        <v>149.49381502392174</v>
      </c>
      <c r="K4422" s="4">
        <v>186.86726877990216</v>
      </c>
      <c r="L4422" s="4">
        <v>222.37204984808355</v>
      </c>
      <c r="M4422" s="4">
        <v>41.110799131578474</v>
      </c>
    </row>
    <row r="4423" spans="1:13" hidden="1" x14ac:dyDescent="0.3">
      <c r="A4423" s="13" t="str">
        <f t="shared" si="69"/>
        <v>Southern ContinentalOFF1 - 3 floors1945-1970heating24</v>
      </c>
      <c r="B4423" s="2" t="s">
        <v>36</v>
      </c>
      <c r="C4423" s="2" t="s">
        <v>44</v>
      </c>
      <c r="D4423" s="2" t="s">
        <v>6</v>
      </c>
      <c r="E4423" s="3">
        <v>24</v>
      </c>
      <c r="F4423" s="3" t="s">
        <v>3</v>
      </c>
      <c r="G4423" s="3">
        <v>0.46296296296296297</v>
      </c>
      <c r="H4423" s="14">
        <v>0.58385294117647057</v>
      </c>
      <c r="I4423" s="14">
        <v>0.52837820142748437</v>
      </c>
      <c r="J4423" s="4">
        <v>230.28889849849716</v>
      </c>
      <c r="K4423" s="4">
        <v>287.86112312312144</v>
      </c>
      <c r="L4423" s="4">
        <v>342.55473651651448</v>
      </c>
      <c r="M4423" s="4">
        <v>63.32944708708672</v>
      </c>
    </row>
    <row r="4424" spans="1:13" hidden="1" x14ac:dyDescent="0.3">
      <c r="A4424" s="13" t="str">
        <f t="shared" si="69"/>
        <v>Southern ContinentalOFF1 - 5 floors1945-1970heating24</v>
      </c>
      <c r="B4424" s="2" t="s">
        <v>36</v>
      </c>
      <c r="C4424" s="2" t="s">
        <v>45</v>
      </c>
      <c r="D4424" s="2" t="s">
        <v>6</v>
      </c>
      <c r="E4424" s="3">
        <v>24</v>
      </c>
      <c r="F4424" s="3" t="s">
        <v>3</v>
      </c>
      <c r="G4424" s="3">
        <v>0.37407407407407406</v>
      </c>
      <c r="H4424" s="14">
        <v>0.38367647058823534</v>
      </c>
      <c r="I4424" s="14">
        <v>0.52837820142748437</v>
      </c>
      <c r="J4424" s="4">
        <v>200.0278052274688</v>
      </c>
      <c r="K4424" s="4">
        <v>250.034756534336</v>
      </c>
      <c r="L4424" s="4">
        <v>297.5413602758598</v>
      </c>
      <c r="M4424" s="4">
        <v>55.007646437553923</v>
      </c>
    </row>
    <row r="4425" spans="1:13" hidden="1" x14ac:dyDescent="0.3">
      <c r="A4425" s="13" t="str">
        <f t="shared" si="69"/>
        <v>Southern ContinentalOFF1 - 7 floors1945-1970heating24</v>
      </c>
      <c r="B4425" s="2" t="s">
        <v>36</v>
      </c>
      <c r="C4425" s="2" t="s">
        <v>46</v>
      </c>
      <c r="D4425" s="2" t="s">
        <v>6</v>
      </c>
      <c r="E4425" s="3">
        <v>24</v>
      </c>
      <c r="F4425" s="3" t="s">
        <v>3</v>
      </c>
      <c r="G4425" s="3">
        <v>0.33597883597883599</v>
      </c>
      <c r="H4425" s="14">
        <v>3.2470588235294119E-2</v>
      </c>
      <c r="I4425" s="14">
        <v>0.52837820142748437</v>
      </c>
      <c r="J4425" s="4">
        <v>187.05876525417094</v>
      </c>
      <c r="K4425" s="4">
        <v>233.82345656771366</v>
      </c>
      <c r="L4425" s="4">
        <v>278.24991331557925</v>
      </c>
      <c r="M4425" s="4">
        <v>51.441160444897008</v>
      </c>
    </row>
    <row r="4426" spans="1:13" hidden="1" x14ac:dyDescent="0.3">
      <c r="A4426" s="13" t="str">
        <f t="shared" si="69"/>
        <v>Southern ContinentalOFF1 - 3 floors1970-1980heating18</v>
      </c>
      <c r="B4426" s="2" t="s">
        <v>36</v>
      </c>
      <c r="C4426" s="2" t="s">
        <v>44</v>
      </c>
      <c r="D4426" s="2" t="s">
        <v>7</v>
      </c>
      <c r="E4426" s="3">
        <v>18</v>
      </c>
      <c r="F4426" s="3" t="s">
        <v>3</v>
      </c>
      <c r="G4426" s="3">
        <v>0.46296296296296297</v>
      </c>
      <c r="H4426" s="14">
        <v>0.58385294117647057</v>
      </c>
      <c r="I4426" s="14">
        <v>0.10844123606745192</v>
      </c>
      <c r="J4426" s="4">
        <v>80.128155210136711</v>
      </c>
      <c r="K4426" s="4">
        <v>100.16019401267089</v>
      </c>
      <c r="L4426" s="4">
        <v>119.19063087507836</v>
      </c>
      <c r="M4426" s="4">
        <v>22.035242682787594</v>
      </c>
    </row>
    <row r="4427" spans="1:13" hidden="1" x14ac:dyDescent="0.3">
      <c r="A4427" s="13" t="str">
        <f t="shared" si="69"/>
        <v>Southern ContinentalOFF1 - 5 floors1970-1980heating18</v>
      </c>
      <c r="B4427" s="2" t="s">
        <v>36</v>
      </c>
      <c r="C4427" s="2" t="s">
        <v>45</v>
      </c>
      <c r="D4427" s="2" t="s">
        <v>7</v>
      </c>
      <c r="E4427" s="3">
        <v>18</v>
      </c>
      <c r="F4427" s="3" t="s">
        <v>3</v>
      </c>
      <c r="G4427" s="3">
        <v>0.37407407407407406</v>
      </c>
      <c r="H4427" s="14">
        <v>0.38367647058823534</v>
      </c>
      <c r="I4427" s="14">
        <v>0.10844123606745192</v>
      </c>
      <c r="J4427" s="4">
        <v>68.008332086530615</v>
      </c>
      <c r="K4427" s="4">
        <v>85.010415108163258</v>
      </c>
      <c r="L4427" s="4">
        <v>101.16239397871428</v>
      </c>
      <c r="M4427" s="4">
        <v>18.702291323795915</v>
      </c>
    </row>
    <row r="4428" spans="1:13" hidden="1" x14ac:dyDescent="0.3">
      <c r="A4428" s="13" t="str">
        <f t="shared" si="69"/>
        <v>Southern ContinentalOFF1 - 7 floors1970-1980heating18</v>
      </c>
      <c r="B4428" s="2" t="s">
        <v>36</v>
      </c>
      <c r="C4428" s="2" t="s">
        <v>46</v>
      </c>
      <c r="D4428" s="2" t="s">
        <v>7</v>
      </c>
      <c r="E4428" s="3">
        <v>18</v>
      </c>
      <c r="F4428" s="3" t="s">
        <v>3</v>
      </c>
      <c r="G4428" s="3">
        <v>0.33597883597883599</v>
      </c>
      <c r="H4428" s="14">
        <v>3.2470588235294119E-2</v>
      </c>
      <c r="I4428" s="14">
        <v>0.10844123606745192</v>
      </c>
      <c r="J4428" s="4">
        <v>62.814122176413719</v>
      </c>
      <c r="K4428" s="4">
        <v>78.517652720517148</v>
      </c>
      <c r="L4428" s="4">
        <v>93.436006737415397</v>
      </c>
      <c r="M4428" s="4">
        <v>17.273883598513773</v>
      </c>
    </row>
    <row r="4429" spans="1:13" hidden="1" x14ac:dyDescent="0.3">
      <c r="A4429" s="13" t="str">
        <f t="shared" si="69"/>
        <v>Southern ContinentalOFF1 - 3 floors1970-1980heating20</v>
      </c>
      <c r="B4429" s="2" t="s">
        <v>36</v>
      </c>
      <c r="C4429" s="2" t="s">
        <v>44</v>
      </c>
      <c r="D4429" s="2" t="s">
        <v>7</v>
      </c>
      <c r="E4429" s="3">
        <v>20</v>
      </c>
      <c r="F4429" s="3" t="s">
        <v>3</v>
      </c>
      <c r="G4429" s="3">
        <v>0.46296296296296297</v>
      </c>
      <c r="H4429" s="14">
        <v>0.58385294117647057</v>
      </c>
      <c r="I4429" s="14">
        <v>0.10844123606745192</v>
      </c>
      <c r="J4429" s="4">
        <v>105.31241498505216</v>
      </c>
      <c r="K4429" s="4">
        <v>131.64051873131518</v>
      </c>
      <c r="L4429" s="4">
        <v>156.65221729026507</v>
      </c>
      <c r="M4429" s="4">
        <v>28.960914120889342</v>
      </c>
    </row>
    <row r="4430" spans="1:13" hidden="1" x14ac:dyDescent="0.3">
      <c r="A4430" s="13" t="str">
        <f t="shared" si="69"/>
        <v>Southern ContinentalOFF1 - 5 floors1970-1980heating20</v>
      </c>
      <c r="B4430" s="2" t="s">
        <v>36</v>
      </c>
      <c r="C4430" s="2" t="s">
        <v>45</v>
      </c>
      <c r="D4430" s="2" t="s">
        <v>7</v>
      </c>
      <c r="E4430" s="3">
        <v>20</v>
      </c>
      <c r="F4430" s="3" t="s">
        <v>3</v>
      </c>
      <c r="G4430" s="3">
        <v>0.37407407407407406</v>
      </c>
      <c r="H4430" s="14">
        <v>0.38367647058823534</v>
      </c>
      <c r="I4430" s="14">
        <v>0.10844123606745192</v>
      </c>
      <c r="J4430" s="4">
        <v>89.535237669729369</v>
      </c>
      <c r="K4430" s="4">
        <v>111.9190470871617</v>
      </c>
      <c r="L4430" s="4">
        <v>133.18366603372243</v>
      </c>
      <c r="M4430" s="4">
        <v>24.622190359175573</v>
      </c>
    </row>
    <row r="4431" spans="1:13" hidden="1" x14ac:dyDescent="0.3">
      <c r="A4431" s="13" t="str">
        <f t="shared" si="69"/>
        <v>Southern ContinentalOFF1 - 7 floors1970-1980heating20</v>
      </c>
      <c r="B4431" s="2" t="s">
        <v>36</v>
      </c>
      <c r="C4431" s="2" t="s">
        <v>46</v>
      </c>
      <c r="D4431" s="2" t="s">
        <v>7</v>
      </c>
      <c r="E4431" s="3">
        <v>20</v>
      </c>
      <c r="F4431" s="3" t="s">
        <v>3</v>
      </c>
      <c r="G4431" s="3">
        <v>0.33597883597883599</v>
      </c>
      <c r="H4431" s="14">
        <v>3.2470588235294119E-2</v>
      </c>
      <c r="I4431" s="14">
        <v>0.10844123606745192</v>
      </c>
      <c r="J4431" s="4">
        <v>82.773590248876758</v>
      </c>
      <c r="K4431" s="4">
        <v>103.46698781109595</v>
      </c>
      <c r="L4431" s="4">
        <v>123.12571549520418</v>
      </c>
      <c r="M4431" s="4">
        <v>22.762737318441108</v>
      </c>
    </row>
    <row r="4432" spans="1:13" hidden="1" x14ac:dyDescent="0.3">
      <c r="A4432" s="13" t="str">
        <f t="shared" si="69"/>
        <v>Southern ContinentalOFF1 - 3 floors1970-1980heating22</v>
      </c>
      <c r="B4432" s="2" t="s">
        <v>36</v>
      </c>
      <c r="C4432" s="2" t="s">
        <v>44</v>
      </c>
      <c r="D4432" s="2" t="s">
        <v>7</v>
      </c>
      <c r="E4432" s="3">
        <v>22</v>
      </c>
      <c r="F4432" s="3" t="s">
        <v>3</v>
      </c>
      <c r="G4432" s="3">
        <v>0.46296296296296297</v>
      </c>
      <c r="H4432" s="14">
        <v>0.58385294117647057</v>
      </c>
      <c r="I4432" s="14">
        <v>0.10844123606745192</v>
      </c>
      <c r="J4432" s="4">
        <v>134.75468087314252</v>
      </c>
      <c r="K4432" s="4">
        <v>168.44335109142813</v>
      </c>
      <c r="L4432" s="4">
        <v>200.44758779879947</v>
      </c>
      <c r="M4432" s="4">
        <v>37.057537240114186</v>
      </c>
    </row>
    <row r="4433" spans="1:13" hidden="1" x14ac:dyDescent="0.3">
      <c r="A4433" s="13" t="str">
        <f t="shared" si="69"/>
        <v>Southern ContinentalOFF1 - 5 floors1970-1980heating22</v>
      </c>
      <c r="B4433" s="2" t="s">
        <v>36</v>
      </c>
      <c r="C4433" s="2" t="s">
        <v>45</v>
      </c>
      <c r="D4433" s="2" t="s">
        <v>7</v>
      </c>
      <c r="E4433" s="3">
        <v>22</v>
      </c>
      <c r="F4433" s="3" t="s">
        <v>3</v>
      </c>
      <c r="G4433" s="3">
        <v>0.37407407407407406</v>
      </c>
      <c r="H4433" s="14">
        <v>0.38367647058823534</v>
      </c>
      <c r="I4433" s="14">
        <v>0.10844123606745192</v>
      </c>
      <c r="J4433" s="4">
        <v>114.78408188631154</v>
      </c>
      <c r="K4433" s="4">
        <v>143.48010235788942</v>
      </c>
      <c r="L4433" s="4">
        <v>170.74132180588842</v>
      </c>
      <c r="M4433" s="4">
        <v>31.565622518735672</v>
      </c>
    </row>
    <row r="4434" spans="1:13" hidden="1" x14ac:dyDescent="0.3">
      <c r="A4434" s="13" t="str">
        <f t="shared" si="69"/>
        <v>Southern ContinentalOFF1 - 7 floors1970-1980heating22</v>
      </c>
      <c r="B4434" s="2" t="s">
        <v>36</v>
      </c>
      <c r="C4434" s="2" t="s">
        <v>46</v>
      </c>
      <c r="D4434" s="2" t="s">
        <v>7</v>
      </c>
      <c r="E4434" s="3">
        <v>22</v>
      </c>
      <c r="F4434" s="3" t="s">
        <v>3</v>
      </c>
      <c r="G4434" s="3">
        <v>0.33597883597883599</v>
      </c>
      <c r="H4434" s="14">
        <v>3.2470588235294119E-2</v>
      </c>
      <c r="I4434" s="14">
        <v>0.10844123606745192</v>
      </c>
      <c r="J4434" s="4">
        <v>106.22525374909829</v>
      </c>
      <c r="K4434" s="4">
        <v>132.78156718637285</v>
      </c>
      <c r="L4434" s="4">
        <v>158.01006495178368</v>
      </c>
      <c r="M4434" s="4">
        <v>29.211944781002028</v>
      </c>
    </row>
    <row r="4435" spans="1:13" hidden="1" x14ac:dyDescent="0.3">
      <c r="A4435" s="13" t="str">
        <f t="shared" si="69"/>
        <v>Southern ContinentalOFF1 - 3 floors1970-1980heating24</v>
      </c>
      <c r="B4435" s="2" t="s">
        <v>36</v>
      </c>
      <c r="C4435" s="2" t="s">
        <v>44</v>
      </c>
      <c r="D4435" s="2" t="s">
        <v>7</v>
      </c>
      <c r="E4435" s="3">
        <v>24</v>
      </c>
      <c r="F4435" s="3" t="s">
        <v>3</v>
      </c>
      <c r="G4435" s="3">
        <v>0.46296296296296297</v>
      </c>
      <c r="H4435" s="14">
        <v>0.58385294117647057</v>
      </c>
      <c r="I4435" s="14">
        <v>0.10844123606745192</v>
      </c>
      <c r="J4435" s="4">
        <v>170.04301621361731</v>
      </c>
      <c r="K4435" s="4">
        <v>212.55377026702163</v>
      </c>
      <c r="L4435" s="4">
        <v>252.93898661775575</v>
      </c>
      <c r="M4435" s="4">
        <v>46.761829458744756</v>
      </c>
    </row>
    <row r="4436" spans="1:13" hidden="1" x14ac:dyDescent="0.3">
      <c r="A4436" s="13" t="str">
        <f t="shared" si="69"/>
        <v>Southern ContinentalOFF1 - 5 floors1970-1980heating24</v>
      </c>
      <c r="B4436" s="2" t="s">
        <v>36</v>
      </c>
      <c r="C4436" s="2" t="s">
        <v>45</v>
      </c>
      <c r="D4436" s="2" t="s">
        <v>7</v>
      </c>
      <c r="E4436" s="3">
        <v>24</v>
      </c>
      <c r="F4436" s="3" t="s">
        <v>3</v>
      </c>
      <c r="G4436" s="3">
        <v>0.37407407407407406</v>
      </c>
      <c r="H4436" s="14">
        <v>0.38367647058823534</v>
      </c>
      <c r="I4436" s="14">
        <v>0.10844123606745192</v>
      </c>
      <c r="J4436" s="4">
        <v>145.41392580211226</v>
      </c>
      <c r="K4436" s="4">
        <v>181.76740725264031</v>
      </c>
      <c r="L4436" s="4">
        <v>216.30321463064195</v>
      </c>
      <c r="M4436" s="4">
        <v>39.988829595580867</v>
      </c>
    </row>
    <row r="4437" spans="1:13" hidden="1" x14ac:dyDescent="0.3">
      <c r="A4437" s="13" t="str">
        <f t="shared" si="69"/>
        <v>Southern ContinentalOFF1 - 7 floors1970-1980heating24</v>
      </c>
      <c r="B4437" s="2" t="s">
        <v>36</v>
      </c>
      <c r="C4437" s="2" t="s">
        <v>46</v>
      </c>
      <c r="D4437" s="2" t="s">
        <v>7</v>
      </c>
      <c r="E4437" s="3">
        <v>24</v>
      </c>
      <c r="F4437" s="3" t="s">
        <v>3</v>
      </c>
      <c r="G4437" s="3">
        <v>0.33597883597883599</v>
      </c>
      <c r="H4437" s="14">
        <v>3.2470588235294119E-2</v>
      </c>
      <c r="I4437" s="14">
        <v>0.10844123606745192</v>
      </c>
      <c r="J4437" s="4">
        <v>134.85860134003866</v>
      </c>
      <c r="K4437" s="4">
        <v>168.57325167504831</v>
      </c>
      <c r="L4437" s="4">
        <v>200.60216949330749</v>
      </c>
      <c r="M4437" s="4">
        <v>37.086115368510626</v>
      </c>
    </row>
    <row r="4438" spans="1:13" hidden="1" x14ac:dyDescent="0.3">
      <c r="A4438" s="13" t="str">
        <f t="shared" si="69"/>
        <v>Southern ContinentalOFF1 - 3 floors1980-1990heating18</v>
      </c>
      <c r="B4438" s="2" t="s">
        <v>36</v>
      </c>
      <c r="C4438" s="2" t="s">
        <v>44</v>
      </c>
      <c r="D4438" s="2" t="s">
        <v>8</v>
      </c>
      <c r="E4438" s="3">
        <v>18</v>
      </c>
      <c r="F4438" s="3" t="s">
        <v>3</v>
      </c>
      <c r="G4438" s="3">
        <v>0.46296296296296297</v>
      </c>
      <c r="H4438" s="14">
        <v>0.58385294117647057</v>
      </c>
      <c r="I4438" s="14">
        <v>9.6605374379786085E-2</v>
      </c>
      <c r="J4438" s="4">
        <v>59.009454238411742</v>
      </c>
      <c r="K4438" s="4">
        <v>73.761817798014675</v>
      </c>
      <c r="L4438" s="4">
        <v>87.776563179637463</v>
      </c>
      <c r="M4438" s="4">
        <v>16.227599915563228</v>
      </c>
    </row>
    <row r="4439" spans="1:13" hidden="1" x14ac:dyDescent="0.3">
      <c r="A4439" s="13" t="str">
        <f t="shared" si="69"/>
        <v>Southern ContinentalOFF1 - 5 floors1980-1990heating18</v>
      </c>
      <c r="B4439" s="2" t="s">
        <v>36</v>
      </c>
      <c r="C4439" s="2" t="s">
        <v>45</v>
      </c>
      <c r="D4439" s="2" t="s">
        <v>8</v>
      </c>
      <c r="E4439" s="3">
        <v>18</v>
      </c>
      <c r="F4439" s="3" t="s">
        <v>3</v>
      </c>
      <c r="G4439" s="3">
        <v>0.37407407407407406</v>
      </c>
      <c r="H4439" s="14">
        <v>0.38367647058823534</v>
      </c>
      <c r="I4439" s="14">
        <v>9.6605374379786085E-2</v>
      </c>
      <c r="J4439" s="4">
        <v>51.024049822677796</v>
      </c>
      <c r="K4439" s="4">
        <v>63.780062278347245</v>
      </c>
      <c r="L4439" s="4">
        <v>75.898274111233221</v>
      </c>
      <c r="M4439" s="4">
        <v>14.031613701236394</v>
      </c>
    </row>
    <row r="4440" spans="1:13" hidden="1" x14ac:dyDescent="0.3">
      <c r="A4440" s="13" t="str">
        <f t="shared" si="69"/>
        <v>Southern ContinentalOFF1 - 7 floors1980-1990heating18</v>
      </c>
      <c r="B4440" s="2" t="s">
        <v>36</v>
      </c>
      <c r="C4440" s="2" t="s">
        <v>46</v>
      </c>
      <c r="D4440" s="2" t="s">
        <v>8</v>
      </c>
      <c r="E4440" s="3">
        <v>18</v>
      </c>
      <c r="F4440" s="3" t="s">
        <v>3</v>
      </c>
      <c r="G4440" s="3">
        <v>0.33597883597883599</v>
      </c>
      <c r="H4440" s="14">
        <v>3.2470588235294119E-2</v>
      </c>
      <c r="I4440" s="14">
        <v>9.6605374379786085E-2</v>
      </c>
      <c r="J4440" s="4">
        <v>47.601733644506098</v>
      </c>
      <c r="K4440" s="4">
        <v>59.502167055632619</v>
      </c>
      <c r="L4440" s="4">
        <v>70.807578796202819</v>
      </c>
      <c r="M4440" s="4">
        <v>13.090476752239177</v>
      </c>
    </row>
    <row r="4441" spans="1:13" hidden="1" x14ac:dyDescent="0.3">
      <c r="A4441" s="13" t="str">
        <f t="shared" si="69"/>
        <v>Southern ContinentalOFF1 - 3 floors1980-1990heating20</v>
      </c>
      <c r="B4441" s="2" t="s">
        <v>36</v>
      </c>
      <c r="C4441" s="2" t="s">
        <v>44</v>
      </c>
      <c r="D4441" s="2" t="s">
        <v>8</v>
      </c>
      <c r="E4441" s="3">
        <v>20</v>
      </c>
      <c r="F4441" s="3" t="s">
        <v>3</v>
      </c>
      <c r="G4441" s="3">
        <v>0.46296296296296297</v>
      </c>
      <c r="H4441" s="14">
        <v>0.58385294117647057</v>
      </c>
      <c r="I4441" s="14">
        <v>9.6605374379786085E-2</v>
      </c>
      <c r="J4441" s="4">
        <v>78.214611622912045</v>
      </c>
      <c r="K4441" s="4">
        <v>97.768264528640046</v>
      </c>
      <c r="L4441" s="4">
        <v>116.34423478908165</v>
      </c>
      <c r="M4441" s="4">
        <v>21.509018196300811</v>
      </c>
    </row>
    <row r="4442" spans="1:13" hidden="1" x14ac:dyDescent="0.3">
      <c r="A4442" s="13" t="str">
        <f t="shared" si="69"/>
        <v>Southern ContinentalOFF1 - 5 floors1980-1990heating20</v>
      </c>
      <c r="B4442" s="2" t="s">
        <v>36</v>
      </c>
      <c r="C4442" s="2" t="s">
        <v>45</v>
      </c>
      <c r="D4442" s="2" t="s">
        <v>8</v>
      </c>
      <c r="E4442" s="3">
        <v>20</v>
      </c>
      <c r="F4442" s="3" t="s">
        <v>3</v>
      </c>
      <c r="G4442" s="3">
        <v>0.37407407407407406</v>
      </c>
      <c r="H4442" s="14">
        <v>0.38367647058823534</v>
      </c>
      <c r="I4442" s="14">
        <v>9.6605374379786085E-2</v>
      </c>
      <c r="J4442" s="4">
        <v>67.853226611050417</v>
      </c>
      <c r="K4442" s="4">
        <v>84.816533263813014</v>
      </c>
      <c r="L4442" s="4">
        <v>100.93167458393748</v>
      </c>
      <c r="M4442" s="4">
        <v>18.659637318038865</v>
      </c>
    </row>
    <row r="4443" spans="1:13" hidden="1" x14ac:dyDescent="0.3">
      <c r="A4443" s="13" t="str">
        <f t="shared" si="69"/>
        <v>Southern ContinentalOFF1 - 7 floors1980-1990heating20</v>
      </c>
      <c r="B4443" s="2" t="s">
        <v>36</v>
      </c>
      <c r="C4443" s="2" t="s">
        <v>46</v>
      </c>
      <c r="D4443" s="2" t="s">
        <v>8</v>
      </c>
      <c r="E4443" s="3">
        <v>20</v>
      </c>
      <c r="F4443" s="3" t="s">
        <v>3</v>
      </c>
      <c r="G4443" s="3">
        <v>0.33597883597883599</v>
      </c>
      <c r="H4443" s="14">
        <v>3.2470588235294119E-2</v>
      </c>
      <c r="I4443" s="14">
        <v>9.6605374379786085E-2</v>
      </c>
      <c r="J4443" s="4">
        <v>63.412633034538317</v>
      </c>
      <c r="K4443" s="4">
        <v>79.265791293172896</v>
      </c>
      <c r="L4443" s="4">
        <v>94.326291638875745</v>
      </c>
      <c r="M4443" s="4">
        <v>17.438474084498036</v>
      </c>
    </row>
    <row r="4444" spans="1:13" hidden="1" x14ac:dyDescent="0.3">
      <c r="A4444" s="13" t="str">
        <f t="shared" si="69"/>
        <v>Southern ContinentalOFF1 - 3 floors1980-1990heating22</v>
      </c>
      <c r="B4444" s="2" t="s">
        <v>36</v>
      </c>
      <c r="C4444" s="2" t="s">
        <v>44</v>
      </c>
      <c r="D4444" s="2" t="s">
        <v>8</v>
      </c>
      <c r="E4444" s="3">
        <v>22</v>
      </c>
      <c r="F4444" s="3" t="s">
        <v>3</v>
      </c>
      <c r="G4444" s="3">
        <v>0.46296296296296297</v>
      </c>
      <c r="H4444" s="14">
        <v>0.58385294117647057</v>
      </c>
      <c r="I4444" s="14">
        <v>9.6605374379786085E-2</v>
      </c>
      <c r="J4444" s="4">
        <v>100.7670957718269</v>
      </c>
      <c r="K4444" s="4">
        <v>125.95886971478362</v>
      </c>
      <c r="L4444" s="4">
        <v>149.8910549605925</v>
      </c>
      <c r="M4444" s="4">
        <v>27.710951337252396</v>
      </c>
    </row>
    <row r="4445" spans="1:13" hidden="1" x14ac:dyDescent="0.3">
      <c r="A4445" s="13" t="str">
        <f t="shared" si="69"/>
        <v>Southern ContinentalOFF1 - 5 floors1980-1990heating22</v>
      </c>
      <c r="B4445" s="2" t="s">
        <v>36</v>
      </c>
      <c r="C4445" s="2" t="s">
        <v>45</v>
      </c>
      <c r="D4445" s="2" t="s">
        <v>8</v>
      </c>
      <c r="E4445" s="3">
        <v>22</v>
      </c>
      <c r="F4445" s="3" t="s">
        <v>3</v>
      </c>
      <c r="G4445" s="3">
        <v>0.37407407407407406</v>
      </c>
      <c r="H4445" s="14">
        <v>0.38367647058823534</v>
      </c>
      <c r="I4445" s="14">
        <v>9.6605374379786085E-2</v>
      </c>
      <c r="J4445" s="4">
        <v>87.670906121307354</v>
      </c>
      <c r="K4445" s="4">
        <v>109.58863265163419</v>
      </c>
      <c r="L4445" s="4">
        <v>130.41047285544468</v>
      </c>
      <c r="M4445" s="4">
        <v>24.109499183359521</v>
      </c>
    </row>
    <row r="4446" spans="1:13" hidden="1" x14ac:dyDescent="0.3">
      <c r="A4446" s="13" t="str">
        <f t="shared" si="69"/>
        <v>Southern ContinentalOFF1 - 7 floors1980-1990heating22</v>
      </c>
      <c r="B4446" s="2" t="s">
        <v>36</v>
      </c>
      <c r="C4446" s="2" t="s">
        <v>46</v>
      </c>
      <c r="D4446" s="2" t="s">
        <v>8</v>
      </c>
      <c r="E4446" s="3">
        <v>22</v>
      </c>
      <c r="F4446" s="3" t="s">
        <v>3</v>
      </c>
      <c r="G4446" s="3">
        <v>0.33597883597883599</v>
      </c>
      <c r="H4446" s="14">
        <v>3.2470588235294119E-2</v>
      </c>
      <c r="I4446" s="14">
        <v>9.6605374379786085E-2</v>
      </c>
      <c r="J4446" s="4">
        <v>82.058253413941841</v>
      </c>
      <c r="K4446" s="4">
        <v>102.5728167674273</v>
      </c>
      <c r="L4446" s="4">
        <v>122.06165195323848</v>
      </c>
      <c r="M4446" s="4">
        <v>22.566019688834007</v>
      </c>
    </row>
    <row r="4447" spans="1:13" hidden="1" x14ac:dyDescent="0.3">
      <c r="A4447" s="13" t="str">
        <f t="shared" si="69"/>
        <v>Southern ContinentalOFF1 - 3 floors1980-1990heating24</v>
      </c>
      <c r="B4447" s="2" t="s">
        <v>36</v>
      </c>
      <c r="C4447" s="2" t="s">
        <v>44</v>
      </c>
      <c r="D4447" s="2" t="s">
        <v>8</v>
      </c>
      <c r="E4447" s="3">
        <v>24</v>
      </c>
      <c r="F4447" s="3" t="s">
        <v>3</v>
      </c>
      <c r="G4447" s="3">
        <v>0.46296296296296297</v>
      </c>
      <c r="H4447" s="14">
        <v>0.58385294117647057</v>
      </c>
      <c r="I4447" s="14">
        <v>9.6605374379786085E-2</v>
      </c>
      <c r="J4447" s="4">
        <v>128.21372806438771</v>
      </c>
      <c r="K4447" s="4">
        <v>160.26716008048462</v>
      </c>
      <c r="L4447" s="4">
        <v>190.7179204957767</v>
      </c>
      <c r="M4447" s="4">
        <v>35.258775217706614</v>
      </c>
    </row>
    <row r="4448" spans="1:13" hidden="1" x14ac:dyDescent="0.3">
      <c r="A4448" s="13" t="str">
        <f t="shared" si="69"/>
        <v>Southern ContinentalOFF1 - 5 floors1980-1990heating24</v>
      </c>
      <c r="B4448" s="2" t="s">
        <v>36</v>
      </c>
      <c r="C4448" s="2" t="s">
        <v>45</v>
      </c>
      <c r="D4448" s="2" t="s">
        <v>8</v>
      </c>
      <c r="E4448" s="3">
        <v>24</v>
      </c>
      <c r="F4448" s="3" t="s">
        <v>3</v>
      </c>
      <c r="G4448" s="3">
        <v>0.37407407407407406</v>
      </c>
      <c r="H4448" s="14">
        <v>0.38367647058823534</v>
      </c>
      <c r="I4448" s="14">
        <v>9.6605374379786085E-2</v>
      </c>
      <c r="J4448" s="4">
        <v>112.04288211171713</v>
      </c>
      <c r="K4448" s="4">
        <v>140.05360263964641</v>
      </c>
      <c r="L4448" s="4">
        <v>166.66378714117923</v>
      </c>
      <c r="M4448" s="4">
        <v>30.811792580722212</v>
      </c>
    </row>
    <row r="4449" spans="1:13" hidden="1" x14ac:dyDescent="0.3">
      <c r="A4449" s="13" t="str">
        <f t="shared" si="69"/>
        <v>Southern ContinentalOFF1 - 7 floors1980-1990heating24</v>
      </c>
      <c r="B4449" s="2" t="s">
        <v>36</v>
      </c>
      <c r="C4449" s="2" t="s">
        <v>46</v>
      </c>
      <c r="D4449" s="2" t="s">
        <v>8</v>
      </c>
      <c r="E4449" s="3">
        <v>24</v>
      </c>
      <c r="F4449" s="3" t="s">
        <v>3</v>
      </c>
      <c r="G4449" s="3">
        <v>0.33597883597883599</v>
      </c>
      <c r="H4449" s="14">
        <v>3.2470588235294119E-2</v>
      </c>
      <c r="I4449" s="14">
        <v>9.6605374379786085E-2</v>
      </c>
      <c r="J4449" s="4">
        <v>105.11251956057261</v>
      </c>
      <c r="K4449" s="4">
        <v>131.39064945071576</v>
      </c>
      <c r="L4449" s="4">
        <v>156.35487284635175</v>
      </c>
      <c r="M4449" s="4">
        <v>28.905942879157468</v>
      </c>
    </row>
    <row r="4450" spans="1:13" hidden="1" x14ac:dyDescent="0.3">
      <c r="A4450" s="13" t="str">
        <f t="shared" si="69"/>
        <v>Southern ContinentalOFF1 - 3 floors1990-2000heating18</v>
      </c>
      <c r="B4450" s="2" t="s">
        <v>36</v>
      </c>
      <c r="C4450" s="2" t="s">
        <v>44</v>
      </c>
      <c r="D4450" s="2" t="s">
        <v>9</v>
      </c>
      <c r="E4450" s="3">
        <v>18</v>
      </c>
      <c r="F4450" s="3" t="s">
        <v>3</v>
      </c>
      <c r="G4450" s="3">
        <v>0.46296296296296297</v>
      </c>
      <c r="H4450" s="14">
        <v>0.58385294117647057</v>
      </c>
      <c r="I4450" s="14">
        <v>9.671937119357514E-2</v>
      </c>
      <c r="J4450" s="4">
        <v>49.602647824316385</v>
      </c>
      <c r="K4450" s="4">
        <v>62.003309780395476</v>
      </c>
      <c r="L4450" s="4">
        <v>73.78393863867062</v>
      </c>
      <c r="M4450" s="4">
        <v>13.640728151687005</v>
      </c>
    </row>
    <row r="4451" spans="1:13" hidden="1" x14ac:dyDescent="0.3">
      <c r="A4451" s="13" t="str">
        <f t="shared" si="69"/>
        <v>Southern ContinentalOFF1 - 5 floors1990-2000heating18</v>
      </c>
      <c r="B4451" s="2" t="s">
        <v>36</v>
      </c>
      <c r="C4451" s="2" t="s">
        <v>45</v>
      </c>
      <c r="D4451" s="2" t="s">
        <v>9</v>
      </c>
      <c r="E4451" s="3">
        <v>18</v>
      </c>
      <c r="F4451" s="3" t="s">
        <v>3</v>
      </c>
      <c r="G4451" s="3">
        <v>0.37407407407407406</v>
      </c>
      <c r="H4451" s="14">
        <v>0.38367647058823534</v>
      </c>
      <c r="I4451" s="14">
        <v>9.671937119357514E-2</v>
      </c>
      <c r="J4451" s="4">
        <v>43.373943436180049</v>
      </c>
      <c r="K4451" s="4">
        <v>54.21742929522506</v>
      </c>
      <c r="L4451" s="4">
        <v>64.518740861317823</v>
      </c>
      <c r="M4451" s="4">
        <v>11.927834444949513</v>
      </c>
    </row>
    <row r="4452" spans="1:13" hidden="1" x14ac:dyDescent="0.3">
      <c r="A4452" s="13" t="str">
        <f t="shared" si="69"/>
        <v>Southern ContinentalOFF1 - 7 floors1990-2000heating18</v>
      </c>
      <c r="B4452" s="2" t="s">
        <v>36</v>
      </c>
      <c r="C4452" s="2" t="s">
        <v>46</v>
      </c>
      <c r="D4452" s="2" t="s">
        <v>9</v>
      </c>
      <c r="E4452" s="3">
        <v>18</v>
      </c>
      <c r="F4452" s="3" t="s">
        <v>3</v>
      </c>
      <c r="G4452" s="3">
        <v>0.33597883597883599</v>
      </c>
      <c r="H4452" s="14">
        <v>3.2470588235294119E-2</v>
      </c>
      <c r="I4452" s="14">
        <v>9.671937119357514E-2</v>
      </c>
      <c r="J4452" s="4">
        <v>40.704498698407335</v>
      </c>
      <c r="K4452" s="4">
        <v>50.880623373009165</v>
      </c>
      <c r="L4452" s="4">
        <v>60.547941813880904</v>
      </c>
      <c r="M4452" s="4">
        <v>11.193737142062016</v>
      </c>
    </row>
    <row r="4453" spans="1:13" hidden="1" x14ac:dyDescent="0.3">
      <c r="A4453" s="13" t="str">
        <f t="shared" si="69"/>
        <v>Southern ContinentalOFF1 - 3 floors1990-2000heating20</v>
      </c>
      <c r="B4453" s="2" t="s">
        <v>36</v>
      </c>
      <c r="C4453" s="2" t="s">
        <v>44</v>
      </c>
      <c r="D4453" s="2" t="s">
        <v>9</v>
      </c>
      <c r="E4453" s="3">
        <v>20</v>
      </c>
      <c r="F4453" s="3" t="s">
        <v>3</v>
      </c>
      <c r="G4453" s="3">
        <v>0.46296296296296297</v>
      </c>
      <c r="H4453" s="14">
        <v>0.58385294117647057</v>
      </c>
      <c r="I4453" s="14">
        <v>9.671937119357514E-2</v>
      </c>
      <c r="J4453" s="4">
        <v>66.361305218237433</v>
      </c>
      <c r="K4453" s="4">
        <v>82.951631522796788</v>
      </c>
      <c r="L4453" s="4">
        <v>98.71244151212818</v>
      </c>
      <c r="M4453" s="4">
        <v>18.249358935015294</v>
      </c>
    </row>
    <row r="4454" spans="1:13" hidden="1" x14ac:dyDescent="0.3">
      <c r="A4454" s="13" t="str">
        <f t="shared" si="69"/>
        <v>Southern ContinentalOFF1 - 5 floors1990-2000heating20</v>
      </c>
      <c r="B4454" s="2" t="s">
        <v>36</v>
      </c>
      <c r="C4454" s="2" t="s">
        <v>45</v>
      </c>
      <c r="D4454" s="2" t="s">
        <v>9</v>
      </c>
      <c r="E4454" s="3">
        <v>20</v>
      </c>
      <c r="F4454" s="3" t="s">
        <v>3</v>
      </c>
      <c r="G4454" s="3">
        <v>0.37407407407407406</v>
      </c>
      <c r="H4454" s="14">
        <v>0.38367647058823534</v>
      </c>
      <c r="I4454" s="14">
        <v>9.671937119357514E-2</v>
      </c>
      <c r="J4454" s="4">
        <v>58.210648164161263</v>
      </c>
      <c r="K4454" s="4">
        <v>72.763310205201577</v>
      </c>
      <c r="L4454" s="4">
        <v>86.588339144189874</v>
      </c>
      <c r="M4454" s="4">
        <v>16.007928245144345</v>
      </c>
    </row>
    <row r="4455" spans="1:13" hidden="1" x14ac:dyDescent="0.3">
      <c r="A4455" s="13" t="str">
        <f t="shared" si="69"/>
        <v>Southern ContinentalOFF1 - 7 floors1990-2000heating20</v>
      </c>
      <c r="B4455" s="2" t="s">
        <v>36</v>
      </c>
      <c r="C4455" s="2" t="s">
        <v>46</v>
      </c>
      <c r="D4455" s="2" t="s">
        <v>9</v>
      </c>
      <c r="E4455" s="3">
        <v>20</v>
      </c>
      <c r="F4455" s="3" t="s">
        <v>3</v>
      </c>
      <c r="G4455" s="3">
        <v>0.33597883597883599</v>
      </c>
      <c r="H4455" s="14">
        <v>3.2470588235294119E-2</v>
      </c>
      <c r="I4455" s="14">
        <v>9.671937119357514E-2</v>
      </c>
      <c r="J4455" s="4">
        <v>54.717509426700047</v>
      </c>
      <c r="K4455" s="4">
        <v>68.396886783375052</v>
      </c>
      <c r="L4455" s="4">
        <v>81.392295272216302</v>
      </c>
      <c r="M4455" s="4">
        <v>15.047315092342512</v>
      </c>
    </row>
    <row r="4456" spans="1:13" hidden="1" x14ac:dyDescent="0.3">
      <c r="A4456" s="13" t="str">
        <f t="shared" si="69"/>
        <v>Southern ContinentalOFF1 - 3 floors1990-2000heating22</v>
      </c>
      <c r="B4456" s="2" t="s">
        <v>36</v>
      </c>
      <c r="C4456" s="2" t="s">
        <v>44</v>
      </c>
      <c r="D4456" s="2" t="s">
        <v>9</v>
      </c>
      <c r="E4456" s="3">
        <v>22</v>
      </c>
      <c r="F4456" s="3" t="s">
        <v>3</v>
      </c>
      <c r="G4456" s="3">
        <v>0.46296296296296297</v>
      </c>
      <c r="H4456" s="14">
        <v>0.58385294117647057</v>
      </c>
      <c r="I4456" s="14">
        <v>9.671937119357514E-2</v>
      </c>
      <c r="J4456" s="4">
        <v>86.064520380376052</v>
      </c>
      <c r="K4456" s="4">
        <v>107.58065047547007</v>
      </c>
      <c r="L4456" s="4">
        <v>128.02097406580938</v>
      </c>
      <c r="M4456" s="4">
        <v>23.667743104603414</v>
      </c>
    </row>
    <row r="4457" spans="1:13" hidden="1" x14ac:dyDescent="0.3">
      <c r="A4457" s="13" t="str">
        <f t="shared" si="69"/>
        <v>Southern ContinentalOFF1 - 5 floors1990-2000heating22</v>
      </c>
      <c r="B4457" s="2" t="s">
        <v>36</v>
      </c>
      <c r="C4457" s="2" t="s">
        <v>45</v>
      </c>
      <c r="D4457" s="2" t="s">
        <v>9</v>
      </c>
      <c r="E4457" s="3">
        <v>22</v>
      </c>
      <c r="F4457" s="3" t="s">
        <v>3</v>
      </c>
      <c r="G4457" s="3">
        <v>0.37407407407407406</v>
      </c>
      <c r="H4457" s="14">
        <v>0.38367647058823534</v>
      </c>
      <c r="I4457" s="14">
        <v>9.671937119357514E-2</v>
      </c>
      <c r="J4457" s="4">
        <v>75.705117134471848</v>
      </c>
      <c r="K4457" s="4">
        <v>94.631396418089807</v>
      </c>
      <c r="L4457" s="4">
        <v>112.61136173752686</v>
      </c>
      <c r="M4457" s="4">
        <v>20.818907211979759</v>
      </c>
    </row>
    <row r="4458" spans="1:13" hidden="1" x14ac:dyDescent="0.3">
      <c r="A4458" s="13" t="str">
        <f t="shared" si="69"/>
        <v>Southern ContinentalOFF1 - 7 floors1990-2000heating22</v>
      </c>
      <c r="B4458" s="2" t="s">
        <v>36</v>
      </c>
      <c r="C4458" s="2" t="s">
        <v>46</v>
      </c>
      <c r="D4458" s="2" t="s">
        <v>9</v>
      </c>
      <c r="E4458" s="3">
        <v>22</v>
      </c>
      <c r="F4458" s="3" t="s">
        <v>3</v>
      </c>
      <c r="G4458" s="3">
        <v>0.33597883597883599</v>
      </c>
      <c r="H4458" s="14">
        <v>3.2470588235294119E-2</v>
      </c>
      <c r="I4458" s="14">
        <v>9.671937119357514E-2</v>
      </c>
      <c r="J4458" s="4">
        <v>71.265372886227183</v>
      </c>
      <c r="K4458" s="4">
        <v>89.081716107783976</v>
      </c>
      <c r="L4458" s="4">
        <v>106.00724216826292</v>
      </c>
      <c r="M4458" s="4">
        <v>19.597977543712474</v>
      </c>
    </row>
    <row r="4459" spans="1:13" hidden="1" x14ac:dyDescent="0.3">
      <c r="A4459" s="13" t="str">
        <f t="shared" si="69"/>
        <v>Southern ContinentalOFF1 - 3 floors1990-2000heating24</v>
      </c>
      <c r="B4459" s="2" t="s">
        <v>36</v>
      </c>
      <c r="C4459" s="2" t="s">
        <v>44</v>
      </c>
      <c r="D4459" s="2" t="s">
        <v>9</v>
      </c>
      <c r="E4459" s="3">
        <v>24</v>
      </c>
      <c r="F4459" s="3" t="s">
        <v>3</v>
      </c>
      <c r="G4459" s="3">
        <v>0.46296296296296297</v>
      </c>
      <c r="H4459" s="14">
        <v>0.58385294117647057</v>
      </c>
      <c r="I4459" s="14">
        <v>9.671937119357514E-2</v>
      </c>
      <c r="J4459" s="4">
        <v>110.33680613257202</v>
      </c>
      <c r="K4459" s="4">
        <v>137.92100766571502</v>
      </c>
      <c r="L4459" s="4">
        <v>164.12599912220088</v>
      </c>
      <c r="M4459" s="4">
        <v>30.342621686457306</v>
      </c>
    </row>
    <row r="4460" spans="1:13" hidden="1" x14ac:dyDescent="0.3">
      <c r="A4460" s="13" t="str">
        <f t="shared" si="69"/>
        <v>Southern ContinentalOFF1 - 5 floors1990-2000heating24</v>
      </c>
      <c r="B4460" s="2" t="s">
        <v>36</v>
      </c>
      <c r="C4460" s="2" t="s">
        <v>45</v>
      </c>
      <c r="D4460" s="2" t="s">
        <v>9</v>
      </c>
      <c r="E4460" s="3">
        <v>24</v>
      </c>
      <c r="F4460" s="3" t="s">
        <v>3</v>
      </c>
      <c r="G4460" s="3">
        <v>0.37407407407407406</v>
      </c>
      <c r="H4460" s="14">
        <v>0.38367647058823534</v>
      </c>
      <c r="I4460" s="14">
        <v>9.671937119357514E-2</v>
      </c>
      <c r="J4460" s="4">
        <v>97.468012951966358</v>
      </c>
      <c r="K4460" s="4">
        <v>121.83501618995794</v>
      </c>
      <c r="L4460" s="4">
        <v>144.98366926604993</v>
      </c>
      <c r="M4460" s="4">
        <v>26.803703561790748</v>
      </c>
    </row>
    <row r="4461" spans="1:13" hidden="1" x14ac:dyDescent="0.3">
      <c r="A4461" s="13" t="str">
        <f t="shared" si="69"/>
        <v>Southern ContinentalOFF1 - 7 floors1990-2000heating24</v>
      </c>
      <c r="B4461" s="2" t="s">
        <v>36</v>
      </c>
      <c r="C4461" s="2" t="s">
        <v>46</v>
      </c>
      <c r="D4461" s="2" t="s">
        <v>9</v>
      </c>
      <c r="E4461" s="3">
        <v>24</v>
      </c>
      <c r="F4461" s="3" t="s">
        <v>3</v>
      </c>
      <c r="G4461" s="3">
        <v>0.33597883597883599</v>
      </c>
      <c r="H4461" s="14">
        <v>3.2470588235294119E-2</v>
      </c>
      <c r="I4461" s="14">
        <v>9.671937119357514E-2</v>
      </c>
      <c r="J4461" s="4">
        <v>91.95281587456391</v>
      </c>
      <c r="K4461" s="4">
        <v>114.94101984320488</v>
      </c>
      <c r="L4461" s="4">
        <v>136.77981361341381</v>
      </c>
      <c r="M4461" s="4">
        <v>25.287024365505076</v>
      </c>
    </row>
    <row r="4462" spans="1:13" hidden="1" x14ac:dyDescent="0.3">
      <c r="A4462" s="13" t="str">
        <f t="shared" si="69"/>
        <v>Southern ContinentalOFF1 - 3 floorspost 2000heating18</v>
      </c>
      <c r="B4462" s="2" t="s">
        <v>36</v>
      </c>
      <c r="C4462" s="2" t="s">
        <v>44</v>
      </c>
      <c r="D4462" s="2" t="s">
        <v>10</v>
      </c>
      <c r="E4462" s="3">
        <v>18</v>
      </c>
      <c r="F4462" s="3" t="s">
        <v>3</v>
      </c>
      <c r="G4462" s="3">
        <v>0.46296296296296297</v>
      </c>
      <c r="H4462" s="14">
        <v>0.58385294117647057</v>
      </c>
      <c r="I4462" s="14">
        <v>0.11725167931556311</v>
      </c>
      <c r="J4462" s="4">
        <v>21.537112422418478</v>
      </c>
      <c r="K4462" s="4">
        <v>26.921390528023096</v>
      </c>
      <c r="L4462" s="4">
        <v>32.036454728347486</v>
      </c>
      <c r="M4462" s="4">
        <v>5.9227059161650812</v>
      </c>
    </row>
    <row r="4463" spans="1:13" hidden="1" x14ac:dyDescent="0.3">
      <c r="A4463" s="13" t="str">
        <f t="shared" si="69"/>
        <v>Southern ContinentalOFF1 - 5 floorspost 2000heating18</v>
      </c>
      <c r="B4463" s="2" t="s">
        <v>36</v>
      </c>
      <c r="C4463" s="2" t="s">
        <v>45</v>
      </c>
      <c r="D4463" s="2" t="s">
        <v>10</v>
      </c>
      <c r="E4463" s="3">
        <v>18</v>
      </c>
      <c r="F4463" s="3" t="s">
        <v>3</v>
      </c>
      <c r="G4463" s="3">
        <v>0.37407407407407406</v>
      </c>
      <c r="H4463" s="14">
        <v>0.38367647058823534</v>
      </c>
      <c r="I4463" s="14">
        <v>0.11725167931556311</v>
      </c>
      <c r="J4463" s="4">
        <v>18.822503645330375</v>
      </c>
      <c r="K4463" s="4">
        <v>23.528129556662968</v>
      </c>
      <c r="L4463" s="4">
        <v>27.998474172428931</v>
      </c>
      <c r="M4463" s="4">
        <v>5.1761885024658527</v>
      </c>
    </row>
    <row r="4464" spans="1:13" hidden="1" x14ac:dyDescent="0.3">
      <c r="A4464" s="13" t="str">
        <f t="shared" si="69"/>
        <v>Southern ContinentalOFF1 - 7 floorspost 2000heating18</v>
      </c>
      <c r="B4464" s="2" t="s">
        <v>36</v>
      </c>
      <c r="C4464" s="2" t="s">
        <v>46</v>
      </c>
      <c r="D4464" s="2" t="s">
        <v>10</v>
      </c>
      <c r="E4464" s="3">
        <v>18</v>
      </c>
      <c r="F4464" s="3" t="s">
        <v>3</v>
      </c>
      <c r="G4464" s="3">
        <v>0.33597883597883599</v>
      </c>
      <c r="H4464" s="14">
        <v>3.2470588235294119E-2</v>
      </c>
      <c r="I4464" s="14">
        <v>0.11725167931556311</v>
      </c>
      <c r="J4464" s="4">
        <v>17.659099883721186</v>
      </c>
      <c r="K4464" s="4">
        <v>22.073874854651482</v>
      </c>
      <c r="L4464" s="4">
        <v>26.267911077035262</v>
      </c>
      <c r="M4464" s="4">
        <v>4.8562524680233263</v>
      </c>
    </row>
    <row r="4465" spans="1:13" hidden="1" x14ac:dyDescent="0.3">
      <c r="A4465" s="13" t="str">
        <f t="shared" si="69"/>
        <v>Southern ContinentalOFF1 - 3 floorspost 2000heating20</v>
      </c>
      <c r="B4465" s="2" t="s">
        <v>36</v>
      </c>
      <c r="C4465" s="2" t="s">
        <v>44</v>
      </c>
      <c r="D4465" s="2" t="s">
        <v>10</v>
      </c>
      <c r="E4465" s="3">
        <v>20</v>
      </c>
      <c r="F4465" s="3" t="s">
        <v>3</v>
      </c>
      <c r="G4465" s="3">
        <v>0.46296296296296297</v>
      </c>
      <c r="H4465" s="14">
        <v>0.58385294117647057</v>
      </c>
      <c r="I4465" s="14">
        <v>0.11725167931556311</v>
      </c>
      <c r="J4465" s="4">
        <v>30.627298858164693</v>
      </c>
      <c r="K4465" s="4">
        <v>38.284123572705866</v>
      </c>
      <c r="L4465" s="4">
        <v>45.558107051519976</v>
      </c>
      <c r="M4465" s="4">
        <v>8.4225071859952898</v>
      </c>
    </row>
    <row r="4466" spans="1:13" hidden="1" x14ac:dyDescent="0.3">
      <c r="A4466" s="13" t="str">
        <f t="shared" si="69"/>
        <v>Southern ContinentalOFF1 - 5 floorspost 2000heating20</v>
      </c>
      <c r="B4466" s="2" t="s">
        <v>36</v>
      </c>
      <c r="C4466" s="2" t="s">
        <v>45</v>
      </c>
      <c r="D4466" s="2" t="s">
        <v>10</v>
      </c>
      <c r="E4466" s="3">
        <v>20</v>
      </c>
      <c r="F4466" s="3" t="s">
        <v>3</v>
      </c>
      <c r="G4466" s="3">
        <v>0.37407407407407406</v>
      </c>
      <c r="H4466" s="14">
        <v>0.38367647058823534</v>
      </c>
      <c r="I4466" s="14">
        <v>0.11725167931556311</v>
      </c>
      <c r="J4466" s="4">
        <v>26.993819146557769</v>
      </c>
      <c r="K4466" s="4">
        <v>33.742273933197211</v>
      </c>
      <c r="L4466" s="4">
        <v>40.153305980504676</v>
      </c>
      <c r="M4466" s="4">
        <v>7.4233002653033866</v>
      </c>
    </row>
    <row r="4467" spans="1:13" hidden="1" x14ac:dyDescent="0.3">
      <c r="A4467" s="13" t="str">
        <f t="shared" si="69"/>
        <v>Southern ContinentalOFF1 - 7 floorspost 2000heating20</v>
      </c>
      <c r="B4467" s="2" t="s">
        <v>36</v>
      </c>
      <c r="C4467" s="2" t="s">
        <v>46</v>
      </c>
      <c r="D4467" s="2" t="s">
        <v>10</v>
      </c>
      <c r="E4467" s="3">
        <v>20</v>
      </c>
      <c r="F4467" s="3" t="s">
        <v>3</v>
      </c>
      <c r="G4467" s="3">
        <v>0.33597883597883599</v>
      </c>
      <c r="H4467" s="14">
        <v>3.2470588235294119E-2</v>
      </c>
      <c r="I4467" s="14">
        <v>0.11725167931556311</v>
      </c>
      <c r="J4467" s="4">
        <v>25.436613555869084</v>
      </c>
      <c r="K4467" s="4">
        <v>31.795766944836352</v>
      </c>
      <c r="L4467" s="4">
        <v>37.836962664355255</v>
      </c>
      <c r="M4467" s="4">
        <v>6.9950687278639974</v>
      </c>
    </row>
    <row r="4468" spans="1:13" hidden="1" x14ac:dyDescent="0.3">
      <c r="A4468" s="13" t="str">
        <f t="shared" si="69"/>
        <v>Southern ContinentalOFF1 - 3 floorspost 2000heating22</v>
      </c>
      <c r="B4468" s="2" t="s">
        <v>36</v>
      </c>
      <c r="C4468" s="2" t="s">
        <v>44</v>
      </c>
      <c r="D4468" s="2" t="s">
        <v>10</v>
      </c>
      <c r="E4468" s="3">
        <v>22</v>
      </c>
      <c r="F4468" s="3" t="s">
        <v>3</v>
      </c>
      <c r="G4468" s="3">
        <v>0.46296296296296297</v>
      </c>
      <c r="H4468" s="14">
        <v>0.58385294117647057</v>
      </c>
      <c r="I4468" s="14">
        <v>0.11725167931556311</v>
      </c>
      <c r="J4468" s="4">
        <v>41.401237416426873</v>
      </c>
      <c r="K4468" s="4">
        <v>51.751546770533587</v>
      </c>
      <c r="L4468" s="4">
        <v>61.584340656934963</v>
      </c>
      <c r="M4468" s="4">
        <v>11.385340289517389</v>
      </c>
    </row>
    <row r="4469" spans="1:13" hidden="1" x14ac:dyDescent="0.3">
      <c r="A4469" s="13" t="str">
        <f t="shared" si="69"/>
        <v>Southern ContinentalOFF1 - 5 floorspost 2000heating22</v>
      </c>
      <c r="B4469" s="2" t="s">
        <v>36</v>
      </c>
      <c r="C4469" s="2" t="s">
        <v>45</v>
      </c>
      <c r="D4469" s="2" t="s">
        <v>10</v>
      </c>
      <c r="E4469" s="3">
        <v>22</v>
      </c>
      <c r="F4469" s="3" t="s">
        <v>3</v>
      </c>
      <c r="G4469" s="3">
        <v>0.37407407407407406</v>
      </c>
      <c r="H4469" s="14">
        <v>0.38367647058823534</v>
      </c>
      <c r="I4469" s="14">
        <v>0.11725167931556311</v>
      </c>
      <c r="J4469" s="4">
        <v>36.735515488938354</v>
      </c>
      <c r="K4469" s="4">
        <v>45.919394361172941</v>
      </c>
      <c r="L4469" s="4">
        <v>54.644079289795798</v>
      </c>
      <c r="M4469" s="4">
        <v>10.102266759458047</v>
      </c>
    </row>
    <row r="4470" spans="1:13" hidden="1" x14ac:dyDescent="0.3">
      <c r="A4470" s="13" t="str">
        <f t="shared" si="69"/>
        <v>Southern ContinentalOFF1 - 7 floorspost 2000heating22</v>
      </c>
      <c r="B4470" s="2" t="s">
        <v>36</v>
      </c>
      <c r="C4470" s="2" t="s">
        <v>46</v>
      </c>
      <c r="D4470" s="2" t="s">
        <v>10</v>
      </c>
      <c r="E4470" s="3">
        <v>22</v>
      </c>
      <c r="F4470" s="3" t="s">
        <v>3</v>
      </c>
      <c r="G4470" s="3">
        <v>0.33597883597883599</v>
      </c>
      <c r="H4470" s="14">
        <v>3.2470588235294119E-2</v>
      </c>
      <c r="I4470" s="14">
        <v>0.11725167931556311</v>
      </c>
      <c r="J4470" s="4">
        <v>34.735920377157555</v>
      </c>
      <c r="K4470" s="4">
        <v>43.419900471446944</v>
      </c>
      <c r="L4470" s="4">
        <v>51.669681561021861</v>
      </c>
      <c r="M4470" s="4">
        <v>9.5523781037183273</v>
      </c>
    </row>
    <row r="4471" spans="1:13" hidden="1" x14ac:dyDescent="0.3">
      <c r="A4471" s="13" t="str">
        <f t="shared" si="69"/>
        <v>Southern ContinentalOFF1 - 3 floorspost 2000heating24</v>
      </c>
      <c r="B4471" s="2" t="s">
        <v>36</v>
      </c>
      <c r="C4471" s="2" t="s">
        <v>44</v>
      </c>
      <c r="D4471" s="2" t="s">
        <v>10</v>
      </c>
      <c r="E4471" s="3">
        <v>24</v>
      </c>
      <c r="F4471" s="3" t="s">
        <v>3</v>
      </c>
      <c r="G4471" s="3">
        <v>0.46296296296296297</v>
      </c>
      <c r="H4471" s="14">
        <v>0.58385294117647057</v>
      </c>
      <c r="I4471" s="14">
        <v>0.11725167931556311</v>
      </c>
      <c r="J4471" s="4">
        <v>55.101361802002572</v>
      </c>
      <c r="K4471" s="4">
        <v>68.876702252503208</v>
      </c>
      <c r="L4471" s="4">
        <v>81.963275680478816</v>
      </c>
      <c r="M4471" s="4">
        <v>15.152874495550705</v>
      </c>
    </row>
    <row r="4472" spans="1:13" hidden="1" x14ac:dyDescent="0.3">
      <c r="A4472" s="13" t="str">
        <f t="shared" si="69"/>
        <v>Southern ContinentalOFF1 - 5 floorspost 2000heating24</v>
      </c>
      <c r="B4472" s="2" t="s">
        <v>36</v>
      </c>
      <c r="C4472" s="2" t="s">
        <v>45</v>
      </c>
      <c r="D4472" s="2" t="s">
        <v>10</v>
      </c>
      <c r="E4472" s="3">
        <v>24</v>
      </c>
      <c r="F4472" s="3" t="s">
        <v>3</v>
      </c>
      <c r="G4472" s="3">
        <v>0.37407407407407406</v>
      </c>
      <c r="H4472" s="14">
        <v>0.38367647058823534</v>
      </c>
      <c r="I4472" s="14">
        <v>0.11725167931556311</v>
      </c>
      <c r="J4472" s="4">
        <v>49.247137753118054</v>
      </c>
      <c r="K4472" s="4">
        <v>61.558922191397563</v>
      </c>
      <c r="L4472" s="4">
        <v>73.255117407763095</v>
      </c>
      <c r="M4472" s="4">
        <v>13.542962882107464</v>
      </c>
    </row>
    <row r="4473" spans="1:13" hidden="1" x14ac:dyDescent="0.3">
      <c r="A4473" s="13" t="str">
        <f t="shared" si="69"/>
        <v>Southern ContinentalOFF1 - 7 floorspost 2000heating24</v>
      </c>
      <c r="B4473" s="2" t="s">
        <v>36</v>
      </c>
      <c r="C4473" s="2" t="s">
        <v>46</v>
      </c>
      <c r="D4473" s="2" t="s">
        <v>10</v>
      </c>
      <c r="E4473" s="3">
        <v>24</v>
      </c>
      <c r="F4473" s="3" t="s">
        <v>3</v>
      </c>
      <c r="G4473" s="3">
        <v>0.33597883597883599</v>
      </c>
      <c r="H4473" s="14">
        <v>3.2470588235294119E-2</v>
      </c>
      <c r="I4473" s="14">
        <v>0.11725167931556311</v>
      </c>
      <c r="J4473" s="4">
        <v>46.738184589310421</v>
      </c>
      <c r="K4473" s="4">
        <v>58.422730736638023</v>
      </c>
      <c r="L4473" s="4">
        <v>69.523049576599249</v>
      </c>
      <c r="M4473" s="4">
        <v>12.853000762060365</v>
      </c>
    </row>
    <row r="4474" spans="1:13" hidden="1" x14ac:dyDescent="0.3">
      <c r="A4474" s="13" t="str">
        <f t="shared" si="69"/>
        <v>Southern ContinentalOFF1 - average - all typespre 1945heating18</v>
      </c>
      <c r="B4474" s="2" t="s">
        <v>36</v>
      </c>
      <c r="C4474" s="2" t="s">
        <v>47</v>
      </c>
      <c r="D4474" s="2" t="s">
        <v>2</v>
      </c>
      <c r="E4474" s="3">
        <v>18</v>
      </c>
      <c r="F4474" s="3" t="s">
        <v>3</v>
      </c>
      <c r="G4474" s="3" t="s">
        <v>22</v>
      </c>
      <c r="H4474" s="14"/>
      <c r="I4474" s="14">
        <v>5.2604137616139357E-2</v>
      </c>
      <c r="J4474" s="4">
        <v>106.46384226965436</v>
      </c>
      <c r="K4474" s="4">
        <v>133.07980283706794</v>
      </c>
      <c r="L4474" s="4">
        <v>158.36496537611086</v>
      </c>
      <c r="M4474" s="4">
        <v>29.277556624154947</v>
      </c>
    </row>
    <row r="4475" spans="1:13" hidden="1" x14ac:dyDescent="0.3">
      <c r="A4475" s="13" t="str">
        <f t="shared" si="69"/>
        <v>Southern ContinentalOFF1 - average - all typespre 1945heating20</v>
      </c>
      <c r="B4475" s="2" t="s">
        <v>36</v>
      </c>
      <c r="C4475" s="2" t="s">
        <v>47</v>
      </c>
      <c r="D4475" s="2" t="s">
        <v>2</v>
      </c>
      <c r="E4475" s="3">
        <v>20</v>
      </c>
      <c r="F4475" s="3" t="s">
        <v>3</v>
      </c>
      <c r="G4475" s="3" t="s">
        <v>22</v>
      </c>
      <c r="H4475" s="14"/>
      <c r="I4475" s="14">
        <v>5.2604137616139357E-2</v>
      </c>
      <c r="J4475" s="4">
        <v>137.80088986792282</v>
      </c>
      <c r="K4475" s="4">
        <v>172.25111233490352</v>
      </c>
      <c r="L4475" s="4">
        <v>204.97882367853518</v>
      </c>
      <c r="M4475" s="4">
        <v>37.895244713678778</v>
      </c>
    </row>
    <row r="4476" spans="1:13" hidden="1" x14ac:dyDescent="0.3">
      <c r="A4476" s="13" t="str">
        <f t="shared" si="69"/>
        <v>Southern ContinentalOFF1 - average - all typespre 1945heating22</v>
      </c>
      <c r="B4476" s="2" t="s">
        <v>36</v>
      </c>
      <c r="C4476" s="2" t="s">
        <v>47</v>
      </c>
      <c r="D4476" s="2" t="s">
        <v>2</v>
      </c>
      <c r="E4476" s="3">
        <v>22</v>
      </c>
      <c r="F4476" s="3" t="s">
        <v>3</v>
      </c>
      <c r="G4476" s="3" t="s">
        <v>22</v>
      </c>
      <c r="H4476" s="14"/>
      <c r="I4476" s="14">
        <v>5.2604137616139357E-2</v>
      </c>
      <c r="J4476" s="4">
        <v>174.11759992211643</v>
      </c>
      <c r="K4476" s="4">
        <v>217.64699990264552</v>
      </c>
      <c r="L4476" s="4">
        <v>258.99992988414817</v>
      </c>
      <c r="M4476" s="4">
        <v>47.882339978582017</v>
      </c>
    </row>
    <row r="4477" spans="1:13" hidden="1" x14ac:dyDescent="0.3">
      <c r="A4477" s="13" t="str">
        <f t="shared" si="69"/>
        <v>Southern ContinentalOFF1 - average - all typespre 1945heating24</v>
      </c>
      <c r="B4477" s="2" t="s">
        <v>36</v>
      </c>
      <c r="C4477" s="2" t="s">
        <v>47</v>
      </c>
      <c r="D4477" s="2" t="s">
        <v>2</v>
      </c>
      <c r="E4477" s="3">
        <v>24</v>
      </c>
      <c r="F4477" s="3" t="s">
        <v>3</v>
      </c>
      <c r="G4477" s="3" t="s">
        <v>22</v>
      </c>
      <c r="H4477" s="14"/>
      <c r="I4477" s="14">
        <v>5.2604137616139357E-2</v>
      </c>
      <c r="J4477" s="4">
        <v>217.27472118019421</v>
      </c>
      <c r="K4477" s="4">
        <v>271.59340147524273</v>
      </c>
      <c r="L4477" s="4">
        <v>323.19614775553885</v>
      </c>
      <c r="M4477" s="4">
        <v>59.750548324553399</v>
      </c>
    </row>
    <row r="4478" spans="1:13" hidden="1" x14ac:dyDescent="0.3">
      <c r="A4478" s="13" t="str">
        <f t="shared" si="69"/>
        <v>Southern ContinentalOFF1 - average - all types1945-1970heating18</v>
      </c>
      <c r="B4478" s="2" t="s">
        <v>36</v>
      </c>
      <c r="C4478" s="2" t="s">
        <v>47</v>
      </c>
      <c r="D4478" s="2" t="s">
        <v>6</v>
      </c>
      <c r="E4478" s="3">
        <v>18</v>
      </c>
      <c r="F4478" s="3" t="s">
        <v>3</v>
      </c>
      <c r="G4478" s="3" t="s">
        <v>22</v>
      </c>
      <c r="H4478" s="14"/>
      <c r="I4478" s="14">
        <v>0.52837820142748437</v>
      </c>
      <c r="J4478" s="4">
        <v>106.46384226965436</v>
      </c>
      <c r="K4478" s="4">
        <v>133.07980283706794</v>
      </c>
      <c r="L4478" s="4">
        <v>158.36496537611086</v>
      </c>
      <c r="M4478" s="4">
        <v>29.277556624154947</v>
      </c>
    </row>
    <row r="4479" spans="1:13" hidden="1" x14ac:dyDescent="0.3">
      <c r="A4479" s="13" t="str">
        <f t="shared" si="69"/>
        <v>Southern ContinentalOFF1 - average - all types1945-1970heating20</v>
      </c>
      <c r="B4479" s="2" t="s">
        <v>36</v>
      </c>
      <c r="C4479" s="2" t="s">
        <v>47</v>
      </c>
      <c r="D4479" s="2" t="s">
        <v>6</v>
      </c>
      <c r="E4479" s="3">
        <v>20</v>
      </c>
      <c r="F4479" s="3" t="s">
        <v>3</v>
      </c>
      <c r="G4479" s="3" t="s">
        <v>22</v>
      </c>
      <c r="H4479" s="14"/>
      <c r="I4479" s="14">
        <v>0.52837820142748437</v>
      </c>
      <c r="J4479" s="4">
        <v>137.80088986792282</v>
      </c>
      <c r="K4479" s="4">
        <v>172.25111233490352</v>
      </c>
      <c r="L4479" s="4">
        <v>204.97882367853518</v>
      </c>
      <c r="M4479" s="4">
        <v>37.895244713678778</v>
      </c>
    </row>
    <row r="4480" spans="1:13" hidden="1" x14ac:dyDescent="0.3">
      <c r="A4480" s="13" t="str">
        <f t="shared" si="69"/>
        <v>Southern ContinentalOFF1 - average - all types1945-1970heating22</v>
      </c>
      <c r="B4480" s="2" t="s">
        <v>36</v>
      </c>
      <c r="C4480" s="2" t="s">
        <v>47</v>
      </c>
      <c r="D4480" s="2" t="s">
        <v>6</v>
      </c>
      <c r="E4480" s="3">
        <v>22</v>
      </c>
      <c r="F4480" s="3" t="s">
        <v>3</v>
      </c>
      <c r="G4480" s="3" t="s">
        <v>22</v>
      </c>
      <c r="H4480" s="14"/>
      <c r="I4480" s="14">
        <v>0.52837820142748437</v>
      </c>
      <c r="J4480" s="4">
        <v>174.11759992211643</v>
      </c>
      <c r="K4480" s="4">
        <v>217.64699990264552</v>
      </c>
      <c r="L4480" s="4">
        <v>258.99992988414817</v>
      </c>
      <c r="M4480" s="4">
        <v>47.882339978582017</v>
      </c>
    </row>
    <row r="4481" spans="1:13" hidden="1" x14ac:dyDescent="0.3">
      <c r="A4481" s="13" t="str">
        <f t="shared" si="69"/>
        <v>Southern ContinentalOFF1 - average - all types1945-1970heating24</v>
      </c>
      <c r="B4481" s="2" t="s">
        <v>36</v>
      </c>
      <c r="C4481" s="2" t="s">
        <v>47</v>
      </c>
      <c r="D4481" s="2" t="s">
        <v>6</v>
      </c>
      <c r="E4481" s="3">
        <v>24</v>
      </c>
      <c r="F4481" s="3" t="s">
        <v>3</v>
      </c>
      <c r="G4481" s="3" t="s">
        <v>22</v>
      </c>
      <c r="H4481" s="14"/>
      <c r="I4481" s="14">
        <v>0.52837820142748437</v>
      </c>
      <c r="J4481" s="4">
        <v>217.27472118019421</v>
      </c>
      <c r="K4481" s="4">
        <v>271.59340147524273</v>
      </c>
      <c r="L4481" s="4">
        <v>323.19614775553885</v>
      </c>
      <c r="M4481" s="4">
        <v>59.750548324553399</v>
      </c>
    </row>
    <row r="4482" spans="1:13" hidden="1" x14ac:dyDescent="0.3">
      <c r="A4482" s="13" t="str">
        <f t="shared" si="69"/>
        <v>Southern ContinentalOFF1 - average - all types1970-1980heating18</v>
      </c>
      <c r="B4482" s="2" t="s">
        <v>36</v>
      </c>
      <c r="C4482" s="2" t="s">
        <v>47</v>
      </c>
      <c r="D4482" s="2" t="s">
        <v>7</v>
      </c>
      <c r="E4482" s="3">
        <v>18</v>
      </c>
      <c r="F4482" s="3" t="s">
        <v>3</v>
      </c>
      <c r="G4482" s="3" t="s">
        <v>22</v>
      </c>
      <c r="H4482" s="14"/>
      <c r="I4482" s="14">
        <v>0.10844123606745192</v>
      </c>
      <c r="J4482" s="4">
        <v>74.915867412587545</v>
      </c>
      <c r="K4482" s="4">
        <v>93.644834265734431</v>
      </c>
      <c r="L4482" s="4">
        <v>111.43735277622397</v>
      </c>
      <c r="M4482" s="4">
        <v>20.601863538461576</v>
      </c>
    </row>
    <row r="4483" spans="1:13" hidden="1" x14ac:dyDescent="0.3">
      <c r="A4483" s="13" t="str">
        <f t="shared" ref="A4483:A4546" si="70">CONCATENATE(B4483,C4483,D4483,F4483,E4483)</f>
        <v>Southern ContinentalOFF1 - average - all types1970-1980heating20</v>
      </c>
      <c r="B4483" s="2" t="s">
        <v>36</v>
      </c>
      <c r="C4483" s="2" t="s">
        <v>47</v>
      </c>
      <c r="D4483" s="2" t="s">
        <v>7</v>
      </c>
      <c r="E4483" s="3">
        <v>20</v>
      </c>
      <c r="F4483" s="3" t="s">
        <v>3</v>
      </c>
      <c r="G4483" s="3" t="s">
        <v>22</v>
      </c>
      <c r="H4483" s="14"/>
      <c r="I4483" s="14">
        <v>0.10844123606745192</v>
      </c>
      <c r="J4483" s="4">
        <v>98.527234379548531</v>
      </c>
      <c r="K4483" s="4">
        <v>123.15904297443566</v>
      </c>
      <c r="L4483" s="4">
        <v>146.55926113957844</v>
      </c>
      <c r="M4483" s="4">
        <v>27.094989454375845</v>
      </c>
    </row>
    <row r="4484" spans="1:13" hidden="1" x14ac:dyDescent="0.3">
      <c r="A4484" s="13" t="str">
        <f t="shared" si="70"/>
        <v>Southern ContinentalOFF1 - average - all types1970-1980heating22</v>
      </c>
      <c r="B4484" s="2" t="s">
        <v>36</v>
      </c>
      <c r="C4484" s="2" t="s">
        <v>47</v>
      </c>
      <c r="D4484" s="2" t="s">
        <v>7</v>
      </c>
      <c r="E4484" s="3">
        <v>22</v>
      </c>
      <c r="F4484" s="3" t="s">
        <v>3</v>
      </c>
      <c r="G4484" s="3" t="s">
        <v>22</v>
      </c>
      <c r="H4484" s="14"/>
      <c r="I4484" s="14">
        <v>0.10844123606745192</v>
      </c>
      <c r="J4484" s="4">
        <v>126.16606465760856</v>
      </c>
      <c r="K4484" s="4">
        <v>157.7075808220107</v>
      </c>
      <c r="L4484" s="4">
        <v>187.67202117819272</v>
      </c>
      <c r="M4484" s="4">
        <v>34.695667780842356</v>
      </c>
    </row>
    <row r="4485" spans="1:13" hidden="1" x14ac:dyDescent="0.3">
      <c r="A4485" s="13" t="str">
        <f t="shared" si="70"/>
        <v>Southern ContinentalOFF1 - average - all types1970-1980heating24</v>
      </c>
      <c r="B4485" s="2" t="s">
        <v>36</v>
      </c>
      <c r="C4485" s="2" t="s">
        <v>47</v>
      </c>
      <c r="D4485" s="2" t="s">
        <v>7</v>
      </c>
      <c r="E4485" s="3">
        <v>24</v>
      </c>
      <c r="F4485" s="3" t="s">
        <v>3</v>
      </c>
      <c r="G4485" s="3" t="s">
        <v>22</v>
      </c>
      <c r="H4485" s="14"/>
      <c r="I4485" s="14">
        <v>0.10844123606745192</v>
      </c>
      <c r="J4485" s="4">
        <v>159.45095508307278</v>
      </c>
      <c r="K4485" s="4">
        <v>199.31369385384096</v>
      </c>
      <c r="L4485" s="4">
        <v>237.18329568607072</v>
      </c>
      <c r="M4485" s="4">
        <v>43.849012647845008</v>
      </c>
    </row>
    <row r="4486" spans="1:13" hidden="1" x14ac:dyDescent="0.3">
      <c r="A4486" s="13" t="str">
        <f t="shared" si="70"/>
        <v>Southern ContinentalOFF1 - average - all types1980-1990heating18</v>
      </c>
      <c r="B4486" s="2" t="s">
        <v>36</v>
      </c>
      <c r="C4486" s="2" t="s">
        <v>47</v>
      </c>
      <c r="D4486" s="2" t="s">
        <v>8</v>
      </c>
      <c r="E4486" s="3">
        <v>18</v>
      </c>
      <c r="F4486" s="3" t="s">
        <v>3</v>
      </c>
      <c r="G4486" s="3" t="s">
        <v>22</v>
      </c>
      <c r="H4486" s="14"/>
      <c r="I4486" s="14">
        <v>9.6605374379786085E-2</v>
      </c>
      <c r="J4486" s="4">
        <v>55.575227057855244</v>
      </c>
      <c r="K4486" s="4">
        <v>69.469033822319048</v>
      </c>
      <c r="L4486" s="4">
        <v>82.66815024855967</v>
      </c>
      <c r="M4486" s="4">
        <v>15.28318744091019</v>
      </c>
    </row>
    <row r="4487" spans="1:13" hidden="1" x14ac:dyDescent="0.3">
      <c r="A4487" s="13" t="str">
        <f t="shared" si="70"/>
        <v>Southern ContinentalOFF1 - average - all types1980-1990heating20</v>
      </c>
      <c r="B4487" s="2" t="s">
        <v>36</v>
      </c>
      <c r="C4487" s="2" t="s">
        <v>47</v>
      </c>
      <c r="D4487" s="2" t="s">
        <v>8</v>
      </c>
      <c r="E4487" s="3">
        <v>20</v>
      </c>
      <c r="F4487" s="3" t="s">
        <v>3</v>
      </c>
      <c r="G4487" s="3" t="s">
        <v>22</v>
      </c>
      <c r="H4487" s="14"/>
      <c r="I4487" s="14">
        <v>9.6605374379786085E-2</v>
      </c>
      <c r="J4487" s="4">
        <v>73.758563039344409</v>
      </c>
      <c r="K4487" s="4">
        <v>92.198203799180504</v>
      </c>
      <c r="L4487" s="4">
        <v>109.71586252102479</v>
      </c>
      <c r="M4487" s="4">
        <v>20.283604835819713</v>
      </c>
    </row>
    <row r="4488" spans="1:13" hidden="1" x14ac:dyDescent="0.3">
      <c r="A4488" s="13" t="str">
        <f t="shared" si="70"/>
        <v>Southern ContinentalOFF1 - average - all types1980-1990heating22</v>
      </c>
      <c r="B4488" s="2" t="s">
        <v>36</v>
      </c>
      <c r="C4488" s="2" t="s">
        <v>47</v>
      </c>
      <c r="D4488" s="2" t="s">
        <v>8</v>
      </c>
      <c r="E4488" s="3">
        <v>22</v>
      </c>
      <c r="F4488" s="3" t="s">
        <v>3</v>
      </c>
      <c r="G4488" s="3" t="s">
        <v>22</v>
      </c>
      <c r="H4488" s="14"/>
      <c r="I4488" s="14">
        <v>9.6605374379786085E-2</v>
      </c>
      <c r="J4488" s="4">
        <v>95.134908831999482</v>
      </c>
      <c r="K4488" s="4">
        <v>118.91863603999934</v>
      </c>
      <c r="L4488" s="4">
        <v>141.5131768875992</v>
      </c>
      <c r="M4488" s="4">
        <v>26.162099928799854</v>
      </c>
    </row>
    <row r="4489" spans="1:13" hidden="1" x14ac:dyDescent="0.3">
      <c r="A4489" s="13" t="str">
        <f t="shared" si="70"/>
        <v>Southern ContinentalOFF1 - average - all types1980-1990heating24</v>
      </c>
      <c r="B4489" s="2" t="s">
        <v>36</v>
      </c>
      <c r="C4489" s="2" t="s">
        <v>47</v>
      </c>
      <c r="D4489" s="2" t="s">
        <v>8</v>
      </c>
      <c r="E4489" s="3">
        <v>24</v>
      </c>
      <c r="F4489" s="3" t="s">
        <v>3</v>
      </c>
      <c r="G4489" s="3" t="s">
        <v>22</v>
      </c>
      <c r="H4489" s="14"/>
      <c r="I4489" s="14">
        <v>9.6605374379786085E-2</v>
      </c>
      <c r="J4489" s="4">
        <v>121.25924513377598</v>
      </c>
      <c r="K4489" s="4">
        <v>151.57405641721996</v>
      </c>
      <c r="L4489" s="4">
        <v>180.37312713649175</v>
      </c>
      <c r="M4489" s="4">
        <v>33.34629241178839</v>
      </c>
    </row>
    <row r="4490" spans="1:13" hidden="1" x14ac:dyDescent="0.3">
      <c r="A4490" s="13" t="str">
        <f t="shared" si="70"/>
        <v>Southern ContinentalOFF1 - average - all types1990-2000heating18</v>
      </c>
      <c r="B4490" s="2" t="s">
        <v>36</v>
      </c>
      <c r="C4490" s="2" t="s">
        <v>47</v>
      </c>
      <c r="D4490" s="2" t="s">
        <v>9</v>
      </c>
      <c r="E4490" s="3">
        <v>18</v>
      </c>
      <c r="F4490" s="3" t="s">
        <v>3</v>
      </c>
      <c r="G4490" s="3" t="s">
        <v>22</v>
      </c>
      <c r="H4490" s="14"/>
      <c r="I4490" s="14">
        <v>9.671937119357514E-2</v>
      </c>
      <c r="J4490" s="4">
        <v>46.923912372015145</v>
      </c>
      <c r="K4490" s="4">
        <v>58.65489046501893</v>
      </c>
      <c r="L4490" s="4">
        <v>69.799319653372521</v>
      </c>
      <c r="M4490" s="4">
        <v>12.904075902304164</v>
      </c>
    </row>
    <row r="4491" spans="1:13" hidden="1" x14ac:dyDescent="0.3">
      <c r="A4491" s="13" t="str">
        <f t="shared" si="70"/>
        <v>Southern ContinentalOFF1 - average - all types1990-2000heating20</v>
      </c>
      <c r="B4491" s="2" t="s">
        <v>36</v>
      </c>
      <c r="C4491" s="2" t="s">
        <v>47</v>
      </c>
      <c r="D4491" s="2" t="s">
        <v>9</v>
      </c>
      <c r="E4491" s="3">
        <v>20</v>
      </c>
      <c r="F4491" s="3" t="s">
        <v>3</v>
      </c>
      <c r="G4491" s="3" t="s">
        <v>22</v>
      </c>
      <c r="H4491" s="14"/>
      <c r="I4491" s="14">
        <v>9.671937119357514E-2</v>
      </c>
      <c r="J4491" s="4">
        <v>62.856008988111526</v>
      </c>
      <c r="K4491" s="4">
        <v>78.570011235139404</v>
      </c>
      <c r="L4491" s="4">
        <v>93.498313369815889</v>
      </c>
      <c r="M4491" s="4">
        <v>17.28540247173067</v>
      </c>
    </row>
    <row r="4492" spans="1:13" hidden="1" x14ac:dyDescent="0.3">
      <c r="A4492" s="13" t="str">
        <f t="shared" si="70"/>
        <v>Southern ContinentalOFF1 - average - all types1990-2000heating22</v>
      </c>
      <c r="B4492" s="2" t="s">
        <v>36</v>
      </c>
      <c r="C4492" s="2" t="s">
        <v>47</v>
      </c>
      <c r="D4492" s="2" t="s">
        <v>9</v>
      </c>
      <c r="E4492" s="3">
        <v>22</v>
      </c>
      <c r="F4492" s="3" t="s">
        <v>3</v>
      </c>
      <c r="G4492" s="3" t="s">
        <v>22</v>
      </c>
      <c r="H4492" s="14"/>
      <c r="I4492" s="14">
        <v>9.671937119357514E-2</v>
      </c>
      <c r="J4492" s="4">
        <v>81.609324081071335</v>
      </c>
      <c r="K4492" s="4">
        <v>102.01165510133916</v>
      </c>
      <c r="L4492" s="4">
        <v>121.39386957059359</v>
      </c>
      <c r="M4492" s="4">
        <v>22.442564122294616</v>
      </c>
    </row>
    <row r="4493" spans="1:13" hidden="1" x14ac:dyDescent="0.3">
      <c r="A4493" s="13" t="str">
        <f t="shared" si="70"/>
        <v>Southern ContinentalOFF1 - average - all types1990-2000heating24</v>
      </c>
      <c r="B4493" s="2" t="s">
        <v>36</v>
      </c>
      <c r="C4493" s="2" t="s">
        <v>47</v>
      </c>
      <c r="D4493" s="2" t="s">
        <v>9</v>
      </c>
      <c r="E4493" s="3">
        <v>24</v>
      </c>
      <c r="F4493" s="3" t="s">
        <v>3</v>
      </c>
      <c r="G4493" s="3" t="s">
        <v>22</v>
      </c>
      <c r="H4493" s="14"/>
      <c r="I4493" s="14">
        <v>9.671937119357514E-2</v>
      </c>
      <c r="J4493" s="4">
        <v>104.80241400651785</v>
      </c>
      <c r="K4493" s="4">
        <v>131.00301750814731</v>
      </c>
      <c r="L4493" s="4">
        <v>155.89359083469529</v>
      </c>
      <c r="M4493" s="4">
        <v>28.820663851792407</v>
      </c>
    </row>
    <row r="4494" spans="1:13" hidden="1" x14ac:dyDescent="0.3">
      <c r="A4494" s="13" t="str">
        <f t="shared" si="70"/>
        <v>Southern ContinentalOFF1 - average - all typespost 2000heating18</v>
      </c>
      <c r="B4494" s="2" t="s">
        <v>36</v>
      </c>
      <c r="C4494" s="2" t="s">
        <v>47</v>
      </c>
      <c r="D4494" s="2" t="s">
        <v>10</v>
      </c>
      <c r="E4494" s="3">
        <v>18</v>
      </c>
      <c r="F4494" s="3" t="s">
        <v>3</v>
      </c>
      <c r="G4494" s="3" t="s">
        <v>22</v>
      </c>
      <c r="H4494" s="14"/>
      <c r="I4494" s="14">
        <v>0.11725167931556311</v>
      </c>
      <c r="J4494" s="4">
        <v>20.36965955948212</v>
      </c>
      <c r="K4494" s="4">
        <v>25.462074449352649</v>
      </c>
      <c r="L4494" s="4">
        <v>30.299868594729652</v>
      </c>
      <c r="M4494" s="4">
        <v>5.6016563788575828</v>
      </c>
    </row>
    <row r="4495" spans="1:13" hidden="1" x14ac:dyDescent="0.3">
      <c r="A4495" s="13" t="str">
        <f t="shared" si="70"/>
        <v>Southern ContinentalOFF1 - average - all typespost 2000heating20</v>
      </c>
      <c r="B4495" s="2" t="s">
        <v>36</v>
      </c>
      <c r="C4495" s="2" t="s">
        <v>47</v>
      </c>
      <c r="D4495" s="2" t="s">
        <v>10</v>
      </c>
      <c r="E4495" s="3">
        <v>20</v>
      </c>
      <c r="F4495" s="3" t="s">
        <v>3</v>
      </c>
      <c r="G4495" s="3" t="s">
        <v>22</v>
      </c>
      <c r="H4495" s="14"/>
      <c r="I4495" s="14">
        <v>0.11725167931556311</v>
      </c>
      <c r="J4495" s="4">
        <v>29.064673581351556</v>
      </c>
      <c r="K4495" s="4">
        <v>36.330841976689442</v>
      </c>
      <c r="L4495" s="4">
        <v>43.233701952260432</v>
      </c>
      <c r="M4495" s="4">
        <v>7.9927852348716772</v>
      </c>
    </row>
    <row r="4496" spans="1:13" hidden="1" x14ac:dyDescent="0.3">
      <c r="A4496" s="13" t="str">
        <f t="shared" si="70"/>
        <v>Southern ContinentalOFF1 - average - all typespost 2000heating22</v>
      </c>
      <c r="B4496" s="2" t="s">
        <v>36</v>
      </c>
      <c r="C4496" s="2" t="s">
        <v>47</v>
      </c>
      <c r="D4496" s="2" t="s">
        <v>10</v>
      </c>
      <c r="E4496" s="3">
        <v>22</v>
      </c>
      <c r="F4496" s="3" t="s">
        <v>3</v>
      </c>
      <c r="G4496" s="3" t="s">
        <v>22</v>
      </c>
      <c r="H4496" s="14"/>
      <c r="I4496" s="14">
        <v>0.11725167931556311</v>
      </c>
      <c r="J4496" s="4">
        <v>39.394682929502132</v>
      </c>
      <c r="K4496" s="4">
        <v>49.243353661877663</v>
      </c>
      <c r="L4496" s="4">
        <v>58.599590857634418</v>
      </c>
      <c r="M4496" s="4">
        <v>10.833537805613085</v>
      </c>
    </row>
    <row r="4497" spans="1:13" hidden="1" x14ac:dyDescent="0.3">
      <c r="A4497" s="13" t="str">
        <f t="shared" si="70"/>
        <v>Southern ContinentalOFF1 - average - all typespost 2000heating24</v>
      </c>
      <c r="B4497" s="2" t="s">
        <v>36</v>
      </c>
      <c r="C4497" s="2" t="s">
        <v>47</v>
      </c>
      <c r="D4497" s="2" t="s">
        <v>10</v>
      </c>
      <c r="E4497" s="3">
        <v>24</v>
      </c>
      <c r="F4497" s="3" t="s">
        <v>3</v>
      </c>
      <c r="G4497" s="3" t="s">
        <v>22</v>
      </c>
      <c r="H4497" s="14"/>
      <c r="I4497" s="14">
        <v>0.11725167931556311</v>
      </c>
      <c r="J4497" s="4">
        <v>52.583676497281672</v>
      </c>
      <c r="K4497" s="4">
        <v>65.729595621602087</v>
      </c>
      <c r="L4497" s="4">
        <v>78.218218789706484</v>
      </c>
      <c r="M4497" s="4">
        <v>14.460511036752459</v>
      </c>
    </row>
    <row r="4498" spans="1:13" hidden="1" x14ac:dyDescent="0.3">
      <c r="A4498" s="13" t="str">
        <f t="shared" si="70"/>
        <v>Southern ContinentalOFF1 - average - all types - all agesheating18</v>
      </c>
      <c r="B4498" s="2" t="s">
        <v>36</v>
      </c>
      <c r="C4498" s="2" t="s">
        <v>48</v>
      </c>
      <c r="D4498" s="2"/>
      <c r="E4498" s="3">
        <v>18</v>
      </c>
      <c r="F4498" s="3" t="s">
        <v>3</v>
      </c>
      <c r="G4498" s="3" t="s">
        <v>22</v>
      </c>
      <c r="H4498" s="14"/>
      <c r="I4498" s="14"/>
      <c r="J4498" s="4">
        <v>82.273275073846605</v>
      </c>
      <c r="K4498" s="4">
        <v>102.84159384230824</v>
      </c>
      <c r="L4498" s="4">
        <v>122.3814966723468</v>
      </c>
      <c r="M4498" s="4">
        <v>22.625150645307812</v>
      </c>
    </row>
    <row r="4499" spans="1:13" hidden="1" x14ac:dyDescent="0.3">
      <c r="A4499" s="13" t="str">
        <f t="shared" si="70"/>
        <v>Southern ContinentalOFF1 - average - all types - all agesheating20</v>
      </c>
      <c r="B4499" s="2" t="s">
        <v>36</v>
      </c>
      <c r="C4499" s="2" t="s">
        <v>48</v>
      </c>
      <c r="D4499" s="2"/>
      <c r="E4499" s="3">
        <v>20</v>
      </c>
      <c r="F4499" s="3" t="s">
        <v>3</v>
      </c>
      <c r="G4499" s="3" t="s">
        <v>22</v>
      </c>
      <c r="H4499" s="14"/>
      <c r="I4499" s="14"/>
      <c r="J4499" s="4">
        <v>107.35704744755532</v>
      </c>
      <c r="K4499" s="4">
        <v>134.19630930944413</v>
      </c>
      <c r="L4499" s="4">
        <v>159.6936080782385</v>
      </c>
      <c r="M4499" s="4">
        <v>29.52318804807771</v>
      </c>
    </row>
    <row r="4500" spans="1:13" hidden="1" x14ac:dyDescent="0.3">
      <c r="A4500" s="13" t="str">
        <f t="shared" si="70"/>
        <v>Southern ContinentalOFF1 - average - all types - all agesheating22</v>
      </c>
      <c r="B4500" s="2" t="s">
        <v>36</v>
      </c>
      <c r="C4500" s="2" t="s">
        <v>48</v>
      </c>
      <c r="D4500" s="2"/>
      <c r="E4500" s="3">
        <v>22</v>
      </c>
      <c r="F4500" s="3" t="s">
        <v>3</v>
      </c>
      <c r="G4500" s="3" t="s">
        <v>22</v>
      </c>
      <c r="H4500" s="14"/>
      <c r="I4500" s="14"/>
      <c r="J4500" s="4">
        <v>136.54369319519455</v>
      </c>
      <c r="K4500" s="4">
        <v>170.67961649399317</v>
      </c>
      <c r="L4500" s="4">
        <v>203.10874362785185</v>
      </c>
      <c r="M4500" s="4">
        <v>37.549515628678499</v>
      </c>
    </row>
    <row r="4501" spans="1:13" hidden="1" x14ac:dyDescent="0.3">
      <c r="A4501" s="13" t="str">
        <f t="shared" si="70"/>
        <v>Southern ContinentalOFF1 - average - all types - all agesheating24</v>
      </c>
      <c r="B4501" s="2" t="s">
        <v>36</v>
      </c>
      <c r="C4501" s="2" t="s">
        <v>48</v>
      </c>
      <c r="D4501" s="2"/>
      <c r="E4501" s="3">
        <v>24</v>
      </c>
      <c r="F4501" s="3" t="s">
        <v>3</v>
      </c>
      <c r="G4501" s="3" t="s">
        <v>22</v>
      </c>
      <c r="H4501" s="14"/>
      <c r="I4501" s="14"/>
      <c r="J4501" s="4">
        <v>171.54007711699498</v>
      </c>
      <c r="K4501" s="4">
        <v>214.4250963962437</v>
      </c>
      <c r="L4501" s="4">
        <v>255.16586471152999</v>
      </c>
      <c r="M4501" s="4">
        <v>47.173521207173614</v>
      </c>
    </row>
    <row r="4502" spans="1:13" hidden="1" x14ac:dyDescent="0.3">
      <c r="A4502" s="13" t="str">
        <f t="shared" si="70"/>
        <v>OceanicOFF1 - 3 floorspre 1945heating18</v>
      </c>
      <c r="B4502" s="2" t="s">
        <v>37</v>
      </c>
      <c r="C4502" s="2" t="s">
        <v>44</v>
      </c>
      <c r="D4502" s="2" t="s">
        <v>2</v>
      </c>
      <c r="E4502" s="3">
        <v>18</v>
      </c>
      <c r="F4502" s="3" t="s">
        <v>3</v>
      </c>
      <c r="G4502" s="3">
        <v>0.46296296296296297</v>
      </c>
      <c r="H4502" s="14">
        <v>0.93</v>
      </c>
      <c r="I4502" s="14">
        <v>0.24365794079077552</v>
      </c>
      <c r="J4502" s="4">
        <v>133.00047771571039</v>
      </c>
      <c r="K4502" s="4">
        <v>166.25059714463796</v>
      </c>
      <c r="L4502" s="4">
        <v>197.83821060211918</v>
      </c>
      <c r="M4502" s="4">
        <v>36.575131371820355</v>
      </c>
    </row>
    <row r="4503" spans="1:13" hidden="1" x14ac:dyDescent="0.3">
      <c r="A4503" s="13" t="str">
        <f t="shared" si="70"/>
        <v>OceanicOFF1 - 5 floorspre 1945heating18</v>
      </c>
      <c r="B4503" s="2" t="s">
        <v>37</v>
      </c>
      <c r="C4503" s="2" t="s">
        <v>45</v>
      </c>
      <c r="D4503" s="2" t="s">
        <v>2</v>
      </c>
      <c r="E4503" s="3">
        <v>18</v>
      </c>
      <c r="F4503" s="3" t="s">
        <v>3</v>
      </c>
      <c r="G4503" s="3">
        <v>0.37407407407407406</v>
      </c>
      <c r="H4503" s="14">
        <v>7.0000000000000007E-2</v>
      </c>
      <c r="I4503" s="14">
        <v>0.24365794079077552</v>
      </c>
      <c r="J4503" s="4">
        <v>113.14103481096977</v>
      </c>
      <c r="K4503" s="4">
        <v>141.42629351371221</v>
      </c>
      <c r="L4503" s="4">
        <v>168.29728928131752</v>
      </c>
      <c r="M4503" s="4">
        <v>31.113784573016687</v>
      </c>
    </row>
    <row r="4504" spans="1:13" hidden="1" x14ac:dyDescent="0.3">
      <c r="A4504" s="13" t="str">
        <f t="shared" si="70"/>
        <v>OceanicOFF1 - 7 floorspre 1945heating18</v>
      </c>
      <c r="B4504" s="2" t="s">
        <v>37</v>
      </c>
      <c r="C4504" s="2" t="s">
        <v>46</v>
      </c>
      <c r="D4504" s="2" t="s">
        <v>2</v>
      </c>
      <c r="E4504" s="3">
        <v>18</v>
      </c>
      <c r="F4504" s="3" t="s">
        <v>3</v>
      </c>
      <c r="G4504" s="3">
        <v>0.33597883597883599</v>
      </c>
      <c r="H4504" s="14">
        <v>1E-3</v>
      </c>
      <c r="I4504" s="14">
        <v>0.24365794079077552</v>
      </c>
      <c r="J4504" s="4">
        <v>104.62984499465239</v>
      </c>
      <c r="K4504" s="4">
        <v>130.78730624331547</v>
      </c>
      <c r="L4504" s="4">
        <v>155.63689442954541</v>
      </c>
      <c r="M4504" s="4">
        <v>28.773207373529402</v>
      </c>
    </row>
    <row r="4505" spans="1:13" hidden="1" x14ac:dyDescent="0.3">
      <c r="A4505" s="13" t="str">
        <f t="shared" si="70"/>
        <v>OceanicOFF1 - 3 floorspre 1945heating20</v>
      </c>
      <c r="B4505" s="2" t="s">
        <v>37</v>
      </c>
      <c r="C4505" s="2" t="s">
        <v>44</v>
      </c>
      <c r="D4505" s="2" t="s">
        <v>2</v>
      </c>
      <c r="E4505" s="3">
        <v>20</v>
      </c>
      <c r="F4505" s="3" t="s">
        <v>3</v>
      </c>
      <c r="G4505" s="3">
        <v>0.46296296296296297</v>
      </c>
      <c r="H4505" s="14">
        <v>0.93</v>
      </c>
      <c r="I4505" s="14">
        <v>0.24365794079077552</v>
      </c>
      <c r="J4505" s="4">
        <v>175.15653886796818</v>
      </c>
      <c r="K4505" s="4">
        <v>218.94567358496022</v>
      </c>
      <c r="L4505" s="4">
        <v>260.54535156610262</v>
      </c>
      <c r="M4505" s="4">
        <v>48.168048188691252</v>
      </c>
    </row>
    <row r="4506" spans="1:13" hidden="1" x14ac:dyDescent="0.3">
      <c r="A4506" s="13" t="str">
        <f t="shared" si="70"/>
        <v>OceanicOFF1 - 5 floorspre 1945heating20</v>
      </c>
      <c r="B4506" s="2" t="s">
        <v>37</v>
      </c>
      <c r="C4506" s="2" t="s">
        <v>45</v>
      </c>
      <c r="D4506" s="2" t="s">
        <v>2</v>
      </c>
      <c r="E4506" s="3">
        <v>20</v>
      </c>
      <c r="F4506" s="3" t="s">
        <v>3</v>
      </c>
      <c r="G4506" s="3">
        <v>0.37407407407407406</v>
      </c>
      <c r="H4506" s="14">
        <v>7.0000000000000007E-2</v>
      </c>
      <c r="I4506" s="14">
        <v>0.24365794079077552</v>
      </c>
      <c r="J4506" s="4">
        <v>149.59751368487051</v>
      </c>
      <c r="K4506" s="4">
        <v>186.99689210608813</v>
      </c>
      <c r="L4506" s="4">
        <v>222.52630160624486</v>
      </c>
      <c r="M4506" s="4">
        <v>41.139316263339389</v>
      </c>
    </row>
    <row r="4507" spans="1:13" hidden="1" x14ac:dyDescent="0.3">
      <c r="A4507" s="13" t="str">
        <f t="shared" si="70"/>
        <v>OceanicOFF1 - 7 floorspre 1945heating20</v>
      </c>
      <c r="B4507" s="2" t="s">
        <v>37</v>
      </c>
      <c r="C4507" s="2" t="s">
        <v>46</v>
      </c>
      <c r="D4507" s="2" t="s">
        <v>2</v>
      </c>
      <c r="E4507" s="3">
        <v>20</v>
      </c>
      <c r="F4507" s="3" t="s">
        <v>3</v>
      </c>
      <c r="G4507" s="3">
        <v>0.33597883597883599</v>
      </c>
      <c r="H4507" s="14">
        <v>1E-3</v>
      </c>
      <c r="I4507" s="14">
        <v>0.24365794079077552</v>
      </c>
      <c r="J4507" s="4">
        <v>138.64364574925722</v>
      </c>
      <c r="K4507" s="4">
        <v>173.30455718657151</v>
      </c>
      <c r="L4507" s="4">
        <v>206.2324230520201</v>
      </c>
      <c r="M4507" s="4">
        <v>38.127002581045737</v>
      </c>
    </row>
    <row r="4508" spans="1:13" hidden="1" x14ac:dyDescent="0.3">
      <c r="A4508" s="13" t="str">
        <f t="shared" si="70"/>
        <v>OceanicOFF1 - 3 floorspre 1945heating22</v>
      </c>
      <c r="B4508" s="2" t="s">
        <v>37</v>
      </c>
      <c r="C4508" s="2" t="s">
        <v>44</v>
      </c>
      <c r="D4508" s="2" t="s">
        <v>2</v>
      </c>
      <c r="E4508" s="3">
        <v>22</v>
      </c>
      <c r="F4508" s="3" t="s">
        <v>3</v>
      </c>
      <c r="G4508" s="3">
        <v>0.46296296296296297</v>
      </c>
      <c r="H4508" s="14">
        <v>0.93</v>
      </c>
      <c r="I4508" s="14">
        <v>0.24365794079077552</v>
      </c>
      <c r="J4508" s="4">
        <v>224.4244266759456</v>
      </c>
      <c r="K4508" s="4">
        <v>280.530533344932</v>
      </c>
      <c r="L4508" s="4">
        <v>333.83133468046907</v>
      </c>
      <c r="M4508" s="4">
        <v>61.716717335885036</v>
      </c>
    </row>
    <row r="4509" spans="1:13" hidden="1" x14ac:dyDescent="0.3">
      <c r="A4509" s="13" t="str">
        <f t="shared" si="70"/>
        <v>OceanicOFF1 - 5 floorspre 1945heating22</v>
      </c>
      <c r="B4509" s="2" t="s">
        <v>37</v>
      </c>
      <c r="C4509" s="2" t="s">
        <v>45</v>
      </c>
      <c r="D4509" s="2" t="s">
        <v>2</v>
      </c>
      <c r="E4509" s="3">
        <v>22</v>
      </c>
      <c r="F4509" s="3" t="s">
        <v>3</v>
      </c>
      <c r="G4509" s="3">
        <v>0.37407407407407406</v>
      </c>
      <c r="H4509" s="14">
        <v>7.0000000000000007E-2</v>
      </c>
      <c r="I4509" s="14">
        <v>0.24365794079077552</v>
      </c>
      <c r="J4509" s="4">
        <v>192.30529853411392</v>
      </c>
      <c r="K4509" s="4">
        <v>240.38162316764237</v>
      </c>
      <c r="L4509" s="4">
        <v>286.05413156949442</v>
      </c>
      <c r="M4509" s="4">
        <v>52.883957096881325</v>
      </c>
    </row>
    <row r="4510" spans="1:13" hidden="1" x14ac:dyDescent="0.3">
      <c r="A4510" s="13" t="str">
        <f t="shared" si="70"/>
        <v>OceanicOFF1 - 7 floorspre 1945heating22</v>
      </c>
      <c r="B4510" s="2" t="s">
        <v>37</v>
      </c>
      <c r="C4510" s="2" t="s">
        <v>46</v>
      </c>
      <c r="D4510" s="2" t="s">
        <v>2</v>
      </c>
      <c r="E4510" s="3">
        <v>22</v>
      </c>
      <c r="F4510" s="3" t="s">
        <v>3</v>
      </c>
      <c r="G4510" s="3">
        <v>0.33597883597883599</v>
      </c>
      <c r="H4510" s="14">
        <v>1E-3</v>
      </c>
      <c r="I4510" s="14">
        <v>0.24365794079077552</v>
      </c>
      <c r="J4510" s="4">
        <v>178.53995790190032</v>
      </c>
      <c r="K4510" s="4">
        <v>223.17494737737539</v>
      </c>
      <c r="L4510" s="4">
        <v>265.57818737907672</v>
      </c>
      <c r="M4510" s="4">
        <v>49.098488423022587</v>
      </c>
    </row>
    <row r="4511" spans="1:13" hidden="1" x14ac:dyDescent="0.3">
      <c r="A4511" s="13" t="str">
        <f t="shared" si="70"/>
        <v>OceanicOFF1 - 3 floorspre 1945heating24</v>
      </c>
      <c r="B4511" s="2" t="s">
        <v>37</v>
      </c>
      <c r="C4511" s="2" t="s">
        <v>44</v>
      </c>
      <c r="D4511" s="2" t="s">
        <v>2</v>
      </c>
      <c r="E4511" s="3">
        <v>24</v>
      </c>
      <c r="F4511" s="3" t="s">
        <v>3</v>
      </c>
      <c r="G4511" s="3">
        <v>0.46296296296296297</v>
      </c>
      <c r="H4511" s="14">
        <v>0.93</v>
      </c>
      <c r="I4511" s="14">
        <v>0.24365794079077552</v>
      </c>
      <c r="J4511" s="4">
        <v>282.21575725461184</v>
      </c>
      <c r="K4511" s="4">
        <v>352.76969656826481</v>
      </c>
      <c r="L4511" s="4">
        <v>419.79593891623512</v>
      </c>
      <c r="M4511" s="4">
        <v>77.609333245018263</v>
      </c>
    </row>
    <row r="4512" spans="1:13" hidden="1" x14ac:dyDescent="0.3">
      <c r="A4512" s="13" t="str">
        <f t="shared" si="70"/>
        <v>OceanicOFF1 - 5 floorspre 1945heating24</v>
      </c>
      <c r="B4512" s="2" t="s">
        <v>37</v>
      </c>
      <c r="C4512" s="2" t="s">
        <v>45</v>
      </c>
      <c r="D4512" s="2" t="s">
        <v>2</v>
      </c>
      <c r="E4512" s="3">
        <v>24</v>
      </c>
      <c r="F4512" s="3" t="s">
        <v>3</v>
      </c>
      <c r="G4512" s="3">
        <v>0.37407407407407406</v>
      </c>
      <c r="H4512" s="14">
        <v>7.0000000000000007E-2</v>
      </c>
      <c r="I4512" s="14">
        <v>0.24365794079077552</v>
      </c>
      <c r="J4512" s="4">
        <v>243.05445911860932</v>
      </c>
      <c r="K4512" s="4">
        <v>303.81807389826162</v>
      </c>
      <c r="L4512" s="4">
        <v>361.54350793893133</v>
      </c>
      <c r="M4512" s="4">
        <v>66.83997625761755</v>
      </c>
    </row>
    <row r="4513" spans="1:13" hidden="1" x14ac:dyDescent="0.3">
      <c r="A4513" s="13" t="str">
        <f t="shared" si="70"/>
        <v>OceanicOFF1 - 7 floorspre 1945heating24</v>
      </c>
      <c r="B4513" s="2" t="s">
        <v>37</v>
      </c>
      <c r="C4513" s="2" t="s">
        <v>46</v>
      </c>
      <c r="D4513" s="2" t="s">
        <v>2</v>
      </c>
      <c r="E4513" s="3">
        <v>24</v>
      </c>
      <c r="F4513" s="3" t="s">
        <v>3</v>
      </c>
      <c r="G4513" s="3">
        <v>0.33597883597883599</v>
      </c>
      <c r="H4513" s="14">
        <v>1E-3</v>
      </c>
      <c r="I4513" s="14">
        <v>0.24365794079077552</v>
      </c>
      <c r="J4513" s="4">
        <v>226.27104563175104</v>
      </c>
      <c r="K4513" s="4">
        <v>282.83880703968879</v>
      </c>
      <c r="L4513" s="4">
        <v>336.57818037722967</v>
      </c>
      <c r="M4513" s="4">
        <v>62.224537548731533</v>
      </c>
    </row>
    <row r="4514" spans="1:13" hidden="1" x14ac:dyDescent="0.3">
      <c r="A4514" s="13" t="str">
        <f t="shared" si="70"/>
        <v>OceanicOFF1 - 3 floors1945-1970heating18</v>
      </c>
      <c r="B4514" s="2" t="s">
        <v>37</v>
      </c>
      <c r="C4514" s="2" t="s">
        <v>44</v>
      </c>
      <c r="D4514" s="2" t="s">
        <v>6</v>
      </c>
      <c r="E4514" s="3">
        <v>18</v>
      </c>
      <c r="F4514" s="3" t="s">
        <v>3</v>
      </c>
      <c r="G4514" s="3">
        <v>0.46296296296296297</v>
      </c>
      <c r="H4514" s="14">
        <v>0.93</v>
      </c>
      <c r="I4514" s="14">
        <v>0.22246164579157493</v>
      </c>
      <c r="J4514" s="4">
        <v>129.13995925303422</v>
      </c>
      <c r="K4514" s="4">
        <v>161.42494906629275</v>
      </c>
      <c r="L4514" s="4">
        <v>192.09568938888836</v>
      </c>
      <c r="M4514" s="4">
        <v>35.513488794584404</v>
      </c>
    </row>
    <row r="4515" spans="1:13" hidden="1" x14ac:dyDescent="0.3">
      <c r="A4515" s="13" t="str">
        <f t="shared" si="70"/>
        <v>OceanicOFF1 - 5 floors1945-1970heating18</v>
      </c>
      <c r="B4515" s="2" t="s">
        <v>37</v>
      </c>
      <c r="C4515" s="2" t="s">
        <v>45</v>
      </c>
      <c r="D4515" s="2" t="s">
        <v>6</v>
      </c>
      <c r="E4515" s="3">
        <v>18</v>
      </c>
      <c r="F4515" s="3" t="s">
        <v>3</v>
      </c>
      <c r="G4515" s="3">
        <v>0.37407407407407406</v>
      </c>
      <c r="H4515" s="14">
        <v>7.0000000000000007E-2</v>
      </c>
      <c r="I4515" s="14">
        <v>0.22246164579157493</v>
      </c>
      <c r="J4515" s="4">
        <v>110.86091450835556</v>
      </c>
      <c r="K4515" s="4">
        <v>138.57614313544445</v>
      </c>
      <c r="L4515" s="4">
        <v>164.90561033117891</v>
      </c>
      <c r="M4515" s="4">
        <v>30.486751489797779</v>
      </c>
    </row>
    <row r="4516" spans="1:13" hidden="1" x14ac:dyDescent="0.3">
      <c r="A4516" s="13" t="str">
        <f t="shared" si="70"/>
        <v>OceanicOFF1 - 7 floors1945-1970heating18</v>
      </c>
      <c r="B4516" s="2" t="s">
        <v>37</v>
      </c>
      <c r="C4516" s="2" t="s">
        <v>46</v>
      </c>
      <c r="D4516" s="2" t="s">
        <v>6</v>
      </c>
      <c r="E4516" s="3">
        <v>18</v>
      </c>
      <c r="F4516" s="3" t="s">
        <v>3</v>
      </c>
      <c r="G4516" s="3">
        <v>0.33597883597883599</v>
      </c>
      <c r="H4516" s="14">
        <v>1E-3</v>
      </c>
      <c r="I4516" s="14">
        <v>0.22246164579157493</v>
      </c>
      <c r="J4516" s="4">
        <v>103.02703818920754</v>
      </c>
      <c r="K4516" s="4">
        <v>128.78379773650943</v>
      </c>
      <c r="L4516" s="4">
        <v>153.25271930644621</v>
      </c>
      <c r="M4516" s="4">
        <v>28.332435502032073</v>
      </c>
    </row>
    <row r="4517" spans="1:13" hidden="1" x14ac:dyDescent="0.3">
      <c r="A4517" s="13" t="str">
        <f t="shared" si="70"/>
        <v>OceanicOFF1 - 3 floors1945-1970heating20</v>
      </c>
      <c r="B4517" s="2" t="s">
        <v>37</v>
      </c>
      <c r="C4517" s="2" t="s">
        <v>44</v>
      </c>
      <c r="D4517" s="2" t="s">
        <v>6</v>
      </c>
      <c r="E4517" s="3">
        <v>20</v>
      </c>
      <c r="F4517" s="3" t="s">
        <v>3</v>
      </c>
      <c r="G4517" s="3">
        <v>0.46296296296296297</v>
      </c>
      <c r="H4517" s="14">
        <v>0.93</v>
      </c>
      <c r="I4517" s="14">
        <v>0.22246164579157493</v>
      </c>
      <c r="J4517" s="4">
        <v>170.12677221877072</v>
      </c>
      <c r="K4517" s="4">
        <v>212.65846527346341</v>
      </c>
      <c r="L4517" s="4">
        <v>253.06357367542145</v>
      </c>
      <c r="M4517" s="4">
        <v>46.784862360161952</v>
      </c>
    </row>
    <row r="4518" spans="1:13" hidden="1" x14ac:dyDescent="0.3">
      <c r="A4518" s="13" t="str">
        <f t="shared" si="70"/>
        <v>OceanicOFF1 - 5 floors1945-1970heating20</v>
      </c>
      <c r="B4518" s="2" t="s">
        <v>37</v>
      </c>
      <c r="C4518" s="2" t="s">
        <v>45</v>
      </c>
      <c r="D4518" s="2" t="s">
        <v>6</v>
      </c>
      <c r="E4518" s="3">
        <v>20</v>
      </c>
      <c r="F4518" s="3" t="s">
        <v>3</v>
      </c>
      <c r="G4518" s="3">
        <v>0.37407407407407406</v>
      </c>
      <c r="H4518" s="14">
        <v>7.0000000000000007E-2</v>
      </c>
      <c r="I4518" s="14">
        <v>0.22246164579157493</v>
      </c>
      <c r="J4518" s="4">
        <v>146.62612901792983</v>
      </c>
      <c r="K4518" s="4">
        <v>183.28266127241227</v>
      </c>
      <c r="L4518" s="4">
        <v>218.10636691417059</v>
      </c>
      <c r="M4518" s="4">
        <v>40.322185479930702</v>
      </c>
    </row>
    <row r="4519" spans="1:13" hidden="1" x14ac:dyDescent="0.3">
      <c r="A4519" s="13" t="str">
        <f t="shared" si="70"/>
        <v>OceanicOFF1 - 7 floors1945-1970heating20</v>
      </c>
      <c r="B4519" s="2" t="s">
        <v>37</v>
      </c>
      <c r="C4519" s="2" t="s">
        <v>46</v>
      </c>
      <c r="D4519" s="2" t="s">
        <v>6</v>
      </c>
      <c r="E4519" s="3">
        <v>20</v>
      </c>
      <c r="F4519" s="3" t="s">
        <v>3</v>
      </c>
      <c r="G4519" s="3">
        <v>0.33597883597883599</v>
      </c>
      <c r="H4519" s="14">
        <v>1E-3</v>
      </c>
      <c r="I4519" s="14">
        <v>0.22246164579157493</v>
      </c>
      <c r="J4519" s="4">
        <v>136.55442478899798</v>
      </c>
      <c r="K4519" s="4">
        <v>170.69303098624746</v>
      </c>
      <c r="L4519" s="4">
        <v>203.12470687363447</v>
      </c>
      <c r="M4519" s="4">
        <v>37.552466816974444</v>
      </c>
    </row>
    <row r="4520" spans="1:13" hidden="1" x14ac:dyDescent="0.3">
      <c r="A4520" s="13" t="str">
        <f t="shared" si="70"/>
        <v>OceanicOFF1 - 3 floors1945-1970heating22</v>
      </c>
      <c r="B4520" s="2" t="s">
        <v>37</v>
      </c>
      <c r="C4520" s="2" t="s">
        <v>44</v>
      </c>
      <c r="D4520" s="2" t="s">
        <v>6</v>
      </c>
      <c r="E4520" s="3">
        <v>22</v>
      </c>
      <c r="F4520" s="3" t="s">
        <v>3</v>
      </c>
      <c r="G4520" s="3">
        <v>0.46296296296296297</v>
      </c>
      <c r="H4520" s="14">
        <v>0.93</v>
      </c>
      <c r="I4520" s="14">
        <v>0.22246164579157493</v>
      </c>
      <c r="J4520" s="4">
        <v>217.98747826195381</v>
      </c>
      <c r="K4520" s="4">
        <v>272.48434782744226</v>
      </c>
      <c r="L4520" s="4">
        <v>324.25637391465625</v>
      </c>
      <c r="M4520" s="4">
        <v>59.946556522037298</v>
      </c>
    </row>
    <row r="4521" spans="1:13" hidden="1" x14ac:dyDescent="0.3">
      <c r="A4521" s="13" t="str">
        <f t="shared" si="70"/>
        <v>OceanicOFF1 - 5 floors1945-1970heating22</v>
      </c>
      <c r="B4521" s="2" t="s">
        <v>37</v>
      </c>
      <c r="C4521" s="2" t="s">
        <v>45</v>
      </c>
      <c r="D4521" s="2" t="s">
        <v>6</v>
      </c>
      <c r="E4521" s="3">
        <v>22</v>
      </c>
      <c r="F4521" s="3" t="s">
        <v>3</v>
      </c>
      <c r="G4521" s="3">
        <v>0.37407407407407406</v>
      </c>
      <c r="H4521" s="14">
        <v>7.0000000000000007E-2</v>
      </c>
      <c r="I4521" s="14">
        <v>0.22246164579157493</v>
      </c>
      <c r="J4521" s="4">
        <v>188.50177460340586</v>
      </c>
      <c r="K4521" s="4">
        <v>235.62721825425731</v>
      </c>
      <c r="L4521" s="4">
        <v>280.3963897225662</v>
      </c>
      <c r="M4521" s="4">
        <v>51.83798801593661</v>
      </c>
    </row>
    <row r="4522" spans="1:13" hidden="1" x14ac:dyDescent="0.3">
      <c r="A4522" s="13" t="str">
        <f t="shared" si="70"/>
        <v>OceanicOFF1 - 7 floors1945-1970heating22</v>
      </c>
      <c r="B4522" s="2" t="s">
        <v>37</v>
      </c>
      <c r="C4522" s="2" t="s">
        <v>46</v>
      </c>
      <c r="D4522" s="2" t="s">
        <v>6</v>
      </c>
      <c r="E4522" s="3">
        <v>22</v>
      </c>
      <c r="F4522" s="3" t="s">
        <v>3</v>
      </c>
      <c r="G4522" s="3">
        <v>0.33597883597883599</v>
      </c>
      <c r="H4522" s="14">
        <v>1E-3</v>
      </c>
      <c r="I4522" s="14">
        <v>0.22246164579157493</v>
      </c>
      <c r="J4522" s="4">
        <v>175.86504446402816</v>
      </c>
      <c r="K4522" s="4">
        <v>219.83130558003518</v>
      </c>
      <c r="L4522" s="4">
        <v>261.59925364024184</v>
      </c>
      <c r="M4522" s="4">
        <v>48.362887227607736</v>
      </c>
    </row>
    <row r="4523" spans="1:13" hidden="1" x14ac:dyDescent="0.3">
      <c r="A4523" s="13" t="str">
        <f t="shared" si="70"/>
        <v>OceanicOFF1 - 3 floors1945-1970heating24</v>
      </c>
      <c r="B4523" s="2" t="s">
        <v>37</v>
      </c>
      <c r="C4523" s="2" t="s">
        <v>44</v>
      </c>
      <c r="D4523" s="2" t="s">
        <v>6</v>
      </c>
      <c r="E4523" s="3">
        <v>24</v>
      </c>
      <c r="F4523" s="3" t="s">
        <v>3</v>
      </c>
      <c r="G4523" s="3">
        <v>0.46296296296296297</v>
      </c>
      <c r="H4523" s="14">
        <v>0.93</v>
      </c>
      <c r="I4523" s="14">
        <v>0.22246164579157493</v>
      </c>
      <c r="J4523" s="4">
        <v>274.31454493214216</v>
      </c>
      <c r="K4523" s="4">
        <v>342.89318116517768</v>
      </c>
      <c r="L4523" s="4">
        <v>408.0428855865614</v>
      </c>
      <c r="M4523" s="4">
        <v>75.436499856339097</v>
      </c>
    </row>
    <row r="4524" spans="1:13" hidden="1" x14ac:dyDescent="0.3">
      <c r="A4524" s="13" t="str">
        <f t="shared" si="70"/>
        <v>OceanicOFF1 - 5 floors1945-1970heating24</v>
      </c>
      <c r="B4524" s="2" t="s">
        <v>37</v>
      </c>
      <c r="C4524" s="2" t="s">
        <v>45</v>
      </c>
      <c r="D4524" s="2" t="s">
        <v>6</v>
      </c>
      <c r="E4524" s="3">
        <v>24</v>
      </c>
      <c r="F4524" s="3" t="s">
        <v>3</v>
      </c>
      <c r="G4524" s="3">
        <v>0.37407407407407406</v>
      </c>
      <c r="H4524" s="14">
        <v>7.0000000000000007E-2</v>
      </c>
      <c r="I4524" s="14">
        <v>0.22246164579157493</v>
      </c>
      <c r="J4524" s="4">
        <v>238.38601709903071</v>
      </c>
      <c r="K4524" s="4">
        <v>297.98252137378836</v>
      </c>
      <c r="L4524" s="4">
        <v>354.59920043480815</v>
      </c>
      <c r="M4524" s="4">
        <v>65.556154702233442</v>
      </c>
    </row>
    <row r="4525" spans="1:13" hidden="1" x14ac:dyDescent="0.3">
      <c r="A4525" s="13" t="str">
        <f t="shared" si="70"/>
        <v>OceanicOFF1 - 7 floors1945-1970heating24</v>
      </c>
      <c r="B4525" s="2" t="s">
        <v>37</v>
      </c>
      <c r="C4525" s="2" t="s">
        <v>46</v>
      </c>
      <c r="D4525" s="2" t="s">
        <v>6</v>
      </c>
      <c r="E4525" s="3">
        <v>24</v>
      </c>
      <c r="F4525" s="3" t="s">
        <v>3</v>
      </c>
      <c r="G4525" s="3">
        <v>0.33597883597883599</v>
      </c>
      <c r="H4525" s="14">
        <v>1E-3</v>
      </c>
      <c r="I4525" s="14">
        <v>0.22246164579157493</v>
      </c>
      <c r="J4525" s="4">
        <v>222.98807659912569</v>
      </c>
      <c r="K4525" s="4">
        <v>278.7350957489071</v>
      </c>
      <c r="L4525" s="4">
        <v>331.69476394119943</v>
      </c>
      <c r="M4525" s="4">
        <v>61.321721064759565</v>
      </c>
    </row>
    <row r="4526" spans="1:13" hidden="1" x14ac:dyDescent="0.3">
      <c r="A4526" s="13" t="str">
        <f t="shared" si="70"/>
        <v>OceanicOFF1 - 3 floors1970-1980heating18</v>
      </c>
      <c r="B4526" s="2" t="s">
        <v>37</v>
      </c>
      <c r="C4526" s="2" t="s">
        <v>44</v>
      </c>
      <c r="D4526" s="2" t="s">
        <v>7</v>
      </c>
      <c r="E4526" s="3">
        <v>18</v>
      </c>
      <c r="F4526" s="3" t="s">
        <v>3</v>
      </c>
      <c r="G4526" s="3">
        <v>0.46296296296296297</v>
      </c>
      <c r="H4526" s="14">
        <v>0.93</v>
      </c>
      <c r="I4526" s="14">
        <v>0.12668131820603593</v>
      </c>
      <c r="J4526" s="4">
        <v>109.66254594050605</v>
      </c>
      <c r="K4526" s="4">
        <v>137.07818242563255</v>
      </c>
      <c r="L4526" s="4">
        <v>163.12303708650273</v>
      </c>
      <c r="M4526" s="4">
        <v>30.157200133639162</v>
      </c>
    </row>
    <row r="4527" spans="1:13" hidden="1" x14ac:dyDescent="0.3">
      <c r="A4527" s="13" t="str">
        <f t="shared" si="70"/>
        <v>OceanicOFF1 - 5 floors1970-1980heating18</v>
      </c>
      <c r="B4527" s="2" t="s">
        <v>37</v>
      </c>
      <c r="C4527" s="2" t="s">
        <v>45</v>
      </c>
      <c r="D4527" s="2" t="s">
        <v>7</v>
      </c>
      <c r="E4527" s="3">
        <v>18</v>
      </c>
      <c r="F4527" s="3" t="s">
        <v>3</v>
      </c>
      <c r="G4527" s="3">
        <v>0.37407407407407406</v>
      </c>
      <c r="H4527" s="14">
        <v>7.0000000000000007E-2</v>
      </c>
      <c r="I4527" s="14">
        <v>0.12668131820603593</v>
      </c>
      <c r="J4527" s="4">
        <v>96.115778815521153</v>
      </c>
      <c r="K4527" s="4">
        <v>120.14472351940144</v>
      </c>
      <c r="L4527" s="4">
        <v>142.97222098808771</v>
      </c>
      <c r="M4527" s="4">
        <v>26.431839174268315</v>
      </c>
    </row>
    <row r="4528" spans="1:13" hidden="1" x14ac:dyDescent="0.3">
      <c r="A4528" s="13" t="str">
        <f t="shared" si="70"/>
        <v>OceanicOFF1 - 7 floors1970-1980heating18</v>
      </c>
      <c r="B4528" s="2" t="s">
        <v>37</v>
      </c>
      <c r="C4528" s="2" t="s">
        <v>46</v>
      </c>
      <c r="D4528" s="2" t="s">
        <v>7</v>
      </c>
      <c r="E4528" s="3">
        <v>18</v>
      </c>
      <c r="F4528" s="3" t="s">
        <v>3</v>
      </c>
      <c r="G4528" s="3">
        <v>0.33597883597883599</v>
      </c>
      <c r="H4528" s="14">
        <v>1E-3</v>
      </c>
      <c r="I4528" s="14">
        <v>0.12668131820603593</v>
      </c>
      <c r="J4528" s="4">
        <v>90.310021476241914</v>
      </c>
      <c r="K4528" s="4">
        <v>112.88752684530239</v>
      </c>
      <c r="L4528" s="4">
        <v>134.33615694590983</v>
      </c>
      <c r="M4528" s="4">
        <v>24.835255905966527</v>
      </c>
    </row>
    <row r="4529" spans="1:13" hidden="1" x14ac:dyDescent="0.3">
      <c r="A4529" s="13" t="str">
        <f t="shared" si="70"/>
        <v>OceanicOFF1 - 3 floors1970-1980heating20</v>
      </c>
      <c r="B4529" s="2" t="s">
        <v>37</v>
      </c>
      <c r="C4529" s="2" t="s">
        <v>44</v>
      </c>
      <c r="D4529" s="2" t="s">
        <v>7</v>
      </c>
      <c r="E4529" s="3">
        <v>20</v>
      </c>
      <c r="F4529" s="3" t="s">
        <v>3</v>
      </c>
      <c r="G4529" s="3">
        <v>0.46296296296296297</v>
      </c>
      <c r="H4529" s="14">
        <v>0.93</v>
      </c>
      <c r="I4529" s="14">
        <v>0.12668131820603593</v>
      </c>
      <c r="J4529" s="4">
        <v>145.41001665489694</v>
      </c>
      <c r="K4529" s="4">
        <v>181.76252081862117</v>
      </c>
      <c r="L4529" s="4">
        <v>216.29739977415917</v>
      </c>
      <c r="M4529" s="4">
        <v>39.987754580096656</v>
      </c>
    </row>
    <row r="4530" spans="1:13" hidden="1" x14ac:dyDescent="0.3">
      <c r="A4530" s="13" t="str">
        <f t="shared" si="70"/>
        <v>OceanicOFF1 - 5 floors1970-1980heating20</v>
      </c>
      <c r="B4530" s="2" t="s">
        <v>37</v>
      </c>
      <c r="C4530" s="2" t="s">
        <v>45</v>
      </c>
      <c r="D4530" s="2" t="s">
        <v>7</v>
      </c>
      <c r="E4530" s="3">
        <v>20</v>
      </c>
      <c r="F4530" s="3" t="s">
        <v>3</v>
      </c>
      <c r="G4530" s="3">
        <v>0.37407407407407406</v>
      </c>
      <c r="H4530" s="14">
        <v>7.0000000000000007E-2</v>
      </c>
      <c r="I4530" s="14">
        <v>0.12668131820603593</v>
      </c>
      <c r="J4530" s="4">
        <v>127.84918574645936</v>
      </c>
      <c r="K4530" s="4">
        <v>159.81148218307419</v>
      </c>
      <c r="L4530" s="4">
        <v>190.17566379785828</v>
      </c>
      <c r="M4530" s="4">
        <v>35.158526080276324</v>
      </c>
    </row>
    <row r="4531" spans="1:13" hidden="1" x14ac:dyDescent="0.3">
      <c r="A4531" s="13" t="str">
        <f t="shared" si="70"/>
        <v>OceanicOFF1 - 7 floors1970-1980heating20</v>
      </c>
      <c r="B4531" s="2" t="s">
        <v>37</v>
      </c>
      <c r="C4531" s="2" t="s">
        <v>46</v>
      </c>
      <c r="D4531" s="2" t="s">
        <v>7</v>
      </c>
      <c r="E4531" s="3">
        <v>20</v>
      </c>
      <c r="F4531" s="3" t="s">
        <v>3</v>
      </c>
      <c r="G4531" s="3">
        <v>0.33597883597883599</v>
      </c>
      <c r="H4531" s="14">
        <v>1E-3</v>
      </c>
      <c r="I4531" s="14">
        <v>0.12668131820603593</v>
      </c>
      <c r="J4531" s="4">
        <v>120.32311535712896</v>
      </c>
      <c r="K4531" s="4">
        <v>150.40389419641119</v>
      </c>
      <c r="L4531" s="4">
        <v>178.98063409372929</v>
      </c>
      <c r="M4531" s="4">
        <v>33.088856723210462</v>
      </c>
    </row>
    <row r="4532" spans="1:13" hidden="1" x14ac:dyDescent="0.3">
      <c r="A4532" s="13" t="str">
        <f t="shared" si="70"/>
        <v>OceanicOFF1 - 3 floors1970-1980heating22</v>
      </c>
      <c r="B4532" s="2" t="s">
        <v>37</v>
      </c>
      <c r="C4532" s="2" t="s">
        <v>44</v>
      </c>
      <c r="D4532" s="2" t="s">
        <v>7</v>
      </c>
      <c r="E4532" s="3">
        <v>22</v>
      </c>
      <c r="F4532" s="3" t="s">
        <v>3</v>
      </c>
      <c r="G4532" s="3">
        <v>0.46296296296296297</v>
      </c>
      <c r="H4532" s="14">
        <v>0.93</v>
      </c>
      <c r="I4532" s="14">
        <v>0.12668131820603593</v>
      </c>
      <c r="J4532" s="4">
        <v>187.29040916306204</v>
      </c>
      <c r="K4532" s="4">
        <v>234.11301145382754</v>
      </c>
      <c r="L4532" s="4">
        <v>278.59448363005475</v>
      </c>
      <c r="M4532" s="4">
        <v>51.504862519842057</v>
      </c>
    </row>
    <row r="4533" spans="1:13" hidden="1" x14ac:dyDescent="0.3">
      <c r="A4533" s="13" t="str">
        <f t="shared" si="70"/>
        <v>OceanicOFF1 - 5 floors1970-1980heating22</v>
      </c>
      <c r="B4533" s="2" t="s">
        <v>37</v>
      </c>
      <c r="C4533" s="2" t="s">
        <v>45</v>
      </c>
      <c r="D4533" s="2" t="s">
        <v>7</v>
      </c>
      <c r="E4533" s="3">
        <v>22</v>
      </c>
      <c r="F4533" s="3" t="s">
        <v>3</v>
      </c>
      <c r="G4533" s="3">
        <v>0.37407407407407406</v>
      </c>
      <c r="H4533" s="14">
        <v>7.0000000000000007E-2</v>
      </c>
      <c r="I4533" s="14">
        <v>0.12668131820603593</v>
      </c>
      <c r="J4533" s="4">
        <v>165.15801145325264</v>
      </c>
      <c r="K4533" s="4">
        <v>206.44751431656579</v>
      </c>
      <c r="L4533" s="4">
        <v>245.67254203671328</v>
      </c>
      <c r="M4533" s="4">
        <v>45.418453149644471</v>
      </c>
    </row>
    <row r="4534" spans="1:13" hidden="1" x14ac:dyDescent="0.3">
      <c r="A4534" s="13" t="str">
        <f t="shared" si="70"/>
        <v>OceanicOFF1 - 7 floors1970-1980heating22</v>
      </c>
      <c r="B4534" s="2" t="s">
        <v>37</v>
      </c>
      <c r="C4534" s="2" t="s">
        <v>46</v>
      </c>
      <c r="D4534" s="2" t="s">
        <v>7</v>
      </c>
      <c r="E4534" s="3">
        <v>22</v>
      </c>
      <c r="F4534" s="3" t="s">
        <v>3</v>
      </c>
      <c r="G4534" s="3">
        <v>0.33597883597883599</v>
      </c>
      <c r="H4534" s="14">
        <v>1E-3</v>
      </c>
      <c r="I4534" s="14">
        <v>0.12668131820603593</v>
      </c>
      <c r="J4534" s="4">
        <v>155.67269814904861</v>
      </c>
      <c r="K4534" s="4">
        <v>194.59087268631075</v>
      </c>
      <c r="L4534" s="4">
        <v>231.56313849670977</v>
      </c>
      <c r="M4534" s="4">
        <v>42.809991990988365</v>
      </c>
    </row>
    <row r="4535" spans="1:13" hidden="1" x14ac:dyDescent="0.3">
      <c r="A4535" s="13" t="str">
        <f t="shared" si="70"/>
        <v>OceanicOFF1 - 3 floors1970-1980heating24</v>
      </c>
      <c r="B4535" s="2" t="s">
        <v>37</v>
      </c>
      <c r="C4535" s="2" t="s">
        <v>44</v>
      </c>
      <c r="D4535" s="2" t="s">
        <v>7</v>
      </c>
      <c r="E4535" s="3">
        <v>24</v>
      </c>
      <c r="F4535" s="3" t="s">
        <v>3</v>
      </c>
      <c r="G4535" s="3">
        <v>0.46296296296296297</v>
      </c>
      <c r="H4535" s="14">
        <v>0.93</v>
      </c>
      <c r="I4535" s="14">
        <v>0.12668131820603593</v>
      </c>
      <c r="J4535" s="4">
        <v>237.478430866248</v>
      </c>
      <c r="K4535" s="4">
        <v>296.84803858280998</v>
      </c>
      <c r="L4535" s="4">
        <v>353.24916591354383</v>
      </c>
      <c r="M4535" s="4">
        <v>65.30656848821819</v>
      </c>
    </row>
    <row r="4536" spans="1:13" hidden="1" x14ac:dyDescent="0.3">
      <c r="A4536" s="13" t="str">
        <f t="shared" si="70"/>
        <v>OceanicOFF1 - 5 floors1970-1980heating24</v>
      </c>
      <c r="B4536" s="2" t="s">
        <v>37</v>
      </c>
      <c r="C4536" s="2" t="s">
        <v>45</v>
      </c>
      <c r="D4536" s="2" t="s">
        <v>7</v>
      </c>
      <c r="E4536" s="3">
        <v>24</v>
      </c>
      <c r="F4536" s="3" t="s">
        <v>3</v>
      </c>
      <c r="G4536" s="3">
        <v>0.37407407407407406</v>
      </c>
      <c r="H4536" s="14">
        <v>7.0000000000000007E-2</v>
      </c>
      <c r="I4536" s="14">
        <v>0.12668131820603593</v>
      </c>
      <c r="J4536" s="4">
        <v>210.31487046660186</v>
      </c>
      <c r="K4536" s="4">
        <v>262.89358808325233</v>
      </c>
      <c r="L4536" s="4">
        <v>312.84336981907023</v>
      </c>
      <c r="M4536" s="4">
        <v>57.836589378315509</v>
      </c>
    </row>
    <row r="4537" spans="1:13" hidden="1" x14ac:dyDescent="0.3">
      <c r="A4537" s="13" t="str">
        <f t="shared" si="70"/>
        <v>OceanicOFF1 - 7 floors1970-1980heating24</v>
      </c>
      <c r="B4537" s="2" t="s">
        <v>37</v>
      </c>
      <c r="C4537" s="2" t="s">
        <v>46</v>
      </c>
      <c r="D4537" s="2" t="s">
        <v>7</v>
      </c>
      <c r="E4537" s="3">
        <v>24</v>
      </c>
      <c r="F4537" s="3" t="s">
        <v>3</v>
      </c>
      <c r="G4537" s="3">
        <v>0.33597883597883599</v>
      </c>
      <c r="H4537" s="14">
        <v>1E-3</v>
      </c>
      <c r="I4537" s="14">
        <v>0.12668131820603593</v>
      </c>
      <c r="J4537" s="4">
        <v>198.67334458103923</v>
      </c>
      <c r="K4537" s="4">
        <v>248.34168072629902</v>
      </c>
      <c r="L4537" s="4">
        <v>295.52660006429579</v>
      </c>
      <c r="M4537" s="4">
        <v>54.635169759785782</v>
      </c>
    </row>
    <row r="4538" spans="1:13" hidden="1" x14ac:dyDescent="0.3">
      <c r="A4538" s="13" t="str">
        <f t="shared" si="70"/>
        <v>OceanicOFF1 - 3 floors1980-1990heating18</v>
      </c>
      <c r="B4538" s="2" t="s">
        <v>37</v>
      </c>
      <c r="C4538" s="2" t="s">
        <v>44</v>
      </c>
      <c r="D4538" s="2" t="s">
        <v>8</v>
      </c>
      <c r="E4538" s="3">
        <v>18</v>
      </c>
      <c r="F4538" s="3" t="s">
        <v>3</v>
      </c>
      <c r="G4538" s="3">
        <v>0.46296296296296297</v>
      </c>
      <c r="H4538" s="14">
        <v>0.93</v>
      </c>
      <c r="I4538" s="14">
        <v>0.19090241664390917</v>
      </c>
      <c r="J4538" s="4">
        <v>72.143604013911684</v>
      </c>
      <c r="K4538" s="4">
        <v>90.179505017389602</v>
      </c>
      <c r="L4538" s="4">
        <v>107.31361097069362</v>
      </c>
      <c r="M4538" s="4">
        <v>19.839491103825711</v>
      </c>
    </row>
    <row r="4539" spans="1:13" hidden="1" x14ac:dyDescent="0.3">
      <c r="A4539" s="13" t="str">
        <f t="shared" si="70"/>
        <v>OceanicOFF1 - 5 floors1980-1990heating18</v>
      </c>
      <c r="B4539" s="2" t="s">
        <v>37</v>
      </c>
      <c r="C4539" s="2" t="s">
        <v>45</v>
      </c>
      <c r="D4539" s="2" t="s">
        <v>8</v>
      </c>
      <c r="E4539" s="3">
        <v>18</v>
      </c>
      <c r="F4539" s="3" t="s">
        <v>3</v>
      </c>
      <c r="G4539" s="3">
        <v>0.37407407407407406</v>
      </c>
      <c r="H4539" s="14">
        <v>7.0000000000000007E-2</v>
      </c>
      <c r="I4539" s="14">
        <v>0.19090241664390917</v>
      </c>
      <c r="J4539" s="4">
        <v>63.108146274141461</v>
      </c>
      <c r="K4539" s="4">
        <v>78.885182842676826</v>
      </c>
      <c r="L4539" s="4">
        <v>93.87336758278542</v>
      </c>
      <c r="M4539" s="4">
        <v>17.354740225388902</v>
      </c>
    </row>
    <row r="4540" spans="1:13" hidden="1" x14ac:dyDescent="0.3">
      <c r="A4540" s="13" t="str">
        <f t="shared" si="70"/>
        <v>OceanicOFF1 - 7 floors1980-1990heating18</v>
      </c>
      <c r="B4540" s="2" t="s">
        <v>37</v>
      </c>
      <c r="C4540" s="2" t="s">
        <v>46</v>
      </c>
      <c r="D4540" s="2" t="s">
        <v>8</v>
      </c>
      <c r="E4540" s="3">
        <v>18</v>
      </c>
      <c r="F4540" s="3" t="s">
        <v>3</v>
      </c>
      <c r="G4540" s="3">
        <v>0.33597883597883599</v>
      </c>
      <c r="H4540" s="14">
        <v>1E-3</v>
      </c>
      <c r="I4540" s="14">
        <v>0.19090241664390917</v>
      </c>
      <c r="J4540" s="4">
        <v>59.235807242811376</v>
      </c>
      <c r="K4540" s="4">
        <v>74.044759053514213</v>
      </c>
      <c r="L4540" s="4">
        <v>88.113263273681909</v>
      </c>
      <c r="M4540" s="4">
        <v>16.289846991773128</v>
      </c>
    </row>
    <row r="4541" spans="1:13" hidden="1" x14ac:dyDescent="0.3">
      <c r="A4541" s="13" t="str">
        <f t="shared" si="70"/>
        <v>OceanicOFF1 - 3 floors1980-1990heating20</v>
      </c>
      <c r="B4541" s="2" t="s">
        <v>37</v>
      </c>
      <c r="C4541" s="2" t="s">
        <v>44</v>
      </c>
      <c r="D4541" s="2" t="s">
        <v>8</v>
      </c>
      <c r="E4541" s="3">
        <v>20</v>
      </c>
      <c r="F4541" s="3" t="s">
        <v>3</v>
      </c>
      <c r="G4541" s="3">
        <v>0.46296296296296297</v>
      </c>
      <c r="H4541" s="14">
        <v>0.93</v>
      </c>
      <c r="I4541" s="14">
        <v>0.19090241664390917</v>
      </c>
      <c r="J4541" s="4">
        <v>97.465346800182559</v>
      </c>
      <c r="K4541" s="4">
        <v>121.83168350022819</v>
      </c>
      <c r="L4541" s="4">
        <v>144.97970336527155</v>
      </c>
      <c r="M4541" s="4">
        <v>26.802970370050204</v>
      </c>
    </row>
    <row r="4542" spans="1:13" hidden="1" x14ac:dyDescent="0.3">
      <c r="A4542" s="13" t="str">
        <f t="shared" si="70"/>
        <v>OceanicOFF1 - 5 floors1980-1990heating20</v>
      </c>
      <c r="B4542" s="2" t="s">
        <v>37</v>
      </c>
      <c r="C4542" s="2" t="s">
        <v>45</v>
      </c>
      <c r="D4542" s="2" t="s">
        <v>8</v>
      </c>
      <c r="E4542" s="3">
        <v>20</v>
      </c>
      <c r="F4542" s="3" t="s">
        <v>3</v>
      </c>
      <c r="G4542" s="3">
        <v>0.37407407407407406</v>
      </c>
      <c r="H4542" s="14">
        <v>7.0000000000000007E-2</v>
      </c>
      <c r="I4542" s="14">
        <v>0.19090241664390917</v>
      </c>
      <c r="J4542" s="4">
        <v>85.569558483503769</v>
      </c>
      <c r="K4542" s="4">
        <v>106.9619481043797</v>
      </c>
      <c r="L4542" s="4">
        <v>127.28471824421185</v>
      </c>
      <c r="M4542" s="4">
        <v>23.531628582963535</v>
      </c>
    </row>
    <row r="4543" spans="1:13" hidden="1" x14ac:dyDescent="0.3">
      <c r="A4543" s="13" t="str">
        <f t="shared" si="70"/>
        <v>OceanicOFF1 - 7 floors1980-1990heating20</v>
      </c>
      <c r="B4543" s="2" t="s">
        <v>37</v>
      </c>
      <c r="C4543" s="2" t="s">
        <v>46</v>
      </c>
      <c r="D4543" s="2" t="s">
        <v>8</v>
      </c>
      <c r="E4543" s="3">
        <v>20</v>
      </c>
      <c r="F4543" s="3" t="s">
        <v>3</v>
      </c>
      <c r="G4543" s="3">
        <v>0.33597883597883599</v>
      </c>
      <c r="H4543" s="14">
        <v>1E-3</v>
      </c>
      <c r="I4543" s="14">
        <v>0.19090241664390917</v>
      </c>
      <c r="J4543" s="4">
        <v>80.471363490641437</v>
      </c>
      <c r="K4543" s="4">
        <v>100.58920436330179</v>
      </c>
      <c r="L4543" s="4">
        <v>119.70115319232913</v>
      </c>
      <c r="M4543" s="4">
        <v>22.129624959926392</v>
      </c>
    </row>
    <row r="4544" spans="1:13" hidden="1" x14ac:dyDescent="0.3">
      <c r="A4544" s="13" t="str">
        <f t="shared" si="70"/>
        <v>OceanicOFF1 - 3 floors1980-1990heating22</v>
      </c>
      <c r="B4544" s="2" t="s">
        <v>37</v>
      </c>
      <c r="C4544" s="2" t="s">
        <v>44</v>
      </c>
      <c r="D4544" s="2" t="s">
        <v>8</v>
      </c>
      <c r="E4544" s="3">
        <v>22</v>
      </c>
      <c r="F4544" s="3" t="s">
        <v>3</v>
      </c>
      <c r="G4544" s="3">
        <v>0.46296296296296297</v>
      </c>
      <c r="H4544" s="14">
        <v>0.93</v>
      </c>
      <c r="I4544" s="14">
        <v>0.19090241664390917</v>
      </c>
      <c r="J4544" s="4">
        <v>127.21261660105449</v>
      </c>
      <c r="K4544" s="4">
        <v>159.01577075131812</v>
      </c>
      <c r="L4544" s="4">
        <v>189.22876719406855</v>
      </c>
      <c r="M4544" s="4">
        <v>34.983469565289987</v>
      </c>
    </row>
    <row r="4545" spans="1:13" hidden="1" x14ac:dyDescent="0.3">
      <c r="A4545" s="13" t="str">
        <f t="shared" si="70"/>
        <v>OceanicOFF1 - 5 floors1980-1990heating22</v>
      </c>
      <c r="B4545" s="2" t="s">
        <v>37</v>
      </c>
      <c r="C4545" s="2" t="s">
        <v>45</v>
      </c>
      <c r="D4545" s="2" t="s">
        <v>8</v>
      </c>
      <c r="E4545" s="3">
        <v>22</v>
      </c>
      <c r="F4545" s="3" t="s">
        <v>3</v>
      </c>
      <c r="G4545" s="3">
        <v>0.37407407407407406</v>
      </c>
      <c r="H4545" s="14">
        <v>7.0000000000000007E-2</v>
      </c>
      <c r="I4545" s="14">
        <v>0.19090241664390917</v>
      </c>
      <c r="J4545" s="4">
        <v>112.12972080085063</v>
      </c>
      <c r="K4545" s="4">
        <v>140.16215100106328</v>
      </c>
      <c r="L4545" s="4">
        <v>166.79295969126528</v>
      </c>
      <c r="M4545" s="4">
        <v>30.835673220233922</v>
      </c>
    </row>
    <row r="4546" spans="1:13" hidden="1" x14ac:dyDescent="0.3">
      <c r="A4546" s="13" t="str">
        <f t="shared" si="70"/>
        <v>OceanicOFF1 - 7 floors1980-1990heating22</v>
      </c>
      <c r="B4546" s="2" t="s">
        <v>37</v>
      </c>
      <c r="C4546" s="2" t="s">
        <v>46</v>
      </c>
      <c r="D4546" s="2" t="s">
        <v>8</v>
      </c>
      <c r="E4546" s="3">
        <v>22</v>
      </c>
      <c r="F4546" s="3" t="s">
        <v>3</v>
      </c>
      <c r="G4546" s="3">
        <v>0.33597883597883599</v>
      </c>
      <c r="H4546" s="14">
        <v>1E-3</v>
      </c>
      <c r="I4546" s="14">
        <v>0.19090241664390917</v>
      </c>
      <c r="J4546" s="4">
        <v>105.66562260076326</v>
      </c>
      <c r="K4546" s="4">
        <v>132.08202825095407</v>
      </c>
      <c r="L4546" s="4">
        <v>157.17761361863532</v>
      </c>
      <c r="M4546" s="4">
        <v>29.058046215209895</v>
      </c>
    </row>
    <row r="4547" spans="1:13" hidden="1" x14ac:dyDescent="0.3">
      <c r="A4547" s="13" t="str">
        <f t="shared" ref="A4547:A4610" si="71">CONCATENATE(B4547,C4547,D4547,F4547,E4547)</f>
        <v>OceanicOFF1 - 3 floors1980-1990heating24</v>
      </c>
      <c r="B4547" s="2" t="s">
        <v>37</v>
      </c>
      <c r="C4547" s="2" t="s">
        <v>44</v>
      </c>
      <c r="D4547" s="2" t="s">
        <v>8</v>
      </c>
      <c r="E4547" s="3">
        <v>24</v>
      </c>
      <c r="F4547" s="3" t="s">
        <v>3</v>
      </c>
      <c r="G4547" s="3">
        <v>0.46296296296296297</v>
      </c>
      <c r="H4547" s="14">
        <v>0.93</v>
      </c>
      <c r="I4547" s="14">
        <v>0.19090241664390917</v>
      </c>
      <c r="J4547" s="4">
        <v>164.15609198667096</v>
      </c>
      <c r="K4547" s="4">
        <v>205.1951149833387</v>
      </c>
      <c r="L4547" s="4">
        <v>244.18218683017304</v>
      </c>
      <c r="M4547" s="4">
        <v>45.142925296334511</v>
      </c>
    </row>
    <row r="4548" spans="1:13" hidden="1" x14ac:dyDescent="0.3">
      <c r="A4548" s="13" t="str">
        <f t="shared" si="71"/>
        <v>OceanicOFF1 - 5 floors1980-1990heating24</v>
      </c>
      <c r="B4548" s="2" t="s">
        <v>37</v>
      </c>
      <c r="C4548" s="2" t="s">
        <v>45</v>
      </c>
      <c r="D4548" s="2" t="s">
        <v>8</v>
      </c>
      <c r="E4548" s="3">
        <v>24</v>
      </c>
      <c r="F4548" s="3" t="s">
        <v>3</v>
      </c>
      <c r="G4548" s="3">
        <v>0.37407407407407406</v>
      </c>
      <c r="H4548" s="14">
        <v>7.0000000000000007E-2</v>
      </c>
      <c r="I4548" s="14">
        <v>0.19090241664390917</v>
      </c>
      <c r="J4548" s="4">
        <v>145.4201641905201</v>
      </c>
      <c r="K4548" s="4">
        <v>181.77520523815011</v>
      </c>
      <c r="L4548" s="4">
        <v>216.31249423339861</v>
      </c>
      <c r="M4548" s="4">
        <v>39.990545152393025</v>
      </c>
    </row>
    <row r="4549" spans="1:13" hidden="1" x14ac:dyDescent="0.3">
      <c r="A4549" s="13" t="str">
        <f t="shared" si="71"/>
        <v>OceanicOFF1 - 7 floors1980-1990heating24</v>
      </c>
      <c r="B4549" s="2" t="s">
        <v>37</v>
      </c>
      <c r="C4549" s="2" t="s">
        <v>46</v>
      </c>
      <c r="D4549" s="2" t="s">
        <v>8</v>
      </c>
      <c r="E4549" s="3">
        <v>24</v>
      </c>
      <c r="F4549" s="3" t="s">
        <v>3</v>
      </c>
      <c r="G4549" s="3">
        <v>0.33597883597883599</v>
      </c>
      <c r="H4549" s="14">
        <v>1E-3</v>
      </c>
      <c r="I4549" s="14">
        <v>0.19090241664390917</v>
      </c>
      <c r="J4549" s="4">
        <v>137.39048084931258</v>
      </c>
      <c r="K4549" s="4">
        <v>171.73810106164072</v>
      </c>
      <c r="L4549" s="4">
        <v>204.36834026335245</v>
      </c>
      <c r="M4549" s="4">
        <v>37.782382233560959</v>
      </c>
    </row>
    <row r="4550" spans="1:13" hidden="1" x14ac:dyDescent="0.3">
      <c r="A4550" s="13" t="str">
        <f t="shared" si="71"/>
        <v>OceanicOFF1 - 3 floors1990-2000heating18</v>
      </c>
      <c r="B4550" s="2" t="s">
        <v>37</v>
      </c>
      <c r="C4550" s="2" t="s">
        <v>44</v>
      </c>
      <c r="D4550" s="2" t="s">
        <v>9</v>
      </c>
      <c r="E4550" s="3">
        <v>18</v>
      </c>
      <c r="F4550" s="3" t="s">
        <v>3</v>
      </c>
      <c r="G4550" s="3">
        <v>0.46296296296296297</v>
      </c>
      <c r="H4550" s="14">
        <v>0.93</v>
      </c>
      <c r="I4550" s="14">
        <v>9.4042034159871599E-2</v>
      </c>
      <c r="J4550" s="4">
        <v>34.633595244209133</v>
      </c>
      <c r="K4550" s="4">
        <v>43.291994055261412</v>
      </c>
      <c r="L4550" s="4">
        <v>51.517472925761076</v>
      </c>
      <c r="M4550" s="4">
        <v>9.5242386921575104</v>
      </c>
    </row>
    <row r="4551" spans="1:13" hidden="1" x14ac:dyDescent="0.3">
      <c r="A4551" s="13" t="str">
        <f t="shared" si="71"/>
        <v>OceanicOFF1 - 5 floors1990-2000heating18</v>
      </c>
      <c r="B4551" s="2" t="s">
        <v>37</v>
      </c>
      <c r="C4551" s="2" t="s">
        <v>45</v>
      </c>
      <c r="D4551" s="2" t="s">
        <v>9</v>
      </c>
      <c r="E4551" s="3">
        <v>18</v>
      </c>
      <c r="F4551" s="3" t="s">
        <v>3</v>
      </c>
      <c r="G4551" s="3">
        <v>0.37407407407407406</v>
      </c>
      <c r="H4551" s="14">
        <v>7.0000000000000007E-2</v>
      </c>
      <c r="I4551" s="14">
        <v>9.4042034159871599E-2</v>
      </c>
      <c r="J4551" s="4">
        <v>30.112639613331069</v>
      </c>
      <c r="K4551" s="4">
        <v>37.640799516663833</v>
      </c>
      <c r="L4551" s="4">
        <v>44.792551424829959</v>
      </c>
      <c r="M4551" s="4">
        <v>8.280975893666044</v>
      </c>
    </row>
    <row r="4552" spans="1:13" hidden="1" x14ac:dyDescent="0.3">
      <c r="A4552" s="13" t="str">
        <f t="shared" si="71"/>
        <v>OceanicOFF1 - 7 floors1990-2000heating18</v>
      </c>
      <c r="B4552" s="2" t="s">
        <v>37</v>
      </c>
      <c r="C4552" s="2" t="s">
        <v>46</v>
      </c>
      <c r="D4552" s="2" t="s">
        <v>9</v>
      </c>
      <c r="E4552" s="3">
        <v>18</v>
      </c>
      <c r="F4552" s="3" t="s">
        <v>3</v>
      </c>
      <c r="G4552" s="3">
        <v>0.33597883597883599</v>
      </c>
      <c r="H4552" s="14">
        <v>1E-3</v>
      </c>
      <c r="I4552" s="14">
        <v>9.4042034159871599E-2</v>
      </c>
      <c r="J4552" s="4">
        <v>28.175087200097614</v>
      </c>
      <c r="K4552" s="4">
        <v>35.218859000122016</v>
      </c>
      <c r="L4552" s="4">
        <v>41.910442210145199</v>
      </c>
      <c r="M4552" s="4">
        <v>7.7481489800268433</v>
      </c>
    </row>
    <row r="4553" spans="1:13" hidden="1" x14ac:dyDescent="0.3">
      <c r="A4553" s="13" t="str">
        <f t="shared" si="71"/>
        <v>OceanicOFF1 - 3 floors1990-2000heating20</v>
      </c>
      <c r="B4553" s="2" t="s">
        <v>37</v>
      </c>
      <c r="C4553" s="2" t="s">
        <v>44</v>
      </c>
      <c r="D4553" s="2" t="s">
        <v>9</v>
      </c>
      <c r="E4553" s="3">
        <v>20</v>
      </c>
      <c r="F4553" s="3" t="s">
        <v>3</v>
      </c>
      <c r="G4553" s="3">
        <v>0.46296296296296297</v>
      </c>
      <c r="H4553" s="14">
        <v>0.93</v>
      </c>
      <c r="I4553" s="14">
        <v>9.4042034159871599E-2</v>
      </c>
      <c r="J4553" s="4">
        <v>48.873878388555681</v>
      </c>
      <c r="K4553" s="4">
        <v>61.092347985694602</v>
      </c>
      <c r="L4553" s="4">
        <v>72.699894102976572</v>
      </c>
      <c r="M4553" s="4">
        <v>13.440316556852812</v>
      </c>
    </row>
    <row r="4554" spans="1:13" hidden="1" x14ac:dyDescent="0.3">
      <c r="A4554" s="13" t="str">
        <f t="shared" si="71"/>
        <v>OceanicOFF1 - 5 floors1990-2000heating20</v>
      </c>
      <c r="B4554" s="2" t="s">
        <v>37</v>
      </c>
      <c r="C4554" s="2" t="s">
        <v>45</v>
      </c>
      <c r="D4554" s="2" t="s">
        <v>9</v>
      </c>
      <c r="E4554" s="3">
        <v>20</v>
      </c>
      <c r="F4554" s="3" t="s">
        <v>3</v>
      </c>
      <c r="G4554" s="3">
        <v>0.37407407407407406</v>
      </c>
      <c r="H4554" s="14">
        <v>7.0000000000000007E-2</v>
      </c>
      <c r="I4554" s="14">
        <v>9.4042034159871599E-2</v>
      </c>
      <c r="J4554" s="4">
        <v>42.839944922358924</v>
      </c>
      <c r="K4554" s="4">
        <v>53.549931152948652</v>
      </c>
      <c r="L4554" s="4">
        <v>63.724418072008895</v>
      </c>
      <c r="M4554" s="4">
        <v>11.780984853648704</v>
      </c>
    </row>
    <row r="4555" spans="1:13" hidden="1" x14ac:dyDescent="0.3">
      <c r="A4555" s="13" t="str">
        <f t="shared" si="71"/>
        <v>OceanicOFF1 - 7 floors1990-2000heating20</v>
      </c>
      <c r="B4555" s="2" t="s">
        <v>37</v>
      </c>
      <c r="C4555" s="2" t="s">
        <v>46</v>
      </c>
      <c r="D4555" s="2" t="s">
        <v>9</v>
      </c>
      <c r="E4555" s="3">
        <v>20</v>
      </c>
      <c r="F4555" s="3" t="s">
        <v>3</v>
      </c>
      <c r="G4555" s="3">
        <v>0.33597883597883599</v>
      </c>
      <c r="H4555" s="14">
        <v>1E-3</v>
      </c>
      <c r="I4555" s="14">
        <v>9.4042034159871599E-2</v>
      </c>
      <c r="J4555" s="4">
        <v>40.253973436846032</v>
      </c>
      <c r="K4555" s="4">
        <v>50.317466796057538</v>
      </c>
      <c r="L4555" s="4">
        <v>59.877785487308465</v>
      </c>
      <c r="M4555" s="4">
        <v>11.069842695132659</v>
      </c>
    </row>
    <row r="4556" spans="1:13" hidden="1" x14ac:dyDescent="0.3">
      <c r="A4556" s="13" t="str">
        <f t="shared" si="71"/>
        <v>OceanicOFF1 - 3 floors1990-2000heating22</v>
      </c>
      <c r="B4556" s="2" t="s">
        <v>37</v>
      </c>
      <c r="C4556" s="2" t="s">
        <v>44</v>
      </c>
      <c r="D4556" s="2" t="s">
        <v>9</v>
      </c>
      <c r="E4556" s="3">
        <v>22</v>
      </c>
      <c r="F4556" s="3" t="s">
        <v>3</v>
      </c>
      <c r="G4556" s="3">
        <v>0.46296296296296297</v>
      </c>
      <c r="H4556" s="14">
        <v>0.93</v>
      </c>
      <c r="I4556" s="14">
        <v>9.4042034159871599E-2</v>
      </c>
      <c r="J4556" s="4">
        <v>65.929072381141395</v>
      </c>
      <c r="K4556" s="4">
        <v>82.411340476426744</v>
      </c>
      <c r="L4556" s="4">
        <v>98.069495166947817</v>
      </c>
      <c r="M4556" s="4">
        <v>18.130494904813883</v>
      </c>
    </row>
    <row r="4557" spans="1:13" hidden="1" x14ac:dyDescent="0.3">
      <c r="A4557" s="13" t="str">
        <f t="shared" si="71"/>
        <v>OceanicOFF1 - 5 floors1990-2000heating22</v>
      </c>
      <c r="B4557" s="2" t="s">
        <v>37</v>
      </c>
      <c r="C4557" s="2" t="s">
        <v>45</v>
      </c>
      <c r="D4557" s="2" t="s">
        <v>9</v>
      </c>
      <c r="E4557" s="3">
        <v>22</v>
      </c>
      <c r="F4557" s="3" t="s">
        <v>3</v>
      </c>
      <c r="G4557" s="3">
        <v>0.37407407407407406</v>
      </c>
      <c r="H4557" s="14">
        <v>7.0000000000000007E-2</v>
      </c>
      <c r="I4557" s="14">
        <v>9.4042034159871599E-2</v>
      </c>
      <c r="J4557" s="4">
        <v>58.165138083167086</v>
      </c>
      <c r="K4557" s="4">
        <v>72.706422603958856</v>
      </c>
      <c r="L4557" s="4">
        <v>86.520642898711031</v>
      </c>
      <c r="M4557" s="4">
        <v>15.995412972870948</v>
      </c>
    </row>
    <row r="4558" spans="1:13" hidden="1" x14ac:dyDescent="0.3">
      <c r="A4558" s="13" t="str">
        <f t="shared" si="71"/>
        <v>OceanicOFF1 - 7 floors1990-2000heating22</v>
      </c>
      <c r="B4558" s="2" t="s">
        <v>37</v>
      </c>
      <c r="C4558" s="2" t="s">
        <v>46</v>
      </c>
      <c r="D4558" s="2" t="s">
        <v>9</v>
      </c>
      <c r="E4558" s="3">
        <v>22</v>
      </c>
      <c r="F4558" s="3" t="s">
        <v>3</v>
      </c>
      <c r="G4558" s="3">
        <v>0.33597883597883599</v>
      </c>
      <c r="H4558" s="14">
        <v>1E-3</v>
      </c>
      <c r="I4558" s="14">
        <v>9.4042034159871599E-2</v>
      </c>
      <c r="J4558" s="4">
        <v>54.837737669749515</v>
      </c>
      <c r="K4558" s="4">
        <v>68.547172087186894</v>
      </c>
      <c r="L4558" s="4">
        <v>81.571134783752399</v>
      </c>
      <c r="M4558" s="4">
        <v>15.080377859181116</v>
      </c>
    </row>
    <row r="4559" spans="1:13" hidden="1" x14ac:dyDescent="0.3">
      <c r="A4559" s="13" t="str">
        <f t="shared" si="71"/>
        <v>OceanicOFF1 - 3 floors1990-2000heating24</v>
      </c>
      <c r="B4559" s="2" t="s">
        <v>37</v>
      </c>
      <c r="C4559" s="2" t="s">
        <v>44</v>
      </c>
      <c r="D4559" s="2" t="s">
        <v>9</v>
      </c>
      <c r="E4559" s="3">
        <v>24</v>
      </c>
      <c r="F4559" s="3" t="s">
        <v>3</v>
      </c>
      <c r="G4559" s="3">
        <v>0.46296296296296297</v>
      </c>
      <c r="H4559" s="14">
        <v>0.93</v>
      </c>
      <c r="I4559" s="14">
        <v>9.4042034159871599E-2</v>
      </c>
      <c r="J4559" s="4">
        <v>87.028852281511945</v>
      </c>
      <c r="K4559" s="4">
        <v>108.78606535188993</v>
      </c>
      <c r="L4559" s="4">
        <v>129.45541776874902</v>
      </c>
      <c r="M4559" s="4">
        <v>23.932934377415783</v>
      </c>
    </row>
    <row r="4560" spans="1:13" hidden="1" x14ac:dyDescent="0.3">
      <c r="A4560" s="13" t="str">
        <f t="shared" si="71"/>
        <v>OceanicOFF1 - 5 floors1990-2000heating24</v>
      </c>
      <c r="B4560" s="2" t="s">
        <v>37</v>
      </c>
      <c r="C4560" s="2" t="s">
        <v>45</v>
      </c>
      <c r="D4560" s="2" t="s">
        <v>9</v>
      </c>
      <c r="E4560" s="3">
        <v>24</v>
      </c>
      <c r="F4560" s="3" t="s">
        <v>3</v>
      </c>
      <c r="G4560" s="3">
        <v>0.37407407407407406</v>
      </c>
      <c r="H4560" s="14">
        <v>7.0000000000000007E-2</v>
      </c>
      <c r="I4560" s="14">
        <v>9.4042034159871599E-2</v>
      </c>
      <c r="J4560" s="4">
        <v>77.365825117761545</v>
      </c>
      <c r="K4560" s="4">
        <v>96.707281397201925</v>
      </c>
      <c r="L4560" s="4">
        <v>115.08166486267028</v>
      </c>
      <c r="M4560" s="4">
        <v>21.275601907384424</v>
      </c>
    </row>
    <row r="4561" spans="1:13" hidden="1" x14ac:dyDescent="0.3">
      <c r="A4561" s="13" t="str">
        <f t="shared" si="71"/>
        <v>OceanicOFF1 - 7 floors1990-2000heating24</v>
      </c>
      <c r="B4561" s="2" t="s">
        <v>37</v>
      </c>
      <c r="C4561" s="2" t="s">
        <v>46</v>
      </c>
      <c r="D4561" s="2" t="s">
        <v>9</v>
      </c>
      <c r="E4561" s="3">
        <v>24</v>
      </c>
      <c r="F4561" s="3" t="s">
        <v>3</v>
      </c>
      <c r="G4561" s="3">
        <v>0.33597883597883599</v>
      </c>
      <c r="H4561" s="14">
        <v>1E-3</v>
      </c>
      <c r="I4561" s="14">
        <v>9.4042034159871599E-2</v>
      </c>
      <c r="J4561" s="4">
        <v>73.224527761868487</v>
      </c>
      <c r="K4561" s="4">
        <v>91.530659702335598</v>
      </c>
      <c r="L4561" s="4">
        <v>108.92148504577936</v>
      </c>
      <c r="M4561" s="4">
        <v>20.136745134513831</v>
      </c>
    </row>
    <row r="4562" spans="1:13" hidden="1" x14ac:dyDescent="0.3">
      <c r="A4562" s="13" t="str">
        <f t="shared" si="71"/>
        <v>OceanicOFF1 - 3 floorspost 2000heating18</v>
      </c>
      <c r="B4562" s="2" t="s">
        <v>37</v>
      </c>
      <c r="C4562" s="2" t="s">
        <v>44</v>
      </c>
      <c r="D4562" s="2" t="s">
        <v>10</v>
      </c>
      <c r="E4562" s="3">
        <v>18</v>
      </c>
      <c r="F4562" s="3" t="s">
        <v>3</v>
      </c>
      <c r="G4562" s="3">
        <v>0.46296296296296297</v>
      </c>
      <c r="H4562" s="14">
        <v>0.93</v>
      </c>
      <c r="I4562" s="14">
        <v>0.12225464440783307</v>
      </c>
      <c r="J4562" s="4">
        <v>20.778940361893405</v>
      </c>
      <c r="K4562" s="4">
        <v>25.973675452366756</v>
      </c>
      <c r="L4562" s="4">
        <v>30.908673788316438</v>
      </c>
      <c r="M4562" s="4">
        <v>5.7142085995206866</v>
      </c>
    </row>
    <row r="4563" spans="1:13" hidden="1" x14ac:dyDescent="0.3">
      <c r="A4563" s="13" t="str">
        <f t="shared" si="71"/>
        <v>OceanicOFF1 - 5 floorspost 2000heating18</v>
      </c>
      <c r="B4563" s="2" t="s">
        <v>37</v>
      </c>
      <c r="C4563" s="2" t="s">
        <v>45</v>
      </c>
      <c r="D4563" s="2" t="s">
        <v>10</v>
      </c>
      <c r="E4563" s="3">
        <v>18</v>
      </c>
      <c r="F4563" s="3" t="s">
        <v>3</v>
      </c>
      <c r="G4563" s="3">
        <v>0.37407407407407406</v>
      </c>
      <c r="H4563" s="14">
        <v>7.0000000000000007E-2</v>
      </c>
      <c r="I4563" s="14">
        <v>0.12225464440783307</v>
      </c>
      <c r="J4563" s="4">
        <v>18.160851113874365</v>
      </c>
      <c r="K4563" s="4">
        <v>22.701063892342955</v>
      </c>
      <c r="L4563" s="4">
        <v>27.014266031888116</v>
      </c>
      <c r="M4563" s="4">
        <v>4.9942340563154497</v>
      </c>
    </row>
    <row r="4564" spans="1:13" hidden="1" x14ac:dyDescent="0.3">
      <c r="A4564" s="13" t="str">
        <f t="shared" si="71"/>
        <v>OceanicOFF1 - 7 floorspost 2000heating18</v>
      </c>
      <c r="B4564" s="2" t="s">
        <v>37</v>
      </c>
      <c r="C4564" s="2" t="s">
        <v>46</v>
      </c>
      <c r="D4564" s="2" t="s">
        <v>10</v>
      </c>
      <c r="E4564" s="3">
        <v>18</v>
      </c>
      <c r="F4564" s="3" t="s">
        <v>3</v>
      </c>
      <c r="G4564" s="3">
        <v>0.33597883597883599</v>
      </c>
      <c r="H4564" s="14">
        <v>1E-3</v>
      </c>
      <c r="I4564" s="14">
        <v>0.12225464440783307</v>
      </c>
      <c r="J4564" s="4">
        <v>17.038812864723344</v>
      </c>
      <c r="K4564" s="4">
        <v>21.298516080904179</v>
      </c>
      <c r="L4564" s="4">
        <v>25.345234136275973</v>
      </c>
      <c r="M4564" s="4">
        <v>4.6856735377989196</v>
      </c>
    </row>
    <row r="4565" spans="1:13" hidden="1" x14ac:dyDescent="0.3">
      <c r="A4565" s="13" t="str">
        <f t="shared" si="71"/>
        <v>OceanicOFF1 - 3 floorspost 2000heating20</v>
      </c>
      <c r="B4565" s="2" t="s">
        <v>37</v>
      </c>
      <c r="C4565" s="2" t="s">
        <v>44</v>
      </c>
      <c r="D4565" s="2" t="s">
        <v>10</v>
      </c>
      <c r="E4565" s="3">
        <v>20</v>
      </c>
      <c r="F4565" s="3" t="s">
        <v>3</v>
      </c>
      <c r="G4565" s="3">
        <v>0.46296296296296297</v>
      </c>
      <c r="H4565" s="14">
        <v>0.93</v>
      </c>
      <c r="I4565" s="14">
        <v>0.12225464440783307</v>
      </c>
      <c r="J4565" s="4">
        <v>30.534605059267218</v>
      </c>
      <c r="K4565" s="4">
        <v>38.16825632408402</v>
      </c>
      <c r="L4565" s="4">
        <v>45.420225025659981</v>
      </c>
      <c r="M4565" s="4">
        <v>8.3970163912984841</v>
      </c>
    </row>
    <row r="4566" spans="1:13" hidden="1" x14ac:dyDescent="0.3">
      <c r="A4566" s="13" t="str">
        <f t="shared" si="71"/>
        <v>OceanicOFF1 - 5 floorspost 2000heating20</v>
      </c>
      <c r="B4566" s="2" t="s">
        <v>37</v>
      </c>
      <c r="C4566" s="2" t="s">
        <v>45</v>
      </c>
      <c r="D4566" s="2" t="s">
        <v>10</v>
      </c>
      <c r="E4566" s="3">
        <v>20</v>
      </c>
      <c r="F4566" s="3" t="s">
        <v>3</v>
      </c>
      <c r="G4566" s="3">
        <v>0.37407407407407406</v>
      </c>
      <c r="H4566" s="14">
        <v>7.0000000000000007E-2</v>
      </c>
      <c r="I4566" s="14">
        <v>0.12225464440783307</v>
      </c>
      <c r="J4566" s="4">
        <v>26.956778727160682</v>
      </c>
      <c r="K4566" s="4">
        <v>33.695973408950849</v>
      </c>
      <c r="L4566" s="4">
        <v>40.098208356651512</v>
      </c>
      <c r="M4566" s="4">
        <v>7.4131141499691866</v>
      </c>
    </row>
    <row r="4567" spans="1:13" hidden="1" x14ac:dyDescent="0.3">
      <c r="A4567" s="13" t="str">
        <f t="shared" si="71"/>
        <v>OceanicOFF1 - 7 floorspost 2000heating20</v>
      </c>
      <c r="B4567" s="2" t="s">
        <v>37</v>
      </c>
      <c r="C4567" s="2" t="s">
        <v>46</v>
      </c>
      <c r="D4567" s="2" t="s">
        <v>10</v>
      </c>
      <c r="E4567" s="3">
        <v>20</v>
      </c>
      <c r="F4567" s="3" t="s">
        <v>3</v>
      </c>
      <c r="G4567" s="3">
        <v>0.33597883597883599</v>
      </c>
      <c r="H4567" s="14">
        <v>1E-3</v>
      </c>
      <c r="I4567" s="14">
        <v>0.12225464440783307</v>
      </c>
      <c r="J4567" s="4">
        <v>25.423424584829302</v>
      </c>
      <c r="K4567" s="4">
        <v>31.779280731036625</v>
      </c>
      <c r="L4567" s="4">
        <v>37.817344069933583</v>
      </c>
      <c r="M4567" s="4">
        <v>6.9914417608280575</v>
      </c>
    </row>
    <row r="4568" spans="1:13" hidden="1" x14ac:dyDescent="0.3">
      <c r="A4568" s="13" t="str">
        <f t="shared" si="71"/>
        <v>OceanicOFF1 - 3 floorspost 2000heating22</v>
      </c>
      <c r="B4568" s="2" t="s">
        <v>37</v>
      </c>
      <c r="C4568" s="2" t="s">
        <v>44</v>
      </c>
      <c r="D4568" s="2" t="s">
        <v>10</v>
      </c>
      <c r="E4568" s="3">
        <v>22</v>
      </c>
      <c r="F4568" s="3" t="s">
        <v>3</v>
      </c>
      <c r="G4568" s="3">
        <v>0.46296296296296297</v>
      </c>
      <c r="H4568" s="14">
        <v>0.93</v>
      </c>
      <c r="I4568" s="14">
        <v>0.12225464440783307</v>
      </c>
      <c r="J4568" s="4">
        <v>42.387692140000503</v>
      </c>
      <c r="K4568" s="4">
        <v>52.984615175000627</v>
      </c>
      <c r="L4568" s="4">
        <v>63.051692058250744</v>
      </c>
      <c r="M4568" s="4">
        <v>11.656615338500139</v>
      </c>
    </row>
    <row r="4569" spans="1:13" hidden="1" x14ac:dyDescent="0.3">
      <c r="A4569" s="13" t="str">
        <f t="shared" si="71"/>
        <v>OceanicOFF1 - 5 floorspost 2000heating22</v>
      </c>
      <c r="B4569" s="2" t="s">
        <v>37</v>
      </c>
      <c r="C4569" s="2" t="s">
        <v>45</v>
      </c>
      <c r="D4569" s="2" t="s">
        <v>10</v>
      </c>
      <c r="E4569" s="3">
        <v>22</v>
      </c>
      <c r="F4569" s="3" t="s">
        <v>3</v>
      </c>
      <c r="G4569" s="3">
        <v>0.37407407407407406</v>
      </c>
      <c r="H4569" s="14">
        <v>7.0000000000000007E-2</v>
      </c>
      <c r="I4569" s="14">
        <v>0.12225464440783307</v>
      </c>
      <c r="J4569" s="4">
        <v>37.735804591179587</v>
      </c>
      <c r="K4569" s="4">
        <v>47.16975573897448</v>
      </c>
      <c r="L4569" s="4">
        <v>56.132009329379628</v>
      </c>
      <c r="M4569" s="4">
        <v>10.377346262574386</v>
      </c>
    </row>
    <row r="4570" spans="1:13" hidden="1" x14ac:dyDescent="0.3">
      <c r="A4570" s="13" t="str">
        <f t="shared" si="71"/>
        <v>OceanicOFF1 - 7 floorspost 2000heating22</v>
      </c>
      <c r="B4570" s="2" t="s">
        <v>37</v>
      </c>
      <c r="C4570" s="2" t="s">
        <v>46</v>
      </c>
      <c r="D4570" s="2" t="s">
        <v>10</v>
      </c>
      <c r="E4570" s="3">
        <v>22</v>
      </c>
      <c r="F4570" s="3" t="s">
        <v>3</v>
      </c>
      <c r="G4570" s="3">
        <v>0.33597883597883599</v>
      </c>
      <c r="H4570" s="14">
        <v>1E-3</v>
      </c>
      <c r="I4570" s="14">
        <v>0.12225464440783307</v>
      </c>
      <c r="J4570" s="4">
        <v>35.742138498827771</v>
      </c>
      <c r="K4570" s="4">
        <v>44.67767312353471</v>
      </c>
      <c r="L4570" s="4">
        <v>53.166431017006303</v>
      </c>
      <c r="M4570" s="4">
        <v>9.8290880871776363</v>
      </c>
    </row>
    <row r="4571" spans="1:13" hidden="1" x14ac:dyDescent="0.3">
      <c r="A4571" s="13" t="str">
        <f t="shared" si="71"/>
        <v>OceanicOFF1 - 3 floorspost 2000heating24</v>
      </c>
      <c r="B4571" s="2" t="s">
        <v>37</v>
      </c>
      <c r="C4571" s="2" t="s">
        <v>44</v>
      </c>
      <c r="D4571" s="2" t="s">
        <v>10</v>
      </c>
      <c r="E4571" s="3">
        <v>24</v>
      </c>
      <c r="F4571" s="3" t="s">
        <v>3</v>
      </c>
      <c r="G4571" s="3">
        <v>0.46296296296296297</v>
      </c>
      <c r="H4571" s="14">
        <v>0.93</v>
      </c>
      <c r="I4571" s="14">
        <v>0.12225464440783307</v>
      </c>
      <c r="J4571" s="4">
        <v>57.335235914663286</v>
      </c>
      <c r="K4571" s="4">
        <v>71.669044893329101</v>
      </c>
      <c r="L4571" s="4">
        <v>85.286163423061623</v>
      </c>
      <c r="M4571" s="4">
        <v>15.767189876532402</v>
      </c>
    </row>
    <row r="4572" spans="1:13" hidden="1" x14ac:dyDescent="0.3">
      <c r="A4572" s="13" t="str">
        <f t="shared" si="71"/>
        <v>OceanicOFF1 - 5 floorspost 2000heating24</v>
      </c>
      <c r="B4572" s="2" t="s">
        <v>37</v>
      </c>
      <c r="C4572" s="2" t="s">
        <v>45</v>
      </c>
      <c r="D4572" s="2" t="s">
        <v>10</v>
      </c>
      <c r="E4572" s="3">
        <v>24</v>
      </c>
      <c r="F4572" s="3" t="s">
        <v>3</v>
      </c>
      <c r="G4572" s="3">
        <v>0.37407407407407406</v>
      </c>
      <c r="H4572" s="14">
        <v>7.0000000000000007E-2</v>
      </c>
      <c r="I4572" s="14">
        <v>0.12225464440783307</v>
      </c>
      <c r="J4572" s="4">
        <v>51.512178885779271</v>
      </c>
      <c r="K4572" s="4">
        <v>64.390223607224087</v>
      </c>
      <c r="L4572" s="4">
        <v>76.624366092596659</v>
      </c>
      <c r="M4572" s="4">
        <v>14.165849193589299</v>
      </c>
    </row>
    <row r="4573" spans="1:13" hidden="1" x14ac:dyDescent="0.3">
      <c r="A4573" s="13" t="str">
        <f t="shared" si="71"/>
        <v>OceanicOFF1 - 7 floorspost 2000heating24</v>
      </c>
      <c r="B4573" s="2" t="s">
        <v>37</v>
      </c>
      <c r="C4573" s="2" t="s">
        <v>46</v>
      </c>
      <c r="D4573" s="2" t="s">
        <v>10</v>
      </c>
      <c r="E4573" s="3">
        <v>24</v>
      </c>
      <c r="F4573" s="3" t="s">
        <v>3</v>
      </c>
      <c r="G4573" s="3">
        <v>0.33597883597883599</v>
      </c>
      <c r="H4573" s="14">
        <v>1E-3</v>
      </c>
      <c r="I4573" s="14">
        <v>0.12225464440783307</v>
      </c>
      <c r="J4573" s="4">
        <v>49.01658301625757</v>
      </c>
      <c r="K4573" s="4">
        <v>61.270728770321959</v>
      </c>
      <c r="L4573" s="4">
        <v>72.912167236683132</v>
      </c>
      <c r="M4573" s="4">
        <v>13.47956032947083</v>
      </c>
    </row>
    <row r="4574" spans="1:13" hidden="1" x14ac:dyDescent="0.3">
      <c r="A4574" s="13" t="str">
        <f t="shared" si="71"/>
        <v>OceanicOFF1 - average - all typespre 1945heating18</v>
      </c>
      <c r="B4574" s="2" t="s">
        <v>37</v>
      </c>
      <c r="C4574" s="2" t="s">
        <v>47</v>
      </c>
      <c r="D4574" s="2" t="s">
        <v>2</v>
      </c>
      <c r="E4574" s="3">
        <v>18</v>
      </c>
      <c r="F4574" s="3" t="s">
        <v>3</v>
      </c>
      <c r="G4574" s="3" t="s">
        <v>22</v>
      </c>
      <c r="H4574" s="14"/>
      <c r="I4574" s="14">
        <v>0.24365794079077552</v>
      </c>
      <c r="J4574" s="4">
        <v>131.58336319417899</v>
      </c>
      <c r="K4574" s="4">
        <v>164.47920399272374</v>
      </c>
      <c r="L4574" s="4">
        <v>195.73025275134125</v>
      </c>
      <c r="M4574" s="4">
        <v>36.185424878399225</v>
      </c>
    </row>
    <row r="4575" spans="1:13" hidden="1" x14ac:dyDescent="0.3">
      <c r="A4575" s="13" t="str">
        <f t="shared" si="71"/>
        <v>OceanicOFF1 - average - all typespre 1945heating20</v>
      </c>
      <c r="B4575" s="2" t="s">
        <v>37</v>
      </c>
      <c r="C4575" s="2" t="s">
        <v>47</v>
      </c>
      <c r="D4575" s="2" t="s">
        <v>2</v>
      </c>
      <c r="E4575" s="3">
        <v>20</v>
      </c>
      <c r="F4575" s="3" t="s">
        <v>3</v>
      </c>
      <c r="G4575" s="3" t="s">
        <v>22</v>
      </c>
      <c r="H4575" s="14"/>
      <c r="I4575" s="14">
        <v>0.24365794079077552</v>
      </c>
      <c r="J4575" s="4">
        <v>173.33271803286775</v>
      </c>
      <c r="K4575" s="4">
        <v>216.66589754108466</v>
      </c>
      <c r="L4575" s="4">
        <v>257.83241807389072</v>
      </c>
      <c r="M4575" s="4">
        <v>47.666497459038624</v>
      </c>
    </row>
    <row r="4576" spans="1:13" hidden="1" x14ac:dyDescent="0.3">
      <c r="A4576" s="13" t="str">
        <f t="shared" si="71"/>
        <v>OceanicOFF1 - average - all typespre 1945heating22</v>
      </c>
      <c r="B4576" s="2" t="s">
        <v>37</v>
      </c>
      <c r="C4576" s="2" t="s">
        <v>47</v>
      </c>
      <c r="D4576" s="2" t="s">
        <v>2</v>
      </c>
      <c r="E4576" s="3">
        <v>22</v>
      </c>
      <c r="F4576" s="3" t="s">
        <v>3</v>
      </c>
      <c r="G4576" s="3" t="s">
        <v>22</v>
      </c>
      <c r="H4576" s="14"/>
      <c r="I4576" s="14">
        <v>0.24365794079077552</v>
      </c>
      <c r="J4576" s="4">
        <v>222.13249516875055</v>
      </c>
      <c r="K4576" s="4">
        <v>277.66561896093816</v>
      </c>
      <c r="L4576" s="4">
        <v>330.42208656351642</v>
      </c>
      <c r="M4576" s="4">
        <v>61.086436171406397</v>
      </c>
    </row>
    <row r="4577" spans="1:13" hidden="1" x14ac:dyDescent="0.3">
      <c r="A4577" s="13" t="str">
        <f t="shared" si="71"/>
        <v>OceanicOFF1 - average - all typespre 1945heating24</v>
      </c>
      <c r="B4577" s="2" t="s">
        <v>37</v>
      </c>
      <c r="C4577" s="2" t="s">
        <v>47</v>
      </c>
      <c r="D4577" s="2" t="s">
        <v>2</v>
      </c>
      <c r="E4577" s="3">
        <v>24</v>
      </c>
      <c r="F4577" s="3" t="s">
        <v>3</v>
      </c>
      <c r="G4577" s="3" t="s">
        <v>22</v>
      </c>
      <c r="H4577" s="14"/>
      <c r="I4577" s="14">
        <v>0.24365794079077552</v>
      </c>
      <c r="J4577" s="4">
        <v>279.42131611460883</v>
      </c>
      <c r="K4577" s="4">
        <v>349.27664514326102</v>
      </c>
      <c r="L4577" s="4">
        <v>415.63920772048061</v>
      </c>
      <c r="M4577" s="4">
        <v>76.840861931517423</v>
      </c>
    </row>
    <row r="4578" spans="1:13" hidden="1" x14ac:dyDescent="0.3">
      <c r="A4578" s="13" t="str">
        <f t="shared" si="71"/>
        <v>OceanicOFF1 - average - all types1945-1970heating18</v>
      </c>
      <c r="B4578" s="2" t="s">
        <v>37</v>
      </c>
      <c r="C4578" s="2" t="s">
        <v>47</v>
      </c>
      <c r="D4578" s="2" t="s">
        <v>6</v>
      </c>
      <c r="E4578" s="3">
        <v>18</v>
      </c>
      <c r="F4578" s="3" t="s">
        <v>3</v>
      </c>
      <c r="G4578" s="3" t="s">
        <v>22</v>
      </c>
      <c r="H4578" s="14"/>
      <c r="I4578" s="14">
        <v>0.22246164579157493</v>
      </c>
      <c r="J4578" s="4">
        <v>127.83561754155433</v>
      </c>
      <c r="K4578" s="4">
        <v>159.79452192694291</v>
      </c>
      <c r="L4578" s="4">
        <v>190.15548109306204</v>
      </c>
      <c r="M4578" s="4">
        <v>35.154794823927439</v>
      </c>
    </row>
    <row r="4579" spans="1:13" hidden="1" x14ac:dyDescent="0.3">
      <c r="A4579" s="13" t="str">
        <f t="shared" si="71"/>
        <v>OceanicOFF1 - average - all types1945-1970heating20</v>
      </c>
      <c r="B4579" s="2" t="s">
        <v>37</v>
      </c>
      <c r="C4579" s="2" t="s">
        <v>47</v>
      </c>
      <c r="D4579" s="2" t="s">
        <v>6</v>
      </c>
      <c r="E4579" s="3">
        <v>20</v>
      </c>
      <c r="F4579" s="3" t="s">
        <v>3</v>
      </c>
      <c r="G4579" s="3" t="s">
        <v>22</v>
      </c>
      <c r="H4579" s="14"/>
      <c r="I4579" s="14">
        <v>0.22246164579157493</v>
      </c>
      <c r="J4579" s="4">
        <v>168.44983178771315</v>
      </c>
      <c r="K4579" s="4">
        <v>210.56228973464144</v>
      </c>
      <c r="L4579" s="4">
        <v>250.56912478422331</v>
      </c>
      <c r="M4579" s="4">
        <v>46.323703741621117</v>
      </c>
    </row>
    <row r="4580" spans="1:13" hidden="1" x14ac:dyDescent="0.3">
      <c r="A4580" s="13" t="str">
        <f t="shared" si="71"/>
        <v>OceanicOFF1 - average - all types1945-1970heating22</v>
      </c>
      <c r="B4580" s="2" t="s">
        <v>37</v>
      </c>
      <c r="C4580" s="2" t="s">
        <v>47</v>
      </c>
      <c r="D4580" s="2" t="s">
        <v>6</v>
      </c>
      <c r="E4580" s="3">
        <v>22</v>
      </c>
      <c r="F4580" s="3" t="s">
        <v>3</v>
      </c>
      <c r="G4580" s="3" t="s">
        <v>22</v>
      </c>
      <c r="H4580" s="14"/>
      <c r="I4580" s="14">
        <v>0.22246164579157493</v>
      </c>
      <c r="J4580" s="4">
        <v>215.88346058972976</v>
      </c>
      <c r="K4580" s="4">
        <v>269.85432573716218</v>
      </c>
      <c r="L4580" s="4">
        <v>321.12664762722301</v>
      </c>
      <c r="M4580" s="4">
        <v>59.367951662175678</v>
      </c>
    </row>
    <row r="4581" spans="1:13" hidden="1" x14ac:dyDescent="0.3">
      <c r="A4581" s="13" t="str">
        <f t="shared" si="71"/>
        <v>OceanicOFF1 - average - all types1945-1970heating24</v>
      </c>
      <c r="B4581" s="2" t="s">
        <v>37</v>
      </c>
      <c r="C4581" s="2" t="s">
        <v>47</v>
      </c>
      <c r="D4581" s="2" t="s">
        <v>6</v>
      </c>
      <c r="E4581" s="3">
        <v>24</v>
      </c>
      <c r="F4581" s="3" t="s">
        <v>3</v>
      </c>
      <c r="G4581" s="3" t="s">
        <v>22</v>
      </c>
      <c r="H4581" s="14"/>
      <c r="I4581" s="14">
        <v>0.22246164579157493</v>
      </c>
      <c r="J4581" s="4">
        <v>271.75078527514836</v>
      </c>
      <c r="K4581" s="4">
        <v>339.68848159393542</v>
      </c>
      <c r="L4581" s="4">
        <v>404.22929309678312</v>
      </c>
      <c r="M4581" s="4">
        <v>74.731465950665793</v>
      </c>
    </row>
    <row r="4582" spans="1:13" hidden="1" x14ac:dyDescent="0.3">
      <c r="A4582" s="13" t="str">
        <f t="shared" si="71"/>
        <v>OceanicOFF1 - average - all types1970-1980heating18</v>
      </c>
      <c r="B4582" s="2" t="s">
        <v>37</v>
      </c>
      <c r="C4582" s="2" t="s">
        <v>47</v>
      </c>
      <c r="D4582" s="2" t="s">
        <v>7</v>
      </c>
      <c r="E4582" s="3">
        <v>18</v>
      </c>
      <c r="F4582" s="3" t="s">
        <v>3</v>
      </c>
      <c r="G4582" s="3" t="s">
        <v>22</v>
      </c>
      <c r="H4582" s="14"/>
      <c r="I4582" s="14">
        <v>0.12668131820603593</v>
      </c>
      <c r="J4582" s="4">
        <v>108.69588637685649</v>
      </c>
      <c r="K4582" s="4">
        <v>135.86985797107062</v>
      </c>
      <c r="L4582" s="4">
        <v>161.68513098557403</v>
      </c>
      <c r="M4582" s="4">
        <v>29.891368753635536</v>
      </c>
    </row>
    <row r="4583" spans="1:13" hidden="1" x14ac:dyDescent="0.3">
      <c r="A4583" s="13" t="str">
        <f t="shared" si="71"/>
        <v>OceanicOFF1 - average - all types1970-1980heating20</v>
      </c>
      <c r="B4583" s="2" t="s">
        <v>37</v>
      </c>
      <c r="C4583" s="2" t="s">
        <v>47</v>
      </c>
      <c r="D4583" s="2" t="s">
        <v>7</v>
      </c>
      <c r="E4583" s="3">
        <v>20</v>
      </c>
      <c r="F4583" s="3" t="s">
        <v>3</v>
      </c>
      <c r="G4583" s="3" t="s">
        <v>22</v>
      </c>
      <c r="H4583" s="14"/>
      <c r="I4583" s="14">
        <v>0.12668131820603593</v>
      </c>
      <c r="J4583" s="4">
        <v>144.15692468198148</v>
      </c>
      <c r="K4583" s="4">
        <v>180.19615585247683</v>
      </c>
      <c r="L4583" s="4">
        <v>214.43342546444742</v>
      </c>
      <c r="M4583" s="4">
        <v>39.643154287544903</v>
      </c>
    </row>
    <row r="4584" spans="1:13" hidden="1" x14ac:dyDescent="0.3">
      <c r="A4584" s="13" t="str">
        <f t="shared" si="71"/>
        <v>OceanicOFF1 - average - all types1970-1980heating22</v>
      </c>
      <c r="B4584" s="2" t="s">
        <v>37</v>
      </c>
      <c r="C4584" s="2" t="s">
        <v>47</v>
      </c>
      <c r="D4584" s="2" t="s">
        <v>7</v>
      </c>
      <c r="E4584" s="3">
        <v>22</v>
      </c>
      <c r="F4584" s="3" t="s">
        <v>3</v>
      </c>
      <c r="G4584" s="3" t="s">
        <v>22</v>
      </c>
      <c r="H4584" s="14"/>
      <c r="I4584" s="14">
        <v>0.12668131820603593</v>
      </c>
      <c r="J4584" s="4">
        <v>185.71110291860583</v>
      </c>
      <c r="K4584" s="4">
        <v>232.13887864825728</v>
      </c>
      <c r="L4584" s="4">
        <v>276.24526559142612</v>
      </c>
      <c r="M4584" s="4">
        <v>51.070553302616602</v>
      </c>
    </row>
    <row r="4585" spans="1:13" hidden="1" x14ac:dyDescent="0.3">
      <c r="A4585" s="13" t="str">
        <f t="shared" si="71"/>
        <v>OceanicOFF1 - average - all types1970-1980heating24</v>
      </c>
      <c r="B4585" s="2" t="s">
        <v>37</v>
      </c>
      <c r="C4585" s="2" t="s">
        <v>47</v>
      </c>
      <c r="D4585" s="2" t="s">
        <v>7</v>
      </c>
      <c r="E4585" s="3">
        <v>24</v>
      </c>
      <c r="F4585" s="3" t="s">
        <v>3</v>
      </c>
      <c r="G4585" s="3" t="s">
        <v>22</v>
      </c>
      <c r="H4585" s="14"/>
      <c r="I4585" s="14">
        <v>0.12668131820603593</v>
      </c>
      <c r="J4585" s="4">
        <v>235.54011486798584</v>
      </c>
      <c r="K4585" s="4">
        <v>294.42514358498227</v>
      </c>
      <c r="L4585" s="4">
        <v>350.36592086612887</v>
      </c>
      <c r="M4585" s="4">
        <v>64.773531588696102</v>
      </c>
    </row>
    <row r="4586" spans="1:13" hidden="1" x14ac:dyDescent="0.3">
      <c r="A4586" s="13" t="str">
        <f t="shared" si="71"/>
        <v>OceanicOFF1 - average - all types1980-1990heating18</v>
      </c>
      <c r="B4586" s="2" t="s">
        <v>37</v>
      </c>
      <c r="C4586" s="2" t="s">
        <v>47</v>
      </c>
      <c r="D4586" s="2" t="s">
        <v>8</v>
      </c>
      <c r="E4586" s="3">
        <v>18</v>
      </c>
      <c r="F4586" s="3" t="s">
        <v>3</v>
      </c>
      <c r="G4586" s="3" t="s">
        <v>22</v>
      </c>
      <c r="H4586" s="14"/>
      <c r="I4586" s="14">
        <v>0.19090241664390917</v>
      </c>
      <c r="J4586" s="4">
        <v>71.498858920450118</v>
      </c>
      <c r="K4586" s="4">
        <v>89.373573650562648</v>
      </c>
      <c r="L4586" s="4">
        <v>106.35455264416954</v>
      </c>
      <c r="M4586" s="4">
        <v>19.662186203123781</v>
      </c>
    </row>
    <row r="4587" spans="1:13" hidden="1" x14ac:dyDescent="0.3">
      <c r="A4587" s="13" t="str">
        <f t="shared" si="71"/>
        <v>OceanicOFF1 - average - all types1980-1990heating20</v>
      </c>
      <c r="B4587" s="2" t="s">
        <v>37</v>
      </c>
      <c r="C4587" s="2" t="s">
        <v>47</v>
      </c>
      <c r="D4587" s="2" t="s">
        <v>8</v>
      </c>
      <c r="E4587" s="3">
        <v>20</v>
      </c>
      <c r="F4587" s="3" t="s">
        <v>3</v>
      </c>
      <c r="G4587" s="3" t="s">
        <v>22</v>
      </c>
      <c r="H4587" s="14"/>
      <c r="I4587" s="14">
        <v>0.19090241664390917</v>
      </c>
      <c r="J4587" s="4">
        <v>96.616496485020662</v>
      </c>
      <c r="K4587" s="4">
        <v>120.77062060627581</v>
      </c>
      <c r="L4587" s="4">
        <v>143.7170385214682</v>
      </c>
      <c r="M4587" s="4">
        <v>26.569536533380678</v>
      </c>
    </row>
    <row r="4588" spans="1:13" hidden="1" x14ac:dyDescent="0.3">
      <c r="A4588" s="13" t="str">
        <f t="shared" si="71"/>
        <v>OceanicOFF1 - average - all types1980-1990heating22</v>
      </c>
      <c r="B4588" s="2" t="s">
        <v>37</v>
      </c>
      <c r="C4588" s="2" t="s">
        <v>47</v>
      </c>
      <c r="D4588" s="2" t="s">
        <v>8</v>
      </c>
      <c r="E4588" s="3">
        <v>22</v>
      </c>
      <c r="F4588" s="3" t="s">
        <v>3</v>
      </c>
      <c r="G4588" s="3" t="s">
        <v>22</v>
      </c>
      <c r="H4588" s="14"/>
      <c r="I4588" s="14">
        <v>0.19090241664390917</v>
      </c>
      <c r="J4588" s="4">
        <v>126.13634317446652</v>
      </c>
      <c r="K4588" s="4">
        <v>157.67042896808314</v>
      </c>
      <c r="L4588" s="4">
        <v>187.62781047201892</v>
      </c>
      <c r="M4588" s="4">
        <v>34.687494372978293</v>
      </c>
    </row>
    <row r="4589" spans="1:13" hidden="1" x14ac:dyDescent="0.3">
      <c r="A4589" s="13" t="str">
        <f t="shared" si="71"/>
        <v>OceanicOFF1 - average - all types1980-1990heating24</v>
      </c>
      <c r="B4589" s="2" t="s">
        <v>37</v>
      </c>
      <c r="C4589" s="2" t="s">
        <v>47</v>
      </c>
      <c r="D4589" s="2" t="s">
        <v>8</v>
      </c>
      <c r="E4589" s="3">
        <v>24</v>
      </c>
      <c r="F4589" s="3" t="s">
        <v>3</v>
      </c>
      <c r="G4589" s="3" t="s">
        <v>22</v>
      </c>
      <c r="H4589" s="14"/>
      <c r="I4589" s="14">
        <v>0.19090241664390917</v>
      </c>
      <c r="J4589" s="4">
        <v>162.81914837341628</v>
      </c>
      <c r="K4589" s="4">
        <v>203.52393546677035</v>
      </c>
      <c r="L4589" s="4">
        <v>242.19348320545672</v>
      </c>
      <c r="M4589" s="4">
        <v>44.775265802689475</v>
      </c>
    </row>
    <row r="4590" spans="1:13" hidden="1" x14ac:dyDescent="0.3">
      <c r="A4590" s="13" t="str">
        <f t="shared" si="71"/>
        <v>OceanicOFF1 - average - all types1990-2000heating18</v>
      </c>
      <c r="B4590" s="2" t="s">
        <v>37</v>
      </c>
      <c r="C4590" s="2" t="s">
        <v>47</v>
      </c>
      <c r="D4590" s="2" t="s">
        <v>9</v>
      </c>
      <c r="E4590" s="3">
        <v>18</v>
      </c>
      <c r="F4590" s="3" t="s">
        <v>3</v>
      </c>
      <c r="G4590" s="3" t="s">
        <v>22</v>
      </c>
      <c r="H4590" s="14"/>
      <c r="I4590" s="14">
        <v>9.4042034159871599E-2</v>
      </c>
      <c r="J4590" s="4">
        <v>34.310992444802963</v>
      </c>
      <c r="K4590" s="4">
        <v>42.888740556003704</v>
      </c>
      <c r="L4590" s="4">
        <v>51.037601261644404</v>
      </c>
      <c r="M4590" s="4">
        <v>9.4355229223208141</v>
      </c>
    </row>
    <row r="4591" spans="1:13" hidden="1" x14ac:dyDescent="0.3">
      <c r="A4591" s="13" t="str">
        <f t="shared" si="71"/>
        <v>OceanicOFF1 - average - all types1990-2000heating20</v>
      </c>
      <c r="B4591" s="2" t="s">
        <v>37</v>
      </c>
      <c r="C4591" s="2" t="s">
        <v>47</v>
      </c>
      <c r="D4591" s="2" t="s">
        <v>9</v>
      </c>
      <c r="E4591" s="3">
        <v>20</v>
      </c>
      <c r="F4591" s="3" t="s">
        <v>3</v>
      </c>
      <c r="G4591" s="3" t="s">
        <v>22</v>
      </c>
      <c r="H4591" s="14"/>
      <c r="I4591" s="14">
        <v>9.4042034159871599E-2</v>
      </c>
      <c r="J4591" s="4">
        <v>48.443313705653104</v>
      </c>
      <c r="K4591" s="4">
        <v>60.554142132066374</v>
      </c>
      <c r="L4591" s="4">
        <v>72.059429137158986</v>
      </c>
      <c r="M4591" s="4">
        <v>13.321911269054603</v>
      </c>
    </row>
    <row r="4592" spans="1:13" hidden="1" x14ac:dyDescent="0.3">
      <c r="A4592" s="13" t="str">
        <f t="shared" si="71"/>
        <v>OceanicOFF1 - average - all types1990-2000heating22</v>
      </c>
      <c r="B4592" s="2" t="s">
        <v>37</v>
      </c>
      <c r="C4592" s="2" t="s">
        <v>47</v>
      </c>
      <c r="D4592" s="2" t="s">
        <v>9</v>
      </c>
      <c r="E4592" s="3">
        <v>22</v>
      </c>
      <c r="F4592" s="3" t="s">
        <v>3</v>
      </c>
      <c r="G4592" s="3" t="s">
        <v>22</v>
      </c>
      <c r="H4592" s="14"/>
      <c r="I4592" s="14">
        <v>9.4042034159871599E-2</v>
      </c>
      <c r="J4592" s="4">
        <v>65.37505965829466</v>
      </c>
      <c r="K4592" s="4">
        <v>81.718824572868314</v>
      </c>
      <c r="L4592" s="4">
        <v>97.245401241713296</v>
      </c>
      <c r="M4592" s="4">
        <v>17.978141406031028</v>
      </c>
    </row>
    <row r="4593" spans="1:13" hidden="1" x14ac:dyDescent="0.3">
      <c r="A4593" s="13" t="str">
        <f t="shared" si="71"/>
        <v>OceanicOFF1 - average - all types1990-2000heating24</v>
      </c>
      <c r="B4593" s="2" t="s">
        <v>37</v>
      </c>
      <c r="C4593" s="2" t="s">
        <v>47</v>
      </c>
      <c r="D4593" s="2" t="s">
        <v>9</v>
      </c>
      <c r="E4593" s="3">
        <v>24</v>
      </c>
      <c r="F4593" s="3" t="s">
        <v>3</v>
      </c>
      <c r="G4593" s="3" t="s">
        <v>22</v>
      </c>
      <c r="H4593" s="14"/>
      <c r="I4593" s="14">
        <v>9.4042034159871599E-2</v>
      </c>
      <c r="J4593" s="4">
        <v>86.339325582229051</v>
      </c>
      <c r="K4593" s="4">
        <v>107.92415697778631</v>
      </c>
      <c r="L4593" s="4">
        <v>128.42974680356571</v>
      </c>
      <c r="M4593" s="4">
        <v>23.74331453511299</v>
      </c>
    </row>
    <row r="4594" spans="1:13" hidden="1" x14ac:dyDescent="0.3">
      <c r="A4594" s="13" t="str">
        <f t="shared" si="71"/>
        <v>OceanicOFF1 - average - all typespost 2000heating18</v>
      </c>
      <c r="B4594" s="2" t="s">
        <v>37</v>
      </c>
      <c r="C4594" s="2" t="s">
        <v>47</v>
      </c>
      <c r="D4594" s="2" t="s">
        <v>10</v>
      </c>
      <c r="E4594" s="3">
        <v>18</v>
      </c>
      <c r="F4594" s="3" t="s">
        <v>3</v>
      </c>
      <c r="G4594" s="3" t="s">
        <v>22</v>
      </c>
      <c r="H4594" s="14"/>
      <c r="I4594" s="14">
        <v>0.12225464440783307</v>
      </c>
      <c r="J4594" s="4">
        <v>20.592120806590202</v>
      </c>
      <c r="K4594" s="4">
        <v>25.740151008237753</v>
      </c>
      <c r="L4594" s="4">
        <v>30.630779699802925</v>
      </c>
      <c r="M4594" s="4">
        <v>5.6628332218123054</v>
      </c>
    </row>
    <row r="4595" spans="1:13" hidden="1" x14ac:dyDescent="0.3">
      <c r="A4595" s="13" t="str">
        <f t="shared" si="71"/>
        <v>OceanicOFF1 - average - all typespost 2000heating20</v>
      </c>
      <c r="B4595" s="2" t="s">
        <v>37</v>
      </c>
      <c r="C4595" s="2" t="s">
        <v>47</v>
      </c>
      <c r="D4595" s="2" t="s">
        <v>10</v>
      </c>
      <c r="E4595" s="3">
        <v>20</v>
      </c>
      <c r="F4595" s="3" t="s">
        <v>3</v>
      </c>
      <c r="G4595" s="3" t="s">
        <v>22</v>
      </c>
      <c r="H4595" s="14"/>
      <c r="I4595" s="14">
        <v>0.12225464440783307</v>
      </c>
      <c r="J4595" s="4">
        <v>30.279301339265324</v>
      </c>
      <c r="K4595" s="4">
        <v>37.849126674081653</v>
      </c>
      <c r="L4595" s="4">
        <v>45.040460742157165</v>
      </c>
      <c r="M4595" s="4">
        <v>8.3268078682979638</v>
      </c>
    </row>
    <row r="4596" spans="1:13" hidden="1" x14ac:dyDescent="0.3">
      <c r="A4596" s="13" t="str">
        <f t="shared" si="71"/>
        <v>OceanicOFF1 - average - all typespost 2000heating22</v>
      </c>
      <c r="B4596" s="2" t="s">
        <v>37</v>
      </c>
      <c r="C4596" s="2" t="s">
        <v>47</v>
      </c>
      <c r="D4596" s="2" t="s">
        <v>10</v>
      </c>
      <c r="E4596" s="3">
        <v>22</v>
      </c>
      <c r="F4596" s="3" t="s">
        <v>3</v>
      </c>
      <c r="G4596" s="3" t="s">
        <v>22</v>
      </c>
      <c r="H4596" s="14"/>
      <c r="I4596" s="14">
        <v>0.12225464440783307</v>
      </c>
      <c r="J4596" s="4">
        <v>42.055746403678185</v>
      </c>
      <c r="K4596" s="4">
        <v>52.569683004597728</v>
      </c>
      <c r="L4596" s="4">
        <v>62.55792277547129</v>
      </c>
      <c r="M4596" s="4">
        <v>11.5653302610115</v>
      </c>
    </row>
    <row r="4597" spans="1:13" hidden="1" x14ac:dyDescent="0.3">
      <c r="A4597" s="13" t="str">
        <f t="shared" si="71"/>
        <v>OceanicOFF1 - average - all typespost 2000heating24</v>
      </c>
      <c r="B4597" s="2" t="s">
        <v>37</v>
      </c>
      <c r="C4597" s="2" t="s">
        <v>47</v>
      </c>
      <c r="D4597" s="2" t="s">
        <v>10</v>
      </c>
      <c r="E4597" s="3">
        <v>24</v>
      </c>
      <c r="F4597" s="3" t="s">
        <v>3</v>
      </c>
      <c r="G4597" s="3" t="s">
        <v>22</v>
      </c>
      <c r="H4597" s="14"/>
      <c r="I4597" s="14">
        <v>0.12225464440783307</v>
      </c>
      <c r="J4597" s="4">
        <v>56.919718786870789</v>
      </c>
      <c r="K4597" s="4">
        <v>71.149648483588479</v>
      </c>
      <c r="L4597" s="4">
        <v>84.668081695470292</v>
      </c>
      <c r="M4597" s="4">
        <v>15.652922666389465</v>
      </c>
    </row>
    <row r="4598" spans="1:13" hidden="1" x14ac:dyDescent="0.3">
      <c r="A4598" s="13" t="str">
        <f t="shared" si="71"/>
        <v>OceanicOFF1 - average - all types - all agesheating18</v>
      </c>
      <c r="B4598" s="2" t="s">
        <v>37</v>
      </c>
      <c r="C4598" s="2" t="s">
        <v>48</v>
      </c>
      <c r="D4598" s="2"/>
      <c r="E4598" s="3">
        <v>18</v>
      </c>
      <c r="F4598" s="3" t="s">
        <v>3</v>
      </c>
      <c r="G4598" s="3" t="s">
        <v>22</v>
      </c>
      <c r="H4598" s="14"/>
      <c r="I4598" s="14"/>
      <c r="J4598" s="4">
        <v>93.663054242650489</v>
      </c>
      <c r="K4598" s="4">
        <v>117.0788178033131</v>
      </c>
      <c r="L4598" s="4">
        <v>139.32379318594258</v>
      </c>
      <c r="M4598" s="4">
        <v>25.757339916728881</v>
      </c>
    </row>
    <row r="4599" spans="1:13" hidden="1" x14ac:dyDescent="0.3">
      <c r="A4599" s="13" t="str">
        <f t="shared" si="71"/>
        <v>OceanicOFF1 - average - all types - all agesheating20</v>
      </c>
      <c r="B4599" s="2" t="s">
        <v>37</v>
      </c>
      <c r="C4599" s="2" t="s">
        <v>48</v>
      </c>
      <c r="D4599" s="2"/>
      <c r="E4599" s="3">
        <v>20</v>
      </c>
      <c r="F4599" s="3" t="s">
        <v>3</v>
      </c>
      <c r="G4599" s="3" t="s">
        <v>22</v>
      </c>
      <c r="H4599" s="14"/>
      <c r="I4599" s="14"/>
      <c r="J4599" s="4">
        <v>124.67132485473905</v>
      </c>
      <c r="K4599" s="4">
        <v>155.83915606842382</v>
      </c>
      <c r="L4599" s="4">
        <v>185.44859572142434</v>
      </c>
      <c r="M4599" s="4">
        <v>34.284614335053242</v>
      </c>
    </row>
    <row r="4600" spans="1:13" hidden="1" x14ac:dyDescent="0.3">
      <c r="A4600" s="13" t="str">
        <f t="shared" si="71"/>
        <v>OceanicOFF1 - average - all types - all agesheating22</v>
      </c>
      <c r="B4600" s="2" t="s">
        <v>37</v>
      </c>
      <c r="C4600" s="2" t="s">
        <v>48</v>
      </c>
      <c r="D4600" s="2"/>
      <c r="E4600" s="3">
        <v>22</v>
      </c>
      <c r="F4600" s="3" t="s">
        <v>3</v>
      </c>
      <c r="G4600" s="3" t="s">
        <v>22</v>
      </c>
      <c r="H4600" s="14"/>
      <c r="I4600" s="14"/>
      <c r="J4600" s="4">
        <v>161.04551027484013</v>
      </c>
      <c r="K4600" s="4">
        <v>201.30688784355013</v>
      </c>
      <c r="L4600" s="4">
        <v>239.55519653382464</v>
      </c>
      <c r="M4600" s="4">
        <v>44.287515325581026</v>
      </c>
    </row>
    <row r="4601" spans="1:13" hidden="1" x14ac:dyDescent="0.3">
      <c r="A4601" s="13" t="str">
        <f t="shared" si="71"/>
        <v>OceanicOFF1 - average - all types - all agesheating24</v>
      </c>
      <c r="B4601" s="2" t="s">
        <v>37</v>
      </c>
      <c r="C4601" s="2" t="s">
        <v>48</v>
      </c>
      <c r="D4601" s="2"/>
      <c r="E4601" s="3">
        <v>24</v>
      </c>
      <c r="F4601" s="3" t="s">
        <v>3</v>
      </c>
      <c r="G4601" s="3" t="s">
        <v>22</v>
      </c>
      <c r="H4601" s="14"/>
      <c r="I4601" s="14"/>
      <c r="J4601" s="4">
        <v>204.53667636308924</v>
      </c>
      <c r="K4601" s="4">
        <v>255.67084545386155</v>
      </c>
      <c r="L4601" s="4">
        <v>304.24830609009524</v>
      </c>
      <c r="M4601" s="4">
        <v>56.247585999849541</v>
      </c>
    </row>
    <row r="4602" spans="1:13" hidden="1" x14ac:dyDescent="0.3">
      <c r="A4602" s="13" t="str">
        <f t="shared" si="71"/>
        <v>ContinentalOFF1 - 3 floorspre 1945heating18</v>
      </c>
      <c r="B4602" s="2" t="s">
        <v>38</v>
      </c>
      <c r="C4602" s="2" t="s">
        <v>44</v>
      </c>
      <c r="D4602" s="2" t="s">
        <v>2</v>
      </c>
      <c r="E4602" s="3">
        <v>18</v>
      </c>
      <c r="F4602" s="3" t="s">
        <v>3</v>
      </c>
      <c r="G4602" s="3">
        <v>0.46296296296296297</v>
      </c>
      <c r="H4602" s="14">
        <v>0.60000000000000009</v>
      </c>
      <c r="I4602" s="14">
        <v>0.19565987251261491</v>
      </c>
      <c r="J4602" s="4">
        <v>103.52293301413312</v>
      </c>
      <c r="K4602" s="4">
        <v>129.40366626766638</v>
      </c>
      <c r="L4602" s="4">
        <v>153.99036285852299</v>
      </c>
      <c r="M4602" s="4">
        <v>28.468806578886603</v>
      </c>
    </row>
    <row r="4603" spans="1:13" hidden="1" x14ac:dyDescent="0.3">
      <c r="A4603" s="13" t="str">
        <f t="shared" si="71"/>
        <v>ContinentalOFF1 - 5 floorspre 1945heating18</v>
      </c>
      <c r="B4603" s="2" t="s">
        <v>38</v>
      </c>
      <c r="C4603" s="2" t="s">
        <v>45</v>
      </c>
      <c r="D4603" s="2" t="s">
        <v>2</v>
      </c>
      <c r="E4603" s="3">
        <v>18</v>
      </c>
      <c r="F4603" s="3" t="s">
        <v>3</v>
      </c>
      <c r="G4603" s="3">
        <v>0.37407407407407406</v>
      </c>
      <c r="H4603" s="14">
        <v>0.2</v>
      </c>
      <c r="I4603" s="14">
        <v>0.19565987251261491</v>
      </c>
      <c r="J4603" s="4">
        <v>88.438817372165687</v>
      </c>
      <c r="K4603" s="4">
        <v>110.5485217152071</v>
      </c>
      <c r="L4603" s="4">
        <v>131.55274084109644</v>
      </c>
      <c r="M4603" s="4">
        <v>24.320674777345562</v>
      </c>
    </row>
    <row r="4604" spans="1:13" hidden="1" x14ac:dyDescent="0.3">
      <c r="A4604" s="13" t="str">
        <f t="shared" si="71"/>
        <v>ContinentalOFF1 - 7 floorspre 1945heating18</v>
      </c>
      <c r="B4604" s="2" t="s">
        <v>38</v>
      </c>
      <c r="C4604" s="2" t="s">
        <v>46</v>
      </c>
      <c r="D4604" s="2" t="s">
        <v>2</v>
      </c>
      <c r="E4604" s="3">
        <v>18</v>
      </c>
      <c r="F4604" s="3" t="s">
        <v>3</v>
      </c>
      <c r="G4604" s="3">
        <v>0.33597883597883599</v>
      </c>
      <c r="H4604" s="14">
        <v>0.2</v>
      </c>
      <c r="I4604" s="14">
        <v>0.19565987251261491</v>
      </c>
      <c r="J4604" s="4">
        <v>81.97419638275106</v>
      </c>
      <c r="K4604" s="4">
        <v>102.46774547843881</v>
      </c>
      <c r="L4604" s="4">
        <v>121.93661711934219</v>
      </c>
      <c r="M4604" s="4">
        <v>22.542904005256538</v>
      </c>
    </row>
    <row r="4605" spans="1:13" hidden="1" x14ac:dyDescent="0.3">
      <c r="A4605" s="13" t="str">
        <f t="shared" si="71"/>
        <v>ContinentalOFF1 - 3 floorspre 1945heating20</v>
      </c>
      <c r="B4605" s="2" t="s">
        <v>38</v>
      </c>
      <c r="C4605" s="2" t="s">
        <v>44</v>
      </c>
      <c r="D4605" s="2" t="s">
        <v>2</v>
      </c>
      <c r="E4605" s="3">
        <v>20</v>
      </c>
      <c r="F4605" s="3" t="s">
        <v>3</v>
      </c>
      <c r="G4605" s="3">
        <v>0.46296296296296297</v>
      </c>
      <c r="H4605" s="14">
        <v>0.60000000000000009</v>
      </c>
      <c r="I4605" s="14">
        <v>0.19565987251261491</v>
      </c>
      <c r="J4605" s="4">
        <v>131.14219525505973</v>
      </c>
      <c r="K4605" s="4">
        <v>163.92774406882467</v>
      </c>
      <c r="L4605" s="4">
        <v>195.07401544190134</v>
      </c>
      <c r="M4605" s="4">
        <v>36.064103695141426</v>
      </c>
    </row>
    <row r="4606" spans="1:13" hidden="1" x14ac:dyDescent="0.3">
      <c r="A4606" s="13" t="str">
        <f t="shared" si="71"/>
        <v>ContinentalOFF1 - 5 floorspre 1945heating20</v>
      </c>
      <c r="B4606" s="2" t="s">
        <v>38</v>
      </c>
      <c r="C4606" s="2" t="s">
        <v>45</v>
      </c>
      <c r="D4606" s="2" t="s">
        <v>2</v>
      </c>
      <c r="E4606" s="3">
        <v>20</v>
      </c>
      <c r="F4606" s="3" t="s">
        <v>3</v>
      </c>
      <c r="G4606" s="3">
        <v>0.37407407407407406</v>
      </c>
      <c r="H4606" s="14">
        <v>0.2</v>
      </c>
      <c r="I4606" s="14">
        <v>0.19565987251261491</v>
      </c>
      <c r="J4606" s="4">
        <v>112.17709543253821</v>
      </c>
      <c r="K4606" s="4">
        <v>140.22136929067275</v>
      </c>
      <c r="L4606" s="4">
        <v>166.86342945590056</v>
      </c>
      <c r="M4606" s="4">
        <v>30.848701243948007</v>
      </c>
    </row>
    <row r="4607" spans="1:13" hidden="1" x14ac:dyDescent="0.3">
      <c r="A4607" s="13" t="str">
        <f t="shared" si="71"/>
        <v>ContinentalOFF1 - 7 floorspre 1945heating20</v>
      </c>
      <c r="B4607" s="2" t="s">
        <v>38</v>
      </c>
      <c r="C4607" s="2" t="s">
        <v>46</v>
      </c>
      <c r="D4607" s="2" t="s">
        <v>2</v>
      </c>
      <c r="E4607" s="3">
        <v>20</v>
      </c>
      <c r="F4607" s="3" t="s">
        <v>3</v>
      </c>
      <c r="G4607" s="3">
        <v>0.33597883597883599</v>
      </c>
      <c r="H4607" s="14">
        <v>0.2</v>
      </c>
      <c r="I4607" s="14">
        <v>0.19565987251261491</v>
      </c>
      <c r="J4607" s="4">
        <v>104.04919550860041</v>
      </c>
      <c r="K4607" s="4">
        <v>130.06149438575051</v>
      </c>
      <c r="L4607" s="4">
        <v>154.7731783190431</v>
      </c>
      <c r="M4607" s="4">
        <v>28.613528764865112</v>
      </c>
    </row>
    <row r="4608" spans="1:13" hidden="1" x14ac:dyDescent="0.3">
      <c r="A4608" s="13" t="str">
        <f t="shared" si="71"/>
        <v>ContinentalOFF1 - 3 floorspre 1945heating22</v>
      </c>
      <c r="B4608" s="2" t="s">
        <v>38</v>
      </c>
      <c r="C4608" s="2" t="s">
        <v>44</v>
      </c>
      <c r="D4608" s="2" t="s">
        <v>2</v>
      </c>
      <c r="E4608" s="3">
        <v>22</v>
      </c>
      <c r="F4608" s="3" t="s">
        <v>3</v>
      </c>
      <c r="G4608" s="3">
        <v>0.46296296296296297</v>
      </c>
      <c r="H4608" s="14">
        <v>0.60000000000000009</v>
      </c>
      <c r="I4608" s="14">
        <v>0.19565987251261491</v>
      </c>
      <c r="J4608" s="4">
        <v>162.73489096039279</v>
      </c>
      <c r="K4608" s="4">
        <v>203.41861370049097</v>
      </c>
      <c r="L4608" s="4">
        <v>242.06815030358425</v>
      </c>
      <c r="M4608" s="4">
        <v>44.752095014108015</v>
      </c>
    </row>
    <row r="4609" spans="1:13" hidden="1" x14ac:dyDescent="0.3">
      <c r="A4609" s="13" t="str">
        <f t="shared" si="71"/>
        <v>ContinentalOFF1 - 5 floorspre 1945heating22</v>
      </c>
      <c r="B4609" s="2" t="s">
        <v>38</v>
      </c>
      <c r="C4609" s="2" t="s">
        <v>45</v>
      </c>
      <c r="D4609" s="2" t="s">
        <v>2</v>
      </c>
      <c r="E4609" s="3">
        <v>22</v>
      </c>
      <c r="F4609" s="3" t="s">
        <v>3</v>
      </c>
      <c r="G4609" s="3">
        <v>0.37407407407407406</v>
      </c>
      <c r="H4609" s="14">
        <v>0.2</v>
      </c>
      <c r="I4609" s="14">
        <v>0.19565987251261491</v>
      </c>
      <c r="J4609" s="4">
        <v>139.54172020015034</v>
      </c>
      <c r="K4609" s="4">
        <v>174.42715025018791</v>
      </c>
      <c r="L4609" s="4">
        <v>207.5683087977236</v>
      </c>
      <c r="M4609" s="4">
        <v>38.37397305504134</v>
      </c>
    </row>
    <row r="4610" spans="1:13" hidden="1" x14ac:dyDescent="0.3">
      <c r="A4610" s="13" t="str">
        <f t="shared" si="71"/>
        <v>ContinentalOFF1 - 7 floorspre 1945heating22</v>
      </c>
      <c r="B4610" s="2" t="s">
        <v>38</v>
      </c>
      <c r="C4610" s="2" t="s">
        <v>46</v>
      </c>
      <c r="D4610" s="2" t="s">
        <v>2</v>
      </c>
      <c r="E4610" s="3">
        <v>22</v>
      </c>
      <c r="F4610" s="3" t="s">
        <v>3</v>
      </c>
      <c r="G4610" s="3">
        <v>0.33597883597883599</v>
      </c>
      <c r="H4610" s="14">
        <v>0.2</v>
      </c>
      <c r="I4610" s="14">
        <v>0.19565987251261491</v>
      </c>
      <c r="J4610" s="4">
        <v>129.60178987433213</v>
      </c>
      <c r="K4610" s="4">
        <v>162.00223734291515</v>
      </c>
      <c r="L4610" s="4">
        <v>192.78266243806902</v>
      </c>
      <c r="M4610" s="4">
        <v>35.640492215441334</v>
      </c>
    </row>
    <row r="4611" spans="1:13" hidden="1" x14ac:dyDescent="0.3">
      <c r="A4611" s="13" t="str">
        <f t="shared" ref="A4611:A4674" si="72">CONCATENATE(B4611,C4611,D4611,F4611,E4611)</f>
        <v>ContinentalOFF1 - 3 floorspre 1945heating24</v>
      </c>
      <c r="B4611" s="2" t="s">
        <v>38</v>
      </c>
      <c r="C4611" s="2" t="s">
        <v>44</v>
      </c>
      <c r="D4611" s="2" t="s">
        <v>2</v>
      </c>
      <c r="E4611" s="3">
        <v>24</v>
      </c>
      <c r="F4611" s="3" t="s">
        <v>3</v>
      </c>
      <c r="G4611" s="3">
        <v>0.46296296296296297</v>
      </c>
      <c r="H4611" s="14">
        <v>0.60000000000000009</v>
      </c>
      <c r="I4611" s="14">
        <v>0.19565987251261491</v>
      </c>
      <c r="J4611" s="4">
        <v>200.61947646007727</v>
      </c>
      <c r="K4611" s="4">
        <v>250.77434557509656</v>
      </c>
      <c r="L4611" s="4">
        <v>298.4214712343649</v>
      </c>
      <c r="M4611" s="4">
        <v>55.17035602652124</v>
      </c>
    </row>
    <row r="4612" spans="1:13" hidden="1" x14ac:dyDescent="0.3">
      <c r="A4612" s="13" t="str">
        <f t="shared" si="72"/>
        <v>ContinentalOFF1 - 5 floorspre 1945heating24</v>
      </c>
      <c r="B4612" s="2" t="s">
        <v>38</v>
      </c>
      <c r="C4612" s="2" t="s">
        <v>45</v>
      </c>
      <c r="D4612" s="2" t="s">
        <v>2</v>
      </c>
      <c r="E4612" s="3">
        <v>24</v>
      </c>
      <c r="F4612" s="3" t="s">
        <v>3</v>
      </c>
      <c r="G4612" s="3">
        <v>0.37407407407407406</v>
      </c>
      <c r="H4612" s="14">
        <v>0.2</v>
      </c>
      <c r="I4612" s="14">
        <v>0.19565987251261491</v>
      </c>
      <c r="J4612" s="4">
        <v>172.50094379981971</v>
      </c>
      <c r="K4612" s="4">
        <v>215.62617974977462</v>
      </c>
      <c r="L4612" s="4">
        <v>256.5951539022318</v>
      </c>
      <c r="M4612" s="4">
        <v>47.437759544950417</v>
      </c>
    </row>
    <row r="4613" spans="1:13" hidden="1" x14ac:dyDescent="0.3">
      <c r="A4613" s="13" t="str">
        <f t="shared" si="72"/>
        <v>ContinentalOFF1 - 7 floorspre 1945heating24</v>
      </c>
      <c r="B4613" s="2" t="s">
        <v>38</v>
      </c>
      <c r="C4613" s="2" t="s">
        <v>46</v>
      </c>
      <c r="D4613" s="2" t="s">
        <v>2</v>
      </c>
      <c r="E4613" s="3">
        <v>24</v>
      </c>
      <c r="F4613" s="3" t="s">
        <v>3</v>
      </c>
      <c r="G4613" s="3">
        <v>0.33597883597883599</v>
      </c>
      <c r="H4613" s="14">
        <v>0.2</v>
      </c>
      <c r="I4613" s="14">
        <v>0.19565987251261491</v>
      </c>
      <c r="J4613" s="4">
        <v>160.45014408828078</v>
      </c>
      <c r="K4613" s="4">
        <v>200.56268011035095</v>
      </c>
      <c r="L4613" s="4">
        <v>238.66958933131761</v>
      </c>
      <c r="M4613" s="4">
        <v>44.123789624277208</v>
      </c>
    </row>
    <row r="4614" spans="1:13" hidden="1" x14ac:dyDescent="0.3">
      <c r="A4614" s="13" t="str">
        <f t="shared" si="72"/>
        <v>ContinentalOFF1 - 3 floors1945-1970heating18</v>
      </c>
      <c r="B4614" s="2" t="s">
        <v>38</v>
      </c>
      <c r="C4614" s="2" t="s">
        <v>44</v>
      </c>
      <c r="D4614" s="2" t="s">
        <v>6</v>
      </c>
      <c r="E4614" s="3">
        <v>18</v>
      </c>
      <c r="F4614" s="3" t="s">
        <v>3</v>
      </c>
      <c r="G4614" s="3">
        <v>0.46296296296296297</v>
      </c>
      <c r="H4614" s="14">
        <v>0.60000000000000009</v>
      </c>
      <c r="I4614" s="14">
        <v>0.16351551020582505</v>
      </c>
      <c r="J4614" s="4">
        <v>101.97117070947668</v>
      </c>
      <c r="K4614" s="4">
        <v>127.46396338684585</v>
      </c>
      <c r="L4614" s="4">
        <v>151.68211643034655</v>
      </c>
      <c r="M4614" s="4">
        <v>28.042071945106088</v>
      </c>
    </row>
    <row r="4615" spans="1:13" hidden="1" x14ac:dyDescent="0.3">
      <c r="A4615" s="13" t="str">
        <f t="shared" si="72"/>
        <v>ContinentalOFF1 - 5 floors1945-1970heating18</v>
      </c>
      <c r="B4615" s="2" t="s">
        <v>38</v>
      </c>
      <c r="C4615" s="2" t="s">
        <v>45</v>
      </c>
      <c r="D4615" s="2" t="s">
        <v>6</v>
      </c>
      <c r="E4615" s="3">
        <v>18</v>
      </c>
      <c r="F4615" s="3" t="s">
        <v>3</v>
      </c>
      <c r="G4615" s="3">
        <v>0.37407407407407406</v>
      </c>
      <c r="H4615" s="14">
        <v>0.2</v>
      </c>
      <c r="I4615" s="14">
        <v>0.16351551020582505</v>
      </c>
      <c r="J4615" s="4">
        <v>87.445664952558985</v>
      </c>
      <c r="K4615" s="4">
        <v>109.30708119069872</v>
      </c>
      <c r="L4615" s="4">
        <v>130.07542661693148</v>
      </c>
      <c r="M4615" s="4">
        <v>24.04755786195372</v>
      </c>
    </row>
    <row r="4616" spans="1:13" hidden="1" x14ac:dyDescent="0.3">
      <c r="A4616" s="13" t="str">
        <f t="shared" si="72"/>
        <v>ContinentalOFF1 - 7 floors1945-1970heating18</v>
      </c>
      <c r="B4616" s="2" t="s">
        <v>38</v>
      </c>
      <c r="C4616" s="2" t="s">
        <v>46</v>
      </c>
      <c r="D4616" s="2" t="s">
        <v>6</v>
      </c>
      <c r="E4616" s="3">
        <v>18</v>
      </c>
      <c r="F4616" s="3" t="s">
        <v>3</v>
      </c>
      <c r="G4616" s="3">
        <v>0.33597883597883599</v>
      </c>
      <c r="H4616" s="14">
        <v>0.2</v>
      </c>
      <c r="I4616" s="14">
        <v>0.16351551020582505</v>
      </c>
      <c r="J4616" s="4">
        <v>81.220448199594259</v>
      </c>
      <c r="K4616" s="4">
        <v>101.52556024949281</v>
      </c>
      <c r="L4616" s="4">
        <v>120.81541669689643</v>
      </c>
      <c r="M4616" s="4">
        <v>22.335623254888418</v>
      </c>
    </row>
    <row r="4617" spans="1:13" hidden="1" x14ac:dyDescent="0.3">
      <c r="A4617" s="13" t="str">
        <f t="shared" si="72"/>
        <v>ContinentalOFF1 - 3 floors1945-1970heating20</v>
      </c>
      <c r="B4617" s="2" t="s">
        <v>38</v>
      </c>
      <c r="C4617" s="2" t="s">
        <v>44</v>
      </c>
      <c r="D4617" s="2" t="s">
        <v>6</v>
      </c>
      <c r="E4617" s="3">
        <v>20</v>
      </c>
      <c r="F4617" s="3" t="s">
        <v>3</v>
      </c>
      <c r="G4617" s="3">
        <v>0.46296296296296297</v>
      </c>
      <c r="H4617" s="14">
        <v>0.60000000000000009</v>
      </c>
      <c r="I4617" s="14">
        <v>0.16351551020582505</v>
      </c>
      <c r="J4617" s="4">
        <v>129.2716662292579</v>
      </c>
      <c r="K4617" s="4">
        <v>161.58958278657238</v>
      </c>
      <c r="L4617" s="4">
        <v>192.29160351602113</v>
      </c>
      <c r="M4617" s="4">
        <v>35.549708213045925</v>
      </c>
    </row>
    <row r="4618" spans="1:13" hidden="1" x14ac:dyDescent="0.3">
      <c r="A4618" s="13" t="str">
        <f t="shared" si="72"/>
        <v>ContinentalOFF1 - 5 floors1945-1970heating20</v>
      </c>
      <c r="B4618" s="2" t="s">
        <v>38</v>
      </c>
      <c r="C4618" s="2" t="s">
        <v>45</v>
      </c>
      <c r="D4618" s="2" t="s">
        <v>6</v>
      </c>
      <c r="E4618" s="3">
        <v>20</v>
      </c>
      <c r="F4618" s="3" t="s">
        <v>3</v>
      </c>
      <c r="G4618" s="3">
        <v>0.37407407407407406</v>
      </c>
      <c r="H4618" s="14">
        <v>0.2</v>
      </c>
      <c r="I4618" s="14">
        <v>0.16351551020582505</v>
      </c>
      <c r="J4618" s="4">
        <v>110.97868837891288</v>
      </c>
      <c r="K4618" s="4">
        <v>138.72336047364109</v>
      </c>
      <c r="L4618" s="4">
        <v>165.0807989636329</v>
      </c>
      <c r="M4618" s="4">
        <v>30.51913930420104</v>
      </c>
    </row>
    <row r="4619" spans="1:13" hidden="1" x14ac:dyDescent="0.3">
      <c r="A4619" s="13" t="str">
        <f t="shared" si="72"/>
        <v>ContinentalOFF1 - 7 floors1945-1970heating20</v>
      </c>
      <c r="B4619" s="2" t="s">
        <v>38</v>
      </c>
      <c r="C4619" s="2" t="s">
        <v>46</v>
      </c>
      <c r="D4619" s="2" t="s">
        <v>6</v>
      </c>
      <c r="E4619" s="3">
        <v>20</v>
      </c>
      <c r="F4619" s="3" t="s">
        <v>3</v>
      </c>
      <c r="G4619" s="3">
        <v>0.33597883597883599</v>
      </c>
      <c r="H4619" s="14">
        <v>0.2</v>
      </c>
      <c r="I4619" s="14">
        <v>0.16351551020582505</v>
      </c>
      <c r="J4619" s="4">
        <v>103.13884072876505</v>
      </c>
      <c r="K4619" s="4">
        <v>128.92355091095629</v>
      </c>
      <c r="L4619" s="4">
        <v>153.419025584038</v>
      </c>
      <c r="M4619" s="4">
        <v>28.363181200410384</v>
      </c>
    </row>
    <row r="4620" spans="1:13" hidden="1" x14ac:dyDescent="0.3">
      <c r="A4620" s="13" t="str">
        <f t="shared" si="72"/>
        <v>ContinentalOFF1 - 3 floors1945-1970heating22</v>
      </c>
      <c r="B4620" s="2" t="s">
        <v>38</v>
      </c>
      <c r="C4620" s="2" t="s">
        <v>44</v>
      </c>
      <c r="D4620" s="2" t="s">
        <v>6</v>
      </c>
      <c r="E4620" s="3">
        <v>22</v>
      </c>
      <c r="F4620" s="3" t="s">
        <v>3</v>
      </c>
      <c r="G4620" s="3">
        <v>0.46296296296296297</v>
      </c>
      <c r="H4620" s="14">
        <v>0.60000000000000009</v>
      </c>
      <c r="I4620" s="14">
        <v>0.16351551020582505</v>
      </c>
      <c r="J4620" s="4">
        <v>160.50158005009945</v>
      </c>
      <c r="K4620" s="4">
        <v>200.6269750626243</v>
      </c>
      <c r="L4620" s="4">
        <v>238.7461003245229</v>
      </c>
      <c r="M4620" s="4">
        <v>44.137934513777346</v>
      </c>
    </row>
    <row r="4621" spans="1:13" hidden="1" x14ac:dyDescent="0.3">
      <c r="A4621" s="13" t="str">
        <f t="shared" si="72"/>
        <v>ContinentalOFF1 - 5 floors1945-1970heating22</v>
      </c>
      <c r="B4621" s="2" t="s">
        <v>38</v>
      </c>
      <c r="C4621" s="2" t="s">
        <v>45</v>
      </c>
      <c r="D4621" s="2" t="s">
        <v>6</v>
      </c>
      <c r="E4621" s="3">
        <v>22</v>
      </c>
      <c r="F4621" s="3" t="s">
        <v>3</v>
      </c>
      <c r="G4621" s="3">
        <v>0.37407407407407406</v>
      </c>
      <c r="H4621" s="14">
        <v>0.2</v>
      </c>
      <c r="I4621" s="14">
        <v>0.16351551020582505</v>
      </c>
      <c r="J4621" s="4">
        <v>138.11055174701497</v>
      </c>
      <c r="K4621" s="4">
        <v>172.6381896837687</v>
      </c>
      <c r="L4621" s="4">
        <v>205.43944572368474</v>
      </c>
      <c r="M4621" s="4">
        <v>37.980401730429115</v>
      </c>
    </row>
    <row r="4622" spans="1:13" hidden="1" x14ac:dyDescent="0.3">
      <c r="A4622" s="13" t="str">
        <f t="shared" si="72"/>
        <v>ContinentalOFF1 - 7 floors1945-1970heating22</v>
      </c>
      <c r="B4622" s="2" t="s">
        <v>38</v>
      </c>
      <c r="C4622" s="2" t="s">
        <v>46</v>
      </c>
      <c r="D4622" s="2" t="s">
        <v>6</v>
      </c>
      <c r="E4622" s="3">
        <v>22</v>
      </c>
      <c r="F4622" s="3" t="s">
        <v>3</v>
      </c>
      <c r="G4622" s="3">
        <v>0.33597883597883599</v>
      </c>
      <c r="H4622" s="14">
        <v>0.2</v>
      </c>
      <c r="I4622" s="14">
        <v>0.16351551020582505</v>
      </c>
      <c r="J4622" s="4">
        <v>128.51439675997872</v>
      </c>
      <c r="K4622" s="4">
        <v>160.6429959499734</v>
      </c>
      <c r="L4622" s="4">
        <v>191.16516518046834</v>
      </c>
      <c r="M4622" s="4">
        <v>35.341459108994151</v>
      </c>
    </row>
    <row r="4623" spans="1:13" hidden="1" x14ac:dyDescent="0.3">
      <c r="A4623" s="13" t="str">
        <f t="shared" si="72"/>
        <v>ContinentalOFF1 - 3 floors1945-1970heating24</v>
      </c>
      <c r="B4623" s="2" t="s">
        <v>38</v>
      </c>
      <c r="C4623" s="2" t="s">
        <v>44</v>
      </c>
      <c r="D4623" s="2" t="s">
        <v>6</v>
      </c>
      <c r="E4623" s="3">
        <v>24</v>
      </c>
      <c r="F4623" s="3" t="s">
        <v>3</v>
      </c>
      <c r="G4623" s="3">
        <v>0.46296296296296297</v>
      </c>
      <c r="H4623" s="14">
        <v>0.60000000000000009</v>
      </c>
      <c r="I4623" s="14">
        <v>0.16351551020582505</v>
      </c>
      <c r="J4623" s="4">
        <v>197.94966204613502</v>
      </c>
      <c r="K4623" s="4">
        <v>247.43707755766877</v>
      </c>
      <c r="L4623" s="4">
        <v>294.45012229362584</v>
      </c>
      <c r="M4623" s="4">
        <v>54.43615706268713</v>
      </c>
    </row>
    <row r="4624" spans="1:13" hidden="1" x14ac:dyDescent="0.3">
      <c r="A4624" s="13" t="str">
        <f t="shared" si="72"/>
        <v>ContinentalOFF1 - 5 floors1945-1970heating24</v>
      </c>
      <c r="B4624" s="2" t="s">
        <v>38</v>
      </c>
      <c r="C4624" s="2" t="s">
        <v>45</v>
      </c>
      <c r="D4624" s="2" t="s">
        <v>6</v>
      </c>
      <c r="E4624" s="3">
        <v>24</v>
      </c>
      <c r="F4624" s="3" t="s">
        <v>3</v>
      </c>
      <c r="G4624" s="3">
        <v>0.37407407407407406</v>
      </c>
      <c r="H4624" s="14">
        <v>0.2</v>
      </c>
      <c r="I4624" s="14">
        <v>0.16351551020582505</v>
      </c>
      <c r="J4624" s="4">
        <v>170.79058249297509</v>
      </c>
      <c r="K4624" s="4">
        <v>213.48822811621886</v>
      </c>
      <c r="L4624" s="4">
        <v>254.05099145830044</v>
      </c>
      <c r="M4624" s="4">
        <v>46.967410185568149</v>
      </c>
    </row>
    <row r="4625" spans="1:13" hidden="1" x14ac:dyDescent="0.3">
      <c r="A4625" s="13" t="str">
        <f t="shared" si="72"/>
        <v>ContinentalOFF1 - 7 floors1945-1970heating24</v>
      </c>
      <c r="B4625" s="2" t="s">
        <v>38</v>
      </c>
      <c r="C4625" s="2" t="s">
        <v>46</v>
      </c>
      <c r="D4625" s="2" t="s">
        <v>6</v>
      </c>
      <c r="E4625" s="3">
        <v>24</v>
      </c>
      <c r="F4625" s="3" t="s">
        <v>3</v>
      </c>
      <c r="G4625" s="3">
        <v>0.33597883597883599</v>
      </c>
      <c r="H4625" s="14">
        <v>0.2</v>
      </c>
      <c r="I4625" s="14">
        <v>0.16351551020582505</v>
      </c>
      <c r="J4625" s="4">
        <v>159.15097697019226</v>
      </c>
      <c r="K4625" s="4">
        <v>198.93872121274032</v>
      </c>
      <c r="L4625" s="4">
        <v>236.73707824316097</v>
      </c>
      <c r="M4625" s="4">
        <v>43.766518666802874</v>
      </c>
    </row>
    <row r="4626" spans="1:13" hidden="1" x14ac:dyDescent="0.3">
      <c r="A4626" s="13" t="str">
        <f t="shared" si="72"/>
        <v>ContinentalOFF1 - 3 floors1970-1980heating18</v>
      </c>
      <c r="B4626" s="2" t="s">
        <v>38</v>
      </c>
      <c r="C4626" s="2" t="s">
        <v>44</v>
      </c>
      <c r="D4626" s="2" t="s">
        <v>7</v>
      </c>
      <c r="E4626" s="3">
        <v>18</v>
      </c>
      <c r="F4626" s="3" t="s">
        <v>3</v>
      </c>
      <c r="G4626" s="3">
        <v>0.46296296296296297</v>
      </c>
      <c r="H4626" s="14">
        <v>0.60000000000000009</v>
      </c>
      <c r="I4626" s="14">
        <v>0.14798796601095757</v>
      </c>
      <c r="J4626" s="4">
        <v>79.421363803383102</v>
      </c>
      <c r="K4626" s="4">
        <v>99.276704754228874</v>
      </c>
      <c r="L4626" s="4">
        <v>118.13927865753236</v>
      </c>
      <c r="M4626" s="4">
        <v>21.840875045930353</v>
      </c>
    </row>
    <row r="4627" spans="1:13" hidden="1" x14ac:dyDescent="0.3">
      <c r="A4627" s="13" t="str">
        <f t="shared" si="72"/>
        <v>ContinentalOFF1 - 5 floors1970-1980heating18</v>
      </c>
      <c r="B4627" s="2" t="s">
        <v>38</v>
      </c>
      <c r="C4627" s="2" t="s">
        <v>45</v>
      </c>
      <c r="D4627" s="2" t="s">
        <v>7</v>
      </c>
      <c r="E4627" s="3">
        <v>18</v>
      </c>
      <c r="F4627" s="3" t="s">
        <v>3</v>
      </c>
      <c r="G4627" s="3">
        <v>0.37407407407407406</v>
      </c>
      <c r="H4627" s="14">
        <v>0.2</v>
      </c>
      <c r="I4627" s="14">
        <v>0.14798796601095757</v>
      </c>
      <c r="J4627" s="4">
        <v>69.436090232291406</v>
      </c>
      <c r="K4627" s="4">
        <v>86.795112790364257</v>
      </c>
      <c r="L4627" s="4">
        <v>103.28618422053346</v>
      </c>
      <c r="M4627" s="4">
        <v>19.094924813880137</v>
      </c>
    </row>
    <row r="4628" spans="1:13" hidden="1" x14ac:dyDescent="0.3">
      <c r="A4628" s="13" t="str">
        <f t="shared" si="72"/>
        <v>ContinentalOFF1 - 7 floors1970-1980heating18</v>
      </c>
      <c r="B4628" s="2" t="s">
        <v>38</v>
      </c>
      <c r="C4628" s="2" t="s">
        <v>46</v>
      </c>
      <c r="D4628" s="2" t="s">
        <v>7</v>
      </c>
      <c r="E4628" s="3">
        <v>18</v>
      </c>
      <c r="F4628" s="3" t="s">
        <v>3</v>
      </c>
      <c r="G4628" s="3">
        <v>0.33597883597883599</v>
      </c>
      <c r="H4628" s="14">
        <v>0.2</v>
      </c>
      <c r="I4628" s="14">
        <v>0.14798796601095757</v>
      </c>
      <c r="J4628" s="4">
        <v>65.156687273252118</v>
      </c>
      <c r="K4628" s="4">
        <v>81.44585909156514</v>
      </c>
      <c r="L4628" s="4">
        <v>96.920572318962513</v>
      </c>
      <c r="M4628" s="4">
        <v>17.918089000144331</v>
      </c>
    </row>
    <row r="4629" spans="1:13" hidden="1" x14ac:dyDescent="0.3">
      <c r="A4629" s="13" t="str">
        <f t="shared" si="72"/>
        <v>ContinentalOFF1 - 3 floors1970-1980heating20</v>
      </c>
      <c r="B4629" s="2" t="s">
        <v>38</v>
      </c>
      <c r="C4629" s="2" t="s">
        <v>44</v>
      </c>
      <c r="D4629" s="2" t="s">
        <v>7</v>
      </c>
      <c r="E4629" s="3">
        <v>20</v>
      </c>
      <c r="F4629" s="3" t="s">
        <v>3</v>
      </c>
      <c r="G4629" s="3">
        <v>0.46296296296296297</v>
      </c>
      <c r="H4629" s="14">
        <v>0.60000000000000009</v>
      </c>
      <c r="I4629" s="14">
        <v>0.14798796601095757</v>
      </c>
      <c r="J4629" s="4">
        <v>101.65170559951446</v>
      </c>
      <c r="K4629" s="4">
        <v>127.06463199939307</v>
      </c>
      <c r="L4629" s="4">
        <v>151.20691207927774</v>
      </c>
      <c r="M4629" s="4">
        <v>27.954219039866476</v>
      </c>
    </row>
    <row r="4630" spans="1:13" hidden="1" x14ac:dyDescent="0.3">
      <c r="A4630" s="13" t="str">
        <f t="shared" si="72"/>
        <v>ContinentalOFF1 - 5 floors1970-1980heating20</v>
      </c>
      <c r="B4630" s="2" t="s">
        <v>38</v>
      </c>
      <c r="C4630" s="2" t="s">
        <v>45</v>
      </c>
      <c r="D4630" s="2" t="s">
        <v>7</v>
      </c>
      <c r="E4630" s="3">
        <v>20</v>
      </c>
      <c r="F4630" s="3" t="s">
        <v>3</v>
      </c>
      <c r="G4630" s="3">
        <v>0.37407407407407406</v>
      </c>
      <c r="H4630" s="14">
        <v>0.2</v>
      </c>
      <c r="I4630" s="14">
        <v>0.14798796601095757</v>
      </c>
      <c r="J4630" s="4">
        <v>88.947705758311344</v>
      </c>
      <c r="K4630" s="4">
        <v>111.18463219788917</v>
      </c>
      <c r="L4630" s="4">
        <v>132.3097123154881</v>
      </c>
      <c r="M4630" s="4">
        <v>24.460619083535619</v>
      </c>
    </row>
    <row r="4631" spans="1:13" hidden="1" x14ac:dyDescent="0.3">
      <c r="A4631" s="13" t="str">
        <f t="shared" si="72"/>
        <v>ContinentalOFF1 - 7 floors1970-1980heating20</v>
      </c>
      <c r="B4631" s="2" t="s">
        <v>38</v>
      </c>
      <c r="C4631" s="2" t="s">
        <v>46</v>
      </c>
      <c r="D4631" s="2" t="s">
        <v>7</v>
      </c>
      <c r="E4631" s="3">
        <v>20</v>
      </c>
      <c r="F4631" s="3" t="s">
        <v>3</v>
      </c>
      <c r="G4631" s="3">
        <v>0.33597883597883599</v>
      </c>
      <c r="H4631" s="14">
        <v>0.2</v>
      </c>
      <c r="I4631" s="14">
        <v>0.14798796601095757</v>
      </c>
      <c r="J4631" s="4">
        <v>83.503134397795733</v>
      </c>
      <c r="K4631" s="4">
        <v>104.37891799724466</v>
      </c>
      <c r="L4631" s="4">
        <v>124.21091241672113</v>
      </c>
      <c r="M4631" s="4">
        <v>22.963361959393826</v>
      </c>
    </row>
    <row r="4632" spans="1:13" hidden="1" x14ac:dyDescent="0.3">
      <c r="A4632" s="13" t="str">
        <f t="shared" si="72"/>
        <v>ContinentalOFF1 - 3 floors1970-1980heating22</v>
      </c>
      <c r="B4632" s="2" t="s">
        <v>38</v>
      </c>
      <c r="C4632" s="2" t="s">
        <v>44</v>
      </c>
      <c r="D4632" s="2" t="s">
        <v>7</v>
      </c>
      <c r="E4632" s="3">
        <v>22</v>
      </c>
      <c r="F4632" s="3" t="s">
        <v>3</v>
      </c>
      <c r="G4632" s="3">
        <v>0.46296296296296297</v>
      </c>
      <c r="H4632" s="14">
        <v>0.60000000000000009</v>
      </c>
      <c r="I4632" s="14">
        <v>0.14798796601095757</v>
      </c>
      <c r="J4632" s="4">
        <v>127.21399157873417</v>
      </c>
      <c r="K4632" s="4">
        <v>159.0174894734177</v>
      </c>
      <c r="L4632" s="4">
        <v>189.23081247336705</v>
      </c>
      <c r="M4632" s="4">
        <v>34.983847684151897</v>
      </c>
    </row>
    <row r="4633" spans="1:13" hidden="1" x14ac:dyDescent="0.3">
      <c r="A4633" s="13" t="str">
        <f t="shared" si="72"/>
        <v>ContinentalOFF1 - 5 floors1970-1980heating22</v>
      </c>
      <c r="B4633" s="2" t="s">
        <v>38</v>
      </c>
      <c r="C4633" s="2" t="s">
        <v>45</v>
      </c>
      <c r="D4633" s="2" t="s">
        <v>7</v>
      </c>
      <c r="E4633" s="3">
        <v>22</v>
      </c>
      <c r="F4633" s="3" t="s">
        <v>3</v>
      </c>
      <c r="G4633" s="3">
        <v>0.37407407407407406</v>
      </c>
      <c r="H4633" s="14">
        <v>0.2</v>
      </c>
      <c r="I4633" s="14">
        <v>0.14798796601095757</v>
      </c>
      <c r="J4633" s="4">
        <v>111.5403120722093</v>
      </c>
      <c r="K4633" s="4">
        <v>139.42539009026163</v>
      </c>
      <c r="L4633" s="4">
        <v>165.91621420741134</v>
      </c>
      <c r="M4633" s="4">
        <v>30.673585819857557</v>
      </c>
    </row>
    <row r="4634" spans="1:13" hidden="1" x14ac:dyDescent="0.3">
      <c r="A4634" s="13" t="str">
        <f t="shared" si="72"/>
        <v>ContinentalOFF1 - 7 floors1970-1980heating22</v>
      </c>
      <c r="B4634" s="2" t="s">
        <v>38</v>
      </c>
      <c r="C4634" s="2" t="s">
        <v>46</v>
      </c>
      <c r="D4634" s="2" t="s">
        <v>7</v>
      </c>
      <c r="E4634" s="3">
        <v>22</v>
      </c>
      <c r="F4634" s="3" t="s">
        <v>3</v>
      </c>
      <c r="G4634" s="3">
        <v>0.33597883597883599</v>
      </c>
      <c r="H4634" s="14">
        <v>0.2</v>
      </c>
      <c r="I4634" s="14">
        <v>0.14798796601095757</v>
      </c>
      <c r="J4634" s="4">
        <v>104.8230208551272</v>
      </c>
      <c r="K4634" s="4">
        <v>131.028776068909</v>
      </c>
      <c r="L4634" s="4">
        <v>155.92424352200169</v>
      </c>
      <c r="M4634" s="4">
        <v>28.826330735159978</v>
      </c>
    </row>
    <row r="4635" spans="1:13" hidden="1" x14ac:dyDescent="0.3">
      <c r="A4635" s="13" t="str">
        <f t="shared" si="72"/>
        <v>ContinentalOFF1 - 3 floors1970-1980heating24</v>
      </c>
      <c r="B4635" s="2" t="s">
        <v>38</v>
      </c>
      <c r="C4635" s="2" t="s">
        <v>44</v>
      </c>
      <c r="D4635" s="2" t="s">
        <v>7</v>
      </c>
      <c r="E4635" s="3">
        <v>24</v>
      </c>
      <c r="F4635" s="3" t="s">
        <v>3</v>
      </c>
      <c r="G4635" s="3">
        <v>0.46296296296296297</v>
      </c>
      <c r="H4635" s="14">
        <v>0.60000000000000009</v>
      </c>
      <c r="I4635" s="14">
        <v>0.14798796601095757</v>
      </c>
      <c r="J4635" s="4">
        <v>157.33119217475635</v>
      </c>
      <c r="K4635" s="4">
        <v>196.66399021844543</v>
      </c>
      <c r="L4635" s="4">
        <v>234.03014835995006</v>
      </c>
      <c r="M4635" s="4">
        <v>43.266077848057996</v>
      </c>
    </row>
    <row r="4636" spans="1:13" hidden="1" x14ac:dyDescent="0.3">
      <c r="A4636" s="13" t="str">
        <f t="shared" si="72"/>
        <v>ContinentalOFF1 - 5 floors1970-1980heating24</v>
      </c>
      <c r="B4636" s="2" t="s">
        <v>38</v>
      </c>
      <c r="C4636" s="2" t="s">
        <v>45</v>
      </c>
      <c r="D4636" s="2" t="s">
        <v>7</v>
      </c>
      <c r="E4636" s="3">
        <v>24</v>
      </c>
      <c r="F4636" s="3" t="s">
        <v>3</v>
      </c>
      <c r="G4636" s="3">
        <v>0.37407407407407406</v>
      </c>
      <c r="H4636" s="14">
        <v>0.2</v>
      </c>
      <c r="I4636" s="14">
        <v>0.14798796601095757</v>
      </c>
      <c r="J4636" s="4">
        <v>138.44518948344475</v>
      </c>
      <c r="K4636" s="4">
        <v>173.05648685430592</v>
      </c>
      <c r="L4636" s="4">
        <v>205.93721935662404</v>
      </c>
      <c r="M4636" s="4">
        <v>38.072427107947298</v>
      </c>
    </row>
    <row r="4637" spans="1:13" hidden="1" x14ac:dyDescent="0.3">
      <c r="A4637" s="13" t="str">
        <f t="shared" si="72"/>
        <v>ContinentalOFF1 - 7 floors1970-1980heating24</v>
      </c>
      <c r="B4637" s="2" t="s">
        <v>38</v>
      </c>
      <c r="C4637" s="2" t="s">
        <v>46</v>
      </c>
      <c r="D4637" s="2" t="s">
        <v>7</v>
      </c>
      <c r="E4637" s="3">
        <v>24</v>
      </c>
      <c r="F4637" s="3" t="s">
        <v>3</v>
      </c>
      <c r="G4637" s="3">
        <v>0.33597883597883599</v>
      </c>
      <c r="H4637" s="14">
        <v>0.2</v>
      </c>
      <c r="I4637" s="14">
        <v>0.14798796601095757</v>
      </c>
      <c r="J4637" s="4">
        <v>130.35118833002548</v>
      </c>
      <c r="K4637" s="4">
        <v>162.93898541253185</v>
      </c>
      <c r="L4637" s="4">
        <v>193.8973926409129</v>
      </c>
      <c r="M4637" s="4">
        <v>35.846576790757005</v>
      </c>
    </row>
    <row r="4638" spans="1:13" hidden="1" x14ac:dyDescent="0.3">
      <c r="A4638" s="13" t="str">
        <f t="shared" si="72"/>
        <v>ContinentalOFF1 - 3 floors1980-1990heating18</v>
      </c>
      <c r="B4638" s="2" t="s">
        <v>38</v>
      </c>
      <c r="C4638" s="2" t="s">
        <v>44</v>
      </c>
      <c r="D4638" s="2" t="s">
        <v>8</v>
      </c>
      <c r="E4638" s="3">
        <v>18</v>
      </c>
      <c r="F4638" s="3" t="s">
        <v>3</v>
      </c>
      <c r="G4638" s="3">
        <v>0.46296296296296297</v>
      </c>
      <c r="H4638" s="14">
        <v>0.60000000000000009</v>
      </c>
      <c r="I4638" s="14">
        <v>0.12483868303851103</v>
      </c>
      <c r="J4638" s="4">
        <v>48.264429102330418</v>
      </c>
      <c r="K4638" s="4">
        <v>60.33053637791302</v>
      </c>
      <c r="L4638" s="4">
        <v>71.793338289716488</v>
      </c>
      <c r="M4638" s="4">
        <v>13.272718003140865</v>
      </c>
    </row>
    <row r="4639" spans="1:13" hidden="1" x14ac:dyDescent="0.3">
      <c r="A4639" s="13" t="str">
        <f t="shared" si="72"/>
        <v>ContinentalOFF1 - 5 floors1980-1990heating18</v>
      </c>
      <c r="B4639" s="2" t="s">
        <v>38</v>
      </c>
      <c r="C4639" s="2" t="s">
        <v>45</v>
      </c>
      <c r="D4639" s="2" t="s">
        <v>8</v>
      </c>
      <c r="E4639" s="3">
        <v>18</v>
      </c>
      <c r="F4639" s="3" t="s">
        <v>3</v>
      </c>
      <c r="G4639" s="3">
        <v>0.37407407407407406</v>
      </c>
      <c r="H4639" s="14">
        <v>0.2</v>
      </c>
      <c r="I4639" s="14">
        <v>0.12483868303851103</v>
      </c>
      <c r="J4639" s="4">
        <v>42.350109259457696</v>
      </c>
      <c r="K4639" s="4">
        <v>52.93763657432212</v>
      </c>
      <c r="L4639" s="4">
        <v>62.995787523443319</v>
      </c>
      <c r="M4639" s="4">
        <v>11.646280046350867</v>
      </c>
    </row>
    <row r="4640" spans="1:13" hidden="1" x14ac:dyDescent="0.3">
      <c r="A4640" s="13" t="str">
        <f t="shared" si="72"/>
        <v>ContinentalOFF1 - 7 floors1980-1990heating18</v>
      </c>
      <c r="B4640" s="2" t="s">
        <v>38</v>
      </c>
      <c r="C4640" s="2" t="s">
        <v>46</v>
      </c>
      <c r="D4640" s="2" t="s">
        <v>8</v>
      </c>
      <c r="E4640" s="3">
        <v>18</v>
      </c>
      <c r="F4640" s="3" t="s">
        <v>3</v>
      </c>
      <c r="G4640" s="3">
        <v>0.33597883597883599</v>
      </c>
      <c r="H4640" s="14">
        <v>0.2</v>
      </c>
      <c r="I4640" s="14">
        <v>0.12483868303851103</v>
      </c>
      <c r="J4640" s="4">
        <v>39.815400755369389</v>
      </c>
      <c r="K4640" s="4">
        <v>49.769250944211734</v>
      </c>
      <c r="L4640" s="4">
        <v>59.225408623611962</v>
      </c>
      <c r="M4640" s="4">
        <v>10.949235207726582</v>
      </c>
    </row>
    <row r="4641" spans="1:13" hidden="1" x14ac:dyDescent="0.3">
      <c r="A4641" s="13" t="str">
        <f t="shared" si="72"/>
        <v>ContinentalOFF1 - 3 floors1980-1990heating20</v>
      </c>
      <c r="B4641" s="2" t="s">
        <v>38</v>
      </c>
      <c r="C4641" s="2" t="s">
        <v>44</v>
      </c>
      <c r="D4641" s="2" t="s">
        <v>8</v>
      </c>
      <c r="E4641" s="3">
        <v>20</v>
      </c>
      <c r="F4641" s="3" t="s">
        <v>3</v>
      </c>
      <c r="G4641" s="3">
        <v>0.46296296296296297</v>
      </c>
      <c r="H4641" s="14">
        <v>0.60000000000000009</v>
      </c>
      <c r="I4641" s="14">
        <v>0.12483868303851103</v>
      </c>
      <c r="J4641" s="4">
        <v>62.641732435042343</v>
      </c>
      <c r="K4641" s="4">
        <v>78.302165543802928</v>
      </c>
      <c r="L4641" s="4">
        <v>93.17957699712548</v>
      </c>
      <c r="M4641" s="4">
        <v>17.226476419636644</v>
      </c>
    </row>
    <row r="4642" spans="1:13" hidden="1" x14ac:dyDescent="0.3">
      <c r="A4642" s="13" t="str">
        <f t="shared" si="72"/>
        <v>ContinentalOFF1 - 5 floors1980-1990heating20</v>
      </c>
      <c r="B4642" s="2" t="s">
        <v>38</v>
      </c>
      <c r="C4642" s="2" t="s">
        <v>45</v>
      </c>
      <c r="D4642" s="2" t="s">
        <v>8</v>
      </c>
      <c r="E4642" s="3">
        <v>20</v>
      </c>
      <c r="F4642" s="3" t="s">
        <v>3</v>
      </c>
      <c r="G4642" s="3">
        <v>0.37407407407407406</v>
      </c>
      <c r="H4642" s="14">
        <v>0.2</v>
      </c>
      <c r="I4642" s="14">
        <v>0.12483868303851103</v>
      </c>
      <c r="J4642" s="4">
        <v>55.107457425060012</v>
      </c>
      <c r="K4642" s="4">
        <v>68.884321781325013</v>
      </c>
      <c r="L4642" s="4">
        <v>81.972342919776764</v>
      </c>
      <c r="M4642" s="4">
        <v>15.154550791891504</v>
      </c>
    </row>
    <row r="4643" spans="1:13" hidden="1" x14ac:dyDescent="0.3">
      <c r="A4643" s="13" t="str">
        <f t="shared" si="72"/>
        <v>ContinentalOFF1 - 7 floors1980-1990heating20</v>
      </c>
      <c r="B4643" s="2" t="s">
        <v>38</v>
      </c>
      <c r="C4643" s="2" t="s">
        <v>46</v>
      </c>
      <c r="D4643" s="2" t="s">
        <v>8</v>
      </c>
      <c r="E4643" s="3">
        <v>20</v>
      </c>
      <c r="F4643" s="3" t="s">
        <v>3</v>
      </c>
      <c r="G4643" s="3">
        <v>0.33597883597883599</v>
      </c>
      <c r="H4643" s="14">
        <v>0.2</v>
      </c>
      <c r="I4643" s="14">
        <v>0.12483868303851103</v>
      </c>
      <c r="J4643" s="4">
        <v>51.878482420781872</v>
      </c>
      <c r="K4643" s="4">
        <v>64.848103025977338</v>
      </c>
      <c r="L4643" s="4">
        <v>77.169242600913023</v>
      </c>
      <c r="M4643" s="4">
        <v>14.266582665715015</v>
      </c>
    </row>
    <row r="4644" spans="1:13" hidden="1" x14ac:dyDescent="0.3">
      <c r="A4644" s="13" t="str">
        <f t="shared" si="72"/>
        <v>ContinentalOFF1 - 3 floors1980-1990heating22</v>
      </c>
      <c r="B4644" s="2" t="s">
        <v>38</v>
      </c>
      <c r="C4644" s="2" t="s">
        <v>44</v>
      </c>
      <c r="D4644" s="2" t="s">
        <v>8</v>
      </c>
      <c r="E4644" s="3">
        <v>22</v>
      </c>
      <c r="F4644" s="3" t="s">
        <v>3</v>
      </c>
      <c r="G4644" s="3">
        <v>0.46296296296296297</v>
      </c>
      <c r="H4644" s="14">
        <v>0.60000000000000009</v>
      </c>
      <c r="I4644" s="14">
        <v>0.12483868303851103</v>
      </c>
      <c r="J4644" s="4">
        <v>79.576751752651248</v>
      </c>
      <c r="K4644" s="4">
        <v>99.470939690814049</v>
      </c>
      <c r="L4644" s="4">
        <v>118.37041823206872</v>
      </c>
      <c r="M4644" s="4">
        <v>21.883606731979089</v>
      </c>
    </row>
    <row r="4645" spans="1:13" hidden="1" x14ac:dyDescent="0.3">
      <c r="A4645" s="13" t="str">
        <f t="shared" si="72"/>
        <v>ContinentalOFF1 - 5 floors1980-1990heating22</v>
      </c>
      <c r="B4645" s="2" t="s">
        <v>38</v>
      </c>
      <c r="C4645" s="2" t="s">
        <v>45</v>
      </c>
      <c r="D4645" s="2" t="s">
        <v>8</v>
      </c>
      <c r="E4645" s="3">
        <v>22</v>
      </c>
      <c r="F4645" s="3" t="s">
        <v>3</v>
      </c>
      <c r="G4645" s="3">
        <v>0.37407407407407406</v>
      </c>
      <c r="H4645" s="14">
        <v>0.2</v>
      </c>
      <c r="I4645" s="14">
        <v>0.12483868303851103</v>
      </c>
      <c r="J4645" s="4">
        <v>70.165301815333393</v>
      </c>
      <c r="K4645" s="4">
        <v>87.706627269166731</v>
      </c>
      <c r="L4645" s="4">
        <v>104.3708864503084</v>
      </c>
      <c r="M4645" s="4">
        <v>19.29545799921668</v>
      </c>
    </row>
    <row r="4646" spans="1:13" hidden="1" x14ac:dyDescent="0.3">
      <c r="A4646" s="13" t="str">
        <f t="shared" si="72"/>
        <v>ContinentalOFF1 - 7 floors1980-1990heating22</v>
      </c>
      <c r="B4646" s="2" t="s">
        <v>38</v>
      </c>
      <c r="C4646" s="2" t="s">
        <v>46</v>
      </c>
      <c r="D4646" s="2" t="s">
        <v>8</v>
      </c>
      <c r="E4646" s="3">
        <v>22</v>
      </c>
      <c r="F4646" s="3" t="s">
        <v>3</v>
      </c>
      <c r="G4646" s="3">
        <v>0.33597883597883599</v>
      </c>
      <c r="H4646" s="14">
        <v>0.2</v>
      </c>
      <c r="I4646" s="14">
        <v>0.12483868303851103</v>
      </c>
      <c r="J4646" s="4">
        <v>66.131823270768592</v>
      </c>
      <c r="K4646" s="4">
        <v>82.664779088460733</v>
      </c>
      <c r="L4646" s="4">
        <v>98.371087115268267</v>
      </c>
      <c r="M4646" s="4">
        <v>18.186251399461362</v>
      </c>
    </row>
    <row r="4647" spans="1:13" hidden="1" x14ac:dyDescent="0.3">
      <c r="A4647" s="13" t="str">
        <f t="shared" si="72"/>
        <v>ContinentalOFF1 - 3 floors1980-1990heating24</v>
      </c>
      <c r="B4647" s="2" t="s">
        <v>38</v>
      </c>
      <c r="C4647" s="2" t="s">
        <v>44</v>
      </c>
      <c r="D4647" s="2" t="s">
        <v>8</v>
      </c>
      <c r="E4647" s="3">
        <v>24</v>
      </c>
      <c r="F4647" s="3" t="s">
        <v>3</v>
      </c>
      <c r="G4647" s="3">
        <v>0.46296296296296297</v>
      </c>
      <c r="H4647" s="14">
        <v>0.60000000000000009</v>
      </c>
      <c r="I4647" s="14">
        <v>0.12483868303851103</v>
      </c>
      <c r="J4647" s="4">
        <v>100.06303395257028</v>
      </c>
      <c r="K4647" s="4">
        <v>125.07879244071285</v>
      </c>
      <c r="L4647" s="4">
        <v>148.84376300444828</v>
      </c>
      <c r="M4647" s="4">
        <v>27.517334336956825</v>
      </c>
    </row>
    <row r="4648" spans="1:13" hidden="1" x14ac:dyDescent="0.3">
      <c r="A4648" s="13" t="str">
        <f t="shared" si="72"/>
        <v>ContinentalOFF1 - 5 floors1980-1990heating24</v>
      </c>
      <c r="B4648" s="2" t="s">
        <v>38</v>
      </c>
      <c r="C4648" s="2" t="s">
        <v>45</v>
      </c>
      <c r="D4648" s="2" t="s">
        <v>8</v>
      </c>
      <c r="E4648" s="3">
        <v>24</v>
      </c>
      <c r="F4648" s="3" t="s">
        <v>3</v>
      </c>
      <c r="G4648" s="3">
        <v>0.37407407407407406</v>
      </c>
      <c r="H4648" s="14">
        <v>0.2</v>
      </c>
      <c r="I4648" s="14">
        <v>0.12483868303851103</v>
      </c>
      <c r="J4648" s="4">
        <v>88.64433456379264</v>
      </c>
      <c r="K4648" s="4">
        <v>110.80541820474079</v>
      </c>
      <c r="L4648" s="4">
        <v>131.85844766364153</v>
      </c>
      <c r="M4648" s="4">
        <v>24.377192005042975</v>
      </c>
    </row>
    <row r="4649" spans="1:13" hidden="1" x14ac:dyDescent="0.3">
      <c r="A4649" s="13" t="str">
        <f t="shared" si="72"/>
        <v>ContinentalOFF1 - 7 floors1980-1990heating24</v>
      </c>
      <c r="B4649" s="2" t="s">
        <v>38</v>
      </c>
      <c r="C4649" s="2" t="s">
        <v>46</v>
      </c>
      <c r="D4649" s="2" t="s">
        <v>8</v>
      </c>
      <c r="E4649" s="3">
        <v>24</v>
      </c>
      <c r="F4649" s="3" t="s">
        <v>3</v>
      </c>
      <c r="G4649" s="3">
        <v>0.33597883597883599</v>
      </c>
      <c r="H4649" s="14">
        <v>0.2</v>
      </c>
      <c r="I4649" s="14">
        <v>0.12483868303851103</v>
      </c>
      <c r="J4649" s="4">
        <v>83.750606254316509</v>
      </c>
      <c r="K4649" s="4">
        <v>104.68825781789563</v>
      </c>
      <c r="L4649" s="4">
        <v>124.57902680329579</v>
      </c>
      <c r="M4649" s="4">
        <v>23.031416719937038</v>
      </c>
    </row>
    <row r="4650" spans="1:13" hidden="1" x14ac:dyDescent="0.3">
      <c r="A4650" s="13" t="str">
        <f t="shared" si="72"/>
        <v>ContinentalOFF1 - 3 floors1990-2000heating18</v>
      </c>
      <c r="B4650" s="2" t="s">
        <v>38</v>
      </c>
      <c r="C4650" s="2" t="s">
        <v>44</v>
      </c>
      <c r="D4650" s="2" t="s">
        <v>9</v>
      </c>
      <c r="E4650" s="3">
        <v>18</v>
      </c>
      <c r="F4650" s="3" t="s">
        <v>3</v>
      </c>
      <c r="G4650" s="3">
        <v>0.46296296296296297</v>
      </c>
      <c r="H4650" s="14">
        <v>0.60000000000000009</v>
      </c>
      <c r="I4650" s="14">
        <v>0.1960195321627255</v>
      </c>
      <c r="J4650" s="4">
        <v>28.146702284026176</v>
      </c>
      <c r="K4650" s="4">
        <v>35.183377855032717</v>
      </c>
      <c r="L4650" s="4">
        <v>41.868219647488928</v>
      </c>
      <c r="M4650" s="4">
        <v>7.7403431281071979</v>
      </c>
    </row>
    <row r="4651" spans="1:13" hidden="1" x14ac:dyDescent="0.3">
      <c r="A4651" s="13" t="str">
        <f t="shared" si="72"/>
        <v>ContinentalOFF1 - 5 floors1990-2000heating18</v>
      </c>
      <c r="B4651" s="2" t="s">
        <v>38</v>
      </c>
      <c r="C4651" s="2" t="s">
        <v>45</v>
      </c>
      <c r="D4651" s="2" t="s">
        <v>9</v>
      </c>
      <c r="E4651" s="3">
        <v>18</v>
      </c>
      <c r="F4651" s="3" t="s">
        <v>3</v>
      </c>
      <c r="G4651" s="3">
        <v>0.37407407407407406</v>
      </c>
      <c r="H4651" s="14">
        <v>0.2</v>
      </c>
      <c r="I4651" s="14">
        <v>0.1960195321627255</v>
      </c>
      <c r="J4651" s="4">
        <v>23.905007424334791</v>
      </c>
      <c r="K4651" s="4">
        <v>29.881259280418487</v>
      </c>
      <c r="L4651" s="4">
        <v>35.558698543698</v>
      </c>
      <c r="M4651" s="4">
        <v>6.5738770416920671</v>
      </c>
    </row>
    <row r="4652" spans="1:13" hidden="1" x14ac:dyDescent="0.3">
      <c r="A4652" s="13" t="str">
        <f t="shared" si="72"/>
        <v>ContinentalOFF1 - 7 floors1990-2000heating18</v>
      </c>
      <c r="B4652" s="2" t="s">
        <v>38</v>
      </c>
      <c r="C4652" s="2" t="s">
        <v>46</v>
      </c>
      <c r="D4652" s="2" t="s">
        <v>9</v>
      </c>
      <c r="E4652" s="3">
        <v>18</v>
      </c>
      <c r="F4652" s="3" t="s">
        <v>3</v>
      </c>
      <c r="G4652" s="3">
        <v>0.33597883597883599</v>
      </c>
      <c r="H4652" s="14">
        <v>0.2</v>
      </c>
      <c r="I4652" s="14">
        <v>0.1960195321627255</v>
      </c>
      <c r="J4652" s="4">
        <v>22.087138198752768</v>
      </c>
      <c r="K4652" s="4">
        <v>27.608922748440961</v>
      </c>
      <c r="L4652" s="4">
        <v>32.85461807064474</v>
      </c>
      <c r="M4652" s="4">
        <v>6.0739630046570117</v>
      </c>
    </row>
    <row r="4653" spans="1:13" hidden="1" x14ac:dyDescent="0.3">
      <c r="A4653" s="13" t="str">
        <f t="shared" si="72"/>
        <v>ContinentalOFF1 - 3 floors1990-2000heating20</v>
      </c>
      <c r="B4653" s="2" t="s">
        <v>38</v>
      </c>
      <c r="C4653" s="2" t="s">
        <v>44</v>
      </c>
      <c r="D4653" s="2" t="s">
        <v>9</v>
      </c>
      <c r="E4653" s="3">
        <v>20</v>
      </c>
      <c r="F4653" s="3" t="s">
        <v>3</v>
      </c>
      <c r="G4653" s="3">
        <v>0.46296296296296297</v>
      </c>
      <c r="H4653" s="14">
        <v>0.60000000000000009</v>
      </c>
      <c r="I4653" s="14">
        <v>0.1960195321627255</v>
      </c>
      <c r="J4653" s="4">
        <v>37.625525474368366</v>
      </c>
      <c r="K4653" s="4">
        <v>47.031906842960453</v>
      </c>
      <c r="L4653" s="4">
        <v>55.967969143122936</v>
      </c>
      <c r="M4653" s="4">
        <v>10.3470195054513</v>
      </c>
    </row>
    <row r="4654" spans="1:13" hidden="1" x14ac:dyDescent="0.3">
      <c r="A4654" s="13" t="str">
        <f t="shared" si="72"/>
        <v>ContinentalOFF1 - 5 floors1990-2000heating20</v>
      </c>
      <c r="B4654" s="2" t="s">
        <v>38</v>
      </c>
      <c r="C4654" s="2" t="s">
        <v>45</v>
      </c>
      <c r="D4654" s="2" t="s">
        <v>9</v>
      </c>
      <c r="E4654" s="3">
        <v>20</v>
      </c>
      <c r="F4654" s="3" t="s">
        <v>3</v>
      </c>
      <c r="G4654" s="3">
        <v>0.37407407407407406</v>
      </c>
      <c r="H4654" s="14">
        <v>0.2</v>
      </c>
      <c r="I4654" s="14">
        <v>0.1960195321627255</v>
      </c>
      <c r="J4654" s="4">
        <v>32.251590319324059</v>
      </c>
      <c r="K4654" s="4">
        <v>40.314487899155068</v>
      </c>
      <c r="L4654" s="4">
        <v>47.97424059999453</v>
      </c>
      <c r="M4654" s="4">
        <v>8.8691873378141146</v>
      </c>
    </row>
    <row r="4655" spans="1:13" hidden="1" x14ac:dyDescent="0.3">
      <c r="A4655" s="13" t="str">
        <f t="shared" si="72"/>
        <v>ContinentalOFF1 - 7 floors1990-2000heating20</v>
      </c>
      <c r="B4655" s="2" t="s">
        <v>38</v>
      </c>
      <c r="C4655" s="2" t="s">
        <v>46</v>
      </c>
      <c r="D4655" s="2" t="s">
        <v>9</v>
      </c>
      <c r="E4655" s="3">
        <v>20</v>
      </c>
      <c r="F4655" s="3" t="s">
        <v>3</v>
      </c>
      <c r="G4655" s="3">
        <v>0.33597883597883599</v>
      </c>
      <c r="H4655" s="14">
        <v>0.2</v>
      </c>
      <c r="I4655" s="14">
        <v>0.1960195321627255</v>
      </c>
      <c r="J4655" s="4">
        <v>29.948475252876495</v>
      </c>
      <c r="K4655" s="4">
        <v>37.435594066095618</v>
      </c>
      <c r="L4655" s="4">
        <v>44.548356938653782</v>
      </c>
      <c r="M4655" s="4">
        <v>8.2358306945410362</v>
      </c>
    </row>
    <row r="4656" spans="1:13" hidden="1" x14ac:dyDescent="0.3">
      <c r="A4656" s="13" t="str">
        <f t="shared" si="72"/>
        <v>ContinentalOFF1 - 3 floors1990-2000heating22</v>
      </c>
      <c r="B4656" s="2" t="s">
        <v>38</v>
      </c>
      <c r="C4656" s="2" t="s">
        <v>44</v>
      </c>
      <c r="D4656" s="2" t="s">
        <v>9</v>
      </c>
      <c r="E4656" s="3">
        <v>22</v>
      </c>
      <c r="F4656" s="3" t="s">
        <v>3</v>
      </c>
      <c r="G4656" s="3">
        <v>0.46296296296296297</v>
      </c>
      <c r="H4656" s="14">
        <v>0.60000000000000009</v>
      </c>
      <c r="I4656" s="14">
        <v>0.1960195321627255</v>
      </c>
      <c r="J4656" s="4">
        <v>48.778543451027844</v>
      </c>
      <c r="K4656" s="4">
        <v>60.973179313784804</v>
      </c>
      <c r="L4656" s="4">
        <v>72.558083383403911</v>
      </c>
      <c r="M4656" s="4">
        <v>13.414099449032657</v>
      </c>
    </row>
    <row r="4657" spans="1:13" hidden="1" x14ac:dyDescent="0.3">
      <c r="A4657" s="13" t="str">
        <f t="shared" si="72"/>
        <v>ContinentalOFF1 - 5 floors1990-2000heating22</v>
      </c>
      <c r="B4657" s="2" t="s">
        <v>38</v>
      </c>
      <c r="C4657" s="2" t="s">
        <v>45</v>
      </c>
      <c r="D4657" s="2" t="s">
        <v>9</v>
      </c>
      <c r="E4657" s="3">
        <v>22</v>
      </c>
      <c r="F4657" s="3" t="s">
        <v>3</v>
      </c>
      <c r="G4657" s="3">
        <v>0.37407407407407406</v>
      </c>
      <c r="H4657" s="14">
        <v>0.2</v>
      </c>
      <c r="I4657" s="14">
        <v>0.1960195321627255</v>
      </c>
      <c r="J4657" s="4">
        <v>42.047208914099805</v>
      </c>
      <c r="K4657" s="4">
        <v>52.559011142624755</v>
      </c>
      <c r="L4657" s="4">
        <v>62.545223259723457</v>
      </c>
      <c r="M4657" s="4">
        <v>11.562982451377446</v>
      </c>
    </row>
    <row r="4658" spans="1:13" hidden="1" x14ac:dyDescent="0.3">
      <c r="A4658" s="13" t="str">
        <f t="shared" si="72"/>
        <v>ContinentalOFF1 - 7 floors1990-2000heating22</v>
      </c>
      <c r="B4658" s="2" t="s">
        <v>38</v>
      </c>
      <c r="C4658" s="2" t="s">
        <v>46</v>
      </c>
      <c r="D4658" s="2" t="s">
        <v>9</v>
      </c>
      <c r="E4658" s="3">
        <v>22</v>
      </c>
      <c r="F4658" s="3" t="s">
        <v>3</v>
      </c>
      <c r="G4658" s="3">
        <v>0.33597883597883599</v>
      </c>
      <c r="H4658" s="14">
        <v>0.2</v>
      </c>
      <c r="I4658" s="14">
        <v>0.1960195321627255</v>
      </c>
      <c r="J4658" s="4">
        <v>39.162351255416354</v>
      </c>
      <c r="K4658" s="4">
        <v>48.952939069270442</v>
      </c>
      <c r="L4658" s="4">
        <v>58.253997492431822</v>
      </c>
      <c r="M4658" s="4">
        <v>10.769646595239497</v>
      </c>
    </row>
    <row r="4659" spans="1:13" hidden="1" x14ac:dyDescent="0.3">
      <c r="A4659" s="13" t="str">
        <f t="shared" si="72"/>
        <v>ContinentalOFF1 - 3 floors1990-2000heating24</v>
      </c>
      <c r="B4659" s="2" t="s">
        <v>38</v>
      </c>
      <c r="C4659" s="2" t="s">
        <v>44</v>
      </c>
      <c r="D4659" s="2" t="s">
        <v>9</v>
      </c>
      <c r="E4659" s="3">
        <v>24</v>
      </c>
      <c r="F4659" s="3" t="s">
        <v>3</v>
      </c>
      <c r="G4659" s="3">
        <v>0.46296296296296297</v>
      </c>
      <c r="H4659" s="14">
        <v>0.60000000000000009</v>
      </c>
      <c r="I4659" s="14">
        <v>0.1960195321627255</v>
      </c>
      <c r="J4659" s="4">
        <v>62.792910880259711</v>
      </c>
      <c r="K4659" s="4">
        <v>78.491138600324632</v>
      </c>
      <c r="L4659" s="4">
        <v>93.404454934386308</v>
      </c>
      <c r="M4659" s="4">
        <v>17.268050492071421</v>
      </c>
    </row>
    <row r="4660" spans="1:13" hidden="1" x14ac:dyDescent="0.3">
      <c r="A4660" s="13" t="str">
        <f t="shared" si="72"/>
        <v>ContinentalOFF1 - 5 floors1990-2000heating24</v>
      </c>
      <c r="B4660" s="2" t="s">
        <v>38</v>
      </c>
      <c r="C4660" s="2" t="s">
        <v>45</v>
      </c>
      <c r="D4660" s="2" t="s">
        <v>9</v>
      </c>
      <c r="E4660" s="3">
        <v>24</v>
      </c>
      <c r="F4660" s="3" t="s">
        <v>3</v>
      </c>
      <c r="G4660" s="3">
        <v>0.37407407407407406</v>
      </c>
      <c r="H4660" s="14">
        <v>0.2</v>
      </c>
      <c r="I4660" s="14">
        <v>0.1960195321627255</v>
      </c>
      <c r="J4660" s="4">
        <v>54.431193763835964</v>
      </c>
      <c r="K4660" s="4">
        <v>68.038992204794951</v>
      </c>
      <c r="L4660" s="4">
        <v>80.966400723705988</v>
      </c>
      <c r="M4660" s="4">
        <v>14.968578285054889</v>
      </c>
    </row>
    <row r="4661" spans="1:13" hidden="1" x14ac:dyDescent="0.3">
      <c r="A4661" s="13" t="str">
        <f t="shared" si="72"/>
        <v>ContinentalOFF1 - 7 floors1990-2000heating24</v>
      </c>
      <c r="B4661" s="2" t="s">
        <v>38</v>
      </c>
      <c r="C4661" s="2" t="s">
        <v>46</v>
      </c>
      <c r="D4661" s="2" t="s">
        <v>9</v>
      </c>
      <c r="E4661" s="3">
        <v>24</v>
      </c>
      <c r="F4661" s="3" t="s">
        <v>3</v>
      </c>
      <c r="G4661" s="3">
        <v>0.33597883597883599</v>
      </c>
      <c r="H4661" s="14">
        <v>0.2</v>
      </c>
      <c r="I4661" s="14">
        <v>0.1960195321627255</v>
      </c>
      <c r="J4661" s="4">
        <v>50.847600713940075</v>
      </c>
      <c r="K4661" s="4">
        <v>63.559500892425092</v>
      </c>
      <c r="L4661" s="4">
        <v>75.635806061985861</v>
      </c>
      <c r="M4661" s="4">
        <v>13.983090196333521</v>
      </c>
    </row>
    <row r="4662" spans="1:13" hidden="1" x14ac:dyDescent="0.3">
      <c r="A4662" s="13" t="str">
        <f t="shared" si="72"/>
        <v>ContinentalOFF1 - 3 floorspost 2000heating18</v>
      </c>
      <c r="B4662" s="2" t="s">
        <v>38</v>
      </c>
      <c r="C4662" s="2" t="s">
        <v>44</v>
      </c>
      <c r="D4662" s="2" t="s">
        <v>10</v>
      </c>
      <c r="E4662" s="3">
        <v>18</v>
      </c>
      <c r="F4662" s="3" t="s">
        <v>3</v>
      </c>
      <c r="G4662" s="3">
        <v>0.46296296296296297</v>
      </c>
      <c r="H4662" s="14">
        <v>0.60000000000000009</v>
      </c>
      <c r="I4662" s="14">
        <v>0.1719784360693658</v>
      </c>
      <c r="J4662" s="4">
        <v>21.845690191968135</v>
      </c>
      <c r="K4662" s="4">
        <v>27.307112739960168</v>
      </c>
      <c r="L4662" s="4">
        <v>32.495464160552601</v>
      </c>
      <c r="M4662" s="4">
        <v>6.0075648027912374</v>
      </c>
    </row>
    <row r="4663" spans="1:13" hidden="1" x14ac:dyDescent="0.3">
      <c r="A4663" s="13" t="str">
        <f t="shared" si="72"/>
        <v>ContinentalOFF1 - 5 floorspost 2000heating18</v>
      </c>
      <c r="B4663" s="2" t="s">
        <v>38</v>
      </c>
      <c r="C4663" s="2" t="s">
        <v>45</v>
      </c>
      <c r="D4663" s="2" t="s">
        <v>10</v>
      </c>
      <c r="E4663" s="3">
        <v>18</v>
      </c>
      <c r="F4663" s="3" t="s">
        <v>3</v>
      </c>
      <c r="G4663" s="3">
        <v>0.37407407407407406</v>
      </c>
      <c r="H4663" s="14">
        <v>0.2</v>
      </c>
      <c r="I4663" s="14">
        <v>0.1719784360693658</v>
      </c>
      <c r="J4663" s="4">
        <v>18.42215099780552</v>
      </c>
      <c r="K4663" s="4">
        <v>23.027688747256899</v>
      </c>
      <c r="L4663" s="4">
        <v>27.402949609235709</v>
      </c>
      <c r="M4663" s="4">
        <v>5.0660915243965183</v>
      </c>
    </row>
    <row r="4664" spans="1:13" hidden="1" x14ac:dyDescent="0.3">
      <c r="A4664" s="13" t="str">
        <f t="shared" si="72"/>
        <v>ContinentalOFF1 - 7 floorspost 2000heating18</v>
      </c>
      <c r="B4664" s="2" t="s">
        <v>38</v>
      </c>
      <c r="C4664" s="2" t="s">
        <v>46</v>
      </c>
      <c r="D4664" s="2" t="s">
        <v>10</v>
      </c>
      <c r="E4664" s="3">
        <v>18</v>
      </c>
      <c r="F4664" s="3" t="s">
        <v>3</v>
      </c>
      <c r="G4664" s="3">
        <v>0.33597883597883599</v>
      </c>
      <c r="H4664" s="14">
        <v>0.2</v>
      </c>
      <c r="I4664" s="14">
        <v>0.1719784360693658</v>
      </c>
      <c r="J4664" s="4">
        <v>16.954919914592971</v>
      </c>
      <c r="K4664" s="4">
        <v>21.193649893241211</v>
      </c>
      <c r="L4664" s="4">
        <v>25.220443372957039</v>
      </c>
      <c r="M4664" s="4">
        <v>4.6626029765130665</v>
      </c>
    </row>
    <row r="4665" spans="1:13" hidden="1" x14ac:dyDescent="0.3">
      <c r="A4665" s="13" t="str">
        <f t="shared" si="72"/>
        <v>ContinentalOFF1 - 3 floorspost 2000heating20</v>
      </c>
      <c r="B4665" s="2" t="s">
        <v>38</v>
      </c>
      <c r="C4665" s="2" t="s">
        <v>44</v>
      </c>
      <c r="D4665" s="2" t="s">
        <v>10</v>
      </c>
      <c r="E4665" s="3">
        <v>20</v>
      </c>
      <c r="F4665" s="3" t="s">
        <v>3</v>
      </c>
      <c r="G4665" s="3">
        <v>0.46296296296296297</v>
      </c>
      <c r="H4665" s="14">
        <v>0.60000000000000009</v>
      </c>
      <c r="I4665" s="14">
        <v>0.1719784360693658</v>
      </c>
      <c r="J4665" s="4">
        <v>30.057319776463885</v>
      </c>
      <c r="K4665" s="4">
        <v>37.571649720579856</v>
      </c>
      <c r="L4665" s="4">
        <v>44.710263167490027</v>
      </c>
      <c r="M4665" s="4">
        <v>8.265762938527569</v>
      </c>
    </row>
    <row r="4666" spans="1:13" hidden="1" x14ac:dyDescent="0.3">
      <c r="A4666" s="13" t="str">
        <f t="shared" si="72"/>
        <v>ContinentalOFF1 - 5 floorspost 2000heating20</v>
      </c>
      <c r="B4666" s="2" t="s">
        <v>38</v>
      </c>
      <c r="C4666" s="2" t="s">
        <v>45</v>
      </c>
      <c r="D4666" s="2" t="s">
        <v>10</v>
      </c>
      <c r="E4666" s="3">
        <v>20</v>
      </c>
      <c r="F4666" s="3" t="s">
        <v>3</v>
      </c>
      <c r="G4666" s="3">
        <v>0.37407407407407406</v>
      </c>
      <c r="H4666" s="14">
        <v>0.2</v>
      </c>
      <c r="I4666" s="14">
        <v>0.1719784360693658</v>
      </c>
      <c r="J4666" s="4">
        <v>25.695296483254698</v>
      </c>
      <c r="K4666" s="4">
        <v>32.119120604068371</v>
      </c>
      <c r="L4666" s="4">
        <v>38.221753518841361</v>
      </c>
      <c r="M4666" s="4">
        <v>7.0662065328950421</v>
      </c>
    </row>
    <row r="4667" spans="1:13" hidden="1" x14ac:dyDescent="0.3">
      <c r="A4667" s="13" t="str">
        <f t="shared" si="72"/>
        <v>ContinentalOFF1 - 7 floorspost 2000heating20</v>
      </c>
      <c r="B4667" s="2" t="s">
        <v>38</v>
      </c>
      <c r="C4667" s="2" t="s">
        <v>46</v>
      </c>
      <c r="D4667" s="2" t="s">
        <v>10</v>
      </c>
      <c r="E4667" s="3">
        <v>20</v>
      </c>
      <c r="F4667" s="3" t="s">
        <v>3</v>
      </c>
      <c r="G4667" s="3">
        <v>0.33597883597883599</v>
      </c>
      <c r="H4667" s="14">
        <v>0.2</v>
      </c>
      <c r="I4667" s="14">
        <v>0.1719784360693658</v>
      </c>
      <c r="J4667" s="4">
        <v>23.825857929022185</v>
      </c>
      <c r="K4667" s="4">
        <v>29.782322411277729</v>
      </c>
      <c r="L4667" s="4">
        <v>35.440963669420498</v>
      </c>
      <c r="M4667" s="4">
        <v>6.5521109304811</v>
      </c>
    </row>
    <row r="4668" spans="1:13" hidden="1" x14ac:dyDescent="0.3">
      <c r="A4668" s="13" t="str">
        <f t="shared" si="72"/>
        <v>ContinentalOFF1 - 3 floorspost 2000heating22</v>
      </c>
      <c r="B4668" s="2" t="s">
        <v>38</v>
      </c>
      <c r="C4668" s="2" t="s">
        <v>44</v>
      </c>
      <c r="D4668" s="2" t="s">
        <v>10</v>
      </c>
      <c r="E4668" s="3">
        <v>22</v>
      </c>
      <c r="F4668" s="3" t="s">
        <v>3</v>
      </c>
      <c r="G4668" s="3">
        <v>0.46296296296296297</v>
      </c>
      <c r="H4668" s="14">
        <v>0.60000000000000009</v>
      </c>
      <c r="I4668" s="14">
        <v>0.1719784360693658</v>
      </c>
      <c r="J4668" s="4">
        <v>39.713735773529599</v>
      </c>
      <c r="K4668" s="4">
        <v>49.642169716911994</v>
      </c>
      <c r="L4668" s="4">
        <v>59.07418196312527</v>
      </c>
      <c r="M4668" s="4">
        <v>10.921277337720639</v>
      </c>
    </row>
    <row r="4669" spans="1:13" hidden="1" x14ac:dyDescent="0.3">
      <c r="A4669" s="13" t="str">
        <f t="shared" si="72"/>
        <v>ContinentalOFF1 - 5 floorspost 2000heating22</v>
      </c>
      <c r="B4669" s="2" t="s">
        <v>38</v>
      </c>
      <c r="C4669" s="2" t="s">
        <v>45</v>
      </c>
      <c r="D4669" s="2" t="s">
        <v>10</v>
      </c>
      <c r="E4669" s="3">
        <v>22</v>
      </c>
      <c r="F4669" s="3" t="s">
        <v>3</v>
      </c>
      <c r="G4669" s="3">
        <v>0.37407407407407406</v>
      </c>
      <c r="H4669" s="14">
        <v>0.2</v>
      </c>
      <c r="I4669" s="14">
        <v>0.1719784360693658</v>
      </c>
      <c r="J4669" s="4">
        <v>34.271975013669007</v>
      </c>
      <c r="K4669" s="4">
        <v>42.839968767086255</v>
      </c>
      <c r="L4669" s="4">
        <v>50.979562832832642</v>
      </c>
      <c r="M4669" s="4">
        <v>9.4247931287589761</v>
      </c>
    </row>
    <row r="4670" spans="1:13" hidden="1" x14ac:dyDescent="0.3">
      <c r="A4670" s="13" t="str">
        <f t="shared" si="72"/>
        <v>ContinentalOFF1 - 7 floorspost 2000heating22</v>
      </c>
      <c r="B4670" s="2" t="s">
        <v>38</v>
      </c>
      <c r="C4670" s="2" t="s">
        <v>46</v>
      </c>
      <c r="D4670" s="2" t="s">
        <v>10</v>
      </c>
      <c r="E4670" s="3">
        <v>22</v>
      </c>
      <c r="F4670" s="3" t="s">
        <v>3</v>
      </c>
      <c r="G4670" s="3">
        <v>0.33597883597883599</v>
      </c>
      <c r="H4670" s="14">
        <v>0.2</v>
      </c>
      <c r="I4670" s="14">
        <v>0.1719784360693658</v>
      </c>
      <c r="J4670" s="4">
        <v>31.939791830871616</v>
      </c>
      <c r="K4670" s="4">
        <v>39.92473978858952</v>
      </c>
      <c r="L4670" s="4">
        <v>47.510440348421525</v>
      </c>
      <c r="M4670" s="4">
        <v>8.7834427534896946</v>
      </c>
    </row>
    <row r="4671" spans="1:13" hidden="1" x14ac:dyDescent="0.3">
      <c r="A4671" s="13" t="str">
        <f t="shared" si="72"/>
        <v>ContinentalOFF1 - 3 floorspost 2000heating24</v>
      </c>
      <c r="B4671" s="2" t="s">
        <v>38</v>
      </c>
      <c r="C4671" s="2" t="s">
        <v>44</v>
      </c>
      <c r="D4671" s="2" t="s">
        <v>10</v>
      </c>
      <c r="E4671" s="3">
        <v>24</v>
      </c>
      <c r="F4671" s="3" t="s">
        <v>3</v>
      </c>
      <c r="G4671" s="3">
        <v>0.46296296296296297</v>
      </c>
      <c r="H4671" s="14">
        <v>0.60000000000000009</v>
      </c>
      <c r="I4671" s="14">
        <v>0.1719784360693658</v>
      </c>
      <c r="J4671" s="4">
        <v>51.843961921150083</v>
      </c>
      <c r="K4671" s="4">
        <v>64.804952401437603</v>
      </c>
      <c r="L4671" s="4">
        <v>77.117893357710741</v>
      </c>
      <c r="M4671" s="4">
        <v>14.257089528316273</v>
      </c>
    </row>
    <row r="4672" spans="1:13" hidden="1" x14ac:dyDescent="0.3">
      <c r="A4672" s="13" t="str">
        <f t="shared" si="72"/>
        <v>ContinentalOFF1 - 5 floorspost 2000heating24</v>
      </c>
      <c r="B4672" s="2" t="s">
        <v>38</v>
      </c>
      <c r="C4672" s="2" t="s">
        <v>45</v>
      </c>
      <c r="D4672" s="2" t="s">
        <v>10</v>
      </c>
      <c r="E4672" s="3">
        <v>24</v>
      </c>
      <c r="F4672" s="3" t="s">
        <v>3</v>
      </c>
      <c r="G4672" s="3">
        <v>0.37407407407407406</v>
      </c>
      <c r="H4672" s="14">
        <v>0.2</v>
      </c>
      <c r="I4672" s="14">
        <v>0.1719784360693658</v>
      </c>
      <c r="J4672" s="4">
        <v>45.070855976562981</v>
      </c>
      <c r="K4672" s="4">
        <v>56.338569970703723</v>
      </c>
      <c r="L4672" s="4">
        <v>67.042898265137424</v>
      </c>
      <c r="M4672" s="4">
        <v>12.394485393554818</v>
      </c>
    </row>
    <row r="4673" spans="1:13" hidden="1" x14ac:dyDescent="0.3">
      <c r="A4673" s="13" t="str">
        <f t="shared" si="72"/>
        <v>ContinentalOFF1 - 7 floorspost 2000heating24</v>
      </c>
      <c r="B4673" s="2" t="s">
        <v>38</v>
      </c>
      <c r="C4673" s="2" t="s">
        <v>46</v>
      </c>
      <c r="D4673" s="2" t="s">
        <v>10</v>
      </c>
      <c r="E4673" s="3">
        <v>24</v>
      </c>
      <c r="F4673" s="3" t="s">
        <v>3</v>
      </c>
      <c r="G4673" s="3">
        <v>0.33597883597883599</v>
      </c>
      <c r="H4673" s="14">
        <v>0.2</v>
      </c>
      <c r="I4673" s="14">
        <v>0.1719784360693658</v>
      </c>
      <c r="J4673" s="4">
        <v>42.168096286025637</v>
      </c>
      <c r="K4673" s="4">
        <v>52.710120357532041</v>
      </c>
      <c r="L4673" s="4">
        <v>62.725043225463125</v>
      </c>
      <c r="M4673" s="4">
        <v>11.59622647865705</v>
      </c>
    </row>
    <row r="4674" spans="1:13" hidden="1" x14ac:dyDescent="0.3">
      <c r="A4674" s="13" t="str">
        <f t="shared" si="72"/>
        <v>ContinentalOFF1 - average - all typespre 1945heating18</v>
      </c>
      <c r="B4674" s="2" t="s">
        <v>38</v>
      </c>
      <c r="C4674" s="2" t="s">
        <v>47</v>
      </c>
      <c r="D4674" s="2" t="s">
        <v>2</v>
      </c>
      <c r="E4674" s="3">
        <v>18</v>
      </c>
      <c r="F4674" s="3" t="s">
        <v>3</v>
      </c>
      <c r="G4674" s="3" t="s">
        <v>22</v>
      </c>
      <c r="H4674" s="14"/>
      <c r="I4674" s="14">
        <v>0.19565987251261491</v>
      </c>
      <c r="J4674" s="4">
        <v>96.196362559463239</v>
      </c>
      <c r="K4674" s="4">
        <v>120.24545319932903</v>
      </c>
      <c r="L4674" s="4">
        <v>143.09208930720155</v>
      </c>
      <c r="M4674" s="4">
        <v>26.453999703852389</v>
      </c>
    </row>
    <row r="4675" spans="1:13" hidden="1" x14ac:dyDescent="0.3">
      <c r="A4675" s="13" t="str">
        <f t="shared" ref="A4675:A4738" si="73">CONCATENATE(B4675,C4675,D4675,F4675,E4675)</f>
        <v>ContinentalOFF1 - average - all typespre 1945heating20</v>
      </c>
      <c r="B4675" s="2" t="s">
        <v>38</v>
      </c>
      <c r="C4675" s="2" t="s">
        <v>47</v>
      </c>
      <c r="D4675" s="2" t="s">
        <v>2</v>
      </c>
      <c r="E4675" s="3">
        <v>20</v>
      </c>
      <c r="F4675" s="3" t="s">
        <v>3</v>
      </c>
      <c r="G4675" s="3" t="s">
        <v>22</v>
      </c>
      <c r="H4675" s="14"/>
      <c r="I4675" s="14">
        <v>0.19565987251261491</v>
      </c>
      <c r="J4675" s="4">
        <v>121.93057534126359</v>
      </c>
      <c r="K4675" s="4">
        <v>152.41321917657947</v>
      </c>
      <c r="L4675" s="4">
        <v>181.37173082012956</v>
      </c>
      <c r="M4675" s="4">
        <v>33.530908218847486</v>
      </c>
    </row>
    <row r="4676" spans="1:13" hidden="1" x14ac:dyDescent="0.3">
      <c r="A4676" s="13" t="str">
        <f t="shared" si="73"/>
        <v>ContinentalOFF1 - average - all typespre 1945heating22</v>
      </c>
      <c r="B4676" s="2" t="s">
        <v>38</v>
      </c>
      <c r="C4676" s="2" t="s">
        <v>47</v>
      </c>
      <c r="D4676" s="2" t="s">
        <v>2</v>
      </c>
      <c r="E4676" s="3">
        <v>22</v>
      </c>
      <c r="F4676" s="3" t="s">
        <v>3</v>
      </c>
      <c r="G4676" s="3" t="s">
        <v>22</v>
      </c>
      <c r="H4676" s="14"/>
      <c r="I4676" s="14">
        <v>0.19565987251261491</v>
      </c>
      <c r="J4676" s="4">
        <v>151.46963659113217</v>
      </c>
      <c r="K4676" s="4">
        <v>189.33704573891521</v>
      </c>
      <c r="L4676" s="4">
        <v>225.31108442930909</v>
      </c>
      <c r="M4676" s="4">
        <v>41.654150062561349</v>
      </c>
    </row>
    <row r="4677" spans="1:13" hidden="1" x14ac:dyDescent="0.3">
      <c r="A4677" s="13" t="str">
        <f t="shared" si="73"/>
        <v>ContinentalOFF1 - average - all typespre 1945heating24</v>
      </c>
      <c r="B4677" s="2" t="s">
        <v>38</v>
      </c>
      <c r="C4677" s="2" t="s">
        <v>47</v>
      </c>
      <c r="D4677" s="2" t="s">
        <v>2</v>
      </c>
      <c r="E4677" s="3">
        <v>24</v>
      </c>
      <c r="F4677" s="3" t="s">
        <v>3</v>
      </c>
      <c r="G4677" s="3" t="s">
        <v>22</v>
      </c>
      <c r="H4677" s="14"/>
      <c r="I4677" s="14">
        <v>0.19565987251261491</v>
      </c>
      <c r="J4677" s="4">
        <v>186.96190345366648</v>
      </c>
      <c r="K4677" s="4">
        <v>233.70237931708309</v>
      </c>
      <c r="L4677" s="4">
        <v>278.10583138732886</v>
      </c>
      <c r="M4677" s="4">
        <v>51.414523449758278</v>
      </c>
    </row>
    <row r="4678" spans="1:13" hidden="1" x14ac:dyDescent="0.3">
      <c r="A4678" s="13" t="str">
        <f t="shared" si="73"/>
        <v>ContinentalOFF1 - average - all types1945-1970heating18</v>
      </c>
      <c r="B4678" s="2" t="s">
        <v>38</v>
      </c>
      <c r="C4678" s="2" t="s">
        <v>47</v>
      </c>
      <c r="D4678" s="2" t="s">
        <v>6</v>
      </c>
      <c r="E4678" s="3">
        <v>18</v>
      </c>
      <c r="F4678" s="3" t="s">
        <v>3</v>
      </c>
      <c r="G4678" s="3" t="s">
        <v>22</v>
      </c>
      <c r="H4678" s="14"/>
      <c r="I4678" s="14">
        <v>0.16351551020582505</v>
      </c>
      <c r="J4678" s="4">
        <v>94.915925056116677</v>
      </c>
      <c r="K4678" s="4">
        <v>118.64490632014584</v>
      </c>
      <c r="L4678" s="4">
        <v>141.18743852097353</v>
      </c>
      <c r="M4678" s="4">
        <v>26.101879390432085</v>
      </c>
    </row>
    <row r="4679" spans="1:13" hidden="1" x14ac:dyDescent="0.3">
      <c r="A4679" s="13" t="str">
        <f t="shared" si="73"/>
        <v>ContinentalOFF1 - average - all types1945-1970heating20</v>
      </c>
      <c r="B4679" s="2" t="s">
        <v>38</v>
      </c>
      <c r="C4679" s="2" t="s">
        <v>47</v>
      </c>
      <c r="D4679" s="2" t="s">
        <v>6</v>
      </c>
      <c r="E4679" s="3">
        <v>20</v>
      </c>
      <c r="F4679" s="3" t="s">
        <v>3</v>
      </c>
      <c r="G4679" s="3" t="s">
        <v>22</v>
      </c>
      <c r="H4679" s="14"/>
      <c r="I4679" s="14">
        <v>0.16351551020582505</v>
      </c>
      <c r="J4679" s="4">
        <v>120.38650555909035</v>
      </c>
      <c r="K4679" s="4">
        <v>150.48313194886293</v>
      </c>
      <c r="L4679" s="4">
        <v>179.07492701914688</v>
      </c>
      <c r="M4679" s="4">
        <v>33.106289028749849</v>
      </c>
    </row>
    <row r="4680" spans="1:13" hidden="1" x14ac:dyDescent="0.3">
      <c r="A4680" s="13" t="str">
        <f t="shared" si="73"/>
        <v>ContinentalOFF1 - average - all types1945-1970heating22</v>
      </c>
      <c r="B4680" s="2" t="s">
        <v>38</v>
      </c>
      <c r="C4680" s="2" t="s">
        <v>47</v>
      </c>
      <c r="D4680" s="2" t="s">
        <v>6</v>
      </c>
      <c r="E4680" s="3">
        <v>22</v>
      </c>
      <c r="F4680" s="3" t="s">
        <v>3</v>
      </c>
      <c r="G4680" s="3" t="s">
        <v>22</v>
      </c>
      <c r="H4680" s="14"/>
      <c r="I4680" s="14">
        <v>0.16351551020582505</v>
      </c>
      <c r="J4680" s="4">
        <v>149.62593773145841</v>
      </c>
      <c r="K4680" s="4">
        <v>187.03242216432301</v>
      </c>
      <c r="L4680" s="4">
        <v>222.56858237554437</v>
      </c>
      <c r="M4680" s="4">
        <v>41.147132876151062</v>
      </c>
    </row>
    <row r="4681" spans="1:13" hidden="1" x14ac:dyDescent="0.3">
      <c r="A4681" s="13" t="str">
        <f t="shared" si="73"/>
        <v>ContinentalOFF1 - average - all types1945-1970heating24</v>
      </c>
      <c r="B4681" s="2" t="s">
        <v>38</v>
      </c>
      <c r="C4681" s="2" t="s">
        <v>47</v>
      </c>
      <c r="D4681" s="2" t="s">
        <v>6</v>
      </c>
      <c r="E4681" s="3">
        <v>24</v>
      </c>
      <c r="F4681" s="3" t="s">
        <v>3</v>
      </c>
      <c r="G4681" s="3" t="s">
        <v>22</v>
      </c>
      <c r="H4681" s="14"/>
      <c r="I4681" s="14">
        <v>0.16351551020582505</v>
      </c>
      <c r="J4681" s="4">
        <v>184.75810912031451</v>
      </c>
      <c r="K4681" s="4">
        <v>230.94763640039312</v>
      </c>
      <c r="L4681" s="4">
        <v>274.8276873164678</v>
      </c>
      <c r="M4681" s="4">
        <v>50.808480008086484</v>
      </c>
    </row>
    <row r="4682" spans="1:13" hidden="1" x14ac:dyDescent="0.3">
      <c r="A4682" s="13" t="str">
        <f t="shared" si="73"/>
        <v>ContinentalOFF1 - average - all types1970-1980heating18</v>
      </c>
      <c r="B4682" s="2" t="s">
        <v>38</v>
      </c>
      <c r="C4682" s="2" t="s">
        <v>47</v>
      </c>
      <c r="D4682" s="2" t="s">
        <v>7</v>
      </c>
      <c r="E4682" s="3">
        <v>18</v>
      </c>
      <c r="F4682" s="3" t="s">
        <v>3</v>
      </c>
      <c r="G4682" s="3" t="s">
        <v>22</v>
      </c>
      <c r="H4682" s="14"/>
      <c r="I4682" s="14">
        <v>0.14798796601095757</v>
      </c>
      <c r="J4682" s="4">
        <v>74.571373783138583</v>
      </c>
      <c r="K4682" s="4">
        <v>93.214217228923218</v>
      </c>
      <c r="L4682" s="4">
        <v>110.92491850241862</v>
      </c>
      <c r="M4682" s="4">
        <v>20.507127790363107</v>
      </c>
    </row>
    <row r="4683" spans="1:13" hidden="1" x14ac:dyDescent="0.3">
      <c r="A4683" s="13" t="str">
        <f t="shared" si="73"/>
        <v>ContinentalOFF1 - average - all types1970-1980heating20</v>
      </c>
      <c r="B4683" s="2" t="s">
        <v>38</v>
      </c>
      <c r="C4683" s="2" t="s">
        <v>47</v>
      </c>
      <c r="D4683" s="2" t="s">
        <v>7</v>
      </c>
      <c r="E4683" s="3">
        <v>20</v>
      </c>
      <c r="F4683" s="3" t="s">
        <v>3</v>
      </c>
      <c r="G4683" s="3" t="s">
        <v>22</v>
      </c>
      <c r="H4683" s="14"/>
      <c r="I4683" s="14">
        <v>0.14798796601095757</v>
      </c>
      <c r="J4683" s="4">
        <v>95.481191390930107</v>
      </c>
      <c r="K4683" s="4">
        <v>119.35148923866262</v>
      </c>
      <c r="L4683" s="4">
        <v>142.02827219400851</v>
      </c>
      <c r="M4683" s="4">
        <v>26.257327632505778</v>
      </c>
    </row>
    <row r="4684" spans="1:13" hidden="1" x14ac:dyDescent="0.3">
      <c r="A4684" s="13" t="str">
        <f t="shared" si="73"/>
        <v>ContinentalOFF1 - average - all types1970-1980heating22</v>
      </c>
      <c r="B4684" s="2" t="s">
        <v>38</v>
      </c>
      <c r="C4684" s="2" t="s">
        <v>47</v>
      </c>
      <c r="D4684" s="2" t="s">
        <v>7</v>
      </c>
      <c r="E4684" s="3">
        <v>22</v>
      </c>
      <c r="F4684" s="3" t="s">
        <v>3</v>
      </c>
      <c r="G4684" s="3" t="s">
        <v>22</v>
      </c>
      <c r="H4684" s="14"/>
      <c r="I4684" s="14">
        <v>0.14798796601095757</v>
      </c>
      <c r="J4684" s="4">
        <v>119.60106153270782</v>
      </c>
      <c r="K4684" s="4">
        <v>149.50132691588476</v>
      </c>
      <c r="L4684" s="4">
        <v>177.90657902990284</v>
      </c>
      <c r="M4684" s="4">
        <v>32.890291921494651</v>
      </c>
    </row>
    <row r="4685" spans="1:13" hidden="1" x14ac:dyDescent="0.3">
      <c r="A4685" s="13" t="str">
        <f t="shared" si="73"/>
        <v>ContinentalOFF1 - average - all types1970-1980heating24</v>
      </c>
      <c r="B4685" s="2" t="s">
        <v>38</v>
      </c>
      <c r="C4685" s="2" t="s">
        <v>47</v>
      </c>
      <c r="D4685" s="2" t="s">
        <v>7</v>
      </c>
      <c r="E4685" s="3">
        <v>24</v>
      </c>
      <c r="F4685" s="3" t="s">
        <v>3</v>
      </c>
      <c r="G4685" s="3" t="s">
        <v>22</v>
      </c>
      <c r="H4685" s="14"/>
      <c r="I4685" s="14">
        <v>0.14798796601095757</v>
      </c>
      <c r="J4685" s="4">
        <v>148.15799086754788</v>
      </c>
      <c r="K4685" s="4">
        <v>185.19748858443484</v>
      </c>
      <c r="L4685" s="4">
        <v>220.38501141547744</v>
      </c>
      <c r="M4685" s="4">
        <v>40.743447488575661</v>
      </c>
    </row>
    <row r="4686" spans="1:13" hidden="1" x14ac:dyDescent="0.3">
      <c r="A4686" s="13" t="str">
        <f t="shared" si="73"/>
        <v>ContinentalOFF1 - average - all types1980-1990heating18</v>
      </c>
      <c r="B4686" s="2" t="s">
        <v>38</v>
      </c>
      <c r="C4686" s="2" t="s">
        <v>47</v>
      </c>
      <c r="D4686" s="2" t="s">
        <v>8</v>
      </c>
      <c r="E4686" s="3">
        <v>18</v>
      </c>
      <c r="F4686" s="3" t="s">
        <v>3</v>
      </c>
      <c r="G4686" s="3" t="s">
        <v>22</v>
      </c>
      <c r="H4686" s="14"/>
      <c r="I4686" s="14">
        <v>0.12483868303851103</v>
      </c>
      <c r="J4686" s="4">
        <v>45.391759464363673</v>
      </c>
      <c r="K4686" s="4">
        <v>56.739699330454584</v>
      </c>
      <c r="L4686" s="4">
        <v>67.520242203240954</v>
      </c>
      <c r="M4686" s="4">
        <v>12.482733852700008</v>
      </c>
    </row>
    <row r="4687" spans="1:13" hidden="1" x14ac:dyDescent="0.3">
      <c r="A4687" s="13" t="str">
        <f t="shared" si="73"/>
        <v>ContinentalOFF1 - average - all types1980-1990heating20</v>
      </c>
      <c r="B4687" s="2" t="s">
        <v>38</v>
      </c>
      <c r="C4687" s="2" t="s">
        <v>47</v>
      </c>
      <c r="D4687" s="2" t="s">
        <v>8</v>
      </c>
      <c r="E4687" s="3">
        <v>20</v>
      </c>
      <c r="F4687" s="3" t="s">
        <v>3</v>
      </c>
      <c r="G4687" s="3" t="s">
        <v>22</v>
      </c>
      <c r="H4687" s="14"/>
      <c r="I4687" s="14">
        <v>0.12483868303851103</v>
      </c>
      <c r="J4687" s="4">
        <v>58.982227430193795</v>
      </c>
      <c r="K4687" s="4">
        <v>73.727784287742239</v>
      </c>
      <c r="L4687" s="4">
        <v>87.736063302413257</v>
      </c>
      <c r="M4687" s="4">
        <v>16.220112543303294</v>
      </c>
    </row>
    <row r="4688" spans="1:13" hidden="1" x14ac:dyDescent="0.3">
      <c r="A4688" s="13" t="str">
        <f t="shared" si="73"/>
        <v>ContinentalOFF1 - average - all types1980-1990heating22</v>
      </c>
      <c r="B4688" s="2" t="s">
        <v>38</v>
      </c>
      <c r="C4688" s="2" t="s">
        <v>47</v>
      </c>
      <c r="D4688" s="2" t="s">
        <v>8</v>
      </c>
      <c r="E4688" s="3">
        <v>22</v>
      </c>
      <c r="F4688" s="3" t="s">
        <v>3</v>
      </c>
      <c r="G4688" s="3" t="s">
        <v>22</v>
      </c>
      <c r="H4688" s="14"/>
      <c r="I4688" s="14">
        <v>0.12483868303851103</v>
      </c>
      <c r="J4688" s="4">
        <v>75.005476068811149</v>
      </c>
      <c r="K4688" s="4">
        <v>93.756845086013925</v>
      </c>
      <c r="L4688" s="4">
        <v>111.57064565235656</v>
      </c>
      <c r="M4688" s="4">
        <v>20.626505918923062</v>
      </c>
    </row>
    <row r="4689" spans="1:13" hidden="1" x14ac:dyDescent="0.3">
      <c r="A4689" s="13" t="str">
        <f t="shared" si="73"/>
        <v>ContinentalOFF1 - average - all types1980-1990heating24</v>
      </c>
      <c r="B4689" s="2" t="s">
        <v>38</v>
      </c>
      <c r="C4689" s="2" t="s">
        <v>47</v>
      </c>
      <c r="D4689" s="2" t="s">
        <v>8</v>
      </c>
      <c r="E4689" s="3">
        <v>24</v>
      </c>
      <c r="F4689" s="3" t="s">
        <v>3</v>
      </c>
      <c r="G4689" s="3" t="s">
        <v>22</v>
      </c>
      <c r="H4689" s="14"/>
      <c r="I4689" s="14">
        <v>0.12483868303851103</v>
      </c>
      <c r="J4689" s="4">
        <v>94.516808535164003</v>
      </c>
      <c r="K4689" s="4">
        <v>118.146010668955</v>
      </c>
      <c r="L4689" s="4">
        <v>140.59375269605644</v>
      </c>
      <c r="M4689" s="4">
        <v>25.992122347170099</v>
      </c>
    </row>
    <row r="4690" spans="1:13" hidden="1" x14ac:dyDescent="0.3">
      <c r="A4690" s="13" t="str">
        <f t="shared" si="73"/>
        <v>ContinentalOFF1 - average - all types1990-2000heating18</v>
      </c>
      <c r="B4690" s="2" t="s">
        <v>38</v>
      </c>
      <c r="C4690" s="2" t="s">
        <v>47</v>
      </c>
      <c r="D4690" s="2" t="s">
        <v>9</v>
      </c>
      <c r="E4690" s="3">
        <v>18</v>
      </c>
      <c r="F4690" s="3" t="s">
        <v>3</v>
      </c>
      <c r="G4690" s="3" t="s">
        <v>22</v>
      </c>
      <c r="H4690" s="14"/>
      <c r="I4690" s="14">
        <v>0.1960195321627255</v>
      </c>
      <c r="J4690" s="4">
        <v>26.086450495033219</v>
      </c>
      <c r="K4690" s="4">
        <v>32.60806311879152</v>
      </c>
      <c r="L4690" s="4">
        <v>38.803595111361908</v>
      </c>
      <c r="M4690" s="4">
        <v>7.1737738861341347</v>
      </c>
    </row>
    <row r="4691" spans="1:13" hidden="1" x14ac:dyDescent="0.3">
      <c r="A4691" s="13" t="str">
        <f t="shared" si="73"/>
        <v>ContinentalOFF1 - average - all types1990-2000heating20</v>
      </c>
      <c r="B4691" s="2" t="s">
        <v>38</v>
      </c>
      <c r="C4691" s="2" t="s">
        <v>47</v>
      </c>
      <c r="D4691" s="2" t="s">
        <v>9</v>
      </c>
      <c r="E4691" s="3">
        <v>20</v>
      </c>
      <c r="F4691" s="3" t="s">
        <v>3</v>
      </c>
      <c r="G4691" s="3" t="s">
        <v>22</v>
      </c>
      <c r="H4691" s="14"/>
      <c r="I4691" s="14">
        <v>0.1960195321627255</v>
      </c>
      <c r="J4691" s="4">
        <v>35.015328399061133</v>
      </c>
      <c r="K4691" s="4">
        <v>43.769160498826416</v>
      </c>
      <c r="L4691" s="4">
        <v>52.085300993603433</v>
      </c>
      <c r="M4691" s="4">
        <v>9.6292153097418112</v>
      </c>
    </row>
    <row r="4692" spans="1:13" hidden="1" x14ac:dyDescent="0.3">
      <c r="A4692" s="13" t="str">
        <f t="shared" si="73"/>
        <v>ContinentalOFF1 - average - all types1990-2000heating22</v>
      </c>
      <c r="B4692" s="2" t="s">
        <v>38</v>
      </c>
      <c r="C4692" s="2" t="s">
        <v>47</v>
      </c>
      <c r="D4692" s="2" t="s">
        <v>9</v>
      </c>
      <c r="E4692" s="3">
        <v>22</v>
      </c>
      <c r="F4692" s="3" t="s">
        <v>3</v>
      </c>
      <c r="G4692" s="3" t="s">
        <v>22</v>
      </c>
      <c r="H4692" s="14"/>
      <c r="I4692" s="14">
        <v>0.1960195321627255</v>
      </c>
      <c r="J4692" s="4">
        <v>45.509038104519945</v>
      </c>
      <c r="K4692" s="4">
        <v>56.886297630649928</v>
      </c>
      <c r="L4692" s="4">
        <v>67.694694180473405</v>
      </c>
      <c r="M4692" s="4">
        <v>12.514985478742984</v>
      </c>
    </row>
    <row r="4693" spans="1:13" hidden="1" x14ac:dyDescent="0.3">
      <c r="A4693" s="13" t="str">
        <f t="shared" si="73"/>
        <v>ContinentalOFF1 - average - all types1990-2000heating24</v>
      </c>
      <c r="B4693" s="2" t="s">
        <v>38</v>
      </c>
      <c r="C4693" s="2" t="s">
        <v>47</v>
      </c>
      <c r="D4693" s="2" t="s">
        <v>9</v>
      </c>
      <c r="E4693" s="3">
        <v>24</v>
      </c>
      <c r="F4693" s="3" t="s">
        <v>3</v>
      </c>
      <c r="G4693" s="3" t="s">
        <v>22</v>
      </c>
      <c r="H4693" s="14"/>
      <c r="I4693" s="14">
        <v>0.1960195321627255</v>
      </c>
      <c r="J4693" s="4">
        <v>58.731505423711042</v>
      </c>
      <c r="K4693" s="4">
        <v>73.414381779638802</v>
      </c>
      <c r="L4693" s="4">
        <v>87.363114317770169</v>
      </c>
      <c r="M4693" s="4">
        <v>16.151163991520537</v>
      </c>
    </row>
    <row r="4694" spans="1:13" hidden="1" x14ac:dyDescent="0.3">
      <c r="A4694" s="13" t="str">
        <f t="shared" si="73"/>
        <v>ContinentalOFF1 - average - all typespost 2000heating18</v>
      </c>
      <c r="B4694" s="2" t="s">
        <v>38</v>
      </c>
      <c r="C4694" s="2" t="s">
        <v>47</v>
      </c>
      <c r="D4694" s="2" t="s">
        <v>10</v>
      </c>
      <c r="E4694" s="3">
        <v>18</v>
      </c>
      <c r="F4694" s="3" t="s">
        <v>3</v>
      </c>
      <c r="G4694" s="3" t="s">
        <v>22</v>
      </c>
      <c r="H4694" s="14"/>
      <c r="I4694" s="14">
        <v>0.1719784360693658</v>
      </c>
      <c r="J4694" s="4">
        <v>20.182828297660581</v>
      </c>
      <c r="K4694" s="4">
        <v>25.228535372075726</v>
      </c>
      <c r="L4694" s="4">
        <v>30.021957092770112</v>
      </c>
      <c r="M4694" s="4">
        <v>5.5502777818566598</v>
      </c>
    </row>
    <row r="4695" spans="1:13" hidden="1" x14ac:dyDescent="0.3">
      <c r="A4695" s="13" t="str">
        <f t="shared" si="73"/>
        <v>ContinentalOFF1 - average - all typespost 2000heating20</v>
      </c>
      <c r="B4695" s="2" t="s">
        <v>38</v>
      </c>
      <c r="C4695" s="2" t="s">
        <v>47</v>
      </c>
      <c r="D4695" s="2" t="s">
        <v>10</v>
      </c>
      <c r="E4695" s="3">
        <v>20</v>
      </c>
      <c r="F4695" s="3" t="s">
        <v>3</v>
      </c>
      <c r="G4695" s="3" t="s">
        <v>22</v>
      </c>
      <c r="H4695" s="14"/>
      <c r="I4695" s="14">
        <v>0.1719784360693658</v>
      </c>
      <c r="J4695" s="4">
        <v>27.938622748333714</v>
      </c>
      <c r="K4695" s="4">
        <v>34.923278435417139</v>
      </c>
      <c r="L4695" s="4">
        <v>41.558701338146392</v>
      </c>
      <c r="M4695" s="4">
        <v>7.6831212557917707</v>
      </c>
    </row>
    <row r="4696" spans="1:13" hidden="1" x14ac:dyDescent="0.3">
      <c r="A4696" s="13" t="str">
        <f t="shared" si="73"/>
        <v>ContinentalOFF1 - average - all typespost 2000heating22</v>
      </c>
      <c r="B4696" s="2" t="s">
        <v>38</v>
      </c>
      <c r="C4696" s="2" t="s">
        <v>47</v>
      </c>
      <c r="D4696" s="2" t="s">
        <v>10</v>
      </c>
      <c r="E4696" s="3">
        <v>22</v>
      </c>
      <c r="F4696" s="3" t="s">
        <v>3</v>
      </c>
      <c r="G4696" s="3" t="s">
        <v>22</v>
      </c>
      <c r="H4696" s="14"/>
      <c r="I4696" s="14">
        <v>0.1719784360693658</v>
      </c>
      <c r="J4696" s="4">
        <v>37.070594833025886</v>
      </c>
      <c r="K4696" s="4">
        <v>46.33824354128236</v>
      </c>
      <c r="L4696" s="4">
        <v>55.142509814126008</v>
      </c>
      <c r="M4696" s="4">
        <v>10.19441357908212</v>
      </c>
    </row>
    <row r="4697" spans="1:13" hidden="1" x14ac:dyDescent="0.3">
      <c r="A4697" s="13" t="str">
        <f t="shared" si="73"/>
        <v>ContinentalOFF1 - average - all typespost 2000heating24</v>
      </c>
      <c r="B4697" s="2" t="s">
        <v>38</v>
      </c>
      <c r="C4697" s="2" t="s">
        <v>47</v>
      </c>
      <c r="D4697" s="2" t="s">
        <v>10</v>
      </c>
      <c r="E4697" s="3">
        <v>24</v>
      </c>
      <c r="F4697" s="3" t="s">
        <v>3</v>
      </c>
      <c r="G4697" s="3" t="s">
        <v>22</v>
      </c>
      <c r="H4697" s="14"/>
      <c r="I4697" s="14">
        <v>0.1719784360693658</v>
      </c>
      <c r="J4697" s="4">
        <v>48.55416760520778</v>
      </c>
      <c r="K4697" s="4">
        <v>60.692709506509722</v>
      </c>
      <c r="L4697" s="4">
        <v>72.22432431274656</v>
      </c>
      <c r="M4697" s="4">
        <v>13.352396091432139</v>
      </c>
    </row>
    <row r="4698" spans="1:13" hidden="1" x14ac:dyDescent="0.3">
      <c r="A4698" s="13" t="str">
        <f t="shared" si="73"/>
        <v>ContinentalOFF1 - average - all types - all agesheating18</v>
      </c>
      <c r="B4698" s="2" t="s">
        <v>38</v>
      </c>
      <c r="C4698" s="2" t="s">
        <v>48</v>
      </c>
      <c r="D4698" s="2"/>
      <c r="E4698" s="3">
        <v>18</v>
      </c>
      <c r="F4698" s="3" t="s">
        <v>3</v>
      </c>
      <c r="G4698" s="3" t="s">
        <v>22</v>
      </c>
      <c r="H4698" s="14"/>
      <c r="I4698" s="14"/>
      <c r="J4698" s="4">
        <v>59.628772415822915</v>
      </c>
      <c r="K4698" s="4">
        <v>74.535965519778642</v>
      </c>
      <c r="L4698" s="4">
        <v>88.697798968536574</v>
      </c>
      <c r="M4698" s="4">
        <v>16.3979124143513</v>
      </c>
    </row>
    <row r="4699" spans="1:13" hidden="1" x14ac:dyDescent="0.3">
      <c r="A4699" s="13" t="str">
        <f t="shared" si="73"/>
        <v>ContinentalOFF1 - average - all types - all agesheating20</v>
      </c>
      <c r="B4699" s="2" t="s">
        <v>38</v>
      </c>
      <c r="C4699" s="2" t="s">
        <v>48</v>
      </c>
      <c r="D4699" s="2"/>
      <c r="E4699" s="3">
        <v>20</v>
      </c>
      <c r="F4699" s="3" t="s">
        <v>3</v>
      </c>
      <c r="G4699" s="3" t="s">
        <v>22</v>
      </c>
      <c r="H4699" s="14"/>
      <c r="I4699" s="14"/>
      <c r="J4699" s="4">
        <v>76.703841543861117</v>
      </c>
      <c r="K4699" s="4">
        <v>95.879801929826385</v>
      </c>
      <c r="L4699" s="4">
        <v>114.0969642964934</v>
      </c>
      <c r="M4699" s="4">
        <v>21.093556424561804</v>
      </c>
    </row>
    <row r="4700" spans="1:13" hidden="1" x14ac:dyDescent="0.3">
      <c r="A4700" s="13" t="str">
        <f t="shared" si="73"/>
        <v>ContinentalOFF1 - average - all types - all agesheating22</v>
      </c>
      <c r="B4700" s="2" t="s">
        <v>38</v>
      </c>
      <c r="C4700" s="2" t="s">
        <v>48</v>
      </c>
      <c r="D4700" s="2"/>
      <c r="E4700" s="3">
        <v>22</v>
      </c>
      <c r="F4700" s="3" t="s">
        <v>3</v>
      </c>
      <c r="G4700" s="3" t="s">
        <v>22</v>
      </c>
      <c r="H4700" s="14"/>
      <c r="I4700" s="14"/>
      <c r="J4700" s="4">
        <v>96.46179729718979</v>
      </c>
      <c r="K4700" s="4">
        <v>120.57724662148723</v>
      </c>
      <c r="L4700" s="4">
        <v>143.48692347956981</v>
      </c>
      <c r="M4700" s="4">
        <v>26.526994256727193</v>
      </c>
    </row>
    <row r="4701" spans="1:13" hidden="1" x14ac:dyDescent="0.3">
      <c r="A4701" s="13" t="str">
        <f t="shared" si="73"/>
        <v>ContinentalOFF1 - average - all types - all agesheating24</v>
      </c>
      <c r="B4701" s="2" t="s">
        <v>38</v>
      </c>
      <c r="C4701" s="2" t="s">
        <v>48</v>
      </c>
      <c r="D4701" s="2"/>
      <c r="E4701" s="3">
        <v>24</v>
      </c>
      <c r="F4701" s="3" t="s">
        <v>3</v>
      </c>
      <c r="G4701" s="3" t="s">
        <v>22</v>
      </c>
      <c r="H4701" s="14"/>
      <c r="I4701" s="14"/>
      <c r="J4701" s="4">
        <v>120.37950431698526</v>
      </c>
      <c r="K4701" s="4">
        <v>150.47438039623157</v>
      </c>
      <c r="L4701" s="4">
        <v>179.06451267151556</v>
      </c>
      <c r="M4701" s="4">
        <v>33.104363687170945</v>
      </c>
    </row>
    <row r="4702" spans="1:13" hidden="1" x14ac:dyDescent="0.3">
      <c r="A4702" s="13" t="str">
        <f t="shared" si="73"/>
        <v>Northern ContinentalOFF1 - 3 floorspre 1945heating18</v>
      </c>
      <c r="B4702" s="2" t="s">
        <v>39</v>
      </c>
      <c r="C4702" s="2" t="s">
        <v>44</v>
      </c>
      <c r="D4702" s="2" t="s">
        <v>2</v>
      </c>
      <c r="E4702" s="3">
        <v>18</v>
      </c>
      <c r="F4702" s="3" t="s">
        <v>3</v>
      </c>
      <c r="G4702" s="3">
        <v>0.46296296296296297</v>
      </c>
      <c r="H4702" s="14">
        <v>0.78</v>
      </c>
      <c r="I4702" s="14">
        <v>0.19811883601625616</v>
      </c>
      <c r="J4702" s="4">
        <v>136.75211152308785</v>
      </c>
      <c r="K4702" s="4">
        <v>170.9401394038598</v>
      </c>
      <c r="L4702" s="4">
        <v>203.41876589059316</v>
      </c>
      <c r="M4702" s="4">
        <v>37.606830668849156</v>
      </c>
    </row>
    <row r="4703" spans="1:13" hidden="1" x14ac:dyDescent="0.3">
      <c r="A4703" s="13" t="str">
        <f t="shared" si="73"/>
        <v>Northern ContinentalOFF1 - 5 floorspre 1945heating18</v>
      </c>
      <c r="B4703" s="2" t="s">
        <v>39</v>
      </c>
      <c r="C4703" s="2" t="s">
        <v>45</v>
      </c>
      <c r="D4703" s="2" t="s">
        <v>2</v>
      </c>
      <c r="E4703" s="3">
        <v>18</v>
      </c>
      <c r="F4703" s="3" t="s">
        <v>3</v>
      </c>
      <c r="G4703" s="3">
        <v>0.37407407407407406</v>
      </c>
      <c r="H4703" s="14">
        <v>0.2</v>
      </c>
      <c r="I4703" s="14">
        <v>0.19811883601625616</v>
      </c>
      <c r="J4703" s="4">
        <v>120.71820633585145</v>
      </c>
      <c r="K4703" s="4">
        <v>150.8977579198143</v>
      </c>
      <c r="L4703" s="4">
        <v>179.56833192457901</v>
      </c>
      <c r="M4703" s="4">
        <v>33.197506742359145</v>
      </c>
    </row>
    <row r="4704" spans="1:13" hidden="1" x14ac:dyDescent="0.3">
      <c r="A4704" s="13" t="str">
        <f t="shared" si="73"/>
        <v>Northern ContinentalOFF1 - 7 floorspre 1945heating18</v>
      </c>
      <c r="B4704" s="2" t="s">
        <v>39</v>
      </c>
      <c r="C4704" s="2" t="s">
        <v>46</v>
      </c>
      <c r="D4704" s="2" t="s">
        <v>2</v>
      </c>
      <c r="E4704" s="3">
        <v>18</v>
      </c>
      <c r="F4704" s="3" t="s">
        <v>3</v>
      </c>
      <c r="G4704" s="3">
        <v>0.33597883597883599</v>
      </c>
      <c r="H4704" s="14">
        <v>0.02</v>
      </c>
      <c r="I4704" s="14">
        <v>0.19811883601625616</v>
      </c>
      <c r="J4704" s="4">
        <v>113.84653268417867</v>
      </c>
      <c r="K4704" s="4">
        <v>142.30816585522334</v>
      </c>
      <c r="L4704" s="4">
        <v>169.34671736771577</v>
      </c>
      <c r="M4704" s="4">
        <v>31.307796488149133</v>
      </c>
    </row>
    <row r="4705" spans="1:13" hidden="1" x14ac:dyDescent="0.3">
      <c r="A4705" s="13" t="str">
        <f t="shared" si="73"/>
        <v>Northern ContinentalOFF1 - 3 floorspre 1945heating20</v>
      </c>
      <c r="B4705" s="2" t="s">
        <v>39</v>
      </c>
      <c r="C4705" s="2" t="s">
        <v>44</v>
      </c>
      <c r="D4705" s="2" t="s">
        <v>2</v>
      </c>
      <c r="E4705" s="3">
        <v>20</v>
      </c>
      <c r="F4705" s="3" t="s">
        <v>3</v>
      </c>
      <c r="G4705" s="3">
        <v>0.46296296296296297</v>
      </c>
      <c r="H4705" s="14">
        <v>0.78</v>
      </c>
      <c r="I4705" s="14">
        <v>0.19811883601625616</v>
      </c>
      <c r="J4705" s="4">
        <v>167.23589414120633</v>
      </c>
      <c r="K4705" s="4">
        <v>209.04486767650789</v>
      </c>
      <c r="L4705" s="4">
        <v>248.76339253504437</v>
      </c>
      <c r="M4705" s="4">
        <v>45.989870888831739</v>
      </c>
    </row>
    <row r="4706" spans="1:13" hidden="1" x14ac:dyDescent="0.3">
      <c r="A4706" s="13" t="str">
        <f t="shared" si="73"/>
        <v>Northern ContinentalOFF1 - 5 floorspre 1945heating20</v>
      </c>
      <c r="B4706" s="2" t="s">
        <v>39</v>
      </c>
      <c r="C4706" s="2" t="s">
        <v>45</v>
      </c>
      <c r="D4706" s="2" t="s">
        <v>2</v>
      </c>
      <c r="E4706" s="3">
        <v>20</v>
      </c>
      <c r="F4706" s="3" t="s">
        <v>3</v>
      </c>
      <c r="G4706" s="3">
        <v>0.37407407407407406</v>
      </c>
      <c r="H4706" s="14">
        <v>0.2</v>
      </c>
      <c r="I4706" s="14">
        <v>0.19811883601625616</v>
      </c>
      <c r="J4706" s="4">
        <v>147.51018097285228</v>
      </c>
      <c r="K4706" s="4">
        <v>184.38772621606535</v>
      </c>
      <c r="L4706" s="4">
        <v>219.42139419711776</v>
      </c>
      <c r="M4706" s="4">
        <v>40.565299767534377</v>
      </c>
    </row>
    <row r="4707" spans="1:13" hidden="1" x14ac:dyDescent="0.3">
      <c r="A4707" s="13" t="str">
        <f t="shared" si="73"/>
        <v>Northern ContinentalOFF1 - 7 floorspre 1945heating20</v>
      </c>
      <c r="B4707" s="2" t="s">
        <v>39</v>
      </c>
      <c r="C4707" s="2" t="s">
        <v>46</v>
      </c>
      <c r="D4707" s="2" t="s">
        <v>2</v>
      </c>
      <c r="E4707" s="3">
        <v>20</v>
      </c>
      <c r="F4707" s="3" t="s">
        <v>3</v>
      </c>
      <c r="G4707" s="3">
        <v>0.33597883597883599</v>
      </c>
      <c r="H4707" s="14">
        <v>0.02</v>
      </c>
      <c r="I4707" s="14">
        <v>0.19811883601625616</v>
      </c>
      <c r="J4707" s="4">
        <v>139.05630390070056</v>
      </c>
      <c r="K4707" s="4">
        <v>173.82037987587569</v>
      </c>
      <c r="L4707" s="4">
        <v>206.84625205229207</v>
      </c>
      <c r="M4707" s="4">
        <v>38.240483572692654</v>
      </c>
    </row>
    <row r="4708" spans="1:13" hidden="1" x14ac:dyDescent="0.3">
      <c r="A4708" s="13" t="str">
        <f t="shared" si="73"/>
        <v>Northern ContinentalOFF1 - 3 floorspre 1945heating22</v>
      </c>
      <c r="B4708" s="2" t="s">
        <v>39</v>
      </c>
      <c r="C4708" s="2" t="s">
        <v>44</v>
      </c>
      <c r="D4708" s="2" t="s">
        <v>2</v>
      </c>
      <c r="E4708" s="3">
        <v>22</v>
      </c>
      <c r="F4708" s="3" t="s">
        <v>3</v>
      </c>
      <c r="G4708" s="3">
        <v>0.46296296296296297</v>
      </c>
      <c r="H4708" s="14">
        <v>0.78</v>
      </c>
      <c r="I4708" s="14">
        <v>0.19811883601625616</v>
      </c>
      <c r="J4708" s="4">
        <v>201.98072075471828</v>
      </c>
      <c r="K4708" s="4">
        <v>252.47590094339785</v>
      </c>
      <c r="L4708" s="4">
        <v>300.44632212264344</v>
      </c>
      <c r="M4708" s="4">
        <v>55.544698207547526</v>
      </c>
    </row>
    <row r="4709" spans="1:13" hidden="1" x14ac:dyDescent="0.3">
      <c r="A4709" s="13" t="str">
        <f t="shared" si="73"/>
        <v>Northern ContinentalOFF1 - 5 floorspre 1945heating22</v>
      </c>
      <c r="B4709" s="2" t="s">
        <v>39</v>
      </c>
      <c r="C4709" s="2" t="s">
        <v>45</v>
      </c>
      <c r="D4709" s="2" t="s">
        <v>2</v>
      </c>
      <c r="E4709" s="3">
        <v>22</v>
      </c>
      <c r="F4709" s="3" t="s">
        <v>3</v>
      </c>
      <c r="G4709" s="3">
        <v>0.37407407407407406</v>
      </c>
      <c r="H4709" s="14">
        <v>0.2</v>
      </c>
      <c r="I4709" s="14">
        <v>0.19811883601625616</v>
      </c>
      <c r="J4709" s="4">
        <v>177.99265073014755</v>
      </c>
      <c r="K4709" s="4">
        <v>222.49081341268442</v>
      </c>
      <c r="L4709" s="4">
        <v>264.76406796109444</v>
      </c>
      <c r="M4709" s="4">
        <v>48.947978950790571</v>
      </c>
    </row>
    <row r="4710" spans="1:13" hidden="1" x14ac:dyDescent="0.3">
      <c r="A4710" s="13" t="str">
        <f t="shared" si="73"/>
        <v>Northern ContinentalOFF1 - 7 floorspre 1945heating22</v>
      </c>
      <c r="B4710" s="2" t="s">
        <v>39</v>
      </c>
      <c r="C4710" s="2" t="s">
        <v>46</v>
      </c>
      <c r="D4710" s="2" t="s">
        <v>2</v>
      </c>
      <c r="E4710" s="3">
        <v>22</v>
      </c>
      <c r="F4710" s="3" t="s">
        <v>3</v>
      </c>
      <c r="G4710" s="3">
        <v>0.33597883597883599</v>
      </c>
      <c r="H4710" s="14">
        <v>0.02</v>
      </c>
      <c r="I4710" s="14">
        <v>0.19811883601625616</v>
      </c>
      <c r="J4710" s="4">
        <v>167.71204929104579</v>
      </c>
      <c r="K4710" s="4">
        <v>209.64006161380723</v>
      </c>
      <c r="L4710" s="4">
        <v>249.4716733204306</v>
      </c>
      <c r="M4710" s="4">
        <v>46.120813555037593</v>
      </c>
    </row>
    <row r="4711" spans="1:13" hidden="1" x14ac:dyDescent="0.3">
      <c r="A4711" s="13" t="str">
        <f t="shared" si="73"/>
        <v>Northern ContinentalOFF1 - 3 floorspre 1945heating24</v>
      </c>
      <c r="B4711" s="2" t="s">
        <v>39</v>
      </c>
      <c r="C4711" s="2" t="s">
        <v>44</v>
      </c>
      <c r="D4711" s="2" t="s">
        <v>2</v>
      </c>
      <c r="E4711" s="3">
        <v>24</v>
      </c>
      <c r="F4711" s="3" t="s">
        <v>3</v>
      </c>
      <c r="G4711" s="3">
        <v>0.46296296296296297</v>
      </c>
      <c r="H4711" s="14">
        <v>0.78</v>
      </c>
      <c r="I4711" s="14">
        <v>0.19811883601625616</v>
      </c>
      <c r="J4711" s="4">
        <v>243.12398450873707</v>
      </c>
      <c r="K4711" s="4">
        <v>303.90498063592133</v>
      </c>
      <c r="L4711" s="4">
        <v>361.64692695674637</v>
      </c>
      <c r="M4711" s="4">
        <v>66.859095739902699</v>
      </c>
    </row>
    <row r="4712" spans="1:13" hidden="1" x14ac:dyDescent="0.3">
      <c r="A4712" s="13" t="str">
        <f t="shared" si="73"/>
        <v>Northern ContinentalOFF1 - 5 floorspre 1945heating24</v>
      </c>
      <c r="B4712" s="2" t="s">
        <v>39</v>
      </c>
      <c r="C4712" s="2" t="s">
        <v>45</v>
      </c>
      <c r="D4712" s="2" t="s">
        <v>2</v>
      </c>
      <c r="E4712" s="3">
        <v>24</v>
      </c>
      <c r="F4712" s="3" t="s">
        <v>3</v>
      </c>
      <c r="G4712" s="3">
        <v>0.37407407407407406</v>
      </c>
      <c r="H4712" s="14">
        <v>0.2</v>
      </c>
      <c r="I4712" s="14">
        <v>0.19811883601625616</v>
      </c>
      <c r="J4712" s="4">
        <v>214.34911997888378</v>
      </c>
      <c r="K4712" s="4">
        <v>267.93639997360469</v>
      </c>
      <c r="L4712" s="4">
        <v>318.84431596858957</v>
      </c>
      <c r="M4712" s="4">
        <v>58.946007994193032</v>
      </c>
    </row>
    <row r="4713" spans="1:13" hidden="1" x14ac:dyDescent="0.3">
      <c r="A4713" s="13" t="str">
        <f t="shared" si="73"/>
        <v>Northern ContinentalOFF1 - 7 floorspre 1945heating24</v>
      </c>
      <c r="B4713" s="2" t="s">
        <v>39</v>
      </c>
      <c r="C4713" s="2" t="s">
        <v>46</v>
      </c>
      <c r="D4713" s="2" t="s">
        <v>2</v>
      </c>
      <c r="E4713" s="3">
        <v>24</v>
      </c>
      <c r="F4713" s="3" t="s">
        <v>3</v>
      </c>
      <c r="G4713" s="3">
        <v>0.33597883597883599</v>
      </c>
      <c r="H4713" s="14">
        <v>0.02</v>
      </c>
      <c r="I4713" s="14">
        <v>0.19811883601625616</v>
      </c>
      <c r="J4713" s="4">
        <v>202.01703518037519</v>
      </c>
      <c r="K4713" s="4">
        <v>252.52129397546898</v>
      </c>
      <c r="L4713" s="4">
        <v>300.50033983080806</v>
      </c>
      <c r="M4713" s="4">
        <v>55.554684674603173</v>
      </c>
    </row>
    <row r="4714" spans="1:13" hidden="1" x14ac:dyDescent="0.3">
      <c r="A4714" s="13" t="str">
        <f t="shared" si="73"/>
        <v>Northern ContinentalOFF1 - 3 floors1945-1970heating18</v>
      </c>
      <c r="B4714" s="2" t="s">
        <v>39</v>
      </c>
      <c r="C4714" s="2" t="s">
        <v>44</v>
      </c>
      <c r="D4714" s="2" t="s">
        <v>6</v>
      </c>
      <c r="E4714" s="3">
        <v>18</v>
      </c>
      <c r="F4714" s="3" t="s">
        <v>3</v>
      </c>
      <c r="G4714" s="3">
        <v>0.46296296296296297</v>
      </c>
      <c r="H4714" s="14">
        <v>0.78</v>
      </c>
      <c r="I4714" s="14">
        <v>0.22132012933152709</v>
      </c>
      <c r="J4714" s="4">
        <v>124.62073564379705</v>
      </c>
      <c r="K4714" s="4">
        <v>155.77591955474631</v>
      </c>
      <c r="L4714" s="4">
        <v>185.3733442701481</v>
      </c>
      <c r="M4714" s="4">
        <v>34.270702302044185</v>
      </c>
    </row>
    <row r="4715" spans="1:13" hidden="1" x14ac:dyDescent="0.3">
      <c r="A4715" s="13" t="str">
        <f t="shared" si="73"/>
        <v>Northern ContinentalOFF1 - 5 floors1945-1970heating18</v>
      </c>
      <c r="B4715" s="2" t="s">
        <v>39</v>
      </c>
      <c r="C4715" s="2" t="s">
        <v>45</v>
      </c>
      <c r="D4715" s="2" t="s">
        <v>6</v>
      </c>
      <c r="E4715" s="3">
        <v>18</v>
      </c>
      <c r="F4715" s="3" t="s">
        <v>3</v>
      </c>
      <c r="G4715" s="3">
        <v>0.37407407407407406</v>
      </c>
      <c r="H4715" s="14">
        <v>0.2</v>
      </c>
      <c r="I4715" s="14">
        <v>0.22132012933152709</v>
      </c>
      <c r="J4715" s="4">
        <v>111.41771598804731</v>
      </c>
      <c r="K4715" s="4">
        <v>139.27214498505913</v>
      </c>
      <c r="L4715" s="4">
        <v>165.73385253222037</v>
      </c>
      <c r="M4715" s="4">
        <v>30.639871896713007</v>
      </c>
    </row>
    <row r="4716" spans="1:13" hidden="1" x14ac:dyDescent="0.3">
      <c r="A4716" s="13" t="str">
        <f t="shared" si="73"/>
        <v>Northern ContinentalOFF1 - 7 floors1945-1970heating18</v>
      </c>
      <c r="B4716" s="2" t="s">
        <v>39</v>
      </c>
      <c r="C4716" s="2" t="s">
        <v>46</v>
      </c>
      <c r="D4716" s="2" t="s">
        <v>6</v>
      </c>
      <c r="E4716" s="3">
        <v>18</v>
      </c>
      <c r="F4716" s="3" t="s">
        <v>3</v>
      </c>
      <c r="G4716" s="3">
        <v>0.33597883597883599</v>
      </c>
      <c r="H4716" s="14">
        <v>0.02</v>
      </c>
      <c r="I4716" s="14">
        <v>0.22132012933152709</v>
      </c>
      <c r="J4716" s="4">
        <v>105.75927899272597</v>
      </c>
      <c r="K4716" s="4">
        <v>132.19909874090746</v>
      </c>
      <c r="L4716" s="4">
        <v>157.31692750167986</v>
      </c>
      <c r="M4716" s="4">
        <v>29.083801722999642</v>
      </c>
    </row>
    <row r="4717" spans="1:13" hidden="1" x14ac:dyDescent="0.3">
      <c r="A4717" s="13" t="str">
        <f t="shared" si="73"/>
        <v>Northern ContinentalOFF1 - 3 floors1945-1970heating20</v>
      </c>
      <c r="B4717" s="2" t="s">
        <v>39</v>
      </c>
      <c r="C4717" s="2" t="s">
        <v>44</v>
      </c>
      <c r="D4717" s="2" t="s">
        <v>6</v>
      </c>
      <c r="E4717" s="3">
        <v>20</v>
      </c>
      <c r="F4717" s="3" t="s">
        <v>3</v>
      </c>
      <c r="G4717" s="3">
        <v>0.46296296296296297</v>
      </c>
      <c r="H4717" s="14">
        <v>0.78</v>
      </c>
      <c r="I4717" s="14">
        <v>0.22132012933152709</v>
      </c>
      <c r="J4717" s="4">
        <v>152.48272616427118</v>
      </c>
      <c r="K4717" s="4">
        <v>190.60340770533898</v>
      </c>
      <c r="L4717" s="4">
        <v>226.81805516935339</v>
      </c>
      <c r="M4717" s="4">
        <v>41.932749695174579</v>
      </c>
    </row>
    <row r="4718" spans="1:13" hidden="1" x14ac:dyDescent="0.3">
      <c r="A4718" s="13" t="str">
        <f t="shared" si="73"/>
        <v>Northern ContinentalOFF1 - 5 floors1945-1970heating20</v>
      </c>
      <c r="B4718" s="2" t="s">
        <v>39</v>
      </c>
      <c r="C4718" s="2" t="s">
        <v>45</v>
      </c>
      <c r="D4718" s="2" t="s">
        <v>6</v>
      </c>
      <c r="E4718" s="3">
        <v>20</v>
      </c>
      <c r="F4718" s="3" t="s">
        <v>3</v>
      </c>
      <c r="G4718" s="3">
        <v>0.37407407407407406</v>
      </c>
      <c r="H4718" s="14">
        <v>0.2</v>
      </c>
      <c r="I4718" s="14">
        <v>0.22132012933152709</v>
      </c>
      <c r="J4718" s="4">
        <v>136.26268622367269</v>
      </c>
      <c r="K4718" s="4">
        <v>170.32835777959085</v>
      </c>
      <c r="L4718" s="4">
        <v>202.6907457577131</v>
      </c>
      <c r="M4718" s="4">
        <v>37.472238711509988</v>
      </c>
    </row>
    <row r="4719" spans="1:13" hidden="1" x14ac:dyDescent="0.3">
      <c r="A4719" s="13" t="str">
        <f t="shared" si="73"/>
        <v>Northern ContinentalOFF1 - 7 floors1945-1970heating20</v>
      </c>
      <c r="B4719" s="2" t="s">
        <v>39</v>
      </c>
      <c r="C4719" s="2" t="s">
        <v>46</v>
      </c>
      <c r="D4719" s="2" t="s">
        <v>6</v>
      </c>
      <c r="E4719" s="3">
        <v>20</v>
      </c>
      <c r="F4719" s="3" t="s">
        <v>3</v>
      </c>
      <c r="G4719" s="3">
        <v>0.33597883597883599</v>
      </c>
      <c r="H4719" s="14">
        <v>0.02</v>
      </c>
      <c r="I4719" s="14">
        <v>0.22132012933152709</v>
      </c>
      <c r="J4719" s="4">
        <v>129.31124053484476</v>
      </c>
      <c r="K4719" s="4">
        <v>161.63905066855594</v>
      </c>
      <c r="L4719" s="4">
        <v>192.35047029558154</v>
      </c>
      <c r="M4719" s="4">
        <v>35.560591147082306</v>
      </c>
    </row>
    <row r="4720" spans="1:13" hidden="1" x14ac:dyDescent="0.3">
      <c r="A4720" s="13" t="str">
        <f t="shared" si="73"/>
        <v>Northern ContinentalOFF1 - 3 floors1945-1970heating22</v>
      </c>
      <c r="B4720" s="2" t="s">
        <v>39</v>
      </c>
      <c r="C4720" s="2" t="s">
        <v>44</v>
      </c>
      <c r="D4720" s="2" t="s">
        <v>6</v>
      </c>
      <c r="E4720" s="3">
        <v>22</v>
      </c>
      <c r="F4720" s="3" t="s">
        <v>3</v>
      </c>
      <c r="G4720" s="3">
        <v>0.46296296296296297</v>
      </c>
      <c r="H4720" s="14">
        <v>0.78</v>
      </c>
      <c r="I4720" s="14">
        <v>0.22132012933152709</v>
      </c>
      <c r="J4720" s="4">
        <v>183.88169485663354</v>
      </c>
      <c r="K4720" s="4">
        <v>229.85211857079193</v>
      </c>
      <c r="L4720" s="4">
        <v>273.52402109924236</v>
      </c>
      <c r="M4720" s="4">
        <v>50.567466085574225</v>
      </c>
    </row>
    <row r="4721" spans="1:13" hidden="1" x14ac:dyDescent="0.3">
      <c r="A4721" s="13" t="str">
        <f t="shared" si="73"/>
        <v>Northern ContinentalOFF1 - 5 floors1945-1970heating22</v>
      </c>
      <c r="B4721" s="2" t="s">
        <v>39</v>
      </c>
      <c r="C4721" s="2" t="s">
        <v>45</v>
      </c>
      <c r="D4721" s="2" t="s">
        <v>6</v>
      </c>
      <c r="E4721" s="3">
        <v>22</v>
      </c>
      <c r="F4721" s="3" t="s">
        <v>3</v>
      </c>
      <c r="G4721" s="3">
        <v>0.37407407407407406</v>
      </c>
      <c r="H4721" s="14">
        <v>0.2</v>
      </c>
      <c r="I4721" s="14">
        <v>0.22132012933152709</v>
      </c>
      <c r="J4721" s="4">
        <v>164.23332177869472</v>
      </c>
      <c r="K4721" s="4">
        <v>205.29165222336837</v>
      </c>
      <c r="L4721" s="4">
        <v>244.29706614580834</v>
      </c>
      <c r="M4721" s="4">
        <v>45.164163489141039</v>
      </c>
    </row>
    <row r="4722" spans="1:13" hidden="1" x14ac:dyDescent="0.3">
      <c r="A4722" s="13" t="str">
        <f t="shared" si="73"/>
        <v>Northern ContinentalOFF1 - 7 floors1945-1970heating22</v>
      </c>
      <c r="B4722" s="2" t="s">
        <v>39</v>
      </c>
      <c r="C4722" s="2" t="s">
        <v>46</v>
      </c>
      <c r="D4722" s="2" t="s">
        <v>6</v>
      </c>
      <c r="E4722" s="3">
        <v>22</v>
      </c>
      <c r="F4722" s="3" t="s">
        <v>3</v>
      </c>
      <c r="G4722" s="3">
        <v>0.33597883597883599</v>
      </c>
      <c r="H4722" s="14">
        <v>0.02</v>
      </c>
      <c r="I4722" s="14">
        <v>0.22132012933152709</v>
      </c>
      <c r="J4722" s="4">
        <v>155.81259045957808</v>
      </c>
      <c r="K4722" s="4">
        <v>194.76573807447258</v>
      </c>
      <c r="L4722" s="4">
        <v>231.77122830862237</v>
      </c>
      <c r="M4722" s="4">
        <v>42.848462376383971</v>
      </c>
    </row>
    <row r="4723" spans="1:13" hidden="1" x14ac:dyDescent="0.3">
      <c r="A4723" s="13" t="str">
        <f t="shared" si="73"/>
        <v>Northern ContinentalOFF1 - 3 floors1945-1970heating24</v>
      </c>
      <c r="B4723" s="2" t="s">
        <v>39</v>
      </c>
      <c r="C4723" s="2" t="s">
        <v>44</v>
      </c>
      <c r="D4723" s="2" t="s">
        <v>6</v>
      </c>
      <c r="E4723" s="3">
        <v>24</v>
      </c>
      <c r="F4723" s="3" t="s">
        <v>3</v>
      </c>
      <c r="G4723" s="3">
        <v>0.46296296296296297</v>
      </c>
      <c r="H4723" s="14">
        <v>0.78</v>
      </c>
      <c r="I4723" s="14">
        <v>0.22132012933152709</v>
      </c>
      <c r="J4723" s="4">
        <v>221.04289467077945</v>
      </c>
      <c r="K4723" s="4">
        <v>276.30361833847428</v>
      </c>
      <c r="L4723" s="4">
        <v>328.8013058227844</v>
      </c>
      <c r="M4723" s="4">
        <v>60.786796034464345</v>
      </c>
    </row>
    <row r="4724" spans="1:13" hidden="1" x14ac:dyDescent="0.3">
      <c r="A4724" s="13" t="str">
        <f t="shared" si="73"/>
        <v>Northern ContinentalOFF1 - 5 floors1945-1970heating24</v>
      </c>
      <c r="B4724" s="2" t="s">
        <v>39</v>
      </c>
      <c r="C4724" s="2" t="s">
        <v>45</v>
      </c>
      <c r="D4724" s="2" t="s">
        <v>6</v>
      </c>
      <c r="E4724" s="3">
        <v>24</v>
      </c>
      <c r="F4724" s="3" t="s">
        <v>3</v>
      </c>
      <c r="G4724" s="3">
        <v>0.37407407407407406</v>
      </c>
      <c r="H4724" s="14">
        <v>0.2</v>
      </c>
      <c r="I4724" s="14">
        <v>0.22132012933152709</v>
      </c>
      <c r="J4724" s="4">
        <v>197.43836452539114</v>
      </c>
      <c r="K4724" s="4">
        <v>246.79795565673891</v>
      </c>
      <c r="L4724" s="4">
        <v>293.68956723151928</v>
      </c>
      <c r="M4724" s="4">
        <v>54.295550244482563</v>
      </c>
    </row>
    <row r="4725" spans="1:13" hidden="1" x14ac:dyDescent="0.3">
      <c r="A4725" s="13" t="str">
        <f t="shared" si="73"/>
        <v>Northern ContinentalOFF1 - 7 floors1945-1970heating24</v>
      </c>
      <c r="B4725" s="2" t="s">
        <v>39</v>
      </c>
      <c r="C4725" s="2" t="s">
        <v>46</v>
      </c>
      <c r="D4725" s="2" t="s">
        <v>6</v>
      </c>
      <c r="E4725" s="3">
        <v>24</v>
      </c>
      <c r="F4725" s="3" t="s">
        <v>3</v>
      </c>
      <c r="G4725" s="3">
        <v>0.33597883597883599</v>
      </c>
      <c r="H4725" s="14">
        <v>0.02</v>
      </c>
      <c r="I4725" s="14">
        <v>0.22132012933152709</v>
      </c>
      <c r="J4725" s="4">
        <v>187.32213732022473</v>
      </c>
      <c r="K4725" s="4">
        <v>234.15267165028089</v>
      </c>
      <c r="L4725" s="4">
        <v>278.64167926383425</v>
      </c>
      <c r="M4725" s="4">
        <v>51.5135877630618</v>
      </c>
    </row>
    <row r="4726" spans="1:13" hidden="1" x14ac:dyDescent="0.3">
      <c r="A4726" s="13" t="str">
        <f t="shared" si="73"/>
        <v>Northern ContinentalOFF1 - 3 floors1970-1980heating18</v>
      </c>
      <c r="B4726" s="2" t="s">
        <v>39</v>
      </c>
      <c r="C4726" s="2" t="s">
        <v>44</v>
      </c>
      <c r="D4726" s="2" t="s">
        <v>7</v>
      </c>
      <c r="E4726" s="3">
        <v>18</v>
      </c>
      <c r="F4726" s="3" t="s">
        <v>3</v>
      </c>
      <c r="G4726" s="3">
        <v>0.46296296296296297</v>
      </c>
      <c r="H4726" s="14">
        <v>0.78</v>
      </c>
      <c r="I4726" s="14">
        <v>0.13980193997290641</v>
      </c>
      <c r="J4726" s="4">
        <v>95.569459730996755</v>
      </c>
      <c r="K4726" s="4">
        <v>119.46182466374594</v>
      </c>
      <c r="L4726" s="4">
        <v>142.15957134985766</v>
      </c>
      <c r="M4726" s="4">
        <v>26.281601426024107</v>
      </c>
    </row>
    <row r="4727" spans="1:13" hidden="1" x14ac:dyDescent="0.3">
      <c r="A4727" s="13" t="str">
        <f t="shared" si="73"/>
        <v>Northern ContinentalOFF1 - 5 floors1970-1980heating18</v>
      </c>
      <c r="B4727" s="2" t="s">
        <v>39</v>
      </c>
      <c r="C4727" s="2" t="s">
        <v>45</v>
      </c>
      <c r="D4727" s="2" t="s">
        <v>7</v>
      </c>
      <c r="E4727" s="3">
        <v>18</v>
      </c>
      <c r="F4727" s="3" t="s">
        <v>3</v>
      </c>
      <c r="G4727" s="3">
        <v>0.37407407407407406</v>
      </c>
      <c r="H4727" s="14">
        <v>0.2</v>
      </c>
      <c r="I4727" s="14">
        <v>0.13980193997290641</v>
      </c>
      <c r="J4727" s="4">
        <v>83.78820702213585</v>
      </c>
      <c r="K4727" s="4">
        <v>104.73525877766981</v>
      </c>
      <c r="L4727" s="4">
        <v>124.63495794542708</v>
      </c>
      <c r="M4727" s="4">
        <v>23.04175693108736</v>
      </c>
    </row>
    <row r="4728" spans="1:13" hidden="1" x14ac:dyDescent="0.3">
      <c r="A4728" s="13" t="str">
        <f t="shared" si="73"/>
        <v>Northern ContinentalOFF1 - 7 floors1970-1980heating18</v>
      </c>
      <c r="B4728" s="2" t="s">
        <v>39</v>
      </c>
      <c r="C4728" s="2" t="s">
        <v>46</v>
      </c>
      <c r="D4728" s="2" t="s">
        <v>7</v>
      </c>
      <c r="E4728" s="3">
        <v>18</v>
      </c>
      <c r="F4728" s="3" t="s">
        <v>3</v>
      </c>
      <c r="G4728" s="3">
        <v>0.33597883597883599</v>
      </c>
      <c r="H4728" s="14">
        <v>0.02</v>
      </c>
      <c r="I4728" s="14">
        <v>0.13980193997290641</v>
      </c>
      <c r="J4728" s="4">
        <v>78.739098718338326</v>
      </c>
      <c r="K4728" s="4">
        <v>98.423873397922904</v>
      </c>
      <c r="L4728" s="4">
        <v>117.12440934352826</v>
      </c>
      <c r="M4728" s="4">
        <v>21.653252147543039</v>
      </c>
    </row>
    <row r="4729" spans="1:13" hidden="1" x14ac:dyDescent="0.3">
      <c r="A4729" s="13" t="str">
        <f t="shared" si="73"/>
        <v>Northern ContinentalOFF1 - 3 floors1970-1980heating20</v>
      </c>
      <c r="B4729" s="2" t="s">
        <v>39</v>
      </c>
      <c r="C4729" s="2" t="s">
        <v>44</v>
      </c>
      <c r="D4729" s="2" t="s">
        <v>7</v>
      </c>
      <c r="E4729" s="3">
        <v>20</v>
      </c>
      <c r="F4729" s="3" t="s">
        <v>3</v>
      </c>
      <c r="G4729" s="3">
        <v>0.46296296296296297</v>
      </c>
      <c r="H4729" s="14">
        <v>0.78</v>
      </c>
      <c r="I4729" s="14">
        <v>0.13980193997290641</v>
      </c>
      <c r="J4729" s="4">
        <v>118.06225219229708</v>
      </c>
      <c r="K4729" s="4">
        <v>147.57781524037134</v>
      </c>
      <c r="L4729" s="4">
        <v>175.61760013604189</v>
      </c>
      <c r="M4729" s="4">
        <v>32.467119352881696</v>
      </c>
    </row>
    <row r="4730" spans="1:13" hidden="1" x14ac:dyDescent="0.3">
      <c r="A4730" s="13" t="str">
        <f t="shared" si="73"/>
        <v>Northern ContinentalOFF1 - 5 floors1970-1980heating20</v>
      </c>
      <c r="B4730" s="2" t="s">
        <v>39</v>
      </c>
      <c r="C4730" s="2" t="s">
        <v>45</v>
      </c>
      <c r="D4730" s="2" t="s">
        <v>7</v>
      </c>
      <c r="E4730" s="3">
        <v>20</v>
      </c>
      <c r="F4730" s="3" t="s">
        <v>3</v>
      </c>
      <c r="G4730" s="3">
        <v>0.37407407407407406</v>
      </c>
      <c r="H4730" s="14">
        <v>0.2</v>
      </c>
      <c r="I4730" s="14">
        <v>0.13980193997290641</v>
      </c>
      <c r="J4730" s="4">
        <v>103.47545033813726</v>
      </c>
      <c r="K4730" s="4">
        <v>129.34431292267158</v>
      </c>
      <c r="L4730" s="4">
        <v>153.91973237797916</v>
      </c>
      <c r="M4730" s="4">
        <v>28.455748842987749</v>
      </c>
    </row>
    <row r="4731" spans="1:13" hidden="1" x14ac:dyDescent="0.3">
      <c r="A4731" s="13" t="str">
        <f t="shared" si="73"/>
        <v>Northern ContinentalOFF1 - 7 floors1970-1980heating20</v>
      </c>
      <c r="B4731" s="2" t="s">
        <v>39</v>
      </c>
      <c r="C4731" s="2" t="s">
        <v>46</v>
      </c>
      <c r="D4731" s="2" t="s">
        <v>7</v>
      </c>
      <c r="E4731" s="3">
        <v>20</v>
      </c>
      <c r="F4731" s="3" t="s">
        <v>3</v>
      </c>
      <c r="G4731" s="3">
        <v>0.33597883597883599</v>
      </c>
      <c r="H4731" s="14">
        <v>0.02</v>
      </c>
      <c r="I4731" s="14">
        <v>0.13980193997290641</v>
      </c>
      <c r="J4731" s="4">
        <v>97.223963829211669</v>
      </c>
      <c r="K4731" s="4">
        <v>121.52995478651458</v>
      </c>
      <c r="L4731" s="4">
        <v>144.62064619595233</v>
      </c>
      <c r="M4731" s="4">
        <v>26.736590053033208</v>
      </c>
    </row>
    <row r="4732" spans="1:13" hidden="1" x14ac:dyDescent="0.3">
      <c r="A4732" s="13" t="str">
        <f t="shared" si="73"/>
        <v>Northern ContinentalOFF1 - 3 floors1970-1980heating22</v>
      </c>
      <c r="B4732" s="2" t="s">
        <v>39</v>
      </c>
      <c r="C4732" s="2" t="s">
        <v>44</v>
      </c>
      <c r="D4732" s="2" t="s">
        <v>7</v>
      </c>
      <c r="E4732" s="3">
        <v>22</v>
      </c>
      <c r="F4732" s="3" t="s">
        <v>3</v>
      </c>
      <c r="G4732" s="3">
        <v>0.46296296296296297</v>
      </c>
      <c r="H4732" s="14">
        <v>0.78</v>
      </c>
      <c r="I4732" s="14">
        <v>0.13980193997290641</v>
      </c>
      <c r="J4732" s="4">
        <v>143.23092600780566</v>
      </c>
      <c r="K4732" s="4">
        <v>179.03865750975706</v>
      </c>
      <c r="L4732" s="4">
        <v>213.0560024366109</v>
      </c>
      <c r="M4732" s="4">
        <v>39.388504652146551</v>
      </c>
    </row>
    <row r="4733" spans="1:13" hidden="1" x14ac:dyDescent="0.3">
      <c r="A4733" s="13" t="str">
        <f t="shared" si="73"/>
        <v>Northern ContinentalOFF1 - 5 floors1970-1980heating22</v>
      </c>
      <c r="B4733" s="2" t="s">
        <v>39</v>
      </c>
      <c r="C4733" s="2" t="s">
        <v>45</v>
      </c>
      <c r="D4733" s="2" t="s">
        <v>7</v>
      </c>
      <c r="E4733" s="3">
        <v>22</v>
      </c>
      <c r="F4733" s="3" t="s">
        <v>3</v>
      </c>
      <c r="G4733" s="3">
        <v>0.37407407407407406</v>
      </c>
      <c r="H4733" s="14">
        <v>0.2</v>
      </c>
      <c r="I4733" s="14">
        <v>0.13980193997290641</v>
      </c>
      <c r="J4733" s="4">
        <v>125.56158229609544</v>
      </c>
      <c r="K4733" s="4">
        <v>156.95197787011929</v>
      </c>
      <c r="L4733" s="4">
        <v>186.77285366544194</v>
      </c>
      <c r="M4733" s="4">
        <v>34.529435131426247</v>
      </c>
    </row>
    <row r="4734" spans="1:13" hidden="1" x14ac:dyDescent="0.3">
      <c r="A4734" s="13" t="str">
        <f t="shared" si="73"/>
        <v>Northern ContinentalOFF1 - 7 floors1970-1980heating22</v>
      </c>
      <c r="B4734" s="2" t="s">
        <v>39</v>
      </c>
      <c r="C4734" s="2" t="s">
        <v>46</v>
      </c>
      <c r="D4734" s="2" t="s">
        <v>7</v>
      </c>
      <c r="E4734" s="3">
        <v>22</v>
      </c>
      <c r="F4734" s="3" t="s">
        <v>3</v>
      </c>
      <c r="G4734" s="3">
        <v>0.33597883597883599</v>
      </c>
      <c r="H4734" s="14">
        <v>0.02</v>
      </c>
      <c r="I4734" s="14">
        <v>0.13980193997290641</v>
      </c>
      <c r="J4734" s="4">
        <v>117.98900641964822</v>
      </c>
      <c r="K4734" s="4">
        <v>147.48625802456027</v>
      </c>
      <c r="L4734" s="4">
        <v>175.50864704922671</v>
      </c>
      <c r="M4734" s="4">
        <v>32.446976765403257</v>
      </c>
    </row>
    <row r="4735" spans="1:13" hidden="1" x14ac:dyDescent="0.3">
      <c r="A4735" s="13" t="str">
        <f t="shared" si="73"/>
        <v>Northern ContinentalOFF1 - 3 floors1970-1980heating24</v>
      </c>
      <c r="B4735" s="2" t="s">
        <v>39</v>
      </c>
      <c r="C4735" s="2" t="s">
        <v>44</v>
      </c>
      <c r="D4735" s="2" t="s">
        <v>7</v>
      </c>
      <c r="E4735" s="3">
        <v>24</v>
      </c>
      <c r="F4735" s="3" t="s">
        <v>3</v>
      </c>
      <c r="G4735" s="3">
        <v>0.46296296296296297</v>
      </c>
      <c r="H4735" s="14">
        <v>0.78</v>
      </c>
      <c r="I4735" s="14">
        <v>0.13980193997290641</v>
      </c>
      <c r="J4735" s="4">
        <v>173.0478367199477</v>
      </c>
      <c r="K4735" s="4">
        <v>216.30979589993461</v>
      </c>
      <c r="L4735" s="4">
        <v>257.40865712092216</v>
      </c>
      <c r="M4735" s="4">
        <v>47.588155097985613</v>
      </c>
    </row>
    <row r="4736" spans="1:13" hidden="1" x14ac:dyDescent="0.3">
      <c r="A4736" s="13" t="str">
        <f t="shared" si="73"/>
        <v>Northern ContinentalOFF1 - 5 floors1970-1980heating24</v>
      </c>
      <c r="B4736" s="2" t="s">
        <v>39</v>
      </c>
      <c r="C4736" s="2" t="s">
        <v>45</v>
      </c>
      <c r="D4736" s="2" t="s">
        <v>7</v>
      </c>
      <c r="E4736" s="3">
        <v>24</v>
      </c>
      <c r="F4736" s="3" t="s">
        <v>3</v>
      </c>
      <c r="G4736" s="3">
        <v>0.37407407407407406</v>
      </c>
      <c r="H4736" s="14">
        <v>0.2</v>
      </c>
      <c r="I4736" s="14">
        <v>0.13980193997290641</v>
      </c>
      <c r="J4736" s="4">
        <v>151.78965940356477</v>
      </c>
      <c r="K4736" s="4">
        <v>189.73707425445596</v>
      </c>
      <c r="L4736" s="4">
        <v>225.78711836280257</v>
      </c>
      <c r="M4736" s="4">
        <v>41.742156335980312</v>
      </c>
    </row>
    <row r="4737" spans="1:13" hidden="1" x14ac:dyDescent="0.3">
      <c r="A4737" s="13" t="str">
        <f t="shared" si="73"/>
        <v>Northern ContinentalOFF1 - 7 floors1970-1980heating24</v>
      </c>
      <c r="B4737" s="2" t="s">
        <v>39</v>
      </c>
      <c r="C4737" s="2" t="s">
        <v>46</v>
      </c>
      <c r="D4737" s="2" t="s">
        <v>7</v>
      </c>
      <c r="E4737" s="3">
        <v>24</v>
      </c>
      <c r="F4737" s="3" t="s">
        <v>3</v>
      </c>
      <c r="G4737" s="3">
        <v>0.33597883597883599</v>
      </c>
      <c r="H4737" s="14">
        <v>0.02</v>
      </c>
      <c r="I4737" s="14">
        <v>0.13980193997290641</v>
      </c>
      <c r="J4737" s="4">
        <v>142.6790119822578</v>
      </c>
      <c r="K4737" s="4">
        <v>178.34876497782224</v>
      </c>
      <c r="L4737" s="4">
        <v>212.23503032360847</v>
      </c>
      <c r="M4737" s="4">
        <v>39.236728295120891</v>
      </c>
    </row>
    <row r="4738" spans="1:13" hidden="1" x14ac:dyDescent="0.3">
      <c r="A4738" s="13" t="str">
        <f t="shared" si="73"/>
        <v>Northern ContinentalOFF1 - 3 floors1980-1990heating18</v>
      </c>
      <c r="B4738" s="2" t="s">
        <v>39</v>
      </c>
      <c r="C4738" s="2" t="s">
        <v>44</v>
      </c>
      <c r="D4738" s="2" t="s">
        <v>8</v>
      </c>
      <c r="E4738" s="3">
        <v>18</v>
      </c>
      <c r="F4738" s="3" t="s">
        <v>3</v>
      </c>
      <c r="G4738" s="3">
        <v>0.46296296296296297</v>
      </c>
      <c r="H4738" s="14">
        <v>0.78</v>
      </c>
      <c r="I4738" s="14">
        <v>0.14528051732610839</v>
      </c>
      <c r="J4738" s="4">
        <v>68.764544960002482</v>
      </c>
      <c r="K4738" s="4">
        <v>85.955681200003099</v>
      </c>
      <c r="L4738" s="4">
        <v>102.28726062800368</v>
      </c>
      <c r="M4738" s="4">
        <v>18.910249864000683</v>
      </c>
    </row>
    <row r="4739" spans="1:13" hidden="1" x14ac:dyDescent="0.3">
      <c r="A4739" s="13" t="str">
        <f t="shared" ref="A4739:A4802" si="74">CONCATENATE(B4739,C4739,D4739,F4739,E4739)</f>
        <v>Northern ContinentalOFF1 - 5 floors1980-1990heating18</v>
      </c>
      <c r="B4739" s="2" t="s">
        <v>39</v>
      </c>
      <c r="C4739" s="2" t="s">
        <v>45</v>
      </c>
      <c r="D4739" s="2" t="s">
        <v>8</v>
      </c>
      <c r="E4739" s="3">
        <v>18</v>
      </c>
      <c r="F4739" s="3" t="s">
        <v>3</v>
      </c>
      <c r="G4739" s="3">
        <v>0.37407407407407406</v>
      </c>
      <c r="H4739" s="14">
        <v>0.2</v>
      </c>
      <c r="I4739" s="14">
        <v>0.14528051732610839</v>
      </c>
      <c r="J4739" s="4">
        <v>59.987206613200328</v>
      </c>
      <c r="K4739" s="4">
        <v>74.98400826650041</v>
      </c>
      <c r="L4739" s="4">
        <v>89.23096983713549</v>
      </c>
      <c r="M4739" s="4">
        <v>16.496481818630091</v>
      </c>
    </row>
    <row r="4740" spans="1:13" hidden="1" x14ac:dyDescent="0.3">
      <c r="A4740" s="13" t="str">
        <f t="shared" si="74"/>
        <v>Northern ContinentalOFF1 - 7 floors1980-1990heating18</v>
      </c>
      <c r="B4740" s="2" t="s">
        <v>39</v>
      </c>
      <c r="C4740" s="2" t="s">
        <v>46</v>
      </c>
      <c r="D4740" s="2" t="s">
        <v>8</v>
      </c>
      <c r="E4740" s="3">
        <v>18</v>
      </c>
      <c r="F4740" s="3" t="s">
        <v>3</v>
      </c>
      <c r="G4740" s="3">
        <v>0.33597883597883599</v>
      </c>
      <c r="H4740" s="14">
        <v>0.02</v>
      </c>
      <c r="I4740" s="14">
        <v>0.14528051732610839</v>
      </c>
      <c r="J4740" s="4">
        <v>56.225490178856546</v>
      </c>
      <c r="K4740" s="4">
        <v>70.281862723570683</v>
      </c>
      <c r="L4740" s="4">
        <v>83.635416641049105</v>
      </c>
      <c r="M4740" s="4">
        <v>15.46200979918555</v>
      </c>
    </row>
    <row r="4741" spans="1:13" hidden="1" x14ac:dyDescent="0.3">
      <c r="A4741" s="13" t="str">
        <f t="shared" si="74"/>
        <v>Northern ContinentalOFF1 - 3 floors1980-1990heating20</v>
      </c>
      <c r="B4741" s="2" t="s">
        <v>39</v>
      </c>
      <c r="C4741" s="2" t="s">
        <v>44</v>
      </c>
      <c r="D4741" s="2" t="s">
        <v>8</v>
      </c>
      <c r="E4741" s="3">
        <v>20</v>
      </c>
      <c r="F4741" s="3" t="s">
        <v>3</v>
      </c>
      <c r="G4741" s="3">
        <v>0.46296296296296297</v>
      </c>
      <c r="H4741" s="14">
        <v>0.78</v>
      </c>
      <c r="I4741" s="14">
        <v>0.14528051732610839</v>
      </c>
      <c r="J4741" s="4">
        <v>85.688663403572363</v>
      </c>
      <c r="K4741" s="4">
        <v>107.11082925446544</v>
      </c>
      <c r="L4741" s="4">
        <v>127.46188681281387</v>
      </c>
      <c r="M4741" s="4">
        <v>23.564382435982399</v>
      </c>
    </row>
    <row r="4742" spans="1:13" hidden="1" x14ac:dyDescent="0.3">
      <c r="A4742" s="13" t="str">
        <f t="shared" si="74"/>
        <v>Northern ContinentalOFF1 - 5 floors1980-1990heating20</v>
      </c>
      <c r="B4742" s="2" t="s">
        <v>39</v>
      </c>
      <c r="C4742" s="2" t="s">
        <v>45</v>
      </c>
      <c r="D4742" s="2" t="s">
        <v>8</v>
      </c>
      <c r="E4742" s="3">
        <v>20</v>
      </c>
      <c r="F4742" s="3" t="s">
        <v>3</v>
      </c>
      <c r="G4742" s="3">
        <v>0.37407407407407406</v>
      </c>
      <c r="H4742" s="14">
        <v>0.2</v>
      </c>
      <c r="I4742" s="14">
        <v>0.14528051732610839</v>
      </c>
      <c r="J4742" s="4">
        <v>74.758113037176344</v>
      </c>
      <c r="K4742" s="4">
        <v>93.447641296470422</v>
      </c>
      <c r="L4742" s="4">
        <v>111.2026931427998</v>
      </c>
      <c r="M4742" s="4">
        <v>20.558481085223494</v>
      </c>
    </row>
    <row r="4743" spans="1:13" hidden="1" x14ac:dyDescent="0.3">
      <c r="A4743" s="13" t="str">
        <f t="shared" si="74"/>
        <v>Northern ContinentalOFF1 - 7 floors1980-1990heating20</v>
      </c>
      <c r="B4743" s="2" t="s">
        <v>39</v>
      </c>
      <c r="C4743" s="2" t="s">
        <v>46</v>
      </c>
      <c r="D4743" s="2" t="s">
        <v>8</v>
      </c>
      <c r="E4743" s="3">
        <v>20</v>
      </c>
      <c r="F4743" s="3" t="s">
        <v>3</v>
      </c>
      <c r="G4743" s="3">
        <v>0.33597883597883599</v>
      </c>
      <c r="H4743" s="14">
        <v>0.02</v>
      </c>
      <c r="I4743" s="14">
        <v>0.14528051732610839</v>
      </c>
      <c r="J4743" s="4">
        <v>70.073591451578068</v>
      </c>
      <c r="K4743" s="4">
        <v>87.591989314472585</v>
      </c>
      <c r="L4743" s="4">
        <v>104.23446728422238</v>
      </c>
      <c r="M4743" s="4">
        <v>19.270237649183969</v>
      </c>
    </row>
    <row r="4744" spans="1:13" hidden="1" x14ac:dyDescent="0.3">
      <c r="A4744" s="13" t="str">
        <f t="shared" si="74"/>
        <v>Northern ContinentalOFF1 - 3 floors1980-1990heating22</v>
      </c>
      <c r="B4744" s="2" t="s">
        <v>39</v>
      </c>
      <c r="C4744" s="2" t="s">
        <v>44</v>
      </c>
      <c r="D4744" s="2" t="s">
        <v>8</v>
      </c>
      <c r="E4744" s="3">
        <v>22</v>
      </c>
      <c r="F4744" s="3" t="s">
        <v>3</v>
      </c>
      <c r="G4744" s="3">
        <v>0.46296296296296297</v>
      </c>
      <c r="H4744" s="14">
        <v>0.78</v>
      </c>
      <c r="I4744" s="14">
        <v>0.14528051732610839</v>
      </c>
      <c r="J4744" s="4">
        <v>104.74843705979725</v>
      </c>
      <c r="K4744" s="4">
        <v>130.93554632474655</v>
      </c>
      <c r="L4744" s="4">
        <v>155.81330012644838</v>
      </c>
      <c r="M4744" s="4">
        <v>28.805820191444241</v>
      </c>
    </row>
    <row r="4745" spans="1:13" hidden="1" x14ac:dyDescent="0.3">
      <c r="A4745" s="13" t="str">
        <f t="shared" si="74"/>
        <v>Northern ContinentalOFF1 - 5 floors1980-1990heating22</v>
      </c>
      <c r="B4745" s="2" t="s">
        <v>39</v>
      </c>
      <c r="C4745" s="2" t="s">
        <v>45</v>
      </c>
      <c r="D4745" s="2" t="s">
        <v>8</v>
      </c>
      <c r="E4745" s="3">
        <v>22</v>
      </c>
      <c r="F4745" s="3" t="s">
        <v>3</v>
      </c>
      <c r="G4745" s="3">
        <v>0.37407407407407406</v>
      </c>
      <c r="H4745" s="14">
        <v>0.2</v>
      </c>
      <c r="I4745" s="14">
        <v>0.14528051732610839</v>
      </c>
      <c r="J4745" s="4">
        <v>91.417900122519285</v>
      </c>
      <c r="K4745" s="4">
        <v>114.2723751531491</v>
      </c>
      <c r="L4745" s="4">
        <v>135.98412643224742</v>
      </c>
      <c r="M4745" s="4">
        <v>25.1399225336928</v>
      </c>
    </row>
    <row r="4746" spans="1:13" hidden="1" x14ac:dyDescent="0.3">
      <c r="A4746" s="13" t="str">
        <f t="shared" si="74"/>
        <v>Northern ContinentalOFF1 - 7 floors1980-1990heating22</v>
      </c>
      <c r="B4746" s="2" t="s">
        <v>39</v>
      </c>
      <c r="C4746" s="2" t="s">
        <v>46</v>
      </c>
      <c r="D4746" s="2" t="s">
        <v>8</v>
      </c>
      <c r="E4746" s="3">
        <v>22</v>
      </c>
      <c r="F4746" s="3" t="s">
        <v>3</v>
      </c>
      <c r="G4746" s="3">
        <v>0.33597883597883599</v>
      </c>
      <c r="H4746" s="14">
        <v>0.02</v>
      </c>
      <c r="I4746" s="14">
        <v>0.14528051732610839</v>
      </c>
      <c r="J4746" s="4">
        <v>85.704812863685888</v>
      </c>
      <c r="K4746" s="4">
        <v>107.13101607960735</v>
      </c>
      <c r="L4746" s="4">
        <v>127.48590913473274</v>
      </c>
      <c r="M4746" s="4">
        <v>23.568823537513616</v>
      </c>
    </row>
    <row r="4747" spans="1:13" hidden="1" x14ac:dyDescent="0.3">
      <c r="A4747" s="13" t="str">
        <f t="shared" si="74"/>
        <v>Northern ContinentalOFF1 - 3 floors1980-1990heating24</v>
      </c>
      <c r="B4747" s="2" t="s">
        <v>39</v>
      </c>
      <c r="C4747" s="2" t="s">
        <v>44</v>
      </c>
      <c r="D4747" s="2" t="s">
        <v>8</v>
      </c>
      <c r="E4747" s="3">
        <v>24</v>
      </c>
      <c r="F4747" s="3" t="s">
        <v>3</v>
      </c>
      <c r="G4747" s="3">
        <v>0.46296296296296297</v>
      </c>
      <c r="H4747" s="14">
        <v>0.78</v>
      </c>
      <c r="I4747" s="14">
        <v>0.14528051732610839</v>
      </c>
      <c r="J4747" s="4">
        <v>127.24472315723072</v>
      </c>
      <c r="K4747" s="4">
        <v>159.05590394653839</v>
      </c>
      <c r="L4747" s="4">
        <v>189.27652569638067</v>
      </c>
      <c r="M4747" s="4">
        <v>34.99229886823845</v>
      </c>
    </row>
    <row r="4748" spans="1:13" hidden="1" x14ac:dyDescent="0.3">
      <c r="A4748" s="13" t="str">
        <f t="shared" si="74"/>
        <v>Northern ContinentalOFF1 - 5 floors1980-1990heating24</v>
      </c>
      <c r="B4748" s="2" t="s">
        <v>39</v>
      </c>
      <c r="C4748" s="2" t="s">
        <v>45</v>
      </c>
      <c r="D4748" s="2" t="s">
        <v>8</v>
      </c>
      <c r="E4748" s="3">
        <v>24</v>
      </c>
      <c r="F4748" s="3" t="s">
        <v>3</v>
      </c>
      <c r="G4748" s="3">
        <v>0.37407407407407406</v>
      </c>
      <c r="H4748" s="14">
        <v>0.2</v>
      </c>
      <c r="I4748" s="14">
        <v>0.14528051732610839</v>
      </c>
      <c r="J4748" s="4">
        <v>111.20937570769507</v>
      </c>
      <c r="K4748" s="4">
        <v>139.01171963461883</v>
      </c>
      <c r="L4748" s="4">
        <v>165.4239463651964</v>
      </c>
      <c r="M4748" s="4">
        <v>30.582578319616143</v>
      </c>
    </row>
    <row r="4749" spans="1:13" hidden="1" x14ac:dyDescent="0.3">
      <c r="A4749" s="13" t="str">
        <f t="shared" si="74"/>
        <v>Northern ContinentalOFF1 - 7 floors1980-1990heating24</v>
      </c>
      <c r="B4749" s="2" t="s">
        <v>39</v>
      </c>
      <c r="C4749" s="2" t="s">
        <v>46</v>
      </c>
      <c r="D4749" s="2" t="s">
        <v>8</v>
      </c>
      <c r="E4749" s="3">
        <v>24</v>
      </c>
      <c r="F4749" s="3" t="s">
        <v>3</v>
      </c>
      <c r="G4749" s="3">
        <v>0.33597883597883599</v>
      </c>
      <c r="H4749" s="14">
        <v>0.02</v>
      </c>
      <c r="I4749" s="14">
        <v>0.14528051732610839</v>
      </c>
      <c r="J4749" s="4">
        <v>104.33708394360836</v>
      </c>
      <c r="K4749" s="4">
        <v>130.42135492951044</v>
      </c>
      <c r="L4749" s="4">
        <v>155.20141236611741</v>
      </c>
      <c r="M4749" s="4">
        <v>28.692698084492296</v>
      </c>
    </row>
    <row r="4750" spans="1:13" hidden="1" x14ac:dyDescent="0.3">
      <c r="A4750" s="13" t="str">
        <f t="shared" si="74"/>
        <v>Northern ContinentalOFF1 - 3 floors1990-2000heating18</v>
      </c>
      <c r="B4750" s="2" t="s">
        <v>39</v>
      </c>
      <c r="C4750" s="2" t="s">
        <v>44</v>
      </c>
      <c r="D4750" s="2" t="s">
        <v>9</v>
      </c>
      <c r="E4750" s="3">
        <v>18</v>
      </c>
      <c r="F4750" s="3" t="s">
        <v>3</v>
      </c>
      <c r="G4750" s="3">
        <v>0.46296296296296297</v>
      </c>
      <c r="H4750" s="14">
        <v>0.78</v>
      </c>
      <c r="I4750" s="14">
        <v>0.1086798706684729</v>
      </c>
      <c r="J4750" s="4">
        <v>57.996657241126314</v>
      </c>
      <c r="K4750" s="4">
        <v>72.495821551407886</v>
      </c>
      <c r="L4750" s="4">
        <v>86.270027646175379</v>
      </c>
      <c r="M4750" s="4">
        <v>15.949080741309736</v>
      </c>
    </row>
    <row r="4751" spans="1:13" hidden="1" x14ac:dyDescent="0.3">
      <c r="A4751" s="13" t="str">
        <f t="shared" si="74"/>
        <v>Northern ContinentalOFF1 - 5 floors1990-2000heating18</v>
      </c>
      <c r="B4751" s="2" t="s">
        <v>39</v>
      </c>
      <c r="C4751" s="2" t="s">
        <v>45</v>
      </c>
      <c r="D4751" s="2" t="s">
        <v>9</v>
      </c>
      <c r="E4751" s="3">
        <v>18</v>
      </c>
      <c r="F4751" s="3" t="s">
        <v>3</v>
      </c>
      <c r="G4751" s="3">
        <v>0.37407407407407406</v>
      </c>
      <c r="H4751" s="14">
        <v>0.2</v>
      </c>
      <c r="I4751" s="14">
        <v>0.1086798706684729</v>
      </c>
      <c r="J4751" s="4">
        <v>50.739537961431928</v>
      </c>
      <c r="K4751" s="4">
        <v>63.424422451789908</v>
      </c>
      <c r="L4751" s="4">
        <v>75.475062717629982</v>
      </c>
      <c r="M4751" s="4">
        <v>13.95337293939378</v>
      </c>
    </row>
    <row r="4752" spans="1:13" hidden="1" x14ac:dyDescent="0.3">
      <c r="A4752" s="13" t="str">
        <f t="shared" si="74"/>
        <v>Northern ContinentalOFF1 - 7 floors1990-2000heating18</v>
      </c>
      <c r="B4752" s="2" t="s">
        <v>39</v>
      </c>
      <c r="C4752" s="2" t="s">
        <v>46</v>
      </c>
      <c r="D4752" s="2" t="s">
        <v>9</v>
      </c>
      <c r="E4752" s="3">
        <v>18</v>
      </c>
      <c r="F4752" s="3" t="s">
        <v>3</v>
      </c>
      <c r="G4752" s="3">
        <v>0.33597883597883599</v>
      </c>
      <c r="H4752" s="14">
        <v>0.02</v>
      </c>
      <c r="I4752" s="14">
        <v>0.1086798706684729</v>
      </c>
      <c r="J4752" s="4">
        <v>47.629343984420053</v>
      </c>
      <c r="K4752" s="4">
        <v>59.536679980525065</v>
      </c>
      <c r="L4752" s="4">
        <v>70.848649176824821</v>
      </c>
      <c r="M4752" s="4">
        <v>13.098069595715515</v>
      </c>
    </row>
    <row r="4753" spans="1:13" hidden="1" x14ac:dyDescent="0.3">
      <c r="A4753" s="13" t="str">
        <f t="shared" si="74"/>
        <v>Northern ContinentalOFF1 - 3 floors1990-2000heating20</v>
      </c>
      <c r="B4753" s="2" t="s">
        <v>39</v>
      </c>
      <c r="C4753" s="2" t="s">
        <v>44</v>
      </c>
      <c r="D4753" s="2" t="s">
        <v>9</v>
      </c>
      <c r="E4753" s="3">
        <v>20</v>
      </c>
      <c r="F4753" s="3" t="s">
        <v>3</v>
      </c>
      <c r="G4753" s="3">
        <v>0.46296296296296297</v>
      </c>
      <c r="H4753" s="14">
        <v>0.78</v>
      </c>
      <c r="I4753" s="14">
        <v>0.1086798706684729</v>
      </c>
      <c r="J4753" s="4">
        <v>72.720909990714517</v>
      </c>
      <c r="K4753" s="4">
        <v>90.901137488393147</v>
      </c>
      <c r="L4753" s="4">
        <v>108.17235361118784</v>
      </c>
      <c r="M4753" s="4">
        <v>19.998250247446492</v>
      </c>
    </row>
    <row r="4754" spans="1:13" hidden="1" x14ac:dyDescent="0.3">
      <c r="A4754" s="13" t="str">
        <f t="shared" si="74"/>
        <v>Northern ContinentalOFF1 - 5 floors1990-2000heating20</v>
      </c>
      <c r="B4754" s="2" t="s">
        <v>39</v>
      </c>
      <c r="C4754" s="2" t="s">
        <v>45</v>
      </c>
      <c r="D4754" s="2" t="s">
        <v>9</v>
      </c>
      <c r="E4754" s="3">
        <v>20</v>
      </c>
      <c r="F4754" s="3" t="s">
        <v>3</v>
      </c>
      <c r="G4754" s="3">
        <v>0.37407407407407406</v>
      </c>
      <c r="H4754" s="14">
        <v>0.2</v>
      </c>
      <c r="I4754" s="14">
        <v>0.1086798706684729</v>
      </c>
      <c r="J4754" s="4">
        <v>63.689999143149862</v>
      </c>
      <c r="K4754" s="4">
        <v>79.612498928937327</v>
      </c>
      <c r="L4754" s="4">
        <v>94.738873725435411</v>
      </c>
      <c r="M4754" s="4">
        <v>17.514749764366211</v>
      </c>
    </row>
    <row r="4755" spans="1:13" hidden="1" x14ac:dyDescent="0.3">
      <c r="A4755" s="13" t="str">
        <f t="shared" si="74"/>
        <v>Northern ContinentalOFF1 - 7 floors1990-2000heating20</v>
      </c>
      <c r="B4755" s="2" t="s">
        <v>39</v>
      </c>
      <c r="C4755" s="2" t="s">
        <v>46</v>
      </c>
      <c r="D4755" s="2" t="s">
        <v>9</v>
      </c>
      <c r="E4755" s="3">
        <v>20</v>
      </c>
      <c r="F4755" s="3" t="s">
        <v>3</v>
      </c>
      <c r="G4755" s="3">
        <v>0.33597883597883599</v>
      </c>
      <c r="H4755" s="14">
        <v>0.02</v>
      </c>
      <c r="I4755" s="14">
        <v>0.1086798706684729</v>
      </c>
      <c r="J4755" s="4">
        <v>59.819608779907867</v>
      </c>
      <c r="K4755" s="4">
        <v>74.774510974884834</v>
      </c>
      <c r="L4755" s="4">
        <v>88.981668060112952</v>
      </c>
      <c r="M4755" s="4">
        <v>16.450392414474663</v>
      </c>
    </row>
    <row r="4756" spans="1:13" hidden="1" x14ac:dyDescent="0.3">
      <c r="A4756" s="13" t="str">
        <f t="shared" si="74"/>
        <v>Northern ContinentalOFF1 - 3 floors1990-2000heating22</v>
      </c>
      <c r="B4756" s="2" t="s">
        <v>39</v>
      </c>
      <c r="C4756" s="2" t="s">
        <v>44</v>
      </c>
      <c r="D4756" s="2" t="s">
        <v>9</v>
      </c>
      <c r="E4756" s="3">
        <v>22</v>
      </c>
      <c r="F4756" s="3" t="s">
        <v>3</v>
      </c>
      <c r="G4756" s="3">
        <v>0.46296296296296297</v>
      </c>
      <c r="H4756" s="14">
        <v>0.78</v>
      </c>
      <c r="I4756" s="14">
        <v>0.1086798706684729</v>
      </c>
      <c r="J4756" s="4">
        <v>89.419094371818929</v>
      </c>
      <c r="K4756" s="4">
        <v>111.77386796477366</v>
      </c>
      <c r="L4756" s="4">
        <v>133.01090287808066</v>
      </c>
      <c r="M4756" s="4">
        <v>24.590250952250205</v>
      </c>
    </row>
    <row r="4757" spans="1:13" hidden="1" x14ac:dyDescent="0.3">
      <c r="A4757" s="13" t="str">
        <f t="shared" si="74"/>
        <v>Northern ContinentalOFF1 - 5 floors1990-2000heating22</v>
      </c>
      <c r="B4757" s="2" t="s">
        <v>39</v>
      </c>
      <c r="C4757" s="2" t="s">
        <v>45</v>
      </c>
      <c r="D4757" s="2" t="s">
        <v>9</v>
      </c>
      <c r="E4757" s="3">
        <v>22</v>
      </c>
      <c r="F4757" s="3" t="s">
        <v>3</v>
      </c>
      <c r="G4757" s="3">
        <v>0.37407407407407406</v>
      </c>
      <c r="H4757" s="14">
        <v>0.2</v>
      </c>
      <c r="I4757" s="14">
        <v>0.1086798706684729</v>
      </c>
      <c r="J4757" s="4">
        <v>78.354387202023091</v>
      </c>
      <c r="K4757" s="4">
        <v>97.94298400252886</v>
      </c>
      <c r="L4757" s="4">
        <v>116.55215096300934</v>
      </c>
      <c r="M4757" s="4">
        <v>21.547456480556349</v>
      </c>
    </row>
    <row r="4758" spans="1:13" hidden="1" x14ac:dyDescent="0.3">
      <c r="A4758" s="13" t="str">
        <f t="shared" si="74"/>
        <v>Northern ContinentalOFF1 - 7 floors1990-2000heating22</v>
      </c>
      <c r="B4758" s="2" t="s">
        <v>39</v>
      </c>
      <c r="C4758" s="2" t="s">
        <v>46</v>
      </c>
      <c r="D4758" s="2" t="s">
        <v>9</v>
      </c>
      <c r="E4758" s="3">
        <v>22</v>
      </c>
      <c r="F4758" s="3" t="s">
        <v>3</v>
      </c>
      <c r="G4758" s="3">
        <v>0.33597883597883599</v>
      </c>
      <c r="H4758" s="14">
        <v>0.02</v>
      </c>
      <c r="I4758" s="14">
        <v>0.1086798706684729</v>
      </c>
      <c r="J4758" s="4">
        <v>73.612369843539142</v>
      </c>
      <c r="K4758" s="4">
        <v>92.01546230442392</v>
      </c>
      <c r="L4758" s="4">
        <v>109.49840014226446</v>
      </c>
      <c r="M4758" s="4">
        <v>20.243401706973263</v>
      </c>
    </row>
    <row r="4759" spans="1:13" hidden="1" x14ac:dyDescent="0.3">
      <c r="A4759" s="13" t="str">
        <f t="shared" si="74"/>
        <v>Northern ContinentalOFF1 - 3 floors1990-2000heating24</v>
      </c>
      <c r="B4759" s="2" t="s">
        <v>39</v>
      </c>
      <c r="C4759" s="2" t="s">
        <v>44</v>
      </c>
      <c r="D4759" s="2" t="s">
        <v>9</v>
      </c>
      <c r="E4759" s="3">
        <v>24</v>
      </c>
      <c r="F4759" s="3" t="s">
        <v>3</v>
      </c>
      <c r="G4759" s="3">
        <v>0.46296296296296297</v>
      </c>
      <c r="H4759" s="14">
        <v>0.78</v>
      </c>
      <c r="I4759" s="14">
        <v>0.1086798706684729</v>
      </c>
      <c r="J4759" s="4">
        <v>109.13816778754823</v>
      </c>
      <c r="K4759" s="4">
        <v>136.42270973443527</v>
      </c>
      <c r="L4759" s="4">
        <v>162.34302458397798</v>
      </c>
      <c r="M4759" s="4">
        <v>30.012996141575758</v>
      </c>
    </row>
    <row r="4760" spans="1:13" hidden="1" x14ac:dyDescent="0.3">
      <c r="A4760" s="13" t="str">
        <f t="shared" si="74"/>
        <v>Northern ContinentalOFF1 - 5 floors1990-2000heating24</v>
      </c>
      <c r="B4760" s="2" t="s">
        <v>39</v>
      </c>
      <c r="C4760" s="2" t="s">
        <v>45</v>
      </c>
      <c r="D4760" s="2" t="s">
        <v>9</v>
      </c>
      <c r="E4760" s="3">
        <v>24</v>
      </c>
      <c r="F4760" s="3" t="s">
        <v>3</v>
      </c>
      <c r="G4760" s="3">
        <v>0.37407407407407406</v>
      </c>
      <c r="H4760" s="14">
        <v>0.2</v>
      </c>
      <c r="I4760" s="14">
        <v>0.1086798706684729</v>
      </c>
      <c r="J4760" s="4">
        <v>95.811607051639754</v>
      </c>
      <c r="K4760" s="4">
        <v>119.76450881454969</v>
      </c>
      <c r="L4760" s="4">
        <v>142.51976548931412</v>
      </c>
      <c r="M4760" s="4">
        <v>26.34819193920093</v>
      </c>
    </row>
    <row r="4761" spans="1:13" hidden="1" x14ac:dyDescent="0.3">
      <c r="A4761" s="13" t="str">
        <f t="shared" si="74"/>
        <v>Northern ContinentalOFF1 - 7 floors1990-2000heating24</v>
      </c>
      <c r="B4761" s="2" t="s">
        <v>39</v>
      </c>
      <c r="C4761" s="2" t="s">
        <v>46</v>
      </c>
      <c r="D4761" s="2" t="s">
        <v>9</v>
      </c>
      <c r="E4761" s="3">
        <v>24</v>
      </c>
      <c r="F4761" s="3" t="s">
        <v>3</v>
      </c>
      <c r="G4761" s="3">
        <v>0.33597883597883599</v>
      </c>
      <c r="H4761" s="14">
        <v>0.02</v>
      </c>
      <c r="I4761" s="14">
        <v>0.1086798706684729</v>
      </c>
      <c r="J4761" s="4">
        <v>90.100223879107574</v>
      </c>
      <c r="K4761" s="4">
        <v>112.62527984888446</v>
      </c>
      <c r="L4761" s="4">
        <v>134.0240830201725</v>
      </c>
      <c r="M4761" s="4">
        <v>24.777561566754581</v>
      </c>
    </row>
    <row r="4762" spans="1:13" hidden="1" x14ac:dyDescent="0.3">
      <c r="A4762" s="13" t="str">
        <f t="shared" si="74"/>
        <v>Northern ContinentalOFF1 - 3 floorspost 2000heating18</v>
      </c>
      <c r="B4762" s="2" t="s">
        <v>39</v>
      </c>
      <c r="C4762" s="2" t="s">
        <v>44</v>
      </c>
      <c r="D4762" s="2" t="s">
        <v>10</v>
      </c>
      <c r="E4762" s="3">
        <v>18</v>
      </c>
      <c r="F4762" s="3" t="s">
        <v>3</v>
      </c>
      <c r="G4762" s="3">
        <v>0.46296296296296297</v>
      </c>
      <c r="H4762" s="14">
        <v>0.78</v>
      </c>
      <c r="I4762" s="14">
        <v>0.18679870668472909</v>
      </c>
      <c r="J4762" s="4">
        <v>41.736197247684082</v>
      </c>
      <c r="K4762" s="4">
        <v>52.170246559605097</v>
      </c>
      <c r="L4762" s="4">
        <v>62.082593405930062</v>
      </c>
      <c r="M4762" s="4">
        <v>11.477454243113121</v>
      </c>
    </row>
    <row r="4763" spans="1:13" hidden="1" x14ac:dyDescent="0.3">
      <c r="A4763" s="13" t="str">
        <f t="shared" si="74"/>
        <v>Northern ContinentalOFF1 - 5 floorspost 2000heating18</v>
      </c>
      <c r="B4763" s="2" t="s">
        <v>39</v>
      </c>
      <c r="C4763" s="2" t="s">
        <v>45</v>
      </c>
      <c r="D4763" s="2" t="s">
        <v>10</v>
      </c>
      <c r="E4763" s="3">
        <v>18</v>
      </c>
      <c r="F4763" s="3" t="s">
        <v>3</v>
      </c>
      <c r="G4763" s="3">
        <v>0.37407407407407406</v>
      </c>
      <c r="H4763" s="14">
        <v>0.2</v>
      </c>
      <c r="I4763" s="14">
        <v>0.18679870668472909</v>
      </c>
      <c r="J4763" s="4">
        <v>37.35252240123139</v>
      </c>
      <c r="K4763" s="4">
        <v>46.690653001539232</v>
      </c>
      <c r="L4763" s="4">
        <v>55.561877071831681</v>
      </c>
      <c r="M4763" s="4">
        <v>10.27194366033863</v>
      </c>
    </row>
    <row r="4764" spans="1:13" hidden="1" x14ac:dyDescent="0.3">
      <c r="A4764" s="13" t="str">
        <f t="shared" si="74"/>
        <v>Northern ContinentalOFF1 - 7 floorspost 2000heating18</v>
      </c>
      <c r="B4764" s="2" t="s">
        <v>39</v>
      </c>
      <c r="C4764" s="2" t="s">
        <v>46</v>
      </c>
      <c r="D4764" s="2" t="s">
        <v>10</v>
      </c>
      <c r="E4764" s="3">
        <v>18</v>
      </c>
      <c r="F4764" s="3" t="s">
        <v>3</v>
      </c>
      <c r="G4764" s="3">
        <v>0.33597883597883599</v>
      </c>
      <c r="H4764" s="14">
        <v>0.02</v>
      </c>
      <c r="I4764" s="14">
        <v>0.18679870668472909</v>
      </c>
      <c r="J4764" s="4">
        <v>35.473804609894522</v>
      </c>
      <c r="K4764" s="4">
        <v>44.342255762368147</v>
      </c>
      <c r="L4764" s="4">
        <v>52.767284357218095</v>
      </c>
      <c r="M4764" s="4">
        <v>9.7552962677209916</v>
      </c>
    </row>
    <row r="4765" spans="1:13" hidden="1" x14ac:dyDescent="0.3">
      <c r="A4765" s="13" t="str">
        <f t="shared" si="74"/>
        <v>Northern ContinentalOFF1 - 3 floorspost 2000heating20</v>
      </c>
      <c r="B4765" s="2" t="s">
        <v>39</v>
      </c>
      <c r="C4765" s="2" t="s">
        <v>44</v>
      </c>
      <c r="D4765" s="2" t="s">
        <v>10</v>
      </c>
      <c r="E4765" s="3">
        <v>20</v>
      </c>
      <c r="F4765" s="3" t="s">
        <v>3</v>
      </c>
      <c r="G4765" s="3">
        <v>0.46296296296296297</v>
      </c>
      <c r="H4765" s="14">
        <v>0.78</v>
      </c>
      <c r="I4765" s="14">
        <v>0.18679870668472909</v>
      </c>
      <c r="J4765" s="4">
        <v>53.087956728297563</v>
      </c>
      <c r="K4765" s="4">
        <v>66.359945910371948</v>
      </c>
      <c r="L4765" s="4">
        <v>78.968335633342619</v>
      </c>
      <c r="M4765" s="4">
        <v>14.599188100281829</v>
      </c>
    </row>
    <row r="4766" spans="1:13" hidden="1" x14ac:dyDescent="0.3">
      <c r="A4766" s="13" t="str">
        <f t="shared" si="74"/>
        <v>Northern ContinentalOFF1 - 5 floorspost 2000heating20</v>
      </c>
      <c r="B4766" s="2" t="s">
        <v>39</v>
      </c>
      <c r="C4766" s="2" t="s">
        <v>45</v>
      </c>
      <c r="D4766" s="2" t="s">
        <v>10</v>
      </c>
      <c r="E4766" s="3">
        <v>20</v>
      </c>
      <c r="F4766" s="3" t="s">
        <v>3</v>
      </c>
      <c r="G4766" s="3">
        <v>0.37407407407407406</v>
      </c>
      <c r="H4766" s="14">
        <v>0.2</v>
      </c>
      <c r="I4766" s="14">
        <v>0.18679870668472909</v>
      </c>
      <c r="J4766" s="4">
        <v>47.579102573883169</v>
      </c>
      <c r="K4766" s="4">
        <v>59.473878217353956</v>
      </c>
      <c r="L4766" s="4">
        <v>70.7739150786512</v>
      </c>
      <c r="M4766" s="4">
        <v>13.08425320781787</v>
      </c>
    </row>
    <row r="4767" spans="1:13" hidden="1" x14ac:dyDescent="0.3">
      <c r="A4767" s="13" t="str">
        <f t="shared" si="74"/>
        <v>Northern ContinentalOFF1 - 7 floorspost 2000heating20</v>
      </c>
      <c r="B4767" s="2" t="s">
        <v>39</v>
      </c>
      <c r="C4767" s="2" t="s">
        <v>46</v>
      </c>
      <c r="D4767" s="2" t="s">
        <v>10</v>
      </c>
      <c r="E4767" s="3">
        <v>20</v>
      </c>
      <c r="F4767" s="3" t="s">
        <v>3</v>
      </c>
      <c r="G4767" s="3">
        <v>0.33597883597883599</v>
      </c>
      <c r="H4767" s="14">
        <v>0.02</v>
      </c>
      <c r="I4767" s="14">
        <v>0.18679870668472909</v>
      </c>
      <c r="J4767" s="4">
        <v>45.21816507913416</v>
      </c>
      <c r="K4767" s="4">
        <v>56.522706348917694</v>
      </c>
      <c r="L4767" s="4">
        <v>67.262020555212047</v>
      </c>
      <c r="M4767" s="4">
        <v>12.434995396761893</v>
      </c>
    </row>
    <row r="4768" spans="1:13" hidden="1" x14ac:dyDescent="0.3">
      <c r="A4768" s="13" t="str">
        <f t="shared" si="74"/>
        <v>Northern ContinentalOFF1 - 3 floorspost 2000heating22</v>
      </c>
      <c r="B4768" s="2" t="s">
        <v>39</v>
      </c>
      <c r="C4768" s="2" t="s">
        <v>44</v>
      </c>
      <c r="D4768" s="2" t="s">
        <v>10</v>
      </c>
      <c r="E4768" s="3">
        <v>22</v>
      </c>
      <c r="F4768" s="3" t="s">
        <v>3</v>
      </c>
      <c r="G4768" s="3">
        <v>0.46296296296296297</v>
      </c>
      <c r="H4768" s="14">
        <v>0.78</v>
      </c>
      <c r="I4768" s="14">
        <v>0.18679870668472909</v>
      </c>
      <c r="J4768" s="4">
        <v>65.880535871919903</v>
      </c>
      <c r="K4768" s="4">
        <v>82.350669839899879</v>
      </c>
      <c r="L4768" s="4">
        <v>97.997297109480854</v>
      </c>
      <c r="M4768" s="4">
        <v>18.117147364777974</v>
      </c>
    </row>
    <row r="4769" spans="1:13" hidden="1" x14ac:dyDescent="0.3">
      <c r="A4769" s="13" t="str">
        <f t="shared" si="74"/>
        <v>Northern ContinentalOFF1 - 5 floorspost 2000heating22</v>
      </c>
      <c r="B4769" s="2" t="s">
        <v>39</v>
      </c>
      <c r="C4769" s="2" t="s">
        <v>45</v>
      </c>
      <c r="D4769" s="2" t="s">
        <v>10</v>
      </c>
      <c r="E4769" s="3">
        <v>22</v>
      </c>
      <c r="F4769" s="3" t="s">
        <v>3</v>
      </c>
      <c r="G4769" s="3">
        <v>0.37407407407407406</v>
      </c>
      <c r="H4769" s="14">
        <v>0.2</v>
      </c>
      <c r="I4769" s="14">
        <v>0.18679870668472909</v>
      </c>
      <c r="J4769" s="4">
        <v>59.096436172788827</v>
      </c>
      <c r="K4769" s="4">
        <v>73.870545215986027</v>
      </c>
      <c r="L4769" s="4">
        <v>87.905948807023364</v>
      </c>
      <c r="M4769" s="4">
        <v>16.251519947516925</v>
      </c>
    </row>
    <row r="4770" spans="1:13" hidden="1" x14ac:dyDescent="0.3">
      <c r="A4770" s="13" t="str">
        <f t="shared" si="74"/>
        <v>Northern ContinentalOFF1 - 7 floorspost 2000heating22</v>
      </c>
      <c r="B4770" s="2" t="s">
        <v>39</v>
      </c>
      <c r="C4770" s="2" t="s">
        <v>46</v>
      </c>
      <c r="D4770" s="2" t="s">
        <v>10</v>
      </c>
      <c r="E4770" s="3">
        <v>22</v>
      </c>
      <c r="F4770" s="3" t="s">
        <v>3</v>
      </c>
      <c r="G4770" s="3">
        <v>0.33597883597883599</v>
      </c>
      <c r="H4770" s="14">
        <v>0.02</v>
      </c>
      <c r="I4770" s="14">
        <v>0.18679870668472909</v>
      </c>
      <c r="J4770" s="4">
        <v>56.188964873161218</v>
      </c>
      <c r="K4770" s="4">
        <v>70.236206091451521</v>
      </c>
      <c r="L4770" s="4">
        <v>83.581085248827307</v>
      </c>
      <c r="M4770" s="4">
        <v>15.451965340119335</v>
      </c>
    </row>
    <row r="4771" spans="1:13" hidden="1" x14ac:dyDescent="0.3">
      <c r="A4771" s="13" t="str">
        <f t="shared" si="74"/>
        <v>Northern ContinentalOFF1 - 3 floorspost 2000heating24</v>
      </c>
      <c r="B4771" s="2" t="s">
        <v>39</v>
      </c>
      <c r="C4771" s="2" t="s">
        <v>44</v>
      </c>
      <c r="D4771" s="2" t="s">
        <v>10</v>
      </c>
      <c r="E4771" s="3">
        <v>24</v>
      </c>
      <c r="F4771" s="3" t="s">
        <v>3</v>
      </c>
      <c r="G4771" s="3">
        <v>0.46296296296296297</v>
      </c>
      <c r="H4771" s="14">
        <v>0.78</v>
      </c>
      <c r="I4771" s="14">
        <v>0.18679870668472909</v>
      </c>
      <c r="J4771" s="4">
        <v>81.094179289499962</v>
      </c>
      <c r="K4771" s="4">
        <v>101.36772411187495</v>
      </c>
      <c r="L4771" s="4">
        <v>120.62759169313118</v>
      </c>
      <c r="M4771" s="4">
        <v>22.300899304612489</v>
      </c>
    </row>
    <row r="4772" spans="1:13" hidden="1" x14ac:dyDescent="0.3">
      <c r="A4772" s="13" t="str">
        <f t="shared" si="74"/>
        <v>Northern ContinentalOFF1 - 5 floorspost 2000heating24</v>
      </c>
      <c r="B4772" s="2" t="s">
        <v>39</v>
      </c>
      <c r="C4772" s="2" t="s">
        <v>45</v>
      </c>
      <c r="D4772" s="2" t="s">
        <v>10</v>
      </c>
      <c r="E4772" s="3">
        <v>24</v>
      </c>
      <c r="F4772" s="3" t="s">
        <v>3</v>
      </c>
      <c r="G4772" s="3">
        <v>0.37407407407407406</v>
      </c>
      <c r="H4772" s="14">
        <v>0.2</v>
      </c>
      <c r="I4772" s="14">
        <v>0.18679870668472909</v>
      </c>
      <c r="J4772" s="4">
        <v>72.904807757711382</v>
      </c>
      <c r="K4772" s="4">
        <v>91.13100969713922</v>
      </c>
      <c r="L4772" s="4">
        <v>108.44590153959567</v>
      </c>
      <c r="M4772" s="4">
        <v>20.048822133370628</v>
      </c>
    </row>
    <row r="4773" spans="1:13" hidden="1" x14ac:dyDescent="0.3">
      <c r="A4773" s="13" t="str">
        <f t="shared" si="74"/>
        <v>Northern ContinentalOFF1 - 7 floorspost 2000heating24</v>
      </c>
      <c r="B4773" s="2" t="s">
        <v>39</v>
      </c>
      <c r="C4773" s="2" t="s">
        <v>46</v>
      </c>
      <c r="D4773" s="2" t="s">
        <v>10</v>
      </c>
      <c r="E4773" s="3">
        <v>24</v>
      </c>
      <c r="F4773" s="3" t="s">
        <v>3</v>
      </c>
      <c r="G4773" s="3">
        <v>0.33597883597883599</v>
      </c>
      <c r="H4773" s="14">
        <v>0.02</v>
      </c>
      <c r="I4773" s="14">
        <v>0.18679870668472909</v>
      </c>
      <c r="J4773" s="4">
        <v>69.395077101230555</v>
      </c>
      <c r="K4773" s="4">
        <v>86.743846376538187</v>
      </c>
      <c r="L4773" s="4">
        <v>103.22517718808044</v>
      </c>
      <c r="M4773" s="4">
        <v>19.083646202838402</v>
      </c>
    </row>
    <row r="4774" spans="1:13" hidden="1" x14ac:dyDescent="0.3">
      <c r="A4774" s="13" t="str">
        <f t="shared" si="74"/>
        <v>Northern ContinentalOFF1 - average - all typespre 1945heating18</v>
      </c>
      <c r="B4774" s="2" t="s">
        <v>39</v>
      </c>
      <c r="C4774" s="2" t="s">
        <v>47</v>
      </c>
      <c r="D4774" s="2" t="s">
        <v>2</v>
      </c>
      <c r="E4774" s="3">
        <v>18</v>
      </c>
      <c r="F4774" s="3" t="s">
        <v>3</v>
      </c>
      <c r="G4774" s="3" t="s">
        <v>22</v>
      </c>
      <c r="H4774" s="14"/>
      <c r="I4774" s="14">
        <v>0.19811883601625616</v>
      </c>
      <c r="J4774" s="4">
        <v>133.08721890886241</v>
      </c>
      <c r="K4774" s="4">
        <v>166.35902363607801</v>
      </c>
      <c r="L4774" s="4">
        <v>197.96723812693281</v>
      </c>
      <c r="M4774" s="4">
        <v>36.598985199937161</v>
      </c>
    </row>
    <row r="4775" spans="1:13" hidden="1" x14ac:dyDescent="0.3">
      <c r="A4775" s="13" t="str">
        <f t="shared" si="74"/>
        <v>Northern ContinentalOFF1 - average - all typespre 1945heating20</v>
      </c>
      <c r="B4775" s="2" t="s">
        <v>39</v>
      </c>
      <c r="C4775" s="2" t="s">
        <v>47</v>
      </c>
      <c r="D4775" s="2" t="s">
        <v>2</v>
      </c>
      <c r="E4775" s="3">
        <v>20</v>
      </c>
      <c r="F4775" s="3" t="s">
        <v>3</v>
      </c>
      <c r="G4775" s="3" t="s">
        <v>22</v>
      </c>
      <c r="H4775" s="14"/>
      <c r="I4775" s="14">
        <v>0.19811883601625616</v>
      </c>
      <c r="J4775" s="4">
        <v>162.72715970272543</v>
      </c>
      <c r="K4775" s="4">
        <v>203.40894962840676</v>
      </c>
      <c r="L4775" s="4">
        <v>242.05665005780403</v>
      </c>
      <c r="M4775" s="4">
        <v>44.749968918249486</v>
      </c>
    </row>
    <row r="4776" spans="1:13" hidden="1" x14ac:dyDescent="0.3">
      <c r="A4776" s="13" t="str">
        <f t="shared" si="74"/>
        <v>Northern ContinentalOFF1 - average - all typespre 1945heating22</v>
      </c>
      <c r="B4776" s="2" t="s">
        <v>39</v>
      </c>
      <c r="C4776" s="2" t="s">
        <v>47</v>
      </c>
      <c r="D4776" s="2" t="s">
        <v>2</v>
      </c>
      <c r="E4776" s="3">
        <v>22</v>
      </c>
      <c r="F4776" s="3" t="s">
        <v>3</v>
      </c>
      <c r="G4776" s="3" t="s">
        <v>22</v>
      </c>
      <c r="H4776" s="14"/>
      <c r="I4776" s="14">
        <v>0.19811883601625616</v>
      </c>
      <c r="J4776" s="4">
        <v>196.49773332053067</v>
      </c>
      <c r="K4776" s="4">
        <v>245.62216665066333</v>
      </c>
      <c r="L4776" s="4">
        <v>292.29037831428934</v>
      </c>
      <c r="M4776" s="4">
        <v>54.036876663145932</v>
      </c>
    </row>
    <row r="4777" spans="1:13" hidden="1" x14ac:dyDescent="0.3">
      <c r="A4777" s="13" t="str">
        <f t="shared" si="74"/>
        <v>Northern ContinentalOFF1 - average - all typespre 1945heating24</v>
      </c>
      <c r="B4777" s="2" t="s">
        <v>39</v>
      </c>
      <c r="C4777" s="2" t="s">
        <v>47</v>
      </c>
      <c r="D4777" s="2" t="s">
        <v>2</v>
      </c>
      <c r="E4777" s="3">
        <v>24</v>
      </c>
      <c r="F4777" s="3" t="s">
        <v>3</v>
      </c>
      <c r="G4777" s="3" t="s">
        <v>22</v>
      </c>
      <c r="H4777" s="14"/>
      <c r="I4777" s="14">
        <v>0.19811883601625616</v>
      </c>
      <c r="J4777" s="4">
        <v>236.54687261619915</v>
      </c>
      <c r="K4777" s="4">
        <v>295.68359077024894</v>
      </c>
      <c r="L4777" s="4">
        <v>351.86347301659623</v>
      </c>
      <c r="M4777" s="4">
        <v>65.05038996945477</v>
      </c>
    </row>
    <row r="4778" spans="1:13" hidden="1" x14ac:dyDescent="0.3">
      <c r="A4778" s="13" t="str">
        <f t="shared" si="74"/>
        <v>Northern ContinentalOFF1 - average - all types1945-1970heating18</v>
      </c>
      <c r="B4778" s="2" t="s">
        <v>39</v>
      </c>
      <c r="C4778" s="2" t="s">
        <v>47</v>
      </c>
      <c r="D4778" s="2" t="s">
        <v>6</v>
      </c>
      <c r="E4778" s="3">
        <v>18</v>
      </c>
      <c r="F4778" s="3" t="s">
        <v>3</v>
      </c>
      <c r="G4778" s="3" t="s">
        <v>22</v>
      </c>
      <c r="H4778" s="14"/>
      <c r="I4778" s="14">
        <v>0.22132012933152709</v>
      </c>
      <c r="J4778" s="4">
        <v>121.60290257962571</v>
      </c>
      <c r="K4778" s="4">
        <v>152.00362822453212</v>
      </c>
      <c r="L4778" s="4">
        <v>180.88431758719321</v>
      </c>
      <c r="M4778" s="4">
        <v>33.440798209397066</v>
      </c>
    </row>
    <row r="4779" spans="1:13" hidden="1" x14ac:dyDescent="0.3">
      <c r="A4779" s="13" t="str">
        <f t="shared" si="74"/>
        <v>Northern ContinentalOFF1 - average - all types1945-1970heating20</v>
      </c>
      <c r="B4779" s="2" t="s">
        <v>39</v>
      </c>
      <c r="C4779" s="2" t="s">
        <v>47</v>
      </c>
      <c r="D4779" s="2" t="s">
        <v>6</v>
      </c>
      <c r="E4779" s="3">
        <v>20</v>
      </c>
      <c r="F4779" s="3" t="s">
        <v>3</v>
      </c>
      <c r="G4779" s="3" t="s">
        <v>22</v>
      </c>
      <c r="H4779" s="14"/>
      <c r="I4779" s="14">
        <v>0.22132012933152709</v>
      </c>
      <c r="J4779" s="4">
        <v>148.77528846356299</v>
      </c>
      <c r="K4779" s="4">
        <v>185.96911057945371</v>
      </c>
      <c r="L4779" s="4">
        <v>221.30324158954991</v>
      </c>
      <c r="M4779" s="4">
        <v>40.913204327479818</v>
      </c>
    </row>
    <row r="4780" spans="1:13" hidden="1" x14ac:dyDescent="0.3">
      <c r="A4780" s="13" t="str">
        <f t="shared" si="74"/>
        <v>Northern ContinentalOFF1 - average - all types1945-1970heating22</v>
      </c>
      <c r="B4780" s="2" t="s">
        <v>39</v>
      </c>
      <c r="C4780" s="2" t="s">
        <v>47</v>
      </c>
      <c r="D4780" s="2" t="s">
        <v>6</v>
      </c>
      <c r="E4780" s="3">
        <v>22</v>
      </c>
      <c r="F4780" s="3" t="s">
        <v>3</v>
      </c>
      <c r="G4780" s="3" t="s">
        <v>22</v>
      </c>
      <c r="H4780" s="14"/>
      <c r="I4780" s="14">
        <v>0.22132012933152709</v>
      </c>
      <c r="J4780" s="4">
        <v>179.3906381531047</v>
      </c>
      <c r="K4780" s="4">
        <v>224.23829769138086</v>
      </c>
      <c r="L4780" s="4">
        <v>266.84357425274322</v>
      </c>
      <c r="M4780" s="4">
        <v>49.332425492103788</v>
      </c>
    </row>
    <row r="4781" spans="1:13" hidden="1" x14ac:dyDescent="0.3">
      <c r="A4781" s="13" t="str">
        <f t="shared" si="74"/>
        <v>Northern ContinentalOFF1 - average - all types1945-1970heating24</v>
      </c>
      <c r="B4781" s="2" t="s">
        <v>39</v>
      </c>
      <c r="C4781" s="2" t="s">
        <v>47</v>
      </c>
      <c r="D4781" s="2" t="s">
        <v>6</v>
      </c>
      <c r="E4781" s="3">
        <v>24</v>
      </c>
      <c r="F4781" s="3" t="s">
        <v>3</v>
      </c>
      <c r="G4781" s="3" t="s">
        <v>22</v>
      </c>
      <c r="H4781" s="14"/>
      <c r="I4781" s="14">
        <v>0.22132012933152709</v>
      </c>
      <c r="J4781" s="4">
        <v>215.6475734946907</v>
      </c>
      <c r="K4781" s="4">
        <v>269.55946686836336</v>
      </c>
      <c r="L4781" s="4">
        <v>320.77576557335237</v>
      </c>
      <c r="M4781" s="4">
        <v>59.303082711039941</v>
      </c>
    </row>
    <row r="4782" spans="1:13" hidden="1" x14ac:dyDescent="0.3">
      <c r="A4782" s="13" t="str">
        <f t="shared" si="74"/>
        <v>Northern ContinentalOFF1 - average - all types1970-1980heating18</v>
      </c>
      <c r="B4782" s="2" t="s">
        <v>39</v>
      </c>
      <c r="C4782" s="2" t="s">
        <v>47</v>
      </c>
      <c r="D4782" s="2" t="s">
        <v>7</v>
      </c>
      <c r="E4782" s="3">
        <v>18</v>
      </c>
      <c r="F4782" s="3" t="s">
        <v>3</v>
      </c>
      <c r="G4782" s="3" t="s">
        <v>22</v>
      </c>
      <c r="H4782" s="14"/>
      <c r="I4782" s="14">
        <v>0.13980193997290641</v>
      </c>
      <c r="J4782" s="4">
        <v>92.876601968971414</v>
      </c>
      <c r="K4782" s="4">
        <v>116.09575246121426</v>
      </c>
      <c r="L4782" s="4">
        <v>138.15394542884496</v>
      </c>
      <c r="M4782" s="4">
        <v>25.541065541467137</v>
      </c>
    </row>
    <row r="4783" spans="1:13" hidden="1" x14ac:dyDescent="0.3">
      <c r="A4783" s="13" t="str">
        <f t="shared" si="74"/>
        <v>Northern ContinentalOFF1 - average - all types1970-1980heating20</v>
      </c>
      <c r="B4783" s="2" t="s">
        <v>39</v>
      </c>
      <c r="C4783" s="2" t="s">
        <v>47</v>
      </c>
      <c r="D4783" s="2" t="s">
        <v>7</v>
      </c>
      <c r="E4783" s="3">
        <v>20</v>
      </c>
      <c r="F4783" s="3" t="s">
        <v>3</v>
      </c>
      <c r="G4783" s="3" t="s">
        <v>22</v>
      </c>
      <c r="H4783" s="14"/>
      <c r="I4783" s="14">
        <v>0.13980193997290641</v>
      </c>
      <c r="J4783" s="4">
        <v>114.72812605420341</v>
      </c>
      <c r="K4783" s="4">
        <v>143.41015756775425</v>
      </c>
      <c r="L4783" s="4">
        <v>170.65808750562755</v>
      </c>
      <c r="M4783" s="4">
        <v>31.550234664905936</v>
      </c>
    </row>
    <row r="4784" spans="1:13" hidden="1" x14ac:dyDescent="0.3">
      <c r="A4784" s="13" t="str">
        <f t="shared" si="74"/>
        <v>Northern ContinentalOFF1 - average - all types1970-1980heating22</v>
      </c>
      <c r="B4784" s="2" t="s">
        <v>39</v>
      </c>
      <c r="C4784" s="2" t="s">
        <v>47</v>
      </c>
      <c r="D4784" s="2" t="s">
        <v>7</v>
      </c>
      <c r="E4784" s="3">
        <v>22</v>
      </c>
      <c r="F4784" s="3" t="s">
        <v>3</v>
      </c>
      <c r="G4784" s="3" t="s">
        <v>22</v>
      </c>
      <c r="H4784" s="14"/>
      <c r="I4784" s="14">
        <v>0.13980193997290641</v>
      </c>
      <c r="J4784" s="4">
        <v>139.19221887370048</v>
      </c>
      <c r="K4784" s="4">
        <v>173.99027359212559</v>
      </c>
      <c r="L4784" s="4">
        <v>207.04842557462945</v>
      </c>
      <c r="M4784" s="4">
        <v>38.277860190267631</v>
      </c>
    </row>
    <row r="4785" spans="1:13" hidden="1" x14ac:dyDescent="0.3">
      <c r="A4785" s="13" t="str">
        <f t="shared" si="74"/>
        <v>Northern ContinentalOFF1 - average - all types1970-1980heating24</v>
      </c>
      <c r="B4785" s="2" t="s">
        <v>39</v>
      </c>
      <c r="C4785" s="2" t="s">
        <v>47</v>
      </c>
      <c r="D4785" s="2" t="s">
        <v>7</v>
      </c>
      <c r="E4785" s="3">
        <v>24</v>
      </c>
      <c r="F4785" s="3" t="s">
        <v>3</v>
      </c>
      <c r="G4785" s="3" t="s">
        <v>22</v>
      </c>
      <c r="H4785" s="14"/>
      <c r="I4785" s="14">
        <v>0.13980193997290641</v>
      </c>
      <c r="J4785" s="4">
        <v>168.18882476191732</v>
      </c>
      <c r="K4785" s="4">
        <v>210.23603095239665</v>
      </c>
      <c r="L4785" s="4">
        <v>250.18087683335199</v>
      </c>
      <c r="M4785" s="4">
        <v>46.251926809527262</v>
      </c>
    </row>
    <row r="4786" spans="1:13" hidden="1" x14ac:dyDescent="0.3">
      <c r="A4786" s="13" t="str">
        <f t="shared" si="74"/>
        <v>Northern ContinentalOFF1 - average - all types1980-1990heating18</v>
      </c>
      <c r="B4786" s="2" t="s">
        <v>39</v>
      </c>
      <c r="C4786" s="2" t="s">
        <v>47</v>
      </c>
      <c r="D4786" s="2" t="s">
        <v>8</v>
      </c>
      <c r="E4786" s="3">
        <v>18</v>
      </c>
      <c r="F4786" s="3" t="s">
        <v>3</v>
      </c>
      <c r="G4786" s="3" t="s">
        <v>22</v>
      </c>
      <c r="H4786" s="14"/>
      <c r="I4786" s="14">
        <v>0.14528051732610839</v>
      </c>
      <c r="J4786" s="4">
        <v>66.758296195019142</v>
      </c>
      <c r="K4786" s="4">
        <v>83.44787024377392</v>
      </c>
      <c r="L4786" s="4">
        <v>99.302965590090963</v>
      </c>
      <c r="M4786" s="4">
        <v>18.358531453630263</v>
      </c>
    </row>
    <row r="4787" spans="1:13" hidden="1" x14ac:dyDescent="0.3">
      <c r="A4787" s="13" t="str">
        <f t="shared" si="74"/>
        <v>Northern ContinentalOFF1 - average - all types1980-1990heating20</v>
      </c>
      <c r="B4787" s="2" t="s">
        <v>39</v>
      </c>
      <c r="C4787" s="2" t="s">
        <v>47</v>
      </c>
      <c r="D4787" s="2" t="s">
        <v>8</v>
      </c>
      <c r="E4787" s="3">
        <v>20</v>
      </c>
      <c r="F4787" s="3" t="s">
        <v>3</v>
      </c>
      <c r="G4787" s="3" t="s">
        <v>22</v>
      </c>
      <c r="H4787" s="14"/>
      <c r="I4787" s="14">
        <v>0.14528051732610839</v>
      </c>
      <c r="J4787" s="4">
        <v>83.190251891253283</v>
      </c>
      <c r="K4787" s="4">
        <v>103.98781486406659</v>
      </c>
      <c r="L4787" s="4">
        <v>123.74549968823924</v>
      </c>
      <c r="M4787" s="4">
        <v>22.877319270094649</v>
      </c>
    </row>
    <row r="4788" spans="1:13" hidden="1" x14ac:dyDescent="0.3">
      <c r="A4788" s="13" t="str">
        <f t="shared" si="74"/>
        <v>Northern ContinentalOFF1 - average - all types1980-1990heating22</v>
      </c>
      <c r="B4788" s="2" t="s">
        <v>39</v>
      </c>
      <c r="C4788" s="2" t="s">
        <v>47</v>
      </c>
      <c r="D4788" s="2" t="s">
        <v>8</v>
      </c>
      <c r="E4788" s="3">
        <v>22</v>
      </c>
      <c r="F4788" s="3" t="s">
        <v>3</v>
      </c>
      <c r="G4788" s="3" t="s">
        <v>22</v>
      </c>
      <c r="H4788" s="14"/>
      <c r="I4788" s="14">
        <v>0.14528051732610839</v>
      </c>
      <c r="J4788" s="4">
        <v>101.70145718841944</v>
      </c>
      <c r="K4788" s="4">
        <v>127.12682148552429</v>
      </c>
      <c r="L4788" s="4">
        <v>151.28091756777388</v>
      </c>
      <c r="M4788" s="4">
        <v>27.967900726815344</v>
      </c>
    </row>
    <row r="4789" spans="1:13" hidden="1" x14ac:dyDescent="0.3">
      <c r="A4789" s="13" t="str">
        <f t="shared" si="74"/>
        <v>Northern ContinentalOFF1 - average - all types1980-1990heating24</v>
      </c>
      <c r="B4789" s="2" t="s">
        <v>39</v>
      </c>
      <c r="C4789" s="2" t="s">
        <v>47</v>
      </c>
      <c r="D4789" s="2" t="s">
        <v>8</v>
      </c>
      <c r="E4789" s="3">
        <v>24</v>
      </c>
      <c r="F4789" s="3" t="s">
        <v>3</v>
      </c>
      <c r="G4789" s="3" t="s">
        <v>22</v>
      </c>
      <c r="H4789" s="14"/>
      <c r="I4789" s="14">
        <v>0.14528051732610839</v>
      </c>
      <c r="J4789" s="4">
        <v>123.57950088305115</v>
      </c>
      <c r="K4789" s="4">
        <v>154.47437610381394</v>
      </c>
      <c r="L4789" s="4">
        <v>183.82450756353859</v>
      </c>
      <c r="M4789" s="4">
        <v>33.984362742839068</v>
      </c>
    </row>
    <row r="4790" spans="1:13" hidden="1" x14ac:dyDescent="0.3">
      <c r="A4790" s="13" t="str">
        <f t="shared" si="74"/>
        <v>Northern ContinentalOFF1 - average - all types1990-2000heating18</v>
      </c>
      <c r="B4790" s="2" t="s">
        <v>39</v>
      </c>
      <c r="C4790" s="2" t="s">
        <v>47</v>
      </c>
      <c r="D4790" s="2" t="s">
        <v>9</v>
      </c>
      <c r="E4790" s="3">
        <v>18</v>
      </c>
      <c r="F4790" s="3" t="s">
        <v>3</v>
      </c>
      <c r="G4790" s="3" t="s">
        <v>22</v>
      </c>
      <c r="H4790" s="14"/>
      <c r="I4790" s="14">
        <v>0.1086798706684729</v>
      </c>
      <c r="J4790" s="4">
        <v>56.337887120053303</v>
      </c>
      <c r="K4790" s="4">
        <v>70.422358900066627</v>
      </c>
      <c r="L4790" s="4">
        <v>83.802607091079281</v>
      </c>
      <c r="M4790" s="4">
        <v>15.492918958014657</v>
      </c>
    </row>
    <row r="4791" spans="1:13" hidden="1" x14ac:dyDescent="0.3">
      <c r="A4791" s="13" t="str">
        <f t="shared" si="74"/>
        <v>Northern ContinentalOFF1 - average - all types1990-2000heating20</v>
      </c>
      <c r="B4791" s="2" t="s">
        <v>39</v>
      </c>
      <c r="C4791" s="2" t="s">
        <v>47</v>
      </c>
      <c r="D4791" s="2" t="s">
        <v>9</v>
      </c>
      <c r="E4791" s="3">
        <v>20</v>
      </c>
      <c r="F4791" s="3" t="s">
        <v>3</v>
      </c>
      <c r="G4791" s="3" t="s">
        <v>22</v>
      </c>
      <c r="H4791" s="14"/>
      <c r="I4791" s="14">
        <v>0.1086798706684729</v>
      </c>
      <c r="J4791" s="4">
        <v>70.656701796985459</v>
      </c>
      <c r="K4791" s="4">
        <v>88.320877246231817</v>
      </c>
      <c r="L4791" s="4">
        <v>105.10184392301586</v>
      </c>
      <c r="M4791" s="4">
        <v>19.430592994171</v>
      </c>
    </row>
    <row r="4792" spans="1:13" hidden="1" x14ac:dyDescent="0.3">
      <c r="A4792" s="13" t="str">
        <f t="shared" si="74"/>
        <v>Northern ContinentalOFF1 - average - all types1990-2000heating22</v>
      </c>
      <c r="B4792" s="2" t="s">
        <v>39</v>
      </c>
      <c r="C4792" s="2" t="s">
        <v>47</v>
      </c>
      <c r="D4792" s="2" t="s">
        <v>9</v>
      </c>
      <c r="E4792" s="3">
        <v>22</v>
      </c>
      <c r="F4792" s="3" t="s">
        <v>3</v>
      </c>
      <c r="G4792" s="3" t="s">
        <v>22</v>
      </c>
      <c r="H4792" s="14"/>
      <c r="I4792" s="14">
        <v>0.1086798706684729</v>
      </c>
      <c r="J4792" s="4">
        <v>86.890018447294167</v>
      </c>
      <c r="K4792" s="4">
        <v>108.61252305911771</v>
      </c>
      <c r="L4792" s="4">
        <v>129.24890244035007</v>
      </c>
      <c r="M4792" s="4">
        <v>23.894755073005896</v>
      </c>
    </row>
    <row r="4793" spans="1:13" hidden="1" x14ac:dyDescent="0.3">
      <c r="A4793" s="13" t="str">
        <f t="shared" si="74"/>
        <v>Northern ContinentalOFF1 - average - all types1990-2000heating24</v>
      </c>
      <c r="B4793" s="2" t="s">
        <v>39</v>
      </c>
      <c r="C4793" s="2" t="s">
        <v>47</v>
      </c>
      <c r="D4793" s="2" t="s">
        <v>9</v>
      </c>
      <c r="E4793" s="3">
        <v>24</v>
      </c>
      <c r="F4793" s="3" t="s">
        <v>3</v>
      </c>
      <c r="G4793" s="3" t="s">
        <v>22</v>
      </c>
      <c r="H4793" s="14"/>
      <c r="I4793" s="14">
        <v>0.1086798706684729</v>
      </c>
      <c r="J4793" s="4">
        <v>106.09209676219774</v>
      </c>
      <c r="K4793" s="4">
        <v>132.61512095274716</v>
      </c>
      <c r="L4793" s="4">
        <v>157.81199393376912</v>
      </c>
      <c r="M4793" s="4">
        <v>29.175326609604376</v>
      </c>
    </row>
    <row r="4794" spans="1:13" hidden="1" x14ac:dyDescent="0.3">
      <c r="A4794" s="13" t="str">
        <f t="shared" si="74"/>
        <v>Northern ContinentalOFF1 - average - all typespost 2000heating18</v>
      </c>
      <c r="B4794" s="2" t="s">
        <v>39</v>
      </c>
      <c r="C4794" s="2" t="s">
        <v>47</v>
      </c>
      <c r="D4794" s="2" t="s">
        <v>10</v>
      </c>
      <c r="E4794" s="3">
        <v>18</v>
      </c>
      <c r="F4794" s="3" t="s">
        <v>3</v>
      </c>
      <c r="G4794" s="3" t="s">
        <v>22</v>
      </c>
      <c r="H4794" s="14"/>
      <c r="I4794" s="14">
        <v>0.18679870668472909</v>
      </c>
      <c r="J4794" s="4">
        <v>40.734214425637752</v>
      </c>
      <c r="K4794" s="4">
        <v>50.917768032047185</v>
      </c>
      <c r="L4794" s="4">
        <v>60.592143958136148</v>
      </c>
      <c r="M4794" s="4">
        <v>11.201908967050381</v>
      </c>
    </row>
    <row r="4795" spans="1:13" hidden="1" x14ac:dyDescent="0.3">
      <c r="A4795" s="13" t="str">
        <f t="shared" si="74"/>
        <v>Northern ContinentalOFF1 - average - all typespost 2000heating20</v>
      </c>
      <c r="B4795" s="2" t="s">
        <v>39</v>
      </c>
      <c r="C4795" s="2" t="s">
        <v>47</v>
      </c>
      <c r="D4795" s="2" t="s">
        <v>10</v>
      </c>
      <c r="E4795" s="3">
        <v>20</v>
      </c>
      <c r="F4795" s="3" t="s">
        <v>3</v>
      </c>
      <c r="G4795" s="3" t="s">
        <v>22</v>
      </c>
      <c r="H4795" s="14"/>
      <c r="I4795" s="14">
        <v>0.18679870668472909</v>
      </c>
      <c r="J4795" s="4">
        <v>51.828790064431416</v>
      </c>
      <c r="K4795" s="4">
        <v>64.78598758053927</v>
      </c>
      <c r="L4795" s="4">
        <v>77.09532522084173</v>
      </c>
      <c r="M4795" s="4">
        <v>14.25291726771864</v>
      </c>
    </row>
    <row r="4796" spans="1:13" hidden="1" x14ac:dyDescent="0.3">
      <c r="A4796" s="13" t="str">
        <f t="shared" si="74"/>
        <v>Northern ContinentalOFF1 - average - all typespost 2000heating22</v>
      </c>
      <c r="B4796" s="2" t="s">
        <v>39</v>
      </c>
      <c r="C4796" s="2" t="s">
        <v>47</v>
      </c>
      <c r="D4796" s="2" t="s">
        <v>10</v>
      </c>
      <c r="E4796" s="3">
        <v>22</v>
      </c>
      <c r="F4796" s="3" t="s">
        <v>3</v>
      </c>
      <c r="G4796" s="3" t="s">
        <v>22</v>
      </c>
      <c r="H4796" s="14"/>
      <c r="I4796" s="14">
        <v>0.18679870668472909</v>
      </c>
      <c r="J4796" s="4">
        <v>64.329884512118511</v>
      </c>
      <c r="K4796" s="4">
        <v>80.412355640148135</v>
      </c>
      <c r="L4796" s="4">
        <v>95.690703211776281</v>
      </c>
      <c r="M4796" s="4">
        <v>17.690718240832592</v>
      </c>
    </row>
    <row r="4797" spans="1:13" hidden="1" x14ac:dyDescent="0.3">
      <c r="A4797" s="13" t="str">
        <f t="shared" si="74"/>
        <v>Northern ContinentalOFF1 - average - all typespost 2000heating24</v>
      </c>
      <c r="B4797" s="2" t="s">
        <v>39</v>
      </c>
      <c r="C4797" s="2" t="s">
        <v>47</v>
      </c>
      <c r="D4797" s="2" t="s">
        <v>10</v>
      </c>
      <c r="E4797" s="3">
        <v>24</v>
      </c>
      <c r="F4797" s="3" t="s">
        <v>3</v>
      </c>
      <c r="G4797" s="3" t="s">
        <v>22</v>
      </c>
      <c r="H4797" s="14"/>
      <c r="I4797" s="14">
        <v>0.18679870668472909</v>
      </c>
      <c r="J4797" s="4">
        <v>79.222322939376866</v>
      </c>
      <c r="K4797" s="4">
        <v>99.027903674221079</v>
      </c>
      <c r="L4797" s="4">
        <v>117.84320537232308</v>
      </c>
      <c r="M4797" s="4">
        <v>21.786138808328637</v>
      </c>
    </row>
    <row r="4798" spans="1:13" hidden="1" x14ac:dyDescent="0.3">
      <c r="A4798" s="13" t="str">
        <f t="shared" si="74"/>
        <v>Northern ContinentalOFF1 - average - all types - all agesheating18</v>
      </c>
      <c r="B4798" s="2" t="s">
        <v>39</v>
      </c>
      <c r="C4798" s="2" t="s">
        <v>48</v>
      </c>
      <c r="D4798" s="2"/>
      <c r="E4798" s="3">
        <v>18</v>
      </c>
      <c r="F4798" s="3" t="s">
        <v>3</v>
      </c>
      <c r="G4798" s="3" t="s">
        <v>22</v>
      </c>
      <c r="H4798" s="14"/>
      <c r="I4798" s="14"/>
      <c r="J4798" s="4">
        <v>89.695156823721959</v>
      </c>
      <c r="K4798" s="4">
        <v>112.11894602965243</v>
      </c>
      <c r="L4798" s="4">
        <v>133.4215457752864</v>
      </c>
      <c r="M4798" s="4">
        <v>24.666168126523537</v>
      </c>
    </row>
    <row r="4799" spans="1:13" hidden="1" x14ac:dyDescent="0.3">
      <c r="A4799" s="13" t="str">
        <f t="shared" si="74"/>
        <v>Northern ContinentalOFF1 - average - all types - all agesheating20</v>
      </c>
      <c r="B4799" s="2" t="s">
        <v>39</v>
      </c>
      <c r="C4799" s="2" t="s">
        <v>48</v>
      </c>
      <c r="D4799" s="2"/>
      <c r="E4799" s="3">
        <v>20</v>
      </c>
      <c r="F4799" s="3" t="s">
        <v>3</v>
      </c>
      <c r="G4799" s="3" t="s">
        <v>22</v>
      </c>
      <c r="H4799" s="14"/>
      <c r="I4799" s="14"/>
      <c r="J4799" s="4">
        <v>110.65193114193808</v>
      </c>
      <c r="K4799" s="4">
        <v>138.31491392742259</v>
      </c>
      <c r="L4799" s="4">
        <v>164.59474757363287</v>
      </c>
      <c r="M4799" s="4">
        <v>30.429281064032971</v>
      </c>
    </row>
    <row r="4800" spans="1:13" hidden="1" x14ac:dyDescent="0.3">
      <c r="A4800" s="13" t="str">
        <f t="shared" si="74"/>
        <v>Northern ContinentalOFF1 - average - all types - all agesheating22</v>
      </c>
      <c r="B4800" s="2" t="s">
        <v>39</v>
      </c>
      <c r="C4800" s="2" t="s">
        <v>48</v>
      </c>
      <c r="D4800" s="2"/>
      <c r="E4800" s="3">
        <v>22</v>
      </c>
      <c r="F4800" s="3" t="s">
        <v>3</v>
      </c>
      <c r="G4800" s="3" t="s">
        <v>22</v>
      </c>
      <c r="H4800" s="14"/>
      <c r="I4800" s="14"/>
      <c r="J4800" s="4">
        <v>134.32717917831081</v>
      </c>
      <c r="K4800" s="4">
        <v>167.9089739728885</v>
      </c>
      <c r="L4800" s="4">
        <v>199.81167902773731</v>
      </c>
      <c r="M4800" s="4">
        <v>36.939974274035471</v>
      </c>
    </row>
    <row r="4801" spans="1:13" hidden="1" x14ac:dyDescent="0.3">
      <c r="A4801" s="13" t="str">
        <f t="shared" si="74"/>
        <v>Northern ContinentalOFF1 - average - all types - all agesheating24</v>
      </c>
      <c r="B4801" s="2" t="s">
        <v>39</v>
      </c>
      <c r="C4801" s="2" t="s">
        <v>48</v>
      </c>
      <c r="D4801" s="2"/>
      <c r="E4801" s="3">
        <v>24</v>
      </c>
      <c r="F4801" s="3" t="s">
        <v>3</v>
      </c>
      <c r="G4801" s="3" t="s">
        <v>22</v>
      </c>
      <c r="H4801" s="14"/>
      <c r="I4801" s="14"/>
      <c r="J4801" s="4">
        <v>162.38706054525142</v>
      </c>
      <c r="K4801" s="4">
        <v>202.98382568156427</v>
      </c>
      <c r="L4801" s="4">
        <v>241.55075256106147</v>
      </c>
      <c r="M4801" s="4">
        <v>44.656441649944142</v>
      </c>
    </row>
    <row r="4802" spans="1:13" hidden="1" x14ac:dyDescent="0.3">
      <c r="A4802" s="13" t="str">
        <f t="shared" si="74"/>
        <v>NordicOFF1 - 3 floorspre 1945heating18</v>
      </c>
      <c r="B4802" s="2" t="s">
        <v>40</v>
      </c>
      <c r="C4802" s="2" t="s">
        <v>44</v>
      </c>
      <c r="D4802" s="2" t="s">
        <v>2</v>
      </c>
      <c r="E4802" s="3">
        <v>18</v>
      </c>
      <c r="F4802" s="3" t="s">
        <v>3</v>
      </c>
      <c r="G4802" s="3">
        <v>0.46296296296296297</v>
      </c>
      <c r="H4802" s="14">
        <v>0.8</v>
      </c>
      <c r="I4802" s="14">
        <v>0.18901919925777483</v>
      </c>
      <c r="J4802" s="4">
        <v>83.960988346976009</v>
      </c>
      <c r="K4802" s="4">
        <v>104.95123543372</v>
      </c>
      <c r="L4802" s="4">
        <v>124.8919701661268</v>
      </c>
      <c r="M4802" s="4">
        <v>23.089271795418401</v>
      </c>
    </row>
    <row r="4803" spans="1:13" hidden="1" x14ac:dyDescent="0.3">
      <c r="A4803" s="13" t="str">
        <f t="shared" ref="A4803:A4866" si="75">CONCATENATE(B4803,C4803,D4803,F4803,E4803)</f>
        <v>NordicOFF1 - 5 floorspre 1945heating18</v>
      </c>
      <c r="B4803" s="2" t="s">
        <v>40</v>
      </c>
      <c r="C4803" s="2" t="s">
        <v>45</v>
      </c>
      <c r="D4803" s="2" t="s">
        <v>2</v>
      </c>
      <c r="E4803" s="3">
        <v>18</v>
      </c>
      <c r="F4803" s="3" t="s">
        <v>3</v>
      </c>
      <c r="G4803" s="3">
        <v>0.37407407407407406</v>
      </c>
      <c r="H4803" s="14">
        <v>0.1</v>
      </c>
      <c r="I4803" s="14">
        <v>0.18901919925777483</v>
      </c>
      <c r="J4803" s="4">
        <v>73.840096504406944</v>
      </c>
      <c r="K4803" s="4">
        <v>92.300120630508673</v>
      </c>
      <c r="L4803" s="4">
        <v>109.83714355030531</v>
      </c>
      <c r="M4803" s="4">
        <v>20.306026538711908</v>
      </c>
    </row>
    <row r="4804" spans="1:13" hidden="1" x14ac:dyDescent="0.3">
      <c r="A4804" s="13" t="str">
        <f t="shared" si="75"/>
        <v>NordicOFF1 - 7 floorspre 1945heating18</v>
      </c>
      <c r="B4804" s="2" t="s">
        <v>40</v>
      </c>
      <c r="C4804" s="2" t="s">
        <v>46</v>
      </c>
      <c r="D4804" s="2" t="s">
        <v>2</v>
      </c>
      <c r="E4804" s="3">
        <v>18</v>
      </c>
      <c r="F4804" s="3" t="s">
        <v>3</v>
      </c>
      <c r="G4804" s="3">
        <v>0.33597883597883599</v>
      </c>
      <c r="H4804" s="14">
        <v>0.1</v>
      </c>
      <c r="I4804" s="14">
        <v>0.18901919925777483</v>
      </c>
      <c r="J4804" s="4">
        <v>69.502571429020193</v>
      </c>
      <c r="K4804" s="4">
        <v>86.878214286275238</v>
      </c>
      <c r="L4804" s="4">
        <v>103.38507500066753</v>
      </c>
      <c r="M4804" s="4">
        <v>19.113207142980553</v>
      </c>
    </row>
    <row r="4805" spans="1:13" hidden="1" x14ac:dyDescent="0.3">
      <c r="A4805" s="13" t="str">
        <f t="shared" si="75"/>
        <v>NordicOFF1 - 3 floorspre 1945heating20</v>
      </c>
      <c r="B4805" s="2" t="s">
        <v>40</v>
      </c>
      <c r="C4805" s="2" t="s">
        <v>44</v>
      </c>
      <c r="D4805" s="2" t="s">
        <v>2</v>
      </c>
      <c r="E4805" s="3">
        <v>20</v>
      </c>
      <c r="F4805" s="3" t="s">
        <v>3</v>
      </c>
      <c r="G4805" s="3">
        <v>0.46296296296296297</v>
      </c>
      <c r="H4805" s="14">
        <v>0.8</v>
      </c>
      <c r="I4805" s="14">
        <v>0.18901919925777483</v>
      </c>
      <c r="J4805" s="4">
        <v>102.86559030790382</v>
      </c>
      <c r="K4805" s="4">
        <v>128.58198788487977</v>
      </c>
      <c r="L4805" s="4">
        <v>153.0125655830069</v>
      </c>
      <c r="M4805" s="4">
        <v>28.28803733467355</v>
      </c>
    </row>
    <row r="4806" spans="1:13" hidden="1" x14ac:dyDescent="0.3">
      <c r="A4806" s="13" t="str">
        <f t="shared" si="75"/>
        <v>NordicOFF1 - 5 floorspre 1945heating20</v>
      </c>
      <c r="B4806" s="2" t="s">
        <v>40</v>
      </c>
      <c r="C4806" s="2" t="s">
        <v>45</v>
      </c>
      <c r="D4806" s="2" t="s">
        <v>2</v>
      </c>
      <c r="E4806" s="3">
        <v>20</v>
      </c>
      <c r="F4806" s="3" t="s">
        <v>3</v>
      </c>
      <c r="G4806" s="3">
        <v>0.37407407407407406</v>
      </c>
      <c r="H4806" s="14">
        <v>0.1</v>
      </c>
      <c r="I4806" s="14">
        <v>0.18901919925777483</v>
      </c>
      <c r="J4806" s="4">
        <v>90.801632470753901</v>
      </c>
      <c r="K4806" s="4">
        <v>113.50204058844237</v>
      </c>
      <c r="L4806" s="4">
        <v>135.06742830024641</v>
      </c>
      <c r="M4806" s="4">
        <v>24.970448929457323</v>
      </c>
    </row>
    <row r="4807" spans="1:13" hidden="1" x14ac:dyDescent="0.3">
      <c r="A4807" s="13" t="str">
        <f t="shared" si="75"/>
        <v>NordicOFF1 - 7 floorspre 1945heating20</v>
      </c>
      <c r="B4807" s="2" t="s">
        <v>40</v>
      </c>
      <c r="C4807" s="2" t="s">
        <v>46</v>
      </c>
      <c r="D4807" s="2" t="s">
        <v>2</v>
      </c>
      <c r="E4807" s="3">
        <v>20</v>
      </c>
      <c r="F4807" s="3" t="s">
        <v>3</v>
      </c>
      <c r="G4807" s="3">
        <v>0.33597883597883599</v>
      </c>
      <c r="H4807" s="14">
        <v>0.1</v>
      </c>
      <c r="I4807" s="14">
        <v>0.18901919925777483</v>
      </c>
      <c r="J4807" s="4">
        <v>85.631364826261077</v>
      </c>
      <c r="K4807" s="4">
        <v>107.03920603282634</v>
      </c>
      <c r="L4807" s="4">
        <v>127.37665517906335</v>
      </c>
      <c r="M4807" s="4">
        <v>23.548625327221796</v>
      </c>
    </row>
    <row r="4808" spans="1:13" hidden="1" x14ac:dyDescent="0.3">
      <c r="A4808" s="13" t="str">
        <f t="shared" si="75"/>
        <v>NordicOFF1 - 3 floorspre 1945heating22</v>
      </c>
      <c r="B4808" s="2" t="s">
        <v>40</v>
      </c>
      <c r="C4808" s="2" t="s">
        <v>44</v>
      </c>
      <c r="D4808" s="2" t="s">
        <v>2</v>
      </c>
      <c r="E4808" s="3">
        <v>22</v>
      </c>
      <c r="F4808" s="3" t="s">
        <v>3</v>
      </c>
      <c r="G4808" s="3">
        <v>0.46296296296296297</v>
      </c>
      <c r="H4808" s="14">
        <v>0.8</v>
      </c>
      <c r="I4808" s="14">
        <v>0.18901919925777483</v>
      </c>
      <c r="J4808" s="4">
        <v>123.7128129834208</v>
      </c>
      <c r="K4808" s="4">
        <v>154.641016229276</v>
      </c>
      <c r="L4808" s="4">
        <v>184.02280931283843</v>
      </c>
      <c r="M4808" s="4">
        <v>34.021023570440718</v>
      </c>
    </row>
    <row r="4809" spans="1:13" hidden="1" x14ac:dyDescent="0.3">
      <c r="A4809" s="13" t="str">
        <f t="shared" si="75"/>
        <v>NordicOFF1 - 5 floorspre 1945heating22</v>
      </c>
      <c r="B4809" s="2" t="s">
        <v>40</v>
      </c>
      <c r="C4809" s="2" t="s">
        <v>45</v>
      </c>
      <c r="D4809" s="2" t="s">
        <v>2</v>
      </c>
      <c r="E4809" s="3">
        <v>22</v>
      </c>
      <c r="F4809" s="3" t="s">
        <v>3</v>
      </c>
      <c r="G4809" s="3">
        <v>0.37407407407407406</v>
      </c>
      <c r="H4809" s="14">
        <v>0.1</v>
      </c>
      <c r="I4809" s="14">
        <v>0.18901919925777483</v>
      </c>
      <c r="J4809" s="4">
        <v>109.53547015851134</v>
      </c>
      <c r="K4809" s="4">
        <v>136.91933769813917</v>
      </c>
      <c r="L4809" s="4">
        <v>162.9340118607856</v>
      </c>
      <c r="M4809" s="4">
        <v>30.122254293590618</v>
      </c>
    </row>
    <row r="4810" spans="1:13" hidden="1" x14ac:dyDescent="0.3">
      <c r="A4810" s="13" t="str">
        <f t="shared" si="75"/>
        <v>NordicOFF1 - 7 floorspre 1945heating22</v>
      </c>
      <c r="B4810" s="2" t="s">
        <v>40</v>
      </c>
      <c r="C4810" s="2" t="s">
        <v>46</v>
      </c>
      <c r="D4810" s="2" t="s">
        <v>2</v>
      </c>
      <c r="E4810" s="3">
        <v>22</v>
      </c>
      <c r="F4810" s="3" t="s">
        <v>3</v>
      </c>
      <c r="G4810" s="3">
        <v>0.33597883597883599</v>
      </c>
      <c r="H4810" s="14">
        <v>0.1</v>
      </c>
      <c r="I4810" s="14">
        <v>0.18901919925777483</v>
      </c>
      <c r="J4810" s="4">
        <v>103.459466090693</v>
      </c>
      <c r="K4810" s="4">
        <v>129.32433261336624</v>
      </c>
      <c r="L4810" s="4">
        <v>153.89595580990581</v>
      </c>
      <c r="M4810" s="4">
        <v>28.451353174940571</v>
      </c>
    </row>
    <row r="4811" spans="1:13" hidden="1" x14ac:dyDescent="0.3">
      <c r="A4811" s="13" t="str">
        <f t="shared" si="75"/>
        <v>NordicOFF1 - 3 floorspre 1945heating24</v>
      </c>
      <c r="B4811" s="2" t="s">
        <v>40</v>
      </c>
      <c r="C4811" s="2" t="s">
        <v>44</v>
      </c>
      <c r="D4811" s="2" t="s">
        <v>2</v>
      </c>
      <c r="E4811" s="3">
        <v>24</v>
      </c>
      <c r="F4811" s="3" t="s">
        <v>3</v>
      </c>
      <c r="G4811" s="3">
        <v>0.46296296296296297</v>
      </c>
      <c r="H4811" s="14">
        <v>0.8</v>
      </c>
      <c r="I4811" s="14">
        <v>0.18901919925777483</v>
      </c>
      <c r="J4811" s="4">
        <v>148.37271511276776</v>
      </c>
      <c r="K4811" s="4">
        <v>185.46589389095971</v>
      </c>
      <c r="L4811" s="4">
        <v>220.70441373024204</v>
      </c>
      <c r="M4811" s="4">
        <v>40.802496656011137</v>
      </c>
    </row>
    <row r="4812" spans="1:13" hidden="1" x14ac:dyDescent="0.3">
      <c r="A4812" s="13" t="str">
        <f t="shared" si="75"/>
        <v>NordicOFF1 - 5 floorspre 1945heating24</v>
      </c>
      <c r="B4812" s="2" t="s">
        <v>40</v>
      </c>
      <c r="C4812" s="2" t="s">
        <v>45</v>
      </c>
      <c r="D4812" s="2" t="s">
        <v>2</v>
      </c>
      <c r="E4812" s="3">
        <v>24</v>
      </c>
      <c r="F4812" s="3" t="s">
        <v>3</v>
      </c>
      <c r="G4812" s="3">
        <v>0.37407407407407406</v>
      </c>
      <c r="H4812" s="14">
        <v>0.1</v>
      </c>
      <c r="I4812" s="14">
        <v>0.18901919925777483</v>
      </c>
      <c r="J4812" s="4">
        <v>131.59326190786911</v>
      </c>
      <c r="K4812" s="4">
        <v>164.49157738483638</v>
      </c>
      <c r="L4812" s="4">
        <v>195.74497708795528</v>
      </c>
      <c r="M4812" s="4">
        <v>36.188147024664005</v>
      </c>
    </row>
    <row r="4813" spans="1:13" hidden="1" x14ac:dyDescent="0.3">
      <c r="A4813" s="13" t="str">
        <f t="shared" si="75"/>
        <v>NordicOFF1 - 7 floorspre 1945heating24</v>
      </c>
      <c r="B4813" s="2" t="s">
        <v>40</v>
      </c>
      <c r="C4813" s="2" t="s">
        <v>46</v>
      </c>
      <c r="D4813" s="2" t="s">
        <v>2</v>
      </c>
      <c r="E4813" s="3">
        <v>24</v>
      </c>
      <c r="F4813" s="3" t="s">
        <v>3</v>
      </c>
      <c r="G4813" s="3">
        <v>0.33597883597883599</v>
      </c>
      <c r="H4813" s="14">
        <v>0.1</v>
      </c>
      <c r="I4813" s="14">
        <v>0.18901919925777483</v>
      </c>
      <c r="J4813" s="4">
        <v>124.40206767719825</v>
      </c>
      <c r="K4813" s="4">
        <v>155.5025845964978</v>
      </c>
      <c r="L4813" s="4">
        <v>185.04807566983237</v>
      </c>
      <c r="M4813" s="4">
        <v>34.210568611229519</v>
      </c>
    </row>
    <row r="4814" spans="1:13" hidden="1" x14ac:dyDescent="0.3">
      <c r="A4814" s="13" t="str">
        <f t="shared" si="75"/>
        <v>NordicOFF1 - 3 floors1945-1970heating18</v>
      </c>
      <c r="B4814" s="2" t="s">
        <v>40</v>
      </c>
      <c r="C4814" s="2" t="s">
        <v>44</v>
      </c>
      <c r="D4814" s="2" t="s">
        <v>6</v>
      </c>
      <c r="E4814" s="3">
        <v>18</v>
      </c>
      <c r="F4814" s="3" t="s">
        <v>3</v>
      </c>
      <c r="G4814" s="3">
        <v>0.46296296296296297</v>
      </c>
      <c r="H4814" s="14">
        <v>0.8</v>
      </c>
      <c r="I4814" s="14">
        <v>0.30400337489516738</v>
      </c>
      <c r="J4814" s="4">
        <v>70.121050453406738</v>
      </c>
      <c r="K4814" s="4">
        <v>87.651313066758419</v>
      </c>
      <c r="L4814" s="4">
        <v>104.30506254944251</v>
      </c>
      <c r="M4814" s="4">
        <v>19.283288874686853</v>
      </c>
    </row>
    <row r="4815" spans="1:13" hidden="1" x14ac:dyDescent="0.3">
      <c r="A4815" s="13" t="str">
        <f t="shared" si="75"/>
        <v>NordicOFF1 - 5 floors1945-1970heating18</v>
      </c>
      <c r="B4815" s="2" t="s">
        <v>40</v>
      </c>
      <c r="C4815" s="2" t="s">
        <v>45</v>
      </c>
      <c r="D4815" s="2" t="s">
        <v>6</v>
      </c>
      <c r="E4815" s="3">
        <v>18</v>
      </c>
      <c r="F4815" s="3" t="s">
        <v>3</v>
      </c>
      <c r="G4815" s="3">
        <v>0.37407407407407406</v>
      </c>
      <c r="H4815" s="14">
        <v>0.1</v>
      </c>
      <c r="I4815" s="14">
        <v>0.30400337489516738</v>
      </c>
      <c r="J4815" s="4">
        <v>63.246820176152795</v>
      </c>
      <c r="K4815" s="4">
        <v>79.058525220190987</v>
      </c>
      <c r="L4815" s="4">
        <v>94.079645012027271</v>
      </c>
      <c r="M4815" s="4">
        <v>17.392875548442017</v>
      </c>
    </row>
    <row r="4816" spans="1:13" hidden="1" x14ac:dyDescent="0.3">
      <c r="A4816" s="13" t="str">
        <f t="shared" si="75"/>
        <v>NordicOFF1 - 7 floors1945-1970heating18</v>
      </c>
      <c r="B4816" s="2" t="s">
        <v>40</v>
      </c>
      <c r="C4816" s="2" t="s">
        <v>46</v>
      </c>
      <c r="D4816" s="2" t="s">
        <v>6</v>
      </c>
      <c r="E4816" s="3">
        <v>18</v>
      </c>
      <c r="F4816" s="3" t="s">
        <v>3</v>
      </c>
      <c r="G4816" s="3">
        <v>0.33597883597883599</v>
      </c>
      <c r="H4816" s="14">
        <v>0.1</v>
      </c>
      <c r="I4816" s="14">
        <v>0.30400337489516738</v>
      </c>
      <c r="J4816" s="4">
        <v>60.300721485901093</v>
      </c>
      <c r="K4816" s="4">
        <v>75.375901857376363</v>
      </c>
      <c r="L4816" s="4">
        <v>89.697323210277872</v>
      </c>
      <c r="M4816" s="4">
        <v>16.5826984086228</v>
      </c>
    </row>
    <row r="4817" spans="1:13" hidden="1" x14ac:dyDescent="0.3">
      <c r="A4817" s="13" t="str">
        <f t="shared" si="75"/>
        <v>NordicOFF1 - 3 floors1945-1970heating20</v>
      </c>
      <c r="B4817" s="2" t="s">
        <v>40</v>
      </c>
      <c r="C4817" s="2" t="s">
        <v>44</v>
      </c>
      <c r="D4817" s="2" t="s">
        <v>6</v>
      </c>
      <c r="E4817" s="3">
        <v>20</v>
      </c>
      <c r="F4817" s="3" t="s">
        <v>3</v>
      </c>
      <c r="G4817" s="3">
        <v>0.46296296296296297</v>
      </c>
      <c r="H4817" s="14">
        <v>0.8</v>
      </c>
      <c r="I4817" s="14">
        <v>0.30400337489516738</v>
      </c>
      <c r="J4817" s="4">
        <v>86.641477741022996</v>
      </c>
      <c r="K4817" s="4">
        <v>108.30184717627874</v>
      </c>
      <c r="L4817" s="4">
        <v>128.87919813977169</v>
      </c>
      <c r="M4817" s="4">
        <v>23.826406378781325</v>
      </c>
    </row>
    <row r="4818" spans="1:13" hidden="1" x14ac:dyDescent="0.3">
      <c r="A4818" s="13" t="str">
        <f t="shared" si="75"/>
        <v>NordicOFF1 - 5 floors1945-1970heating20</v>
      </c>
      <c r="B4818" s="2" t="s">
        <v>40</v>
      </c>
      <c r="C4818" s="2" t="s">
        <v>45</v>
      </c>
      <c r="D4818" s="2" t="s">
        <v>6</v>
      </c>
      <c r="E4818" s="3">
        <v>20</v>
      </c>
      <c r="F4818" s="3" t="s">
        <v>3</v>
      </c>
      <c r="G4818" s="3">
        <v>0.37407407407407406</v>
      </c>
      <c r="H4818" s="14">
        <v>0.1</v>
      </c>
      <c r="I4818" s="14">
        <v>0.30400337489516738</v>
      </c>
      <c r="J4818" s="4">
        <v>78.364421867404317</v>
      </c>
      <c r="K4818" s="4">
        <v>97.955527334255393</v>
      </c>
      <c r="L4818" s="4">
        <v>116.56707752776391</v>
      </c>
      <c r="M4818" s="4">
        <v>21.550216013536186</v>
      </c>
    </row>
    <row r="4819" spans="1:13" hidden="1" x14ac:dyDescent="0.3">
      <c r="A4819" s="13" t="str">
        <f t="shared" si="75"/>
        <v>NordicOFF1 - 7 floors1945-1970heating20</v>
      </c>
      <c r="B4819" s="2" t="s">
        <v>40</v>
      </c>
      <c r="C4819" s="2" t="s">
        <v>46</v>
      </c>
      <c r="D4819" s="2" t="s">
        <v>6</v>
      </c>
      <c r="E4819" s="3">
        <v>20</v>
      </c>
      <c r="F4819" s="3" t="s">
        <v>3</v>
      </c>
      <c r="G4819" s="3">
        <v>0.33597883597883599</v>
      </c>
      <c r="H4819" s="14">
        <v>0.1</v>
      </c>
      <c r="I4819" s="14">
        <v>0.30400337489516738</v>
      </c>
      <c r="J4819" s="4">
        <v>74.817112207282008</v>
      </c>
      <c r="K4819" s="4">
        <v>93.521390259102503</v>
      </c>
      <c r="L4819" s="4">
        <v>111.29045440833197</v>
      </c>
      <c r="M4819" s="4">
        <v>20.574705857002552</v>
      </c>
    </row>
    <row r="4820" spans="1:13" hidden="1" x14ac:dyDescent="0.3">
      <c r="A4820" s="13" t="str">
        <f t="shared" si="75"/>
        <v>NordicOFF1 - 3 floors1945-1970heating22</v>
      </c>
      <c r="B4820" s="2" t="s">
        <v>40</v>
      </c>
      <c r="C4820" s="2" t="s">
        <v>44</v>
      </c>
      <c r="D4820" s="2" t="s">
        <v>6</v>
      </c>
      <c r="E4820" s="3">
        <v>22</v>
      </c>
      <c r="F4820" s="3" t="s">
        <v>3</v>
      </c>
      <c r="G4820" s="3">
        <v>0.46296296296296297</v>
      </c>
      <c r="H4820" s="14">
        <v>0.8</v>
      </c>
      <c r="I4820" s="14">
        <v>0.30400337489516738</v>
      </c>
      <c r="J4820" s="4">
        <v>104.91202445430179</v>
      </c>
      <c r="K4820" s="4">
        <v>131.14003056787723</v>
      </c>
      <c r="L4820" s="4">
        <v>156.05663637577391</v>
      </c>
      <c r="M4820" s="4">
        <v>28.85080672493299</v>
      </c>
    </row>
    <row r="4821" spans="1:13" hidden="1" x14ac:dyDescent="0.3">
      <c r="A4821" s="13" t="str">
        <f t="shared" si="75"/>
        <v>NordicOFF1 - 5 floors1945-1970heating22</v>
      </c>
      <c r="B4821" s="2" t="s">
        <v>40</v>
      </c>
      <c r="C4821" s="2" t="s">
        <v>45</v>
      </c>
      <c r="D4821" s="2" t="s">
        <v>6</v>
      </c>
      <c r="E4821" s="3">
        <v>22</v>
      </c>
      <c r="F4821" s="3" t="s">
        <v>3</v>
      </c>
      <c r="G4821" s="3">
        <v>0.37407407407407406</v>
      </c>
      <c r="H4821" s="14">
        <v>0.1</v>
      </c>
      <c r="I4821" s="14">
        <v>0.30400337489516738</v>
      </c>
      <c r="J4821" s="4">
        <v>95.12618685971259</v>
      </c>
      <c r="K4821" s="4">
        <v>118.90773357464073</v>
      </c>
      <c r="L4821" s="4">
        <v>141.50020295382245</v>
      </c>
      <c r="M4821" s="4">
        <v>26.159701386420959</v>
      </c>
    </row>
    <row r="4822" spans="1:13" hidden="1" x14ac:dyDescent="0.3">
      <c r="A4822" s="13" t="str">
        <f t="shared" si="75"/>
        <v>NordicOFF1 - 7 floors1945-1970heating22</v>
      </c>
      <c r="B4822" s="2" t="s">
        <v>40</v>
      </c>
      <c r="C4822" s="2" t="s">
        <v>46</v>
      </c>
      <c r="D4822" s="2" t="s">
        <v>6</v>
      </c>
      <c r="E4822" s="3">
        <v>22</v>
      </c>
      <c r="F4822" s="3" t="s">
        <v>3</v>
      </c>
      <c r="G4822" s="3">
        <v>0.33597883597883599</v>
      </c>
      <c r="H4822" s="14">
        <v>0.1</v>
      </c>
      <c r="I4822" s="14">
        <v>0.30400337489516738</v>
      </c>
      <c r="J4822" s="4">
        <v>90.932256462031503</v>
      </c>
      <c r="K4822" s="4">
        <v>113.66532057753938</v>
      </c>
      <c r="L4822" s="4">
        <v>135.26173148727185</v>
      </c>
      <c r="M4822" s="4">
        <v>25.006370527058664</v>
      </c>
    </row>
    <row r="4823" spans="1:13" hidden="1" x14ac:dyDescent="0.3">
      <c r="A4823" s="13" t="str">
        <f t="shared" si="75"/>
        <v>NordicOFF1 - 3 floors1945-1970heating24</v>
      </c>
      <c r="B4823" s="2" t="s">
        <v>40</v>
      </c>
      <c r="C4823" s="2" t="s">
        <v>44</v>
      </c>
      <c r="D4823" s="2" t="s">
        <v>6</v>
      </c>
      <c r="E4823" s="3">
        <v>24</v>
      </c>
      <c r="F4823" s="3" t="s">
        <v>3</v>
      </c>
      <c r="G4823" s="3">
        <v>0.46296296296296297</v>
      </c>
      <c r="H4823" s="14">
        <v>0.8</v>
      </c>
      <c r="I4823" s="14">
        <v>0.30400337489516738</v>
      </c>
      <c r="J4823" s="4">
        <v>126.59216878969812</v>
      </c>
      <c r="K4823" s="4">
        <v>158.24021098712265</v>
      </c>
      <c r="L4823" s="4">
        <v>188.30585107467596</v>
      </c>
      <c r="M4823" s="4">
        <v>34.81284641716698</v>
      </c>
    </row>
    <row r="4824" spans="1:13" hidden="1" x14ac:dyDescent="0.3">
      <c r="A4824" s="13" t="str">
        <f t="shared" si="75"/>
        <v>NordicOFF1 - 5 floors1945-1970heating24</v>
      </c>
      <c r="B4824" s="2" t="s">
        <v>40</v>
      </c>
      <c r="C4824" s="2" t="s">
        <v>45</v>
      </c>
      <c r="D4824" s="2" t="s">
        <v>6</v>
      </c>
      <c r="E4824" s="3">
        <v>24</v>
      </c>
      <c r="F4824" s="3" t="s">
        <v>3</v>
      </c>
      <c r="G4824" s="3">
        <v>0.37407407407407406</v>
      </c>
      <c r="H4824" s="14">
        <v>0.1</v>
      </c>
      <c r="I4824" s="14">
        <v>0.30400337489516738</v>
      </c>
      <c r="J4824" s="4">
        <v>114.87107733257479</v>
      </c>
      <c r="K4824" s="4">
        <v>143.58884666571848</v>
      </c>
      <c r="L4824" s="4">
        <v>170.870727532205</v>
      </c>
      <c r="M4824" s="4">
        <v>31.589546266458065</v>
      </c>
    </row>
    <row r="4825" spans="1:13" hidden="1" x14ac:dyDescent="0.3">
      <c r="A4825" s="13" t="str">
        <f t="shared" si="75"/>
        <v>NordicOFF1 - 7 floors1945-1970heating24</v>
      </c>
      <c r="B4825" s="2" t="s">
        <v>40</v>
      </c>
      <c r="C4825" s="2" t="s">
        <v>46</v>
      </c>
      <c r="D4825" s="2" t="s">
        <v>6</v>
      </c>
      <c r="E4825" s="3">
        <v>24</v>
      </c>
      <c r="F4825" s="3" t="s">
        <v>3</v>
      </c>
      <c r="G4825" s="3">
        <v>0.33597883597883599</v>
      </c>
      <c r="H4825" s="14">
        <v>0.1</v>
      </c>
      <c r="I4825" s="14">
        <v>0.30400337489516738</v>
      </c>
      <c r="J4825" s="4">
        <v>109.84775242237907</v>
      </c>
      <c r="K4825" s="4">
        <v>137.30969052797383</v>
      </c>
      <c r="L4825" s="4">
        <v>163.39853172828884</v>
      </c>
      <c r="M4825" s="4">
        <v>30.208131916154244</v>
      </c>
    </row>
    <row r="4826" spans="1:13" hidden="1" x14ac:dyDescent="0.3">
      <c r="A4826" s="13" t="str">
        <f t="shared" si="75"/>
        <v>NordicOFF1 - 3 floors1970-1980heating18</v>
      </c>
      <c r="B4826" s="2" t="s">
        <v>40</v>
      </c>
      <c r="C4826" s="2" t="s">
        <v>44</v>
      </c>
      <c r="D4826" s="2" t="s">
        <v>7</v>
      </c>
      <c r="E4826" s="3">
        <v>18</v>
      </c>
      <c r="F4826" s="3" t="s">
        <v>3</v>
      </c>
      <c r="G4826" s="3">
        <v>0.46296296296296297</v>
      </c>
      <c r="H4826" s="14">
        <v>0.8</v>
      </c>
      <c r="I4826" s="14">
        <v>0.19860218475786076</v>
      </c>
      <c r="J4826" s="4">
        <v>58.951545812534995</v>
      </c>
      <c r="K4826" s="4">
        <v>73.689432265668742</v>
      </c>
      <c r="L4826" s="4">
        <v>87.690424396145801</v>
      </c>
      <c r="M4826" s="4">
        <v>16.211675098447124</v>
      </c>
    </row>
    <row r="4827" spans="1:13" hidden="1" x14ac:dyDescent="0.3">
      <c r="A4827" s="13" t="str">
        <f t="shared" si="75"/>
        <v>NordicOFF1 - 5 floors1970-1980heating18</v>
      </c>
      <c r="B4827" s="2" t="s">
        <v>40</v>
      </c>
      <c r="C4827" s="2" t="s">
        <v>45</v>
      </c>
      <c r="D4827" s="2" t="s">
        <v>7</v>
      </c>
      <c r="E4827" s="3">
        <v>18</v>
      </c>
      <c r="F4827" s="3" t="s">
        <v>3</v>
      </c>
      <c r="G4827" s="3">
        <v>0.37407407407407406</v>
      </c>
      <c r="H4827" s="14">
        <v>0.1</v>
      </c>
      <c r="I4827" s="14">
        <v>0.19860218475786076</v>
      </c>
      <c r="J4827" s="4">
        <v>53.743362300583414</v>
      </c>
      <c r="K4827" s="4">
        <v>67.17920287572926</v>
      </c>
      <c r="L4827" s="4">
        <v>79.943251422117811</v>
      </c>
      <c r="M4827" s="4">
        <v>14.779424632660437</v>
      </c>
    </row>
    <row r="4828" spans="1:13" hidden="1" x14ac:dyDescent="0.3">
      <c r="A4828" s="13" t="str">
        <f t="shared" si="75"/>
        <v>NordicOFF1 - 7 floors1970-1980heating18</v>
      </c>
      <c r="B4828" s="2" t="s">
        <v>40</v>
      </c>
      <c r="C4828" s="2" t="s">
        <v>46</v>
      </c>
      <c r="D4828" s="2" t="s">
        <v>7</v>
      </c>
      <c r="E4828" s="3">
        <v>18</v>
      </c>
      <c r="F4828" s="3" t="s">
        <v>3</v>
      </c>
      <c r="G4828" s="3">
        <v>0.33597883597883599</v>
      </c>
      <c r="H4828" s="14">
        <v>0.1</v>
      </c>
      <c r="I4828" s="14">
        <v>0.19860218475786076</v>
      </c>
      <c r="J4828" s="4">
        <v>51.511283652604156</v>
      </c>
      <c r="K4828" s="4">
        <v>64.38910456575519</v>
      </c>
      <c r="L4828" s="4">
        <v>76.623034433248677</v>
      </c>
      <c r="M4828" s="4">
        <v>14.165603004466142</v>
      </c>
    </row>
    <row r="4829" spans="1:13" hidden="1" x14ac:dyDescent="0.3">
      <c r="A4829" s="13" t="str">
        <f t="shared" si="75"/>
        <v>NordicOFF1 - 3 floors1970-1980heating20</v>
      </c>
      <c r="B4829" s="2" t="s">
        <v>40</v>
      </c>
      <c r="C4829" s="2" t="s">
        <v>44</v>
      </c>
      <c r="D4829" s="2" t="s">
        <v>7</v>
      </c>
      <c r="E4829" s="3">
        <v>20</v>
      </c>
      <c r="F4829" s="3" t="s">
        <v>3</v>
      </c>
      <c r="G4829" s="3">
        <v>0.46296296296296297</v>
      </c>
      <c r="H4829" s="14">
        <v>0.8</v>
      </c>
      <c r="I4829" s="14">
        <v>0.19860218475786076</v>
      </c>
      <c r="J4829" s="4">
        <v>73.47740238161721</v>
      </c>
      <c r="K4829" s="4">
        <v>91.846752977021509</v>
      </c>
      <c r="L4829" s="4">
        <v>109.2976360426556</v>
      </c>
      <c r="M4829" s="4">
        <v>20.206285654944732</v>
      </c>
    </row>
    <row r="4830" spans="1:13" hidden="1" x14ac:dyDescent="0.3">
      <c r="A4830" s="13" t="str">
        <f t="shared" si="75"/>
        <v>NordicOFF1 - 5 floors1970-1980heating20</v>
      </c>
      <c r="B4830" s="2" t="s">
        <v>40</v>
      </c>
      <c r="C4830" s="2" t="s">
        <v>45</v>
      </c>
      <c r="D4830" s="2" t="s">
        <v>7</v>
      </c>
      <c r="E4830" s="3">
        <v>20</v>
      </c>
      <c r="F4830" s="3" t="s">
        <v>3</v>
      </c>
      <c r="G4830" s="3">
        <v>0.37407407407407406</v>
      </c>
      <c r="H4830" s="14">
        <v>0.1</v>
      </c>
      <c r="I4830" s="14">
        <v>0.19860218475786076</v>
      </c>
      <c r="J4830" s="4">
        <v>67.159128862915779</v>
      </c>
      <c r="K4830" s="4">
        <v>83.948911078644713</v>
      </c>
      <c r="L4830" s="4">
        <v>99.899204183587202</v>
      </c>
      <c r="M4830" s="4">
        <v>18.468760437301835</v>
      </c>
    </row>
    <row r="4831" spans="1:13" hidden="1" x14ac:dyDescent="0.3">
      <c r="A4831" s="13" t="str">
        <f t="shared" si="75"/>
        <v>NordicOFF1 - 7 floors1970-1980heating20</v>
      </c>
      <c r="B4831" s="2" t="s">
        <v>40</v>
      </c>
      <c r="C4831" s="2" t="s">
        <v>46</v>
      </c>
      <c r="D4831" s="2" t="s">
        <v>7</v>
      </c>
      <c r="E4831" s="3">
        <v>20</v>
      </c>
      <c r="F4831" s="3" t="s">
        <v>3</v>
      </c>
      <c r="G4831" s="3">
        <v>0.33597883597883599</v>
      </c>
      <c r="H4831" s="14">
        <v>0.1</v>
      </c>
      <c r="I4831" s="14">
        <v>0.19860218475786076</v>
      </c>
      <c r="J4831" s="4">
        <v>64.451297354900902</v>
      </c>
      <c r="K4831" s="4">
        <v>80.56412169362612</v>
      </c>
      <c r="L4831" s="4">
        <v>95.871304815415073</v>
      </c>
      <c r="M4831" s="4">
        <v>17.724106772597747</v>
      </c>
    </row>
    <row r="4832" spans="1:13" hidden="1" x14ac:dyDescent="0.3">
      <c r="A4832" s="13" t="str">
        <f t="shared" si="75"/>
        <v>NordicOFF1 - 3 floors1970-1980heating22</v>
      </c>
      <c r="B4832" s="2" t="s">
        <v>40</v>
      </c>
      <c r="C4832" s="2" t="s">
        <v>44</v>
      </c>
      <c r="D4832" s="2" t="s">
        <v>7</v>
      </c>
      <c r="E4832" s="3">
        <v>22</v>
      </c>
      <c r="F4832" s="3" t="s">
        <v>3</v>
      </c>
      <c r="G4832" s="3">
        <v>0.46296296296296297</v>
      </c>
      <c r="H4832" s="14">
        <v>0.8</v>
      </c>
      <c r="I4832" s="14">
        <v>0.19860218475786076</v>
      </c>
      <c r="J4832" s="4">
        <v>89.621783237972977</v>
      </c>
      <c r="K4832" s="4">
        <v>112.02722904746622</v>
      </c>
      <c r="L4832" s="4">
        <v>133.31240256648479</v>
      </c>
      <c r="M4832" s="4">
        <v>24.64599039044257</v>
      </c>
    </row>
    <row r="4833" spans="1:13" hidden="1" x14ac:dyDescent="0.3">
      <c r="A4833" s="13" t="str">
        <f t="shared" si="75"/>
        <v>NordicOFF1 - 5 floors1970-1980heating22</v>
      </c>
      <c r="B4833" s="2" t="s">
        <v>40</v>
      </c>
      <c r="C4833" s="2" t="s">
        <v>45</v>
      </c>
      <c r="D4833" s="2" t="s">
        <v>7</v>
      </c>
      <c r="E4833" s="3">
        <v>22</v>
      </c>
      <c r="F4833" s="3" t="s">
        <v>3</v>
      </c>
      <c r="G4833" s="3">
        <v>0.37407407407407406</v>
      </c>
      <c r="H4833" s="14">
        <v>0.1</v>
      </c>
      <c r="I4833" s="14">
        <v>0.19860218475786076</v>
      </c>
      <c r="J4833" s="4">
        <v>82.115901867222078</v>
      </c>
      <c r="K4833" s="4">
        <v>102.6448773340276</v>
      </c>
      <c r="L4833" s="4">
        <v>122.14740402749284</v>
      </c>
      <c r="M4833" s="4">
        <v>22.581873013486071</v>
      </c>
    </row>
    <row r="4834" spans="1:13" hidden="1" x14ac:dyDescent="0.3">
      <c r="A4834" s="13" t="str">
        <f t="shared" si="75"/>
        <v>NordicOFF1 - 7 floors1970-1980heating22</v>
      </c>
      <c r="B4834" s="2" t="s">
        <v>40</v>
      </c>
      <c r="C4834" s="2" t="s">
        <v>46</v>
      </c>
      <c r="D4834" s="2" t="s">
        <v>7</v>
      </c>
      <c r="E4834" s="3">
        <v>22</v>
      </c>
      <c r="F4834" s="3" t="s">
        <v>3</v>
      </c>
      <c r="G4834" s="3">
        <v>0.33597883597883599</v>
      </c>
      <c r="H4834" s="14">
        <v>0.1</v>
      </c>
      <c r="I4834" s="14">
        <v>0.19860218475786076</v>
      </c>
      <c r="J4834" s="4">
        <v>78.899095565471697</v>
      </c>
      <c r="K4834" s="4">
        <v>98.623869456839614</v>
      </c>
      <c r="L4834" s="4">
        <v>117.36240465363913</v>
      </c>
      <c r="M4834" s="4">
        <v>21.697251280504716</v>
      </c>
    </row>
    <row r="4835" spans="1:13" hidden="1" x14ac:dyDescent="0.3">
      <c r="A4835" s="13" t="str">
        <f t="shared" si="75"/>
        <v>NordicOFF1 - 3 floors1970-1980heating24</v>
      </c>
      <c r="B4835" s="2" t="s">
        <v>40</v>
      </c>
      <c r="C4835" s="2" t="s">
        <v>44</v>
      </c>
      <c r="D4835" s="2" t="s">
        <v>7</v>
      </c>
      <c r="E4835" s="3">
        <v>24</v>
      </c>
      <c r="F4835" s="3" t="s">
        <v>3</v>
      </c>
      <c r="G4835" s="3">
        <v>0.46296296296296297</v>
      </c>
      <c r="H4835" s="14">
        <v>0.8</v>
      </c>
      <c r="I4835" s="14">
        <v>0.19860218475786076</v>
      </c>
      <c r="J4835" s="4">
        <v>108.73719984318552</v>
      </c>
      <c r="K4835" s="4">
        <v>135.9214998039819</v>
      </c>
      <c r="L4835" s="4">
        <v>161.74658476673847</v>
      </c>
      <c r="M4835" s="4">
        <v>29.902729956876019</v>
      </c>
    </row>
    <row r="4836" spans="1:13" hidden="1" x14ac:dyDescent="0.3">
      <c r="A4836" s="13" t="str">
        <f t="shared" si="75"/>
        <v>NordicOFF1 - 5 floors1970-1980heating24</v>
      </c>
      <c r="B4836" s="2" t="s">
        <v>40</v>
      </c>
      <c r="C4836" s="2" t="s">
        <v>45</v>
      </c>
      <c r="D4836" s="2" t="s">
        <v>7</v>
      </c>
      <c r="E4836" s="3">
        <v>24</v>
      </c>
      <c r="F4836" s="3" t="s">
        <v>3</v>
      </c>
      <c r="G4836" s="3">
        <v>0.37407407407407406</v>
      </c>
      <c r="H4836" s="14">
        <v>0.1</v>
      </c>
      <c r="I4836" s="14">
        <v>0.19860218475786076</v>
      </c>
      <c r="J4836" s="4">
        <v>99.74037820960055</v>
      </c>
      <c r="K4836" s="4">
        <v>124.67547276200068</v>
      </c>
      <c r="L4836" s="4">
        <v>148.3638125867808</v>
      </c>
      <c r="M4836" s="4">
        <v>27.42860400764015</v>
      </c>
    </row>
    <row r="4837" spans="1:13" hidden="1" x14ac:dyDescent="0.3">
      <c r="A4837" s="13" t="str">
        <f t="shared" si="75"/>
        <v>NordicOFF1 - 7 floors1970-1980heating24</v>
      </c>
      <c r="B4837" s="2" t="s">
        <v>40</v>
      </c>
      <c r="C4837" s="2" t="s">
        <v>46</v>
      </c>
      <c r="D4837" s="2" t="s">
        <v>7</v>
      </c>
      <c r="E4837" s="3">
        <v>24</v>
      </c>
      <c r="F4837" s="3" t="s">
        <v>3</v>
      </c>
      <c r="G4837" s="3">
        <v>0.33597883597883599</v>
      </c>
      <c r="H4837" s="14">
        <v>0.1</v>
      </c>
      <c r="I4837" s="14">
        <v>0.19860218475786076</v>
      </c>
      <c r="J4837" s="4">
        <v>95.884597509492735</v>
      </c>
      <c r="K4837" s="4">
        <v>119.85574688686592</v>
      </c>
      <c r="L4837" s="4">
        <v>142.62833879537044</v>
      </c>
      <c r="M4837" s="4">
        <v>26.368264315110501</v>
      </c>
    </row>
    <row r="4838" spans="1:13" hidden="1" x14ac:dyDescent="0.3">
      <c r="A4838" s="13" t="str">
        <f t="shared" si="75"/>
        <v>NordicOFF1 - 3 floors1980-1990heating18</v>
      </c>
      <c r="B4838" s="2" t="s">
        <v>40</v>
      </c>
      <c r="C4838" s="2" t="s">
        <v>44</v>
      </c>
      <c r="D4838" s="2" t="s">
        <v>8</v>
      </c>
      <c r="E4838" s="3">
        <v>18</v>
      </c>
      <c r="F4838" s="3" t="s">
        <v>3</v>
      </c>
      <c r="G4838" s="3">
        <v>0.46296296296296297</v>
      </c>
      <c r="H4838" s="14">
        <v>0.8</v>
      </c>
      <c r="I4838" s="14">
        <v>0.15584985336243562</v>
      </c>
      <c r="J4838" s="4">
        <v>51.417978597032089</v>
      </c>
      <c r="K4838" s="4">
        <v>64.272473246290104</v>
      </c>
      <c r="L4838" s="4">
        <v>76.484243163085225</v>
      </c>
      <c r="M4838" s="4">
        <v>14.139944114183823</v>
      </c>
    </row>
    <row r="4839" spans="1:13" hidden="1" x14ac:dyDescent="0.3">
      <c r="A4839" s="13" t="str">
        <f t="shared" si="75"/>
        <v>NordicOFF1 - 5 floors1980-1990heating18</v>
      </c>
      <c r="B4839" s="2" t="s">
        <v>40</v>
      </c>
      <c r="C4839" s="2" t="s">
        <v>45</v>
      </c>
      <c r="D4839" s="2" t="s">
        <v>8</v>
      </c>
      <c r="E4839" s="3">
        <v>18</v>
      </c>
      <c r="F4839" s="3" t="s">
        <v>3</v>
      </c>
      <c r="G4839" s="3">
        <v>0.37407407407407406</v>
      </c>
      <c r="H4839" s="14">
        <v>0.1</v>
      </c>
      <c r="I4839" s="14">
        <v>0.15584985336243562</v>
      </c>
      <c r="J4839" s="4">
        <v>46.957565551245366</v>
      </c>
      <c r="K4839" s="4">
        <v>58.696956939056705</v>
      </c>
      <c r="L4839" s="4">
        <v>69.849378757477481</v>
      </c>
      <c r="M4839" s="4">
        <v>12.913330526592475</v>
      </c>
    </row>
    <row r="4840" spans="1:13" hidden="1" x14ac:dyDescent="0.3">
      <c r="A4840" s="13" t="str">
        <f t="shared" si="75"/>
        <v>NordicOFF1 - 7 floors1980-1990heating18</v>
      </c>
      <c r="B4840" s="2" t="s">
        <v>40</v>
      </c>
      <c r="C4840" s="2" t="s">
        <v>46</v>
      </c>
      <c r="D4840" s="2" t="s">
        <v>8</v>
      </c>
      <c r="E4840" s="3">
        <v>18</v>
      </c>
      <c r="F4840" s="3" t="s">
        <v>3</v>
      </c>
      <c r="G4840" s="3">
        <v>0.33597883597883599</v>
      </c>
      <c r="H4840" s="14">
        <v>0.1</v>
      </c>
      <c r="I4840" s="14">
        <v>0.15584985336243562</v>
      </c>
      <c r="J4840" s="4">
        <v>45.045959960193919</v>
      </c>
      <c r="K4840" s="4">
        <v>56.307449950242393</v>
      </c>
      <c r="L4840" s="4">
        <v>67.00586544078844</v>
      </c>
      <c r="M4840" s="4">
        <v>12.387638989053327</v>
      </c>
    </row>
    <row r="4841" spans="1:13" hidden="1" x14ac:dyDescent="0.3">
      <c r="A4841" s="13" t="str">
        <f t="shared" si="75"/>
        <v>NordicOFF1 - 3 floors1980-1990heating20</v>
      </c>
      <c r="B4841" s="2" t="s">
        <v>40</v>
      </c>
      <c r="C4841" s="2" t="s">
        <v>44</v>
      </c>
      <c r="D4841" s="2" t="s">
        <v>8</v>
      </c>
      <c r="E4841" s="3">
        <v>20</v>
      </c>
      <c r="F4841" s="3" t="s">
        <v>3</v>
      </c>
      <c r="G4841" s="3">
        <v>0.46296296296296297</v>
      </c>
      <c r="H4841" s="14">
        <v>0.8</v>
      </c>
      <c r="I4841" s="14">
        <v>0.15584985336243562</v>
      </c>
      <c r="J4841" s="4">
        <v>64.414780673919111</v>
      </c>
      <c r="K4841" s="4">
        <v>80.518475842398885</v>
      </c>
      <c r="L4841" s="4">
        <v>95.816986252454669</v>
      </c>
      <c r="M4841" s="4">
        <v>17.714064685327756</v>
      </c>
    </row>
    <row r="4842" spans="1:13" hidden="1" x14ac:dyDescent="0.3">
      <c r="A4842" s="13" t="str">
        <f t="shared" si="75"/>
        <v>NordicOFF1 - 5 floors1980-1990heating20</v>
      </c>
      <c r="B4842" s="2" t="s">
        <v>40</v>
      </c>
      <c r="C4842" s="2" t="s">
        <v>45</v>
      </c>
      <c r="D4842" s="2" t="s">
        <v>8</v>
      </c>
      <c r="E4842" s="3">
        <v>20</v>
      </c>
      <c r="F4842" s="3" t="s">
        <v>3</v>
      </c>
      <c r="G4842" s="3">
        <v>0.37407407407407406</v>
      </c>
      <c r="H4842" s="14">
        <v>0.1</v>
      </c>
      <c r="I4842" s="14">
        <v>0.15584985336243562</v>
      </c>
      <c r="J4842" s="4">
        <v>58.987163092172139</v>
      </c>
      <c r="K4842" s="4">
        <v>73.73395386521517</v>
      </c>
      <c r="L4842" s="4">
        <v>87.743405099606051</v>
      </c>
      <c r="M4842" s="4">
        <v>16.221469850347336</v>
      </c>
    </row>
    <row r="4843" spans="1:13" hidden="1" x14ac:dyDescent="0.3">
      <c r="A4843" s="13" t="str">
        <f t="shared" si="75"/>
        <v>NordicOFF1 - 7 floors1980-1990heating20</v>
      </c>
      <c r="B4843" s="2" t="s">
        <v>40</v>
      </c>
      <c r="C4843" s="2" t="s">
        <v>46</v>
      </c>
      <c r="D4843" s="2" t="s">
        <v>8</v>
      </c>
      <c r="E4843" s="3">
        <v>20</v>
      </c>
      <c r="F4843" s="3" t="s">
        <v>3</v>
      </c>
      <c r="G4843" s="3">
        <v>0.33597883597883599</v>
      </c>
      <c r="H4843" s="14">
        <v>0.1</v>
      </c>
      <c r="I4843" s="14">
        <v>0.15584985336243562</v>
      </c>
      <c r="J4843" s="4">
        <v>56.661041271423414</v>
      </c>
      <c r="K4843" s="4">
        <v>70.826301589279268</v>
      </c>
      <c r="L4843" s="4">
        <v>84.283298891242325</v>
      </c>
      <c r="M4843" s="4">
        <v>15.581786349641439</v>
      </c>
    </row>
    <row r="4844" spans="1:13" hidden="1" x14ac:dyDescent="0.3">
      <c r="A4844" s="13" t="str">
        <f t="shared" si="75"/>
        <v>NordicOFF1 - 3 floors1980-1990heating22</v>
      </c>
      <c r="B4844" s="2" t="s">
        <v>40</v>
      </c>
      <c r="C4844" s="2" t="s">
        <v>44</v>
      </c>
      <c r="D4844" s="2" t="s">
        <v>8</v>
      </c>
      <c r="E4844" s="3">
        <v>22</v>
      </c>
      <c r="F4844" s="3" t="s">
        <v>3</v>
      </c>
      <c r="G4844" s="3">
        <v>0.46296296296296297</v>
      </c>
      <c r="H4844" s="14">
        <v>0.8</v>
      </c>
      <c r="I4844" s="14">
        <v>0.15584985336243562</v>
      </c>
      <c r="J4844" s="4">
        <v>78.848647556139539</v>
      </c>
      <c r="K4844" s="4">
        <v>98.560809445174414</v>
      </c>
      <c r="L4844" s="4">
        <v>117.28736323975755</v>
      </c>
      <c r="M4844" s="4">
        <v>21.683378077938372</v>
      </c>
    </row>
    <row r="4845" spans="1:13" hidden="1" x14ac:dyDescent="0.3">
      <c r="A4845" s="13" t="str">
        <f t="shared" si="75"/>
        <v>NordicOFF1 - 5 floors1980-1990heating22</v>
      </c>
      <c r="B4845" s="2" t="s">
        <v>40</v>
      </c>
      <c r="C4845" s="2" t="s">
        <v>45</v>
      </c>
      <c r="D4845" s="2" t="s">
        <v>8</v>
      </c>
      <c r="E4845" s="3">
        <v>22</v>
      </c>
      <c r="F4845" s="3" t="s">
        <v>3</v>
      </c>
      <c r="G4845" s="3">
        <v>0.37407407407407406</v>
      </c>
      <c r="H4845" s="14">
        <v>0.1</v>
      </c>
      <c r="I4845" s="14">
        <v>0.15584985336243562</v>
      </c>
      <c r="J4845" s="4">
        <v>72.397120627835235</v>
      </c>
      <c r="K4845" s="4">
        <v>90.496400784794034</v>
      </c>
      <c r="L4845" s="4">
        <v>107.69071693390489</v>
      </c>
      <c r="M4845" s="4">
        <v>19.909208172654687</v>
      </c>
    </row>
    <row r="4846" spans="1:13" hidden="1" x14ac:dyDescent="0.3">
      <c r="A4846" s="13" t="str">
        <f t="shared" si="75"/>
        <v>NordicOFF1 - 7 floors1980-1990heating22</v>
      </c>
      <c r="B4846" s="2" t="s">
        <v>40</v>
      </c>
      <c r="C4846" s="2" t="s">
        <v>46</v>
      </c>
      <c r="D4846" s="2" t="s">
        <v>8</v>
      </c>
      <c r="E4846" s="3">
        <v>22</v>
      </c>
      <c r="F4846" s="3" t="s">
        <v>3</v>
      </c>
      <c r="G4846" s="3">
        <v>0.33597883597883599</v>
      </c>
      <c r="H4846" s="14">
        <v>0.1</v>
      </c>
      <c r="I4846" s="14">
        <v>0.15584985336243562</v>
      </c>
      <c r="J4846" s="4">
        <v>69.632180515704832</v>
      </c>
      <c r="K4846" s="4">
        <v>87.040225644631036</v>
      </c>
      <c r="L4846" s="4">
        <v>103.57786851711093</v>
      </c>
      <c r="M4846" s="4">
        <v>19.148849641818828</v>
      </c>
    </row>
    <row r="4847" spans="1:13" hidden="1" x14ac:dyDescent="0.3">
      <c r="A4847" s="13" t="str">
        <f t="shared" si="75"/>
        <v>NordicOFF1 - 3 floors1980-1990heating24</v>
      </c>
      <c r="B4847" s="2" t="s">
        <v>40</v>
      </c>
      <c r="C4847" s="2" t="s">
        <v>44</v>
      </c>
      <c r="D4847" s="2" t="s">
        <v>8</v>
      </c>
      <c r="E4847" s="3">
        <v>24</v>
      </c>
      <c r="F4847" s="3" t="s">
        <v>3</v>
      </c>
      <c r="G4847" s="3">
        <v>0.46296296296296297</v>
      </c>
      <c r="H4847" s="14">
        <v>0.8</v>
      </c>
      <c r="I4847" s="14">
        <v>0.15584985336243562</v>
      </c>
      <c r="J4847" s="4">
        <v>95.555880357084718</v>
      </c>
      <c r="K4847" s="4">
        <v>119.44485044635589</v>
      </c>
      <c r="L4847" s="4">
        <v>142.1393720311635</v>
      </c>
      <c r="M4847" s="4">
        <v>26.277867098198296</v>
      </c>
    </row>
    <row r="4848" spans="1:13" hidden="1" x14ac:dyDescent="0.3">
      <c r="A4848" s="13" t="str">
        <f t="shared" si="75"/>
        <v>NordicOFF1 - 5 floors1980-1990heating24</v>
      </c>
      <c r="B4848" s="2" t="s">
        <v>40</v>
      </c>
      <c r="C4848" s="2" t="s">
        <v>45</v>
      </c>
      <c r="D4848" s="2" t="s">
        <v>8</v>
      </c>
      <c r="E4848" s="3">
        <v>24</v>
      </c>
      <c r="F4848" s="3" t="s">
        <v>3</v>
      </c>
      <c r="G4848" s="3">
        <v>0.37407407407407406</v>
      </c>
      <c r="H4848" s="14">
        <v>0.1</v>
      </c>
      <c r="I4848" s="14">
        <v>0.15584985336243562</v>
      </c>
      <c r="J4848" s="4">
        <v>87.978849152826015</v>
      </c>
      <c r="K4848" s="4">
        <v>109.97356144103252</v>
      </c>
      <c r="L4848" s="4">
        <v>130.86853811482868</v>
      </c>
      <c r="M4848" s="4">
        <v>24.194183517027152</v>
      </c>
    </row>
    <row r="4849" spans="1:13" hidden="1" x14ac:dyDescent="0.3">
      <c r="A4849" s="13" t="str">
        <f t="shared" si="75"/>
        <v>NordicOFF1 - 7 floors1980-1990heating24</v>
      </c>
      <c r="B4849" s="2" t="s">
        <v>40</v>
      </c>
      <c r="C4849" s="2" t="s">
        <v>46</v>
      </c>
      <c r="D4849" s="2" t="s">
        <v>8</v>
      </c>
      <c r="E4849" s="3">
        <v>24</v>
      </c>
      <c r="F4849" s="3" t="s">
        <v>3</v>
      </c>
      <c r="G4849" s="3">
        <v>0.33597883597883599</v>
      </c>
      <c r="H4849" s="14">
        <v>0.1</v>
      </c>
      <c r="I4849" s="14">
        <v>0.15584985336243562</v>
      </c>
      <c r="J4849" s="4">
        <v>84.731550065286584</v>
      </c>
      <c r="K4849" s="4">
        <v>105.91443758160823</v>
      </c>
      <c r="L4849" s="4">
        <v>126.03818072211378</v>
      </c>
      <c r="M4849" s="4">
        <v>23.30117626795381</v>
      </c>
    </row>
    <row r="4850" spans="1:13" hidden="1" x14ac:dyDescent="0.3">
      <c r="A4850" s="13" t="str">
        <f t="shared" si="75"/>
        <v>NordicOFF1 - 3 floors1990-2000heating18</v>
      </c>
      <c r="B4850" s="2" t="s">
        <v>40</v>
      </c>
      <c r="C4850" s="2" t="s">
        <v>44</v>
      </c>
      <c r="D4850" s="2" t="s">
        <v>9</v>
      </c>
      <c r="E4850" s="3">
        <v>18</v>
      </c>
      <c r="F4850" s="3" t="s">
        <v>3</v>
      </c>
      <c r="G4850" s="3">
        <v>0.46296296296296297</v>
      </c>
      <c r="H4850" s="14">
        <v>0.8</v>
      </c>
      <c r="I4850" s="14">
        <v>6.2139972777569503E-2</v>
      </c>
      <c r="J4850" s="4">
        <v>44.799764799315049</v>
      </c>
      <c r="K4850" s="4">
        <v>55.999705999143806</v>
      </c>
      <c r="L4850" s="4">
        <v>66.639650138981125</v>
      </c>
      <c r="M4850" s="4">
        <v>12.319935319811638</v>
      </c>
    </row>
    <row r="4851" spans="1:13" hidden="1" x14ac:dyDescent="0.3">
      <c r="A4851" s="13" t="str">
        <f t="shared" si="75"/>
        <v>NordicOFF1 - 5 floors1990-2000heating18</v>
      </c>
      <c r="B4851" s="2" t="s">
        <v>40</v>
      </c>
      <c r="C4851" s="2" t="s">
        <v>45</v>
      </c>
      <c r="D4851" s="2" t="s">
        <v>9</v>
      </c>
      <c r="E4851" s="3">
        <v>18</v>
      </c>
      <c r="F4851" s="3" t="s">
        <v>3</v>
      </c>
      <c r="G4851" s="3">
        <v>0.37407407407407406</v>
      </c>
      <c r="H4851" s="14">
        <v>0.1</v>
      </c>
      <c r="I4851" s="14">
        <v>6.2139972777569503E-2</v>
      </c>
      <c r="J4851" s="4">
        <v>40.800683800356609</v>
      </c>
      <c r="K4851" s="4">
        <v>51.000854750445761</v>
      </c>
      <c r="L4851" s="4">
        <v>60.691017153030451</v>
      </c>
      <c r="M4851" s="4">
        <v>11.220188045098068</v>
      </c>
    </row>
    <row r="4852" spans="1:13" hidden="1" x14ac:dyDescent="0.3">
      <c r="A4852" s="13" t="str">
        <f t="shared" si="75"/>
        <v>NordicOFF1 - 7 floors1990-2000heating18</v>
      </c>
      <c r="B4852" s="2" t="s">
        <v>40</v>
      </c>
      <c r="C4852" s="2" t="s">
        <v>46</v>
      </c>
      <c r="D4852" s="2" t="s">
        <v>9</v>
      </c>
      <c r="E4852" s="3">
        <v>18</v>
      </c>
      <c r="F4852" s="3" t="s">
        <v>3</v>
      </c>
      <c r="G4852" s="3">
        <v>0.33597883597883599</v>
      </c>
      <c r="H4852" s="14">
        <v>0.1</v>
      </c>
      <c r="I4852" s="14">
        <v>6.2139972777569503E-2</v>
      </c>
      <c r="J4852" s="4">
        <v>39.086791943660138</v>
      </c>
      <c r="K4852" s="4">
        <v>48.858489929575171</v>
      </c>
      <c r="L4852" s="4">
        <v>58.141603016194452</v>
      </c>
      <c r="M4852" s="4">
        <v>10.748867784506539</v>
      </c>
    </row>
    <row r="4853" spans="1:13" hidden="1" x14ac:dyDescent="0.3">
      <c r="A4853" s="13" t="str">
        <f t="shared" si="75"/>
        <v>NordicOFF1 - 3 floors1990-2000heating20</v>
      </c>
      <c r="B4853" s="2" t="s">
        <v>40</v>
      </c>
      <c r="C4853" s="2" t="s">
        <v>44</v>
      </c>
      <c r="D4853" s="2" t="s">
        <v>9</v>
      </c>
      <c r="E4853" s="3">
        <v>20</v>
      </c>
      <c r="F4853" s="3" t="s">
        <v>3</v>
      </c>
      <c r="G4853" s="3">
        <v>0.46296296296296297</v>
      </c>
      <c r="H4853" s="14">
        <v>0.8</v>
      </c>
      <c r="I4853" s="14">
        <v>6.2139972777569503E-2</v>
      </c>
      <c r="J4853" s="4">
        <v>56.664969851277021</v>
      </c>
      <c r="K4853" s="4">
        <v>70.831212314096277</v>
      </c>
      <c r="L4853" s="4">
        <v>84.289142653774562</v>
      </c>
      <c r="M4853" s="4">
        <v>15.582866709101181</v>
      </c>
    </row>
    <row r="4854" spans="1:13" hidden="1" x14ac:dyDescent="0.3">
      <c r="A4854" s="13" t="str">
        <f t="shared" si="75"/>
        <v>NordicOFF1 - 5 floors1990-2000heating20</v>
      </c>
      <c r="B4854" s="2" t="s">
        <v>40</v>
      </c>
      <c r="C4854" s="2" t="s">
        <v>45</v>
      </c>
      <c r="D4854" s="2" t="s">
        <v>9</v>
      </c>
      <c r="E4854" s="3">
        <v>20</v>
      </c>
      <c r="F4854" s="3" t="s">
        <v>3</v>
      </c>
      <c r="G4854" s="3">
        <v>0.37407407407407406</v>
      </c>
      <c r="H4854" s="14">
        <v>0.1</v>
      </c>
      <c r="I4854" s="14">
        <v>6.2139972777569503E-2</v>
      </c>
      <c r="J4854" s="4">
        <v>51.754784321741027</v>
      </c>
      <c r="K4854" s="4">
        <v>64.693480402176277</v>
      </c>
      <c r="L4854" s="4">
        <v>76.985241678589773</v>
      </c>
      <c r="M4854" s="4">
        <v>14.232565688478781</v>
      </c>
    </row>
    <row r="4855" spans="1:13" hidden="1" x14ac:dyDescent="0.3">
      <c r="A4855" s="13" t="str">
        <f t="shared" si="75"/>
        <v>NordicOFF1 - 7 floors1990-2000heating20</v>
      </c>
      <c r="B4855" s="2" t="s">
        <v>40</v>
      </c>
      <c r="C4855" s="2" t="s">
        <v>46</v>
      </c>
      <c r="D4855" s="2" t="s">
        <v>9</v>
      </c>
      <c r="E4855" s="3">
        <v>20</v>
      </c>
      <c r="F4855" s="3" t="s">
        <v>3</v>
      </c>
      <c r="G4855" s="3">
        <v>0.33597883597883599</v>
      </c>
      <c r="H4855" s="14">
        <v>0.1</v>
      </c>
      <c r="I4855" s="14">
        <v>6.2139972777569503E-2</v>
      </c>
      <c r="J4855" s="4">
        <v>49.65041909479703</v>
      </c>
      <c r="K4855" s="4">
        <v>62.063023868496288</v>
      </c>
      <c r="L4855" s="4">
        <v>73.854998403510578</v>
      </c>
      <c r="M4855" s="4">
        <v>13.653865251069183</v>
      </c>
    </row>
    <row r="4856" spans="1:13" hidden="1" x14ac:dyDescent="0.3">
      <c r="A4856" s="13" t="str">
        <f t="shared" si="75"/>
        <v>NordicOFF1 - 3 floors1990-2000heating22</v>
      </c>
      <c r="B4856" s="2" t="s">
        <v>40</v>
      </c>
      <c r="C4856" s="2" t="s">
        <v>44</v>
      </c>
      <c r="D4856" s="2" t="s">
        <v>9</v>
      </c>
      <c r="E4856" s="3">
        <v>22</v>
      </c>
      <c r="F4856" s="3" t="s">
        <v>3</v>
      </c>
      <c r="G4856" s="3">
        <v>0.46296296296296297</v>
      </c>
      <c r="H4856" s="14">
        <v>0.8</v>
      </c>
      <c r="I4856" s="14">
        <v>6.2139972777569503E-2</v>
      </c>
      <c r="J4856" s="4">
        <v>69.938957636134617</v>
      </c>
      <c r="K4856" s="4">
        <v>87.423697045168268</v>
      </c>
      <c r="L4856" s="4">
        <v>104.03419948375023</v>
      </c>
      <c r="M4856" s="4">
        <v>19.233213349937021</v>
      </c>
    </row>
    <row r="4857" spans="1:13" hidden="1" x14ac:dyDescent="0.3">
      <c r="A4857" s="13" t="str">
        <f t="shared" si="75"/>
        <v>NordicOFF1 - 5 floors1990-2000heating22</v>
      </c>
      <c r="B4857" s="2" t="s">
        <v>40</v>
      </c>
      <c r="C4857" s="2" t="s">
        <v>45</v>
      </c>
      <c r="D4857" s="2" t="s">
        <v>9</v>
      </c>
      <c r="E4857" s="3">
        <v>22</v>
      </c>
      <c r="F4857" s="3" t="s">
        <v>3</v>
      </c>
      <c r="G4857" s="3">
        <v>0.37407407407407406</v>
      </c>
      <c r="H4857" s="14">
        <v>0.1</v>
      </c>
      <c r="I4857" s="14">
        <v>6.2139972777569503E-2</v>
      </c>
      <c r="J4857" s="4">
        <v>64.060825247883997</v>
      </c>
      <c r="K4857" s="4">
        <v>80.076031559854997</v>
      </c>
      <c r="L4857" s="4">
        <v>95.290477556227444</v>
      </c>
      <c r="M4857" s="4">
        <v>17.6167269431681</v>
      </c>
    </row>
    <row r="4858" spans="1:13" hidden="1" x14ac:dyDescent="0.3">
      <c r="A4858" s="13" t="str">
        <f t="shared" si="75"/>
        <v>NordicOFF1 - 7 floors1990-2000heating22</v>
      </c>
      <c r="B4858" s="2" t="s">
        <v>40</v>
      </c>
      <c r="C4858" s="2" t="s">
        <v>46</v>
      </c>
      <c r="D4858" s="2" t="s">
        <v>9</v>
      </c>
      <c r="E4858" s="3">
        <v>22</v>
      </c>
      <c r="F4858" s="3" t="s">
        <v>3</v>
      </c>
      <c r="G4858" s="3">
        <v>0.33597883597883599</v>
      </c>
      <c r="H4858" s="14">
        <v>0.1</v>
      </c>
      <c r="I4858" s="14">
        <v>6.2139972777569503E-2</v>
      </c>
      <c r="J4858" s="4">
        <v>61.541625652919436</v>
      </c>
      <c r="K4858" s="4">
        <v>76.927032066149295</v>
      </c>
      <c r="L4858" s="4">
        <v>91.543168158717663</v>
      </c>
      <c r="M4858" s="4">
        <v>16.923947054552844</v>
      </c>
    </row>
    <row r="4859" spans="1:13" hidden="1" x14ac:dyDescent="0.3">
      <c r="A4859" s="13" t="str">
        <f t="shared" si="75"/>
        <v>NordicOFF1 - 3 floors1990-2000heating24</v>
      </c>
      <c r="B4859" s="2" t="s">
        <v>40</v>
      </c>
      <c r="C4859" s="2" t="s">
        <v>44</v>
      </c>
      <c r="D4859" s="2" t="s">
        <v>9</v>
      </c>
      <c r="E4859" s="3">
        <v>24</v>
      </c>
      <c r="F4859" s="3" t="s">
        <v>3</v>
      </c>
      <c r="G4859" s="3">
        <v>0.46296296296296297</v>
      </c>
      <c r="H4859" s="14">
        <v>0.8</v>
      </c>
      <c r="I4859" s="14">
        <v>6.2139972777569503E-2</v>
      </c>
      <c r="J4859" s="4">
        <v>85.393349154088966</v>
      </c>
      <c r="K4859" s="4">
        <v>106.7416864426112</v>
      </c>
      <c r="L4859" s="4">
        <v>127.02260686670732</v>
      </c>
      <c r="M4859" s="4">
        <v>23.483171017374463</v>
      </c>
    </row>
    <row r="4860" spans="1:13" hidden="1" x14ac:dyDescent="0.3">
      <c r="A4860" s="13" t="str">
        <f t="shared" si="75"/>
        <v>NordicOFF1 - 5 floors1990-2000heating24</v>
      </c>
      <c r="B4860" s="2" t="s">
        <v>40</v>
      </c>
      <c r="C4860" s="2" t="s">
        <v>45</v>
      </c>
      <c r="D4860" s="2" t="s">
        <v>9</v>
      </c>
      <c r="E4860" s="3">
        <v>24</v>
      </c>
      <c r="F4860" s="3" t="s">
        <v>3</v>
      </c>
      <c r="G4860" s="3">
        <v>0.37407407407407406</v>
      </c>
      <c r="H4860" s="14">
        <v>0.1</v>
      </c>
      <c r="I4860" s="14">
        <v>6.2139972777569503E-2</v>
      </c>
      <c r="J4860" s="4">
        <v>78.461780760825604</v>
      </c>
      <c r="K4860" s="4">
        <v>98.077225951032005</v>
      </c>
      <c r="L4860" s="4">
        <v>116.71189888172808</v>
      </c>
      <c r="M4860" s="4">
        <v>21.576989709227043</v>
      </c>
    </row>
    <row r="4861" spans="1:13" hidden="1" x14ac:dyDescent="0.3">
      <c r="A4861" s="13" t="str">
        <f t="shared" si="75"/>
        <v>NordicOFF1 - 7 floors1990-2000heating24</v>
      </c>
      <c r="B4861" s="2" t="s">
        <v>40</v>
      </c>
      <c r="C4861" s="2" t="s">
        <v>46</v>
      </c>
      <c r="D4861" s="2" t="s">
        <v>9</v>
      </c>
      <c r="E4861" s="3">
        <v>24</v>
      </c>
      <c r="F4861" s="3" t="s">
        <v>3</v>
      </c>
      <c r="G4861" s="3">
        <v>0.33597883597883599</v>
      </c>
      <c r="H4861" s="14">
        <v>0.1</v>
      </c>
      <c r="I4861" s="14">
        <v>6.2139972777569503E-2</v>
      </c>
      <c r="J4861" s="4">
        <v>75.491108592284178</v>
      </c>
      <c r="K4861" s="4">
        <v>94.363885740355215</v>
      </c>
      <c r="L4861" s="4">
        <v>112.2930240310227</v>
      </c>
      <c r="M4861" s="4">
        <v>20.760054862878146</v>
      </c>
    </row>
    <row r="4862" spans="1:13" hidden="1" x14ac:dyDescent="0.3">
      <c r="A4862" s="13" t="str">
        <f t="shared" si="75"/>
        <v>NordicOFF1 - 3 floorspost 2000heating18</v>
      </c>
      <c r="B4862" s="2" t="s">
        <v>40</v>
      </c>
      <c r="C4862" s="2" t="s">
        <v>44</v>
      </c>
      <c r="D4862" s="2" t="s">
        <v>10</v>
      </c>
      <c r="E4862" s="3">
        <v>18</v>
      </c>
      <c r="F4862" s="3" t="s">
        <v>3</v>
      </c>
      <c r="G4862" s="3">
        <v>0.46296296296296297</v>
      </c>
      <c r="H4862" s="14">
        <v>0.8</v>
      </c>
      <c r="I4862" s="14">
        <v>9.0385414949192E-2</v>
      </c>
      <c r="J4862" s="4">
        <v>23.708338989972063</v>
      </c>
      <c r="K4862" s="4">
        <v>29.635423737465079</v>
      </c>
      <c r="L4862" s="4">
        <v>35.266154247583444</v>
      </c>
      <c r="M4862" s="4">
        <v>6.5197932222423169</v>
      </c>
    </row>
    <row r="4863" spans="1:13" hidden="1" x14ac:dyDescent="0.3">
      <c r="A4863" s="13" t="str">
        <f t="shared" si="75"/>
        <v>NordicOFF1 - 5 floorspost 2000heating18</v>
      </c>
      <c r="B4863" s="2" t="s">
        <v>40</v>
      </c>
      <c r="C4863" s="2" t="s">
        <v>45</v>
      </c>
      <c r="D4863" s="2" t="s">
        <v>10</v>
      </c>
      <c r="E4863" s="3">
        <v>18</v>
      </c>
      <c r="F4863" s="3" t="s">
        <v>3</v>
      </c>
      <c r="G4863" s="3">
        <v>0.37407407407407406</v>
      </c>
      <c r="H4863" s="14">
        <v>0.1</v>
      </c>
      <c r="I4863" s="14">
        <v>9.0385414949192E-2</v>
      </c>
      <c r="J4863" s="4">
        <v>21.573791111693172</v>
      </c>
      <c r="K4863" s="4">
        <v>26.967238889616464</v>
      </c>
      <c r="L4863" s="4">
        <v>32.091014278643591</v>
      </c>
      <c r="M4863" s="4">
        <v>5.932792555715622</v>
      </c>
    </row>
    <row r="4864" spans="1:13" hidden="1" x14ac:dyDescent="0.3">
      <c r="A4864" s="13" t="str">
        <f t="shared" si="75"/>
        <v>NordicOFF1 - 7 floorspost 2000heating18</v>
      </c>
      <c r="B4864" s="2" t="s">
        <v>40</v>
      </c>
      <c r="C4864" s="2" t="s">
        <v>46</v>
      </c>
      <c r="D4864" s="2" t="s">
        <v>10</v>
      </c>
      <c r="E4864" s="3">
        <v>18</v>
      </c>
      <c r="F4864" s="3" t="s">
        <v>3</v>
      </c>
      <c r="G4864" s="3">
        <v>0.33597883597883599</v>
      </c>
      <c r="H4864" s="14">
        <v>0.1</v>
      </c>
      <c r="I4864" s="14">
        <v>9.0385414949192E-2</v>
      </c>
      <c r="J4864" s="4">
        <v>20.658984878145073</v>
      </c>
      <c r="K4864" s="4">
        <v>25.823731097681339</v>
      </c>
      <c r="L4864" s="4">
        <v>30.730240006240791</v>
      </c>
      <c r="M4864" s="4">
        <v>5.6812208414898944</v>
      </c>
    </row>
    <row r="4865" spans="1:13" hidden="1" x14ac:dyDescent="0.3">
      <c r="A4865" s="13" t="str">
        <f t="shared" si="75"/>
        <v>NordicOFF1 - 3 floorspost 2000heating20</v>
      </c>
      <c r="B4865" s="2" t="s">
        <v>40</v>
      </c>
      <c r="C4865" s="2" t="s">
        <v>44</v>
      </c>
      <c r="D4865" s="2" t="s">
        <v>10</v>
      </c>
      <c r="E4865" s="3">
        <v>20</v>
      </c>
      <c r="F4865" s="3" t="s">
        <v>3</v>
      </c>
      <c r="G4865" s="3">
        <v>0.46296296296296297</v>
      </c>
      <c r="H4865" s="14">
        <v>0.8</v>
      </c>
      <c r="I4865" s="14">
        <v>9.0385414949192E-2</v>
      </c>
      <c r="J4865" s="4">
        <v>31.5856539291694</v>
      </c>
      <c r="K4865" s="4">
        <v>39.482067411461749</v>
      </c>
      <c r="L4865" s="4">
        <v>46.983660219639482</v>
      </c>
      <c r="M4865" s="4">
        <v>8.6860548305215843</v>
      </c>
    </row>
    <row r="4866" spans="1:13" hidden="1" x14ac:dyDescent="0.3">
      <c r="A4866" s="13" t="str">
        <f t="shared" si="75"/>
        <v>NordicOFF1 - 5 floorspost 2000heating20</v>
      </c>
      <c r="B4866" s="2" t="s">
        <v>40</v>
      </c>
      <c r="C4866" s="2" t="s">
        <v>45</v>
      </c>
      <c r="D4866" s="2" t="s">
        <v>10</v>
      </c>
      <c r="E4866" s="3">
        <v>20</v>
      </c>
      <c r="F4866" s="3" t="s">
        <v>3</v>
      </c>
      <c r="G4866" s="3">
        <v>0.37407407407407406</v>
      </c>
      <c r="H4866" s="14">
        <v>0.1</v>
      </c>
      <c r="I4866" s="14">
        <v>9.0385414949192E-2</v>
      </c>
      <c r="J4866" s="4">
        <v>28.918700599442801</v>
      </c>
      <c r="K4866" s="4">
        <v>36.148375749303497</v>
      </c>
      <c r="L4866" s="4">
        <v>43.01656714167116</v>
      </c>
      <c r="M4866" s="4">
        <v>7.9526426648467696</v>
      </c>
    </row>
    <row r="4867" spans="1:13" hidden="1" x14ac:dyDescent="0.3">
      <c r="A4867" s="13" t="str">
        <f t="shared" ref="A4867:A4930" si="76">CONCATENATE(B4867,C4867,D4867,F4867,E4867)</f>
        <v>NordicOFF1 - 7 floorspost 2000heating20</v>
      </c>
      <c r="B4867" s="2" t="s">
        <v>40</v>
      </c>
      <c r="C4867" s="2" t="s">
        <v>46</v>
      </c>
      <c r="D4867" s="2" t="s">
        <v>10</v>
      </c>
      <c r="E4867" s="3">
        <v>20</v>
      </c>
      <c r="F4867" s="3" t="s">
        <v>3</v>
      </c>
      <c r="G4867" s="3">
        <v>0.33597883597883599</v>
      </c>
      <c r="H4867" s="14">
        <v>0.1</v>
      </c>
      <c r="I4867" s="14">
        <v>9.0385414949192E-2</v>
      </c>
      <c r="J4867" s="4">
        <v>27.775720600988535</v>
      </c>
      <c r="K4867" s="4">
        <v>34.719650751235669</v>
      </c>
      <c r="L4867" s="4">
        <v>41.316384393970445</v>
      </c>
      <c r="M4867" s="4">
        <v>7.6383231652718475</v>
      </c>
    </row>
    <row r="4868" spans="1:13" hidden="1" x14ac:dyDescent="0.3">
      <c r="A4868" s="13" t="str">
        <f t="shared" si="76"/>
        <v>NordicOFF1 - 3 floorspost 2000heating22</v>
      </c>
      <c r="B4868" s="2" t="s">
        <v>40</v>
      </c>
      <c r="C4868" s="2" t="s">
        <v>44</v>
      </c>
      <c r="D4868" s="2" t="s">
        <v>10</v>
      </c>
      <c r="E4868" s="3">
        <v>22</v>
      </c>
      <c r="F4868" s="3" t="s">
        <v>3</v>
      </c>
      <c r="G4868" s="3">
        <v>0.46296296296296297</v>
      </c>
      <c r="H4868" s="14">
        <v>0.8</v>
      </c>
      <c r="I4868" s="14">
        <v>9.0385414949192E-2</v>
      </c>
      <c r="J4868" s="4">
        <v>40.604396488261536</v>
      </c>
      <c r="K4868" s="4">
        <v>50.755495610326918</v>
      </c>
      <c r="L4868" s="4">
        <v>60.39903977628903</v>
      </c>
      <c r="M4868" s="4">
        <v>11.166209034271922</v>
      </c>
    </row>
    <row r="4869" spans="1:13" hidden="1" x14ac:dyDescent="0.3">
      <c r="A4869" s="13" t="str">
        <f t="shared" si="76"/>
        <v>NordicOFF1 - 5 floorspost 2000heating22</v>
      </c>
      <c r="B4869" s="2" t="s">
        <v>40</v>
      </c>
      <c r="C4869" s="2" t="s">
        <v>45</v>
      </c>
      <c r="D4869" s="2" t="s">
        <v>10</v>
      </c>
      <c r="E4869" s="3">
        <v>22</v>
      </c>
      <c r="F4869" s="3" t="s">
        <v>3</v>
      </c>
      <c r="G4869" s="3">
        <v>0.37407407407407406</v>
      </c>
      <c r="H4869" s="14">
        <v>0.1</v>
      </c>
      <c r="I4869" s="14">
        <v>9.0385414949192E-2</v>
      </c>
      <c r="J4869" s="4">
        <v>37.36320193579526</v>
      </c>
      <c r="K4869" s="4">
        <v>46.704002419744072</v>
      </c>
      <c r="L4869" s="4">
        <v>55.577762879495445</v>
      </c>
      <c r="M4869" s="4">
        <v>10.274880532343696</v>
      </c>
    </row>
    <row r="4870" spans="1:13" hidden="1" x14ac:dyDescent="0.3">
      <c r="A4870" s="13" t="str">
        <f t="shared" si="76"/>
        <v>NordicOFF1 - 7 floorspost 2000heating22</v>
      </c>
      <c r="B4870" s="2" t="s">
        <v>40</v>
      </c>
      <c r="C4870" s="2" t="s">
        <v>46</v>
      </c>
      <c r="D4870" s="2" t="s">
        <v>10</v>
      </c>
      <c r="E4870" s="3">
        <v>22</v>
      </c>
      <c r="F4870" s="3" t="s">
        <v>3</v>
      </c>
      <c r="G4870" s="3">
        <v>0.33597883597883599</v>
      </c>
      <c r="H4870" s="14">
        <v>0.1</v>
      </c>
      <c r="I4870" s="14">
        <v>9.0385414949192E-2</v>
      </c>
      <c r="J4870" s="4">
        <v>35.974118556166857</v>
      </c>
      <c r="K4870" s="4">
        <v>44.967648195208568</v>
      </c>
      <c r="L4870" s="4">
        <v>53.511501352298197</v>
      </c>
      <c r="M4870" s="4">
        <v>9.8928826029458854</v>
      </c>
    </row>
    <row r="4871" spans="1:13" hidden="1" x14ac:dyDescent="0.3">
      <c r="A4871" s="13" t="str">
        <f t="shared" si="76"/>
        <v>NordicOFF1 - 3 floorspost 2000heating24</v>
      </c>
      <c r="B4871" s="2" t="s">
        <v>40</v>
      </c>
      <c r="C4871" s="2" t="s">
        <v>44</v>
      </c>
      <c r="D4871" s="2" t="s">
        <v>10</v>
      </c>
      <c r="E4871" s="3">
        <v>24</v>
      </c>
      <c r="F4871" s="3" t="s">
        <v>3</v>
      </c>
      <c r="G4871" s="3">
        <v>0.46296296296296297</v>
      </c>
      <c r="H4871" s="14">
        <v>0.8</v>
      </c>
      <c r="I4871" s="14">
        <v>9.0385414949192E-2</v>
      </c>
      <c r="J4871" s="4">
        <v>51.342737472521073</v>
      </c>
      <c r="K4871" s="4">
        <v>64.178421840651339</v>
      </c>
      <c r="L4871" s="4">
        <v>76.372321990375085</v>
      </c>
      <c r="M4871" s="4">
        <v>14.119252804943295</v>
      </c>
    </row>
    <row r="4872" spans="1:13" hidden="1" x14ac:dyDescent="0.3">
      <c r="A4872" s="13" t="str">
        <f t="shared" si="76"/>
        <v>NordicOFF1 - 5 floorspost 2000heating24</v>
      </c>
      <c r="B4872" s="2" t="s">
        <v>40</v>
      </c>
      <c r="C4872" s="2" t="s">
        <v>45</v>
      </c>
      <c r="D4872" s="2" t="s">
        <v>10</v>
      </c>
      <c r="E4872" s="3">
        <v>24</v>
      </c>
      <c r="F4872" s="3" t="s">
        <v>3</v>
      </c>
      <c r="G4872" s="3">
        <v>0.37407407407407406</v>
      </c>
      <c r="H4872" s="14">
        <v>0.1</v>
      </c>
      <c r="I4872" s="14">
        <v>9.0385414949192E-2</v>
      </c>
      <c r="J4872" s="4">
        <v>47.475421693612176</v>
      </c>
      <c r="K4872" s="4">
        <v>59.344277117015217</v>
      </c>
      <c r="L4872" s="4">
        <v>70.619689769248112</v>
      </c>
      <c r="M4872" s="4">
        <v>13.055740965743349</v>
      </c>
    </row>
    <row r="4873" spans="1:13" hidden="1" x14ac:dyDescent="0.3">
      <c r="A4873" s="13" t="str">
        <f t="shared" si="76"/>
        <v>NordicOFF1 - 7 floorspost 2000heating24</v>
      </c>
      <c r="B4873" s="2" t="s">
        <v>40</v>
      </c>
      <c r="C4873" s="2" t="s">
        <v>46</v>
      </c>
      <c r="D4873" s="2" t="s">
        <v>10</v>
      </c>
      <c r="E4873" s="3">
        <v>24</v>
      </c>
      <c r="F4873" s="3" t="s">
        <v>3</v>
      </c>
      <c r="G4873" s="3">
        <v>0.33597883597883599</v>
      </c>
      <c r="H4873" s="14">
        <v>0.1</v>
      </c>
      <c r="I4873" s="14">
        <v>9.0385414949192E-2</v>
      </c>
      <c r="J4873" s="4">
        <v>45.818000645508377</v>
      </c>
      <c r="K4873" s="4">
        <v>57.272500806885468</v>
      </c>
      <c r="L4873" s="4">
        <v>68.154275960193701</v>
      </c>
      <c r="M4873" s="4">
        <v>12.599950177514803</v>
      </c>
    </row>
    <row r="4874" spans="1:13" hidden="1" x14ac:dyDescent="0.3">
      <c r="A4874" s="13" t="str">
        <f t="shared" si="76"/>
        <v>NordicOFF1 - average - all typespre 1945heating18</v>
      </c>
      <c r="B4874" s="2" t="s">
        <v>40</v>
      </c>
      <c r="C4874" s="2" t="s">
        <v>47</v>
      </c>
      <c r="D4874" s="2" t="s">
        <v>2</v>
      </c>
      <c r="E4874" s="3">
        <v>18</v>
      </c>
      <c r="F4874" s="3" t="s">
        <v>3</v>
      </c>
      <c r="G4874" s="3" t="s">
        <v>22</v>
      </c>
      <c r="H4874" s="14"/>
      <c r="I4874" s="14">
        <v>0.18901919925777483</v>
      </c>
      <c r="J4874" s="4">
        <v>81.503057470923522</v>
      </c>
      <c r="K4874" s="4">
        <v>101.8788218386544</v>
      </c>
      <c r="L4874" s="4">
        <v>121.23579798799874</v>
      </c>
      <c r="M4874" s="4">
        <v>22.413340804503967</v>
      </c>
    </row>
    <row r="4875" spans="1:13" hidden="1" x14ac:dyDescent="0.3">
      <c r="A4875" s="13" t="str">
        <f t="shared" si="76"/>
        <v>NordicOFF1 - average - all typespre 1945heating20</v>
      </c>
      <c r="B4875" s="2" t="s">
        <v>40</v>
      </c>
      <c r="C4875" s="2" t="s">
        <v>47</v>
      </c>
      <c r="D4875" s="2" t="s">
        <v>2</v>
      </c>
      <c r="E4875" s="3">
        <v>20</v>
      </c>
      <c r="F4875" s="3" t="s">
        <v>3</v>
      </c>
      <c r="G4875" s="3" t="s">
        <v>22</v>
      </c>
      <c r="H4875" s="14"/>
      <c r="I4875" s="14">
        <v>0.18901919925777483</v>
      </c>
      <c r="J4875" s="4">
        <v>99.935771976024569</v>
      </c>
      <c r="K4875" s="4">
        <v>124.9197149700307</v>
      </c>
      <c r="L4875" s="4">
        <v>148.65446081433652</v>
      </c>
      <c r="M4875" s="4">
        <v>27.482337293406754</v>
      </c>
    </row>
    <row r="4876" spans="1:13" hidden="1" x14ac:dyDescent="0.3">
      <c r="A4876" s="13" t="str">
        <f t="shared" si="76"/>
        <v>NordicOFF1 - average - all typespre 1945heating22</v>
      </c>
      <c r="B4876" s="2" t="s">
        <v>40</v>
      </c>
      <c r="C4876" s="2" t="s">
        <v>47</v>
      </c>
      <c r="D4876" s="2" t="s">
        <v>2</v>
      </c>
      <c r="E4876" s="3">
        <v>22</v>
      </c>
      <c r="F4876" s="3" t="s">
        <v>3</v>
      </c>
      <c r="G4876" s="3" t="s">
        <v>22</v>
      </c>
      <c r="H4876" s="14"/>
      <c r="I4876" s="14">
        <v>0.18901919925777483</v>
      </c>
      <c r="J4876" s="4">
        <v>120.26974401165708</v>
      </c>
      <c r="K4876" s="4">
        <v>150.33718001457135</v>
      </c>
      <c r="L4876" s="4">
        <v>178.90124421733989</v>
      </c>
      <c r="M4876" s="4">
        <v>33.0741796032057</v>
      </c>
    </row>
    <row r="4877" spans="1:13" hidden="1" x14ac:dyDescent="0.3">
      <c r="A4877" s="13" t="str">
        <f t="shared" si="76"/>
        <v>NordicOFF1 - average - all typespre 1945heating24</v>
      </c>
      <c r="B4877" s="2" t="s">
        <v>40</v>
      </c>
      <c r="C4877" s="2" t="s">
        <v>47</v>
      </c>
      <c r="D4877" s="2" t="s">
        <v>2</v>
      </c>
      <c r="E4877" s="3">
        <v>24</v>
      </c>
      <c r="F4877" s="3" t="s">
        <v>3</v>
      </c>
      <c r="G4877" s="3" t="s">
        <v>22</v>
      </c>
      <c r="H4877" s="14"/>
      <c r="I4877" s="14">
        <v>0.18901919925777483</v>
      </c>
      <c r="J4877" s="4">
        <v>144.29770504872096</v>
      </c>
      <c r="K4877" s="4">
        <v>180.37213131090118</v>
      </c>
      <c r="L4877" s="4">
        <v>214.6428362599724</v>
      </c>
      <c r="M4877" s="4">
        <v>39.681868888398263</v>
      </c>
    </row>
    <row r="4878" spans="1:13" hidden="1" x14ac:dyDescent="0.3">
      <c r="A4878" s="13" t="str">
        <f t="shared" si="76"/>
        <v>NordicOFF1 - average - all types1945-1970heating18</v>
      </c>
      <c r="B4878" s="2" t="s">
        <v>40</v>
      </c>
      <c r="C4878" s="2" t="s">
        <v>47</v>
      </c>
      <c r="D4878" s="2" t="s">
        <v>6</v>
      </c>
      <c r="E4878" s="3">
        <v>18</v>
      </c>
      <c r="F4878" s="3" t="s">
        <v>3</v>
      </c>
      <c r="G4878" s="3" t="s">
        <v>22</v>
      </c>
      <c r="H4878" s="14"/>
      <c r="I4878" s="14">
        <v>0.30400337489516738</v>
      </c>
      <c r="J4878" s="4">
        <v>68.451594528930784</v>
      </c>
      <c r="K4878" s="4">
        <v>85.564493161163483</v>
      </c>
      <c r="L4878" s="4">
        <v>101.82174686178455</v>
      </c>
      <c r="M4878" s="4">
        <v>18.824188495455967</v>
      </c>
    </row>
    <row r="4879" spans="1:13" hidden="1" x14ac:dyDescent="0.3">
      <c r="A4879" s="13" t="str">
        <f t="shared" si="76"/>
        <v>NordicOFF1 - average - all types1945-1970heating20</v>
      </c>
      <c r="B4879" s="2" t="s">
        <v>40</v>
      </c>
      <c r="C4879" s="2" t="s">
        <v>47</v>
      </c>
      <c r="D4879" s="2" t="s">
        <v>6</v>
      </c>
      <c r="E4879" s="3">
        <v>20</v>
      </c>
      <c r="F4879" s="3" t="s">
        <v>3</v>
      </c>
      <c r="G4879" s="3" t="s">
        <v>22</v>
      </c>
      <c r="H4879" s="14"/>
      <c r="I4879" s="14">
        <v>0.30400337489516738</v>
      </c>
      <c r="J4879" s="4">
        <v>84.631335600287031</v>
      </c>
      <c r="K4879" s="4">
        <v>105.78916950035878</v>
      </c>
      <c r="L4879" s="4">
        <v>125.88911170542694</v>
      </c>
      <c r="M4879" s="4">
        <v>23.273617290078931</v>
      </c>
    </row>
    <row r="4880" spans="1:13" hidden="1" x14ac:dyDescent="0.3">
      <c r="A4880" s="13" t="str">
        <f t="shared" si="76"/>
        <v>NordicOFF1 - average - all types1945-1970heating22</v>
      </c>
      <c r="B4880" s="2" t="s">
        <v>40</v>
      </c>
      <c r="C4880" s="2" t="s">
        <v>47</v>
      </c>
      <c r="D4880" s="2" t="s">
        <v>6</v>
      </c>
      <c r="E4880" s="3">
        <v>22</v>
      </c>
      <c r="F4880" s="3" t="s">
        <v>3</v>
      </c>
      <c r="G4880" s="3" t="s">
        <v>22</v>
      </c>
      <c r="H4880" s="14"/>
      <c r="I4880" s="14">
        <v>0.30400337489516738</v>
      </c>
      <c r="J4880" s="4">
        <v>102.53546389561585</v>
      </c>
      <c r="K4880" s="4">
        <v>128.1693298695198</v>
      </c>
      <c r="L4880" s="4">
        <v>152.52150254472855</v>
      </c>
      <c r="M4880" s="4">
        <v>28.197252571294356</v>
      </c>
    </row>
    <row r="4881" spans="1:13" hidden="1" x14ac:dyDescent="0.3">
      <c r="A4881" s="13" t="str">
        <f t="shared" si="76"/>
        <v>NordicOFF1 - average - all types1945-1970heating24</v>
      </c>
      <c r="B4881" s="2" t="s">
        <v>40</v>
      </c>
      <c r="C4881" s="2" t="s">
        <v>47</v>
      </c>
      <c r="D4881" s="2" t="s">
        <v>6</v>
      </c>
      <c r="E4881" s="3">
        <v>24</v>
      </c>
      <c r="F4881" s="3" t="s">
        <v>3</v>
      </c>
      <c r="G4881" s="3" t="s">
        <v>22</v>
      </c>
      <c r="H4881" s="14"/>
      <c r="I4881" s="14">
        <v>0.30400337489516738</v>
      </c>
      <c r="J4881" s="4">
        <v>123.74561800725388</v>
      </c>
      <c r="K4881" s="4">
        <v>154.68202250906734</v>
      </c>
      <c r="L4881" s="4">
        <v>184.07160678579012</v>
      </c>
      <c r="M4881" s="4">
        <v>34.030044951994817</v>
      </c>
    </row>
    <row r="4882" spans="1:13" hidden="1" x14ac:dyDescent="0.3">
      <c r="A4882" s="13" t="str">
        <f t="shared" si="76"/>
        <v>NordicOFF1 - average - all types1970-1980heating18</v>
      </c>
      <c r="B4882" s="2" t="s">
        <v>40</v>
      </c>
      <c r="C4882" s="2" t="s">
        <v>47</v>
      </c>
      <c r="D4882" s="2" t="s">
        <v>7</v>
      </c>
      <c r="E4882" s="3">
        <v>18</v>
      </c>
      <c r="F4882" s="3" t="s">
        <v>3</v>
      </c>
      <c r="G4882" s="3" t="s">
        <v>22</v>
      </c>
      <c r="H4882" s="14"/>
      <c r="I4882" s="14">
        <v>0.19860218475786076</v>
      </c>
      <c r="J4882" s="4">
        <v>57.686701245346754</v>
      </c>
      <c r="K4882" s="4">
        <v>72.108376556683439</v>
      </c>
      <c r="L4882" s="4">
        <v>85.808968102453292</v>
      </c>
      <c r="M4882" s="4">
        <v>15.863842842470357</v>
      </c>
    </row>
    <row r="4883" spans="1:13" hidden="1" x14ac:dyDescent="0.3">
      <c r="A4883" s="13" t="str">
        <f t="shared" si="76"/>
        <v>NordicOFF1 - average - all types1970-1980heating20</v>
      </c>
      <c r="B4883" s="2" t="s">
        <v>40</v>
      </c>
      <c r="C4883" s="2" t="s">
        <v>47</v>
      </c>
      <c r="D4883" s="2" t="s">
        <v>7</v>
      </c>
      <c r="E4883" s="3">
        <v>20</v>
      </c>
      <c r="F4883" s="3" t="s">
        <v>3</v>
      </c>
      <c r="G4883" s="3" t="s">
        <v>22</v>
      </c>
      <c r="H4883" s="14"/>
      <c r="I4883" s="14">
        <v>0.19860218475786076</v>
      </c>
      <c r="J4883" s="4">
        <v>71.942964527075432</v>
      </c>
      <c r="K4883" s="4">
        <v>89.928705658844294</v>
      </c>
      <c r="L4883" s="4">
        <v>107.01515973402471</v>
      </c>
      <c r="M4883" s="4">
        <v>19.784315244945745</v>
      </c>
    </row>
    <row r="4884" spans="1:13" hidden="1" x14ac:dyDescent="0.3">
      <c r="A4884" s="13" t="str">
        <f t="shared" si="76"/>
        <v>NordicOFF1 - average - all types1970-1980heating22</v>
      </c>
      <c r="B4884" s="2" t="s">
        <v>40</v>
      </c>
      <c r="C4884" s="2" t="s">
        <v>47</v>
      </c>
      <c r="D4884" s="2" t="s">
        <v>7</v>
      </c>
      <c r="E4884" s="3">
        <v>22</v>
      </c>
      <c r="F4884" s="3" t="s">
        <v>3</v>
      </c>
      <c r="G4884" s="3" t="s">
        <v>22</v>
      </c>
      <c r="H4884" s="14"/>
      <c r="I4884" s="14">
        <v>0.19860218475786076</v>
      </c>
      <c r="J4884" s="4">
        <v>87.798926333647771</v>
      </c>
      <c r="K4884" s="4">
        <v>109.7486579170597</v>
      </c>
      <c r="L4884" s="4">
        <v>130.60090292130104</v>
      </c>
      <c r="M4884" s="4">
        <v>24.144704741753134</v>
      </c>
    </row>
    <row r="4885" spans="1:13" hidden="1" x14ac:dyDescent="0.3">
      <c r="A4885" s="13" t="str">
        <f t="shared" si="76"/>
        <v>NordicOFF1 - average - all types1970-1980heating24</v>
      </c>
      <c r="B4885" s="2" t="s">
        <v>40</v>
      </c>
      <c r="C4885" s="2" t="s">
        <v>47</v>
      </c>
      <c r="D4885" s="2" t="s">
        <v>7</v>
      </c>
      <c r="E4885" s="3">
        <v>24</v>
      </c>
      <c r="F4885" s="3" t="s">
        <v>3</v>
      </c>
      <c r="G4885" s="3" t="s">
        <v>22</v>
      </c>
      <c r="H4885" s="14"/>
      <c r="I4885" s="14">
        <v>0.19860218475786076</v>
      </c>
      <c r="J4885" s="4">
        <v>106.55225744645776</v>
      </c>
      <c r="K4885" s="4">
        <v>133.19032180807218</v>
      </c>
      <c r="L4885" s="4">
        <v>158.49648295160588</v>
      </c>
      <c r="M4885" s="4">
        <v>29.30187079777588</v>
      </c>
    </row>
    <row r="4886" spans="1:13" hidden="1" x14ac:dyDescent="0.3">
      <c r="A4886" s="13" t="str">
        <f t="shared" si="76"/>
        <v>NordicOFF1 - average - all types1980-1990heating18</v>
      </c>
      <c r="B4886" s="2" t="s">
        <v>40</v>
      </c>
      <c r="C4886" s="2" t="s">
        <v>47</v>
      </c>
      <c r="D4886" s="2" t="s">
        <v>8</v>
      </c>
      <c r="E4886" s="3">
        <v>18</v>
      </c>
      <c r="F4886" s="3" t="s">
        <v>3</v>
      </c>
      <c r="G4886" s="3" t="s">
        <v>22</v>
      </c>
      <c r="H4886" s="14"/>
      <c r="I4886" s="14">
        <v>0.15584985336243562</v>
      </c>
      <c r="J4886" s="4">
        <v>50.334735428769598</v>
      </c>
      <c r="K4886" s="4">
        <v>62.918419285961996</v>
      </c>
      <c r="L4886" s="4">
        <v>74.872918950294775</v>
      </c>
      <c r="M4886" s="4">
        <v>13.84205224291164</v>
      </c>
    </row>
    <row r="4887" spans="1:13" hidden="1" x14ac:dyDescent="0.3">
      <c r="A4887" s="13" t="str">
        <f t="shared" si="76"/>
        <v>NordicOFF1 - average - all types1980-1990heating20</v>
      </c>
      <c r="B4887" s="2" t="s">
        <v>40</v>
      </c>
      <c r="C4887" s="2" t="s">
        <v>47</v>
      </c>
      <c r="D4887" s="2" t="s">
        <v>8</v>
      </c>
      <c r="E4887" s="3">
        <v>20</v>
      </c>
      <c r="F4887" s="3" t="s">
        <v>3</v>
      </c>
      <c r="G4887" s="3" t="s">
        <v>22</v>
      </c>
      <c r="H4887" s="14"/>
      <c r="I4887" s="14">
        <v>0.15584985336243562</v>
      </c>
      <c r="J4887" s="4">
        <v>63.096644975494854</v>
      </c>
      <c r="K4887" s="4">
        <v>78.870806219368561</v>
      </c>
      <c r="L4887" s="4">
        <v>93.85625940104859</v>
      </c>
      <c r="M4887" s="4">
        <v>17.351577368261083</v>
      </c>
    </row>
    <row r="4888" spans="1:13" hidden="1" x14ac:dyDescent="0.3">
      <c r="A4888" s="13" t="str">
        <f t="shared" si="76"/>
        <v>NordicOFF1 - average - all types1980-1990heating22</v>
      </c>
      <c r="B4888" s="2" t="s">
        <v>40</v>
      </c>
      <c r="C4888" s="2" t="s">
        <v>47</v>
      </c>
      <c r="D4888" s="2" t="s">
        <v>8</v>
      </c>
      <c r="E4888" s="3">
        <v>22</v>
      </c>
      <c r="F4888" s="3" t="s">
        <v>3</v>
      </c>
      <c r="G4888" s="3" t="s">
        <v>22</v>
      </c>
      <c r="H4888" s="14"/>
      <c r="I4888" s="14">
        <v>0.15584985336243562</v>
      </c>
      <c r="J4888" s="4">
        <v>77.281848159265635</v>
      </c>
      <c r="K4888" s="4">
        <v>96.602310199082041</v>
      </c>
      <c r="L4888" s="4">
        <v>114.95674913690762</v>
      </c>
      <c r="M4888" s="4">
        <v>21.252508243798051</v>
      </c>
    </row>
    <row r="4889" spans="1:13" hidden="1" x14ac:dyDescent="0.3">
      <c r="A4889" s="13" t="str">
        <f t="shared" si="76"/>
        <v>NordicOFF1 - average - all types1980-1990heating24</v>
      </c>
      <c r="B4889" s="2" t="s">
        <v>40</v>
      </c>
      <c r="C4889" s="2" t="s">
        <v>47</v>
      </c>
      <c r="D4889" s="2" t="s">
        <v>8</v>
      </c>
      <c r="E4889" s="3">
        <v>24</v>
      </c>
      <c r="F4889" s="3" t="s">
        <v>3</v>
      </c>
      <c r="G4889" s="3" t="s">
        <v>22</v>
      </c>
      <c r="H4889" s="14"/>
      <c r="I4889" s="14">
        <v>0.15584985336243562</v>
      </c>
      <c r="J4889" s="4">
        <v>93.715744207479034</v>
      </c>
      <c r="K4889" s="4">
        <v>117.14468025934879</v>
      </c>
      <c r="L4889" s="4">
        <v>139.40216950862506</v>
      </c>
      <c r="M4889" s="4">
        <v>25.771829657056735</v>
      </c>
    </row>
    <row r="4890" spans="1:13" hidden="1" x14ac:dyDescent="0.3">
      <c r="A4890" s="13" t="str">
        <f t="shared" si="76"/>
        <v>NordicOFF1 - average - all types1990-2000heating18</v>
      </c>
      <c r="B4890" s="2" t="s">
        <v>40</v>
      </c>
      <c r="C4890" s="2" t="s">
        <v>47</v>
      </c>
      <c r="D4890" s="2" t="s">
        <v>9</v>
      </c>
      <c r="E4890" s="3">
        <v>18</v>
      </c>
      <c r="F4890" s="3" t="s">
        <v>3</v>
      </c>
      <c r="G4890" s="3" t="s">
        <v>22</v>
      </c>
      <c r="H4890" s="14"/>
      <c r="I4890" s="14">
        <v>6.2139972777569503E-2</v>
      </c>
      <c r="J4890" s="4">
        <v>43.828559413853718</v>
      </c>
      <c r="K4890" s="4">
        <v>54.785699267317142</v>
      </c>
      <c r="L4890" s="4">
        <v>65.194982128107398</v>
      </c>
      <c r="M4890" s="4">
        <v>12.052853838809771</v>
      </c>
    </row>
    <row r="4891" spans="1:13" hidden="1" x14ac:dyDescent="0.3">
      <c r="A4891" s="13" t="str">
        <f t="shared" si="76"/>
        <v>NordicOFF1 - average - all types1990-2000heating20</v>
      </c>
      <c r="B4891" s="2" t="s">
        <v>40</v>
      </c>
      <c r="C4891" s="2" t="s">
        <v>47</v>
      </c>
      <c r="D4891" s="2" t="s">
        <v>9</v>
      </c>
      <c r="E4891" s="3">
        <v>20</v>
      </c>
      <c r="F4891" s="3" t="s">
        <v>3</v>
      </c>
      <c r="G4891" s="3" t="s">
        <v>22</v>
      </c>
      <c r="H4891" s="14"/>
      <c r="I4891" s="14">
        <v>6.2139972777569503E-2</v>
      </c>
      <c r="J4891" s="4">
        <v>55.472496222675424</v>
      </c>
      <c r="K4891" s="4">
        <v>69.340620278344275</v>
      </c>
      <c r="L4891" s="4">
        <v>82.515338131229683</v>
      </c>
      <c r="M4891" s="4">
        <v>15.25493646123574</v>
      </c>
    </row>
    <row r="4892" spans="1:13" hidden="1" x14ac:dyDescent="0.3">
      <c r="A4892" s="13" t="str">
        <f t="shared" si="76"/>
        <v>NordicOFF1 - average - all types1990-2000heating22</v>
      </c>
      <c r="B4892" s="2" t="s">
        <v>40</v>
      </c>
      <c r="C4892" s="2" t="s">
        <v>47</v>
      </c>
      <c r="D4892" s="2" t="s">
        <v>9</v>
      </c>
      <c r="E4892" s="3">
        <v>22</v>
      </c>
      <c r="F4892" s="3" t="s">
        <v>3</v>
      </c>
      <c r="G4892" s="3" t="s">
        <v>22</v>
      </c>
      <c r="H4892" s="14"/>
      <c r="I4892" s="14">
        <v>6.2139972777569503E-2</v>
      </c>
      <c r="J4892" s="4">
        <v>68.511411198988057</v>
      </c>
      <c r="K4892" s="4">
        <v>85.639263998735061</v>
      </c>
      <c r="L4892" s="4">
        <v>101.91072415849472</v>
      </c>
      <c r="M4892" s="4">
        <v>18.840638079721714</v>
      </c>
    </row>
    <row r="4893" spans="1:13" hidden="1" x14ac:dyDescent="0.3">
      <c r="A4893" s="13" t="str">
        <f t="shared" si="76"/>
        <v>NordicOFF1 - average - all types1990-2000heating24</v>
      </c>
      <c r="B4893" s="2" t="s">
        <v>40</v>
      </c>
      <c r="C4893" s="2" t="s">
        <v>47</v>
      </c>
      <c r="D4893" s="2" t="s">
        <v>9</v>
      </c>
      <c r="E4893" s="3">
        <v>24</v>
      </c>
      <c r="F4893" s="3" t="s">
        <v>3</v>
      </c>
      <c r="G4893" s="3" t="s">
        <v>22</v>
      </c>
      <c r="H4893" s="14"/>
      <c r="I4893" s="14">
        <v>6.2139972777569503E-2</v>
      </c>
      <c r="J4893" s="4">
        <v>83.709968258582151</v>
      </c>
      <c r="K4893" s="4">
        <v>104.63746032322769</v>
      </c>
      <c r="L4893" s="4">
        <v>124.51857778464094</v>
      </c>
      <c r="M4893" s="4">
        <v>23.020241271110091</v>
      </c>
    </row>
    <row r="4894" spans="1:13" hidden="1" x14ac:dyDescent="0.3">
      <c r="A4894" s="13" t="str">
        <f t="shared" si="76"/>
        <v>NordicOFF1 - average - all typespost 2000heating18</v>
      </c>
      <c r="B4894" s="2" t="s">
        <v>40</v>
      </c>
      <c r="C4894" s="2" t="s">
        <v>47</v>
      </c>
      <c r="D4894" s="2" t="s">
        <v>10</v>
      </c>
      <c r="E4894" s="3">
        <v>18</v>
      </c>
      <c r="F4894" s="3" t="s">
        <v>3</v>
      </c>
      <c r="G4894" s="3" t="s">
        <v>22</v>
      </c>
      <c r="H4894" s="14"/>
      <c r="I4894" s="14">
        <v>9.0385414949192E-2</v>
      </c>
      <c r="J4894" s="4">
        <v>23.189948790961477</v>
      </c>
      <c r="K4894" s="4">
        <v>28.987435988701844</v>
      </c>
      <c r="L4894" s="4">
        <v>34.495048826555191</v>
      </c>
      <c r="M4894" s="4">
        <v>6.3772359175144055</v>
      </c>
    </row>
    <row r="4895" spans="1:13" hidden="1" x14ac:dyDescent="0.3">
      <c r="A4895" s="13" t="str">
        <f t="shared" si="76"/>
        <v>NordicOFF1 - average - all typespost 2000heating20</v>
      </c>
      <c r="B4895" s="2" t="s">
        <v>40</v>
      </c>
      <c r="C4895" s="2" t="s">
        <v>47</v>
      </c>
      <c r="D4895" s="2" t="s">
        <v>10</v>
      </c>
      <c r="E4895" s="3">
        <v>20</v>
      </c>
      <c r="F4895" s="3" t="s">
        <v>3</v>
      </c>
      <c r="G4895" s="3" t="s">
        <v>22</v>
      </c>
      <c r="H4895" s="14"/>
      <c r="I4895" s="14">
        <v>9.0385414949192E-2</v>
      </c>
      <c r="J4895" s="4">
        <v>30.937965263378658</v>
      </c>
      <c r="K4895" s="4">
        <v>38.672456579223322</v>
      </c>
      <c r="L4895" s="4">
        <v>46.020223329275751</v>
      </c>
      <c r="M4895" s="4">
        <v>8.5079404474291316</v>
      </c>
    </row>
    <row r="4896" spans="1:13" hidden="1" x14ac:dyDescent="0.3">
      <c r="A4896" s="13" t="str">
        <f t="shared" si="76"/>
        <v>NordicOFF1 - average - all typespost 2000heating22</v>
      </c>
      <c r="B4896" s="2" t="s">
        <v>40</v>
      </c>
      <c r="C4896" s="2" t="s">
        <v>47</v>
      </c>
      <c r="D4896" s="2" t="s">
        <v>10</v>
      </c>
      <c r="E4896" s="3">
        <v>22</v>
      </c>
      <c r="F4896" s="3" t="s">
        <v>3</v>
      </c>
      <c r="G4896" s="3" t="s">
        <v>22</v>
      </c>
      <c r="H4896" s="14"/>
      <c r="I4896" s="14">
        <v>9.0385414949192E-2</v>
      </c>
      <c r="J4896" s="4">
        <v>39.817249239805442</v>
      </c>
      <c r="K4896" s="4">
        <v>49.771561549756797</v>
      </c>
      <c r="L4896" s="4">
        <v>59.228158244210583</v>
      </c>
      <c r="M4896" s="4">
        <v>10.949743540946494</v>
      </c>
    </row>
    <row r="4897" spans="1:13" hidden="1" x14ac:dyDescent="0.3">
      <c r="A4897" s="13" t="str">
        <f t="shared" si="76"/>
        <v>NordicOFF1 - average - all typespost 2000heating24</v>
      </c>
      <c r="B4897" s="2" t="s">
        <v>40</v>
      </c>
      <c r="C4897" s="2" t="s">
        <v>47</v>
      </c>
      <c r="D4897" s="2" t="s">
        <v>10</v>
      </c>
      <c r="E4897" s="3">
        <v>24</v>
      </c>
      <c r="F4897" s="3" t="s">
        <v>3</v>
      </c>
      <c r="G4897" s="3" t="s">
        <v>22</v>
      </c>
      <c r="H4897" s="14"/>
      <c r="I4897" s="14">
        <v>9.0385414949192E-2</v>
      </c>
      <c r="J4897" s="4">
        <v>50.403532211928919</v>
      </c>
      <c r="K4897" s="4">
        <v>63.004415264911145</v>
      </c>
      <c r="L4897" s="4">
        <v>74.975254165244266</v>
      </c>
      <c r="M4897" s="4">
        <v>13.860971358280452</v>
      </c>
    </row>
    <row r="4898" spans="1:13" hidden="1" x14ac:dyDescent="0.3">
      <c r="A4898" s="13" t="str">
        <f t="shared" si="76"/>
        <v>NordicOFF1 - average - all types - all agesheating18</v>
      </c>
      <c r="B4898" s="2" t="s">
        <v>40</v>
      </c>
      <c r="C4898" s="2" t="s">
        <v>48</v>
      </c>
      <c r="D4898" s="2"/>
      <c r="E4898" s="3">
        <v>18</v>
      </c>
      <c r="F4898" s="3" t="s">
        <v>3</v>
      </c>
      <c r="G4898" s="3" t="s">
        <v>22</v>
      </c>
      <c r="H4898" s="14"/>
      <c r="I4898" s="14"/>
      <c r="J4898" s="4">
        <v>60.33606308135402</v>
      </c>
      <c r="K4898" s="4">
        <v>75.420078851692523</v>
      </c>
      <c r="L4898" s="4">
        <v>89.749893833514093</v>
      </c>
      <c r="M4898" s="4">
        <v>16.592417347372354</v>
      </c>
    </row>
    <row r="4899" spans="1:13" hidden="1" x14ac:dyDescent="0.3">
      <c r="A4899" s="13" t="str">
        <f t="shared" si="76"/>
        <v>NordicOFF1 - average - all types - all agesheating20</v>
      </c>
      <c r="B4899" s="2" t="s">
        <v>40</v>
      </c>
      <c r="C4899" s="2" t="s">
        <v>48</v>
      </c>
      <c r="D4899" s="2"/>
      <c r="E4899" s="3">
        <v>20</v>
      </c>
      <c r="F4899" s="3" t="s">
        <v>3</v>
      </c>
      <c r="G4899" s="3" t="s">
        <v>22</v>
      </c>
      <c r="H4899" s="14"/>
      <c r="I4899" s="14"/>
      <c r="J4899" s="4">
        <v>74.983024273810543</v>
      </c>
      <c r="K4899" s="4">
        <v>93.728780342263178</v>
      </c>
      <c r="L4899" s="4">
        <v>111.53724860729318</v>
      </c>
      <c r="M4899" s="4">
        <v>20.620331675297898</v>
      </c>
    </row>
    <row r="4900" spans="1:13" hidden="1" x14ac:dyDescent="0.3">
      <c r="A4900" s="13" t="str">
        <f t="shared" si="76"/>
        <v>NordicOFF1 - average - all types - all agesheating22</v>
      </c>
      <c r="B4900" s="2" t="s">
        <v>40</v>
      </c>
      <c r="C4900" s="2" t="s">
        <v>48</v>
      </c>
      <c r="D4900" s="2"/>
      <c r="E4900" s="3">
        <v>22</v>
      </c>
      <c r="F4900" s="3" t="s">
        <v>3</v>
      </c>
      <c r="G4900" s="3" t="s">
        <v>22</v>
      </c>
      <c r="H4900" s="14"/>
      <c r="I4900" s="14"/>
      <c r="J4900" s="4">
        <v>91.242036892719454</v>
      </c>
      <c r="K4900" s="4">
        <v>114.0525461158993</v>
      </c>
      <c r="L4900" s="4">
        <v>135.72252987792015</v>
      </c>
      <c r="M4900" s="4">
        <v>25.091560145497848</v>
      </c>
    </row>
    <row r="4901" spans="1:13" hidden="1" x14ac:dyDescent="0.3">
      <c r="A4901" s="13" t="str">
        <f t="shared" si="76"/>
        <v>NordicOFF1 - average - all types - all agesheating24</v>
      </c>
      <c r="B4901" s="2" t="s">
        <v>40</v>
      </c>
      <c r="C4901" s="2" t="s">
        <v>48</v>
      </c>
      <c r="D4901" s="2"/>
      <c r="E4901" s="3">
        <v>24</v>
      </c>
      <c r="F4901" s="3" t="s">
        <v>3</v>
      </c>
      <c r="G4901" s="3" t="s">
        <v>22</v>
      </c>
      <c r="H4901" s="14"/>
      <c r="I4901" s="14"/>
      <c r="J4901" s="4">
        <v>110.41869760065249</v>
      </c>
      <c r="K4901" s="4">
        <v>138.02337200081561</v>
      </c>
      <c r="L4901" s="4">
        <v>164.24781268097058</v>
      </c>
      <c r="M4901" s="4">
        <v>30.365141840179437</v>
      </c>
    </row>
    <row r="4902" spans="1:13" hidden="1" x14ac:dyDescent="0.3">
      <c r="A4902" s="13" t="str">
        <f t="shared" si="76"/>
        <v>Southern dryOFF1 - 3 floorspre 1945cooling20</v>
      </c>
      <c r="B4902" s="1" t="s">
        <v>30</v>
      </c>
      <c r="C4902" s="2" t="s">
        <v>44</v>
      </c>
      <c r="D4902" s="2" t="s">
        <v>2</v>
      </c>
      <c r="E4902" s="3">
        <v>20</v>
      </c>
      <c r="F4902" s="3" t="s">
        <v>26</v>
      </c>
      <c r="G4902" s="3">
        <v>0.46296296296296297</v>
      </c>
      <c r="H4902" s="14">
        <v>0.75924081521099984</v>
      </c>
      <c r="I4902" s="14">
        <v>0.3239309502452431</v>
      </c>
      <c r="J4902" s="4">
        <v>132.17001440540662</v>
      </c>
      <c r="K4902" s="4">
        <v>52.868005762162646</v>
      </c>
      <c r="L4902" s="4">
        <v>152.25985659502842</v>
      </c>
      <c r="M4902" s="4">
        <v>25.376642765838071</v>
      </c>
    </row>
    <row r="4903" spans="1:13" hidden="1" x14ac:dyDescent="0.3">
      <c r="A4903" s="13" t="str">
        <f t="shared" si="76"/>
        <v>Southern dryOFF1 - 5 floorspre 1945cooling20</v>
      </c>
      <c r="B4903" s="1" t="s">
        <v>30</v>
      </c>
      <c r="C4903" s="2" t="s">
        <v>45</v>
      </c>
      <c r="D4903" s="2" t="s">
        <v>2</v>
      </c>
      <c r="E4903" s="3">
        <v>20</v>
      </c>
      <c r="F4903" s="3" t="s">
        <v>26</v>
      </c>
      <c r="G4903" s="3">
        <v>0.37407407407407406</v>
      </c>
      <c r="H4903" s="14">
        <v>0.12818625761260991</v>
      </c>
      <c r="I4903" s="14">
        <v>0.3239309502452431</v>
      </c>
      <c r="J4903" s="4">
        <v>132.21320347562795</v>
      </c>
      <c r="K4903" s="4">
        <v>52.88528139025118</v>
      </c>
      <c r="L4903" s="4">
        <v>152.30961040392339</v>
      </c>
      <c r="M4903" s="4">
        <v>25.384935067320566</v>
      </c>
    </row>
    <row r="4904" spans="1:13" hidden="1" x14ac:dyDescent="0.3">
      <c r="A4904" s="13" t="str">
        <f t="shared" si="76"/>
        <v>Southern dryOFF1 - 7 floorspre 1945cooling20</v>
      </c>
      <c r="B4904" s="1" t="s">
        <v>30</v>
      </c>
      <c r="C4904" s="2" t="s">
        <v>46</v>
      </c>
      <c r="D4904" s="2" t="s">
        <v>2</v>
      </c>
      <c r="E4904" s="3">
        <v>20</v>
      </c>
      <c r="F4904" s="3" t="s">
        <v>26</v>
      </c>
      <c r="G4904" s="3">
        <v>0.33597883597883599</v>
      </c>
      <c r="H4904" s="14">
        <v>0.11197119383135637</v>
      </c>
      <c r="I4904" s="14">
        <v>0.3239309502452431</v>
      </c>
      <c r="J4904" s="4">
        <v>132.23171307715137</v>
      </c>
      <c r="K4904" s="4">
        <v>52.89268523086055</v>
      </c>
      <c r="L4904" s="4">
        <v>152.33093346487837</v>
      </c>
      <c r="M4904" s="4">
        <v>25.388488910813063</v>
      </c>
    </row>
    <row r="4905" spans="1:13" hidden="1" x14ac:dyDescent="0.3">
      <c r="A4905" s="13" t="str">
        <f t="shared" si="76"/>
        <v>Southern dryOFF1 - 3 floorspre 1945cooling22</v>
      </c>
      <c r="B4905" s="1" t="s">
        <v>30</v>
      </c>
      <c r="C4905" s="2" t="s">
        <v>44</v>
      </c>
      <c r="D4905" s="2" t="s">
        <v>2</v>
      </c>
      <c r="E4905" s="3">
        <v>22</v>
      </c>
      <c r="F4905" s="3" t="s">
        <v>26</v>
      </c>
      <c r="G4905" s="3">
        <v>0.46296296296296297</v>
      </c>
      <c r="H4905" s="14">
        <v>0.75924081521099984</v>
      </c>
      <c r="I4905" s="14">
        <v>0.3239309502452431</v>
      </c>
      <c r="J4905" s="4">
        <v>97.649192743236185</v>
      </c>
      <c r="K4905" s="4">
        <v>39.059677097294475</v>
      </c>
      <c r="L4905" s="4">
        <v>112.49187004020808</v>
      </c>
      <c r="M4905" s="4">
        <v>18.748645006701349</v>
      </c>
    </row>
    <row r="4906" spans="1:13" hidden="1" x14ac:dyDescent="0.3">
      <c r="A4906" s="13" t="str">
        <f t="shared" si="76"/>
        <v>Southern dryOFF1 - 5 floorspre 1945cooling22</v>
      </c>
      <c r="B4906" s="1" t="s">
        <v>30</v>
      </c>
      <c r="C4906" s="2" t="s">
        <v>45</v>
      </c>
      <c r="D4906" s="2" t="s">
        <v>2</v>
      </c>
      <c r="E4906" s="3">
        <v>22</v>
      </c>
      <c r="F4906" s="3" t="s">
        <v>26</v>
      </c>
      <c r="G4906" s="3">
        <v>0.37407407407407406</v>
      </c>
      <c r="H4906" s="14">
        <v>0.12818625761260991</v>
      </c>
      <c r="I4906" s="14">
        <v>0.3239309502452431</v>
      </c>
      <c r="J4906" s="4">
        <v>99.352629390041784</v>
      </c>
      <c r="K4906" s="4">
        <v>39.741051756016716</v>
      </c>
      <c r="L4906" s="4">
        <v>114.45422905732813</v>
      </c>
      <c r="M4906" s="4">
        <v>19.075704842888022</v>
      </c>
    </row>
    <row r="4907" spans="1:13" hidden="1" x14ac:dyDescent="0.3">
      <c r="A4907" s="13" t="str">
        <f t="shared" si="76"/>
        <v>Southern dryOFF1 - 7 floorspre 1945cooling22</v>
      </c>
      <c r="B4907" s="1" t="s">
        <v>30</v>
      </c>
      <c r="C4907" s="2" t="s">
        <v>46</v>
      </c>
      <c r="D4907" s="2" t="s">
        <v>2</v>
      </c>
      <c r="E4907" s="3">
        <v>22</v>
      </c>
      <c r="F4907" s="3" t="s">
        <v>26</v>
      </c>
      <c r="G4907" s="3">
        <v>0.33597883597883599</v>
      </c>
      <c r="H4907" s="14">
        <v>0.11197119383135637</v>
      </c>
      <c r="I4907" s="14">
        <v>0.3239309502452431</v>
      </c>
      <c r="J4907" s="4">
        <v>100.08267366724418</v>
      </c>
      <c r="K4907" s="4">
        <v>40.033069466897672</v>
      </c>
      <c r="L4907" s="4">
        <v>115.29524006466529</v>
      </c>
      <c r="M4907" s="4">
        <v>19.215873344110882</v>
      </c>
    </row>
    <row r="4908" spans="1:13" hidden="1" x14ac:dyDescent="0.3">
      <c r="A4908" s="13" t="str">
        <f t="shared" si="76"/>
        <v>Southern dryOFF1 - 3 floorspre 1945cooling24</v>
      </c>
      <c r="B4908" s="1" t="s">
        <v>30</v>
      </c>
      <c r="C4908" s="2" t="s">
        <v>44</v>
      </c>
      <c r="D4908" s="2" t="s">
        <v>2</v>
      </c>
      <c r="E4908" s="3">
        <v>24</v>
      </c>
      <c r="F4908" s="3" t="s">
        <v>26</v>
      </c>
      <c r="G4908" s="3">
        <v>0.46296296296296297</v>
      </c>
      <c r="H4908" s="14">
        <v>0.75924081521099984</v>
      </c>
      <c r="I4908" s="14">
        <v>0.3239309502452431</v>
      </c>
      <c r="J4908" s="4">
        <v>69.700218535968745</v>
      </c>
      <c r="K4908" s="4">
        <v>27.880087414387496</v>
      </c>
      <c r="L4908" s="4">
        <v>80.294651753435986</v>
      </c>
      <c r="M4908" s="4">
        <v>13.382441958905998</v>
      </c>
    </row>
    <row r="4909" spans="1:13" hidden="1" x14ac:dyDescent="0.3">
      <c r="A4909" s="13" t="str">
        <f t="shared" si="76"/>
        <v>Southern dryOFF1 - 5 floorspre 1945cooling24</v>
      </c>
      <c r="B4909" s="1" t="s">
        <v>30</v>
      </c>
      <c r="C4909" s="2" t="s">
        <v>45</v>
      </c>
      <c r="D4909" s="2" t="s">
        <v>2</v>
      </c>
      <c r="E4909" s="3">
        <v>24</v>
      </c>
      <c r="F4909" s="3" t="s">
        <v>26</v>
      </c>
      <c r="G4909" s="3">
        <v>0.37407407407407406</v>
      </c>
      <c r="H4909" s="14">
        <v>0.12818625761260991</v>
      </c>
      <c r="I4909" s="14">
        <v>0.3239309502452431</v>
      </c>
      <c r="J4909" s="4">
        <v>72.593408068793835</v>
      </c>
      <c r="K4909" s="4">
        <v>29.037363227517535</v>
      </c>
      <c r="L4909" s="4">
        <v>83.627606095250499</v>
      </c>
      <c r="M4909" s="4">
        <v>13.937934349208415</v>
      </c>
    </row>
    <row r="4910" spans="1:13" hidden="1" x14ac:dyDescent="0.3">
      <c r="A4910" s="13" t="str">
        <f t="shared" si="76"/>
        <v>Southern dryOFF1 - 7 floorspre 1945cooling24</v>
      </c>
      <c r="B4910" s="1" t="s">
        <v>30</v>
      </c>
      <c r="C4910" s="2" t="s">
        <v>46</v>
      </c>
      <c r="D4910" s="2" t="s">
        <v>2</v>
      </c>
      <c r="E4910" s="3">
        <v>24</v>
      </c>
      <c r="F4910" s="3" t="s">
        <v>26</v>
      </c>
      <c r="G4910" s="3">
        <v>0.33597883597883599</v>
      </c>
      <c r="H4910" s="14">
        <v>0.11197119383135637</v>
      </c>
      <c r="I4910" s="14">
        <v>0.3239309502452431</v>
      </c>
      <c r="J4910" s="4">
        <v>73.83334644000459</v>
      </c>
      <c r="K4910" s="4">
        <v>29.533338576001835</v>
      </c>
      <c r="L4910" s="4">
        <v>85.056015098885283</v>
      </c>
      <c r="M4910" s="4">
        <v>14.17600251648088</v>
      </c>
    </row>
    <row r="4911" spans="1:13" hidden="1" x14ac:dyDescent="0.3">
      <c r="A4911" s="13" t="str">
        <f t="shared" si="76"/>
        <v>Southern dryOFF1 - 3 floorspre 1945cooling26</v>
      </c>
      <c r="B4911" s="1" t="s">
        <v>30</v>
      </c>
      <c r="C4911" s="2" t="s">
        <v>44</v>
      </c>
      <c r="D4911" s="2" t="s">
        <v>2</v>
      </c>
      <c r="E4911" s="3">
        <v>26</v>
      </c>
      <c r="F4911" s="3" t="s">
        <v>26</v>
      </c>
      <c r="G4911" s="3">
        <v>0.46296296296296297</v>
      </c>
      <c r="H4911" s="14">
        <v>0.75924081521099984</v>
      </c>
      <c r="I4911" s="14">
        <v>0.3239309502452431</v>
      </c>
      <c r="J4911" s="4">
        <v>47.624078565652724</v>
      </c>
      <c r="K4911" s="4">
        <v>19.04963142626109</v>
      </c>
      <c r="L4911" s="4">
        <v>54.862938507631938</v>
      </c>
      <c r="M4911" s="4">
        <v>9.143823084605323</v>
      </c>
    </row>
    <row r="4912" spans="1:13" hidden="1" x14ac:dyDescent="0.3">
      <c r="A4912" s="13" t="str">
        <f t="shared" si="76"/>
        <v>Southern dryOFF1 - 5 floorspre 1945cooling26</v>
      </c>
      <c r="B4912" s="1" t="s">
        <v>30</v>
      </c>
      <c r="C4912" s="2" t="s">
        <v>45</v>
      </c>
      <c r="D4912" s="2" t="s">
        <v>2</v>
      </c>
      <c r="E4912" s="3">
        <v>26</v>
      </c>
      <c r="F4912" s="3" t="s">
        <v>26</v>
      </c>
      <c r="G4912" s="3">
        <v>0.37407407407407406</v>
      </c>
      <c r="H4912" s="14">
        <v>0.12818625761260991</v>
      </c>
      <c r="I4912" s="14">
        <v>0.3239309502452431</v>
      </c>
      <c r="J4912" s="4">
        <v>51.042662558374239</v>
      </c>
      <c r="K4912" s="4">
        <v>20.417065023349696</v>
      </c>
      <c r="L4912" s="4">
        <v>58.801147267247124</v>
      </c>
      <c r="M4912" s="4">
        <v>9.8001912112078546</v>
      </c>
    </row>
    <row r="4913" spans="1:13" hidden="1" x14ac:dyDescent="0.3">
      <c r="A4913" s="13" t="str">
        <f t="shared" si="76"/>
        <v>Southern dryOFF1 - 7 floorspre 1945cooling26</v>
      </c>
      <c r="B4913" s="1" t="s">
        <v>30</v>
      </c>
      <c r="C4913" s="2" t="s">
        <v>46</v>
      </c>
      <c r="D4913" s="2" t="s">
        <v>2</v>
      </c>
      <c r="E4913" s="3">
        <v>26</v>
      </c>
      <c r="F4913" s="3" t="s">
        <v>26</v>
      </c>
      <c r="G4913" s="3">
        <v>0.33597883597883599</v>
      </c>
      <c r="H4913" s="14">
        <v>0.11197119383135637</v>
      </c>
      <c r="I4913" s="14">
        <v>0.3239309502452431</v>
      </c>
      <c r="J4913" s="4">
        <v>52.507769983826321</v>
      </c>
      <c r="K4913" s="4">
        <v>21.003107993530527</v>
      </c>
      <c r="L4913" s="4">
        <v>60.488951021367917</v>
      </c>
      <c r="M4913" s="4">
        <v>10.081491836894653</v>
      </c>
    </row>
    <row r="4914" spans="1:13" hidden="1" x14ac:dyDescent="0.3">
      <c r="A4914" s="13" t="str">
        <f t="shared" si="76"/>
        <v>Southern dryOFF1 - 3 floors1945-1970cooling20</v>
      </c>
      <c r="B4914" s="1" t="s">
        <v>30</v>
      </c>
      <c r="C4914" s="2" t="s">
        <v>44</v>
      </c>
      <c r="D4914" s="2" t="s">
        <v>6</v>
      </c>
      <c r="E4914" s="3">
        <v>20</v>
      </c>
      <c r="F4914" s="3" t="s">
        <v>26</v>
      </c>
      <c r="G4914" s="3">
        <v>0.46296296296296297</v>
      </c>
      <c r="H4914" s="14">
        <v>0.75924081521099984</v>
      </c>
      <c r="I4914" s="14">
        <v>0.20809206633967595</v>
      </c>
      <c r="J4914" s="4">
        <v>130.70490264749662</v>
      </c>
      <c r="K4914" s="4">
        <v>52.281961058998647</v>
      </c>
      <c r="L4914" s="4">
        <v>150.57204784991609</v>
      </c>
      <c r="M4914" s="4">
        <v>25.095341308319348</v>
      </c>
    </row>
    <row r="4915" spans="1:13" hidden="1" x14ac:dyDescent="0.3">
      <c r="A4915" s="13" t="str">
        <f t="shared" si="76"/>
        <v>Southern dryOFF1 - 5 floors1945-1970cooling20</v>
      </c>
      <c r="B4915" s="1" t="s">
        <v>30</v>
      </c>
      <c r="C4915" s="2" t="s">
        <v>45</v>
      </c>
      <c r="D4915" s="2" t="s">
        <v>6</v>
      </c>
      <c r="E4915" s="3">
        <v>20</v>
      </c>
      <c r="F4915" s="3" t="s">
        <v>26</v>
      </c>
      <c r="G4915" s="3">
        <v>0.37407407407407406</v>
      </c>
      <c r="H4915" s="14">
        <v>0.12818625761260991</v>
      </c>
      <c r="I4915" s="14">
        <v>0.20809206633967595</v>
      </c>
      <c r="J4915" s="4">
        <v>130.87023714839282</v>
      </c>
      <c r="K4915" s="4">
        <v>52.348094859357126</v>
      </c>
      <c r="L4915" s="4">
        <v>150.76251319494853</v>
      </c>
      <c r="M4915" s="4">
        <v>25.127085532491421</v>
      </c>
    </row>
    <row r="4916" spans="1:13" hidden="1" x14ac:dyDescent="0.3">
      <c r="A4916" s="13" t="str">
        <f t="shared" si="76"/>
        <v>Southern dryOFF1 - 7 floors1945-1970cooling20</v>
      </c>
      <c r="B4916" s="1" t="s">
        <v>30</v>
      </c>
      <c r="C4916" s="2" t="s">
        <v>46</v>
      </c>
      <c r="D4916" s="2" t="s">
        <v>6</v>
      </c>
      <c r="E4916" s="3">
        <v>20</v>
      </c>
      <c r="F4916" s="3" t="s">
        <v>26</v>
      </c>
      <c r="G4916" s="3">
        <v>0.33597883597883599</v>
      </c>
      <c r="H4916" s="14">
        <v>0.11197119383135637</v>
      </c>
      <c r="I4916" s="14">
        <v>0.20809206633967595</v>
      </c>
      <c r="J4916" s="4">
        <v>130.94109479163404</v>
      </c>
      <c r="K4916" s="4">
        <v>52.376437916653614</v>
      </c>
      <c r="L4916" s="4">
        <v>150.84414119996239</v>
      </c>
      <c r="M4916" s="4">
        <v>25.140690199993735</v>
      </c>
    </row>
    <row r="4917" spans="1:13" hidden="1" x14ac:dyDescent="0.3">
      <c r="A4917" s="13" t="str">
        <f t="shared" si="76"/>
        <v>Southern dryOFF1 - 3 floors1945-1970cooling22</v>
      </c>
      <c r="B4917" s="1" t="s">
        <v>30</v>
      </c>
      <c r="C4917" s="2" t="s">
        <v>44</v>
      </c>
      <c r="D4917" s="2" t="s">
        <v>6</v>
      </c>
      <c r="E4917" s="3">
        <v>22</v>
      </c>
      <c r="F4917" s="3" t="s">
        <v>26</v>
      </c>
      <c r="G4917" s="3">
        <v>0.46296296296296297</v>
      </c>
      <c r="H4917" s="14">
        <v>0.75924081521099984</v>
      </c>
      <c r="I4917" s="14">
        <v>0.20809206633967595</v>
      </c>
      <c r="J4917" s="4">
        <v>96.666037444280292</v>
      </c>
      <c r="K4917" s="4">
        <v>38.666414977712115</v>
      </c>
      <c r="L4917" s="4">
        <v>111.35927513581089</v>
      </c>
      <c r="M4917" s="4">
        <v>18.559879189301814</v>
      </c>
    </row>
    <row r="4918" spans="1:13" hidden="1" x14ac:dyDescent="0.3">
      <c r="A4918" s="13" t="str">
        <f t="shared" si="76"/>
        <v>Southern dryOFF1 - 5 floors1945-1970cooling22</v>
      </c>
      <c r="B4918" s="1" t="s">
        <v>30</v>
      </c>
      <c r="C4918" s="2" t="s">
        <v>45</v>
      </c>
      <c r="D4918" s="2" t="s">
        <v>6</v>
      </c>
      <c r="E4918" s="3">
        <v>22</v>
      </c>
      <c r="F4918" s="3" t="s">
        <v>26</v>
      </c>
      <c r="G4918" s="3">
        <v>0.37407407407407406</v>
      </c>
      <c r="H4918" s="14">
        <v>0.12818625761260991</v>
      </c>
      <c r="I4918" s="14">
        <v>0.20809206633967595</v>
      </c>
      <c r="J4918" s="4">
        <v>98.512910938707392</v>
      </c>
      <c r="K4918" s="4">
        <v>39.405164375482954</v>
      </c>
      <c r="L4918" s="4">
        <v>113.48687340139091</v>
      </c>
      <c r="M4918" s="4">
        <v>18.914478900231817</v>
      </c>
    </row>
    <row r="4919" spans="1:13" hidden="1" x14ac:dyDescent="0.3">
      <c r="A4919" s="13" t="str">
        <f t="shared" si="76"/>
        <v>Southern dryOFF1 - 7 floors1945-1970cooling22</v>
      </c>
      <c r="B4919" s="1" t="s">
        <v>30</v>
      </c>
      <c r="C4919" s="2" t="s">
        <v>46</v>
      </c>
      <c r="D4919" s="2" t="s">
        <v>6</v>
      </c>
      <c r="E4919" s="3">
        <v>22</v>
      </c>
      <c r="F4919" s="3" t="s">
        <v>26</v>
      </c>
      <c r="G4919" s="3">
        <v>0.33597883597883599</v>
      </c>
      <c r="H4919" s="14">
        <v>0.11197119383135637</v>
      </c>
      <c r="I4919" s="14">
        <v>0.20809206633967595</v>
      </c>
      <c r="J4919" s="4">
        <v>99.304428150604721</v>
      </c>
      <c r="K4919" s="4">
        <v>39.721771260241887</v>
      </c>
      <c r="L4919" s="4">
        <v>114.39870122949664</v>
      </c>
      <c r="M4919" s="4">
        <v>19.066450204916105</v>
      </c>
    </row>
    <row r="4920" spans="1:13" hidden="1" x14ac:dyDescent="0.3">
      <c r="A4920" s="13" t="str">
        <f t="shared" si="76"/>
        <v>Southern dryOFF1 - 3 floors1945-1970cooling24</v>
      </c>
      <c r="B4920" s="1" t="s">
        <v>30</v>
      </c>
      <c r="C4920" s="2" t="s">
        <v>44</v>
      </c>
      <c r="D4920" s="2" t="s">
        <v>6</v>
      </c>
      <c r="E4920" s="3">
        <v>24</v>
      </c>
      <c r="F4920" s="3" t="s">
        <v>26</v>
      </c>
      <c r="G4920" s="3">
        <v>0.46296296296296297</v>
      </c>
      <c r="H4920" s="14">
        <v>0.75924081521099984</v>
      </c>
      <c r="I4920" s="14">
        <v>0.20809206633967595</v>
      </c>
      <c r="J4920" s="4">
        <v>69.123704514201094</v>
      </c>
      <c r="K4920" s="4">
        <v>27.649481805680438</v>
      </c>
      <c r="L4920" s="4">
        <v>79.630507600359664</v>
      </c>
      <c r="M4920" s="4">
        <v>13.271751266726609</v>
      </c>
    </row>
    <row r="4921" spans="1:13" hidden="1" x14ac:dyDescent="0.3">
      <c r="A4921" s="13" t="str">
        <f t="shared" si="76"/>
        <v>Southern dryOFF1 - 5 floors1945-1970cooling24</v>
      </c>
      <c r="B4921" s="1" t="s">
        <v>30</v>
      </c>
      <c r="C4921" s="2" t="s">
        <v>45</v>
      </c>
      <c r="D4921" s="2" t="s">
        <v>6</v>
      </c>
      <c r="E4921" s="3">
        <v>24</v>
      </c>
      <c r="F4921" s="3" t="s">
        <v>26</v>
      </c>
      <c r="G4921" s="3">
        <v>0.37407407407407406</v>
      </c>
      <c r="H4921" s="14">
        <v>0.12818625761260991</v>
      </c>
      <c r="I4921" s="14">
        <v>0.20809206633967595</v>
      </c>
      <c r="J4921" s="4">
        <v>72.178437561160436</v>
      </c>
      <c r="K4921" s="4">
        <v>28.871375024464175</v>
      </c>
      <c r="L4921" s="4">
        <v>83.149560070456815</v>
      </c>
      <c r="M4921" s="4">
        <v>13.858260011742804</v>
      </c>
    </row>
    <row r="4922" spans="1:13" hidden="1" x14ac:dyDescent="0.3">
      <c r="A4922" s="13" t="str">
        <f t="shared" si="76"/>
        <v>Southern dryOFF1 - 7 floors1945-1970cooling24</v>
      </c>
      <c r="B4922" s="1" t="s">
        <v>30</v>
      </c>
      <c r="C4922" s="2" t="s">
        <v>46</v>
      </c>
      <c r="D4922" s="2" t="s">
        <v>6</v>
      </c>
      <c r="E4922" s="3">
        <v>24</v>
      </c>
      <c r="F4922" s="3" t="s">
        <v>26</v>
      </c>
      <c r="G4922" s="3">
        <v>0.33597883597883599</v>
      </c>
      <c r="H4922" s="14">
        <v>0.11197119383135637</v>
      </c>
      <c r="I4922" s="14">
        <v>0.20809206633967595</v>
      </c>
      <c r="J4922" s="4">
        <v>73.487608867000162</v>
      </c>
      <c r="K4922" s="4">
        <v>29.395043546800064</v>
      </c>
      <c r="L4922" s="4">
        <v>84.657725414784181</v>
      </c>
      <c r="M4922" s="4">
        <v>14.10962090246403</v>
      </c>
    </row>
    <row r="4923" spans="1:13" hidden="1" x14ac:dyDescent="0.3">
      <c r="A4923" s="13" t="str">
        <f t="shared" si="76"/>
        <v>Southern dryOFF1 - 3 floors1945-1970cooling26</v>
      </c>
      <c r="B4923" s="1" t="s">
        <v>30</v>
      </c>
      <c r="C4923" s="2" t="s">
        <v>44</v>
      </c>
      <c r="D4923" s="2" t="s">
        <v>6</v>
      </c>
      <c r="E4923" s="3">
        <v>26</v>
      </c>
      <c r="F4923" s="3" t="s">
        <v>26</v>
      </c>
      <c r="G4923" s="3">
        <v>0.46296296296296297</v>
      </c>
      <c r="H4923" s="14">
        <v>0.75924081521099984</v>
      </c>
      <c r="I4923" s="14">
        <v>0.20809206633967595</v>
      </c>
      <c r="J4923" s="4">
        <v>47.35333113447561</v>
      </c>
      <c r="K4923" s="4">
        <v>18.941332453790245</v>
      </c>
      <c r="L4923" s="4">
        <v>54.551037466915908</v>
      </c>
      <c r="M4923" s="4">
        <v>9.091839577819318</v>
      </c>
    </row>
    <row r="4924" spans="1:13" hidden="1" x14ac:dyDescent="0.3">
      <c r="A4924" s="13" t="str">
        <f t="shared" si="76"/>
        <v>Southern dryOFF1 - 5 floors1945-1970cooling26</v>
      </c>
      <c r="B4924" s="1" t="s">
        <v>30</v>
      </c>
      <c r="C4924" s="2" t="s">
        <v>45</v>
      </c>
      <c r="D4924" s="2" t="s">
        <v>6</v>
      </c>
      <c r="E4924" s="3">
        <v>26</v>
      </c>
      <c r="F4924" s="3" t="s">
        <v>26</v>
      </c>
      <c r="G4924" s="3">
        <v>0.37407407407407406</v>
      </c>
      <c r="H4924" s="14">
        <v>0.12818625761260991</v>
      </c>
      <c r="I4924" s="14">
        <v>0.20809206633967595</v>
      </c>
      <c r="J4924" s="4">
        <v>50.941507510803191</v>
      </c>
      <c r="K4924" s="4">
        <v>20.376603004321275</v>
      </c>
      <c r="L4924" s="4">
        <v>58.684616652445271</v>
      </c>
      <c r="M4924" s="4">
        <v>9.7807694420742113</v>
      </c>
    </row>
    <row r="4925" spans="1:13" hidden="1" x14ac:dyDescent="0.3">
      <c r="A4925" s="13" t="str">
        <f t="shared" si="76"/>
        <v>Southern dryOFF1 - 7 floors1945-1970cooling26</v>
      </c>
      <c r="B4925" s="1" t="s">
        <v>30</v>
      </c>
      <c r="C4925" s="2" t="s">
        <v>46</v>
      </c>
      <c r="D4925" s="2" t="s">
        <v>6</v>
      </c>
      <c r="E4925" s="3">
        <v>26</v>
      </c>
      <c r="F4925" s="3" t="s">
        <v>26</v>
      </c>
      <c r="G4925" s="3">
        <v>0.33597883597883599</v>
      </c>
      <c r="H4925" s="14">
        <v>0.11197119383135637</v>
      </c>
      <c r="I4925" s="14">
        <v>0.20809206633967595</v>
      </c>
      <c r="J4925" s="4">
        <v>52.479297386372146</v>
      </c>
      <c r="K4925" s="4">
        <v>20.991718954548858</v>
      </c>
      <c r="L4925" s="4">
        <v>60.456150589100709</v>
      </c>
      <c r="M4925" s="4">
        <v>10.076025098183452</v>
      </c>
    </row>
    <row r="4926" spans="1:13" hidden="1" x14ac:dyDescent="0.3">
      <c r="A4926" s="13" t="str">
        <f t="shared" si="76"/>
        <v>Southern dryOFF1 - 3 floors1970-1980cooling20</v>
      </c>
      <c r="B4926" s="1" t="s">
        <v>30</v>
      </c>
      <c r="C4926" s="2" t="s">
        <v>44</v>
      </c>
      <c r="D4926" s="2" t="s">
        <v>7</v>
      </c>
      <c r="E4926" s="3">
        <v>20</v>
      </c>
      <c r="F4926" s="3" t="s">
        <v>26</v>
      </c>
      <c r="G4926" s="3">
        <v>0.46296296296296297</v>
      </c>
      <c r="H4926" s="14">
        <v>0.75924081521099984</v>
      </c>
      <c r="I4926" s="14">
        <v>0.11404603316983795</v>
      </c>
      <c r="J4926" s="4">
        <v>127.21344730405673</v>
      </c>
      <c r="K4926" s="4">
        <v>50.885378921622689</v>
      </c>
      <c r="L4926" s="4">
        <v>146.54989129427335</v>
      </c>
      <c r="M4926" s="4">
        <v>24.424981882378891</v>
      </c>
    </row>
    <row r="4927" spans="1:13" hidden="1" x14ac:dyDescent="0.3">
      <c r="A4927" s="13" t="str">
        <f t="shared" si="76"/>
        <v>Southern dryOFF1 - 5 floors1970-1980cooling20</v>
      </c>
      <c r="B4927" s="1" t="s">
        <v>30</v>
      </c>
      <c r="C4927" s="2" t="s">
        <v>45</v>
      </c>
      <c r="D4927" s="2" t="s">
        <v>7</v>
      </c>
      <c r="E4927" s="3">
        <v>20</v>
      </c>
      <c r="F4927" s="3" t="s">
        <v>26</v>
      </c>
      <c r="G4927" s="3">
        <v>0.37407407407407406</v>
      </c>
      <c r="H4927" s="14">
        <v>0.12818625761260991</v>
      </c>
      <c r="I4927" s="14">
        <v>0.11404603316983795</v>
      </c>
      <c r="J4927" s="4">
        <v>127.07467174013911</v>
      </c>
      <c r="K4927" s="4">
        <v>50.829868696055641</v>
      </c>
      <c r="L4927" s="4">
        <v>146.39002184464024</v>
      </c>
      <c r="M4927" s="4">
        <v>24.398336974106705</v>
      </c>
    </row>
    <row r="4928" spans="1:13" hidden="1" x14ac:dyDescent="0.3">
      <c r="A4928" s="13" t="str">
        <f t="shared" si="76"/>
        <v>Southern dryOFF1 - 7 floors1970-1980cooling20</v>
      </c>
      <c r="B4928" s="1" t="s">
        <v>30</v>
      </c>
      <c r="C4928" s="2" t="s">
        <v>46</v>
      </c>
      <c r="D4928" s="2" t="s">
        <v>7</v>
      </c>
      <c r="E4928" s="3">
        <v>20</v>
      </c>
      <c r="F4928" s="3" t="s">
        <v>26</v>
      </c>
      <c r="G4928" s="3">
        <v>0.33597883597883599</v>
      </c>
      <c r="H4928" s="14">
        <v>0.11197119383135637</v>
      </c>
      <c r="I4928" s="14">
        <v>0.11404603316983795</v>
      </c>
      <c r="J4928" s="4">
        <v>127.01519649846013</v>
      </c>
      <c r="K4928" s="4">
        <v>50.806078599384051</v>
      </c>
      <c r="L4928" s="4">
        <v>146.32150636622606</v>
      </c>
      <c r="M4928" s="4">
        <v>24.386917727704343</v>
      </c>
    </row>
    <row r="4929" spans="1:13" hidden="1" x14ac:dyDescent="0.3">
      <c r="A4929" s="13" t="str">
        <f t="shared" si="76"/>
        <v>Southern dryOFF1 - 3 floors1970-1980cooling22</v>
      </c>
      <c r="B4929" s="1" t="s">
        <v>30</v>
      </c>
      <c r="C4929" s="2" t="s">
        <v>44</v>
      </c>
      <c r="D4929" s="2" t="s">
        <v>7</v>
      </c>
      <c r="E4929" s="3">
        <v>22</v>
      </c>
      <c r="F4929" s="3" t="s">
        <v>26</v>
      </c>
      <c r="G4929" s="3">
        <v>0.46296296296296297</v>
      </c>
      <c r="H4929" s="14">
        <v>0.75924081521099984</v>
      </c>
      <c r="I4929" s="14">
        <v>0.11404603316983795</v>
      </c>
      <c r="J4929" s="4">
        <v>93.916281157998256</v>
      </c>
      <c r="K4929" s="4">
        <v>37.566512463199302</v>
      </c>
      <c r="L4929" s="4">
        <v>108.19155589401399</v>
      </c>
      <c r="M4929" s="4">
        <v>18.031925982335665</v>
      </c>
    </row>
    <row r="4930" spans="1:13" hidden="1" x14ac:dyDescent="0.3">
      <c r="A4930" s="13" t="str">
        <f t="shared" si="76"/>
        <v>Southern dryOFF1 - 5 floors1970-1980cooling22</v>
      </c>
      <c r="B4930" s="1" t="s">
        <v>30</v>
      </c>
      <c r="C4930" s="2" t="s">
        <v>45</v>
      </c>
      <c r="D4930" s="2" t="s">
        <v>7</v>
      </c>
      <c r="E4930" s="3">
        <v>22</v>
      </c>
      <c r="F4930" s="3" t="s">
        <v>26</v>
      </c>
      <c r="G4930" s="3">
        <v>0.37407407407407406</v>
      </c>
      <c r="H4930" s="14">
        <v>0.12818625761260991</v>
      </c>
      <c r="I4930" s="14">
        <v>0.11404603316983795</v>
      </c>
      <c r="J4930" s="4">
        <v>95.530856843215048</v>
      </c>
      <c r="K4930" s="4">
        <v>38.212342737286022</v>
      </c>
      <c r="L4930" s="4">
        <v>110.05154708338374</v>
      </c>
      <c r="M4930" s="4">
        <v>18.34192451389729</v>
      </c>
    </row>
    <row r="4931" spans="1:13" hidden="1" x14ac:dyDescent="0.3">
      <c r="A4931" s="13" t="str">
        <f t="shared" ref="A4931:A4994" si="77">CONCATENATE(B4931,C4931,D4931,F4931,E4931)</f>
        <v>Southern dryOFF1 - 7 floors1970-1980cooling22</v>
      </c>
      <c r="B4931" s="1" t="s">
        <v>30</v>
      </c>
      <c r="C4931" s="2" t="s">
        <v>46</v>
      </c>
      <c r="D4931" s="2" t="s">
        <v>7</v>
      </c>
      <c r="E4931" s="3">
        <v>22</v>
      </c>
      <c r="F4931" s="3" t="s">
        <v>26</v>
      </c>
      <c r="G4931" s="3">
        <v>0.33597883597883599</v>
      </c>
      <c r="H4931" s="14">
        <v>0.11197119383135637</v>
      </c>
      <c r="I4931" s="14">
        <v>0.11404603316983795</v>
      </c>
      <c r="J4931" s="4">
        <v>96.222817851165104</v>
      </c>
      <c r="K4931" s="4">
        <v>38.489127140466039</v>
      </c>
      <c r="L4931" s="4">
        <v>110.84868616454219</v>
      </c>
      <c r="M4931" s="4">
        <v>18.474781027423699</v>
      </c>
    </row>
    <row r="4932" spans="1:13" hidden="1" x14ac:dyDescent="0.3">
      <c r="A4932" s="13" t="str">
        <f t="shared" si="77"/>
        <v>Southern dryOFF1 - 3 floors1970-1980cooling24</v>
      </c>
      <c r="B4932" s="1" t="s">
        <v>30</v>
      </c>
      <c r="C4932" s="2" t="s">
        <v>44</v>
      </c>
      <c r="D4932" s="2" t="s">
        <v>7</v>
      </c>
      <c r="E4932" s="3">
        <v>24</v>
      </c>
      <c r="F4932" s="3" t="s">
        <v>26</v>
      </c>
      <c r="G4932" s="3">
        <v>0.46296296296296297</v>
      </c>
      <c r="H4932" s="14">
        <v>0.75924081521099984</v>
      </c>
      <c r="I4932" s="14">
        <v>0.11404603316983795</v>
      </c>
      <c r="J4932" s="4">
        <v>67.000427132035384</v>
      </c>
      <c r="K4932" s="4">
        <v>26.800170852814155</v>
      </c>
      <c r="L4932" s="4">
        <v>77.184492056104759</v>
      </c>
      <c r="M4932" s="4">
        <v>12.864082009350794</v>
      </c>
    </row>
    <row r="4933" spans="1:13" hidden="1" x14ac:dyDescent="0.3">
      <c r="A4933" s="13" t="str">
        <f t="shared" si="77"/>
        <v>Southern dryOFF1 - 5 floors1970-1980cooling24</v>
      </c>
      <c r="B4933" s="1" t="s">
        <v>30</v>
      </c>
      <c r="C4933" s="2" t="s">
        <v>45</v>
      </c>
      <c r="D4933" s="2" t="s">
        <v>7</v>
      </c>
      <c r="E4933" s="3">
        <v>24</v>
      </c>
      <c r="F4933" s="3" t="s">
        <v>26</v>
      </c>
      <c r="G4933" s="3">
        <v>0.37407407407407406</v>
      </c>
      <c r="H4933" s="14">
        <v>0.12818625761260991</v>
      </c>
      <c r="I4933" s="14">
        <v>0.11404603316983795</v>
      </c>
      <c r="J4933" s="4">
        <v>69.873305368786333</v>
      </c>
      <c r="K4933" s="4">
        <v>27.949322147514533</v>
      </c>
      <c r="L4933" s="4">
        <v>80.494047784841854</v>
      </c>
      <c r="M4933" s="4">
        <v>13.415674630806976</v>
      </c>
    </row>
    <row r="4934" spans="1:13" hidden="1" x14ac:dyDescent="0.3">
      <c r="A4934" s="13" t="str">
        <f t="shared" si="77"/>
        <v>Southern dryOFF1 - 7 floors1970-1980cooling24</v>
      </c>
      <c r="B4934" s="1" t="s">
        <v>30</v>
      </c>
      <c r="C4934" s="2" t="s">
        <v>46</v>
      </c>
      <c r="D4934" s="2" t="s">
        <v>7</v>
      </c>
      <c r="E4934" s="3">
        <v>24</v>
      </c>
      <c r="F4934" s="3" t="s">
        <v>26</v>
      </c>
      <c r="G4934" s="3">
        <v>0.33597883597883599</v>
      </c>
      <c r="H4934" s="14">
        <v>0.11197119383135637</v>
      </c>
      <c r="I4934" s="14">
        <v>0.11404603316983795</v>
      </c>
      <c r="J4934" s="4">
        <v>71.104538898822469</v>
      </c>
      <c r="K4934" s="4">
        <v>28.441815559528987</v>
      </c>
      <c r="L4934" s="4">
        <v>81.912428811443476</v>
      </c>
      <c r="M4934" s="4">
        <v>13.652071468573913</v>
      </c>
    </row>
    <row r="4935" spans="1:13" hidden="1" x14ac:dyDescent="0.3">
      <c r="A4935" s="13" t="str">
        <f t="shared" si="77"/>
        <v>Southern dryOFF1 - 3 floors1970-1980cooling26</v>
      </c>
      <c r="B4935" s="1" t="s">
        <v>30</v>
      </c>
      <c r="C4935" s="2" t="s">
        <v>44</v>
      </c>
      <c r="D4935" s="2" t="s">
        <v>7</v>
      </c>
      <c r="E4935" s="3">
        <v>26</v>
      </c>
      <c r="F4935" s="3" t="s">
        <v>26</v>
      </c>
      <c r="G4935" s="3">
        <v>0.46296296296296297</v>
      </c>
      <c r="H4935" s="14">
        <v>0.75924081521099984</v>
      </c>
      <c r="I4935" s="14">
        <v>0.11404603316983795</v>
      </c>
      <c r="J4935" s="4">
        <v>45.786204910737347</v>
      </c>
      <c r="K4935" s="4">
        <v>18.314481964294938</v>
      </c>
      <c r="L4935" s="4">
        <v>52.745708057169416</v>
      </c>
      <c r="M4935" s="4">
        <v>8.79095134286157</v>
      </c>
    </row>
    <row r="4936" spans="1:13" hidden="1" x14ac:dyDescent="0.3">
      <c r="A4936" s="13" t="str">
        <f t="shared" si="77"/>
        <v>Southern dryOFF1 - 5 floors1970-1980cooling26</v>
      </c>
      <c r="B4936" s="1" t="s">
        <v>30</v>
      </c>
      <c r="C4936" s="2" t="s">
        <v>45</v>
      </c>
      <c r="D4936" s="2" t="s">
        <v>7</v>
      </c>
      <c r="E4936" s="3">
        <v>26</v>
      </c>
      <c r="F4936" s="3" t="s">
        <v>26</v>
      </c>
      <c r="G4936" s="3">
        <v>0.37407407407407406</v>
      </c>
      <c r="H4936" s="14">
        <v>0.12818625761260991</v>
      </c>
      <c r="I4936" s="14">
        <v>0.11404603316983795</v>
      </c>
      <c r="J4936" s="4">
        <v>49.224388423551623</v>
      </c>
      <c r="K4936" s="4">
        <v>19.689755369420649</v>
      </c>
      <c r="L4936" s="4">
        <v>56.706495463931468</v>
      </c>
      <c r="M4936" s="4">
        <v>9.4510825773219107</v>
      </c>
    </row>
    <row r="4937" spans="1:13" hidden="1" x14ac:dyDescent="0.3">
      <c r="A4937" s="13" t="str">
        <f t="shared" si="77"/>
        <v>Southern dryOFF1 - 7 floors1970-1980cooling26</v>
      </c>
      <c r="B4937" s="1" t="s">
        <v>30</v>
      </c>
      <c r="C4937" s="2" t="s">
        <v>46</v>
      </c>
      <c r="D4937" s="2" t="s">
        <v>7</v>
      </c>
      <c r="E4937" s="3">
        <v>26</v>
      </c>
      <c r="F4937" s="3" t="s">
        <v>26</v>
      </c>
      <c r="G4937" s="3">
        <v>0.33597883597883599</v>
      </c>
      <c r="H4937" s="14">
        <v>0.11197119383135637</v>
      </c>
      <c r="I4937" s="14">
        <v>0.11404603316983795</v>
      </c>
      <c r="J4937" s="4">
        <v>50.697895643329176</v>
      </c>
      <c r="K4937" s="4">
        <v>20.27915825733167</v>
      </c>
      <c r="L4937" s="4">
        <v>58.403975781115207</v>
      </c>
      <c r="M4937" s="4">
        <v>9.7339959635192006</v>
      </c>
    </row>
    <row r="4938" spans="1:13" hidden="1" x14ac:dyDescent="0.3">
      <c r="A4938" s="13" t="str">
        <f t="shared" si="77"/>
        <v>Southern dryOFF1 - 3 floors1980-1990cooling20</v>
      </c>
      <c r="B4938" s="1" t="s">
        <v>30</v>
      </c>
      <c r="C4938" s="2" t="s">
        <v>44</v>
      </c>
      <c r="D4938" s="2" t="s">
        <v>8</v>
      </c>
      <c r="E4938" s="3">
        <v>20</v>
      </c>
      <c r="F4938" s="3" t="s">
        <v>26</v>
      </c>
      <c r="G4938" s="3">
        <v>0.46296296296296297</v>
      </c>
      <c r="H4938" s="14">
        <v>0.75924081521099984</v>
      </c>
      <c r="I4938" s="14">
        <v>0.11404603316983795</v>
      </c>
      <c r="J4938" s="4">
        <v>131.5780294960116</v>
      </c>
      <c r="K4938" s="4">
        <v>52.631211798404635</v>
      </c>
      <c r="L4938" s="4">
        <v>151.57788997940534</v>
      </c>
      <c r="M4938" s="4">
        <v>25.262981663234225</v>
      </c>
    </row>
    <row r="4939" spans="1:13" hidden="1" x14ac:dyDescent="0.3">
      <c r="A4939" s="13" t="str">
        <f t="shared" si="77"/>
        <v>Southern dryOFF1 - 5 floors1980-1990cooling20</v>
      </c>
      <c r="B4939" s="1" t="s">
        <v>30</v>
      </c>
      <c r="C4939" s="2" t="s">
        <v>45</v>
      </c>
      <c r="D4939" s="2" t="s">
        <v>8</v>
      </c>
      <c r="E4939" s="3">
        <v>20</v>
      </c>
      <c r="F4939" s="3" t="s">
        <v>26</v>
      </c>
      <c r="G4939" s="3">
        <v>0.37407407407407406</v>
      </c>
      <c r="H4939" s="14">
        <v>0.12818625761260991</v>
      </c>
      <c r="I4939" s="14">
        <v>0.11404603316983795</v>
      </c>
      <c r="J4939" s="4">
        <v>131.6025178320138</v>
      </c>
      <c r="K4939" s="4">
        <v>52.64100713280552</v>
      </c>
      <c r="L4939" s="4">
        <v>151.60610054247988</v>
      </c>
      <c r="M4939" s="4">
        <v>25.26768342374665</v>
      </c>
    </row>
    <row r="4940" spans="1:13" hidden="1" x14ac:dyDescent="0.3">
      <c r="A4940" s="13" t="str">
        <f t="shared" si="77"/>
        <v>Southern dryOFF1 - 7 floors1980-1990cooling20</v>
      </c>
      <c r="B4940" s="1" t="s">
        <v>30</v>
      </c>
      <c r="C4940" s="2" t="s">
        <v>46</v>
      </c>
      <c r="D4940" s="2" t="s">
        <v>8</v>
      </c>
      <c r="E4940" s="3">
        <v>20</v>
      </c>
      <c r="F4940" s="3" t="s">
        <v>26</v>
      </c>
      <c r="G4940" s="3">
        <v>0.33597883597883599</v>
      </c>
      <c r="H4940" s="14">
        <v>0.11197119383135637</v>
      </c>
      <c r="I4940" s="14">
        <v>0.11404603316983795</v>
      </c>
      <c r="J4940" s="4">
        <v>131.61301283315763</v>
      </c>
      <c r="K4940" s="4">
        <v>52.645205133263048</v>
      </c>
      <c r="L4940" s="4">
        <v>151.61819078379756</v>
      </c>
      <c r="M4940" s="4">
        <v>25.269698463966261</v>
      </c>
    </row>
    <row r="4941" spans="1:13" hidden="1" x14ac:dyDescent="0.3">
      <c r="A4941" s="13" t="str">
        <f t="shared" si="77"/>
        <v>Southern dryOFF1 - 3 floors1980-1990cooling22</v>
      </c>
      <c r="B4941" s="1" t="s">
        <v>30</v>
      </c>
      <c r="C4941" s="2" t="s">
        <v>44</v>
      </c>
      <c r="D4941" s="2" t="s">
        <v>8</v>
      </c>
      <c r="E4941" s="3">
        <v>22</v>
      </c>
      <c r="F4941" s="3" t="s">
        <v>26</v>
      </c>
      <c r="G4941" s="3">
        <v>0.46296296296296297</v>
      </c>
      <c r="H4941" s="14">
        <v>0.75924081521099984</v>
      </c>
      <c r="I4941" s="14">
        <v>0.11404603316983795</v>
      </c>
      <c r="J4941" s="4">
        <v>102.03200274858078</v>
      </c>
      <c r="K4941" s="4">
        <v>40.812801099432313</v>
      </c>
      <c r="L4941" s="4">
        <v>117.54086716636506</v>
      </c>
      <c r="M4941" s="4">
        <v>19.59014452772751</v>
      </c>
    </row>
    <row r="4942" spans="1:13" hidden="1" x14ac:dyDescent="0.3">
      <c r="A4942" s="13" t="str">
        <f t="shared" si="77"/>
        <v>Southern dryOFF1 - 5 floors1980-1990cooling22</v>
      </c>
      <c r="B4942" s="1" t="s">
        <v>30</v>
      </c>
      <c r="C4942" s="2" t="s">
        <v>45</v>
      </c>
      <c r="D4942" s="2" t="s">
        <v>8</v>
      </c>
      <c r="E4942" s="3">
        <v>22</v>
      </c>
      <c r="F4942" s="3" t="s">
        <v>26</v>
      </c>
      <c r="G4942" s="3">
        <v>0.37407407407407406</v>
      </c>
      <c r="H4942" s="14">
        <v>0.12818625761260991</v>
      </c>
      <c r="I4942" s="14">
        <v>0.11404603316983795</v>
      </c>
      <c r="J4942" s="4">
        <v>103.00802730629945</v>
      </c>
      <c r="K4942" s="4">
        <v>41.20321092251978</v>
      </c>
      <c r="L4942" s="4">
        <v>118.66524745685696</v>
      </c>
      <c r="M4942" s="4">
        <v>19.777541242809495</v>
      </c>
    </row>
    <row r="4943" spans="1:13" hidden="1" x14ac:dyDescent="0.3">
      <c r="A4943" s="13" t="str">
        <f t="shared" si="77"/>
        <v>Southern dryOFF1 - 7 floors1980-1990cooling22</v>
      </c>
      <c r="B4943" s="1" t="s">
        <v>30</v>
      </c>
      <c r="C4943" s="2" t="s">
        <v>46</v>
      </c>
      <c r="D4943" s="2" t="s">
        <v>8</v>
      </c>
      <c r="E4943" s="3">
        <v>22</v>
      </c>
      <c r="F4943" s="3" t="s">
        <v>26</v>
      </c>
      <c r="G4943" s="3">
        <v>0.33597883597883599</v>
      </c>
      <c r="H4943" s="14">
        <v>0.11197119383135637</v>
      </c>
      <c r="I4943" s="14">
        <v>0.11404603316983795</v>
      </c>
      <c r="J4943" s="4">
        <v>103.42632354532174</v>
      </c>
      <c r="K4943" s="4">
        <v>41.370529418128697</v>
      </c>
      <c r="L4943" s="4">
        <v>119.14712472421064</v>
      </c>
      <c r="M4943" s="4">
        <v>19.857854120701774</v>
      </c>
    </row>
    <row r="4944" spans="1:13" hidden="1" x14ac:dyDescent="0.3">
      <c r="A4944" s="13" t="str">
        <f t="shared" si="77"/>
        <v>Southern dryOFF1 - 3 floors1980-1990cooling24</v>
      </c>
      <c r="B4944" s="1" t="s">
        <v>30</v>
      </c>
      <c r="C4944" s="2" t="s">
        <v>44</v>
      </c>
      <c r="D4944" s="2" t="s">
        <v>8</v>
      </c>
      <c r="E4944" s="3">
        <v>24</v>
      </c>
      <c r="F4944" s="3" t="s">
        <v>26</v>
      </c>
      <c r="G4944" s="3">
        <v>0.46296296296296297</v>
      </c>
      <c r="H4944" s="14">
        <v>0.75924081521099984</v>
      </c>
      <c r="I4944" s="14">
        <v>0.11404603316983795</v>
      </c>
      <c r="J4944" s="4">
        <v>77.497794123258544</v>
      </c>
      <c r="K4944" s="4">
        <v>30.999117649303418</v>
      </c>
      <c r="L4944" s="4">
        <v>89.277458829993847</v>
      </c>
      <c r="M4944" s="4">
        <v>14.87957647166564</v>
      </c>
    </row>
    <row r="4945" spans="1:13" hidden="1" x14ac:dyDescent="0.3">
      <c r="A4945" s="13" t="str">
        <f t="shared" si="77"/>
        <v>Southern dryOFF1 - 5 floors1980-1990cooling24</v>
      </c>
      <c r="B4945" s="1" t="s">
        <v>30</v>
      </c>
      <c r="C4945" s="2" t="s">
        <v>45</v>
      </c>
      <c r="D4945" s="2" t="s">
        <v>8</v>
      </c>
      <c r="E4945" s="3">
        <v>24</v>
      </c>
      <c r="F4945" s="3" t="s">
        <v>26</v>
      </c>
      <c r="G4945" s="3">
        <v>0.37407407407407406</v>
      </c>
      <c r="H4945" s="14">
        <v>0.12818625761260991</v>
      </c>
      <c r="I4945" s="14">
        <v>0.11404603316983795</v>
      </c>
      <c r="J4945" s="4">
        <v>79.298672455438435</v>
      </c>
      <c r="K4945" s="4">
        <v>31.719468982175375</v>
      </c>
      <c r="L4945" s="4">
        <v>91.352070668665078</v>
      </c>
      <c r="M4945" s="4">
        <v>15.225345111444179</v>
      </c>
    </row>
    <row r="4946" spans="1:13" hidden="1" x14ac:dyDescent="0.3">
      <c r="A4946" s="13" t="str">
        <f t="shared" si="77"/>
        <v>Southern dryOFF1 - 7 floors1980-1990cooling24</v>
      </c>
      <c r="B4946" s="1" t="s">
        <v>30</v>
      </c>
      <c r="C4946" s="2" t="s">
        <v>46</v>
      </c>
      <c r="D4946" s="2" t="s">
        <v>8</v>
      </c>
      <c r="E4946" s="3">
        <v>24</v>
      </c>
      <c r="F4946" s="3" t="s">
        <v>26</v>
      </c>
      <c r="G4946" s="3">
        <v>0.33597883597883599</v>
      </c>
      <c r="H4946" s="14">
        <v>0.11197119383135637</v>
      </c>
      <c r="I4946" s="14">
        <v>0.11404603316983795</v>
      </c>
      <c r="J4946" s="4">
        <v>80.070477454944097</v>
      </c>
      <c r="K4946" s="4">
        <v>32.028190981977637</v>
      </c>
      <c r="L4946" s="4">
        <v>92.241190028095588</v>
      </c>
      <c r="M4946" s="4">
        <v>15.373531671349266</v>
      </c>
    </row>
    <row r="4947" spans="1:13" hidden="1" x14ac:dyDescent="0.3">
      <c r="A4947" s="13" t="str">
        <f t="shared" si="77"/>
        <v>Southern dryOFF1 - 3 floors1980-1990cooling26</v>
      </c>
      <c r="B4947" s="1" t="s">
        <v>30</v>
      </c>
      <c r="C4947" s="2" t="s">
        <v>44</v>
      </c>
      <c r="D4947" s="2" t="s">
        <v>8</v>
      </c>
      <c r="E4947" s="3">
        <v>26</v>
      </c>
      <c r="F4947" s="3" t="s">
        <v>26</v>
      </c>
      <c r="G4947" s="3">
        <v>0.46296296296296297</v>
      </c>
      <c r="H4947" s="14">
        <v>0.75924081521099984</v>
      </c>
      <c r="I4947" s="14">
        <v>0.11404603316983795</v>
      </c>
      <c r="J4947" s="4">
        <v>56.869791185305452</v>
      </c>
      <c r="K4947" s="4">
        <v>22.747916474122182</v>
      </c>
      <c r="L4947" s="4">
        <v>65.513999445471882</v>
      </c>
      <c r="M4947" s="4">
        <v>10.918999907578646</v>
      </c>
    </row>
    <row r="4948" spans="1:13" hidden="1" x14ac:dyDescent="0.3">
      <c r="A4948" s="13" t="str">
        <f t="shared" si="77"/>
        <v>Southern dryOFF1 - 5 floors1980-1990cooling26</v>
      </c>
      <c r="B4948" s="1" t="s">
        <v>30</v>
      </c>
      <c r="C4948" s="2" t="s">
        <v>45</v>
      </c>
      <c r="D4948" s="2" t="s">
        <v>8</v>
      </c>
      <c r="E4948" s="3">
        <v>26</v>
      </c>
      <c r="F4948" s="3" t="s">
        <v>26</v>
      </c>
      <c r="G4948" s="3">
        <v>0.37407407407407406</v>
      </c>
      <c r="H4948" s="14">
        <v>0.12818625761260991</v>
      </c>
      <c r="I4948" s="14">
        <v>0.11404603316983795</v>
      </c>
      <c r="J4948" s="4">
        <v>59.22700816883895</v>
      </c>
      <c r="K4948" s="4">
        <v>23.690803267535578</v>
      </c>
      <c r="L4948" s="4">
        <v>68.229513410502463</v>
      </c>
      <c r="M4948" s="4">
        <v>11.371585568417077</v>
      </c>
    </row>
    <row r="4949" spans="1:13" hidden="1" x14ac:dyDescent="0.3">
      <c r="A4949" s="13" t="str">
        <f t="shared" si="77"/>
        <v>Southern dryOFF1 - 7 floors1980-1990cooling26</v>
      </c>
      <c r="B4949" s="1" t="s">
        <v>30</v>
      </c>
      <c r="C4949" s="2" t="s">
        <v>46</v>
      </c>
      <c r="D4949" s="2" t="s">
        <v>8</v>
      </c>
      <c r="E4949" s="3">
        <v>26</v>
      </c>
      <c r="F4949" s="3" t="s">
        <v>26</v>
      </c>
      <c r="G4949" s="3">
        <v>0.33597883597883599</v>
      </c>
      <c r="H4949" s="14">
        <v>0.11197119383135637</v>
      </c>
      <c r="I4949" s="14">
        <v>0.11404603316983795</v>
      </c>
      <c r="J4949" s="4">
        <v>60.237244018924741</v>
      </c>
      <c r="K4949" s="4">
        <v>24.094897607569898</v>
      </c>
      <c r="L4949" s="4">
        <v>69.393305109801304</v>
      </c>
      <c r="M4949" s="4">
        <v>11.565550851633551</v>
      </c>
    </row>
    <row r="4950" spans="1:13" hidden="1" x14ac:dyDescent="0.3">
      <c r="A4950" s="13" t="str">
        <f t="shared" si="77"/>
        <v>Southern dryOFF1 - 3 floors1990-2000cooling20</v>
      </c>
      <c r="B4950" s="1" t="s">
        <v>30</v>
      </c>
      <c r="C4950" s="2" t="s">
        <v>44</v>
      </c>
      <c r="D4950" s="2" t="s">
        <v>9</v>
      </c>
      <c r="E4950" s="3">
        <v>20</v>
      </c>
      <c r="F4950" s="3" t="s">
        <v>26</v>
      </c>
      <c r="G4950" s="3">
        <v>0.46296296296296297</v>
      </c>
      <c r="H4950" s="14">
        <v>0.75924081521099984</v>
      </c>
      <c r="I4950" s="14">
        <v>0.11994245853770254</v>
      </c>
      <c r="J4950" s="4">
        <v>129.60000302251811</v>
      </c>
      <c r="K4950" s="4">
        <v>51.840001209007241</v>
      </c>
      <c r="L4950" s="4">
        <v>149.29920348194085</v>
      </c>
      <c r="M4950" s="4">
        <v>24.883200580323475</v>
      </c>
    </row>
    <row r="4951" spans="1:13" hidden="1" x14ac:dyDescent="0.3">
      <c r="A4951" s="13" t="str">
        <f t="shared" si="77"/>
        <v>Southern dryOFF1 - 5 floors1990-2000cooling20</v>
      </c>
      <c r="B4951" s="1" t="s">
        <v>30</v>
      </c>
      <c r="C4951" s="2" t="s">
        <v>45</v>
      </c>
      <c r="D4951" s="2" t="s">
        <v>9</v>
      </c>
      <c r="E4951" s="3">
        <v>20</v>
      </c>
      <c r="F4951" s="3" t="s">
        <v>26</v>
      </c>
      <c r="G4951" s="3">
        <v>0.37407407407407406</v>
      </c>
      <c r="H4951" s="14">
        <v>0.12818625761260991</v>
      </c>
      <c r="I4951" s="14">
        <v>0.11994245853770254</v>
      </c>
      <c r="J4951" s="4">
        <v>130.56927537130122</v>
      </c>
      <c r="K4951" s="4">
        <v>52.227710148520487</v>
      </c>
      <c r="L4951" s="4">
        <v>150.41580522773899</v>
      </c>
      <c r="M4951" s="4">
        <v>25.069300871289833</v>
      </c>
    </row>
    <row r="4952" spans="1:13" hidden="1" x14ac:dyDescent="0.3">
      <c r="A4952" s="13" t="str">
        <f t="shared" si="77"/>
        <v>Southern dryOFF1 - 7 floors1990-2000cooling20</v>
      </c>
      <c r="B4952" s="1" t="s">
        <v>30</v>
      </c>
      <c r="C4952" s="2" t="s">
        <v>46</v>
      </c>
      <c r="D4952" s="2" t="s">
        <v>9</v>
      </c>
      <c r="E4952" s="3">
        <v>20</v>
      </c>
      <c r="F4952" s="3" t="s">
        <v>26</v>
      </c>
      <c r="G4952" s="3">
        <v>0.33597883597883599</v>
      </c>
      <c r="H4952" s="14">
        <v>0.11197119383135637</v>
      </c>
      <c r="I4952" s="14">
        <v>0.11994245853770254</v>
      </c>
      <c r="J4952" s="4">
        <v>130.98467780649398</v>
      </c>
      <c r="K4952" s="4">
        <v>52.393871122597588</v>
      </c>
      <c r="L4952" s="4">
        <v>150.89434883308104</v>
      </c>
      <c r="M4952" s="4">
        <v>25.14905813884684</v>
      </c>
    </row>
    <row r="4953" spans="1:13" hidden="1" x14ac:dyDescent="0.3">
      <c r="A4953" s="13" t="str">
        <f t="shared" si="77"/>
        <v>Southern dryOFF1 - 3 floors1990-2000cooling22</v>
      </c>
      <c r="B4953" s="1" t="s">
        <v>30</v>
      </c>
      <c r="C4953" s="2" t="s">
        <v>44</v>
      </c>
      <c r="D4953" s="2" t="s">
        <v>9</v>
      </c>
      <c r="E4953" s="3">
        <v>22</v>
      </c>
      <c r="F4953" s="3" t="s">
        <v>26</v>
      </c>
      <c r="G4953" s="3">
        <v>0.46296296296296297</v>
      </c>
      <c r="H4953" s="14">
        <v>0.75924081521099984</v>
      </c>
      <c r="I4953" s="14">
        <v>0.11994245853770254</v>
      </c>
      <c r="J4953" s="4">
        <v>100.34239362644917</v>
      </c>
      <c r="K4953" s="4">
        <v>40.136957450579665</v>
      </c>
      <c r="L4953" s="4">
        <v>115.59443745766943</v>
      </c>
      <c r="M4953" s="4">
        <v>19.265739576278239</v>
      </c>
    </row>
    <row r="4954" spans="1:13" hidden="1" x14ac:dyDescent="0.3">
      <c r="A4954" s="13" t="str">
        <f t="shared" si="77"/>
        <v>Southern dryOFF1 - 5 floors1990-2000cooling22</v>
      </c>
      <c r="B4954" s="1" t="s">
        <v>30</v>
      </c>
      <c r="C4954" s="2" t="s">
        <v>45</v>
      </c>
      <c r="D4954" s="2" t="s">
        <v>9</v>
      </c>
      <c r="E4954" s="3">
        <v>22</v>
      </c>
      <c r="F4954" s="3" t="s">
        <v>26</v>
      </c>
      <c r="G4954" s="3">
        <v>0.37407407407407406</v>
      </c>
      <c r="H4954" s="14">
        <v>0.12818625761260991</v>
      </c>
      <c r="I4954" s="14">
        <v>0.11994245853770254</v>
      </c>
      <c r="J4954" s="4">
        <v>102.21168261068746</v>
      </c>
      <c r="K4954" s="4">
        <v>40.884673044274983</v>
      </c>
      <c r="L4954" s="4">
        <v>117.74785836751195</v>
      </c>
      <c r="M4954" s="4">
        <v>19.624643061251991</v>
      </c>
    </row>
    <row r="4955" spans="1:13" hidden="1" x14ac:dyDescent="0.3">
      <c r="A4955" s="13" t="str">
        <f t="shared" si="77"/>
        <v>Southern dryOFF1 - 7 floors1990-2000cooling22</v>
      </c>
      <c r="B4955" s="1" t="s">
        <v>30</v>
      </c>
      <c r="C4955" s="2" t="s">
        <v>46</v>
      </c>
      <c r="D4955" s="2" t="s">
        <v>9</v>
      </c>
      <c r="E4955" s="3">
        <v>22</v>
      </c>
      <c r="F4955" s="3" t="s">
        <v>26</v>
      </c>
      <c r="G4955" s="3">
        <v>0.33597883597883599</v>
      </c>
      <c r="H4955" s="14">
        <v>0.11197119383135637</v>
      </c>
      <c r="I4955" s="14">
        <v>0.11994245853770254</v>
      </c>
      <c r="J4955" s="4">
        <v>103.01280646107531</v>
      </c>
      <c r="K4955" s="4">
        <v>41.205122584430129</v>
      </c>
      <c r="L4955" s="4">
        <v>118.67075304315877</v>
      </c>
      <c r="M4955" s="4">
        <v>19.778458840526461</v>
      </c>
    </row>
    <row r="4956" spans="1:13" hidden="1" x14ac:dyDescent="0.3">
      <c r="A4956" s="13" t="str">
        <f t="shared" si="77"/>
        <v>Southern dryOFF1 - 3 floors1990-2000cooling24</v>
      </c>
      <c r="B4956" s="1" t="s">
        <v>30</v>
      </c>
      <c r="C4956" s="2" t="s">
        <v>44</v>
      </c>
      <c r="D4956" s="2" t="s">
        <v>9</v>
      </c>
      <c r="E4956" s="3">
        <v>24</v>
      </c>
      <c r="F4956" s="3" t="s">
        <v>26</v>
      </c>
      <c r="G4956" s="3">
        <v>0.46296296296296297</v>
      </c>
      <c r="H4956" s="14">
        <v>0.75924081521099984</v>
      </c>
      <c r="I4956" s="14">
        <v>0.11994245853770254</v>
      </c>
      <c r="J4956" s="4">
        <v>76.126022066984163</v>
      </c>
      <c r="K4956" s="4">
        <v>30.450408826793666</v>
      </c>
      <c r="L4956" s="4">
        <v>87.697177421165748</v>
      </c>
      <c r="M4956" s="4">
        <v>14.61619623686096</v>
      </c>
    </row>
    <row r="4957" spans="1:13" hidden="1" x14ac:dyDescent="0.3">
      <c r="A4957" s="13" t="str">
        <f t="shared" si="77"/>
        <v>Southern dryOFF1 - 5 floors1990-2000cooling24</v>
      </c>
      <c r="B4957" s="1" t="s">
        <v>30</v>
      </c>
      <c r="C4957" s="2" t="s">
        <v>45</v>
      </c>
      <c r="D4957" s="2" t="s">
        <v>9</v>
      </c>
      <c r="E4957" s="3">
        <v>24</v>
      </c>
      <c r="F4957" s="3" t="s">
        <v>26</v>
      </c>
      <c r="G4957" s="3">
        <v>0.37407407407407406</v>
      </c>
      <c r="H4957" s="14">
        <v>0.12818625761260991</v>
      </c>
      <c r="I4957" s="14">
        <v>0.11994245853770254</v>
      </c>
      <c r="J4957" s="4">
        <v>78.745355430800075</v>
      </c>
      <c r="K4957" s="4">
        <v>31.49814217232003</v>
      </c>
      <c r="L4957" s="4">
        <v>90.714649456281677</v>
      </c>
      <c r="M4957" s="4">
        <v>15.119108242713613</v>
      </c>
    </row>
    <row r="4958" spans="1:13" hidden="1" x14ac:dyDescent="0.3">
      <c r="A4958" s="13" t="str">
        <f t="shared" si="77"/>
        <v>Southern dryOFF1 - 7 floors1990-2000cooling24</v>
      </c>
      <c r="B4958" s="1" t="s">
        <v>30</v>
      </c>
      <c r="C4958" s="2" t="s">
        <v>46</v>
      </c>
      <c r="D4958" s="2" t="s">
        <v>9</v>
      </c>
      <c r="E4958" s="3">
        <v>24</v>
      </c>
      <c r="F4958" s="3" t="s">
        <v>26</v>
      </c>
      <c r="G4958" s="3">
        <v>0.33597883597883599</v>
      </c>
      <c r="H4958" s="14">
        <v>0.11197119383135637</v>
      </c>
      <c r="I4958" s="14">
        <v>0.11994245853770254</v>
      </c>
      <c r="J4958" s="4">
        <v>79.867926872435461</v>
      </c>
      <c r="K4958" s="4">
        <v>31.947170748974184</v>
      </c>
      <c r="L4958" s="4">
        <v>92.007851757045643</v>
      </c>
      <c r="M4958" s="4">
        <v>15.334641959507607</v>
      </c>
    </row>
    <row r="4959" spans="1:13" hidden="1" x14ac:dyDescent="0.3">
      <c r="A4959" s="13" t="str">
        <f t="shared" si="77"/>
        <v>Southern dryOFF1 - 3 floors1990-2000cooling26</v>
      </c>
      <c r="B4959" s="1" t="s">
        <v>30</v>
      </c>
      <c r="C4959" s="2" t="s">
        <v>44</v>
      </c>
      <c r="D4959" s="2" t="s">
        <v>9</v>
      </c>
      <c r="E4959" s="3">
        <v>26</v>
      </c>
      <c r="F4959" s="3" t="s">
        <v>26</v>
      </c>
      <c r="G4959" s="3">
        <v>0.46296296296296297</v>
      </c>
      <c r="H4959" s="14">
        <v>0.75924081521099984</v>
      </c>
      <c r="I4959" s="14">
        <v>0.11994245853770254</v>
      </c>
      <c r="J4959" s="4">
        <v>55.819544117903575</v>
      </c>
      <c r="K4959" s="4">
        <v>22.327817647161432</v>
      </c>
      <c r="L4959" s="4">
        <v>64.304114823824918</v>
      </c>
      <c r="M4959" s="4">
        <v>10.717352470637486</v>
      </c>
    </row>
    <row r="4960" spans="1:13" hidden="1" x14ac:dyDescent="0.3">
      <c r="A4960" s="13" t="str">
        <f t="shared" si="77"/>
        <v>Southern dryOFF1 - 5 floors1990-2000cooling26</v>
      </c>
      <c r="B4960" s="1" t="s">
        <v>30</v>
      </c>
      <c r="C4960" s="2" t="s">
        <v>45</v>
      </c>
      <c r="D4960" s="2" t="s">
        <v>9</v>
      </c>
      <c r="E4960" s="3">
        <v>26</v>
      </c>
      <c r="F4960" s="3" t="s">
        <v>26</v>
      </c>
      <c r="G4960" s="3">
        <v>0.37407407407407406</v>
      </c>
      <c r="H4960" s="14">
        <v>0.12818625761260991</v>
      </c>
      <c r="I4960" s="14">
        <v>0.11994245853770254</v>
      </c>
      <c r="J4960" s="4">
        <v>58.906665762313693</v>
      </c>
      <c r="K4960" s="4">
        <v>23.562666304925479</v>
      </c>
      <c r="L4960" s="4">
        <v>67.860478958185382</v>
      </c>
      <c r="M4960" s="4">
        <v>11.310079826364229</v>
      </c>
    </row>
    <row r="4961" spans="1:13" hidden="1" x14ac:dyDescent="0.3">
      <c r="A4961" s="13" t="str">
        <f t="shared" si="77"/>
        <v>Southern dryOFF1 - 7 floors1990-2000cooling26</v>
      </c>
      <c r="B4961" s="1" t="s">
        <v>30</v>
      </c>
      <c r="C4961" s="2" t="s">
        <v>46</v>
      </c>
      <c r="D4961" s="2" t="s">
        <v>9</v>
      </c>
      <c r="E4961" s="3">
        <v>26</v>
      </c>
      <c r="F4961" s="3" t="s">
        <v>26</v>
      </c>
      <c r="G4961" s="3">
        <v>0.33597883597883599</v>
      </c>
      <c r="H4961" s="14">
        <v>0.11197119383135637</v>
      </c>
      <c r="I4961" s="14">
        <v>0.11994245853770254</v>
      </c>
      <c r="J4961" s="4">
        <v>60.229717895632326</v>
      </c>
      <c r="K4961" s="4">
        <v>24.091887158252931</v>
      </c>
      <c r="L4961" s="4">
        <v>69.384635015768438</v>
      </c>
      <c r="M4961" s="4">
        <v>11.564105835961406</v>
      </c>
    </row>
    <row r="4962" spans="1:13" hidden="1" x14ac:dyDescent="0.3">
      <c r="A4962" s="13" t="str">
        <f t="shared" si="77"/>
        <v>Southern dryOFF1 - 3 floorspost 2000cooling20</v>
      </c>
      <c r="B4962" s="1" t="s">
        <v>30</v>
      </c>
      <c r="C4962" s="2" t="s">
        <v>44</v>
      </c>
      <c r="D4962" s="2" t="s">
        <v>10</v>
      </c>
      <c r="E4962" s="3">
        <v>20</v>
      </c>
      <c r="F4962" s="3" t="s">
        <v>26</v>
      </c>
      <c r="G4962" s="3">
        <v>0.46296296296296297</v>
      </c>
      <c r="H4962" s="14">
        <v>0.75924081521099984</v>
      </c>
      <c r="I4962" s="14">
        <v>0.11994245853770254</v>
      </c>
      <c r="J4962" s="4">
        <v>131.0795688319063</v>
      </c>
      <c r="K4962" s="4">
        <v>52.431827532762519</v>
      </c>
      <c r="L4962" s="4">
        <v>151.00366329435604</v>
      </c>
      <c r="M4962" s="4">
        <v>25.167277215726006</v>
      </c>
    </row>
    <row r="4963" spans="1:13" hidden="1" x14ac:dyDescent="0.3">
      <c r="A4963" s="13" t="str">
        <f t="shared" si="77"/>
        <v>Southern dryOFF1 - 5 floorspost 2000cooling20</v>
      </c>
      <c r="B4963" s="1" t="s">
        <v>30</v>
      </c>
      <c r="C4963" s="2" t="s">
        <v>45</v>
      </c>
      <c r="D4963" s="2" t="s">
        <v>10</v>
      </c>
      <c r="E4963" s="3">
        <v>20</v>
      </c>
      <c r="F4963" s="3" t="s">
        <v>26</v>
      </c>
      <c r="G4963" s="3">
        <v>0.37407407407407406</v>
      </c>
      <c r="H4963" s="14">
        <v>0.12818625761260991</v>
      </c>
      <c r="I4963" s="14">
        <v>0.11994245853770254</v>
      </c>
      <c r="J4963" s="4">
        <v>133.00020315058464</v>
      </c>
      <c r="K4963" s="4">
        <v>53.200081260233858</v>
      </c>
      <c r="L4963" s="4">
        <v>153.2162340294735</v>
      </c>
      <c r="M4963" s="4">
        <v>25.536039004912251</v>
      </c>
    </row>
    <row r="4964" spans="1:13" hidden="1" x14ac:dyDescent="0.3">
      <c r="A4964" s="13" t="str">
        <f t="shared" si="77"/>
        <v>Southern dryOFF1 - 7 floorspost 2000cooling20</v>
      </c>
      <c r="B4964" s="1" t="s">
        <v>30</v>
      </c>
      <c r="C4964" s="2" t="s">
        <v>46</v>
      </c>
      <c r="D4964" s="2" t="s">
        <v>10</v>
      </c>
      <c r="E4964" s="3">
        <v>20</v>
      </c>
      <c r="F4964" s="3" t="s">
        <v>26</v>
      </c>
      <c r="G4964" s="3">
        <v>0.33597883597883599</v>
      </c>
      <c r="H4964" s="14">
        <v>0.11197119383135637</v>
      </c>
      <c r="I4964" s="14">
        <v>0.11994245853770254</v>
      </c>
      <c r="J4964" s="4">
        <v>133.82333214430395</v>
      </c>
      <c r="K4964" s="4">
        <v>53.529332857721577</v>
      </c>
      <c r="L4964" s="4">
        <v>154.16447863023814</v>
      </c>
      <c r="M4964" s="4">
        <v>25.694079771706356</v>
      </c>
    </row>
    <row r="4965" spans="1:13" hidden="1" x14ac:dyDescent="0.3">
      <c r="A4965" s="13" t="str">
        <f t="shared" si="77"/>
        <v>Southern dryOFF1 - 3 floorspost 2000cooling22</v>
      </c>
      <c r="B4965" s="1" t="s">
        <v>30</v>
      </c>
      <c r="C4965" s="2" t="s">
        <v>44</v>
      </c>
      <c r="D4965" s="2" t="s">
        <v>10</v>
      </c>
      <c r="E4965" s="3">
        <v>22</v>
      </c>
      <c r="F4965" s="3" t="s">
        <v>26</v>
      </c>
      <c r="G4965" s="3">
        <v>0.46296296296296297</v>
      </c>
      <c r="H4965" s="14">
        <v>0.75924081521099984</v>
      </c>
      <c r="I4965" s="14">
        <v>0.11994245853770254</v>
      </c>
      <c r="J4965" s="4">
        <v>104.75020226755646</v>
      </c>
      <c r="K4965" s="4">
        <v>41.900080907022584</v>
      </c>
      <c r="L4965" s="4">
        <v>120.67223301222504</v>
      </c>
      <c r="M4965" s="4">
        <v>20.112038835370839</v>
      </c>
    </row>
    <row r="4966" spans="1:13" hidden="1" x14ac:dyDescent="0.3">
      <c r="A4966" s="13" t="str">
        <f t="shared" si="77"/>
        <v>Southern dryOFF1 - 5 floorspost 2000cooling22</v>
      </c>
      <c r="B4966" s="1" t="s">
        <v>30</v>
      </c>
      <c r="C4966" s="2" t="s">
        <v>45</v>
      </c>
      <c r="D4966" s="2" t="s">
        <v>10</v>
      </c>
      <c r="E4966" s="3">
        <v>22</v>
      </c>
      <c r="F4966" s="3" t="s">
        <v>26</v>
      </c>
      <c r="G4966" s="3">
        <v>0.37407407407407406</v>
      </c>
      <c r="H4966" s="14">
        <v>0.12818625761260991</v>
      </c>
      <c r="I4966" s="14">
        <v>0.11994245853770254</v>
      </c>
      <c r="J4966" s="4">
        <v>107.61114863175064</v>
      </c>
      <c r="K4966" s="4">
        <v>43.044459452700252</v>
      </c>
      <c r="L4966" s="4">
        <v>123.96804322377672</v>
      </c>
      <c r="M4966" s="4">
        <v>20.66134053729612</v>
      </c>
    </row>
    <row r="4967" spans="1:13" hidden="1" x14ac:dyDescent="0.3">
      <c r="A4967" s="13" t="str">
        <f t="shared" si="77"/>
        <v>Southern dryOFF1 - 7 floorspost 2000cooling22</v>
      </c>
      <c r="B4967" s="1" t="s">
        <v>30</v>
      </c>
      <c r="C4967" s="2" t="s">
        <v>46</v>
      </c>
      <c r="D4967" s="2" t="s">
        <v>10</v>
      </c>
      <c r="E4967" s="3">
        <v>22</v>
      </c>
      <c r="F4967" s="3" t="s">
        <v>26</v>
      </c>
      <c r="G4967" s="3">
        <v>0.33597883597883599</v>
      </c>
      <c r="H4967" s="14">
        <v>0.11197119383135637</v>
      </c>
      <c r="I4967" s="14">
        <v>0.11994245853770254</v>
      </c>
      <c r="J4967" s="4">
        <v>108.83726850211958</v>
      </c>
      <c r="K4967" s="4">
        <v>43.534907400847835</v>
      </c>
      <c r="L4967" s="4">
        <v>125.38053331444176</v>
      </c>
      <c r="M4967" s="4">
        <v>20.896755552406962</v>
      </c>
    </row>
    <row r="4968" spans="1:13" hidden="1" x14ac:dyDescent="0.3">
      <c r="A4968" s="13" t="str">
        <f t="shared" si="77"/>
        <v>Southern dryOFF1 - 3 floorspost 2000cooling24</v>
      </c>
      <c r="B4968" s="1" t="s">
        <v>30</v>
      </c>
      <c r="C4968" s="2" t="s">
        <v>44</v>
      </c>
      <c r="D4968" s="2" t="s">
        <v>10</v>
      </c>
      <c r="E4968" s="3">
        <v>24</v>
      </c>
      <c r="F4968" s="3" t="s">
        <v>26</v>
      </c>
      <c r="G4968" s="3">
        <v>0.46296296296296297</v>
      </c>
      <c r="H4968" s="14">
        <v>0.75924081521099984</v>
      </c>
      <c r="I4968" s="14">
        <v>0.11994245853770254</v>
      </c>
      <c r="J4968" s="4">
        <v>82.762697285422576</v>
      </c>
      <c r="K4968" s="4">
        <v>33.105078914169027</v>
      </c>
      <c r="L4968" s="4">
        <v>95.342627272806794</v>
      </c>
      <c r="M4968" s="4">
        <v>15.890437878801132</v>
      </c>
    </row>
    <row r="4969" spans="1:13" hidden="1" x14ac:dyDescent="0.3">
      <c r="A4969" s="13" t="str">
        <f t="shared" si="77"/>
        <v>Southern dryOFF1 - 5 floorspost 2000cooling24</v>
      </c>
      <c r="B4969" s="1" t="s">
        <v>30</v>
      </c>
      <c r="C4969" s="2" t="s">
        <v>45</v>
      </c>
      <c r="D4969" s="2" t="s">
        <v>10</v>
      </c>
      <c r="E4969" s="3">
        <v>24</v>
      </c>
      <c r="F4969" s="3" t="s">
        <v>26</v>
      </c>
      <c r="G4969" s="3">
        <v>0.37407407407407406</v>
      </c>
      <c r="H4969" s="14">
        <v>0.12818625761260991</v>
      </c>
      <c r="I4969" s="14">
        <v>0.11994245853770254</v>
      </c>
      <c r="J4969" s="4">
        <v>86.224466814314212</v>
      </c>
      <c r="K4969" s="4">
        <v>34.489786725725686</v>
      </c>
      <c r="L4969" s="4">
        <v>99.330585770089968</v>
      </c>
      <c r="M4969" s="4">
        <v>16.555097628348328</v>
      </c>
    </row>
    <row r="4970" spans="1:13" hidden="1" x14ac:dyDescent="0.3">
      <c r="A4970" s="13" t="str">
        <f t="shared" si="77"/>
        <v>Southern dryOFF1 - 7 floorspost 2000cooling24</v>
      </c>
      <c r="B4970" s="1" t="s">
        <v>30</v>
      </c>
      <c r="C4970" s="2" t="s">
        <v>46</v>
      </c>
      <c r="D4970" s="2" t="s">
        <v>10</v>
      </c>
      <c r="E4970" s="3">
        <v>24</v>
      </c>
      <c r="F4970" s="3" t="s">
        <v>26</v>
      </c>
      <c r="G4970" s="3">
        <v>0.33597883597883599</v>
      </c>
      <c r="H4970" s="14">
        <v>0.11197119383135637</v>
      </c>
      <c r="I4970" s="14">
        <v>0.11994245853770254</v>
      </c>
      <c r="J4970" s="4">
        <v>87.708082326696342</v>
      </c>
      <c r="K4970" s="4">
        <v>35.083232930678534</v>
      </c>
      <c r="L4970" s="4">
        <v>101.03971084035418</v>
      </c>
      <c r="M4970" s="4">
        <v>16.839951806725697</v>
      </c>
    </row>
    <row r="4971" spans="1:13" hidden="1" x14ac:dyDescent="0.3">
      <c r="A4971" s="13" t="str">
        <f t="shared" si="77"/>
        <v>Southern dryOFF1 - 3 floorspost 2000cooling26</v>
      </c>
      <c r="B4971" s="1" t="s">
        <v>30</v>
      </c>
      <c r="C4971" s="2" t="s">
        <v>44</v>
      </c>
      <c r="D4971" s="2" t="s">
        <v>10</v>
      </c>
      <c r="E4971" s="3">
        <v>26</v>
      </c>
      <c r="F4971" s="3" t="s">
        <v>26</v>
      </c>
      <c r="G4971" s="3">
        <v>0.46296296296296297</v>
      </c>
      <c r="H4971" s="14">
        <v>0.75924081521099984</v>
      </c>
      <c r="I4971" s="14">
        <v>0.11994245853770254</v>
      </c>
      <c r="J4971" s="4">
        <v>63.892529797680325</v>
      </c>
      <c r="K4971" s="4">
        <v>25.557011919072131</v>
      </c>
      <c r="L4971" s="4">
        <v>73.60419432692774</v>
      </c>
      <c r="M4971" s="4">
        <v>12.267365721154622</v>
      </c>
    </row>
    <row r="4972" spans="1:13" hidden="1" x14ac:dyDescent="0.3">
      <c r="A4972" s="13" t="str">
        <f t="shared" si="77"/>
        <v>Southern dryOFF1 - 5 floorspost 2000cooling26</v>
      </c>
      <c r="B4972" s="1" t="s">
        <v>30</v>
      </c>
      <c r="C4972" s="2" t="s">
        <v>45</v>
      </c>
      <c r="D4972" s="2" t="s">
        <v>10</v>
      </c>
      <c r="E4972" s="3">
        <v>26</v>
      </c>
      <c r="F4972" s="3" t="s">
        <v>26</v>
      </c>
      <c r="G4972" s="3">
        <v>0.37407407407407406</v>
      </c>
      <c r="H4972" s="14">
        <v>0.12818625761260991</v>
      </c>
      <c r="I4972" s="14">
        <v>0.11994245853770254</v>
      </c>
      <c r="J4972" s="4">
        <v>67.749099295360011</v>
      </c>
      <c r="K4972" s="4">
        <v>27.099639718144005</v>
      </c>
      <c r="L4972" s="4">
        <v>78.046962388254727</v>
      </c>
      <c r="M4972" s="4">
        <v>13.007827064709122</v>
      </c>
    </row>
    <row r="4973" spans="1:13" hidden="1" x14ac:dyDescent="0.3">
      <c r="A4973" s="13" t="str">
        <f t="shared" si="77"/>
        <v>Southern dryOFF1 - 7 floorspost 2000cooling26</v>
      </c>
      <c r="B4973" s="1" t="s">
        <v>30</v>
      </c>
      <c r="C4973" s="2" t="s">
        <v>46</v>
      </c>
      <c r="D4973" s="2" t="s">
        <v>10</v>
      </c>
      <c r="E4973" s="3">
        <v>26</v>
      </c>
      <c r="F4973" s="3" t="s">
        <v>26</v>
      </c>
      <c r="G4973" s="3">
        <v>0.33597883597883599</v>
      </c>
      <c r="H4973" s="14">
        <v>0.11197119383135637</v>
      </c>
      <c r="I4973" s="14">
        <v>0.11994245853770254</v>
      </c>
      <c r="J4973" s="4">
        <v>69.401914794365581</v>
      </c>
      <c r="K4973" s="4">
        <v>27.760765917746234</v>
      </c>
      <c r="L4973" s="4">
        <v>79.951005843109144</v>
      </c>
      <c r="M4973" s="4">
        <v>13.325167640518192</v>
      </c>
    </row>
    <row r="4974" spans="1:13" hidden="1" x14ac:dyDescent="0.3">
      <c r="A4974" s="13" t="str">
        <f t="shared" si="77"/>
        <v>Southern dryOFF1 - average - all typespre 1945cooling20</v>
      </c>
      <c r="B4974" s="1" t="s">
        <v>30</v>
      </c>
      <c r="C4974" s="2" t="s">
        <v>47</v>
      </c>
      <c r="D4974" s="2" t="s">
        <v>2</v>
      </c>
      <c r="E4974" s="3">
        <v>20</v>
      </c>
      <c r="F4974" s="3" t="s">
        <v>26</v>
      </c>
      <c r="G4974" s="3" t="s">
        <v>22</v>
      </c>
      <c r="H4974" s="14"/>
      <c r="I4974" s="14">
        <v>0.3239309502452431</v>
      </c>
      <c r="J4974" s="4">
        <v>132.18246661753238</v>
      </c>
      <c r="K4974" s="4">
        <v>52.872986647012951</v>
      </c>
      <c r="L4974" s="4">
        <v>152.27420154339728</v>
      </c>
      <c r="M4974" s="4">
        <v>25.379033590566216</v>
      </c>
    </row>
    <row r="4975" spans="1:13" hidden="1" x14ac:dyDescent="0.3">
      <c r="A4975" s="13" t="str">
        <f t="shared" si="77"/>
        <v>Southern dryOFF1 - average - all typespre 1945cooling22</v>
      </c>
      <c r="B4975" s="1" t="s">
        <v>30</v>
      </c>
      <c r="C4975" s="2" t="s">
        <v>47</v>
      </c>
      <c r="D4975" s="2" t="s">
        <v>2</v>
      </c>
      <c r="E4975" s="3">
        <v>22</v>
      </c>
      <c r="F4975" s="3" t="s">
        <v>26</v>
      </c>
      <c r="G4975" s="3" t="s">
        <v>22</v>
      </c>
      <c r="H4975" s="14"/>
      <c r="I4975" s="14">
        <v>0.3239309502452431</v>
      </c>
      <c r="J4975" s="4">
        <v>98.140325207077694</v>
      </c>
      <c r="K4975" s="4">
        <v>39.256130082831078</v>
      </c>
      <c r="L4975" s="4">
        <v>113.0576546385535</v>
      </c>
      <c r="M4975" s="4">
        <v>18.842942439758918</v>
      </c>
    </row>
    <row r="4976" spans="1:13" hidden="1" x14ac:dyDescent="0.3">
      <c r="A4976" s="13" t="str">
        <f t="shared" si="77"/>
        <v>Southern dryOFF1 - average - all typespre 1945cooling24</v>
      </c>
      <c r="B4976" s="1" t="s">
        <v>30</v>
      </c>
      <c r="C4976" s="2" t="s">
        <v>47</v>
      </c>
      <c r="D4976" s="2" t="s">
        <v>2</v>
      </c>
      <c r="E4976" s="3">
        <v>24</v>
      </c>
      <c r="F4976" s="3" t="s">
        <v>26</v>
      </c>
      <c r="G4976" s="3" t="s">
        <v>22</v>
      </c>
      <c r="H4976" s="14"/>
      <c r="I4976" s="14">
        <v>0.3239309502452431</v>
      </c>
      <c r="J4976" s="4">
        <v>70.534378882513778</v>
      </c>
      <c r="K4976" s="4">
        <v>28.213751553005508</v>
      </c>
      <c r="L4976" s="4">
        <v>81.255604472655861</v>
      </c>
      <c r="M4976" s="4">
        <v>13.542600745442643</v>
      </c>
    </row>
    <row r="4977" spans="1:13" hidden="1" x14ac:dyDescent="0.3">
      <c r="A4977" s="13" t="str">
        <f t="shared" si="77"/>
        <v>Southern dryOFF1 - average - all typespre 1945cooling26</v>
      </c>
      <c r="B4977" s="1" t="s">
        <v>30</v>
      </c>
      <c r="C4977" s="2" t="s">
        <v>47</v>
      </c>
      <c r="D4977" s="2" t="s">
        <v>2</v>
      </c>
      <c r="E4977" s="3">
        <v>26</v>
      </c>
      <c r="F4977" s="3" t="s">
        <v>26</v>
      </c>
      <c r="G4977" s="3" t="s">
        <v>22</v>
      </c>
      <c r="H4977" s="14"/>
      <c r="I4977" s="14">
        <v>0.3239309502452431</v>
      </c>
      <c r="J4977" s="4">
        <v>48.609719905671447</v>
      </c>
      <c r="K4977" s="4">
        <v>19.44388796226858</v>
      </c>
      <c r="L4977" s="4">
        <v>55.998397331333507</v>
      </c>
      <c r="M4977" s="4">
        <v>9.3330662218889184</v>
      </c>
    </row>
    <row r="4978" spans="1:13" hidden="1" x14ac:dyDescent="0.3">
      <c r="A4978" s="13" t="str">
        <f t="shared" si="77"/>
        <v>Southern dryOFF1 - average - all types1945-1970cooling20</v>
      </c>
      <c r="B4978" s="1" t="s">
        <v>30</v>
      </c>
      <c r="C4978" s="2" t="s">
        <v>47</v>
      </c>
      <c r="D4978" s="2" t="s">
        <v>6</v>
      </c>
      <c r="E4978" s="3">
        <v>20</v>
      </c>
      <c r="F4978" s="3" t="s">
        <v>26</v>
      </c>
      <c r="G4978" s="3" t="s">
        <v>22</v>
      </c>
      <c r="H4978" s="14"/>
      <c r="I4978" s="14">
        <v>0.20809206633967595</v>
      </c>
      <c r="J4978" s="4">
        <v>130.75257165880706</v>
      </c>
      <c r="K4978" s="4">
        <v>52.301028663522821</v>
      </c>
      <c r="L4978" s="4">
        <v>150.62696255094571</v>
      </c>
      <c r="M4978" s="4">
        <v>25.104493758490953</v>
      </c>
    </row>
    <row r="4979" spans="1:13" hidden="1" x14ac:dyDescent="0.3">
      <c r="A4979" s="13" t="str">
        <f t="shared" si="77"/>
        <v>Southern dryOFF1 - average - all types1945-1970cooling22</v>
      </c>
      <c r="B4979" s="1" t="s">
        <v>30</v>
      </c>
      <c r="C4979" s="2" t="s">
        <v>47</v>
      </c>
      <c r="D4979" s="2" t="s">
        <v>6</v>
      </c>
      <c r="E4979" s="3">
        <v>22</v>
      </c>
      <c r="F4979" s="3" t="s">
        <v>26</v>
      </c>
      <c r="G4979" s="3" t="s">
        <v>22</v>
      </c>
      <c r="H4979" s="14"/>
      <c r="I4979" s="14">
        <v>0.20809206633967595</v>
      </c>
      <c r="J4979" s="4">
        <v>97.198525418765598</v>
      </c>
      <c r="K4979" s="4">
        <v>38.879410167506236</v>
      </c>
      <c r="L4979" s="4">
        <v>111.97270128241796</v>
      </c>
      <c r="M4979" s="4">
        <v>18.662116880402994</v>
      </c>
    </row>
    <row r="4980" spans="1:13" hidden="1" x14ac:dyDescent="0.3">
      <c r="A4980" s="13" t="str">
        <f t="shared" si="77"/>
        <v>Southern dryOFF1 - average - all types1945-1970cooling24</v>
      </c>
      <c r="B4980" s="1" t="s">
        <v>30</v>
      </c>
      <c r="C4980" s="2" t="s">
        <v>47</v>
      </c>
      <c r="D4980" s="2" t="s">
        <v>6</v>
      </c>
      <c r="E4980" s="3">
        <v>24</v>
      </c>
      <c r="F4980" s="3" t="s">
        <v>26</v>
      </c>
      <c r="G4980" s="3" t="s">
        <v>22</v>
      </c>
      <c r="H4980" s="14"/>
      <c r="I4980" s="14">
        <v>0.20809206633967595</v>
      </c>
      <c r="J4980" s="4">
        <v>70.004440860072648</v>
      </c>
      <c r="K4980" s="4">
        <v>28.001776344029057</v>
      </c>
      <c r="L4980" s="4">
        <v>80.645115870803679</v>
      </c>
      <c r="M4980" s="4">
        <v>13.440852645133948</v>
      </c>
    </row>
    <row r="4981" spans="1:13" hidden="1" x14ac:dyDescent="0.3">
      <c r="A4981" s="13" t="str">
        <f t="shared" si="77"/>
        <v>Southern dryOFF1 - average - all types1945-1970cooling26</v>
      </c>
      <c r="B4981" s="1" t="s">
        <v>30</v>
      </c>
      <c r="C4981" s="2" t="s">
        <v>47</v>
      </c>
      <c r="D4981" s="2" t="s">
        <v>6</v>
      </c>
      <c r="E4981" s="3">
        <v>26</v>
      </c>
      <c r="F4981" s="3" t="s">
        <v>26</v>
      </c>
      <c r="G4981" s="3" t="s">
        <v>22</v>
      </c>
      <c r="H4981" s="14"/>
      <c r="I4981" s="14">
        <v>0.20809206633967595</v>
      </c>
      <c r="J4981" s="4">
        <v>48.387869112573235</v>
      </c>
      <c r="K4981" s="4">
        <v>19.355147645029295</v>
      </c>
      <c r="L4981" s="4">
        <v>55.742825217684363</v>
      </c>
      <c r="M4981" s="4">
        <v>9.2904708696140617</v>
      </c>
    </row>
    <row r="4982" spans="1:13" hidden="1" x14ac:dyDescent="0.3">
      <c r="A4982" s="13" t="str">
        <f t="shared" si="77"/>
        <v>Southern dryOFF1 - average - all types1970-1980cooling20</v>
      </c>
      <c r="B4982" s="1" t="s">
        <v>30</v>
      </c>
      <c r="C4982" s="2" t="s">
        <v>47</v>
      </c>
      <c r="D4982" s="2" t="s">
        <v>7</v>
      </c>
      <c r="E4982" s="3">
        <v>20</v>
      </c>
      <c r="F4982" s="3" t="s">
        <v>26</v>
      </c>
      <c r="G4982" s="3" t="s">
        <v>22</v>
      </c>
      <c r="H4982" s="14"/>
      <c r="I4982" s="14">
        <v>0.11404603316983795</v>
      </c>
      <c r="J4982" s="4">
        <v>127.17343572818997</v>
      </c>
      <c r="K4982" s="4">
        <v>50.869374291275989</v>
      </c>
      <c r="L4982" s="4">
        <v>146.50379795887486</v>
      </c>
      <c r="M4982" s="4">
        <v>24.417299659812475</v>
      </c>
    </row>
    <row r="4983" spans="1:13" hidden="1" x14ac:dyDescent="0.3">
      <c r="A4983" s="13" t="str">
        <f t="shared" si="77"/>
        <v>Southern dryOFF1 - average - all types1970-1980cooling22</v>
      </c>
      <c r="B4983" s="1" t="s">
        <v>30</v>
      </c>
      <c r="C4983" s="2" t="s">
        <v>47</v>
      </c>
      <c r="D4983" s="2" t="s">
        <v>7</v>
      </c>
      <c r="E4983" s="3">
        <v>22</v>
      </c>
      <c r="F4983" s="3" t="s">
        <v>26</v>
      </c>
      <c r="G4983" s="3" t="s">
        <v>22</v>
      </c>
      <c r="H4983" s="14"/>
      <c r="I4983" s="14">
        <v>0.11404603316983795</v>
      </c>
      <c r="J4983" s="4">
        <v>94.381793354079122</v>
      </c>
      <c r="K4983" s="4">
        <v>37.752717341631651</v>
      </c>
      <c r="L4983" s="4">
        <v>108.72782594389915</v>
      </c>
      <c r="M4983" s="4">
        <v>18.121304323983193</v>
      </c>
    </row>
    <row r="4984" spans="1:13" hidden="1" x14ac:dyDescent="0.3">
      <c r="A4984" s="13" t="str">
        <f t="shared" si="77"/>
        <v>Southern dryOFF1 - average - all types1970-1980cooling24</v>
      </c>
      <c r="B4984" s="1" t="s">
        <v>30</v>
      </c>
      <c r="C4984" s="2" t="s">
        <v>47</v>
      </c>
      <c r="D4984" s="2" t="s">
        <v>7</v>
      </c>
      <c r="E4984" s="3">
        <v>24</v>
      </c>
      <c r="F4984" s="3" t="s">
        <v>26</v>
      </c>
      <c r="G4984" s="3" t="s">
        <v>22</v>
      </c>
      <c r="H4984" s="14"/>
      <c r="I4984" s="14">
        <v>0.11404603316983795</v>
      </c>
      <c r="J4984" s="4">
        <v>67.82873135419598</v>
      </c>
      <c r="K4984" s="4">
        <v>27.131492541678394</v>
      </c>
      <c r="L4984" s="4">
        <v>78.13869852003377</v>
      </c>
      <c r="M4984" s="4">
        <v>13.023116420005628</v>
      </c>
    </row>
    <row r="4985" spans="1:13" hidden="1" x14ac:dyDescent="0.3">
      <c r="A4985" s="13" t="str">
        <f t="shared" si="77"/>
        <v>Southern dryOFF1 - average - all types1970-1980cooling26</v>
      </c>
      <c r="B4985" s="1" t="s">
        <v>30</v>
      </c>
      <c r="C4985" s="2" t="s">
        <v>47</v>
      </c>
      <c r="D4985" s="2" t="s">
        <v>7</v>
      </c>
      <c r="E4985" s="3">
        <v>26</v>
      </c>
      <c r="F4985" s="3" t="s">
        <v>26</v>
      </c>
      <c r="G4985" s="3" t="s">
        <v>22</v>
      </c>
      <c r="H4985" s="14"/>
      <c r="I4985" s="14">
        <v>0.11404603316983795</v>
      </c>
      <c r="J4985" s="4">
        <v>46.777497156888273</v>
      </c>
      <c r="K4985" s="4">
        <v>18.710998862755311</v>
      </c>
      <c r="L4985" s="4">
        <v>53.887676724735293</v>
      </c>
      <c r="M4985" s="4">
        <v>8.9812794541225482</v>
      </c>
    </row>
    <row r="4986" spans="1:13" hidden="1" x14ac:dyDescent="0.3">
      <c r="A4986" s="13" t="str">
        <f t="shared" si="77"/>
        <v>Southern dryOFF1 - average - all types1980-1990cooling20</v>
      </c>
      <c r="B4986" s="1" t="s">
        <v>30</v>
      </c>
      <c r="C4986" s="2" t="s">
        <v>47</v>
      </c>
      <c r="D4986" s="2" t="s">
        <v>8</v>
      </c>
      <c r="E4986" s="3">
        <v>20</v>
      </c>
      <c r="F4986" s="3" t="s">
        <v>26</v>
      </c>
      <c r="G4986" s="3" t="s">
        <v>22</v>
      </c>
      <c r="H4986" s="14"/>
      <c r="I4986" s="14">
        <v>0.11404603316983795</v>
      </c>
      <c r="J4986" s="4">
        <v>131.5850899386871</v>
      </c>
      <c r="K4986" s="4">
        <v>52.634035975474845</v>
      </c>
      <c r="L4986" s="4">
        <v>151.58602360936754</v>
      </c>
      <c r="M4986" s="4">
        <v>25.264337268227923</v>
      </c>
    </row>
    <row r="4987" spans="1:13" hidden="1" x14ac:dyDescent="0.3">
      <c r="A4987" s="13" t="str">
        <f t="shared" si="77"/>
        <v>Southern dryOFF1 - average - all types1980-1990cooling22</v>
      </c>
      <c r="B4987" s="1" t="s">
        <v>30</v>
      </c>
      <c r="C4987" s="2" t="s">
        <v>47</v>
      </c>
      <c r="D4987" s="2" t="s">
        <v>8</v>
      </c>
      <c r="E4987" s="3">
        <v>22</v>
      </c>
      <c r="F4987" s="3" t="s">
        <v>26</v>
      </c>
      <c r="G4987" s="3" t="s">
        <v>22</v>
      </c>
      <c r="H4987" s="14"/>
      <c r="I4987" s="14">
        <v>0.11404603316983795</v>
      </c>
      <c r="J4987" s="4">
        <v>102.31340877956006</v>
      </c>
      <c r="K4987" s="4">
        <v>40.925363511824024</v>
      </c>
      <c r="L4987" s="4">
        <v>117.86504691405318</v>
      </c>
      <c r="M4987" s="4">
        <v>19.644174485675531</v>
      </c>
    </row>
    <row r="4988" spans="1:13" hidden="1" x14ac:dyDescent="0.3">
      <c r="A4988" s="13" t="str">
        <f t="shared" si="77"/>
        <v>Southern dryOFF1 - average - all types1980-1990cooling24</v>
      </c>
      <c r="B4988" s="1" t="s">
        <v>30</v>
      </c>
      <c r="C4988" s="2" t="s">
        <v>47</v>
      </c>
      <c r="D4988" s="2" t="s">
        <v>8</v>
      </c>
      <c r="E4988" s="3">
        <v>24</v>
      </c>
      <c r="F4988" s="3" t="s">
        <v>26</v>
      </c>
      <c r="G4988" s="3" t="s">
        <v>22</v>
      </c>
      <c r="H4988" s="14"/>
      <c r="I4988" s="14">
        <v>0.11404603316983795</v>
      </c>
      <c r="J4988" s="4">
        <v>78.01702083710255</v>
      </c>
      <c r="K4988" s="4">
        <v>31.206808334841018</v>
      </c>
      <c r="L4988" s="4">
        <v>89.875608004342126</v>
      </c>
      <c r="M4988" s="4">
        <v>14.979268000723687</v>
      </c>
    </row>
    <row r="4989" spans="1:13" hidden="1" x14ac:dyDescent="0.3">
      <c r="A4989" s="13" t="str">
        <f t="shared" si="77"/>
        <v>Southern dryOFF1 - average - all types1980-1990cooling26</v>
      </c>
      <c r="B4989" s="1" t="s">
        <v>30</v>
      </c>
      <c r="C4989" s="2" t="s">
        <v>47</v>
      </c>
      <c r="D4989" s="2" t="s">
        <v>8</v>
      </c>
      <c r="E4989" s="3">
        <v>26</v>
      </c>
      <c r="F4989" s="3" t="s">
        <v>26</v>
      </c>
      <c r="G4989" s="3" t="s">
        <v>22</v>
      </c>
      <c r="H4989" s="14"/>
      <c r="I4989" s="14">
        <v>0.11404603316983795</v>
      </c>
      <c r="J4989" s="4">
        <v>57.549420678484935</v>
      </c>
      <c r="K4989" s="4">
        <v>23.019768271393975</v>
      </c>
      <c r="L4989" s="4">
        <v>66.296932621614644</v>
      </c>
      <c r="M4989" s="4">
        <v>11.049488770269107</v>
      </c>
    </row>
    <row r="4990" spans="1:13" hidden="1" x14ac:dyDescent="0.3">
      <c r="A4990" s="13" t="str">
        <f t="shared" si="77"/>
        <v>Southern dryOFF1 - average - all types1990-2000cooling20</v>
      </c>
      <c r="B4990" s="1" t="s">
        <v>30</v>
      </c>
      <c r="C4990" s="2" t="s">
        <v>47</v>
      </c>
      <c r="D4990" s="2" t="s">
        <v>9</v>
      </c>
      <c r="E4990" s="3">
        <v>20</v>
      </c>
      <c r="F4990" s="3" t="s">
        <v>26</v>
      </c>
      <c r="G4990" s="3" t="s">
        <v>22</v>
      </c>
      <c r="H4990" s="14"/>
      <c r="I4990" s="14">
        <v>0.11994245853770254</v>
      </c>
      <c r="J4990" s="4">
        <v>129.87946226609139</v>
      </c>
      <c r="K4990" s="4">
        <v>51.951784906436558</v>
      </c>
      <c r="L4990" s="4">
        <v>149.62114053053728</v>
      </c>
      <c r="M4990" s="4">
        <v>24.936856755089547</v>
      </c>
    </row>
    <row r="4991" spans="1:13" hidden="1" x14ac:dyDescent="0.3">
      <c r="A4991" s="13" t="str">
        <f t="shared" si="77"/>
        <v>Southern dryOFF1 - average - all types1990-2000cooling22</v>
      </c>
      <c r="B4991" s="1" t="s">
        <v>30</v>
      </c>
      <c r="C4991" s="2" t="s">
        <v>47</v>
      </c>
      <c r="D4991" s="2" t="s">
        <v>9</v>
      </c>
      <c r="E4991" s="3">
        <v>22</v>
      </c>
      <c r="F4991" s="3" t="s">
        <v>26</v>
      </c>
      <c r="G4991" s="3" t="s">
        <v>22</v>
      </c>
      <c r="H4991" s="14"/>
      <c r="I4991" s="14">
        <v>0.11994245853770254</v>
      </c>
      <c r="J4991" s="4">
        <v>100.88134440350471</v>
      </c>
      <c r="K4991" s="4">
        <v>40.352537761401884</v>
      </c>
      <c r="L4991" s="4">
        <v>116.21530875283742</v>
      </c>
      <c r="M4991" s="4">
        <v>19.369218125472905</v>
      </c>
    </row>
    <row r="4992" spans="1:13" hidden="1" x14ac:dyDescent="0.3">
      <c r="A4992" s="13" t="str">
        <f t="shared" si="77"/>
        <v>Southern dryOFF1 - average - all types1990-2000cooling24</v>
      </c>
      <c r="B4992" s="1" t="s">
        <v>30</v>
      </c>
      <c r="C4992" s="2" t="s">
        <v>47</v>
      </c>
      <c r="D4992" s="2" t="s">
        <v>9</v>
      </c>
      <c r="E4992" s="3">
        <v>24</v>
      </c>
      <c r="F4992" s="3" t="s">
        <v>26</v>
      </c>
      <c r="G4992" s="3" t="s">
        <v>22</v>
      </c>
      <c r="H4992" s="14"/>
      <c r="I4992" s="14">
        <v>0.11994245853770254</v>
      </c>
      <c r="J4992" s="4">
        <v>76.881224587139883</v>
      </c>
      <c r="K4992" s="4">
        <v>30.75248983485595</v>
      </c>
      <c r="L4992" s="4">
        <v>88.567170724385136</v>
      </c>
      <c r="M4992" s="4">
        <v>14.761195120730855</v>
      </c>
    </row>
    <row r="4993" spans="1:13" hidden="1" x14ac:dyDescent="0.3">
      <c r="A4993" s="13" t="str">
        <f t="shared" si="77"/>
        <v>Southern dryOFF1 - average - all types1990-2000cooling26</v>
      </c>
      <c r="B4993" s="1" t="s">
        <v>30</v>
      </c>
      <c r="C4993" s="2" t="s">
        <v>47</v>
      </c>
      <c r="D4993" s="2" t="s">
        <v>9</v>
      </c>
      <c r="E4993" s="3">
        <v>26</v>
      </c>
      <c r="F4993" s="3" t="s">
        <v>26</v>
      </c>
      <c r="G4993" s="3" t="s">
        <v>22</v>
      </c>
      <c r="H4993" s="14"/>
      <c r="I4993" s="14">
        <v>0.11994245853770254</v>
      </c>
      <c r="J4993" s="4">
        <v>56.709618698746283</v>
      </c>
      <c r="K4993" s="4">
        <v>22.683847479498514</v>
      </c>
      <c r="L4993" s="4">
        <v>65.329480740955717</v>
      </c>
      <c r="M4993" s="4">
        <v>10.888246790159286</v>
      </c>
    </row>
    <row r="4994" spans="1:13" hidden="1" x14ac:dyDescent="0.3">
      <c r="A4994" s="13" t="str">
        <f t="shared" si="77"/>
        <v>Southern dryOFF1 - average - all typespost 2000cooling20</v>
      </c>
      <c r="B4994" s="1" t="s">
        <v>30</v>
      </c>
      <c r="C4994" s="2" t="s">
        <v>47</v>
      </c>
      <c r="D4994" s="2" t="s">
        <v>10</v>
      </c>
      <c r="E4994" s="3">
        <v>20</v>
      </c>
      <c r="F4994" s="3" t="s">
        <v>26</v>
      </c>
      <c r="G4994" s="3" t="s">
        <v>22</v>
      </c>
      <c r="H4994" s="14"/>
      <c r="I4994" s="14">
        <v>0.11994245853770254</v>
      </c>
      <c r="J4994" s="4">
        <v>131.63332342374272</v>
      </c>
      <c r="K4994" s="4">
        <v>52.653329369497094</v>
      </c>
      <c r="L4994" s="4">
        <v>151.64158858415163</v>
      </c>
      <c r="M4994" s="4">
        <v>25.273598097358605</v>
      </c>
    </row>
    <row r="4995" spans="1:13" hidden="1" x14ac:dyDescent="0.3">
      <c r="A4995" s="13" t="str">
        <f t="shared" ref="A4995:A5058" si="78">CONCATENATE(B4995,C4995,D4995,F4995,E4995)</f>
        <v>Southern dryOFF1 - average - all typespost 2000cooling22</v>
      </c>
      <c r="B4995" s="1" t="s">
        <v>30</v>
      </c>
      <c r="C4995" s="2" t="s">
        <v>47</v>
      </c>
      <c r="D4995" s="2" t="s">
        <v>10</v>
      </c>
      <c r="E4995" s="3">
        <v>22</v>
      </c>
      <c r="F4995" s="3" t="s">
        <v>26</v>
      </c>
      <c r="G4995" s="3" t="s">
        <v>22</v>
      </c>
      <c r="H4995" s="14"/>
      <c r="I4995" s="14">
        <v>0.11994245853770254</v>
      </c>
      <c r="J4995" s="4">
        <v>105.57506630896359</v>
      </c>
      <c r="K4995" s="4">
        <v>42.230026523585437</v>
      </c>
      <c r="L4995" s="4">
        <v>121.62247638792606</v>
      </c>
      <c r="M4995" s="4">
        <v>20.270412731321009</v>
      </c>
    </row>
    <row r="4996" spans="1:13" hidden="1" x14ac:dyDescent="0.3">
      <c r="A4996" s="13" t="str">
        <f t="shared" si="78"/>
        <v>Southern dryOFF1 - average - all typespost 2000cooling24</v>
      </c>
      <c r="B4996" s="1" t="s">
        <v>30</v>
      </c>
      <c r="C4996" s="2" t="s">
        <v>47</v>
      </c>
      <c r="D4996" s="2" t="s">
        <v>10</v>
      </c>
      <c r="E4996" s="3">
        <v>24</v>
      </c>
      <c r="F4996" s="3" t="s">
        <v>26</v>
      </c>
      <c r="G4996" s="3" t="s">
        <v>22</v>
      </c>
      <c r="H4996" s="14"/>
      <c r="I4996" s="14">
        <v>0.11994245853770254</v>
      </c>
      <c r="J4996" s="4">
        <v>83.760789818634365</v>
      </c>
      <c r="K4996" s="4">
        <v>33.504315927453746</v>
      </c>
      <c r="L4996" s="4">
        <v>96.49242987106679</v>
      </c>
      <c r="M4996" s="4">
        <v>16.082071645177798</v>
      </c>
    </row>
    <row r="4997" spans="1:13" hidden="1" x14ac:dyDescent="0.3">
      <c r="A4997" s="13" t="str">
        <f t="shared" si="78"/>
        <v>Southern dryOFF1 - average - all typespost 2000cooling26</v>
      </c>
      <c r="B4997" s="1" t="s">
        <v>30</v>
      </c>
      <c r="C4997" s="2" t="s">
        <v>47</v>
      </c>
      <c r="D4997" s="2" t="s">
        <v>10</v>
      </c>
      <c r="E4997" s="3">
        <v>26</v>
      </c>
      <c r="F4997" s="3" t="s">
        <v>26</v>
      </c>
      <c r="G4997" s="3" t="s">
        <v>22</v>
      </c>
      <c r="H4997" s="14"/>
      <c r="I4997" s="14">
        <v>0.11994245853770254</v>
      </c>
      <c r="J4997" s="4">
        <v>65.004450503932219</v>
      </c>
      <c r="K4997" s="4">
        <v>26.001780201572888</v>
      </c>
      <c r="L4997" s="4">
        <v>74.885126980529918</v>
      </c>
      <c r="M4997" s="4">
        <v>12.480854496754986</v>
      </c>
    </row>
    <row r="4998" spans="1:13" hidden="1" x14ac:dyDescent="0.3">
      <c r="A4998" s="13" t="str">
        <f t="shared" si="78"/>
        <v>Southern dryOFF1 - average - all types - all agescooling20</v>
      </c>
      <c r="B4998" s="1" t="s">
        <v>30</v>
      </c>
      <c r="C4998" s="2" t="s">
        <v>48</v>
      </c>
      <c r="D4998" s="2"/>
      <c r="E4998" s="3">
        <v>20</v>
      </c>
      <c r="F4998" s="3" t="s">
        <v>26</v>
      </c>
      <c r="G4998" s="3" t="s">
        <v>22</v>
      </c>
      <c r="H4998" s="14"/>
      <c r="I4998" s="14"/>
      <c r="J4998" s="4">
        <v>130.90343468875011</v>
      </c>
      <c r="K4998" s="4">
        <v>52.36137387550005</v>
      </c>
      <c r="L4998" s="4">
        <v>150.80075676144014</v>
      </c>
      <c r="M4998" s="4">
        <v>25.133459460240022</v>
      </c>
    </row>
    <row r="4999" spans="1:13" hidden="1" x14ac:dyDescent="0.3">
      <c r="A4999" s="13" t="str">
        <f t="shared" si="78"/>
        <v>Southern dryOFF1 - average - all types - all agescooling22</v>
      </c>
      <c r="B4999" s="1" t="s">
        <v>30</v>
      </c>
      <c r="C4999" s="2" t="s">
        <v>48</v>
      </c>
      <c r="D4999" s="2"/>
      <c r="E4999" s="3">
        <v>22</v>
      </c>
      <c r="F4999" s="3" t="s">
        <v>26</v>
      </c>
      <c r="G4999" s="3" t="s">
        <v>22</v>
      </c>
      <c r="H4999" s="14"/>
      <c r="I4999" s="14"/>
      <c r="J4999" s="4">
        <v>99.212127829870425</v>
      </c>
      <c r="K4999" s="4">
        <v>39.684851131948172</v>
      </c>
      <c r="L4999" s="4">
        <v>114.29237126001073</v>
      </c>
      <c r="M4999" s="4">
        <v>19.048728543335123</v>
      </c>
    </row>
    <row r="5000" spans="1:13" hidden="1" x14ac:dyDescent="0.3">
      <c r="A5000" s="13" t="str">
        <f t="shared" si="78"/>
        <v>Southern dryOFF1 - average - all types - all agescooling24</v>
      </c>
      <c r="B5000" s="1" t="s">
        <v>30</v>
      </c>
      <c r="C5000" s="2" t="s">
        <v>48</v>
      </c>
      <c r="D5000" s="2"/>
      <c r="E5000" s="3">
        <v>24</v>
      </c>
      <c r="F5000" s="3" t="s">
        <v>26</v>
      </c>
      <c r="G5000" s="3" t="s">
        <v>22</v>
      </c>
      <c r="H5000" s="14"/>
      <c r="I5000" s="14"/>
      <c r="J5000" s="4">
        <v>73.316564772263249</v>
      </c>
      <c r="K5000" s="4">
        <v>29.326625908905299</v>
      </c>
      <c r="L5000" s="4">
        <v>84.460682617647265</v>
      </c>
      <c r="M5000" s="4">
        <v>14.076780436274543</v>
      </c>
    </row>
    <row r="5001" spans="1:13" hidden="1" x14ac:dyDescent="0.3">
      <c r="A5001" s="13" t="str">
        <f t="shared" si="78"/>
        <v>Southern dryOFF1 - average - all types - all agescooling26</v>
      </c>
      <c r="B5001" s="1" t="s">
        <v>30</v>
      </c>
      <c r="C5001" s="2" t="s">
        <v>48</v>
      </c>
      <c r="D5001" s="2"/>
      <c r="E5001" s="3">
        <v>26</v>
      </c>
      <c r="F5001" s="3" t="s">
        <v>26</v>
      </c>
      <c r="G5001" s="3" t="s">
        <v>22</v>
      </c>
      <c r="H5001" s="14"/>
      <c r="I5001" s="14"/>
      <c r="J5001" s="4">
        <v>52.312080260365661</v>
      </c>
      <c r="K5001" s="4">
        <v>20.924832104146265</v>
      </c>
      <c r="L5001" s="4">
        <v>60.263516459941243</v>
      </c>
      <c r="M5001" s="4">
        <v>10.043919409990208</v>
      </c>
    </row>
    <row r="5002" spans="1:13" hidden="1" x14ac:dyDescent="0.3">
      <c r="A5002" s="13" t="str">
        <f t="shared" si="78"/>
        <v>MediterraneanOFF1 - 3 floorspre 1945cooling20</v>
      </c>
      <c r="B5002" s="1" t="s">
        <v>0</v>
      </c>
      <c r="C5002" s="2" t="s">
        <v>44</v>
      </c>
      <c r="D5002" s="2" t="s">
        <v>2</v>
      </c>
      <c r="E5002" s="3">
        <v>20</v>
      </c>
      <c r="F5002" s="3" t="s">
        <v>26</v>
      </c>
      <c r="G5002" s="3">
        <v>0.46296296296296297</v>
      </c>
      <c r="H5002" s="14">
        <v>0.75924081521099984</v>
      </c>
      <c r="I5002" s="14">
        <v>0.24858268395252503</v>
      </c>
      <c r="J5002" s="4">
        <v>139.65646371199372</v>
      </c>
      <c r="K5002" s="4">
        <v>55.862585484797492</v>
      </c>
      <c r="L5002" s="4">
        <v>160.88424619621676</v>
      </c>
      <c r="M5002" s="4">
        <v>26.814041032702796</v>
      </c>
    </row>
    <row r="5003" spans="1:13" hidden="1" x14ac:dyDescent="0.3">
      <c r="A5003" s="13" t="str">
        <f t="shared" si="78"/>
        <v>MediterraneanOFF1 - 5 floorspre 1945cooling20</v>
      </c>
      <c r="B5003" s="1" t="s">
        <v>0</v>
      </c>
      <c r="C5003" s="2" t="s">
        <v>45</v>
      </c>
      <c r="D5003" s="2" t="s">
        <v>2</v>
      </c>
      <c r="E5003" s="3">
        <v>20</v>
      </c>
      <c r="F5003" s="3" t="s">
        <v>26</v>
      </c>
      <c r="G5003" s="3">
        <v>0.37407407407407406</v>
      </c>
      <c r="H5003" s="14">
        <v>0.12818625761260991</v>
      </c>
      <c r="I5003" s="14">
        <v>0.24858268395252503</v>
      </c>
      <c r="J5003" s="4">
        <v>138.20653732998522</v>
      </c>
      <c r="K5003" s="4">
        <v>55.28261493199409</v>
      </c>
      <c r="L5003" s="4">
        <v>159.21393100414298</v>
      </c>
      <c r="M5003" s="4">
        <v>26.535655167357163</v>
      </c>
    </row>
    <row r="5004" spans="1:13" hidden="1" x14ac:dyDescent="0.3">
      <c r="A5004" s="13" t="str">
        <f t="shared" si="78"/>
        <v>MediterraneanOFF1 - 7 floorspre 1945cooling20</v>
      </c>
      <c r="B5004" s="1" t="s">
        <v>0</v>
      </c>
      <c r="C5004" s="2" t="s">
        <v>46</v>
      </c>
      <c r="D5004" s="2" t="s">
        <v>2</v>
      </c>
      <c r="E5004" s="3">
        <v>20</v>
      </c>
      <c r="F5004" s="3" t="s">
        <v>26</v>
      </c>
      <c r="G5004" s="3">
        <v>0.33597883597883599</v>
      </c>
      <c r="H5004" s="14">
        <v>0.11197119383135637</v>
      </c>
      <c r="I5004" s="14">
        <v>0.24858268395252503</v>
      </c>
      <c r="J5004" s="4">
        <v>137.58514030912445</v>
      </c>
      <c r="K5004" s="4">
        <v>55.034056123649783</v>
      </c>
      <c r="L5004" s="4">
        <v>158.49808163611138</v>
      </c>
      <c r="M5004" s="4">
        <v>26.416346939351897</v>
      </c>
    </row>
    <row r="5005" spans="1:13" hidden="1" x14ac:dyDescent="0.3">
      <c r="A5005" s="13" t="str">
        <f t="shared" si="78"/>
        <v>MediterraneanOFF1 - 3 floorspre 1945cooling22</v>
      </c>
      <c r="B5005" s="1" t="s">
        <v>0</v>
      </c>
      <c r="C5005" s="2" t="s">
        <v>44</v>
      </c>
      <c r="D5005" s="2" t="s">
        <v>2</v>
      </c>
      <c r="E5005" s="3">
        <v>22</v>
      </c>
      <c r="F5005" s="3" t="s">
        <v>26</v>
      </c>
      <c r="G5005" s="3">
        <v>0.46296296296296297</v>
      </c>
      <c r="H5005" s="14">
        <v>0.75924081521099984</v>
      </c>
      <c r="I5005" s="14">
        <v>0.24858268395252503</v>
      </c>
      <c r="J5005" s="4">
        <v>104.07488628701257</v>
      </c>
      <c r="K5005" s="4">
        <v>41.629954514805029</v>
      </c>
      <c r="L5005" s="4">
        <v>119.89426900263848</v>
      </c>
      <c r="M5005" s="4">
        <v>19.982378167106415</v>
      </c>
    </row>
    <row r="5006" spans="1:13" hidden="1" x14ac:dyDescent="0.3">
      <c r="A5006" s="13" t="str">
        <f t="shared" si="78"/>
        <v>MediterraneanOFF1 - 5 floorspre 1945cooling22</v>
      </c>
      <c r="B5006" s="1" t="s">
        <v>0</v>
      </c>
      <c r="C5006" s="2" t="s">
        <v>45</v>
      </c>
      <c r="D5006" s="2" t="s">
        <v>2</v>
      </c>
      <c r="E5006" s="3">
        <v>22</v>
      </c>
      <c r="F5006" s="3" t="s">
        <v>26</v>
      </c>
      <c r="G5006" s="3">
        <v>0.37407407407407406</v>
      </c>
      <c r="H5006" s="14">
        <v>0.12818625761260991</v>
      </c>
      <c r="I5006" s="14">
        <v>0.24858268395252503</v>
      </c>
      <c r="J5006" s="4">
        <v>103.93380378158741</v>
      </c>
      <c r="K5006" s="4">
        <v>41.573521512634969</v>
      </c>
      <c r="L5006" s="4">
        <v>119.7317419563887</v>
      </c>
      <c r="M5006" s="4">
        <v>19.955290326064784</v>
      </c>
    </row>
    <row r="5007" spans="1:13" hidden="1" x14ac:dyDescent="0.3">
      <c r="A5007" s="13" t="str">
        <f t="shared" si="78"/>
        <v>MediterraneanOFF1 - 7 floorspre 1945cooling22</v>
      </c>
      <c r="B5007" s="1" t="s">
        <v>0</v>
      </c>
      <c r="C5007" s="2" t="s">
        <v>46</v>
      </c>
      <c r="D5007" s="2" t="s">
        <v>2</v>
      </c>
      <c r="E5007" s="3">
        <v>22</v>
      </c>
      <c r="F5007" s="3" t="s">
        <v>26</v>
      </c>
      <c r="G5007" s="3">
        <v>0.33597883597883599</v>
      </c>
      <c r="H5007" s="14">
        <v>0.11197119383135637</v>
      </c>
      <c r="I5007" s="14">
        <v>0.24858268395252503</v>
      </c>
      <c r="J5007" s="4">
        <v>103.87333985069094</v>
      </c>
      <c r="K5007" s="4">
        <v>41.549335940276379</v>
      </c>
      <c r="L5007" s="4">
        <v>119.66208750799596</v>
      </c>
      <c r="M5007" s="4">
        <v>19.943681251332659</v>
      </c>
    </row>
    <row r="5008" spans="1:13" hidden="1" x14ac:dyDescent="0.3">
      <c r="A5008" s="13" t="str">
        <f t="shared" si="78"/>
        <v>MediterraneanOFF1 - 3 floorspre 1945cooling24</v>
      </c>
      <c r="B5008" s="1" t="s">
        <v>0</v>
      </c>
      <c r="C5008" s="2" t="s">
        <v>44</v>
      </c>
      <c r="D5008" s="2" t="s">
        <v>2</v>
      </c>
      <c r="E5008" s="3">
        <v>24</v>
      </c>
      <c r="F5008" s="3" t="s">
        <v>26</v>
      </c>
      <c r="G5008" s="3">
        <v>0.46296296296296297</v>
      </c>
      <c r="H5008" s="14">
        <v>0.75924081521099984</v>
      </c>
      <c r="I5008" s="14">
        <v>0.24858268395252503</v>
      </c>
      <c r="J5008" s="4">
        <v>74.851643786134787</v>
      </c>
      <c r="K5008" s="4">
        <v>29.940657514453914</v>
      </c>
      <c r="L5008" s="4">
        <v>86.229093641627273</v>
      </c>
      <c r="M5008" s="4">
        <v>14.371515606937878</v>
      </c>
    </row>
    <row r="5009" spans="1:13" hidden="1" x14ac:dyDescent="0.3">
      <c r="A5009" s="13" t="str">
        <f t="shared" si="78"/>
        <v>MediterraneanOFF1 - 5 floorspre 1945cooling24</v>
      </c>
      <c r="B5009" s="1" t="s">
        <v>0</v>
      </c>
      <c r="C5009" s="2" t="s">
        <v>45</v>
      </c>
      <c r="D5009" s="2" t="s">
        <v>2</v>
      </c>
      <c r="E5009" s="3">
        <v>24</v>
      </c>
      <c r="F5009" s="3" t="s">
        <v>26</v>
      </c>
      <c r="G5009" s="3">
        <v>0.37407407407407406</v>
      </c>
      <c r="H5009" s="14">
        <v>0.12818625761260991</v>
      </c>
      <c r="I5009" s="14">
        <v>0.24858268395252503</v>
      </c>
      <c r="J5009" s="4">
        <v>75.815212274693323</v>
      </c>
      <c r="K5009" s="4">
        <v>30.326084909877331</v>
      </c>
      <c r="L5009" s="4">
        <v>87.339124540446704</v>
      </c>
      <c r="M5009" s="4">
        <v>14.556520756741119</v>
      </c>
    </row>
    <row r="5010" spans="1:13" hidden="1" x14ac:dyDescent="0.3">
      <c r="A5010" s="13" t="str">
        <f t="shared" si="78"/>
        <v>MediterraneanOFF1 - 7 floorspre 1945cooling24</v>
      </c>
      <c r="B5010" s="1" t="s">
        <v>0</v>
      </c>
      <c r="C5010" s="2" t="s">
        <v>46</v>
      </c>
      <c r="D5010" s="2" t="s">
        <v>2</v>
      </c>
      <c r="E5010" s="3">
        <v>24</v>
      </c>
      <c r="F5010" s="3" t="s">
        <v>26</v>
      </c>
      <c r="G5010" s="3">
        <v>0.33597883597883599</v>
      </c>
      <c r="H5010" s="14">
        <v>0.11197119383135637</v>
      </c>
      <c r="I5010" s="14">
        <v>0.24858268395252503</v>
      </c>
      <c r="J5010" s="4">
        <v>76.228170198361255</v>
      </c>
      <c r="K5010" s="4">
        <v>30.491268079344501</v>
      </c>
      <c r="L5010" s="4">
        <v>87.814852068512153</v>
      </c>
      <c r="M5010" s="4">
        <v>14.635808678085359</v>
      </c>
    </row>
    <row r="5011" spans="1:13" hidden="1" x14ac:dyDescent="0.3">
      <c r="A5011" s="13" t="str">
        <f t="shared" si="78"/>
        <v>MediterraneanOFF1 - 3 floorspre 1945cooling26</v>
      </c>
      <c r="B5011" s="1" t="s">
        <v>0</v>
      </c>
      <c r="C5011" s="2" t="s">
        <v>44</v>
      </c>
      <c r="D5011" s="2" t="s">
        <v>2</v>
      </c>
      <c r="E5011" s="3">
        <v>26</v>
      </c>
      <c r="F5011" s="3" t="s">
        <v>26</v>
      </c>
      <c r="G5011" s="3">
        <v>0.46296296296296297</v>
      </c>
      <c r="H5011" s="14">
        <v>0.75924081521099984</v>
      </c>
      <c r="I5011" s="14">
        <v>0.24858268395252503</v>
      </c>
      <c r="J5011" s="4">
        <v>50.847722328570057</v>
      </c>
      <c r="K5011" s="4">
        <v>20.339088931428023</v>
      </c>
      <c r="L5011" s="4">
        <v>58.576576122512705</v>
      </c>
      <c r="M5011" s="4">
        <v>9.7627626870854503</v>
      </c>
    </row>
    <row r="5012" spans="1:13" hidden="1" x14ac:dyDescent="0.3">
      <c r="A5012" s="13" t="str">
        <f t="shared" si="78"/>
        <v>MediterraneanOFF1 - 5 floorspre 1945cooling26</v>
      </c>
      <c r="B5012" s="1" t="s">
        <v>0</v>
      </c>
      <c r="C5012" s="2" t="s">
        <v>45</v>
      </c>
      <c r="D5012" s="2" t="s">
        <v>2</v>
      </c>
      <c r="E5012" s="3">
        <v>26</v>
      </c>
      <c r="F5012" s="3" t="s">
        <v>26</v>
      </c>
      <c r="G5012" s="3">
        <v>0.37407407407407406</v>
      </c>
      <c r="H5012" s="14">
        <v>0.12818625761260991</v>
      </c>
      <c r="I5012" s="14">
        <v>0.24858268395252503</v>
      </c>
      <c r="J5012" s="4">
        <v>52.637613070278306</v>
      </c>
      <c r="K5012" s="4">
        <v>21.055045228111322</v>
      </c>
      <c r="L5012" s="4">
        <v>60.638530256960607</v>
      </c>
      <c r="M5012" s="4">
        <v>10.106421709493434</v>
      </c>
    </row>
    <row r="5013" spans="1:13" hidden="1" x14ac:dyDescent="0.3">
      <c r="A5013" s="13" t="str">
        <f t="shared" si="78"/>
        <v>MediterraneanOFF1 - 7 floorspre 1945cooling26</v>
      </c>
      <c r="B5013" s="1" t="s">
        <v>0</v>
      </c>
      <c r="C5013" s="2" t="s">
        <v>46</v>
      </c>
      <c r="D5013" s="2" t="s">
        <v>2</v>
      </c>
      <c r="E5013" s="3">
        <v>26</v>
      </c>
      <c r="F5013" s="3" t="s">
        <v>26</v>
      </c>
      <c r="G5013" s="3">
        <v>0.33597883597883599</v>
      </c>
      <c r="H5013" s="14">
        <v>0.11197119383135637</v>
      </c>
      <c r="I5013" s="14">
        <v>0.24858268395252503</v>
      </c>
      <c r="J5013" s="4">
        <v>53.404709102438979</v>
      </c>
      <c r="K5013" s="4">
        <v>21.361883640975591</v>
      </c>
      <c r="L5013" s="4">
        <v>61.522224886009703</v>
      </c>
      <c r="M5013" s="4">
        <v>10.253704147668284</v>
      </c>
    </row>
    <row r="5014" spans="1:13" hidden="1" x14ac:dyDescent="0.3">
      <c r="A5014" s="13" t="str">
        <f t="shared" si="78"/>
        <v>MediterraneanOFF1 - 3 floors1945-1970cooling20</v>
      </c>
      <c r="B5014" s="1" t="s">
        <v>0</v>
      </c>
      <c r="C5014" s="2" t="s">
        <v>44</v>
      </c>
      <c r="D5014" s="2" t="s">
        <v>6</v>
      </c>
      <c r="E5014" s="3">
        <v>20</v>
      </c>
      <c r="F5014" s="3" t="s">
        <v>26</v>
      </c>
      <c r="G5014" s="3">
        <v>0.46296296296296297</v>
      </c>
      <c r="H5014" s="14">
        <v>0.75924081521099984</v>
      </c>
      <c r="I5014" s="14">
        <v>0.19715178382441637</v>
      </c>
      <c r="J5014" s="4">
        <v>139.1057562765516</v>
      </c>
      <c r="K5014" s="4">
        <v>55.642302510620638</v>
      </c>
      <c r="L5014" s="4">
        <v>160.24983123058743</v>
      </c>
      <c r="M5014" s="4">
        <v>26.708305205097904</v>
      </c>
    </row>
    <row r="5015" spans="1:13" hidden="1" x14ac:dyDescent="0.3">
      <c r="A5015" s="13" t="str">
        <f t="shared" si="78"/>
        <v>MediterraneanOFF1 - 5 floors1945-1970cooling20</v>
      </c>
      <c r="B5015" s="1" t="s">
        <v>0</v>
      </c>
      <c r="C5015" s="2" t="s">
        <v>45</v>
      </c>
      <c r="D5015" s="2" t="s">
        <v>6</v>
      </c>
      <c r="E5015" s="3">
        <v>20</v>
      </c>
      <c r="F5015" s="3" t="s">
        <v>26</v>
      </c>
      <c r="G5015" s="3">
        <v>0.37407407407407406</v>
      </c>
      <c r="H5015" s="14">
        <v>0.12818625761260991</v>
      </c>
      <c r="I5015" s="14">
        <v>0.19715178382441637</v>
      </c>
      <c r="J5015" s="4">
        <v>137.91639512090617</v>
      </c>
      <c r="K5015" s="4">
        <v>55.166558048362468</v>
      </c>
      <c r="L5015" s="4">
        <v>158.87968717928391</v>
      </c>
      <c r="M5015" s="4">
        <v>26.479947863213983</v>
      </c>
    </row>
    <row r="5016" spans="1:13" hidden="1" x14ac:dyDescent="0.3">
      <c r="A5016" s="13" t="str">
        <f t="shared" si="78"/>
        <v>MediterraneanOFF1 - 7 floors1945-1970cooling20</v>
      </c>
      <c r="B5016" s="1" t="s">
        <v>0</v>
      </c>
      <c r="C5016" s="2" t="s">
        <v>46</v>
      </c>
      <c r="D5016" s="2" t="s">
        <v>6</v>
      </c>
      <c r="E5016" s="3">
        <v>20</v>
      </c>
      <c r="F5016" s="3" t="s">
        <v>26</v>
      </c>
      <c r="G5016" s="3">
        <v>0.33597883597883599</v>
      </c>
      <c r="H5016" s="14">
        <v>0.11197119383135637</v>
      </c>
      <c r="I5016" s="14">
        <v>0.19715178382441637</v>
      </c>
      <c r="J5016" s="4">
        <v>137.40666891134384</v>
      </c>
      <c r="K5016" s="4">
        <v>54.96266756453754</v>
      </c>
      <c r="L5016" s="4">
        <v>158.2924825858681</v>
      </c>
      <c r="M5016" s="4">
        <v>26.382080430978018</v>
      </c>
    </row>
    <row r="5017" spans="1:13" hidden="1" x14ac:dyDescent="0.3">
      <c r="A5017" s="13" t="str">
        <f t="shared" si="78"/>
        <v>MediterraneanOFF1 - 3 floors1945-1970cooling22</v>
      </c>
      <c r="B5017" s="1" t="s">
        <v>0</v>
      </c>
      <c r="C5017" s="2" t="s">
        <v>44</v>
      </c>
      <c r="D5017" s="2" t="s">
        <v>6</v>
      </c>
      <c r="E5017" s="3">
        <v>22</v>
      </c>
      <c r="F5017" s="3" t="s">
        <v>26</v>
      </c>
      <c r="G5017" s="3">
        <v>0.46296296296296297</v>
      </c>
      <c r="H5017" s="14">
        <v>0.75924081521099984</v>
      </c>
      <c r="I5017" s="14">
        <v>0.19715178382441637</v>
      </c>
      <c r="J5017" s="4">
        <v>103.7033148796105</v>
      </c>
      <c r="K5017" s="4">
        <v>41.481325951844198</v>
      </c>
      <c r="L5017" s="4">
        <v>119.46621874131128</v>
      </c>
      <c r="M5017" s="4">
        <v>19.911036456885213</v>
      </c>
    </row>
    <row r="5018" spans="1:13" hidden="1" x14ac:dyDescent="0.3">
      <c r="A5018" s="13" t="str">
        <f t="shared" si="78"/>
        <v>MediterraneanOFF1 - 5 floors1945-1970cooling22</v>
      </c>
      <c r="B5018" s="1" t="s">
        <v>0</v>
      </c>
      <c r="C5018" s="2" t="s">
        <v>45</v>
      </c>
      <c r="D5018" s="2" t="s">
        <v>6</v>
      </c>
      <c r="E5018" s="3">
        <v>22</v>
      </c>
      <c r="F5018" s="3" t="s">
        <v>26</v>
      </c>
      <c r="G5018" s="3">
        <v>0.37407407407407406</v>
      </c>
      <c r="H5018" s="14">
        <v>0.12818625761260991</v>
      </c>
      <c r="I5018" s="14">
        <v>0.19715178382441637</v>
      </c>
      <c r="J5018" s="4">
        <v>103.75893408471805</v>
      </c>
      <c r="K5018" s="4">
        <v>41.503573633887221</v>
      </c>
      <c r="L5018" s="4">
        <v>119.53029206559519</v>
      </c>
      <c r="M5018" s="4">
        <v>19.921715344265866</v>
      </c>
    </row>
    <row r="5019" spans="1:13" hidden="1" x14ac:dyDescent="0.3">
      <c r="A5019" s="13" t="str">
        <f t="shared" si="78"/>
        <v>MediterraneanOFF1 - 7 floors1945-1970cooling22</v>
      </c>
      <c r="B5019" s="1" t="s">
        <v>0</v>
      </c>
      <c r="C5019" s="2" t="s">
        <v>46</v>
      </c>
      <c r="D5019" s="2" t="s">
        <v>6</v>
      </c>
      <c r="E5019" s="3">
        <v>22</v>
      </c>
      <c r="F5019" s="3" t="s">
        <v>26</v>
      </c>
      <c r="G5019" s="3">
        <v>0.33597883597883599</v>
      </c>
      <c r="H5019" s="14">
        <v>0.11197119383135637</v>
      </c>
      <c r="I5019" s="14">
        <v>0.19715178382441637</v>
      </c>
      <c r="J5019" s="4">
        <v>103.782770886907</v>
      </c>
      <c r="K5019" s="4">
        <v>41.513108354762799</v>
      </c>
      <c r="L5019" s="4">
        <v>119.55775206171685</v>
      </c>
      <c r="M5019" s="4">
        <v>19.926292010286144</v>
      </c>
    </row>
    <row r="5020" spans="1:13" hidden="1" x14ac:dyDescent="0.3">
      <c r="A5020" s="13" t="str">
        <f t="shared" si="78"/>
        <v>MediterraneanOFF1 - 3 floors1945-1970cooling24</v>
      </c>
      <c r="B5020" s="1" t="s">
        <v>0</v>
      </c>
      <c r="C5020" s="2" t="s">
        <v>44</v>
      </c>
      <c r="D5020" s="2" t="s">
        <v>6</v>
      </c>
      <c r="E5020" s="3">
        <v>24</v>
      </c>
      <c r="F5020" s="3" t="s">
        <v>26</v>
      </c>
      <c r="G5020" s="3">
        <v>0.46296296296296297</v>
      </c>
      <c r="H5020" s="14">
        <v>0.75924081521099984</v>
      </c>
      <c r="I5020" s="14">
        <v>0.19715178382441637</v>
      </c>
      <c r="J5020" s="4">
        <v>74.615507291185281</v>
      </c>
      <c r="K5020" s="4">
        <v>29.846202916474112</v>
      </c>
      <c r="L5020" s="4">
        <v>85.957064399445443</v>
      </c>
      <c r="M5020" s="4">
        <v>14.326177399907573</v>
      </c>
    </row>
    <row r="5021" spans="1:13" hidden="1" x14ac:dyDescent="0.3">
      <c r="A5021" s="13" t="str">
        <f t="shared" si="78"/>
        <v>MediterraneanOFF1 - 5 floors1945-1970cooling24</v>
      </c>
      <c r="B5021" s="1" t="s">
        <v>0</v>
      </c>
      <c r="C5021" s="2" t="s">
        <v>45</v>
      </c>
      <c r="D5021" s="2" t="s">
        <v>6</v>
      </c>
      <c r="E5021" s="3">
        <v>24</v>
      </c>
      <c r="F5021" s="3" t="s">
        <v>26</v>
      </c>
      <c r="G5021" s="3">
        <v>0.37407407407407406</v>
      </c>
      <c r="H5021" s="14">
        <v>0.12818625761260991</v>
      </c>
      <c r="I5021" s="14">
        <v>0.19715178382441637</v>
      </c>
      <c r="J5021" s="4">
        <v>75.725586114015215</v>
      </c>
      <c r="K5021" s="4">
        <v>30.290234445606085</v>
      </c>
      <c r="L5021" s="4">
        <v>87.235875203345529</v>
      </c>
      <c r="M5021" s="4">
        <v>14.53931253389092</v>
      </c>
    </row>
    <row r="5022" spans="1:13" hidden="1" x14ac:dyDescent="0.3">
      <c r="A5022" s="13" t="str">
        <f t="shared" si="78"/>
        <v>MediterraneanOFF1 - 7 floors1945-1970cooling24</v>
      </c>
      <c r="B5022" s="1" t="s">
        <v>0</v>
      </c>
      <c r="C5022" s="2" t="s">
        <v>46</v>
      </c>
      <c r="D5022" s="2" t="s">
        <v>6</v>
      </c>
      <c r="E5022" s="3">
        <v>24</v>
      </c>
      <c r="F5022" s="3" t="s">
        <v>26</v>
      </c>
      <c r="G5022" s="3">
        <v>0.33597883597883599</v>
      </c>
      <c r="H5022" s="14">
        <v>0.11197119383135637</v>
      </c>
      <c r="I5022" s="14">
        <v>0.19715178382441637</v>
      </c>
      <c r="J5022" s="4">
        <v>76.201334180942339</v>
      </c>
      <c r="K5022" s="4">
        <v>30.480533672376936</v>
      </c>
      <c r="L5022" s="4">
        <v>87.783936976445574</v>
      </c>
      <c r="M5022" s="4">
        <v>14.630656162740928</v>
      </c>
    </row>
    <row r="5023" spans="1:13" hidden="1" x14ac:dyDescent="0.3">
      <c r="A5023" s="13" t="str">
        <f t="shared" si="78"/>
        <v>MediterraneanOFF1 - 3 floors1945-1970cooling26</v>
      </c>
      <c r="B5023" s="1" t="s">
        <v>0</v>
      </c>
      <c r="C5023" s="2" t="s">
        <v>44</v>
      </c>
      <c r="D5023" s="2" t="s">
        <v>6</v>
      </c>
      <c r="E5023" s="3">
        <v>26</v>
      </c>
      <c r="F5023" s="3" t="s">
        <v>26</v>
      </c>
      <c r="G5023" s="3">
        <v>0.46296296296296297</v>
      </c>
      <c r="H5023" s="14">
        <v>0.75924081521099984</v>
      </c>
      <c r="I5023" s="14">
        <v>0.19715178382441637</v>
      </c>
      <c r="J5023" s="4">
        <v>50.702276400803697</v>
      </c>
      <c r="K5023" s="4">
        <v>20.28091056032148</v>
      </c>
      <c r="L5023" s="4">
        <v>58.409022413725864</v>
      </c>
      <c r="M5023" s="4">
        <v>9.7348370689543096</v>
      </c>
    </row>
    <row r="5024" spans="1:13" hidden="1" x14ac:dyDescent="0.3">
      <c r="A5024" s="13" t="str">
        <f t="shared" si="78"/>
        <v>MediterraneanOFF1 - 5 floors1945-1970cooling26</v>
      </c>
      <c r="B5024" s="1" t="s">
        <v>0</v>
      </c>
      <c r="C5024" s="2" t="s">
        <v>45</v>
      </c>
      <c r="D5024" s="2" t="s">
        <v>6</v>
      </c>
      <c r="E5024" s="3">
        <v>26</v>
      </c>
      <c r="F5024" s="3" t="s">
        <v>26</v>
      </c>
      <c r="G5024" s="3">
        <v>0.37407407407407406</v>
      </c>
      <c r="H5024" s="14">
        <v>0.12818625761260991</v>
      </c>
      <c r="I5024" s="14">
        <v>0.19715178382441637</v>
      </c>
      <c r="J5024" s="4">
        <v>52.602350737551589</v>
      </c>
      <c r="K5024" s="4">
        <v>21.040940295020636</v>
      </c>
      <c r="L5024" s="4">
        <v>60.597908049659431</v>
      </c>
      <c r="M5024" s="4">
        <v>10.099651341609905</v>
      </c>
    </row>
    <row r="5025" spans="1:13" hidden="1" x14ac:dyDescent="0.3">
      <c r="A5025" s="13" t="str">
        <f t="shared" si="78"/>
        <v>MediterraneanOFF1 - 7 floors1945-1970cooling26</v>
      </c>
      <c r="B5025" s="1" t="s">
        <v>0</v>
      </c>
      <c r="C5025" s="2" t="s">
        <v>46</v>
      </c>
      <c r="D5025" s="2" t="s">
        <v>6</v>
      </c>
      <c r="E5025" s="3">
        <v>26</v>
      </c>
      <c r="F5025" s="3" t="s">
        <v>26</v>
      </c>
      <c r="G5025" s="3">
        <v>0.33597883597883599</v>
      </c>
      <c r="H5025" s="14">
        <v>0.11197119383135637</v>
      </c>
      <c r="I5025" s="14">
        <v>0.19715178382441637</v>
      </c>
      <c r="J5025" s="4">
        <v>53.416668310443534</v>
      </c>
      <c r="K5025" s="4">
        <v>21.366667324177413</v>
      </c>
      <c r="L5025" s="4">
        <v>61.536001893630946</v>
      </c>
      <c r="M5025" s="4">
        <v>10.256000315605158</v>
      </c>
    </row>
    <row r="5026" spans="1:13" hidden="1" x14ac:dyDescent="0.3">
      <c r="A5026" s="13" t="str">
        <f t="shared" si="78"/>
        <v>MediterraneanOFF1 - 3 floors1970-1980cooling20</v>
      </c>
      <c r="B5026" s="1" t="s">
        <v>0</v>
      </c>
      <c r="C5026" s="2" t="s">
        <v>44</v>
      </c>
      <c r="D5026" s="2" t="s">
        <v>7</v>
      </c>
      <c r="E5026" s="3">
        <v>20</v>
      </c>
      <c r="F5026" s="3" t="s">
        <v>26</v>
      </c>
      <c r="G5026" s="3">
        <v>0.46296296296296297</v>
      </c>
      <c r="H5026" s="14">
        <v>0.75924081521099984</v>
      </c>
      <c r="I5026" s="14">
        <v>9.4289983568199162E-2</v>
      </c>
      <c r="J5026" s="4">
        <v>137.0147297470053</v>
      </c>
      <c r="K5026" s="4">
        <v>54.805891898802123</v>
      </c>
      <c r="L5026" s="4">
        <v>157.84096866855012</v>
      </c>
      <c r="M5026" s="4">
        <v>26.30682811142502</v>
      </c>
    </row>
    <row r="5027" spans="1:13" hidden="1" x14ac:dyDescent="0.3">
      <c r="A5027" s="13" t="str">
        <f t="shared" si="78"/>
        <v>MediterraneanOFF1 - 5 floors1970-1980cooling20</v>
      </c>
      <c r="B5027" s="1" t="s">
        <v>0</v>
      </c>
      <c r="C5027" s="2" t="s">
        <v>45</v>
      </c>
      <c r="D5027" s="2" t="s">
        <v>7</v>
      </c>
      <c r="E5027" s="3">
        <v>20</v>
      </c>
      <c r="F5027" s="3" t="s">
        <v>26</v>
      </c>
      <c r="G5027" s="3">
        <v>0.37407407407407406</v>
      </c>
      <c r="H5027" s="14">
        <v>0.12818625761260991</v>
      </c>
      <c r="I5027" s="14">
        <v>9.4289983568199162E-2</v>
      </c>
      <c r="J5027" s="4">
        <v>136.05283266264018</v>
      </c>
      <c r="K5027" s="4">
        <v>54.421133065056075</v>
      </c>
      <c r="L5027" s="4">
        <v>156.73286322736149</v>
      </c>
      <c r="M5027" s="4">
        <v>26.122143871226914</v>
      </c>
    </row>
    <row r="5028" spans="1:13" hidden="1" x14ac:dyDescent="0.3">
      <c r="A5028" s="13" t="str">
        <f t="shared" si="78"/>
        <v>MediterraneanOFF1 - 7 floors1970-1980cooling20</v>
      </c>
      <c r="B5028" s="1" t="s">
        <v>0</v>
      </c>
      <c r="C5028" s="2" t="s">
        <v>46</v>
      </c>
      <c r="D5028" s="2" t="s">
        <v>7</v>
      </c>
      <c r="E5028" s="3">
        <v>20</v>
      </c>
      <c r="F5028" s="3" t="s">
        <v>26</v>
      </c>
      <c r="G5028" s="3">
        <v>0.33597883597883599</v>
      </c>
      <c r="H5028" s="14">
        <v>0.11197119383135637</v>
      </c>
      <c r="I5028" s="14">
        <v>9.4289983568199162E-2</v>
      </c>
      <c r="J5028" s="4">
        <v>135.64059105505513</v>
      </c>
      <c r="K5028" s="4">
        <v>54.256236422022049</v>
      </c>
      <c r="L5028" s="4">
        <v>156.25796089542351</v>
      </c>
      <c r="M5028" s="4">
        <v>26.042993482570584</v>
      </c>
    </row>
    <row r="5029" spans="1:13" hidden="1" x14ac:dyDescent="0.3">
      <c r="A5029" s="13" t="str">
        <f t="shared" si="78"/>
        <v>MediterraneanOFF1 - 3 floors1970-1980cooling22</v>
      </c>
      <c r="B5029" s="1" t="s">
        <v>0</v>
      </c>
      <c r="C5029" s="2" t="s">
        <v>44</v>
      </c>
      <c r="D5029" s="2" t="s">
        <v>7</v>
      </c>
      <c r="E5029" s="3">
        <v>22</v>
      </c>
      <c r="F5029" s="3" t="s">
        <v>26</v>
      </c>
      <c r="G5029" s="3">
        <v>0.46296296296296297</v>
      </c>
      <c r="H5029" s="14">
        <v>0.75924081521099984</v>
      </c>
      <c r="I5029" s="14">
        <v>9.4289983568199162E-2</v>
      </c>
      <c r="J5029" s="4">
        <v>102.61760711637429</v>
      </c>
      <c r="K5029" s="4">
        <v>41.047042846549715</v>
      </c>
      <c r="L5029" s="4">
        <v>118.21548339806317</v>
      </c>
      <c r="M5029" s="4">
        <v>19.702580566343862</v>
      </c>
    </row>
    <row r="5030" spans="1:13" hidden="1" x14ac:dyDescent="0.3">
      <c r="A5030" s="13" t="str">
        <f t="shared" si="78"/>
        <v>MediterraneanOFF1 - 5 floors1970-1980cooling22</v>
      </c>
      <c r="B5030" s="1" t="s">
        <v>0</v>
      </c>
      <c r="C5030" s="2" t="s">
        <v>45</v>
      </c>
      <c r="D5030" s="2" t="s">
        <v>7</v>
      </c>
      <c r="E5030" s="3">
        <v>22</v>
      </c>
      <c r="F5030" s="3" t="s">
        <v>26</v>
      </c>
      <c r="G5030" s="3">
        <v>0.37407407407407406</v>
      </c>
      <c r="H5030" s="14">
        <v>0.12818625761260991</v>
      </c>
      <c r="I5030" s="14">
        <v>9.4289983568199162E-2</v>
      </c>
      <c r="J5030" s="4">
        <v>102.70108345708536</v>
      </c>
      <c r="K5030" s="4">
        <v>41.080433382834144</v>
      </c>
      <c r="L5030" s="4">
        <v>118.31164814256233</v>
      </c>
      <c r="M5030" s="4">
        <v>19.718608023760389</v>
      </c>
    </row>
    <row r="5031" spans="1:13" hidden="1" x14ac:dyDescent="0.3">
      <c r="A5031" s="13" t="str">
        <f t="shared" si="78"/>
        <v>MediterraneanOFF1 - 7 floors1970-1980cooling22</v>
      </c>
      <c r="B5031" s="1" t="s">
        <v>0</v>
      </c>
      <c r="C5031" s="2" t="s">
        <v>46</v>
      </c>
      <c r="D5031" s="2" t="s">
        <v>7</v>
      </c>
      <c r="E5031" s="3">
        <v>22</v>
      </c>
      <c r="F5031" s="3" t="s">
        <v>26</v>
      </c>
      <c r="G5031" s="3">
        <v>0.33597883597883599</v>
      </c>
      <c r="H5031" s="14">
        <v>0.11197119383135637</v>
      </c>
      <c r="I5031" s="14">
        <v>9.4289983568199162E-2</v>
      </c>
      <c r="J5031" s="4">
        <v>102.73685903167582</v>
      </c>
      <c r="K5031" s="4">
        <v>41.094743612670328</v>
      </c>
      <c r="L5031" s="4">
        <v>118.35286160449054</v>
      </c>
      <c r="M5031" s="4">
        <v>19.725476934081758</v>
      </c>
    </row>
    <row r="5032" spans="1:13" hidden="1" x14ac:dyDescent="0.3">
      <c r="A5032" s="13" t="str">
        <f t="shared" si="78"/>
        <v>MediterraneanOFF1 - 3 floors1970-1980cooling24</v>
      </c>
      <c r="B5032" s="1" t="s">
        <v>0</v>
      </c>
      <c r="C5032" s="2" t="s">
        <v>44</v>
      </c>
      <c r="D5032" s="2" t="s">
        <v>7</v>
      </c>
      <c r="E5032" s="3">
        <v>24</v>
      </c>
      <c r="F5032" s="3" t="s">
        <v>26</v>
      </c>
      <c r="G5032" s="3">
        <v>0.46296296296296297</v>
      </c>
      <c r="H5032" s="14">
        <v>0.75924081521099984</v>
      </c>
      <c r="I5032" s="14">
        <v>9.4289983568199162E-2</v>
      </c>
      <c r="J5032" s="4">
        <v>74.380679920407204</v>
      </c>
      <c r="K5032" s="4">
        <v>29.75227196816288</v>
      </c>
      <c r="L5032" s="4">
        <v>85.686543268309094</v>
      </c>
      <c r="M5032" s="4">
        <v>14.281090544718182</v>
      </c>
    </row>
    <row r="5033" spans="1:13" hidden="1" x14ac:dyDescent="0.3">
      <c r="A5033" s="13" t="str">
        <f t="shared" si="78"/>
        <v>MediterraneanOFF1 - 5 floors1970-1980cooling24</v>
      </c>
      <c r="B5033" s="1" t="s">
        <v>0</v>
      </c>
      <c r="C5033" s="2" t="s">
        <v>45</v>
      </c>
      <c r="D5033" s="2" t="s">
        <v>7</v>
      </c>
      <c r="E5033" s="3">
        <v>24</v>
      </c>
      <c r="F5033" s="3" t="s">
        <v>26</v>
      </c>
      <c r="G5033" s="3">
        <v>0.37407407407407406</v>
      </c>
      <c r="H5033" s="14">
        <v>0.12818625761260991</v>
      </c>
      <c r="I5033" s="14">
        <v>9.4289983568199162E-2</v>
      </c>
      <c r="J5033" s="4">
        <v>75.341076418950166</v>
      </c>
      <c r="K5033" s="4">
        <v>30.136430567580067</v>
      </c>
      <c r="L5033" s="4">
        <v>86.792920034630583</v>
      </c>
      <c r="M5033" s="4">
        <v>14.465486672438432</v>
      </c>
    </row>
    <row r="5034" spans="1:13" hidden="1" x14ac:dyDescent="0.3">
      <c r="A5034" s="13" t="str">
        <f t="shared" si="78"/>
        <v>MediterraneanOFF1 - 7 floors1970-1980cooling24</v>
      </c>
      <c r="B5034" s="1" t="s">
        <v>0</v>
      </c>
      <c r="C5034" s="2" t="s">
        <v>46</v>
      </c>
      <c r="D5034" s="2" t="s">
        <v>7</v>
      </c>
      <c r="E5034" s="3">
        <v>24</v>
      </c>
      <c r="F5034" s="3" t="s">
        <v>26</v>
      </c>
      <c r="G5034" s="3">
        <v>0.33597883597883599</v>
      </c>
      <c r="H5034" s="14">
        <v>0.11197119383135637</v>
      </c>
      <c r="I5034" s="14">
        <v>9.4289983568199162E-2</v>
      </c>
      <c r="J5034" s="4">
        <v>75.75267491832571</v>
      </c>
      <c r="K5034" s="4">
        <v>30.301069967330285</v>
      </c>
      <c r="L5034" s="4">
        <v>87.267081505911221</v>
      </c>
      <c r="M5034" s="4">
        <v>14.544513584318537</v>
      </c>
    </row>
    <row r="5035" spans="1:13" hidden="1" x14ac:dyDescent="0.3">
      <c r="A5035" s="13" t="str">
        <f t="shared" si="78"/>
        <v>MediterraneanOFF1 - 3 floors1970-1980cooling26</v>
      </c>
      <c r="B5035" s="1" t="s">
        <v>0</v>
      </c>
      <c r="C5035" s="2" t="s">
        <v>44</v>
      </c>
      <c r="D5035" s="2" t="s">
        <v>7</v>
      </c>
      <c r="E5035" s="3">
        <v>26</v>
      </c>
      <c r="F5035" s="3" t="s">
        <v>26</v>
      </c>
      <c r="G5035" s="3">
        <v>0.46296296296296297</v>
      </c>
      <c r="H5035" s="14">
        <v>0.75924081521099984</v>
      </c>
      <c r="I5035" s="14">
        <v>9.4289983568199162E-2</v>
      </c>
      <c r="J5035" s="4">
        <v>51.070341251645118</v>
      </c>
      <c r="K5035" s="4">
        <v>20.428136500658049</v>
      </c>
      <c r="L5035" s="4">
        <v>58.833033121895177</v>
      </c>
      <c r="M5035" s="4">
        <v>9.8055055203158634</v>
      </c>
    </row>
    <row r="5036" spans="1:13" hidden="1" x14ac:dyDescent="0.3">
      <c r="A5036" s="13" t="str">
        <f t="shared" si="78"/>
        <v>MediterraneanOFF1 - 5 floors1970-1980cooling26</v>
      </c>
      <c r="B5036" s="1" t="s">
        <v>0</v>
      </c>
      <c r="C5036" s="2" t="s">
        <v>45</v>
      </c>
      <c r="D5036" s="2" t="s">
        <v>7</v>
      </c>
      <c r="E5036" s="3">
        <v>26</v>
      </c>
      <c r="F5036" s="3" t="s">
        <v>26</v>
      </c>
      <c r="G5036" s="3">
        <v>0.37407407407407406</v>
      </c>
      <c r="H5036" s="14">
        <v>0.12818625761260991</v>
      </c>
      <c r="I5036" s="14">
        <v>9.4289983568199162E-2</v>
      </c>
      <c r="J5036" s="4">
        <v>52.705178044769582</v>
      </c>
      <c r="K5036" s="4">
        <v>21.082071217907831</v>
      </c>
      <c r="L5036" s="4">
        <v>60.716365107574553</v>
      </c>
      <c r="M5036" s="4">
        <v>10.119394184595759</v>
      </c>
    </row>
    <row r="5037" spans="1:13" hidden="1" x14ac:dyDescent="0.3">
      <c r="A5037" s="13" t="str">
        <f t="shared" si="78"/>
        <v>MediterraneanOFF1 - 7 floors1970-1980cooling26</v>
      </c>
      <c r="B5037" s="1" t="s">
        <v>0</v>
      </c>
      <c r="C5037" s="2" t="s">
        <v>46</v>
      </c>
      <c r="D5037" s="2" t="s">
        <v>7</v>
      </c>
      <c r="E5037" s="3">
        <v>26</v>
      </c>
      <c r="F5037" s="3" t="s">
        <v>26</v>
      </c>
      <c r="G5037" s="3">
        <v>0.33597883597883599</v>
      </c>
      <c r="H5037" s="14">
        <v>0.11197119383135637</v>
      </c>
      <c r="I5037" s="14">
        <v>9.4289983568199162E-2</v>
      </c>
      <c r="J5037" s="4">
        <v>53.405822384680064</v>
      </c>
      <c r="K5037" s="4">
        <v>21.362328953872026</v>
      </c>
      <c r="L5037" s="4">
        <v>61.523507387151433</v>
      </c>
      <c r="M5037" s="4">
        <v>10.253917897858573</v>
      </c>
    </row>
    <row r="5038" spans="1:13" hidden="1" x14ac:dyDescent="0.3">
      <c r="A5038" s="13" t="str">
        <f t="shared" si="78"/>
        <v>MediterraneanOFF1 - 3 floors1980-1990cooling20</v>
      </c>
      <c r="B5038" s="1" t="s">
        <v>0</v>
      </c>
      <c r="C5038" s="2" t="s">
        <v>44</v>
      </c>
      <c r="D5038" s="2" t="s">
        <v>8</v>
      </c>
      <c r="E5038" s="3">
        <v>20</v>
      </c>
      <c r="F5038" s="3" t="s">
        <v>26</v>
      </c>
      <c r="G5038" s="3">
        <v>0.46296296296296297</v>
      </c>
      <c r="H5038" s="14">
        <v>0.75924081521099984</v>
      </c>
      <c r="I5038" s="14">
        <v>0.13999456636774651</v>
      </c>
      <c r="J5038" s="4">
        <v>137.85386852641071</v>
      </c>
      <c r="K5038" s="4">
        <v>55.141547410564286</v>
      </c>
      <c r="L5038" s="4">
        <v>158.80765654242515</v>
      </c>
      <c r="M5038" s="4">
        <v>26.467942757070855</v>
      </c>
    </row>
    <row r="5039" spans="1:13" hidden="1" x14ac:dyDescent="0.3">
      <c r="A5039" s="13" t="str">
        <f t="shared" si="78"/>
        <v>MediterraneanOFF1 - 5 floors1980-1990cooling20</v>
      </c>
      <c r="B5039" s="1" t="s">
        <v>0</v>
      </c>
      <c r="C5039" s="2" t="s">
        <v>45</v>
      </c>
      <c r="D5039" s="2" t="s">
        <v>8</v>
      </c>
      <c r="E5039" s="3">
        <v>20</v>
      </c>
      <c r="F5039" s="3" t="s">
        <v>26</v>
      </c>
      <c r="G5039" s="3">
        <v>0.37407407407407406</v>
      </c>
      <c r="H5039" s="14">
        <v>0.12818625761260991</v>
      </c>
      <c r="I5039" s="14">
        <v>0.13999456636774651</v>
      </c>
      <c r="J5039" s="4">
        <v>139.19296745419405</v>
      </c>
      <c r="K5039" s="4">
        <v>55.677186981677622</v>
      </c>
      <c r="L5039" s="4">
        <v>160.35029850723154</v>
      </c>
      <c r="M5039" s="4">
        <v>26.725049751205258</v>
      </c>
    </row>
    <row r="5040" spans="1:13" hidden="1" x14ac:dyDescent="0.3">
      <c r="A5040" s="13" t="str">
        <f t="shared" si="78"/>
        <v>MediterraneanOFF1 - 7 floors1980-1990cooling20</v>
      </c>
      <c r="B5040" s="1" t="s">
        <v>0</v>
      </c>
      <c r="C5040" s="2" t="s">
        <v>46</v>
      </c>
      <c r="D5040" s="2" t="s">
        <v>8</v>
      </c>
      <c r="E5040" s="3">
        <v>20</v>
      </c>
      <c r="F5040" s="3" t="s">
        <v>26</v>
      </c>
      <c r="G5040" s="3">
        <v>0.33597883597883599</v>
      </c>
      <c r="H5040" s="14">
        <v>0.11197119383135637</v>
      </c>
      <c r="I5040" s="14">
        <v>0.13999456636774651</v>
      </c>
      <c r="J5040" s="4">
        <v>139.7668669946726</v>
      </c>
      <c r="K5040" s="4">
        <v>55.90674679786904</v>
      </c>
      <c r="L5040" s="4">
        <v>161.01143077786284</v>
      </c>
      <c r="M5040" s="4">
        <v>26.835238462977138</v>
      </c>
    </row>
    <row r="5041" spans="1:13" hidden="1" x14ac:dyDescent="0.3">
      <c r="A5041" s="13" t="str">
        <f t="shared" si="78"/>
        <v>MediterraneanOFF1 - 3 floors1980-1990cooling22</v>
      </c>
      <c r="B5041" s="1" t="s">
        <v>0</v>
      </c>
      <c r="C5041" s="2" t="s">
        <v>44</v>
      </c>
      <c r="D5041" s="2" t="s">
        <v>8</v>
      </c>
      <c r="E5041" s="3">
        <v>22</v>
      </c>
      <c r="F5041" s="3" t="s">
        <v>26</v>
      </c>
      <c r="G5041" s="3">
        <v>0.46296296296296297</v>
      </c>
      <c r="H5041" s="14">
        <v>0.75924081521099984</v>
      </c>
      <c r="I5041" s="14">
        <v>0.13999456636774651</v>
      </c>
      <c r="J5041" s="4">
        <v>108.16392083378572</v>
      </c>
      <c r="K5041" s="4">
        <v>43.265568333514288</v>
      </c>
      <c r="L5041" s="4">
        <v>124.60483680052114</v>
      </c>
      <c r="M5041" s="4">
        <v>20.767472800086857</v>
      </c>
    </row>
    <row r="5042" spans="1:13" hidden="1" x14ac:dyDescent="0.3">
      <c r="A5042" s="13" t="str">
        <f t="shared" si="78"/>
        <v>MediterraneanOFF1 - 5 floors1980-1990cooling22</v>
      </c>
      <c r="B5042" s="1" t="s">
        <v>0</v>
      </c>
      <c r="C5042" s="2" t="s">
        <v>45</v>
      </c>
      <c r="D5042" s="2" t="s">
        <v>8</v>
      </c>
      <c r="E5042" s="3">
        <v>22</v>
      </c>
      <c r="F5042" s="3" t="s">
        <v>26</v>
      </c>
      <c r="G5042" s="3">
        <v>0.37407407407407406</v>
      </c>
      <c r="H5042" s="14">
        <v>0.12818625761260991</v>
      </c>
      <c r="I5042" s="14">
        <v>0.13999456636774651</v>
      </c>
      <c r="J5042" s="4">
        <v>110.38617466529846</v>
      </c>
      <c r="K5042" s="4">
        <v>44.154469866119385</v>
      </c>
      <c r="L5042" s="4">
        <v>127.16487321442382</v>
      </c>
      <c r="M5042" s="4">
        <v>21.194145535737302</v>
      </c>
    </row>
    <row r="5043" spans="1:13" hidden="1" x14ac:dyDescent="0.3">
      <c r="A5043" s="13" t="str">
        <f t="shared" si="78"/>
        <v>MediterraneanOFF1 - 7 floors1980-1990cooling22</v>
      </c>
      <c r="B5043" s="1" t="s">
        <v>0</v>
      </c>
      <c r="C5043" s="2" t="s">
        <v>46</v>
      </c>
      <c r="D5043" s="2" t="s">
        <v>8</v>
      </c>
      <c r="E5043" s="3">
        <v>22</v>
      </c>
      <c r="F5043" s="3" t="s">
        <v>26</v>
      </c>
      <c r="G5043" s="3">
        <v>0.33597883597883599</v>
      </c>
      <c r="H5043" s="14">
        <v>0.11197119383135637</v>
      </c>
      <c r="I5043" s="14">
        <v>0.13999456636774651</v>
      </c>
      <c r="J5043" s="4">
        <v>111.33856916451818</v>
      </c>
      <c r="K5043" s="4">
        <v>44.535427665807269</v>
      </c>
      <c r="L5043" s="4">
        <v>128.26203167752493</v>
      </c>
      <c r="M5043" s="4">
        <v>21.37700527958749</v>
      </c>
    </row>
    <row r="5044" spans="1:13" hidden="1" x14ac:dyDescent="0.3">
      <c r="A5044" s="13" t="str">
        <f t="shared" si="78"/>
        <v>MediterraneanOFF1 - 3 floors1980-1990cooling24</v>
      </c>
      <c r="B5044" s="1" t="s">
        <v>0</v>
      </c>
      <c r="C5044" s="2" t="s">
        <v>44</v>
      </c>
      <c r="D5044" s="2" t="s">
        <v>8</v>
      </c>
      <c r="E5044" s="3">
        <v>24</v>
      </c>
      <c r="F5044" s="3" t="s">
        <v>26</v>
      </c>
      <c r="G5044" s="3">
        <v>0.46296296296296297</v>
      </c>
      <c r="H5044" s="14">
        <v>0.75924081521099984</v>
      </c>
      <c r="I5044" s="14">
        <v>0.13999456636774651</v>
      </c>
      <c r="J5044" s="4">
        <v>83.381381538950194</v>
      </c>
      <c r="K5044" s="4">
        <v>33.35255261558008</v>
      </c>
      <c r="L5044" s="4">
        <v>96.055351532870631</v>
      </c>
      <c r="M5044" s="4">
        <v>16.009225255478437</v>
      </c>
    </row>
    <row r="5045" spans="1:13" hidden="1" x14ac:dyDescent="0.3">
      <c r="A5045" s="13" t="str">
        <f t="shared" si="78"/>
        <v>MediterraneanOFF1 - 5 floors1980-1990cooling24</v>
      </c>
      <c r="B5045" s="1" t="s">
        <v>0</v>
      </c>
      <c r="C5045" s="2" t="s">
        <v>45</v>
      </c>
      <c r="D5045" s="2" t="s">
        <v>8</v>
      </c>
      <c r="E5045" s="3">
        <v>24</v>
      </c>
      <c r="F5045" s="3" t="s">
        <v>26</v>
      </c>
      <c r="G5045" s="3">
        <v>0.37407407407407406</v>
      </c>
      <c r="H5045" s="14">
        <v>0.12818625761260991</v>
      </c>
      <c r="I5045" s="14">
        <v>0.13999456636774651</v>
      </c>
      <c r="J5045" s="4">
        <v>86.163527940002666</v>
      </c>
      <c r="K5045" s="4">
        <v>34.465411176001069</v>
      </c>
      <c r="L5045" s="4">
        <v>99.260384186883073</v>
      </c>
      <c r="M5045" s="4">
        <v>16.543397364480512</v>
      </c>
    </row>
    <row r="5046" spans="1:13" hidden="1" x14ac:dyDescent="0.3">
      <c r="A5046" s="13" t="str">
        <f t="shared" si="78"/>
        <v>MediterraneanOFF1 - 7 floors1980-1990cooling24</v>
      </c>
      <c r="B5046" s="1" t="s">
        <v>0</v>
      </c>
      <c r="C5046" s="2" t="s">
        <v>46</v>
      </c>
      <c r="D5046" s="2" t="s">
        <v>8</v>
      </c>
      <c r="E5046" s="3">
        <v>24</v>
      </c>
      <c r="F5046" s="3" t="s">
        <v>26</v>
      </c>
      <c r="G5046" s="3">
        <v>0.33597883597883599</v>
      </c>
      <c r="H5046" s="14">
        <v>0.11197119383135637</v>
      </c>
      <c r="I5046" s="14">
        <v>0.13999456636774651</v>
      </c>
      <c r="J5046" s="4">
        <v>87.355876397596603</v>
      </c>
      <c r="K5046" s="4">
        <v>34.942350559038644</v>
      </c>
      <c r="L5046" s="4">
        <v>100.63396961003129</v>
      </c>
      <c r="M5046" s="4">
        <v>16.772328268338548</v>
      </c>
    </row>
    <row r="5047" spans="1:13" hidden="1" x14ac:dyDescent="0.3">
      <c r="A5047" s="13" t="str">
        <f t="shared" si="78"/>
        <v>MediterraneanOFF1 - 3 floors1980-1990cooling26</v>
      </c>
      <c r="B5047" s="1" t="s">
        <v>0</v>
      </c>
      <c r="C5047" s="2" t="s">
        <v>44</v>
      </c>
      <c r="D5047" s="2" t="s">
        <v>8</v>
      </c>
      <c r="E5047" s="3">
        <v>26</v>
      </c>
      <c r="F5047" s="3" t="s">
        <v>26</v>
      </c>
      <c r="G5047" s="3">
        <v>0.46296296296296297</v>
      </c>
      <c r="H5047" s="14">
        <v>0.75924081521099984</v>
      </c>
      <c r="I5047" s="14">
        <v>0.13999456636774651</v>
      </c>
      <c r="J5047" s="4">
        <v>62.246255066381423</v>
      </c>
      <c r="K5047" s="4">
        <v>24.89850202655257</v>
      </c>
      <c r="L5047" s="4">
        <v>71.707685836471398</v>
      </c>
      <c r="M5047" s="4">
        <v>11.951280972745234</v>
      </c>
    </row>
    <row r="5048" spans="1:13" hidden="1" x14ac:dyDescent="0.3">
      <c r="A5048" s="13" t="str">
        <f t="shared" si="78"/>
        <v>MediterraneanOFF1 - 5 floors1980-1990cooling26</v>
      </c>
      <c r="B5048" s="1" t="s">
        <v>0</v>
      </c>
      <c r="C5048" s="2" t="s">
        <v>45</v>
      </c>
      <c r="D5048" s="2" t="s">
        <v>8</v>
      </c>
      <c r="E5048" s="3">
        <v>26</v>
      </c>
      <c r="F5048" s="3" t="s">
        <v>26</v>
      </c>
      <c r="G5048" s="3">
        <v>0.37407407407407406</v>
      </c>
      <c r="H5048" s="14">
        <v>0.12818625761260991</v>
      </c>
      <c r="I5048" s="14">
        <v>0.13999456636774651</v>
      </c>
      <c r="J5048" s="4">
        <v>65.371139865556273</v>
      </c>
      <c r="K5048" s="4">
        <v>26.148455946222509</v>
      </c>
      <c r="L5048" s="4">
        <v>75.307553125120819</v>
      </c>
      <c r="M5048" s="4">
        <v>12.551258854186804</v>
      </c>
    </row>
    <row r="5049" spans="1:13" hidden="1" x14ac:dyDescent="0.3">
      <c r="A5049" s="13" t="str">
        <f t="shared" si="78"/>
        <v>MediterraneanOFF1 - 7 floors1980-1990cooling26</v>
      </c>
      <c r="B5049" s="1" t="s">
        <v>0</v>
      </c>
      <c r="C5049" s="2" t="s">
        <v>46</v>
      </c>
      <c r="D5049" s="2" t="s">
        <v>8</v>
      </c>
      <c r="E5049" s="3">
        <v>26</v>
      </c>
      <c r="F5049" s="3" t="s">
        <v>26</v>
      </c>
      <c r="G5049" s="3">
        <v>0.33597883597883599</v>
      </c>
      <c r="H5049" s="14">
        <v>0.11197119383135637</v>
      </c>
      <c r="I5049" s="14">
        <v>0.13999456636774651</v>
      </c>
      <c r="J5049" s="4">
        <v>66.71037620805977</v>
      </c>
      <c r="K5049" s="4">
        <v>26.68415048322391</v>
      </c>
      <c r="L5049" s="4">
        <v>76.850353391684862</v>
      </c>
      <c r="M5049" s="4">
        <v>12.808392231947476</v>
      </c>
    </row>
    <row r="5050" spans="1:13" hidden="1" x14ac:dyDescent="0.3">
      <c r="A5050" s="13" t="str">
        <f t="shared" si="78"/>
        <v>MediterraneanOFF1 - 3 floors1990-2000cooling20</v>
      </c>
      <c r="B5050" s="1" t="s">
        <v>0</v>
      </c>
      <c r="C5050" s="2" t="s">
        <v>44</v>
      </c>
      <c r="D5050" s="2" t="s">
        <v>9</v>
      </c>
      <c r="E5050" s="3">
        <v>20</v>
      </c>
      <c r="F5050" s="3" t="s">
        <v>26</v>
      </c>
      <c r="G5050" s="3">
        <v>0.46296296296296297</v>
      </c>
      <c r="H5050" s="14">
        <v>0.75924081521099984</v>
      </c>
      <c r="I5050" s="14">
        <v>0.15999728318387327</v>
      </c>
      <c r="J5050" s="4">
        <v>138.5348341926817</v>
      </c>
      <c r="K5050" s="4">
        <v>55.413933677072677</v>
      </c>
      <c r="L5050" s="4">
        <v>159.5921289899693</v>
      </c>
      <c r="M5050" s="4">
        <v>26.598688164994883</v>
      </c>
    </row>
    <row r="5051" spans="1:13" hidden="1" x14ac:dyDescent="0.3">
      <c r="A5051" s="13" t="str">
        <f t="shared" si="78"/>
        <v>MediterraneanOFF1 - 5 floors1990-2000cooling20</v>
      </c>
      <c r="B5051" s="1" t="s">
        <v>0</v>
      </c>
      <c r="C5051" s="2" t="s">
        <v>45</v>
      </c>
      <c r="D5051" s="2" t="s">
        <v>9</v>
      </c>
      <c r="E5051" s="3">
        <v>20</v>
      </c>
      <c r="F5051" s="3" t="s">
        <v>26</v>
      </c>
      <c r="G5051" s="3">
        <v>0.37407407407407406</v>
      </c>
      <c r="H5051" s="14">
        <v>0.12818625761260991</v>
      </c>
      <c r="I5051" s="14">
        <v>0.15999728318387327</v>
      </c>
      <c r="J5051" s="4">
        <v>140.1545970321074</v>
      </c>
      <c r="K5051" s="4">
        <v>56.061838812842964</v>
      </c>
      <c r="L5051" s="4">
        <v>161.45809578098772</v>
      </c>
      <c r="M5051" s="4">
        <v>26.909682630164621</v>
      </c>
    </row>
    <row r="5052" spans="1:13" hidden="1" x14ac:dyDescent="0.3">
      <c r="A5052" s="13" t="str">
        <f t="shared" si="78"/>
        <v>MediterraneanOFF1 - 7 floors1990-2000cooling20</v>
      </c>
      <c r="B5052" s="1" t="s">
        <v>0</v>
      </c>
      <c r="C5052" s="2" t="s">
        <v>46</v>
      </c>
      <c r="D5052" s="2" t="s">
        <v>9</v>
      </c>
      <c r="E5052" s="3">
        <v>20</v>
      </c>
      <c r="F5052" s="3" t="s">
        <v>26</v>
      </c>
      <c r="G5052" s="3">
        <v>0.33597883597883599</v>
      </c>
      <c r="H5052" s="14">
        <v>0.11197119383135637</v>
      </c>
      <c r="I5052" s="14">
        <v>0.15999728318387327</v>
      </c>
      <c r="J5052" s="4">
        <v>140.84878110614702</v>
      </c>
      <c r="K5052" s="4">
        <v>56.339512442458805</v>
      </c>
      <c r="L5052" s="4">
        <v>162.25779583428135</v>
      </c>
      <c r="M5052" s="4">
        <v>27.042965972380227</v>
      </c>
    </row>
    <row r="5053" spans="1:13" hidden="1" x14ac:dyDescent="0.3">
      <c r="A5053" s="13" t="str">
        <f t="shared" si="78"/>
        <v>MediterraneanOFF1 - 3 floors1990-2000cooling22</v>
      </c>
      <c r="B5053" s="1" t="s">
        <v>0</v>
      </c>
      <c r="C5053" s="2" t="s">
        <v>44</v>
      </c>
      <c r="D5053" s="2" t="s">
        <v>9</v>
      </c>
      <c r="E5053" s="3">
        <v>22</v>
      </c>
      <c r="F5053" s="3" t="s">
        <v>26</v>
      </c>
      <c r="G5053" s="3">
        <v>0.46296296296296297</v>
      </c>
      <c r="H5053" s="14">
        <v>0.75924081521099984</v>
      </c>
      <c r="I5053" s="14">
        <v>0.15999728318387327</v>
      </c>
      <c r="J5053" s="4">
        <v>109.4493433952283</v>
      </c>
      <c r="K5053" s="4">
        <v>43.779737358091317</v>
      </c>
      <c r="L5053" s="4">
        <v>126.08564359130298</v>
      </c>
      <c r="M5053" s="4">
        <v>21.014273931883832</v>
      </c>
    </row>
    <row r="5054" spans="1:13" hidden="1" x14ac:dyDescent="0.3">
      <c r="A5054" s="13" t="str">
        <f t="shared" si="78"/>
        <v>MediterraneanOFF1 - 5 floors1990-2000cooling22</v>
      </c>
      <c r="B5054" s="1" t="s">
        <v>0</v>
      </c>
      <c r="C5054" s="2" t="s">
        <v>45</v>
      </c>
      <c r="D5054" s="2" t="s">
        <v>9</v>
      </c>
      <c r="E5054" s="3">
        <v>22</v>
      </c>
      <c r="F5054" s="3" t="s">
        <v>26</v>
      </c>
      <c r="G5054" s="3">
        <v>0.37407407407407406</v>
      </c>
      <c r="H5054" s="14">
        <v>0.12818625761260991</v>
      </c>
      <c r="I5054" s="14">
        <v>0.15999728318387327</v>
      </c>
      <c r="J5054" s="4">
        <v>111.93313615236063</v>
      </c>
      <c r="K5054" s="4">
        <v>44.773254460944251</v>
      </c>
      <c r="L5054" s="4">
        <v>128.94697284751945</v>
      </c>
      <c r="M5054" s="4">
        <v>21.491162141253241</v>
      </c>
    </row>
    <row r="5055" spans="1:13" hidden="1" x14ac:dyDescent="0.3">
      <c r="A5055" s="13" t="str">
        <f t="shared" si="78"/>
        <v>MediterraneanOFF1 - 7 floors1990-2000cooling22</v>
      </c>
      <c r="B5055" s="1" t="s">
        <v>0</v>
      </c>
      <c r="C5055" s="2" t="s">
        <v>46</v>
      </c>
      <c r="D5055" s="2" t="s">
        <v>9</v>
      </c>
      <c r="E5055" s="3">
        <v>22</v>
      </c>
      <c r="F5055" s="3" t="s">
        <v>26</v>
      </c>
      <c r="G5055" s="3">
        <v>0.33597883597883599</v>
      </c>
      <c r="H5055" s="14">
        <v>0.11197119383135637</v>
      </c>
      <c r="I5055" s="14">
        <v>0.15999728318387327</v>
      </c>
      <c r="J5055" s="4">
        <v>112.99761876256022</v>
      </c>
      <c r="K5055" s="4">
        <v>45.19904750502409</v>
      </c>
      <c r="L5055" s="4">
        <v>130.17325681446937</v>
      </c>
      <c r="M5055" s="4">
        <v>21.695542802411563</v>
      </c>
    </row>
    <row r="5056" spans="1:13" hidden="1" x14ac:dyDescent="0.3">
      <c r="A5056" s="13" t="str">
        <f t="shared" si="78"/>
        <v>MediterraneanOFF1 - 3 floors1990-2000cooling24</v>
      </c>
      <c r="B5056" s="1" t="s">
        <v>0</v>
      </c>
      <c r="C5056" s="2" t="s">
        <v>44</v>
      </c>
      <c r="D5056" s="2" t="s">
        <v>9</v>
      </c>
      <c r="E5056" s="3">
        <v>24</v>
      </c>
      <c r="F5056" s="3" t="s">
        <v>26</v>
      </c>
      <c r="G5056" s="3">
        <v>0.46296296296296297</v>
      </c>
      <c r="H5056" s="14">
        <v>0.75924081521099984</v>
      </c>
      <c r="I5056" s="14">
        <v>0.15999728318387327</v>
      </c>
      <c r="J5056" s="4">
        <v>85.046598078213279</v>
      </c>
      <c r="K5056" s="4">
        <v>34.018639231285313</v>
      </c>
      <c r="L5056" s="4">
        <v>97.973680986101698</v>
      </c>
      <c r="M5056" s="4">
        <v>16.32894683101695</v>
      </c>
    </row>
    <row r="5057" spans="1:13" hidden="1" x14ac:dyDescent="0.3">
      <c r="A5057" s="13" t="str">
        <f t="shared" si="78"/>
        <v>MediterraneanOFF1 - 5 floors1990-2000cooling24</v>
      </c>
      <c r="B5057" s="1" t="s">
        <v>0</v>
      </c>
      <c r="C5057" s="2" t="s">
        <v>45</v>
      </c>
      <c r="D5057" s="2" t="s">
        <v>9</v>
      </c>
      <c r="E5057" s="3">
        <v>24</v>
      </c>
      <c r="F5057" s="3" t="s">
        <v>26</v>
      </c>
      <c r="G5057" s="3">
        <v>0.37407407407407406</v>
      </c>
      <c r="H5057" s="14">
        <v>0.12818625761260991</v>
      </c>
      <c r="I5057" s="14">
        <v>0.15999728318387327</v>
      </c>
      <c r="J5057" s="4">
        <v>88.056162158026382</v>
      </c>
      <c r="K5057" s="4">
        <v>35.222464863210554</v>
      </c>
      <c r="L5057" s="4">
        <v>101.4406988060464</v>
      </c>
      <c r="M5057" s="4">
        <v>16.906783134341065</v>
      </c>
    </row>
    <row r="5058" spans="1:13" hidden="1" x14ac:dyDescent="0.3">
      <c r="A5058" s="13" t="str">
        <f t="shared" si="78"/>
        <v>MediterraneanOFF1 - 7 floors1990-2000cooling24</v>
      </c>
      <c r="B5058" s="1" t="s">
        <v>0</v>
      </c>
      <c r="C5058" s="2" t="s">
        <v>46</v>
      </c>
      <c r="D5058" s="2" t="s">
        <v>9</v>
      </c>
      <c r="E5058" s="3">
        <v>24</v>
      </c>
      <c r="F5058" s="3" t="s">
        <v>26</v>
      </c>
      <c r="G5058" s="3">
        <v>0.33597883597883599</v>
      </c>
      <c r="H5058" s="14">
        <v>0.11197119383135637</v>
      </c>
      <c r="I5058" s="14">
        <v>0.15999728318387327</v>
      </c>
      <c r="J5058" s="4">
        <v>89.345975335089136</v>
      </c>
      <c r="K5058" s="4">
        <v>35.738390134035654</v>
      </c>
      <c r="L5058" s="4">
        <v>102.92656358602268</v>
      </c>
      <c r="M5058" s="4">
        <v>17.154427264337112</v>
      </c>
    </row>
    <row r="5059" spans="1:13" hidden="1" x14ac:dyDescent="0.3">
      <c r="A5059" s="13" t="str">
        <f t="shared" ref="A5059:A5122" si="79">CONCATENATE(B5059,C5059,D5059,F5059,E5059)</f>
        <v>MediterraneanOFF1 - 3 floors1990-2000cooling26</v>
      </c>
      <c r="B5059" s="1" t="s">
        <v>0</v>
      </c>
      <c r="C5059" s="2" t="s">
        <v>44</v>
      </c>
      <c r="D5059" s="2" t="s">
        <v>9</v>
      </c>
      <c r="E5059" s="3">
        <v>26</v>
      </c>
      <c r="F5059" s="3" t="s">
        <v>26</v>
      </c>
      <c r="G5059" s="3">
        <v>0.46296296296296297</v>
      </c>
      <c r="H5059" s="14">
        <v>0.75924081521099984</v>
      </c>
      <c r="I5059" s="14">
        <v>0.15999728318387327</v>
      </c>
      <c r="J5059" s="4">
        <v>64.141261237899826</v>
      </c>
      <c r="K5059" s="4">
        <v>25.656504495159929</v>
      </c>
      <c r="L5059" s="4">
        <v>73.890732946060595</v>
      </c>
      <c r="M5059" s="4">
        <v>12.315122157676765</v>
      </c>
    </row>
    <row r="5060" spans="1:13" hidden="1" x14ac:dyDescent="0.3">
      <c r="A5060" s="13" t="str">
        <f t="shared" si="79"/>
        <v>MediterraneanOFF1 - 5 floors1990-2000cooling26</v>
      </c>
      <c r="B5060" s="1" t="s">
        <v>0</v>
      </c>
      <c r="C5060" s="2" t="s">
        <v>45</v>
      </c>
      <c r="D5060" s="2" t="s">
        <v>9</v>
      </c>
      <c r="E5060" s="3">
        <v>26</v>
      </c>
      <c r="F5060" s="3" t="s">
        <v>26</v>
      </c>
      <c r="G5060" s="3">
        <v>0.37407407407407406</v>
      </c>
      <c r="H5060" s="14">
        <v>0.12818625761260991</v>
      </c>
      <c r="I5060" s="14">
        <v>0.15999728318387327</v>
      </c>
      <c r="J5060" s="4">
        <v>67.463944320678223</v>
      </c>
      <c r="K5060" s="4">
        <v>26.985577728271288</v>
      </c>
      <c r="L5060" s="4">
        <v>77.718463857421312</v>
      </c>
      <c r="M5060" s="4">
        <v>12.953077309570217</v>
      </c>
    </row>
    <row r="5061" spans="1:13" hidden="1" x14ac:dyDescent="0.3">
      <c r="A5061" s="13" t="str">
        <f t="shared" si="79"/>
        <v>MediterraneanOFF1 - 7 floors1990-2000cooling26</v>
      </c>
      <c r="B5061" s="1" t="s">
        <v>0</v>
      </c>
      <c r="C5061" s="2" t="s">
        <v>46</v>
      </c>
      <c r="D5061" s="2" t="s">
        <v>9</v>
      </c>
      <c r="E5061" s="3">
        <v>26</v>
      </c>
      <c r="F5061" s="3" t="s">
        <v>26</v>
      </c>
      <c r="G5061" s="3">
        <v>0.33597883597883599</v>
      </c>
      <c r="H5061" s="14">
        <v>0.11197119383135637</v>
      </c>
      <c r="I5061" s="14">
        <v>0.15999728318387327</v>
      </c>
      <c r="J5061" s="4">
        <v>68.887951356154673</v>
      </c>
      <c r="K5061" s="4">
        <v>27.555180542461869</v>
      </c>
      <c r="L5061" s="4">
        <v>79.358919962290187</v>
      </c>
      <c r="M5061" s="4">
        <v>13.226486660381697</v>
      </c>
    </row>
    <row r="5062" spans="1:13" hidden="1" x14ac:dyDescent="0.3">
      <c r="A5062" s="13" t="str">
        <f t="shared" si="79"/>
        <v>MediterraneanOFF1 - 3 floorspost 2000cooling20</v>
      </c>
      <c r="B5062" s="1" t="s">
        <v>0</v>
      </c>
      <c r="C5062" s="2" t="s">
        <v>44</v>
      </c>
      <c r="D5062" s="2" t="s">
        <v>10</v>
      </c>
      <c r="E5062" s="3">
        <v>20</v>
      </c>
      <c r="F5062" s="3" t="s">
        <v>26</v>
      </c>
      <c r="G5062" s="3">
        <v>0.46296296296296297</v>
      </c>
      <c r="H5062" s="14">
        <v>0.75924081521099984</v>
      </c>
      <c r="I5062" s="14">
        <v>0.15998369910323959</v>
      </c>
      <c r="J5062" s="4">
        <v>142.33829368923659</v>
      </c>
      <c r="K5062" s="4">
        <v>56.935317475694639</v>
      </c>
      <c r="L5062" s="4">
        <v>163.97371433000055</v>
      </c>
      <c r="M5062" s="4">
        <v>27.328952388333427</v>
      </c>
    </row>
    <row r="5063" spans="1:13" hidden="1" x14ac:dyDescent="0.3">
      <c r="A5063" s="13" t="str">
        <f t="shared" si="79"/>
        <v>MediterraneanOFF1 - 5 floorspost 2000cooling20</v>
      </c>
      <c r="B5063" s="1" t="s">
        <v>0</v>
      </c>
      <c r="C5063" s="2" t="s">
        <v>45</v>
      </c>
      <c r="D5063" s="2" t="s">
        <v>10</v>
      </c>
      <c r="E5063" s="3">
        <v>20</v>
      </c>
      <c r="F5063" s="3" t="s">
        <v>26</v>
      </c>
      <c r="G5063" s="3">
        <v>0.37407407407407406</v>
      </c>
      <c r="H5063" s="14">
        <v>0.12818625761260991</v>
      </c>
      <c r="I5063" s="14">
        <v>0.15998369910323959</v>
      </c>
      <c r="J5063" s="4">
        <v>144.38751115018013</v>
      </c>
      <c r="K5063" s="4">
        <v>57.755004460072051</v>
      </c>
      <c r="L5063" s="4">
        <v>166.33441284500751</v>
      </c>
      <c r="M5063" s="4">
        <v>27.722402140834582</v>
      </c>
    </row>
    <row r="5064" spans="1:13" hidden="1" x14ac:dyDescent="0.3">
      <c r="A5064" s="13" t="str">
        <f t="shared" si="79"/>
        <v>MediterraneanOFF1 - 7 floorspost 2000cooling20</v>
      </c>
      <c r="B5064" s="1" t="s">
        <v>0</v>
      </c>
      <c r="C5064" s="2" t="s">
        <v>46</v>
      </c>
      <c r="D5064" s="2" t="s">
        <v>10</v>
      </c>
      <c r="E5064" s="3">
        <v>20</v>
      </c>
      <c r="F5064" s="3" t="s">
        <v>26</v>
      </c>
      <c r="G5064" s="3">
        <v>0.33597883597883599</v>
      </c>
      <c r="H5064" s="14">
        <v>0.11197119383135637</v>
      </c>
      <c r="I5064" s="14">
        <v>0.15998369910323959</v>
      </c>
      <c r="J5064" s="4">
        <v>145.26574720487019</v>
      </c>
      <c r="K5064" s="4">
        <v>58.106298881948078</v>
      </c>
      <c r="L5064" s="4">
        <v>167.34614078001047</v>
      </c>
      <c r="M5064" s="4">
        <v>27.891023463335078</v>
      </c>
    </row>
    <row r="5065" spans="1:13" hidden="1" x14ac:dyDescent="0.3">
      <c r="A5065" s="13" t="str">
        <f t="shared" si="79"/>
        <v>MediterraneanOFF1 - 3 floorspost 2000cooling22</v>
      </c>
      <c r="B5065" s="1" t="s">
        <v>0</v>
      </c>
      <c r="C5065" s="2" t="s">
        <v>44</v>
      </c>
      <c r="D5065" s="2" t="s">
        <v>10</v>
      </c>
      <c r="E5065" s="3">
        <v>22</v>
      </c>
      <c r="F5065" s="3" t="s">
        <v>26</v>
      </c>
      <c r="G5065" s="3">
        <v>0.46296296296296297</v>
      </c>
      <c r="H5065" s="14">
        <v>0.75924081521099984</v>
      </c>
      <c r="I5065" s="14">
        <v>0.15998369910323959</v>
      </c>
      <c r="J5065" s="4">
        <v>114.60443022897103</v>
      </c>
      <c r="K5065" s="4">
        <v>45.84177209158841</v>
      </c>
      <c r="L5065" s="4">
        <v>132.02430362377461</v>
      </c>
      <c r="M5065" s="4">
        <v>22.004050603962437</v>
      </c>
    </row>
    <row r="5066" spans="1:13" hidden="1" x14ac:dyDescent="0.3">
      <c r="A5066" s="13" t="str">
        <f t="shared" si="79"/>
        <v>MediterraneanOFF1 - 5 floorspost 2000cooling22</v>
      </c>
      <c r="B5066" s="1" t="s">
        <v>0</v>
      </c>
      <c r="C5066" s="2" t="s">
        <v>45</v>
      </c>
      <c r="D5066" s="2" t="s">
        <v>10</v>
      </c>
      <c r="E5066" s="3">
        <v>22</v>
      </c>
      <c r="F5066" s="3" t="s">
        <v>26</v>
      </c>
      <c r="G5066" s="3">
        <v>0.37407407407407406</v>
      </c>
      <c r="H5066" s="14">
        <v>0.12818625761260991</v>
      </c>
      <c r="I5066" s="14">
        <v>0.15998369910323959</v>
      </c>
      <c r="J5066" s="4">
        <v>117.69432850087756</v>
      </c>
      <c r="K5066" s="4">
        <v>47.077731400351027</v>
      </c>
      <c r="L5066" s="4">
        <v>135.58386643301094</v>
      </c>
      <c r="M5066" s="4">
        <v>22.597311072168491</v>
      </c>
    </row>
    <row r="5067" spans="1:13" hidden="1" x14ac:dyDescent="0.3">
      <c r="A5067" s="13" t="str">
        <f t="shared" si="79"/>
        <v>MediterraneanOFF1 - 7 floorspost 2000cooling22</v>
      </c>
      <c r="B5067" s="1" t="s">
        <v>0</v>
      </c>
      <c r="C5067" s="2" t="s">
        <v>46</v>
      </c>
      <c r="D5067" s="2" t="s">
        <v>10</v>
      </c>
      <c r="E5067" s="3">
        <v>22</v>
      </c>
      <c r="F5067" s="3" t="s">
        <v>26</v>
      </c>
      <c r="G5067" s="3">
        <v>0.33597883597883599</v>
      </c>
      <c r="H5067" s="14">
        <v>0.11197119383135637</v>
      </c>
      <c r="I5067" s="14">
        <v>0.15998369910323959</v>
      </c>
      <c r="J5067" s="4">
        <v>119.01857061740895</v>
      </c>
      <c r="K5067" s="4">
        <v>47.607428246963579</v>
      </c>
      <c r="L5067" s="4">
        <v>137.10939335125511</v>
      </c>
      <c r="M5067" s="4">
        <v>22.851565558542518</v>
      </c>
    </row>
    <row r="5068" spans="1:13" hidden="1" x14ac:dyDescent="0.3">
      <c r="A5068" s="13" t="str">
        <f t="shared" si="79"/>
        <v>MediterraneanOFF1 - 3 floorspost 2000cooling24</v>
      </c>
      <c r="B5068" s="1" t="s">
        <v>0</v>
      </c>
      <c r="C5068" s="2" t="s">
        <v>44</v>
      </c>
      <c r="D5068" s="2" t="s">
        <v>10</v>
      </c>
      <c r="E5068" s="3">
        <v>24</v>
      </c>
      <c r="F5068" s="3" t="s">
        <v>26</v>
      </c>
      <c r="G5068" s="3">
        <v>0.46296296296296297</v>
      </c>
      <c r="H5068" s="14">
        <v>0.75924081521099984</v>
      </c>
      <c r="I5068" s="14">
        <v>0.15998369910323959</v>
      </c>
      <c r="J5068" s="4">
        <v>90.915881852581208</v>
      </c>
      <c r="K5068" s="4">
        <v>36.366352741032486</v>
      </c>
      <c r="L5068" s="4">
        <v>104.73509589417355</v>
      </c>
      <c r="M5068" s="4">
        <v>17.455849315695591</v>
      </c>
    </row>
    <row r="5069" spans="1:13" hidden="1" x14ac:dyDescent="0.3">
      <c r="A5069" s="13" t="str">
        <f t="shared" si="79"/>
        <v>MediterraneanOFF1 - 5 floorspost 2000cooling24</v>
      </c>
      <c r="B5069" s="1" t="s">
        <v>0</v>
      </c>
      <c r="C5069" s="2" t="s">
        <v>45</v>
      </c>
      <c r="D5069" s="2" t="s">
        <v>10</v>
      </c>
      <c r="E5069" s="3">
        <v>24</v>
      </c>
      <c r="F5069" s="3" t="s">
        <v>26</v>
      </c>
      <c r="G5069" s="3">
        <v>0.37407407407407406</v>
      </c>
      <c r="H5069" s="14">
        <v>0.12818625761260991</v>
      </c>
      <c r="I5069" s="14">
        <v>0.15998369910323959</v>
      </c>
      <c r="J5069" s="4">
        <v>94.637073676727184</v>
      </c>
      <c r="K5069" s="4">
        <v>37.854829470690873</v>
      </c>
      <c r="L5069" s="4">
        <v>109.02190887558972</v>
      </c>
      <c r="M5069" s="4">
        <v>18.170318145931617</v>
      </c>
    </row>
    <row r="5070" spans="1:13" hidden="1" x14ac:dyDescent="0.3">
      <c r="A5070" s="13" t="str">
        <f t="shared" si="79"/>
        <v>MediterraneanOFF1 - 7 floorspost 2000cooling24</v>
      </c>
      <c r="B5070" s="1" t="s">
        <v>0</v>
      </c>
      <c r="C5070" s="2" t="s">
        <v>46</v>
      </c>
      <c r="D5070" s="2" t="s">
        <v>10</v>
      </c>
      <c r="E5070" s="3">
        <v>24</v>
      </c>
      <c r="F5070" s="3" t="s">
        <v>26</v>
      </c>
      <c r="G5070" s="3">
        <v>0.33597883597883599</v>
      </c>
      <c r="H5070" s="14">
        <v>0.11197119383135637</v>
      </c>
      <c r="I5070" s="14">
        <v>0.15998369910323959</v>
      </c>
      <c r="J5070" s="4">
        <v>96.231870172789741</v>
      </c>
      <c r="K5070" s="4">
        <v>38.492748069115898</v>
      </c>
      <c r="L5070" s="4">
        <v>110.85911443905378</v>
      </c>
      <c r="M5070" s="4">
        <v>18.476519073175631</v>
      </c>
    </row>
    <row r="5071" spans="1:13" hidden="1" x14ac:dyDescent="0.3">
      <c r="A5071" s="13" t="str">
        <f t="shared" si="79"/>
        <v>MediterraneanOFF1 - 3 floorspost 2000cooling26</v>
      </c>
      <c r="B5071" s="1" t="s">
        <v>0</v>
      </c>
      <c r="C5071" s="2" t="s">
        <v>44</v>
      </c>
      <c r="D5071" s="2" t="s">
        <v>10</v>
      </c>
      <c r="E5071" s="3">
        <v>26</v>
      </c>
      <c r="F5071" s="3" t="s">
        <v>26</v>
      </c>
      <c r="G5071" s="3">
        <v>0.46296296296296297</v>
      </c>
      <c r="H5071" s="14">
        <v>0.75924081521099984</v>
      </c>
      <c r="I5071" s="14">
        <v>0.15998369910323959</v>
      </c>
      <c r="J5071" s="4">
        <v>70.331529717080926</v>
      </c>
      <c r="K5071" s="4">
        <v>28.132611886832372</v>
      </c>
      <c r="L5071" s="4">
        <v>81.021922234077223</v>
      </c>
      <c r="M5071" s="4">
        <v>13.503653705679538</v>
      </c>
    </row>
    <row r="5072" spans="1:13" hidden="1" x14ac:dyDescent="0.3">
      <c r="A5072" s="13" t="str">
        <f t="shared" si="79"/>
        <v>MediterraneanOFF1 - 5 floorspost 2000cooling26</v>
      </c>
      <c r="B5072" s="1" t="s">
        <v>0</v>
      </c>
      <c r="C5072" s="2" t="s">
        <v>45</v>
      </c>
      <c r="D5072" s="2" t="s">
        <v>10</v>
      </c>
      <c r="E5072" s="3">
        <v>26</v>
      </c>
      <c r="F5072" s="3" t="s">
        <v>26</v>
      </c>
      <c r="G5072" s="3">
        <v>0.37407407407407406</v>
      </c>
      <c r="H5072" s="14">
        <v>0.12818625761260991</v>
      </c>
      <c r="I5072" s="14">
        <v>0.15998369910323959</v>
      </c>
      <c r="J5072" s="4">
        <v>74.436298342917084</v>
      </c>
      <c r="K5072" s="4">
        <v>29.774519337166833</v>
      </c>
      <c r="L5072" s="4">
        <v>85.75061569104048</v>
      </c>
      <c r="M5072" s="4">
        <v>14.291769281840079</v>
      </c>
    </row>
    <row r="5073" spans="1:13" hidden="1" x14ac:dyDescent="0.3">
      <c r="A5073" s="13" t="str">
        <f t="shared" si="79"/>
        <v>MediterraneanOFF1 - 7 floorspost 2000cooling26</v>
      </c>
      <c r="B5073" s="1" t="s">
        <v>0</v>
      </c>
      <c r="C5073" s="2" t="s">
        <v>46</v>
      </c>
      <c r="D5073" s="2" t="s">
        <v>10</v>
      </c>
      <c r="E5073" s="3">
        <v>26</v>
      </c>
      <c r="F5073" s="3" t="s">
        <v>26</v>
      </c>
      <c r="G5073" s="3">
        <v>0.33597883597883599</v>
      </c>
      <c r="H5073" s="14">
        <v>0.11197119383135637</v>
      </c>
      <c r="I5073" s="14">
        <v>0.15998369910323959</v>
      </c>
      <c r="J5073" s="4">
        <v>76.195484896846864</v>
      </c>
      <c r="K5073" s="4">
        <v>30.478193958738746</v>
      </c>
      <c r="L5073" s="4">
        <v>87.777198601167584</v>
      </c>
      <c r="M5073" s="4">
        <v>14.629533100194598</v>
      </c>
    </row>
    <row r="5074" spans="1:13" hidden="1" x14ac:dyDescent="0.3">
      <c r="A5074" s="13" t="str">
        <f t="shared" si="79"/>
        <v>MediterraneanOFF1 - average - all typespre 1945cooling20</v>
      </c>
      <c r="B5074" s="1" t="s">
        <v>0</v>
      </c>
      <c r="C5074" s="2" t="s">
        <v>47</v>
      </c>
      <c r="D5074" s="2" t="s">
        <v>2</v>
      </c>
      <c r="E5074" s="3">
        <v>20</v>
      </c>
      <c r="F5074" s="3" t="s">
        <v>26</v>
      </c>
      <c r="G5074" s="3" t="s">
        <v>22</v>
      </c>
      <c r="H5074" s="14"/>
      <c r="I5074" s="14">
        <v>0.24858268395252503</v>
      </c>
      <c r="J5074" s="4">
        <v>139.23842297198735</v>
      </c>
      <c r="K5074" s="4">
        <v>55.695369188794935</v>
      </c>
      <c r="L5074" s="4">
        <v>160.40266326372941</v>
      </c>
      <c r="M5074" s="4">
        <v>26.733777210621568</v>
      </c>
    </row>
    <row r="5075" spans="1:13" hidden="1" x14ac:dyDescent="0.3">
      <c r="A5075" s="13" t="str">
        <f t="shared" si="79"/>
        <v>MediterraneanOFF1 - average - all typespre 1945cooling22</v>
      </c>
      <c r="B5075" s="1" t="s">
        <v>0</v>
      </c>
      <c r="C5075" s="2" t="s">
        <v>47</v>
      </c>
      <c r="D5075" s="2" t="s">
        <v>2</v>
      </c>
      <c r="E5075" s="3">
        <v>22</v>
      </c>
      <c r="F5075" s="3" t="s">
        <v>26</v>
      </c>
      <c r="G5075" s="3" t="s">
        <v>22</v>
      </c>
      <c r="H5075" s="14"/>
      <c r="I5075" s="14">
        <v>0.24858268395252503</v>
      </c>
      <c r="J5075" s="4">
        <v>104.03420957700735</v>
      </c>
      <c r="K5075" s="4">
        <v>41.613683830802941</v>
      </c>
      <c r="L5075" s="4">
        <v>119.84740943271247</v>
      </c>
      <c r="M5075" s="4">
        <v>19.974568238785412</v>
      </c>
    </row>
    <row r="5076" spans="1:13" hidden="1" x14ac:dyDescent="0.3">
      <c r="A5076" s="13" t="str">
        <f t="shared" si="79"/>
        <v>MediterraneanOFF1 - average - all typespre 1945cooling24</v>
      </c>
      <c r="B5076" s="1" t="s">
        <v>0</v>
      </c>
      <c r="C5076" s="2" t="s">
        <v>47</v>
      </c>
      <c r="D5076" s="2" t="s">
        <v>2</v>
      </c>
      <c r="E5076" s="3">
        <v>24</v>
      </c>
      <c r="F5076" s="3" t="s">
        <v>26</v>
      </c>
      <c r="G5076" s="3" t="s">
        <v>22</v>
      </c>
      <c r="H5076" s="14"/>
      <c r="I5076" s="14">
        <v>0.24858268395252503</v>
      </c>
      <c r="J5076" s="4">
        <v>75.129458500731445</v>
      </c>
      <c r="K5076" s="4">
        <v>30.051783400292578</v>
      </c>
      <c r="L5076" s="4">
        <v>86.549136192842624</v>
      </c>
      <c r="M5076" s="4">
        <v>14.424856032140436</v>
      </c>
    </row>
    <row r="5077" spans="1:13" hidden="1" x14ac:dyDescent="0.3">
      <c r="A5077" s="13" t="str">
        <f t="shared" si="79"/>
        <v>MediterraneanOFF1 - average - all typespre 1945cooling26</v>
      </c>
      <c r="B5077" s="1" t="s">
        <v>0</v>
      </c>
      <c r="C5077" s="2" t="s">
        <v>47</v>
      </c>
      <c r="D5077" s="2" t="s">
        <v>2</v>
      </c>
      <c r="E5077" s="3">
        <v>26</v>
      </c>
      <c r="F5077" s="3" t="s">
        <v>26</v>
      </c>
      <c r="G5077" s="3" t="s">
        <v>22</v>
      </c>
      <c r="H5077" s="14"/>
      <c r="I5077" s="14">
        <v>0.24858268395252503</v>
      </c>
      <c r="J5077" s="4">
        <v>51.363781115746427</v>
      </c>
      <c r="K5077" s="4">
        <v>20.54551244629857</v>
      </c>
      <c r="L5077" s="4">
        <v>59.171075845339878</v>
      </c>
      <c r="M5077" s="4">
        <v>9.8618459742233124</v>
      </c>
    </row>
    <row r="5078" spans="1:13" hidden="1" x14ac:dyDescent="0.3">
      <c r="A5078" s="13" t="str">
        <f t="shared" si="79"/>
        <v>MediterraneanOFF1 - average - all types1945-1970cooling20</v>
      </c>
      <c r="B5078" s="1" t="s">
        <v>0</v>
      </c>
      <c r="C5078" s="2" t="s">
        <v>47</v>
      </c>
      <c r="D5078" s="2" t="s">
        <v>6</v>
      </c>
      <c r="E5078" s="3">
        <v>20</v>
      </c>
      <c r="F5078" s="3" t="s">
        <v>26</v>
      </c>
      <c r="G5078" s="3" t="s">
        <v>22</v>
      </c>
      <c r="H5078" s="14"/>
      <c r="I5078" s="14">
        <v>0.19715178382441637</v>
      </c>
      <c r="J5078" s="4">
        <v>138.76284133699988</v>
      </c>
      <c r="K5078" s="4">
        <v>55.505136534799952</v>
      </c>
      <c r="L5078" s="4">
        <v>159.85479322022385</v>
      </c>
      <c r="M5078" s="4">
        <v>26.642465536703977</v>
      </c>
    </row>
    <row r="5079" spans="1:13" hidden="1" x14ac:dyDescent="0.3">
      <c r="A5079" s="13" t="str">
        <f t="shared" si="79"/>
        <v>MediterraneanOFF1 - average - all types1945-1970cooling22</v>
      </c>
      <c r="B5079" s="1" t="s">
        <v>0</v>
      </c>
      <c r="C5079" s="2" t="s">
        <v>47</v>
      </c>
      <c r="D5079" s="2" t="s">
        <v>6</v>
      </c>
      <c r="E5079" s="3">
        <v>22</v>
      </c>
      <c r="F5079" s="3" t="s">
        <v>26</v>
      </c>
      <c r="G5079" s="3" t="s">
        <v>22</v>
      </c>
      <c r="H5079" s="14"/>
      <c r="I5079" s="14">
        <v>0.19715178382441637</v>
      </c>
      <c r="J5079" s="4">
        <v>103.7193509307854</v>
      </c>
      <c r="K5079" s="4">
        <v>41.487740372314157</v>
      </c>
      <c r="L5079" s="4">
        <v>119.48469227226477</v>
      </c>
      <c r="M5079" s="4">
        <v>19.914115378710793</v>
      </c>
    </row>
    <row r="5080" spans="1:13" hidden="1" x14ac:dyDescent="0.3">
      <c r="A5080" s="13" t="str">
        <f t="shared" si="79"/>
        <v>MediterraneanOFF1 - average - all types1945-1970cooling24</v>
      </c>
      <c r="B5080" s="1" t="s">
        <v>0</v>
      </c>
      <c r="C5080" s="2" t="s">
        <v>47</v>
      </c>
      <c r="D5080" s="2" t="s">
        <v>6</v>
      </c>
      <c r="E5080" s="3">
        <v>24</v>
      </c>
      <c r="F5080" s="3" t="s">
        <v>26</v>
      </c>
      <c r="G5080" s="3" t="s">
        <v>22</v>
      </c>
      <c r="H5080" s="14"/>
      <c r="I5080" s="14">
        <v>0.19715178382441637</v>
      </c>
      <c r="J5080" s="4">
        <v>74.935563659784094</v>
      </c>
      <c r="K5080" s="4">
        <v>29.974225463913641</v>
      </c>
      <c r="L5080" s="4">
        <v>86.325769336071275</v>
      </c>
      <c r="M5080" s="4">
        <v>14.387628222678547</v>
      </c>
    </row>
    <row r="5081" spans="1:13" hidden="1" x14ac:dyDescent="0.3">
      <c r="A5081" s="13" t="str">
        <f t="shared" si="79"/>
        <v>MediterraneanOFF1 - average - all types1945-1970cooling26</v>
      </c>
      <c r="B5081" s="1" t="s">
        <v>0</v>
      </c>
      <c r="C5081" s="2" t="s">
        <v>47</v>
      </c>
      <c r="D5081" s="2" t="s">
        <v>6</v>
      </c>
      <c r="E5081" s="3">
        <v>26</v>
      </c>
      <c r="F5081" s="3" t="s">
        <v>26</v>
      </c>
      <c r="G5081" s="3" t="s">
        <v>22</v>
      </c>
      <c r="H5081" s="14"/>
      <c r="I5081" s="14">
        <v>0.19715178382441637</v>
      </c>
      <c r="J5081" s="4">
        <v>51.250103167498544</v>
      </c>
      <c r="K5081" s="4">
        <v>20.500041266999418</v>
      </c>
      <c r="L5081" s="4">
        <v>59.040118848958322</v>
      </c>
      <c r="M5081" s="4">
        <v>9.8400198081597203</v>
      </c>
    </row>
    <row r="5082" spans="1:13" hidden="1" x14ac:dyDescent="0.3">
      <c r="A5082" s="13" t="str">
        <f t="shared" si="79"/>
        <v>MediterraneanOFF1 - average - all types1970-1980cooling20</v>
      </c>
      <c r="B5082" s="1" t="s">
        <v>0</v>
      </c>
      <c r="C5082" s="2" t="s">
        <v>47</v>
      </c>
      <c r="D5082" s="2" t="s">
        <v>7</v>
      </c>
      <c r="E5082" s="3">
        <v>20</v>
      </c>
      <c r="F5082" s="3" t="s">
        <v>26</v>
      </c>
      <c r="G5082" s="3" t="s">
        <v>22</v>
      </c>
      <c r="H5082" s="14"/>
      <c r="I5082" s="14">
        <v>9.4289983568199162E-2</v>
      </c>
      <c r="J5082" s="4">
        <v>136.73739692932048</v>
      </c>
      <c r="K5082" s="4">
        <v>54.694958771728189</v>
      </c>
      <c r="L5082" s="4">
        <v>157.52148126257717</v>
      </c>
      <c r="M5082" s="4">
        <v>26.253580210429529</v>
      </c>
    </row>
    <row r="5083" spans="1:13" hidden="1" x14ac:dyDescent="0.3">
      <c r="A5083" s="13" t="str">
        <f t="shared" si="79"/>
        <v>MediterraneanOFF1 - average - all types1970-1980cooling22</v>
      </c>
      <c r="B5083" s="1" t="s">
        <v>0</v>
      </c>
      <c r="C5083" s="2" t="s">
        <v>47</v>
      </c>
      <c r="D5083" s="2" t="s">
        <v>7</v>
      </c>
      <c r="E5083" s="3">
        <v>22</v>
      </c>
      <c r="F5083" s="3" t="s">
        <v>26</v>
      </c>
      <c r="G5083" s="3" t="s">
        <v>22</v>
      </c>
      <c r="H5083" s="14"/>
      <c r="I5083" s="14">
        <v>9.4289983568199162E-2</v>
      </c>
      <c r="J5083" s="4">
        <v>102.64167489779885</v>
      </c>
      <c r="K5083" s="4">
        <v>41.056669959119539</v>
      </c>
      <c r="L5083" s="4">
        <v>118.24320948226426</v>
      </c>
      <c r="M5083" s="4">
        <v>19.707201580377379</v>
      </c>
    </row>
    <row r="5084" spans="1:13" hidden="1" x14ac:dyDescent="0.3">
      <c r="A5084" s="13" t="str">
        <f t="shared" si="79"/>
        <v>MediterraneanOFF1 - average - all types1970-1980cooling24</v>
      </c>
      <c r="B5084" s="1" t="s">
        <v>0</v>
      </c>
      <c r="C5084" s="2" t="s">
        <v>47</v>
      </c>
      <c r="D5084" s="2" t="s">
        <v>7</v>
      </c>
      <c r="E5084" s="3">
        <v>24</v>
      </c>
      <c r="F5084" s="3" t="s">
        <v>26</v>
      </c>
      <c r="G5084" s="3" t="s">
        <v>22</v>
      </c>
      <c r="H5084" s="14"/>
      <c r="I5084" s="14">
        <v>9.4289983568199162E-2</v>
      </c>
      <c r="J5084" s="4">
        <v>74.657580091293326</v>
      </c>
      <c r="K5084" s="4">
        <v>29.863032036517332</v>
      </c>
      <c r="L5084" s="4">
        <v>86.005532265169919</v>
      </c>
      <c r="M5084" s="4">
        <v>14.334255377528319</v>
      </c>
    </row>
    <row r="5085" spans="1:13" hidden="1" x14ac:dyDescent="0.3">
      <c r="A5085" s="13" t="str">
        <f t="shared" si="79"/>
        <v>MediterraneanOFF1 - average - all types1970-1980cooling26</v>
      </c>
      <c r="B5085" s="1" t="s">
        <v>0</v>
      </c>
      <c r="C5085" s="2" t="s">
        <v>47</v>
      </c>
      <c r="D5085" s="2" t="s">
        <v>7</v>
      </c>
      <c r="E5085" s="3">
        <v>26</v>
      </c>
      <c r="F5085" s="3" t="s">
        <v>26</v>
      </c>
      <c r="G5085" s="3" t="s">
        <v>22</v>
      </c>
      <c r="H5085" s="14"/>
      <c r="I5085" s="14">
        <v>9.4289983568199162E-2</v>
      </c>
      <c r="J5085" s="4">
        <v>51.54169510192871</v>
      </c>
      <c r="K5085" s="4">
        <v>20.616678040771482</v>
      </c>
      <c r="L5085" s="4">
        <v>59.376032757421868</v>
      </c>
      <c r="M5085" s="4">
        <v>9.8960054595703113</v>
      </c>
    </row>
    <row r="5086" spans="1:13" hidden="1" x14ac:dyDescent="0.3">
      <c r="A5086" s="13" t="str">
        <f t="shared" si="79"/>
        <v>MediterraneanOFF1 - average - all types1980-1990cooling20</v>
      </c>
      <c r="B5086" s="1" t="s">
        <v>0</v>
      </c>
      <c r="C5086" s="2" t="s">
        <v>47</v>
      </c>
      <c r="D5086" s="2" t="s">
        <v>8</v>
      </c>
      <c r="E5086" s="3">
        <v>20</v>
      </c>
      <c r="F5086" s="3" t="s">
        <v>26</v>
      </c>
      <c r="G5086" s="3" t="s">
        <v>22</v>
      </c>
      <c r="H5086" s="14"/>
      <c r="I5086" s="14">
        <v>0.13999456636774651</v>
      </c>
      <c r="J5086" s="4">
        <v>138.23995565032169</v>
      </c>
      <c r="K5086" s="4">
        <v>55.295982260128682</v>
      </c>
      <c r="L5086" s="4">
        <v>159.25242890917059</v>
      </c>
      <c r="M5086" s="4">
        <v>26.542071484861765</v>
      </c>
    </row>
    <row r="5087" spans="1:13" hidden="1" x14ac:dyDescent="0.3">
      <c r="A5087" s="13" t="str">
        <f t="shared" si="79"/>
        <v>MediterraneanOFF1 - average - all types1980-1990cooling22</v>
      </c>
      <c r="B5087" s="1" t="s">
        <v>0</v>
      </c>
      <c r="C5087" s="2" t="s">
        <v>47</v>
      </c>
      <c r="D5087" s="2" t="s">
        <v>8</v>
      </c>
      <c r="E5087" s="3">
        <v>22</v>
      </c>
      <c r="F5087" s="3" t="s">
        <v>26</v>
      </c>
      <c r="G5087" s="3" t="s">
        <v>22</v>
      </c>
      <c r="H5087" s="14"/>
      <c r="I5087" s="14">
        <v>0.13999456636774651</v>
      </c>
      <c r="J5087" s="4">
        <v>108.80463794034722</v>
      </c>
      <c r="K5087" s="4">
        <v>43.521855176138885</v>
      </c>
      <c r="L5087" s="4">
        <v>125.34294290727999</v>
      </c>
      <c r="M5087" s="4">
        <v>20.890490484546664</v>
      </c>
    </row>
    <row r="5088" spans="1:13" hidden="1" x14ac:dyDescent="0.3">
      <c r="A5088" s="13" t="str">
        <f t="shared" si="79"/>
        <v>MediterraneanOFF1 - average - all types1980-1990cooling24</v>
      </c>
      <c r="B5088" s="1" t="s">
        <v>0</v>
      </c>
      <c r="C5088" s="2" t="s">
        <v>47</v>
      </c>
      <c r="D5088" s="2" t="s">
        <v>8</v>
      </c>
      <c r="E5088" s="3">
        <v>24</v>
      </c>
      <c r="F5088" s="3" t="s">
        <v>26</v>
      </c>
      <c r="G5088" s="3" t="s">
        <v>22</v>
      </c>
      <c r="H5088" s="14"/>
      <c r="I5088" s="14">
        <v>0.13999456636774651</v>
      </c>
      <c r="J5088" s="4">
        <v>84.183526085551961</v>
      </c>
      <c r="K5088" s="4">
        <v>33.673410434220784</v>
      </c>
      <c r="L5088" s="4">
        <v>96.979422050555854</v>
      </c>
      <c r="M5088" s="4">
        <v>16.163237008425977</v>
      </c>
    </row>
    <row r="5089" spans="1:13" hidden="1" x14ac:dyDescent="0.3">
      <c r="A5089" s="13" t="str">
        <f t="shared" si="79"/>
        <v>MediterraneanOFF1 - average - all types1980-1990cooling26</v>
      </c>
      <c r="B5089" s="1" t="s">
        <v>0</v>
      </c>
      <c r="C5089" s="2" t="s">
        <v>47</v>
      </c>
      <c r="D5089" s="2" t="s">
        <v>8</v>
      </c>
      <c r="E5089" s="3">
        <v>26</v>
      </c>
      <c r="F5089" s="3" t="s">
        <v>26</v>
      </c>
      <c r="G5089" s="3" t="s">
        <v>22</v>
      </c>
      <c r="H5089" s="14"/>
      <c r="I5089" s="14">
        <v>0.13999456636774651</v>
      </c>
      <c r="J5089" s="4">
        <v>63.147217467018791</v>
      </c>
      <c r="K5089" s="4">
        <v>25.258886986807518</v>
      </c>
      <c r="L5089" s="4">
        <v>72.745594522005646</v>
      </c>
      <c r="M5089" s="4">
        <v>12.124265753667608</v>
      </c>
    </row>
    <row r="5090" spans="1:13" hidden="1" x14ac:dyDescent="0.3">
      <c r="A5090" s="13" t="str">
        <f t="shared" si="79"/>
        <v>MediterraneanOFF1 - average - all types1990-2000cooling20</v>
      </c>
      <c r="B5090" s="1" t="s">
        <v>0</v>
      </c>
      <c r="C5090" s="2" t="s">
        <v>47</v>
      </c>
      <c r="D5090" s="2" t="s">
        <v>9</v>
      </c>
      <c r="E5090" s="3">
        <v>20</v>
      </c>
      <c r="F5090" s="3" t="s">
        <v>26</v>
      </c>
      <c r="G5090" s="3" t="s">
        <v>22</v>
      </c>
      <c r="H5090" s="14"/>
      <c r="I5090" s="14">
        <v>0.15999728318387327</v>
      </c>
      <c r="J5090" s="4">
        <v>139.00184194178576</v>
      </c>
      <c r="K5090" s="4">
        <v>55.600736776714299</v>
      </c>
      <c r="L5090" s="4">
        <v>160.13012191693718</v>
      </c>
      <c r="M5090" s="4">
        <v>26.688353652822862</v>
      </c>
    </row>
    <row r="5091" spans="1:13" hidden="1" x14ac:dyDescent="0.3">
      <c r="A5091" s="13" t="str">
        <f t="shared" si="79"/>
        <v>MediterraneanOFF1 - average - all types1990-2000cooling22</v>
      </c>
      <c r="B5091" s="1" t="s">
        <v>0</v>
      </c>
      <c r="C5091" s="2" t="s">
        <v>47</v>
      </c>
      <c r="D5091" s="2" t="s">
        <v>9</v>
      </c>
      <c r="E5091" s="3">
        <v>22</v>
      </c>
      <c r="F5091" s="3" t="s">
        <v>26</v>
      </c>
      <c r="G5091" s="3" t="s">
        <v>22</v>
      </c>
      <c r="H5091" s="14"/>
      <c r="I5091" s="14">
        <v>0.15999728318387327</v>
      </c>
      <c r="J5091" s="4">
        <v>110.16546703784789</v>
      </c>
      <c r="K5091" s="4">
        <v>44.066186815139154</v>
      </c>
      <c r="L5091" s="4">
        <v>126.91061802760076</v>
      </c>
      <c r="M5091" s="4">
        <v>21.151769671266795</v>
      </c>
    </row>
    <row r="5092" spans="1:13" hidden="1" x14ac:dyDescent="0.3">
      <c r="A5092" s="13" t="str">
        <f t="shared" si="79"/>
        <v>MediterraneanOFF1 - average - all types1990-2000cooling24</v>
      </c>
      <c r="B5092" s="1" t="s">
        <v>0</v>
      </c>
      <c r="C5092" s="2" t="s">
        <v>47</v>
      </c>
      <c r="D5092" s="2" t="s">
        <v>9</v>
      </c>
      <c r="E5092" s="3">
        <v>24</v>
      </c>
      <c r="F5092" s="3" t="s">
        <v>26</v>
      </c>
      <c r="G5092" s="3" t="s">
        <v>22</v>
      </c>
      <c r="H5092" s="14"/>
      <c r="I5092" s="14">
        <v>0.15999728318387327</v>
      </c>
      <c r="J5092" s="4">
        <v>85.914311370855728</v>
      </c>
      <c r="K5092" s="4">
        <v>34.365724548342293</v>
      </c>
      <c r="L5092" s="4">
        <v>98.973286699225795</v>
      </c>
      <c r="M5092" s="4">
        <v>16.495547783204302</v>
      </c>
    </row>
    <row r="5093" spans="1:13" hidden="1" x14ac:dyDescent="0.3">
      <c r="A5093" s="13" t="str">
        <f t="shared" si="79"/>
        <v>MediterraneanOFF1 - average - all types1990-2000cooling26</v>
      </c>
      <c r="B5093" s="1" t="s">
        <v>0</v>
      </c>
      <c r="C5093" s="2" t="s">
        <v>47</v>
      </c>
      <c r="D5093" s="2" t="s">
        <v>9</v>
      </c>
      <c r="E5093" s="3">
        <v>26</v>
      </c>
      <c r="F5093" s="3" t="s">
        <v>26</v>
      </c>
      <c r="G5093" s="3" t="s">
        <v>22</v>
      </c>
      <c r="H5093" s="14"/>
      <c r="I5093" s="14">
        <v>0.15999728318387327</v>
      </c>
      <c r="J5093" s="4">
        <v>65.099252562126452</v>
      </c>
      <c r="K5093" s="4">
        <v>26.039701024850583</v>
      </c>
      <c r="L5093" s="4">
        <v>74.994338951569674</v>
      </c>
      <c r="M5093" s="4">
        <v>12.499056491928279</v>
      </c>
    </row>
    <row r="5094" spans="1:13" hidden="1" x14ac:dyDescent="0.3">
      <c r="A5094" s="13" t="str">
        <f t="shared" si="79"/>
        <v>MediterraneanOFF1 - average - all typespost 2000cooling20</v>
      </c>
      <c r="B5094" s="1" t="s">
        <v>0</v>
      </c>
      <c r="C5094" s="2" t="s">
        <v>47</v>
      </c>
      <c r="D5094" s="2" t="s">
        <v>10</v>
      </c>
      <c r="E5094" s="3">
        <v>20</v>
      </c>
      <c r="F5094" s="3" t="s">
        <v>26</v>
      </c>
      <c r="G5094" s="3" t="s">
        <v>22</v>
      </c>
      <c r="H5094" s="14"/>
      <c r="I5094" s="14">
        <v>0.15998369910323959</v>
      </c>
      <c r="J5094" s="4">
        <v>142.92912119223041</v>
      </c>
      <c r="K5094" s="4">
        <v>57.171648476892159</v>
      </c>
      <c r="L5094" s="4">
        <v>164.6543476134494</v>
      </c>
      <c r="M5094" s="4">
        <v>27.442391268908235</v>
      </c>
    </row>
    <row r="5095" spans="1:13" hidden="1" x14ac:dyDescent="0.3">
      <c r="A5095" s="13" t="str">
        <f t="shared" si="79"/>
        <v>MediterraneanOFF1 - average - all typespost 2000cooling22</v>
      </c>
      <c r="B5095" s="1" t="s">
        <v>0</v>
      </c>
      <c r="C5095" s="2" t="s">
        <v>47</v>
      </c>
      <c r="D5095" s="2" t="s">
        <v>10</v>
      </c>
      <c r="E5095" s="3">
        <v>22</v>
      </c>
      <c r="F5095" s="3" t="s">
        <v>26</v>
      </c>
      <c r="G5095" s="3" t="s">
        <v>22</v>
      </c>
      <c r="H5095" s="14"/>
      <c r="I5095" s="14">
        <v>0.15998369910323959</v>
      </c>
      <c r="J5095" s="4">
        <v>115.49530536315748</v>
      </c>
      <c r="K5095" s="4">
        <v>46.198122145262992</v>
      </c>
      <c r="L5095" s="4">
        <v>133.05059177835741</v>
      </c>
      <c r="M5095" s="4">
        <v>22.175098629726236</v>
      </c>
    </row>
    <row r="5096" spans="1:13" hidden="1" x14ac:dyDescent="0.3">
      <c r="A5096" s="13" t="str">
        <f t="shared" si="79"/>
        <v>MediterraneanOFF1 - average - all typespost 2000cooling24</v>
      </c>
      <c r="B5096" s="1" t="s">
        <v>0</v>
      </c>
      <c r="C5096" s="2" t="s">
        <v>47</v>
      </c>
      <c r="D5096" s="2" t="s">
        <v>10</v>
      </c>
      <c r="E5096" s="3">
        <v>24</v>
      </c>
      <c r="F5096" s="3" t="s">
        <v>26</v>
      </c>
      <c r="G5096" s="3" t="s">
        <v>22</v>
      </c>
      <c r="H5096" s="14"/>
      <c r="I5096" s="14">
        <v>0.15998369910323959</v>
      </c>
      <c r="J5096" s="4">
        <v>91.988770657954149</v>
      </c>
      <c r="K5096" s="4">
        <v>36.795508263181659</v>
      </c>
      <c r="L5096" s="4">
        <v>105.97106379796317</v>
      </c>
      <c r="M5096" s="4">
        <v>17.661843966327197</v>
      </c>
    </row>
    <row r="5097" spans="1:13" hidden="1" x14ac:dyDescent="0.3">
      <c r="A5097" s="13" t="str">
        <f t="shared" si="79"/>
        <v>MediterraneanOFF1 - average - all typespost 2000cooling26</v>
      </c>
      <c r="B5097" s="1" t="s">
        <v>0</v>
      </c>
      <c r="C5097" s="2" t="s">
        <v>47</v>
      </c>
      <c r="D5097" s="2" t="s">
        <v>10</v>
      </c>
      <c r="E5097" s="3">
        <v>26</v>
      </c>
      <c r="F5097" s="3" t="s">
        <v>26</v>
      </c>
      <c r="G5097" s="3" t="s">
        <v>22</v>
      </c>
      <c r="H5097" s="14"/>
      <c r="I5097" s="14">
        <v>0.15998369910323959</v>
      </c>
      <c r="J5097" s="4">
        <v>71.515010847703991</v>
      </c>
      <c r="K5097" s="4">
        <v>28.606004339081597</v>
      </c>
      <c r="L5097" s="4">
        <v>82.385292496554996</v>
      </c>
      <c r="M5097" s="4">
        <v>13.730882082759166</v>
      </c>
    </row>
    <row r="5098" spans="1:13" hidden="1" x14ac:dyDescent="0.3">
      <c r="A5098" s="13" t="str">
        <f t="shared" si="79"/>
        <v>MediterraneanOFF1 - average - all types - all agescooling20</v>
      </c>
      <c r="B5098" s="1" t="s">
        <v>0</v>
      </c>
      <c r="C5098" s="2" t="s">
        <v>48</v>
      </c>
      <c r="D5098" s="2"/>
      <c r="E5098" s="3">
        <v>20</v>
      </c>
      <c r="F5098" s="3" t="s">
        <v>26</v>
      </c>
      <c r="G5098" s="3" t="s">
        <v>22</v>
      </c>
      <c r="H5098" s="14"/>
      <c r="I5098" s="14"/>
      <c r="J5098" s="4">
        <v>139.32165873156291</v>
      </c>
      <c r="K5098" s="4">
        <v>55.728663492625159</v>
      </c>
      <c r="L5098" s="4">
        <v>160.49855085876047</v>
      </c>
      <c r="M5098" s="4">
        <v>26.749758476460077</v>
      </c>
    </row>
    <row r="5099" spans="1:13" hidden="1" x14ac:dyDescent="0.3">
      <c r="A5099" s="13" t="str">
        <f t="shared" si="79"/>
        <v>MediterraneanOFF1 - average - all types - all agescooling22</v>
      </c>
      <c r="B5099" s="1" t="s">
        <v>0</v>
      </c>
      <c r="C5099" s="2" t="s">
        <v>48</v>
      </c>
      <c r="D5099" s="2"/>
      <c r="E5099" s="3">
        <v>22</v>
      </c>
      <c r="F5099" s="3" t="s">
        <v>26</v>
      </c>
      <c r="G5099" s="3" t="s">
        <v>22</v>
      </c>
      <c r="H5099" s="14"/>
      <c r="I5099" s="14"/>
      <c r="J5099" s="4">
        <v>107.32323964722579</v>
      </c>
      <c r="K5099" s="4">
        <v>42.929295858890313</v>
      </c>
      <c r="L5099" s="4">
        <v>123.63637207360409</v>
      </c>
      <c r="M5099" s="4">
        <v>20.606062012267351</v>
      </c>
    </row>
    <row r="5100" spans="1:13" hidden="1" x14ac:dyDescent="0.3">
      <c r="A5100" s="13" t="str">
        <f t="shared" si="79"/>
        <v>MediterraneanOFF1 - average - all types - all agescooling24</v>
      </c>
      <c r="B5100" s="1" t="s">
        <v>0</v>
      </c>
      <c r="C5100" s="2" t="s">
        <v>48</v>
      </c>
      <c r="D5100" s="2"/>
      <c r="E5100" s="3">
        <v>24</v>
      </c>
      <c r="F5100" s="3" t="s">
        <v>26</v>
      </c>
      <c r="G5100" s="3" t="s">
        <v>22</v>
      </c>
      <c r="H5100" s="14"/>
      <c r="I5100" s="14"/>
      <c r="J5100" s="4">
        <v>80.737020926899817</v>
      </c>
      <c r="K5100" s="4">
        <v>32.294808370759924</v>
      </c>
      <c r="L5100" s="4">
        <v>93.009048107788573</v>
      </c>
      <c r="M5100" s="4">
        <v>15.501508017964763</v>
      </c>
    </row>
    <row r="5101" spans="1:13" hidden="1" x14ac:dyDescent="0.3">
      <c r="A5101" s="13" t="str">
        <f t="shared" si="79"/>
        <v>MediterraneanOFF1 - average - all types - all agescooling26</v>
      </c>
      <c r="B5101" s="1" t="s">
        <v>0</v>
      </c>
      <c r="C5101" s="2" t="s">
        <v>48</v>
      </c>
      <c r="D5101" s="2"/>
      <c r="E5101" s="3">
        <v>26</v>
      </c>
      <c r="F5101" s="3" t="s">
        <v>26</v>
      </c>
      <c r="G5101" s="3" t="s">
        <v>22</v>
      </c>
      <c r="H5101" s="14"/>
      <c r="I5101" s="14"/>
      <c r="J5101" s="4">
        <v>58.429268263288073</v>
      </c>
      <c r="K5101" s="4">
        <v>23.37170730531523</v>
      </c>
      <c r="L5101" s="4">
        <v>67.310517039307854</v>
      </c>
      <c r="M5101" s="4">
        <v>11.21841950655131</v>
      </c>
    </row>
    <row r="5102" spans="1:13" hidden="1" x14ac:dyDescent="0.3">
      <c r="A5102" s="13" t="str">
        <f t="shared" si="79"/>
        <v>Southern ContinentalOFF1 - 3 floorspre 1945cooling20</v>
      </c>
      <c r="B5102" s="2" t="s">
        <v>36</v>
      </c>
      <c r="C5102" s="2" t="s">
        <v>44</v>
      </c>
      <c r="D5102" s="2" t="s">
        <v>2</v>
      </c>
      <c r="E5102" s="3">
        <v>20</v>
      </c>
      <c r="F5102" s="3" t="s">
        <v>26</v>
      </c>
      <c r="G5102" s="3">
        <v>0.46296296296296297</v>
      </c>
      <c r="H5102" s="14">
        <v>0.58385294117647057</v>
      </c>
      <c r="I5102" s="14">
        <v>5.2604137616139357E-2</v>
      </c>
      <c r="J5102" s="4">
        <v>97.572633094664937</v>
      </c>
      <c r="K5102" s="4">
        <v>39.029053237865973</v>
      </c>
      <c r="L5102" s="4">
        <v>112.403673325054</v>
      </c>
      <c r="M5102" s="4">
        <v>18.733945554175666</v>
      </c>
    </row>
    <row r="5103" spans="1:13" hidden="1" x14ac:dyDescent="0.3">
      <c r="A5103" s="13" t="str">
        <f t="shared" si="79"/>
        <v>Southern ContinentalOFF1 - 5 floorspre 1945cooling20</v>
      </c>
      <c r="B5103" s="2" t="s">
        <v>36</v>
      </c>
      <c r="C5103" s="2" t="s">
        <v>45</v>
      </c>
      <c r="D5103" s="2" t="s">
        <v>2</v>
      </c>
      <c r="E5103" s="3">
        <v>20</v>
      </c>
      <c r="F5103" s="3" t="s">
        <v>26</v>
      </c>
      <c r="G5103" s="3">
        <v>0.37407407407407406</v>
      </c>
      <c r="H5103" s="14">
        <v>0.38367647058823534</v>
      </c>
      <c r="I5103" s="14">
        <v>5.2604137616139357E-2</v>
      </c>
      <c r="J5103" s="4">
        <v>97.546040089427336</v>
      </c>
      <c r="K5103" s="4">
        <v>39.018416035770933</v>
      </c>
      <c r="L5103" s="4">
        <v>112.37303818302028</v>
      </c>
      <c r="M5103" s="4">
        <v>18.728839697170049</v>
      </c>
    </row>
    <row r="5104" spans="1:13" hidden="1" x14ac:dyDescent="0.3">
      <c r="A5104" s="13" t="str">
        <f t="shared" si="79"/>
        <v>Southern ContinentalOFF1 - 7 floorspre 1945cooling20</v>
      </c>
      <c r="B5104" s="2" t="s">
        <v>36</v>
      </c>
      <c r="C5104" s="2" t="s">
        <v>46</v>
      </c>
      <c r="D5104" s="2" t="s">
        <v>2</v>
      </c>
      <c r="E5104" s="3">
        <v>20</v>
      </c>
      <c r="F5104" s="3" t="s">
        <v>26</v>
      </c>
      <c r="G5104" s="3">
        <v>0.33597883597883599</v>
      </c>
      <c r="H5104" s="14">
        <v>3.2470588235294119E-2</v>
      </c>
      <c r="I5104" s="14">
        <v>5.2604137616139357E-2</v>
      </c>
      <c r="J5104" s="4">
        <v>97.534643087182644</v>
      </c>
      <c r="K5104" s="4">
        <v>39.013857234873058</v>
      </c>
      <c r="L5104" s="4">
        <v>112.3599088364344</v>
      </c>
      <c r="M5104" s="4">
        <v>18.726651472739068</v>
      </c>
    </row>
    <row r="5105" spans="1:13" hidden="1" x14ac:dyDescent="0.3">
      <c r="A5105" s="13" t="str">
        <f t="shared" si="79"/>
        <v>Southern ContinentalOFF1 - 3 floorspre 1945cooling22</v>
      </c>
      <c r="B5105" s="2" t="s">
        <v>36</v>
      </c>
      <c r="C5105" s="2" t="s">
        <v>44</v>
      </c>
      <c r="D5105" s="2" t="s">
        <v>2</v>
      </c>
      <c r="E5105" s="3">
        <v>22</v>
      </c>
      <c r="F5105" s="3" t="s">
        <v>26</v>
      </c>
      <c r="G5105" s="3">
        <v>0.46296296296296297</v>
      </c>
      <c r="H5105" s="14">
        <v>0.58385294117647057</v>
      </c>
      <c r="I5105" s="14">
        <v>5.2604137616139357E-2</v>
      </c>
      <c r="J5105" s="4">
        <v>69.42822528324281</v>
      </c>
      <c r="K5105" s="4">
        <v>27.771290113297123</v>
      </c>
      <c r="L5105" s="4">
        <v>79.981315526295717</v>
      </c>
      <c r="M5105" s="4">
        <v>13.330219254382619</v>
      </c>
    </row>
    <row r="5106" spans="1:13" hidden="1" x14ac:dyDescent="0.3">
      <c r="A5106" s="13" t="str">
        <f t="shared" si="79"/>
        <v>Southern ContinentalOFF1 - 5 floorspre 1945cooling22</v>
      </c>
      <c r="B5106" s="2" t="s">
        <v>36</v>
      </c>
      <c r="C5106" s="2" t="s">
        <v>45</v>
      </c>
      <c r="D5106" s="2" t="s">
        <v>2</v>
      </c>
      <c r="E5106" s="3">
        <v>22</v>
      </c>
      <c r="F5106" s="3" t="s">
        <v>26</v>
      </c>
      <c r="G5106" s="3">
        <v>0.37407407407407406</v>
      </c>
      <c r="H5106" s="14">
        <v>0.38367647058823534</v>
      </c>
      <c r="I5106" s="14">
        <v>5.2604137616139357E-2</v>
      </c>
      <c r="J5106" s="4">
        <v>70.658615041656418</v>
      </c>
      <c r="K5106" s="4">
        <v>28.263446016662567</v>
      </c>
      <c r="L5106" s="4">
        <v>81.398724527988193</v>
      </c>
      <c r="M5106" s="4">
        <v>13.566454087998032</v>
      </c>
    </row>
    <row r="5107" spans="1:13" hidden="1" x14ac:dyDescent="0.3">
      <c r="A5107" s="13" t="str">
        <f t="shared" si="79"/>
        <v>Southern ContinentalOFF1 - 7 floorspre 1945cooling22</v>
      </c>
      <c r="B5107" s="2" t="s">
        <v>36</v>
      </c>
      <c r="C5107" s="2" t="s">
        <v>46</v>
      </c>
      <c r="D5107" s="2" t="s">
        <v>2</v>
      </c>
      <c r="E5107" s="3">
        <v>22</v>
      </c>
      <c r="F5107" s="3" t="s">
        <v>26</v>
      </c>
      <c r="G5107" s="3">
        <v>0.33597883597883599</v>
      </c>
      <c r="H5107" s="14">
        <v>3.2470588235294119E-2</v>
      </c>
      <c r="I5107" s="14">
        <v>5.2604137616139357E-2</v>
      </c>
      <c r="J5107" s="4">
        <v>71.185924938119385</v>
      </c>
      <c r="K5107" s="4">
        <v>28.474369975247754</v>
      </c>
      <c r="L5107" s="4">
        <v>82.00618552871353</v>
      </c>
      <c r="M5107" s="4">
        <v>13.667697588118921</v>
      </c>
    </row>
    <row r="5108" spans="1:13" hidden="1" x14ac:dyDescent="0.3">
      <c r="A5108" s="13" t="str">
        <f t="shared" si="79"/>
        <v>Southern ContinentalOFF1 - 3 floorspre 1945cooling24</v>
      </c>
      <c r="B5108" s="2" t="s">
        <v>36</v>
      </c>
      <c r="C5108" s="2" t="s">
        <v>44</v>
      </c>
      <c r="D5108" s="2" t="s">
        <v>2</v>
      </c>
      <c r="E5108" s="3">
        <v>24</v>
      </c>
      <c r="F5108" s="3" t="s">
        <v>26</v>
      </c>
      <c r="G5108" s="3">
        <v>0.46296296296296297</v>
      </c>
      <c r="H5108" s="14">
        <v>0.58385294117647057</v>
      </c>
      <c r="I5108" s="14">
        <v>5.2604137616139357E-2</v>
      </c>
      <c r="J5108" s="4">
        <v>47.405685720910647</v>
      </c>
      <c r="K5108" s="4">
        <v>18.962274288364259</v>
      </c>
      <c r="L5108" s="4">
        <v>54.611349950489064</v>
      </c>
      <c r="M5108" s="4">
        <v>9.1018916584148446</v>
      </c>
    </row>
    <row r="5109" spans="1:13" hidden="1" x14ac:dyDescent="0.3">
      <c r="A5109" s="13" t="str">
        <f t="shared" si="79"/>
        <v>Southern ContinentalOFF1 - 5 floorspre 1945cooling24</v>
      </c>
      <c r="B5109" s="2" t="s">
        <v>36</v>
      </c>
      <c r="C5109" s="2" t="s">
        <v>45</v>
      </c>
      <c r="D5109" s="2" t="s">
        <v>2</v>
      </c>
      <c r="E5109" s="3">
        <v>24</v>
      </c>
      <c r="F5109" s="3" t="s">
        <v>26</v>
      </c>
      <c r="G5109" s="3">
        <v>0.37407407407407406</v>
      </c>
      <c r="H5109" s="14">
        <v>0.38367647058823534</v>
      </c>
      <c r="I5109" s="14">
        <v>5.2604137616139357E-2</v>
      </c>
      <c r="J5109" s="4">
        <v>49.350573556785605</v>
      </c>
      <c r="K5109" s="4">
        <v>19.740229422714243</v>
      </c>
      <c r="L5109" s="4">
        <v>56.85186073741702</v>
      </c>
      <c r="M5109" s="4">
        <v>9.4753101229028367</v>
      </c>
    </row>
    <row r="5110" spans="1:13" hidden="1" x14ac:dyDescent="0.3">
      <c r="A5110" s="13" t="str">
        <f t="shared" si="79"/>
        <v>Southern ContinentalOFF1 - 7 floorspre 1945cooling24</v>
      </c>
      <c r="B5110" s="2" t="s">
        <v>36</v>
      </c>
      <c r="C5110" s="2" t="s">
        <v>46</v>
      </c>
      <c r="D5110" s="2" t="s">
        <v>2</v>
      </c>
      <c r="E5110" s="3">
        <v>24</v>
      </c>
      <c r="F5110" s="3" t="s">
        <v>26</v>
      </c>
      <c r="G5110" s="3">
        <v>0.33597883597883599</v>
      </c>
      <c r="H5110" s="14">
        <v>3.2470588235294119E-2</v>
      </c>
      <c r="I5110" s="14">
        <v>5.2604137616139357E-2</v>
      </c>
      <c r="J5110" s="4">
        <v>50.184096915017733</v>
      </c>
      <c r="K5110" s="4">
        <v>20.073638766007093</v>
      </c>
      <c r="L5110" s="4">
        <v>57.812079646100429</v>
      </c>
      <c r="M5110" s="4">
        <v>9.6353466076834042</v>
      </c>
    </row>
    <row r="5111" spans="1:13" hidden="1" x14ac:dyDescent="0.3">
      <c r="A5111" s="13" t="str">
        <f t="shared" si="79"/>
        <v>Southern ContinentalOFF1 - 3 floorspre 1945cooling26</v>
      </c>
      <c r="B5111" s="2" t="s">
        <v>36</v>
      </c>
      <c r="C5111" s="2" t="s">
        <v>44</v>
      </c>
      <c r="D5111" s="2" t="s">
        <v>2</v>
      </c>
      <c r="E5111" s="3">
        <v>26</v>
      </c>
      <c r="F5111" s="3" t="s">
        <v>26</v>
      </c>
      <c r="G5111" s="3">
        <v>0.46296296296296297</v>
      </c>
      <c r="H5111" s="14">
        <v>0.58385294117647057</v>
      </c>
      <c r="I5111" s="14">
        <v>5.2604137616139357E-2</v>
      </c>
      <c r="J5111" s="4">
        <v>30.648308359839255</v>
      </c>
      <c r="K5111" s="4">
        <v>12.259323343935701</v>
      </c>
      <c r="L5111" s="4">
        <v>35.306851230534818</v>
      </c>
      <c r="M5111" s="4">
        <v>5.8844752050891369</v>
      </c>
    </row>
    <row r="5112" spans="1:13" hidden="1" x14ac:dyDescent="0.3">
      <c r="A5112" s="13" t="str">
        <f t="shared" si="79"/>
        <v>Southern ContinentalOFF1 - 5 floorspre 1945cooling26</v>
      </c>
      <c r="B5112" s="2" t="s">
        <v>36</v>
      </c>
      <c r="C5112" s="2" t="s">
        <v>45</v>
      </c>
      <c r="D5112" s="2" t="s">
        <v>2</v>
      </c>
      <c r="E5112" s="3">
        <v>26</v>
      </c>
      <c r="F5112" s="3" t="s">
        <v>26</v>
      </c>
      <c r="G5112" s="3">
        <v>0.37407407407407406</v>
      </c>
      <c r="H5112" s="14">
        <v>0.38367647058823534</v>
      </c>
      <c r="I5112" s="14">
        <v>5.2604137616139357E-2</v>
      </c>
      <c r="J5112" s="4">
        <v>32.817091494322568</v>
      </c>
      <c r="K5112" s="4">
        <v>13.126836597729028</v>
      </c>
      <c r="L5112" s="4">
        <v>37.805289401459596</v>
      </c>
      <c r="M5112" s="4">
        <v>6.3008815669099336</v>
      </c>
    </row>
    <row r="5113" spans="1:13" hidden="1" x14ac:dyDescent="0.3">
      <c r="A5113" s="13" t="str">
        <f t="shared" si="79"/>
        <v>Southern ContinentalOFF1 - 7 floorspre 1945cooling26</v>
      </c>
      <c r="B5113" s="2" t="s">
        <v>36</v>
      </c>
      <c r="C5113" s="2" t="s">
        <v>46</v>
      </c>
      <c r="D5113" s="2" t="s">
        <v>2</v>
      </c>
      <c r="E5113" s="3">
        <v>26</v>
      </c>
      <c r="F5113" s="3" t="s">
        <v>26</v>
      </c>
      <c r="G5113" s="3">
        <v>0.33597883597883599</v>
      </c>
      <c r="H5113" s="14">
        <v>3.2470588235294119E-2</v>
      </c>
      <c r="I5113" s="14">
        <v>5.2604137616139357E-2</v>
      </c>
      <c r="J5113" s="4">
        <v>33.746569980529713</v>
      </c>
      <c r="K5113" s="4">
        <v>13.498627992211885</v>
      </c>
      <c r="L5113" s="4">
        <v>38.876048617570227</v>
      </c>
      <c r="M5113" s="4">
        <v>6.4793414362617048</v>
      </c>
    </row>
    <row r="5114" spans="1:13" hidden="1" x14ac:dyDescent="0.3">
      <c r="A5114" s="13" t="str">
        <f t="shared" si="79"/>
        <v>Southern ContinentalOFF1 - 3 floors1945-1970cooling20</v>
      </c>
      <c r="B5114" s="2" t="s">
        <v>36</v>
      </c>
      <c r="C5114" s="2" t="s">
        <v>44</v>
      </c>
      <c r="D5114" s="2" t="s">
        <v>6</v>
      </c>
      <c r="E5114" s="3">
        <v>20</v>
      </c>
      <c r="F5114" s="3" t="s">
        <v>26</v>
      </c>
      <c r="G5114" s="3">
        <v>0.46296296296296297</v>
      </c>
      <c r="H5114" s="14">
        <v>0.58385294117647057</v>
      </c>
      <c r="I5114" s="14">
        <v>0.52837820142748437</v>
      </c>
      <c r="J5114" s="4">
        <v>97.572633094664937</v>
      </c>
      <c r="K5114" s="4">
        <v>39.029053237865973</v>
      </c>
      <c r="L5114" s="4">
        <v>112.403673325054</v>
      </c>
      <c r="M5114" s="4">
        <v>18.733945554175666</v>
      </c>
    </row>
    <row r="5115" spans="1:13" hidden="1" x14ac:dyDescent="0.3">
      <c r="A5115" s="13" t="str">
        <f t="shared" si="79"/>
        <v>Southern ContinentalOFF1 - 5 floors1945-1970cooling20</v>
      </c>
      <c r="B5115" s="2" t="s">
        <v>36</v>
      </c>
      <c r="C5115" s="2" t="s">
        <v>45</v>
      </c>
      <c r="D5115" s="2" t="s">
        <v>6</v>
      </c>
      <c r="E5115" s="3">
        <v>20</v>
      </c>
      <c r="F5115" s="3" t="s">
        <v>26</v>
      </c>
      <c r="G5115" s="3">
        <v>0.37407407407407406</v>
      </c>
      <c r="H5115" s="14">
        <v>0.38367647058823534</v>
      </c>
      <c r="I5115" s="14">
        <v>0.52837820142748437</v>
      </c>
      <c r="J5115" s="4">
        <v>97.546040089427336</v>
      </c>
      <c r="K5115" s="4">
        <v>39.018416035770933</v>
      </c>
      <c r="L5115" s="4">
        <v>112.37303818302028</v>
      </c>
      <c r="M5115" s="4">
        <v>18.728839697170049</v>
      </c>
    </row>
    <row r="5116" spans="1:13" hidden="1" x14ac:dyDescent="0.3">
      <c r="A5116" s="13" t="str">
        <f t="shared" si="79"/>
        <v>Southern ContinentalOFF1 - 7 floors1945-1970cooling20</v>
      </c>
      <c r="B5116" s="2" t="s">
        <v>36</v>
      </c>
      <c r="C5116" s="2" t="s">
        <v>46</v>
      </c>
      <c r="D5116" s="2" t="s">
        <v>6</v>
      </c>
      <c r="E5116" s="3">
        <v>20</v>
      </c>
      <c r="F5116" s="3" t="s">
        <v>26</v>
      </c>
      <c r="G5116" s="3">
        <v>0.33597883597883599</v>
      </c>
      <c r="H5116" s="14">
        <v>3.2470588235294119E-2</v>
      </c>
      <c r="I5116" s="14">
        <v>0.52837820142748437</v>
      </c>
      <c r="J5116" s="4">
        <v>97.534643087182644</v>
      </c>
      <c r="K5116" s="4">
        <v>39.013857234873058</v>
      </c>
      <c r="L5116" s="4">
        <v>112.3599088364344</v>
      </c>
      <c r="M5116" s="4">
        <v>18.726651472739068</v>
      </c>
    </row>
    <row r="5117" spans="1:13" hidden="1" x14ac:dyDescent="0.3">
      <c r="A5117" s="13" t="str">
        <f t="shared" si="79"/>
        <v>Southern ContinentalOFF1 - 3 floors1945-1970cooling22</v>
      </c>
      <c r="B5117" s="2" t="s">
        <v>36</v>
      </c>
      <c r="C5117" s="2" t="s">
        <v>44</v>
      </c>
      <c r="D5117" s="2" t="s">
        <v>6</v>
      </c>
      <c r="E5117" s="3">
        <v>22</v>
      </c>
      <c r="F5117" s="3" t="s">
        <v>26</v>
      </c>
      <c r="G5117" s="3">
        <v>0.46296296296296297</v>
      </c>
      <c r="H5117" s="14">
        <v>0.58385294117647057</v>
      </c>
      <c r="I5117" s="14">
        <v>0.52837820142748437</v>
      </c>
      <c r="J5117" s="4">
        <v>69.42822528324281</v>
      </c>
      <c r="K5117" s="4">
        <v>27.771290113297123</v>
      </c>
      <c r="L5117" s="4">
        <v>79.981315526295717</v>
      </c>
      <c r="M5117" s="4">
        <v>13.330219254382619</v>
      </c>
    </row>
    <row r="5118" spans="1:13" hidden="1" x14ac:dyDescent="0.3">
      <c r="A5118" s="13" t="str">
        <f t="shared" si="79"/>
        <v>Southern ContinentalOFF1 - 5 floors1945-1970cooling22</v>
      </c>
      <c r="B5118" s="2" t="s">
        <v>36</v>
      </c>
      <c r="C5118" s="2" t="s">
        <v>45</v>
      </c>
      <c r="D5118" s="2" t="s">
        <v>6</v>
      </c>
      <c r="E5118" s="3">
        <v>22</v>
      </c>
      <c r="F5118" s="3" t="s">
        <v>26</v>
      </c>
      <c r="G5118" s="3">
        <v>0.37407407407407406</v>
      </c>
      <c r="H5118" s="14">
        <v>0.38367647058823534</v>
      </c>
      <c r="I5118" s="14">
        <v>0.52837820142748437</v>
      </c>
      <c r="J5118" s="4">
        <v>70.658615041656418</v>
      </c>
      <c r="K5118" s="4">
        <v>28.263446016662567</v>
      </c>
      <c r="L5118" s="4">
        <v>81.398724527988193</v>
      </c>
      <c r="M5118" s="4">
        <v>13.566454087998032</v>
      </c>
    </row>
    <row r="5119" spans="1:13" hidden="1" x14ac:dyDescent="0.3">
      <c r="A5119" s="13" t="str">
        <f t="shared" si="79"/>
        <v>Southern ContinentalOFF1 - 7 floors1945-1970cooling22</v>
      </c>
      <c r="B5119" s="2" t="s">
        <v>36</v>
      </c>
      <c r="C5119" s="2" t="s">
        <v>46</v>
      </c>
      <c r="D5119" s="2" t="s">
        <v>6</v>
      </c>
      <c r="E5119" s="3">
        <v>22</v>
      </c>
      <c r="F5119" s="3" t="s">
        <v>26</v>
      </c>
      <c r="G5119" s="3">
        <v>0.33597883597883599</v>
      </c>
      <c r="H5119" s="14">
        <v>3.2470588235294119E-2</v>
      </c>
      <c r="I5119" s="14">
        <v>0.52837820142748437</v>
      </c>
      <c r="J5119" s="4">
        <v>71.185924938119385</v>
      </c>
      <c r="K5119" s="4">
        <v>28.474369975247754</v>
      </c>
      <c r="L5119" s="4">
        <v>82.00618552871353</v>
      </c>
      <c r="M5119" s="4">
        <v>13.667697588118921</v>
      </c>
    </row>
    <row r="5120" spans="1:13" hidden="1" x14ac:dyDescent="0.3">
      <c r="A5120" s="13" t="str">
        <f t="shared" si="79"/>
        <v>Southern ContinentalOFF1 - 3 floors1945-1970cooling24</v>
      </c>
      <c r="B5120" s="2" t="s">
        <v>36</v>
      </c>
      <c r="C5120" s="2" t="s">
        <v>44</v>
      </c>
      <c r="D5120" s="2" t="s">
        <v>6</v>
      </c>
      <c r="E5120" s="3">
        <v>24</v>
      </c>
      <c r="F5120" s="3" t="s">
        <v>26</v>
      </c>
      <c r="G5120" s="3">
        <v>0.46296296296296297</v>
      </c>
      <c r="H5120" s="14">
        <v>0.58385294117647057</v>
      </c>
      <c r="I5120" s="14">
        <v>0.52837820142748437</v>
      </c>
      <c r="J5120" s="4">
        <v>47.405685720910647</v>
      </c>
      <c r="K5120" s="4">
        <v>18.962274288364259</v>
      </c>
      <c r="L5120" s="4">
        <v>54.611349950489064</v>
      </c>
      <c r="M5120" s="4">
        <v>9.1018916584148446</v>
      </c>
    </row>
    <row r="5121" spans="1:13" hidden="1" x14ac:dyDescent="0.3">
      <c r="A5121" s="13" t="str">
        <f t="shared" si="79"/>
        <v>Southern ContinentalOFF1 - 5 floors1945-1970cooling24</v>
      </c>
      <c r="B5121" s="2" t="s">
        <v>36</v>
      </c>
      <c r="C5121" s="2" t="s">
        <v>45</v>
      </c>
      <c r="D5121" s="2" t="s">
        <v>6</v>
      </c>
      <c r="E5121" s="3">
        <v>24</v>
      </c>
      <c r="F5121" s="3" t="s">
        <v>26</v>
      </c>
      <c r="G5121" s="3">
        <v>0.37407407407407406</v>
      </c>
      <c r="H5121" s="14">
        <v>0.38367647058823534</v>
      </c>
      <c r="I5121" s="14">
        <v>0.52837820142748437</v>
      </c>
      <c r="J5121" s="4">
        <v>49.350573556785605</v>
      </c>
      <c r="K5121" s="4">
        <v>19.740229422714243</v>
      </c>
      <c r="L5121" s="4">
        <v>56.85186073741702</v>
      </c>
      <c r="M5121" s="4">
        <v>9.4753101229028367</v>
      </c>
    </row>
    <row r="5122" spans="1:13" hidden="1" x14ac:dyDescent="0.3">
      <c r="A5122" s="13" t="str">
        <f t="shared" si="79"/>
        <v>Southern ContinentalOFF1 - 7 floors1945-1970cooling24</v>
      </c>
      <c r="B5122" s="2" t="s">
        <v>36</v>
      </c>
      <c r="C5122" s="2" t="s">
        <v>46</v>
      </c>
      <c r="D5122" s="2" t="s">
        <v>6</v>
      </c>
      <c r="E5122" s="3">
        <v>24</v>
      </c>
      <c r="F5122" s="3" t="s">
        <v>26</v>
      </c>
      <c r="G5122" s="3">
        <v>0.33597883597883599</v>
      </c>
      <c r="H5122" s="14">
        <v>3.2470588235294119E-2</v>
      </c>
      <c r="I5122" s="14">
        <v>0.52837820142748437</v>
      </c>
      <c r="J5122" s="4">
        <v>50.184096915017733</v>
      </c>
      <c r="K5122" s="4">
        <v>20.073638766007093</v>
      </c>
      <c r="L5122" s="4">
        <v>57.812079646100429</v>
      </c>
      <c r="M5122" s="4">
        <v>9.6353466076834042</v>
      </c>
    </row>
    <row r="5123" spans="1:13" hidden="1" x14ac:dyDescent="0.3">
      <c r="A5123" s="13" t="str">
        <f t="shared" ref="A5123:A5186" si="80">CONCATENATE(B5123,C5123,D5123,F5123,E5123)</f>
        <v>Southern ContinentalOFF1 - 3 floors1945-1970cooling26</v>
      </c>
      <c r="B5123" s="2" t="s">
        <v>36</v>
      </c>
      <c r="C5123" s="2" t="s">
        <v>44</v>
      </c>
      <c r="D5123" s="2" t="s">
        <v>6</v>
      </c>
      <c r="E5123" s="3">
        <v>26</v>
      </c>
      <c r="F5123" s="3" t="s">
        <v>26</v>
      </c>
      <c r="G5123" s="3">
        <v>0.46296296296296297</v>
      </c>
      <c r="H5123" s="14">
        <v>0.58385294117647057</v>
      </c>
      <c r="I5123" s="14">
        <v>0.52837820142748437</v>
      </c>
      <c r="J5123" s="4">
        <v>30.648308359839255</v>
      </c>
      <c r="K5123" s="4">
        <v>12.259323343935701</v>
      </c>
      <c r="L5123" s="4">
        <v>35.306851230534818</v>
      </c>
      <c r="M5123" s="4">
        <v>5.8844752050891369</v>
      </c>
    </row>
    <row r="5124" spans="1:13" hidden="1" x14ac:dyDescent="0.3">
      <c r="A5124" s="13" t="str">
        <f t="shared" si="80"/>
        <v>Southern ContinentalOFF1 - 5 floors1945-1970cooling26</v>
      </c>
      <c r="B5124" s="2" t="s">
        <v>36</v>
      </c>
      <c r="C5124" s="2" t="s">
        <v>45</v>
      </c>
      <c r="D5124" s="2" t="s">
        <v>6</v>
      </c>
      <c r="E5124" s="3">
        <v>26</v>
      </c>
      <c r="F5124" s="3" t="s">
        <v>26</v>
      </c>
      <c r="G5124" s="3">
        <v>0.37407407407407406</v>
      </c>
      <c r="H5124" s="14">
        <v>0.38367647058823534</v>
      </c>
      <c r="I5124" s="14">
        <v>0.52837820142748437</v>
      </c>
      <c r="J5124" s="4">
        <v>32.817091494322568</v>
      </c>
      <c r="K5124" s="4">
        <v>13.126836597729028</v>
      </c>
      <c r="L5124" s="4">
        <v>37.805289401459596</v>
      </c>
      <c r="M5124" s="4">
        <v>6.3008815669099336</v>
      </c>
    </row>
    <row r="5125" spans="1:13" hidden="1" x14ac:dyDescent="0.3">
      <c r="A5125" s="13" t="str">
        <f t="shared" si="80"/>
        <v>Southern ContinentalOFF1 - 7 floors1945-1970cooling26</v>
      </c>
      <c r="B5125" s="2" t="s">
        <v>36</v>
      </c>
      <c r="C5125" s="2" t="s">
        <v>46</v>
      </c>
      <c r="D5125" s="2" t="s">
        <v>6</v>
      </c>
      <c r="E5125" s="3">
        <v>26</v>
      </c>
      <c r="F5125" s="3" t="s">
        <v>26</v>
      </c>
      <c r="G5125" s="3">
        <v>0.33597883597883599</v>
      </c>
      <c r="H5125" s="14">
        <v>3.2470588235294119E-2</v>
      </c>
      <c r="I5125" s="14">
        <v>0.52837820142748437</v>
      </c>
      <c r="J5125" s="4">
        <v>33.746569980529713</v>
      </c>
      <c r="K5125" s="4">
        <v>13.498627992211885</v>
      </c>
      <c r="L5125" s="4">
        <v>38.876048617570227</v>
      </c>
      <c r="M5125" s="4">
        <v>6.4793414362617048</v>
      </c>
    </row>
    <row r="5126" spans="1:13" hidden="1" x14ac:dyDescent="0.3">
      <c r="A5126" s="13" t="str">
        <f t="shared" si="80"/>
        <v>Southern ContinentalOFF1 - 3 floors1970-1980cooling20</v>
      </c>
      <c r="B5126" s="2" t="s">
        <v>36</v>
      </c>
      <c r="C5126" s="2" t="s">
        <v>44</v>
      </c>
      <c r="D5126" s="2" t="s">
        <v>7</v>
      </c>
      <c r="E5126" s="3">
        <v>20</v>
      </c>
      <c r="F5126" s="3" t="s">
        <v>26</v>
      </c>
      <c r="G5126" s="3">
        <v>0.46296296296296297</v>
      </c>
      <c r="H5126" s="14">
        <v>0.58385294117647057</v>
      </c>
      <c r="I5126" s="14">
        <v>0.10844123606745192</v>
      </c>
      <c r="J5126" s="4">
        <v>95.285755615450938</v>
      </c>
      <c r="K5126" s="4">
        <v>38.114302246180372</v>
      </c>
      <c r="L5126" s="4">
        <v>109.76919046899947</v>
      </c>
      <c r="M5126" s="4">
        <v>18.294865078166577</v>
      </c>
    </row>
    <row r="5127" spans="1:13" hidden="1" x14ac:dyDescent="0.3">
      <c r="A5127" s="13" t="str">
        <f t="shared" si="80"/>
        <v>Southern ContinentalOFF1 - 5 floors1970-1980cooling20</v>
      </c>
      <c r="B5127" s="2" t="s">
        <v>36</v>
      </c>
      <c r="C5127" s="2" t="s">
        <v>45</v>
      </c>
      <c r="D5127" s="2" t="s">
        <v>7</v>
      </c>
      <c r="E5127" s="3">
        <v>20</v>
      </c>
      <c r="F5127" s="3" t="s">
        <v>26</v>
      </c>
      <c r="G5127" s="3">
        <v>0.37407407407407406</v>
      </c>
      <c r="H5127" s="14">
        <v>0.38367647058823534</v>
      </c>
      <c r="I5127" s="14">
        <v>0.10844123606745192</v>
      </c>
      <c r="J5127" s="4">
        <v>97.382806971939516</v>
      </c>
      <c r="K5127" s="4">
        <v>38.953122788775808</v>
      </c>
      <c r="L5127" s="4">
        <v>112.18499363167432</v>
      </c>
      <c r="M5127" s="4">
        <v>18.697498938612387</v>
      </c>
    </row>
    <row r="5128" spans="1:13" hidden="1" x14ac:dyDescent="0.3">
      <c r="A5128" s="13" t="str">
        <f t="shared" si="80"/>
        <v>Southern ContinentalOFF1 - 7 floors1970-1980cooling20</v>
      </c>
      <c r="B5128" s="2" t="s">
        <v>36</v>
      </c>
      <c r="C5128" s="2" t="s">
        <v>46</v>
      </c>
      <c r="D5128" s="2" t="s">
        <v>7</v>
      </c>
      <c r="E5128" s="3">
        <v>20</v>
      </c>
      <c r="F5128" s="3" t="s">
        <v>26</v>
      </c>
      <c r="G5128" s="3">
        <v>0.33597883597883599</v>
      </c>
      <c r="H5128" s="14">
        <v>3.2470588235294119E-2</v>
      </c>
      <c r="I5128" s="14">
        <v>0.10844123606745192</v>
      </c>
      <c r="J5128" s="4">
        <v>98.28154326757749</v>
      </c>
      <c r="K5128" s="4">
        <v>39.312617307030997</v>
      </c>
      <c r="L5128" s="4">
        <v>113.22033784424927</v>
      </c>
      <c r="M5128" s="4">
        <v>18.870056307374877</v>
      </c>
    </row>
    <row r="5129" spans="1:13" hidden="1" x14ac:dyDescent="0.3">
      <c r="A5129" s="13" t="str">
        <f t="shared" si="80"/>
        <v>Southern ContinentalOFF1 - 3 floors1970-1980cooling22</v>
      </c>
      <c r="B5129" s="2" t="s">
        <v>36</v>
      </c>
      <c r="C5129" s="2" t="s">
        <v>44</v>
      </c>
      <c r="D5129" s="2" t="s">
        <v>7</v>
      </c>
      <c r="E5129" s="3">
        <v>22</v>
      </c>
      <c r="F5129" s="3" t="s">
        <v>26</v>
      </c>
      <c r="G5129" s="3">
        <v>0.46296296296296297</v>
      </c>
      <c r="H5129" s="14">
        <v>0.58385294117647057</v>
      </c>
      <c r="I5129" s="14">
        <v>0.10844123606745192</v>
      </c>
      <c r="J5129" s="4">
        <v>69.585172042468741</v>
      </c>
      <c r="K5129" s="4">
        <v>27.834068816987497</v>
      </c>
      <c r="L5129" s="4">
        <v>80.162118192923984</v>
      </c>
      <c r="M5129" s="4">
        <v>13.360353032153998</v>
      </c>
    </row>
    <row r="5130" spans="1:13" hidden="1" x14ac:dyDescent="0.3">
      <c r="A5130" s="13" t="str">
        <f t="shared" si="80"/>
        <v>Southern ContinentalOFF1 - 5 floors1970-1980cooling22</v>
      </c>
      <c r="B5130" s="2" t="s">
        <v>36</v>
      </c>
      <c r="C5130" s="2" t="s">
        <v>45</v>
      </c>
      <c r="D5130" s="2" t="s">
        <v>7</v>
      </c>
      <c r="E5130" s="3">
        <v>22</v>
      </c>
      <c r="F5130" s="3" t="s">
        <v>26</v>
      </c>
      <c r="G5130" s="3">
        <v>0.37407407407407406</v>
      </c>
      <c r="H5130" s="14">
        <v>0.38367647058823534</v>
      </c>
      <c r="I5130" s="14">
        <v>0.10844123606745192</v>
      </c>
      <c r="J5130" s="4">
        <v>72.728313263977043</v>
      </c>
      <c r="K5130" s="4">
        <v>29.091325305590818</v>
      </c>
      <c r="L5130" s="4">
        <v>83.783016880101556</v>
      </c>
      <c r="M5130" s="4">
        <v>13.963836146683592</v>
      </c>
    </row>
    <row r="5131" spans="1:13" hidden="1" x14ac:dyDescent="0.3">
      <c r="A5131" s="13" t="str">
        <f t="shared" si="80"/>
        <v>Southern ContinentalOFF1 - 7 floors1970-1980cooling22</v>
      </c>
      <c r="B5131" s="2" t="s">
        <v>36</v>
      </c>
      <c r="C5131" s="2" t="s">
        <v>46</v>
      </c>
      <c r="D5131" s="2" t="s">
        <v>7</v>
      </c>
      <c r="E5131" s="3">
        <v>22</v>
      </c>
      <c r="F5131" s="3" t="s">
        <v>26</v>
      </c>
      <c r="G5131" s="3">
        <v>0.33597883597883599</v>
      </c>
      <c r="H5131" s="14">
        <v>3.2470588235294119E-2</v>
      </c>
      <c r="I5131" s="14">
        <v>0.10844123606745192</v>
      </c>
      <c r="J5131" s="4">
        <v>74.075373787480586</v>
      </c>
      <c r="K5131" s="4">
        <v>29.630149514992233</v>
      </c>
      <c r="L5131" s="4">
        <v>85.334830603177622</v>
      </c>
      <c r="M5131" s="4">
        <v>14.222471767196271</v>
      </c>
    </row>
    <row r="5132" spans="1:13" hidden="1" x14ac:dyDescent="0.3">
      <c r="A5132" s="13" t="str">
        <f t="shared" si="80"/>
        <v>Southern ContinentalOFF1 - 3 floors1970-1980cooling24</v>
      </c>
      <c r="B5132" s="2" t="s">
        <v>36</v>
      </c>
      <c r="C5132" s="2" t="s">
        <v>44</v>
      </c>
      <c r="D5132" s="2" t="s">
        <v>7</v>
      </c>
      <c r="E5132" s="3">
        <v>24</v>
      </c>
      <c r="F5132" s="3" t="s">
        <v>26</v>
      </c>
      <c r="G5132" s="3">
        <v>0.46296296296296297</v>
      </c>
      <c r="H5132" s="14">
        <v>0.58385294117647057</v>
      </c>
      <c r="I5132" s="14">
        <v>0.10844123606745192</v>
      </c>
      <c r="J5132" s="4">
        <v>49.080515694917906</v>
      </c>
      <c r="K5132" s="4">
        <v>19.632206277967164</v>
      </c>
      <c r="L5132" s="4">
        <v>56.540754080545433</v>
      </c>
      <c r="M5132" s="4">
        <v>9.4234590134242389</v>
      </c>
    </row>
    <row r="5133" spans="1:13" hidden="1" x14ac:dyDescent="0.3">
      <c r="A5133" s="13" t="str">
        <f t="shared" si="80"/>
        <v>Southern ContinentalOFF1 - 5 floors1970-1980cooling24</v>
      </c>
      <c r="B5133" s="2" t="s">
        <v>36</v>
      </c>
      <c r="C5133" s="2" t="s">
        <v>45</v>
      </c>
      <c r="D5133" s="2" t="s">
        <v>7</v>
      </c>
      <c r="E5133" s="3">
        <v>24</v>
      </c>
      <c r="F5133" s="3" t="s">
        <v>26</v>
      </c>
      <c r="G5133" s="3">
        <v>0.37407407407407406</v>
      </c>
      <c r="H5133" s="14">
        <v>0.38367647058823534</v>
      </c>
      <c r="I5133" s="14">
        <v>0.10844123606745192</v>
      </c>
      <c r="J5133" s="4">
        <v>52.785559639640482</v>
      </c>
      <c r="K5133" s="4">
        <v>21.114223855856192</v>
      </c>
      <c r="L5133" s="4">
        <v>60.808964704865829</v>
      </c>
      <c r="M5133" s="4">
        <v>10.134827450810972</v>
      </c>
    </row>
    <row r="5134" spans="1:13" hidden="1" x14ac:dyDescent="0.3">
      <c r="A5134" s="13" t="str">
        <f t="shared" si="80"/>
        <v>Southern ContinentalOFF1 - 7 floors1970-1980cooling24</v>
      </c>
      <c r="B5134" s="2" t="s">
        <v>36</v>
      </c>
      <c r="C5134" s="2" t="s">
        <v>46</v>
      </c>
      <c r="D5134" s="2" t="s">
        <v>7</v>
      </c>
      <c r="E5134" s="3">
        <v>24</v>
      </c>
      <c r="F5134" s="3" t="s">
        <v>26</v>
      </c>
      <c r="G5134" s="3">
        <v>0.33597883597883599</v>
      </c>
      <c r="H5134" s="14">
        <v>3.2470588235294119E-2</v>
      </c>
      <c r="I5134" s="14">
        <v>0.10844123606745192</v>
      </c>
      <c r="J5134" s="4">
        <v>54.37343561595015</v>
      </c>
      <c r="K5134" s="4">
        <v>21.749374246380061</v>
      </c>
      <c r="L5134" s="4">
        <v>62.638197829574572</v>
      </c>
      <c r="M5134" s="4">
        <v>10.439699638262429</v>
      </c>
    </row>
    <row r="5135" spans="1:13" hidden="1" x14ac:dyDescent="0.3">
      <c r="A5135" s="13" t="str">
        <f t="shared" si="80"/>
        <v>Southern ContinentalOFF1 - 3 floors1970-1980cooling26</v>
      </c>
      <c r="B5135" s="2" t="s">
        <v>36</v>
      </c>
      <c r="C5135" s="2" t="s">
        <v>44</v>
      </c>
      <c r="D5135" s="2" t="s">
        <v>7</v>
      </c>
      <c r="E5135" s="3">
        <v>26</v>
      </c>
      <c r="F5135" s="3" t="s">
        <v>26</v>
      </c>
      <c r="G5135" s="3">
        <v>0.46296296296296297</v>
      </c>
      <c r="H5135" s="14">
        <v>0.58385294117647057</v>
      </c>
      <c r="I5135" s="14">
        <v>0.10844123606745192</v>
      </c>
      <c r="J5135" s="4">
        <v>32.985296272898985</v>
      </c>
      <c r="K5135" s="4">
        <v>13.194118509159594</v>
      </c>
      <c r="L5135" s="4">
        <v>37.99906130637963</v>
      </c>
      <c r="M5135" s="4">
        <v>6.3331768843966048</v>
      </c>
    </row>
    <row r="5136" spans="1:13" hidden="1" x14ac:dyDescent="0.3">
      <c r="A5136" s="13" t="str">
        <f t="shared" si="80"/>
        <v>Southern ContinentalOFF1 - 5 floors1970-1980cooling26</v>
      </c>
      <c r="B5136" s="2" t="s">
        <v>36</v>
      </c>
      <c r="C5136" s="2" t="s">
        <v>45</v>
      </c>
      <c r="D5136" s="2" t="s">
        <v>7</v>
      </c>
      <c r="E5136" s="3">
        <v>26</v>
      </c>
      <c r="F5136" s="3" t="s">
        <v>26</v>
      </c>
      <c r="G5136" s="3">
        <v>0.37407407407407406</v>
      </c>
      <c r="H5136" s="14">
        <v>0.38367647058823534</v>
      </c>
      <c r="I5136" s="14">
        <v>0.10844123606745192</v>
      </c>
      <c r="J5136" s="4">
        <v>36.7770996436711</v>
      </c>
      <c r="K5136" s="4">
        <v>14.710839857468439</v>
      </c>
      <c r="L5136" s="4">
        <v>42.367218789509103</v>
      </c>
      <c r="M5136" s="4">
        <v>7.0612031315848505</v>
      </c>
    </row>
    <row r="5137" spans="1:13" hidden="1" x14ac:dyDescent="0.3">
      <c r="A5137" s="13" t="str">
        <f t="shared" si="80"/>
        <v>Southern ContinentalOFF1 - 7 floors1970-1980cooling26</v>
      </c>
      <c r="B5137" s="2" t="s">
        <v>36</v>
      </c>
      <c r="C5137" s="2" t="s">
        <v>46</v>
      </c>
      <c r="D5137" s="2" t="s">
        <v>7</v>
      </c>
      <c r="E5137" s="3">
        <v>26</v>
      </c>
      <c r="F5137" s="3" t="s">
        <v>26</v>
      </c>
      <c r="G5137" s="3">
        <v>0.33597883597883599</v>
      </c>
      <c r="H5137" s="14">
        <v>3.2470588235294119E-2</v>
      </c>
      <c r="I5137" s="14">
        <v>0.10844123606745192</v>
      </c>
      <c r="J5137" s="4">
        <v>38.402158231144867</v>
      </c>
      <c r="K5137" s="4">
        <v>15.360863292457946</v>
      </c>
      <c r="L5137" s="4">
        <v>44.239286282278883</v>
      </c>
      <c r="M5137" s="4">
        <v>7.3732143803798138</v>
      </c>
    </row>
    <row r="5138" spans="1:13" hidden="1" x14ac:dyDescent="0.3">
      <c r="A5138" s="13" t="str">
        <f t="shared" si="80"/>
        <v>Southern ContinentalOFF1 - 3 floors1980-1990cooling20</v>
      </c>
      <c r="B5138" s="2" t="s">
        <v>36</v>
      </c>
      <c r="C5138" s="2" t="s">
        <v>44</v>
      </c>
      <c r="D5138" s="2" t="s">
        <v>8</v>
      </c>
      <c r="E5138" s="3">
        <v>20</v>
      </c>
      <c r="F5138" s="3" t="s">
        <v>26</v>
      </c>
      <c r="G5138" s="3">
        <v>0.46296296296296297</v>
      </c>
      <c r="H5138" s="14">
        <v>0.58385294117647057</v>
      </c>
      <c r="I5138" s="14">
        <v>9.6605374379786085E-2</v>
      </c>
      <c r="J5138" s="4">
        <v>95.276035619460629</v>
      </c>
      <c r="K5138" s="4">
        <v>38.110414247784249</v>
      </c>
      <c r="L5138" s="4">
        <v>109.75799303361863</v>
      </c>
      <c r="M5138" s="4">
        <v>18.292998838936438</v>
      </c>
    </row>
    <row r="5139" spans="1:13" hidden="1" x14ac:dyDescent="0.3">
      <c r="A5139" s="13" t="str">
        <f t="shared" si="80"/>
        <v>Southern ContinentalOFF1 - 5 floors1980-1990cooling20</v>
      </c>
      <c r="B5139" s="2" t="s">
        <v>36</v>
      </c>
      <c r="C5139" s="2" t="s">
        <v>45</v>
      </c>
      <c r="D5139" s="2" t="s">
        <v>8</v>
      </c>
      <c r="E5139" s="3">
        <v>20</v>
      </c>
      <c r="F5139" s="3" t="s">
        <v>26</v>
      </c>
      <c r="G5139" s="3">
        <v>0.37407407407407406</v>
      </c>
      <c r="H5139" s="14">
        <v>0.38367647058823534</v>
      </c>
      <c r="I5139" s="14">
        <v>9.6605374379786085E-2</v>
      </c>
      <c r="J5139" s="4">
        <v>96.80766278042779</v>
      </c>
      <c r="K5139" s="4">
        <v>38.723065112171113</v>
      </c>
      <c r="L5139" s="4">
        <v>111.5224275230528</v>
      </c>
      <c r="M5139" s="4">
        <v>18.587071253842133</v>
      </c>
    </row>
    <row r="5140" spans="1:13" hidden="1" x14ac:dyDescent="0.3">
      <c r="A5140" s="13" t="str">
        <f t="shared" si="80"/>
        <v>Southern ContinentalOFF1 - 7 floors1980-1990cooling20</v>
      </c>
      <c r="B5140" s="2" t="s">
        <v>36</v>
      </c>
      <c r="C5140" s="2" t="s">
        <v>46</v>
      </c>
      <c r="D5140" s="2" t="s">
        <v>8</v>
      </c>
      <c r="E5140" s="3">
        <v>20</v>
      </c>
      <c r="F5140" s="3" t="s">
        <v>26</v>
      </c>
      <c r="G5140" s="3">
        <v>0.33597883597883599</v>
      </c>
      <c r="H5140" s="14">
        <v>3.2470588235294119E-2</v>
      </c>
      <c r="I5140" s="14">
        <v>9.6605374379786085E-2</v>
      </c>
      <c r="J5140" s="4">
        <v>97.464074420842309</v>
      </c>
      <c r="K5140" s="4">
        <v>38.985629768336921</v>
      </c>
      <c r="L5140" s="4">
        <v>112.27861373281033</v>
      </c>
      <c r="M5140" s="4">
        <v>18.713102288801721</v>
      </c>
    </row>
    <row r="5141" spans="1:13" hidden="1" x14ac:dyDescent="0.3">
      <c r="A5141" s="13" t="str">
        <f t="shared" si="80"/>
        <v>Southern ContinentalOFF1 - 3 floors1980-1990cooling22</v>
      </c>
      <c r="B5141" s="2" t="s">
        <v>36</v>
      </c>
      <c r="C5141" s="2" t="s">
        <v>44</v>
      </c>
      <c r="D5141" s="2" t="s">
        <v>8</v>
      </c>
      <c r="E5141" s="3">
        <v>22</v>
      </c>
      <c r="F5141" s="3" t="s">
        <v>26</v>
      </c>
      <c r="G5141" s="3">
        <v>0.46296296296296297</v>
      </c>
      <c r="H5141" s="14">
        <v>0.58385294117647057</v>
      </c>
      <c r="I5141" s="14">
        <v>9.6605374379786085E-2</v>
      </c>
      <c r="J5141" s="4">
        <v>71.692220037912378</v>
      </c>
      <c r="K5141" s="4">
        <v>28.676888015164952</v>
      </c>
      <c r="L5141" s="4">
        <v>82.589437483675056</v>
      </c>
      <c r="M5141" s="4">
        <v>13.764906247279177</v>
      </c>
    </row>
    <row r="5142" spans="1:13" hidden="1" x14ac:dyDescent="0.3">
      <c r="A5142" s="13" t="str">
        <f t="shared" si="80"/>
        <v>Southern ContinentalOFF1 - 5 floors1980-1990cooling22</v>
      </c>
      <c r="B5142" s="2" t="s">
        <v>36</v>
      </c>
      <c r="C5142" s="2" t="s">
        <v>45</v>
      </c>
      <c r="D5142" s="2" t="s">
        <v>8</v>
      </c>
      <c r="E5142" s="3">
        <v>22</v>
      </c>
      <c r="F5142" s="3" t="s">
        <v>26</v>
      </c>
      <c r="G5142" s="3">
        <v>0.37407407407407406</v>
      </c>
      <c r="H5142" s="14">
        <v>0.38367647058823534</v>
      </c>
      <c r="I5142" s="14">
        <v>9.6605374379786085E-2</v>
      </c>
      <c r="J5142" s="4">
        <v>74.051794576500072</v>
      </c>
      <c r="K5142" s="4">
        <v>29.620717830600029</v>
      </c>
      <c r="L5142" s="4">
        <v>85.307667352128078</v>
      </c>
      <c r="M5142" s="4">
        <v>14.217944558688012</v>
      </c>
    </row>
    <row r="5143" spans="1:13" hidden="1" x14ac:dyDescent="0.3">
      <c r="A5143" s="13" t="str">
        <f t="shared" si="80"/>
        <v>Southern ContinentalOFF1 - 7 floors1980-1990cooling22</v>
      </c>
      <c r="B5143" s="2" t="s">
        <v>36</v>
      </c>
      <c r="C5143" s="2" t="s">
        <v>46</v>
      </c>
      <c r="D5143" s="2" t="s">
        <v>8</v>
      </c>
      <c r="E5143" s="3">
        <v>22</v>
      </c>
      <c r="F5143" s="3" t="s">
        <v>26</v>
      </c>
      <c r="G5143" s="3">
        <v>0.33597883597883599</v>
      </c>
      <c r="H5143" s="14">
        <v>3.2470588235294119E-2</v>
      </c>
      <c r="I5143" s="14">
        <v>9.6605374379786085E-2</v>
      </c>
      <c r="J5143" s="4">
        <v>75.063040807323361</v>
      </c>
      <c r="K5143" s="4">
        <v>30.025216322929346</v>
      </c>
      <c r="L5143" s="4">
        <v>86.472623010036514</v>
      </c>
      <c r="M5143" s="4">
        <v>14.412103835006086</v>
      </c>
    </row>
    <row r="5144" spans="1:13" hidden="1" x14ac:dyDescent="0.3">
      <c r="A5144" s="13" t="str">
        <f t="shared" si="80"/>
        <v>Southern ContinentalOFF1 - 3 floors1980-1990cooling24</v>
      </c>
      <c r="B5144" s="2" t="s">
        <v>36</v>
      </c>
      <c r="C5144" s="2" t="s">
        <v>44</v>
      </c>
      <c r="D5144" s="2" t="s">
        <v>8</v>
      </c>
      <c r="E5144" s="3">
        <v>24</v>
      </c>
      <c r="F5144" s="3" t="s">
        <v>26</v>
      </c>
      <c r="G5144" s="3">
        <v>0.46296296296296297</v>
      </c>
      <c r="H5144" s="14">
        <v>0.58385294117647057</v>
      </c>
      <c r="I5144" s="14">
        <v>9.6605374379786085E-2</v>
      </c>
      <c r="J5144" s="4">
        <v>52.35825919012558</v>
      </c>
      <c r="K5144" s="4">
        <v>20.943303676050231</v>
      </c>
      <c r="L5144" s="4">
        <v>60.316714587024663</v>
      </c>
      <c r="M5144" s="4">
        <v>10.05278576450411</v>
      </c>
    </row>
    <row r="5145" spans="1:13" hidden="1" x14ac:dyDescent="0.3">
      <c r="A5145" s="13" t="str">
        <f t="shared" si="80"/>
        <v>Southern ContinentalOFF1 - 5 floors1980-1990cooling24</v>
      </c>
      <c r="B5145" s="2" t="s">
        <v>36</v>
      </c>
      <c r="C5145" s="2" t="s">
        <v>45</v>
      </c>
      <c r="D5145" s="2" t="s">
        <v>8</v>
      </c>
      <c r="E5145" s="3">
        <v>24</v>
      </c>
      <c r="F5145" s="3" t="s">
        <v>26</v>
      </c>
      <c r="G5145" s="3">
        <v>0.37407407407407406</v>
      </c>
      <c r="H5145" s="14">
        <v>0.38367647058823534</v>
      </c>
      <c r="I5145" s="14">
        <v>9.6605374379786085E-2</v>
      </c>
      <c r="J5145" s="4">
        <v>55.232773185835427</v>
      </c>
      <c r="K5145" s="4">
        <v>22.093109274334171</v>
      </c>
      <c r="L5145" s="4">
        <v>63.628154710082413</v>
      </c>
      <c r="M5145" s="4">
        <v>10.604692451680402</v>
      </c>
    </row>
    <row r="5146" spans="1:13" hidden="1" x14ac:dyDescent="0.3">
      <c r="A5146" s="13" t="str">
        <f t="shared" si="80"/>
        <v>Southern ContinentalOFF1 - 7 floors1980-1990cooling24</v>
      </c>
      <c r="B5146" s="2" t="s">
        <v>36</v>
      </c>
      <c r="C5146" s="2" t="s">
        <v>46</v>
      </c>
      <c r="D5146" s="2" t="s">
        <v>8</v>
      </c>
      <c r="E5146" s="3">
        <v>24</v>
      </c>
      <c r="F5146" s="3" t="s">
        <v>26</v>
      </c>
      <c r="G5146" s="3">
        <v>0.33597883597883599</v>
      </c>
      <c r="H5146" s="14">
        <v>3.2470588235294119E-2</v>
      </c>
      <c r="I5146" s="14">
        <v>9.6605374379786085E-2</v>
      </c>
      <c r="J5146" s="4">
        <v>56.464707755425358</v>
      </c>
      <c r="K5146" s="4">
        <v>22.585883102170143</v>
      </c>
      <c r="L5146" s="4">
        <v>65.047343334250016</v>
      </c>
      <c r="M5146" s="4">
        <v>10.841223889041668</v>
      </c>
    </row>
    <row r="5147" spans="1:13" hidden="1" x14ac:dyDescent="0.3">
      <c r="A5147" s="13" t="str">
        <f t="shared" si="80"/>
        <v>Southern ContinentalOFF1 - 3 floors1980-1990cooling26</v>
      </c>
      <c r="B5147" s="2" t="s">
        <v>36</v>
      </c>
      <c r="C5147" s="2" t="s">
        <v>44</v>
      </c>
      <c r="D5147" s="2" t="s">
        <v>8</v>
      </c>
      <c r="E5147" s="3">
        <v>26</v>
      </c>
      <c r="F5147" s="3" t="s">
        <v>26</v>
      </c>
      <c r="G5147" s="3">
        <v>0.46296296296296297</v>
      </c>
      <c r="H5147" s="14">
        <v>0.58385294117647057</v>
      </c>
      <c r="I5147" s="14">
        <v>9.6605374379786085E-2</v>
      </c>
      <c r="J5147" s="4">
        <v>36.638267696105693</v>
      </c>
      <c r="K5147" s="4">
        <v>14.655307078442277</v>
      </c>
      <c r="L5147" s="4">
        <v>42.207284385913759</v>
      </c>
      <c r="M5147" s="4">
        <v>7.0345473976522932</v>
      </c>
    </row>
    <row r="5148" spans="1:13" hidden="1" x14ac:dyDescent="0.3">
      <c r="A5148" s="13" t="str">
        <f t="shared" si="80"/>
        <v>Southern ContinentalOFF1 - 5 floors1980-1990cooling26</v>
      </c>
      <c r="B5148" s="2" t="s">
        <v>36</v>
      </c>
      <c r="C5148" s="2" t="s">
        <v>45</v>
      </c>
      <c r="D5148" s="2" t="s">
        <v>8</v>
      </c>
      <c r="E5148" s="3">
        <v>26</v>
      </c>
      <c r="F5148" s="3" t="s">
        <v>26</v>
      </c>
      <c r="G5148" s="3">
        <v>0.37407407407407406</v>
      </c>
      <c r="H5148" s="14">
        <v>0.38367647058823534</v>
      </c>
      <c r="I5148" s="14">
        <v>9.6605374379786085E-2</v>
      </c>
      <c r="J5148" s="4">
        <v>39.673993447704348</v>
      </c>
      <c r="K5148" s="4">
        <v>15.869597379081739</v>
      </c>
      <c r="L5148" s="4">
        <v>45.70444045175541</v>
      </c>
      <c r="M5148" s="4">
        <v>7.6174067419592344</v>
      </c>
    </row>
    <row r="5149" spans="1:13" hidden="1" x14ac:dyDescent="0.3">
      <c r="A5149" s="13" t="str">
        <f t="shared" si="80"/>
        <v>Southern ContinentalOFF1 - 7 floors1980-1990cooling26</v>
      </c>
      <c r="B5149" s="2" t="s">
        <v>36</v>
      </c>
      <c r="C5149" s="2" t="s">
        <v>46</v>
      </c>
      <c r="D5149" s="2" t="s">
        <v>8</v>
      </c>
      <c r="E5149" s="3">
        <v>26</v>
      </c>
      <c r="F5149" s="3" t="s">
        <v>26</v>
      </c>
      <c r="G5149" s="3">
        <v>0.33597883597883599</v>
      </c>
      <c r="H5149" s="14">
        <v>3.2470588235294119E-2</v>
      </c>
      <c r="I5149" s="14">
        <v>9.6605374379786085E-2</v>
      </c>
      <c r="J5149" s="4">
        <v>40.975018769818078</v>
      </c>
      <c r="K5149" s="4">
        <v>16.39000750792723</v>
      </c>
      <c r="L5149" s="4">
        <v>47.203221622830419</v>
      </c>
      <c r="M5149" s="4">
        <v>7.8672036038050699</v>
      </c>
    </row>
    <row r="5150" spans="1:13" hidden="1" x14ac:dyDescent="0.3">
      <c r="A5150" s="13" t="str">
        <f t="shared" si="80"/>
        <v>Southern ContinentalOFF1 - 3 floors1990-2000cooling20</v>
      </c>
      <c r="B5150" s="2" t="s">
        <v>36</v>
      </c>
      <c r="C5150" s="2" t="s">
        <v>44</v>
      </c>
      <c r="D5150" s="2" t="s">
        <v>9</v>
      </c>
      <c r="E5150" s="3">
        <v>20</v>
      </c>
      <c r="F5150" s="3" t="s">
        <v>26</v>
      </c>
      <c r="G5150" s="3">
        <v>0.46296296296296297</v>
      </c>
      <c r="H5150" s="14">
        <v>0.58385294117647057</v>
      </c>
      <c r="I5150" s="14">
        <v>9.671937119357514E-2</v>
      </c>
      <c r="J5150" s="4">
        <v>96.04802162168221</v>
      </c>
      <c r="K5150" s="4">
        <v>38.419208648672885</v>
      </c>
      <c r="L5150" s="4">
        <v>110.6473209081779</v>
      </c>
      <c r="M5150" s="4">
        <v>18.441220151362984</v>
      </c>
    </row>
    <row r="5151" spans="1:13" hidden="1" x14ac:dyDescent="0.3">
      <c r="A5151" s="13" t="str">
        <f t="shared" si="80"/>
        <v>Southern ContinentalOFF1 - 5 floors1990-2000cooling20</v>
      </c>
      <c r="B5151" s="2" t="s">
        <v>36</v>
      </c>
      <c r="C5151" s="2" t="s">
        <v>45</v>
      </c>
      <c r="D5151" s="2" t="s">
        <v>9</v>
      </c>
      <c r="E5151" s="3">
        <v>20</v>
      </c>
      <c r="F5151" s="3" t="s">
        <v>26</v>
      </c>
      <c r="G5151" s="3">
        <v>0.37407407407407406</v>
      </c>
      <c r="H5151" s="14">
        <v>0.38367647058823534</v>
      </c>
      <c r="I5151" s="14">
        <v>9.671937119357514E-2</v>
      </c>
      <c r="J5151" s="4">
        <v>97.777734639919117</v>
      </c>
      <c r="K5151" s="4">
        <v>39.111093855967646</v>
      </c>
      <c r="L5151" s="4">
        <v>112.63995030518682</v>
      </c>
      <c r="M5151" s="4">
        <v>18.773325050864468</v>
      </c>
    </row>
    <row r="5152" spans="1:13" hidden="1" x14ac:dyDescent="0.3">
      <c r="A5152" s="13" t="str">
        <f t="shared" si="80"/>
        <v>Southern ContinentalOFF1 - 7 floors1990-2000cooling20</v>
      </c>
      <c r="B5152" s="2" t="s">
        <v>36</v>
      </c>
      <c r="C5152" s="2" t="s">
        <v>46</v>
      </c>
      <c r="D5152" s="2" t="s">
        <v>9</v>
      </c>
      <c r="E5152" s="3">
        <v>20</v>
      </c>
      <c r="F5152" s="3" t="s">
        <v>26</v>
      </c>
      <c r="G5152" s="3">
        <v>0.33597883597883599</v>
      </c>
      <c r="H5152" s="14">
        <v>3.2470588235294119E-2</v>
      </c>
      <c r="I5152" s="14">
        <v>9.671937119357514E-2</v>
      </c>
      <c r="J5152" s="4">
        <v>98.519040219163514</v>
      </c>
      <c r="K5152" s="4">
        <v>39.407616087665403</v>
      </c>
      <c r="L5152" s="4">
        <v>113.49393433247636</v>
      </c>
      <c r="M5152" s="4">
        <v>18.915655722079393</v>
      </c>
    </row>
    <row r="5153" spans="1:13" hidden="1" x14ac:dyDescent="0.3">
      <c r="A5153" s="13" t="str">
        <f t="shared" si="80"/>
        <v>Southern ContinentalOFF1 - 3 floors1990-2000cooling22</v>
      </c>
      <c r="B5153" s="2" t="s">
        <v>36</v>
      </c>
      <c r="C5153" s="2" t="s">
        <v>44</v>
      </c>
      <c r="D5153" s="2" t="s">
        <v>9</v>
      </c>
      <c r="E5153" s="3">
        <v>22</v>
      </c>
      <c r="F5153" s="3" t="s">
        <v>26</v>
      </c>
      <c r="G5153" s="3">
        <v>0.46296296296296297</v>
      </c>
      <c r="H5153" s="14">
        <v>0.58385294117647057</v>
      </c>
      <c r="I5153" s="14">
        <v>9.671937119357514E-2</v>
      </c>
      <c r="J5153" s="4">
        <v>73.32514249027237</v>
      </c>
      <c r="K5153" s="4">
        <v>29.330056996108947</v>
      </c>
      <c r="L5153" s="4">
        <v>84.47056414879377</v>
      </c>
      <c r="M5153" s="4">
        <v>14.078427358132295</v>
      </c>
    </row>
    <row r="5154" spans="1:13" hidden="1" x14ac:dyDescent="0.3">
      <c r="A5154" s="13" t="str">
        <f t="shared" si="80"/>
        <v>Southern ContinentalOFF1 - 5 floors1990-2000cooling22</v>
      </c>
      <c r="B5154" s="2" t="s">
        <v>36</v>
      </c>
      <c r="C5154" s="2" t="s">
        <v>45</v>
      </c>
      <c r="D5154" s="2" t="s">
        <v>9</v>
      </c>
      <c r="E5154" s="3">
        <v>22</v>
      </c>
      <c r="F5154" s="3" t="s">
        <v>26</v>
      </c>
      <c r="G5154" s="3">
        <v>0.37407407407407406</v>
      </c>
      <c r="H5154" s="14">
        <v>0.38367647058823534</v>
      </c>
      <c r="I5154" s="14">
        <v>9.671937119357514E-2</v>
      </c>
      <c r="J5154" s="4">
        <v>75.749572652758587</v>
      </c>
      <c r="K5154" s="4">
        <v>30.299829061103434</v>
      </c>
      <c r="L5154" s="4">
        <v>87.263507695977893</v>
      </c>
      <c r="M5154" s="4">
        <v>14.543917949329648</v>
      </c>
    </row>
    <row r="5155" spans="1:13" hidden="1" x14ac:dyDescent="0.3">
      <c r="A5155" s="13" t="str">
        <f t="shared" si="80"/>
        <v>Southern ContinentalOFF1 - 7 floors1990-2000cooling22</v>
      </c>
      <c r="B5155" s="2" t="s">
        <v>36</v>
      </c>
      <c r="C5155" s="2" t="s">
        <v>46</v>
      </c>
      <c r="D5155" s="2" t="s">
        <v>9</v>
      </c>
      <c r="E5155" s="3">
        <v>22</v>
      </c>
      <c r="F5155" s="3" t="s">
        <v>26</v>
      </c>
      <c r="G5155" s="3">
        <v>0.33597883597883599</v>
      </c>
      <c r="H5155" s="14">
        <v>3.2470588235294119E-2</v>
      </c>
      <c r="I5155" s="14">
        <v>9.671937119357514E-2</v>
      </c>
      <c r="J5155" s="4">
        <v>76.78861415096695</v>
      </c>
      <c r="K5155" s="4">
        <v>30.715445660386781</v>
      </c>
      <c r="L5155" s="4">
        <v>88.460483501913927</v>
      </c>
      <c r="M5155" s="4">
        <v>14.743413916985654</v>
      </c>
    </row>
    <row r="5156" spans="1:13" hidden="1" x14ac:dyDescent="0.3">
      <c r="A5156" s="13" t="str">
        <f t="shared" si="80"/>
        <v>Southern ContinentalOFF1 - 3 floors1990-2000cooling24</v>
      </c>
      <c r="B5156" s="2" t="s">
        <v>36</v>
      </c>
      <c r="C5156" s="2" t="s">
        <v>44</v>
      </c>
      <c r="D5156" s="2" t="s">
        <v>9</v>
      </c>
      <c r="E5156" s="3">
        <v>24</v>
      </c>
      <c r="F5156" s="3" t="s">
        <v>26</v>
      </c>
      <c r="G5156" s="3">
        <v>0.46296296296296297</v>
      </c>
      <c r="H5156" s="14">
        <v>0.58385294117647057</v>
      </c>
      <c r="I5156" s="14">
        <v>9.671937119357514E-2</v>
      </c>
      <c r="J5156" s="4">
        <v>54.4786489484298</v>
      </c>
      <c r="K5156" s="4">
        <v>21.791459579371921</v>
      </c>
      <c r="L5156" s="4">
        <v>62.759403588591127</v>
      </c>
      <c r="M5156" s="4">
        <v>10.459900598098521</v>
      </c>
    </row>
    <row r="5157" spans="1:13" hidden="1" x14ac:dyDescent="0.3">
      <c r="A5157" s="13" t="str">
        <f t="shared" si="80"/>
        <v>Southern ContinentalOFF1 - 5 floors1990-2000cooling24</v>
      </c>
      <c r="B5157" s="2" t="s">
        <v>36</v>
      </c>
      <c r="C5157" s="2" t="s">
        <v>45</v>
      </c>
      <c r="D5157" s="2" t="s">
        <v>9</v>
      </c>
      <c r="E5157" s="3">
        <v>24</v>
      </c>
      <c r="F5157" s="3" t="s">
        <v>26</v>
      </c>
      <c r="G5157" s="3">
        <v>0.37407407407407406</v>
      </c>
      <c r="H5157" s="14">
        <v>0.38367647058823534</v>
      </c>
      <c r="I5157" s="14">
        <v>9.671937119357514E-2</v>
      </c>
      <c r="J5157" s="4">
        <v>57.348880193427377</v>
      </c>
      <c r="K5157" s="4">
        <v>22.939552077370951</v>
      </c>
      <c r="L5157" s="4">
        <v>66.065909982828344</v>
      </c>
      <c r="M5157" s="4">
        <v>11.010984997138056</v>
      </c>
    </row>
    <row r="5158" spans="1:13" hidden="1" x14ac:dyDescent="0.3">
      <c r="A5158" s="13" t="str">
        <f t="shared" si="80"/>
        <v>Southern ContinentalOFF1 - 7 floors1990-2000cooling24</v>
      </c>
      <c r="B5158" s="2" t="s">
        <v>36</v>
      </c>
      <c r="C5158" s="2" t="s">
        <v>46</v>
      </c>
      <c r="D5158" s="2" t="s">
        <v>9</v>
      </c>
      <c r="E5158" s="3">
        <v>24</v>
      </c>
      <c r="F5158" s="3" t="s">
        <v>26</v>
      </c>
      <c r="G5158" s="3">
        <v>0.33597883597883599</v>
      </c>
      <c r="H5158" s="14">
        <v>3.2470588235294119E-2</v>
      </c>
      <c r="I5158" s="14">
        <v>9.671937119357514E-2</v>
      </c>
      <c r="J5158" s="4">
        <v>58.578979298426347</v>
      </c>
      <c r="K5158" s="4">
        <v>23.431591719370537</v>
      </c>
      <c r="L5158" s="4">
        <v>67.48298415178715</v>
      </c>
      <c r="M5158" s="4">
        <v>11.247164025297858</v>
      </c>
    </row>
    <row r="5159" spans="1:13" hidden="1" x14ac:dyDescent="0.3">
      <c r="A5159" s="13" t="str">
        <f t="shared" si="80"/>
        <v>Southern ContinentalOFF1 - 3 floors1990-2000cooling26</v>
      </c>
      <c r="B5159" s="2" t="s">
        <v>36</v>
      </c>
      <c r="C5159" s="2" t="s">
        <v>44</v>
      </c>
      <c r="D5159" s="2" t="s">
        <v>9</v>
      </c>
      <c r="E5159" s="3">
        <v>26</v>
      </c>
      <c r="F5159" s="3" t="s">
        <v>26</v>
      </c>
      <c r="G5159" s="3">
        <v>0.46296296296296297</v>
      </c>
      <c r="H5159" s="14">
        <v>0.58385294117647057</v>
      </c>
      <c r="I5159" s="14">
        <v>9.671937119357514E-2</v>
      </c>
      <c r="J5159" s="4">
        <v>38.945874288172945</v>
      </c>
      <c r="K5159" s="4">
        <v>15.578349715269178</v>
      </c>
      <c r="L5159" s="4">
        <v>44.865647179975234</v>
      </c>
      <c r="M5159" s="4">
        <v>7.4776078633292054</v>
      </c>
    </row>
    <row r="5160" spans="1:13" hidden="1" x14ac:dyDescent="0.3">
      <c r="A5160" s="13" t="str">
        <f t="shared" si="80"/>
        <v>Southern ContinentalOFF1 - 5 floors1990-2000cooling26</v>
      </c>
      <c r="B5160" s="2" t="s">
        <v>36</v>
      </c>
      <c r="C5160" s="2" t="s">
        <v>45</v>
      </c>
      <c r="D5160" s="2" t="s">
        <v>9</v>
      </c>
      <c r="E5160" s="3">
        <v>26</v>
      </c>
      <c r="F5160" s="3" t="s">
        <v>26</v>
      </c>
      <c r="G5160" s="3">
        <v>0.37407407407407406</v>
      </c>
      <c r="H5160" s="14">
        <v>0.38367647058823534</v>
      </c>
      <c r="I5160" s="14">
        <v>9.671937119357514E-2</v>
      </c>
      <c r="J5160" s="4">
        <v>41.945827067310134</v>
      </c>
      <c r="K5160" s="4">
        <v>16.778330826924055</v>
      </c>
      <c r="L5160" s="4">
        <v>48.321592781541277</v>
      </c>
      <c r="M5160" s="4">
        <v>8.0535987969235467</v>
      </c>
    </row>
    <row r="5161" spans="1:13" hidden="1" x14ac:dyDescent="0.3">
      <c r="A5161" s="13" t="str">
        <f t="shared" si="80"/>
        <v>Southern ContinentalOFF1 - 7 floors1990-2000cooling26</v>
      </c>
      <c r="B5161" s="2" t="s">
        <v>36</v>
      </c>
      <c r="C5161" s="2" t="s">
        <v>46</v>
      </c>
      <c r="D5161" s="2" t="s">
        <v>9</v>
      </c>
      <c r="E5161" s="3">
        <v>26</v>
      </c>
      <c r="F5161" s="3" t="s">
        <v>26</v>
      </c>
      <c r="G5161" s="3">
        <v>0.33597883597883599</v>
      </c>
      <c r="H5161" s="14">
        <v>3.2470588235294119E-2</v>
      </c>
      <c r="I5161" s="14">
        <v>9.671937119357514E-2</v>
      </c>
      <c r="J5161" s="4">
        <v>43.231521115511796</v>
      </c>
      <c r="K5161" s="4">
        <v>17.292608446204717</v>
      </c>
      <c r="L5161" s="4">
        <v>49.802712325069585</v>
      </c>
      <c r="M5161" s="4">
        <v>8.3004520541782636</v>
      </c>
    </row>
    <row r="5162" spans="1:13" hidden="1" x14ac:dyDescent="0.3">
      <c r="A5162" s="13" t="str">
        <f t="shared" si="80"/>
        <v>Southern ContinentalOFF1 - 3 floorspost 2000cooling20</v>
      </c>
      <c r="B5162" s="2" t="s">
        <v>36</v>
      </c>
      <c r="C5162" s="2" t="s">
        <v>44</v>
      </c>
      <c r="D5162" s="2" t="s">
        <v>10</v>
      </c>
      <c r="E5162" s="3">
        <v>20</v>
      </c>
      <c r="F5162" s="3" t="s">
        <v>26</v>
      </c>
      <c r="G5162" s="3">
        <v>0.46296296296296297</v>
      </c>
      <c r="H5162" s="14">
        <v>0.58385294117647057</v>
      </c>
      <c r="I5162" s="14">
        <v>0.11725167931556311</v>
      </c>
      <c r="J5162" s="4">
        <v>108.29357881836002</v>
      </c>
      <c r="K5162" s="4">
        <v>43.317431527344006</v>
      </c>
      <c r="L5162" s="4">
        <v>124.75420279875073</v>
      </c>
      <c r="M5162" s="4">
        <v>20.792367133125122</v>
      </c>
    </row>
    <row r="5163" spans="1:13" hidden="1" x14ac:dyDescent="0.3">
      <c r="A5163" s="13" t="str">
        <f t="shared" si="80"/>
        <v>Southern ContinentalOFF1 - 5 floorspost 2000cooling20</v>
      </c>
      <c r="B5163" s="2" t="s">
        <v>36</v>
      </c>
      <c r="C5163" s="2" t="s">
        <v>45</v>
      </c>
      <c r="D5163" s="2" t="s">
        <v>10</v>
      </c>
      <c r="E5163" s="3">
        <v>20</v>
      </c>
      <c r="F5163" s="3" t="s">
        <v>26</v>
      </c>
      <c r="G5163" s="3">
        <v>0.37407407407407406</v>
      </c>
      <c r="H5163" s="14">
        <v>0.38367647058823534</v>
      </c>
      <c r="I5163" s="14">
        <v>0.11725167931556311</v>
      </c>
      <c r="J5163" s="4">
        <v>110.0876800271366</v>
      </c>
      <c r="K5163" s="4">
        <v>44.035072010854641</v>
      </c>
      <c r="L5163" s="4">
        <v>126.82100739126136</v>
      </c>
      <c r="M5163" s="4">
        <v>21.136834565210226</v>
      </c>
    </row>
    <row r="5164" spans="1:13" hidden="1" x14ac:dyDescent="0.3">
      <c r="A5164" s="13" t="str">
        <f t="shared" si="80"/>
        <v>Southern ContinentalOFF1 - 7 floorspost 2000cooling20</v>
      </c>
      <c r="B5164" s="2" t="s">
        <v>36</v>
      </c>
      <c r="C5164" s="2" t="s">
        <v>46</v>
      </c>
      <c r="D5164" s="2" t="s">
        <v>10</v>
      </c>
      <c r="E5164" s="3">
        <v>20</v>
      </c>
      <c r="F5164" s="3" t="s">
        <v>26</v>
      </c>
      <c r="G5164" s="3">
        <v>0.33597883597883599</v>
      </c>
      <c r="H5164" s="14">
        <v>3.2470588235294119E-2</v>
      </c>
      <c r="I5164" s="14">
        <v>0.11725167931556311</v>
      </c>
      <c r="J5164" s="4">
        <v>110.85658054518369</v>
      </c>
      <c r="K5164" s="4">
        <v>44.342632218073476</v>
      </c>
      <c r="L5164" s="4">
        <v>127.7067807880516</v>
      </c>
      <c r="M5164" s="4">
        <v>21.284463464675266</v>
      </c>
    </row>
    <row r="5165" spans="1:13" hidden="1" x14ac:dyDescent="0.3">
      <c r="A5165" s="13" t="str">
        <f t="shared" si="80"/>
        <v>Southern ContinentalOFF1 - 3 floorspost 2000cooling22</v>
      </c>
      <c r="B5165" s="2" t="s">
        <v>36</v>
      </c>
      <c r="C5165" s="2" t="s">
        <v>44</v>
      </c>
      <c r="D5165" s="2" t="s">
        <v>10</v>
      </c>
      <c r="E5165" s="3">
        <v>22</v>
      </c>
      <c r="F5165" s="3" t="s">
        <v>26</v>
      </c>
      <c r="G5165" s="3">
        <v>0.46296296296296297</v>
      </c>
      <c r="H5165" s="14">
        <v>0.58385294117647057</v>
      </c>
      <c r="I5165" s="14">
        <v>0.11725167931556311</v>
      </c>
      <c r="J5165" s="4">
        <v>88.369076324735943</v>
      </c>
      <c r="K5165" s="4">
        <v>35.347630529894374</v>
      </c>
      <c r="L5165" s="4">
        <v>101.80117592609579</v>
      </c>
      <c r="M5165" s="4">
        <v>16.966862654349299</v>
      </c>
    </row>
    <row r="5166" spans="1:13" hidden="1" x14ac:dyDescent="0.3">
      <c r="A5166" s="13" t="str">
        <f t="shared" si="80"/>
        <v>Southern ContinentalOFF1 - 5 floorspost 2000cooling22</v>
      </c>
      <c r="B5166" s="2" t="s">
        <v>36</v>
      </c>
      <c r="C5166" s="2" t="s">
        <v>45</v>
      </c>
      <c r="D5166" s="2" t="s">
        <v>10</v>
      </c>
      <c r="E5166" s="3">
        <v>22</v>
      </c>
      <c r="F5166" s="3" t="s">
        <v>26</v>
      </c>
      <c r="G5166" s="3">
        <v>0.37407407407407406</v>
      </c>
      <c r="H5166" s="14">
        <v>0.38367647058823534</v>
      </c>
      <c r="I5166" s="14">
        <v>0.11725167931556311</v>
      </c>
      <c r="J5166" s="4">
        <v>90.664990033572352</v>
      </c>
      <c r="K5166" s="4">
        <v>36.265996013428939</v>
      </c>
      <c r="L5166" s="4">
        <v>104.44606851867535</v>
      </c>
      <c r="M5166" s="4">
        <v>17.407678086445891</v>
      </c>
    </row>
    <row r="5167" spans="1:13" hidden="1" x14ac:dyDescent="0.3">
      <c r="A5167" s="13" t="str">
        <f t="shared" si="80"/>
        <v>Southern ContinentalOFF1 - 7 floorspost 2000cooling22</v>
      </c>
      <c r="B5167" s="2" t="s">
        <v>36</v>
      </c>
      <c r="C5167" s="2" t="s">
        <v>46</v>
      </c>
      <c r="D5167" s="2" t="s">
        <v>10</v>
      </c>
      <c r="E5167" s="3">
        <v>22</v>
      </c>
      <c r="F5167" s="3" t="s">
        <v>26</v>
      </c>
      <c r="G5167" s="3">
        <v>0.33597883597883599</v>
      </c>
      <c r="H5167" s="14">
        <v>3.2470588235294119E-2</v>
      </c>
      <c r="I5167" s="14">
        <v>0.11725167931556311</v>
      </c>
      <c r="J5167" s="4">
        <v>91.648953051645123</v>
      </c>
      <c r="K5167" s="4">
        <v>36.659581220658048</v>
      </c>
      <c r="L5167" s="4">
        <v>105.57959391549517</v>
      </c>
      <c r="M5167" s="4">
        <v>17.596598985915861</v>
      </c>
    </row>
    <row r="5168" spans="1:13" hidden="1" x14ac:dyDescent="0.3">
      <c r="A5168" s="13" t="str">
        <f t="shared" si="80"/>
        <v>Southern ContinentalOFF1 - 3 floorspost 2000cooling24</v>
      </c>
      <c r="B5168" s="2" t="s">
        <v>36</v>
      </c>
      <c r="C5168" s="2" t="s">
        <v>44</v>
      </c>
      <c r="D5168" s="2" t="s">
        <v>10</v>
      </c>
      <c r="E5168" s="3">
        <v>24</v>
      </c>
      <c r="F5168" s="3" t="s">
        <v>26</v>
      </c>
      <c r="G5168" s="3">
        <v>0.46296296296296297</v>
      </c>
      <c r="H5168" s="14">
        <v>0.58385294117647057</v>
      </c>
      <c r="I5168" s="14">
        <v>0.11725167931556311</v>
      </c>
      <c r="J5168" s="4">
        <v>71.043597761624667</v>
      </c>
      <c r="K5168" s="4">
        <v>28.417439104649866</v>
      </c>
      <c r="L5168" s="4">
        <v>81.842224621391608</v>
      </c>
      <c r="M5168" s="4">
        <v>13.640370770231934</v>
      </c>
    </row>
    <row r="5169" spans="1:13" hidden="1" x14ac:dyDescent="0.3">
      <c r="A5169" s="13" t="str">
        <f t="shared" si="80"/>
        <v>Southern ContinentalOFF1 - 5 floorspost 2000cooling24</v>
      </c>
      <c r="B5169" s="2" t="s">
        <v>36</v>
      </c>
      <c r="C5169" s="2" t="s">
        <v>45</v>
      </c>
      <c r="D5169" s="2" t="s">
        <v>10</v>
      </c>
      <c r="E5169" s="3">
        <v>24</v>
      </c>
      <c r="F5169" s="3" t="s">
        <v>26</v>
      </c>
      <c r="G5169" s="3">
        <v>0.37407407407407406</v>
      </c>
      <c r="H5169" s="14">
        <v>0.38367647058823534</v>
      </c>
      <c r="I5169" s="14">
        <v>0.11725167931556311</v>
      </c>
      <c r="J5169" s="4">
        <v>73.72262127073077</v>
      </c>
      <c r="K5169" s="4">
        <v>29.489048508292306</v>
      </c>
      <c r="L5169" s="4">
        <v>84.928459703881842</v>
      </c>
      <c r="M5169" s="4">
        <v>14.154743283980306</v>
      </c>
    </row>
    <row r="5170" spans="1:13" hidden="1" x14ac:dyDescent="0.3">
      <c r="A5170" s="13" t="str">
        <f t="shared" si="80"/>
        <v>Southern ContinentalOFF1 - 7 floorspost 2000cooling24</v>
      </c>
      <c r="B5170" s="2" t="s">
        <v>36</v>
      </c>
      <c r="C5170" s="2" t="s">
        <v>46</v>
      </c>
      <c r="D5170" s="2" t="s">
        <v>10</v>
      </c>
      <c r="E5170" s="3">
        <v>24</v>
      </c>
      <c r="F5170" s="3" t="s">
        <v>26</v>
      </c>
      <c r="G5170" s="3">
        <v>0.33597883597883599</v>
      </c>
      <c r="H5170" s="14">
        <v>3.2470588235294119E-2</v>
      </c>
      <c r="I5170" s="14">
        <v>0.11725167931556311</v>
      </c>
      <c r="J5170" s="4">
        <v>74.870774203204817</v>
      </c>
      <c r="K5170" s="4">
        <v>29.948309681281927</v>
      </c>
      <c r="L5170" s="4">
        <v>86.25113188209194</v>
      </c>
      <c r="M5170" s="4">
        <v>14.375188647015325</v>
      </c>
    </row>
    <row r="5171" spans="1:13" hidden="1" x14ac:dyDescent="0.3">
      <c r="A5171" s="13" t="str">
        <f t="shared" si="80"/>
        <v>Southern ContinentalOFF1 - 3 floorspost 2000cooling26</v>
      </c>
      <c r="B5171" s="2" t="s">
        <v>36</v>
      </c>
      <c r="C5171" s="2" t="s">
        <v>44</v>
      </c>
      <c r="D5171" s="2" t="s">
        <v>10</v>
      </c>
      <c r="E5171" s="3">
        <v>26</v>
      </c>
      <c r="F5171" s="3" t="s">
        <v>26</v>
      </c>
      <c r="G5171" s="3">
        <v>0.46296296296296297</v>
      </c>
      <c r="H5171" s="14">
        <v>0.58385294117647057</v>
      </c>
      <c r="I5171" s="14">
        <v>0.11725167931556311</v>
      </c>
      <c r="J5171" s="4">
        <v>55.68623248084382</v>
      </c>
      <c r="K5171" s="4">
        <v>22.274492992337528</v>
      </c>
      <c r="L5171" s="4">
        <v>64.150539817932085</v>
      </c>
      <c r="M5171" s="4">
        <v>10.691756636322014</v>
      </c>
    </row>
    <row r="5172" spans="1:13" hidden="1" x14ac:dyDescent="0.3">
      <c r="A5172" s="13" t="str">
        <f t="shared" si="80"/>
        <v>Southern ContinentalOFF1 - 5 floorspost 2000cooling26</v>
      </c>
      <c r="B5172" s="2" t="s">
        <v>36</v>
      </c>
      <c r="C5172" s="2" t="s">
        <v>45</v>
      </c>
      <c r="D5172" s="2" t="s">
        <v>10</v>
      </c>
      <c r="E5172" s="3">
        <v>26</v>
      </c>
      <c r="F5172" s="3" t="s">
        <v>26</v>
      </c>
      <c r="G5172" s="3">
        <v>0.37407407407407406</v>
      </c>
      <c r="H5172" s="14">
        <v>0.38367647058823534</v>
      </c>
      <c r="I5172" s="14">
        <v>0.11725167931556311</v>
      </c>
      <c r="J5172" s="4">
        <v>58.614146203497491</v>
      </c>
      <c r="K5172" s="4">
        <v>23.445658481398997</v>
      </c>
      <c r="L5172" s="4">
        <v>67.523496426429105</v>
      </c>
      <c r="M5172" s="4">
        <v>11.253916071071519</v>
      </c>
    </row>
    <row r="5173" spans="1:13" hidden="1" x14ac:dyDescent="0.3">
      <c r="A5173" s="13" t="str">
        <f t="shared" si="80"/>
        <v>Southern ContinentalOFF1 - 7 floorspost 2000cooling26</v>
      </c>
      <c r="B5173" s="2" t="s">
        <v>36</v>
      </c>
      <c r="C5173" s="2" t="s">
        <v>46</v>
      </c>
      <c r="D5173" s="2" t="s">
        <v>10</v>
      </c>
      <c r="E5173" s="3">
        <v>26</v>
      </c>
      <c r="F5173" s="3" t="s">
        <v>26</v>
      </c>
      <c r="G5173" s="3">
        <v>0.33597883597883599</v>
      </c>
      <c r="H5173" s="14">
        <v>3.2470588235294119E-2</v>
      </c>
      <c r="I5173" s="14">
        <v>0.11725167931556311</v>
      </c>
      <c r="J5173" s="4">
        <v>59.868966370349071</v>
      </c>
      <c r="K5173" s="4">
        <v>23.947586548139629</v>
      </c>
      <c r="L5173" s="4">
        <v>68.96904925864213</v>
      </c>
      <c r="M5173" s="4">
        <v>11.494841543107022</v>
      </c>
    </row>
    <row r="5174" spans="1:13" hidden="1" x14ac:dyDescent="0.3">
      <c r="A5174" s="13" t="str">
        <f t="shared" si="80"/>
        <v>Southern ContinentalOFF1 - average - all typespre 1945cooling20</v>
      </c>
      <c r="B5174" s="2" t="s">
        <v>36</v>
      </c>
      <c r="C5174" s="2" t="s">
        <v>47</v>
      </c>
      <c r="D5174" s="2" t="s">
        <v>2</v>
      </c>
      <c r="E5174" s="3">
        <v>20</v>
      </c>
      <c r="F5174" s="3" t="s">
        <v>26</v>
      </c>
      <c r="G5174" s="3" t="s">
        <v>22</v>
      </c>
      <c r="H5174" s="14"/>
      <c r="I5174" s="14">
        <v>5.2604137616139357E-2</v>
      </c>
      <c r="J5174" s="4">
        <v>97.561196426383034</v>
      </c>
      <c r="K5174" s="4">
        <v>39.024478570553214</v>
      </c>
      <c r="L5174" s="4">
        <v>112.39049828319325</v>
      </c>
      <c r="M5174" s="4">
        <v>18.731749713865543</v>
      </c>
    </row>
    <row r="5175" spans="1:13" hidden="1" x14ac:dyDescent="0.3">
      <c r="A5175" s="13" t="str">
        <f t="shared" si="80"/>
        <v>Southern ContinentalOFF1 - average - all typespre 1945cooling22</v>
      </c>
      <c r="B5175" s="2" t="s">
        <v>36</v>
      </c>
      <c r="C5175" s="2" t="s">
        <v>47</v>
      </c>
      <c r="D5175" s="2" t="s">
        <v>2</v>
      </c>
      <c r="E5175" s="3">
        <v>22</v>
      </c>
      <c r="F5175" s="3" t="s">
        <v>26</v>
      </c>
      <c r="G5175" s="3" t="s">
        <v>22</v>
      </c>
      <c r="H5175" s="14"/>
      <c r="I5175" s="14">
        <v>5.2604137616139357E-2</v>
      </c>
      <c r="J5175" s="4">
        <v>69.957370424933657</v>
      </c>
      <c r="K5175" s="4">
        <v>27.982948169973465</v>
      </c>
      <c r="L5175" s="4">
        <v>80.590890729523579</v>
      </c>
      <c r="M5175" s="4">
        <v>13.431815121587263</v>
      </c>
    </row>
    <row r="5176" spans="1:13" hidden="1" x14ac:dyDescent="0.3">
      <c r="A5176" s="13" t="str">
        <f t="shared" si="80"/>
        <v>Southern ContinentalOFF1 - average - all typespre 1945cooling24</v>
      </c>
      <c r="B5176" s="2" t="s">
        <v>36</v>
      </c>
      <c r="C5176" s="2" t="s">
        <v>47</v>
      </c>
      <c r="D5176" s="2" t="s">
        <v>2</v>
      </c>
      <c r="E5176" s="3">
        <v>24</v>
      </c>
      <c r="F5176" s="3" t="s">
        <v>26</v>
      </c>
      <c r="G5176" s="3" t="s">
        <v>22</v>
      </c>
      <c r="H5176" s="14"/>
      <c r="I5176" s="14">
        <v>5.2604137616139357E-2</v>
      </c>
      <c r="J5176" s="4">
        <v>48.242110067301326</v>
      </c>
      <c r="K5176" s="4">
        <v>19.296844026920532</v>
      </c>
      <c r="L5176" s="4">
        <v>55.574910797531132</v>
      </c>
      <c r="M5176" s="4">
        <v>9.2624851329218547</v>
      </c>
    </row>
    <row r="5177" spans="1:13" hidden="1" x14ac:dyDescent="0.3">
      <c r="A5177" s="13" t="str">
        <f t="shared" si="80"/>
        <v>Southern ContinentalOFF1 - average - all typespre 1945cooling26</v>
      </c>
      <c r="B5177" s="2" t="s">
        <v>36</v>
      </c>
      <c r="C5177" s="2" t="s">
        <v>47</v>
      </c>
      <c r="D5177" s="2" t="s">
        <v>2</v>
      </c>
      <c r="E5177" s="3">
        <v>26</v>
      </c>
      <c r="F5177" s="3" t="s">
        <v>26</v>
      </c>
      <c r="G5177" s="3" t="s">
        <v>22</v>
      </c>
      <c r="H5177" s="14"/>
      <c r="I5177" s="14">
        <v>5.2604137616139357E-2</v>
      </c>
      <c r="J5177" s="4">
        <v>31.58102179567976</v>
      </c>
      <c r="K5177" s="4">
        <v>12.632408718271904</v>
      </c>
      <c r="L5177" s="4">
        <v>36.381337108623079</v>
      </c>
      <c r="M5177" s="4">
        <v>6.0635561847705137</v>
      </c>
    </row>
    <row r="5178" spans="1:13" hidden="1" x14ac:dyDescent="0.3">
      <c r="A5178" s="13" t="str">
        <f t="shared" si="80"/>
        <v>Southern ContinentalOFF1 - average - all types1945-1970cooling20</v>
      </c>
      <c r="B5178" s="2" t="s">
        <v>36</v>
      </c>
      <c r="C5178" s="2" t="s">
        <v>47</v>
      </c>
      <c r="D5178" s="2" t="s">
        <v>6</v>
      </c>
      <c r="E5178" s="3">
        <v>20</v>
      </c>
      <c r="F5178" s="3" t="s">
        <v>26</v>
      </c>
      <c r="G5178" s="3" t="s">
        <v>22</v>
      </c>
      <c r="H5178" s="14"/>
      <c r="I5178" s="14">
        <v>0.52837820142748437</v>
      </c>
      <c r="J5178" s="4">
        <v>97.561196426383034</v>
      </c>
      <c r="K5178" s="4">
        <v>39.024478570553214</v>
      </c>
      <c r="L5178" s="4">
        <v>112.39049828319325</v>
      </c>
      <c r="M5178" s="4">
        <v>18.731749713865543</v>
      </c>
    </row>
    <row r="5179" spans="1:13" hidden="1" x14ac:dyDescent="0.3">
      <c r="A5179" s="13" t="str">
        <f t="shared" si="80"/>
        <v>Southern ContinentalOFF1 - average - all types1945-1970cooling22</v>
      </c>
      <c r="B5179" s="2" t="s">
        <v>36</v>
      </c>
      <c r="C5179" s="2" t="s">
        <v>47</v>
      </c>
      <c r="D5179" s="2" t="s">
        <v>6</v>
      </c>
      <c r="E5179" s="3">
        <v>22</v>
      </c>
      <c r="F5179" s="3" t="s">
        <v>26</v>
      </c>
      <c r="G5179" s="3" t="s">
        <v>22</v>
      </c>
      <c r="H5179" s="14"/>
      <c r="I5179" s="14">
        <v>0.52837820142748437</v>
      </c>
      <c r="J5179" s="4">
        <v>69.957370424933657</v>
      </c>
      <c r="K5179" s="4">
        <v>27.982948169973465</v>
      </c>
      <c r="L5179" s="4">
        <v>80.590890729523579</v>
      </c>
      <c r="M5179" s="4">
        <v>13.431815121587263</v>
      </c>
    </row>
    <row r="5180" spans="1:13" hidden="1" x14ac:dyDescent="0.3">
      <c r="A5180" s="13" t="str">
        <f t="shared" si="80"/>
        <v>Southern ContinentalOFF1 - average - all types1945-1970cooling24</v>
      </c>
      <c r="B5180" s="2" t="s">
        <v>36</v>
      </c>
      <c r="C5180" s="2" t="s">
        <v>47</v>
      </c>
      <c r="D5180" s="2" t="s">
        <v>6</v>
      </c>
      <c r="E5180" s="3">
        <v>24</v>
      </c>
      <c r="F5180" s="3" t="s">
        <v>26</v>
      </c>
      <c r="G5180" s="3" t="s">
        <v>22</v>
      </c>
      <c r="H5180" s="14"/>
      <c r="I5180" s="14">
        <v>0.52837820142748437</v>
      </c>
      <c r="J5180" s="4">
        <v>48.242110067301326</v>
      </c>
      <c r="K5180" s="4">
        <v>19.296844026920532</v>
      </c>
      <c r="L5180" s="4">
        <v>55.574910797531132</v>
      </c>
      <c r="M5180" s="4">
        <v>9.2624851329218547</v>
      </c>
    </row>
    <row r="5181" spans="1:13" hidden="1" x14ac:dyDescent="0.3">
      <c r="A5181" s="13" t="str">
        <f t="shared" si="80"/>
        <v>Southern ContinentalOFF1 - average - all types1945-1970cooling26</v>
      </c>
      <c r="B5181" s="2" t="s">
        <v>36</v>
      </c>
      <c r="C5181" s="2" t="s">
        <v>47</v>
      </c>
      <c r="D5181" s="2" t="s">
        <v>6</v>
      </c>
      <c r="E5181" s="3">
        <v>26</v>
      </c>
      <c r="F5181" s="3" t="s">
        <v>26</v>
      </c>
      <c r="G5181" s="3" t="s">
        <v>22</v>
      </c>
      <c r="H5181" s="14"/>
      <c r="I5181" s="14">
        <v>0.52837820142748437</v>
      </c>
      <c r="J5181" s="4">
        <v>31.58102179567976</v>
      </c>
      <c r="K5181" s="4">
        <v>12.632408718271904</v>
      </c>
      <c r="L5181" s="4">
        <v>36.381337108623079</v>
      </c>
      <c r="M5181" s="4">
        <v>6.0635561847705137</v>
      </c>
    </row>
    <row r="5182" spans="1:13" hidden="1" x14ac:dyDescent="0.3">
      <c r="A5182" s="13" t="str">
        <f t="shared" si="80"/>
        <v>Southern ContinentalOFF1 - average - all types1970-1980cooling20</v>
      </c>
      <c r="B5182" s="2" t="s">
        <v>36</v>
      </c>
      <c r="C5182" s="2" t="s">
        <v>47</v>
      </c>
      <c r="D5182" s="2" t="s">
        <v>7</v>
      </c>
      <c r="E5182" s="3">
        <v>20</v>
      </c>
      <c r="F5182" s="3" t="s">
        <v>26</v>
      </c>
      <c r="G5182" s="3" t="s">
        <v>22</v>
      </c>
      <c r="H5182" s="14"/>
      <c r="I5182" s="14">
        <v>0.10844123606745192</v>
      </c>
      <c r="J5182" s="4">
        <v>96.187619865843317</v>
      </c>
      <c r="K5182" s="4">
        <v>38.475047946337327</v>
      </c>
      <c r="L5182" s="4">
        <v>110.8081380854515</v>
      </c>
      <c r="M5182" s="4">
        <v>18.468023014241915</v>
      </c>
    </row>
    <row r="5183" spans="1:13" hidden="1" x14ac:dyDescent="0.3">
      <c r="A5183" s="13" t="str">
        <f t="shared" si="80"/>
        <v>Southern ContinentalOFF1 - average - all types1970-1980cooling22</v>
      </c>
      <c r="B5183" s="2" t="s">
        <v>36</v>
      </c>
      <c r="C5183" s="2" t="s">
        <v>47</v>
      </c>
      <c r="D5183" s="2" t="s">
        <v>7</v>
      </c>
      <c r="E5183" s="3">
        <v>22</v>
      </c>
      <c r="F5183" s="3" t="s">
        <v>26</v>
      </c>
      <c r="G5183" s="3" t="s">
        <v>22</v>
      </c>
      <c r="H5183" s="14"/>
      <c r="I5183" s="14">
        <v>0.10844123606745192</v>
      </c>
      <c r="J5183" s="4">
        <v>70.936920864853121</v>
      </c>
      <c r="K5183" s="4">
        <v>28.374768345941249</v>
      </c>
      <c r="L5183" s="4">
        <v>81.719332836310798</v>
      </c>
      <c r="M5183" s="4">
        <v>13.619888806051799</v>
      </c>
    </row>
    <row r="5184" spans="1:13" hidden="1" x14ac:dyDescent="0.3">
      <c r="A5184" s="13" t="str">
        <f t="shared" si="80"/>
        <v>Southern ContinentalOFF1 - average - all types1970-1980cooling24</v>
      </c>
      <c r="B5184" s="2" t="s">
        <v>36</v>
      </c>
      <c r="C5184" s="2" t="s">
        <v>47</v>
      </c>
      <c r="D5184" s="2" t="s">
        <v>7</v>
      </c>
      <c r="E5184" s="3">
        <v>24</v>
      </c>
      <c r="F5184" s="3" t="s">
        <v>26</v>
      </c>
      <c r="G5184" s="3" t="s">
        <v>22</v>
      </c>
      <c r="H5184" s="14"/>
      <c r="I5184" s="14">
        <v>0.10844123606745192</v>
      </c>
      <c r="J5184" s="4">
        <v>50.673918102321601</v>
      </c>
      <c r="K5184" s="4">
        <v>20.269567240928641</v>
      </c>
      <c r="L5184" s="4">
        <v>58.376353653874482</v>
      </c>
      <c r="M5184" s="4">
        <v>9.7293922756457469</v>
      </c>
    </row>
    <row r="5185" spans="1:13" hidden="1" x14ac:dyDescent="0.3">
      <c r="A5185" s="13" t="str">
        <f t="shared" si="80"/>
        <v>Southern ContinentalOFF1 - average - all types1970-1980cooling26</v>
      </c>
      <c r="B5185" s="2" t="s">
        <v>36</v>
      </c>
      <c r="C5185" s="2" t="s">
        <v>47</v>
      </c>
      <c r="D5185" s="2" t="s">
        <v>7</v>
      </c>
      <c r="E5185" s="3">
        <v>26</v>
      </c>
      <c r="F5185" s="3" t="s">
        <v>26</v>
      </c>
      <c r="G5185" s="3" t="s">
        <v>22</v>
      </c>
      <c r="H5185" s="14"/>
      <c r="I5185" s="14">
        <v>0.10844123606745192</v>
      </c>
      <c r="J5185" s="4">
        <v>34.616010701535039</v>
      </c>
      <c r="K5185" s="4">
        <v>13.846404280614015</v>
      </c>
      <c r="L5185" s="4">
        <v>39.877644328168365</v>
      </c>
      <c r="M5185" s="4">
        <v>6.646274054694727</v>
      </c>
    </row>
    <row r="5186" spans="1:13" hidden="1" x14ac:dyDescent="0.3">
      <c r="A5186" s="13" t="str">
        <f t="shared" si="80"/>
        <v>Southern ContinentalOFF1 - average - all types1980-1990cooling20</v>
      </c>
      <c r="B5186" s="2" t="s">
        <v>36</v>
      </c>
      <c r="C5186" s="2" t="s">
        <v>47</v>
      </c>
      <c r="D5186" s="2" t="s">
        <v>8</v>
      </c>
      <c r="E5186" s="3">
        <v>20</v>
      </c>
      <c r="F5186" s="3" t="s">
        <v>26</v>
      </c>
      <c r="G5186" s="3" t="s">
        <v>22</v>
      </c>
      <c r="H5186" s="14"/>
      <c r="I5186" s="14">
        <v>9.6605374379786085E-2</v>
      </c>
      <c r="J5186" s="4">
        <v>95.934731829800114</v>
      </c>
      <c r="K5186" s="4">
        <v>38.373892731920044</v>
      </c>
      <c r="L5186" s="4">
        <v>110.51681106792972</v>
      </c>
      <c r="M5186" s="4">
        <v>18.419468511321622</v>
      </c>
    </row>
    <row r="5187" spans="1:13" hidden="1" x14ac:dyDescent="0.3">
      <c r="A5187" s="13" t="str">
        <f t="shared" ref="A5187:A5250" si="81">CONCATENATE(B5187,C5187,D5187,F5187,E5187)</f>
        <v>Southern ContinentalOFF1 - average - all types1980-1990cooling22</v>
      </c>
      <c r="B5187" s="2" t="s">
        <v>36</v>
      </c>
      <c r="C5187" s="2" t="s">
        <v>47</v>
      </c>
      <c r="D5187" s="2" t="s">
        <v>8</v>
      </c>
      <c r="E5187" s="3">
        <v>22</v>
      </c>
      <c r="F5187" s="3" t="s">
        <v>26</v>
      </c>
      <c r="G5187" s="3" t="s">
        <v>22</v>
      </c>
      <c r="H5187" s="14"/>
      <c r="I5187" s="14">
        <v>9.6605374379786085E-2</v>
      </c>
      <c r="J5187" s="4">
        <v>72.706985802186082</v>
      </c>
      <c r="K5187" s="4">
        <v>29.082794320874434</v>
      </c>
      <c r="L5187" s="4">
        <v>83.758447644118363</v>
      </c>
      <c r="M5187" s="4">
        <v>13.959741274019729</v>
      </c>
    </row>
    <row r="5188" spans="1:13" hidden="1" x14ac:dyDescent="0.3">
      <c r="A5188" s="13" t="str">
        <f t="shared" si="81"/>
        <v>Southern ContinentalOFF1 - average - all types1980-1990cooling24</v>
      </c>
      <c r="B5188" s="2" t="s">
        <v>36</v>
      </c>
      <c r="C5188" s="2" t="s">
        <v>47</v>
      </c>
      <c r="D5188" s="2" t="s">
        <v>8</v>
      </c>
      <c r="E5188" s="3">
        <v>24</v>
      </c>
      <c r="F5188" s="3" t="s">
        <v>26</v>
      </c>
      <c r="G5188" s="3" t="s">
        <v>22</v>
      </c>
      <c r="H5188" s="14"/>
      <c r="I5188" s="14">
        <v>9.6605374379786085E-2</v>
      </c>
      <c r="J5188" s="4">
        <v>53.594481375129277</v>
      </c>
      <c r="K5188" s="4">
        <v>21.437792550051711</v>
      </c>
      <c r="L5188" s="4">
        <v>61.740842544148926</v>
      </c>
      <c r="M5188" s="4">
        <v>10.290140424024822</v>
      </c>
    </row>
    <row r="5189" spans="1:13" hidden="1" x14ac:dyDescent="0.3">
      <c r="A5189" s="13" t="str">
        <f t="shared" si="81"/>
        <v>Southern ContinentalOFF1 - average - all types1980-1990cooling26</v>
      </c>
      <c r="B5189" s="2" t="s">
        <v>36</v>
      </c>
      <c r="C5189" s="2" t="s">
        <v>47</v>
      </c>
      <c r="D5189" s="2" t="s">
        <v>8</v>
      </c>
      <c r="E5189" s="3">
        <v>26</v>
      </c>
      <c r="F5189" s="3" t="s">
        <v>26</v>
      </c>
      <c r="G5189" s="3" t="s">
        <v>22</v>
      </c>
      <c r="H5189" s="14"/>
      <c r="I5189" s="14">
        <v>9.6605374379786085E-2</v>
      </c>
      <c r="J5189" s="4">
        <v>37.943821096546372</v>
      </c>
      <c r="K5189" s="4">
        <v>15.177528438618548</v>
      </c>
      <c r="L5189" s="4">
        <v>43.711281903221419</v>
      </c>
      <c r="M5189" s="4">
        <v>7.2852136505369032</v>
      </c>
    </row>
    <row r="5190" spans="1:13" hidden="1" x14ac:dyDescent="0.3">
      <c r="A5190" s="13" t="str">
        <f t="shared" si="81"/>
        <v>Southern ContinentalOFF1 - average - all types1990-2000cooling20</v>
      </c>
      <c r="B5190" s="2" t="s">
        <v>36</v>
      </c>
      <c r="C5190" s="2" t="s">
        <v>47</v>
      </c>
      <c r="D5190" s="2" t="s">
        <v>9</v>
      </c>
      <c r="E5190" s="3">
        <v>20</v>
      </c>
      <c r="F5190" s="3" t="s">
        <v>26</v>
      </c>
      <c r="G5190" s="3" t="s">
        <v>22</v>
      </c>
      <c r="H5190" s="14"/>
      <c r="I5190" s="14">
        <v>9.671937119357514E-2</v>
      </c>
      <c r="J5190" s="4">
        <v>96.791907235050445</v>
      </c>
      <c r="K5190" s="4">
        <v>38.716762894020178</v>
      </c>
      <c r="L5190" s="4">
        <v>111.50427713477811</v>
      </c>
      <c r="M5190" s="4">
        <v>18.584046189129683</v>
      </c>
    </row>
    <row r="5191" spans="1:13" hidden="1" x14ac:dyDescent="0.3">
      <c r="A5191" s="13" t="str">
        <f t="shared" si="81"/>
        <v>Southern ContinentalOFF1 - average - all types1990-2000cooling22</v>
      </c>
      <c r="B5191" s="2" t="s">
        <v>36</v>
      </c>
      <c r="C5191" s="2" t="s">
        <v>47</v>
      </c>
      <c r="D5191" s="2" t="s">
        <v>9</v>
      </c>
      <c r="E5191" s="3">
        <v>22</v>
      </c>
      <c r="F5191" s="3" t="s">
        <v>26</v>
      </c>
      <c r="G5191" s="3" t="s">
        <v>22</v>
      </c>
      <c r="H5191" s="14"/>
      <c r="I5191" s="14">
        <v>9.671937119357514E-2</v>
      </c>
      <c r="J5191" s="4">
        <v>74.367800260361776</v>
      </c>
      <c r="K5191" s="4">
        <v>29.74712010414471</v>
      </c>
      <c r="L5191" s="4">
        <v>85.671705899936754</v>
      </c>
      <c r="M5191" s="4">
        <v>14.27861764998946</v>
      </c>
    </row>
    <row r="5192" spans="1:13" hidden="1" x14ac:dyDescent="0.3">
      <c r="A5192" s="13" t="str">
        <f t="shared" si="81"/>
        <v>Southern ContinentalOFF1 - average - all types1990-2000cooling24</v>
      </c>
      <c r="B5192" s="2" t="s">
        <v>36</v>
      </c>
      <c r="C5192" s="2" t="s">
        <v>47</v>
      </c>
      <c r="D5192" s="2" t="s">
        <v>9</v>
      </c>
      <c r="E5192" s="3">
        <v>24</v>
      </c>
      <c r="F5192" s="3" t="s">
        <v>26</v>
      </c>
      <c r="G5192" s="3" t="s">
        <v>22</v>
      </c>
      <c r="H5192" s="14"/>
      <c r="I5192" s="14">
        <v>9.671937119357514E-2</v>
      </c>
      <c r="J5192" s="4">
        <v>55.713029280705967</v>
      </c>
      <c r="K5192" s="4">
        <v>22.285211712282386</v>
      </c>
      <c r="L5192" s="4">
        <v>64.181409731373265</v>
      </c>
      <c r="M5192" s="4">
        <v>10.696901621895545</v>
      </c>
    </row>
    <row r="5193" spans="1:13" hidden="1" x14ac:dyDescent="0.3">
      <c r="A5193" s="13" t="str">
        <f t="shared" si="81"/>
        <v>Southern ContinentalOFF1 - average - all types1990-2000cooling26</v>
      </c>
      <c r="B5193" s="2" t="s">
        <v>36</v>
      </c>
      <c r="C5193" s="2" t="s">
        <v>47</v>
      </c>
      <c r="D5193" s="2" t="s">
        <v>9</v>
      </c>
      <c r="E5193" s="3">
        <v>26</v>
      </c>
      <c r="F5193" s="3" t="s">
        <v>26</v>
      </c>
      <c r="G5193" s="3" t="s">
        <v>22</v>
      </c>
      <c r="H5193" s="14"/>
      <c r="I5193" s="14">
        <v>9.671937119357514E-2</v>
      </c>
      <c r="J5193" s="4">
        <v>40.236043055856079</v>
      </c>
      <c r="K5193" s="4">
        <v>16.094417222342432</v>
      </c>
      <c r="L5193" s="4">
        <v>46.351921600346202</v>
      </c>
      <c r="M5193" s="4">
        <v>7.725320266724367</v>
      </c>
    </row>
    <row r="5194" spans="1:13" hidden="1" x14ac:dyDescent="0.3">
      <c r="A5194" s="13" t="str">
        <f t="shared" si="81"/>
        <v>Southern ContinentalOFF1 - average - all typespost 2000cooling20</v>
      </c>
      <c r="B5194" s="2" t="s">
        <v>36</v>
      </c>
      <c r="C5194" s="2" t="s">
        <v>47</v>
      </c>
      <c r="D5194" s="2" t="s">
        <v>10</v>
      </c>
      <c r="E5194" s="3">
        <v>20</v>
      </c>
      <c r="F5194" s="3" t="s">
        <v>26</v>
      </c>
      <c r="G5194" s="3" t="s">
        <v>22</v>
      </c>
      <c r="H5194" s="14"/>
      <c r="I5194" s="14">
        <v>0.11725167931556311</v>
      </c>
      <c r="J5194" s="4">
        <v>109.06515541173957</v>
      </c>
      <c r="K5194" s="4">
        <v>43.626062164695824</v>
      </c>
      <c r="L5194" s="4">
        <v>125.64305903432397</v>
      </c>
      <c r="M5194" s="4">
        <v>20.940509839053995</v>
      </c>
    </row>
    <row r="5195" spans="1:13" hidden="1" x14ac:dyDescent="0.3">
      <c r="A5195" s="13" t="str">
        <f t="shared" si="81"/>
        <v>Southern ContinentalOFF1 - average - all typespost 2000cooling22</v>
      </c>
      <c r="B5195" s="2" t="s">
        <v>36</v>
      </c>
      <c r="C5195" s="2" t="s">
        <v>47</v>
      </c>
      <c r="D5195" s="2" t="s">
        <v>10</v>
      </c>
      <c r="E5195" s="3">
        <v>22</v>
      </c>
      <c r="F5195" s="3" t="s">
        <v>26</v>
      </c>
      <c r="G5195" s="3" t="s">
        <v>22</v>
      </c>
      <c r="H5195" s="14"/>
      <c r="I5195" s="14">
        <v>0.11725167931556311</v>
      </c>
      <c r="J5195" s="4">
        <v>89.356463919979433</v>
      </c>
      <c r="K5195" s="4">
        <v>35.742585567991775</v>
      </c>
      <c r="L5195" s="4">
        <v>102.93864643581631</v>
      </c>
      <c r="M5195" s="4">
        <v>17.156441072636053</v>
      </c>
    </row>
    <row r="5196" spans="1:13" hidden="1" x14ac:dyDescent="0.3">
      <c r="A5196" s="13" t="str">
        <f t="shared" si="81"/>
        <v>Southern ContinentalOFF1 - average - all typespost 2000cooling24</v>
      </c>
      <c r="B5196" s="2" t="s">
        <v>36</v>
      </c>
      <c r="C5196" s="2" t="s">
        <v>47</v>
      </c>
      <c r="D5196" s="2" t="s">
        <v>10</v>
      </c>
      <c r="E5196" s="3">
        <v>24</v>
      </c>
      <c r="F5196" s="3" t="s">
        <v>26</v>
      </c>
      <c r="G5196" s="3" t="s">
        <v>22</v>
      </c>
      <c r="H5196" s="14"/>
      <c r="I5196" s="14">
        <v>0.11725167931556311</v>
      </c>
      <c r="J5196" s="4">
        <v>72.195746716559768</v>
      </c>
      <c r="K5196" s="4">
        <v>28.878298686623907</v>
      </c>
      <c r="L5196" s="4">
        <v>83.169500217476852</v>
      </c>
      <c r="M5196" s="4">
        <v>13.861583369579474</v>
      </c>
    </row>
    <row r="5197" spans="1:13" hidden="1" x14ac:dyDescent="0.3">
      <c r="A5197" s="13" t="str">
        <f t="shared" si="81"/>
        <v>Southern ContinentalOFF1 - average - all typespost 2000cooling26</v>
      </c>
      <c r="B5197" s="2" t="s">
        <v>36</v>
      </c>
      <c r="C5197" s="2" t="s">
        <v>47</v>
      </c>
      <c r="D5197" s="2" t="s">
        <v>10</v>
      </c>
      <c r="E5197" s="3">
        <v>26</v>
      </c>
      <c r="F5197" s="3" t="s">
        <v>26</v>
      </c>
      <c r="G5197" s="3" t="s">
        <v>22</v>
      </c>
      <c r="H5197" s="14"/>
      <c r="I5197" s="14">
        <v>0.11725167931556311</v>
      </c>
      <c r="J5197" s="4">
        <v>56.94541991396239</v>
      </c>
      <c r="K5197" s="4">
        <v>22.778167965584956</v>
      </c>
      <c r="L5197" s="4">
        <v>65.601123740884674</v>
      </c>
      <c r="M5197" s="4">
        <v>10.933520623480778</v>
      </c>
    </row>
    <row r="5198" spans="1:13" hidden="1" x14ac:dyDescent="0.3">
      <c r="A5198" s="13" t="str">
        <f t="shared" si="81"/>
        <v>Southern ContinentalOFF1 - average - all types - all agescooling20</v>
      </c>
      <c r="B5198" s="2" t="s">
        <v>36</v>
      </c>
      <c r="C5198" s="2" t="s">
        <v>48</v>
      </c>
      <c r="D5198" s="2"/>
      <c r="E5198" s="3">
        <v>20</v>
      </c>
      <c r="F5198" s="3" t="s">
        <v>26</v>
      </c>
      <c r="G5198" s="3" t="s">
        <v>22</v>
      </c>
      <c r="H5198" s="14"/>
      <c r="I5198" s="14"/>
      <c r="J5198" s="4">
        <v>98.529572208015168</v>
      </c>
      <c r="K5198" s="4">
        <v>39.41182888320607</v>
      </c>
      <c r="L5198" s="4">
        <v>113.50606718363348</v>
      </c>
      <c r="M5198" s="4">
        <v>18.917677863938913</v>
      </c>
    </row>
    <row r="5199" spans="1:13" hidden="1" x14ac:dyDescent="0.3">
      <c r="A5199" s="13" t="str">
        <f t="shared" si="81"/>
        <v>Southern ContinentalOFF1 - average - all types - all agescooling22</v>
      </c>
      <c r="B5199" s="2" t="s">
        <v>36</v>
      </c>
      <c r="C5199" s="2" t="s">
        <v>48</v>
      </c>
      <c r="D5199" s="2"/>
      <c r="E5199" s="3">
        <v>22</v>
      </c>
      <c r="F5199" s="3" t="s">
        <v>26</v>
      </c>
      <c r="G5199" s="3" t="s">
        <v>22</v>
      </c>
      <c r="H5199" s="14"/>
      <c r="I5199" s="14"/>
      <c r="J5199" s="4">
        <v>73.03037199821857</v>
      </c>
      <c r="K5199" s="4">
        <v>29.212148799287426</v>
      </c>
      <c r="L5199" s="4">
        <v>84.130988541947787</v>
      </c>
      <c r="M5199" s="4">
        <v>14.021831423657964</v>
      </c>
    </row>
    <row r="5200" spans="1:13" hidden="1" x14ac:dyDescent="0.3">
      <c r="A5200" s="13" t="str">
        <f t="shared" si="81"/>
        <v>Southern ContinentalOFF1 - average - all types - all agescooling24</v>
      </c>
      <c r="B5200" s="2" t="s">
        <v>36</v>
      </c>
      <c r="C5200" s="2" t="s">
        <v>48</v>
      </c>
      <c r="D5200" s="2"/>
      <c r="E5200" s="3">
        <v>24</v>
      </c>
      <c r="F5200" s="3" t="s">
        <v>26</v>
      </c>
      <c r="G5200" s="3" t="s">
        <v>22</v>
      </c>
      <c r="H5200" s="14"/>
      <c r="I5200" s="14"/>
      <c r="J5200" s="4">
        <v>52.554072901908896</v>
      </c>
      <c r="K5200" s="4">
        <v>21.02162916076356</v>
      </c>
      <c r="L5200" s="4">
        <v>60.542291982999046</v>
      </c>
      <c r="M5200" s="4">
        <v>10.090381997166508</v>
      </c>
    </row>
    <row r="5201" spans="1:13" hidden="1" x14ac:dyDescent="0.3">
      <c r="A5201" s="13" t="str">
        <f t="shared" si="81"/>
        <v>Southern ContinentalOFF1 - average - all types - all agescooling26</v>
      </c>
      <c r="B5201" s="2" t="s">
        <v>36</v>
      </c>
      <c r="C5201" s="2" t="s">
        <v>48</v>
      </c>
      <c r="D5201" s="2"/>
      <c r="E5201" s="3">
        <v>26</v>
      </c>
      <c r="F5201" s="3" t="s">
        <v>26</v>
      </c>
      <c r="G5201" s="3" t="s">
        <v>22</v>
      </c>
      <c r="H5201" s="14"/>
      <c r="I5201" s="14"/>
      <c r="J5201" s="4">
        <v>36.335946840793795</v>
      </c>
      <c r="K5201" s="4">
        <v>14.534378736317517</v>
      </c>
      <c r="L5201" s="4">
        <v>41.859010760594451</v>
      </c>
      <c r="M5201" s="4">
        <v>6.9765017934324085</v>
      </c>
    </row>
    <row r="5202" spans="1:13" hidden="1" x14ac:dyDescent="0.3">
      <c r="A5202" s="13" t="str">
        <f t="shared" si="81"/>
        <v>OceanicOFF1 - 3 floorspre 1945cooling20</v>
      </c>
      <c r="B5202" s="2" t="s">
        <v>37</v>
      </c>
      <c r="C5202" s="2" t="s">
        <v>44</v>
      </c>
      <c r="D5202" s="2" t="s">
        <v>2</v>
      </c>
      <c r="E5202" s="3">
        <v>20</v>
      </c>
      <c r="F5202" s="3" t="s">
        <v>26</v>
      </c>
      <c r="G5202" s="3">
        <v>0.46296296296296297</v>
      </c>
      <c r="H5202" s="14">
        <v>0.93</v>
      </c>
      <c r="I5202" s="14">
        <v>0.24365794079077552</v>
      </c>
      <c r="J5202" s="4">
        <v>39.131888074570163</v>
      </c>
      <c r="K5202" s="4">
        <v>15.652755229828065</v>
      </c>
      <c r="L5202" s="4">
        <v>45.079935061904827</v>
      </c>
      <c r="M5202" s="4">
        <v>7.5133225103174706</v>
      </c>
    </row>
    <row r="5203" spans="1:13" hidden="1" x14ac:dyDescent="0.3">
      <c r="A5203" s="13" t="str">
        <f t="shared" si="81"/>
        <v>OceanicOFF1 - 5 floorspre 1945cooling20</v>
      </c>
      <c r="B5203" s="2" t="s">
        <v>37</v>
      </c>
      <c r="C5203" s="2" t="s">
        <v>45</v>
      </c>
      <c r="D5203" s="2" t="s">
        <v>2</v>
      </c>
      <c r="E5203" s="3">
        <v>20</v>
      </c>
      <c r="F5203" s="3" t="s">
        <v>26</v>
      </c>
      <c r="G5203" s="3">
        <v>0.37407407407407406</v>
      </c>
      <c r="H5203" s="14">
        <v>7.0000000000000007E-2</v>
      </c>
      <c r="I5203" s="14">
        <v>0.24365794079077552</v>
      </c>
      <c r="J5203" s="4">
        <v>40.709343651660234</v>
      </c>
      <c r="K5203" s="4">
        <v>16.283737460664092</v>
      </c>
      <c r="L5203" s="4">
        <v>46.897163886712583</v>
      </c>
      <c r="M5203" s="4">
        <v>7.8161939811187642</v>
      </c>
    </row>
    <row r="5204" spans="1:13" hidden="1" x14ac:dyDescent="0.3">
      <c r="A5204" s="13" t="str">
        <f t="shared" si="81"/>
        <v>OceanicOFF1 - 7 floorspre 1945cooling20</v>
      </c>
      <c r="B5204" s="2" t="s">
        <v>37</v>
      </c>
      <c r="C5204" s="2" t="s">
        <v>46</v>
      </c>
      <c r="D5204" s="2" t="s">
        <v>2</v>
      </c>
      <c r="E5204" s="3">
        <v>20</v>
      </c>
      <c r="F5204" s="3" t="s">
        <v>26</v>
      </c>
      <c r="G5204" s="3">
        <v>0.33597883597883599</v>
      </c>
      <c r="H5204" s="14">
        <v>1E-3</v>
      </c>
      <c r="I5204" s="14">
        <v>0.24365794079077552</v>
      </c>
      <c r="J5204" s="4">
        <v>41.38539604184168</v>
      </c>
      <c r="K5204" s="4">
        <v>16.554158416736673</v>
      </c>
      <c r="L5204" s="4">
        <v>47.675976240201614</v>
      </c>
      <c r="M5204" s="4">
        <v>7.9459960400336023</v>
      </c>
    </row>
    <row r="5205" spans="1:13" hidden="1" x14ac:dyDescent="0.3">
      <c r="A5205" s="13" t="str">
        <f t="shared" si="81"/>
        <v>OceanicOFF1 - 3 floorspre 1945cooling22</v>
      </c>
      <c r="B5205" s="2" t="s">
        <v>37</v>
      </c>
      <c r="C5205" s="2" t="s">
        <v>44</v>
      </c>
      <c r="D5205" s="2" t="s">
        <v>2</v>
      </c>
      <c r="E5205" s="3">
        <v>22</v>
      </c>
      <c r="F5205" s="3" t="s">
        <v>26</v>
      </c>
      <c r="G5205" s="3">
        <v>0.46296296296296297</v>
      </c>
      <c r="H5205" s="14">
        <v>0.93</v>
      </c>
      <c r="I5205" s="14">
        <v>0.24365794079077552</v>
      </c>
      <c r="J5205" s="4">
        <v>20.776265193968953</v>
      </c>
      <c r="K5205" s="4">
        <v>8.310506077587581</v>
      </c>
      <c r="L5205" s="4">
        <v>23.934257503452233</v>
      </c>
      <c r="M5205" s="4">
        <v>3.9890429172420387</v>
      </c>
    </row>
    <row r="5206" spans="1:13" hidden="1" x14ac:dyDescent="0.3">
      <c r="A5206" s="13" t="str">
        <f t="shared" si="81"/>
        <v>OceanicOFF1 - 5 floorspre 1945cooling22</v>
      </c>
      <c r="B5206" s="2" t="s">
        <v>37</v>
      </c>
      <c r="C5206" s="2" t="s">
        <v>45</v>
      </c>
      <c r="D5206" s="2" t="s">
        <v>2</v>
      </c>
      <c r="E5206" s="3">
        <v>22</v>
      </c>
      <c r="F5206" s="3" t="s">
        <v>26</v>
      </c>
      <c r="G5206" s="3">
        <v>0.37407407407407406</v>
      </c>
      <c r="H5206" s="14">
        <v>7.0000000000000007E-2</v>
      </c>
      <c r="I5206" s="14">
        <v>0.24365794079077552</v>
      </c>
      <c r="J5206" s="4">
        <v>22.557715646490145</v>
      </c>
      <c r="K5206" s="4">
        <v>9.0230862585960576</v>
      </c>
      <c r="L5206" s="4">
        <v>25.986488424756644</v>
      </c>
      <c r="M5206" s="4">
        <v>4.3310814041261079</v>
      </c>
    </row>
    <row r="5207" spans="1:13" hidden="1" x14ac:dyDescent="0.3">
      <c r="A5207" s="13" t="str">
        <f t="shared" si="81"/>
        <v>OceanicOFF1 - 7 floorspre 1945cooling22</v>
      </c>
      <c r="B5207" s="2" t="s">
        <v>37</v>
      </c>
      <c r="C5207" s="2" t="s">
        <v>46</v>
      </c>
      <c r="D5207" s="2" t="s">
        <v>2</v>
      </c>
      <c r="E5207" s="3">
        <v>22</v>
      </c>
      <c r="F5207" s="3" t="s">
        <v>26</v>
      </c>
      <c r="G5207" s="3">
        <v>0.33597883597883599</v>
      </c>
      <c r="H5207" s="14">
        <v>1E-3</v>
      </c>
      <c r="I5207" s="14">
        <v>0.24365794079077552</v>
      </c>
      <c r="J5207" s="4">
        <v>23.321194411856379</v>
      </c>
      <c r="K5207" s="4">
        <v>9.3284777647425514</v>
      </c>
      <c r="L5207" s="4">
        <v>26.866015962458548</v>
      </c>
      <c r="M5207" s="4">
        <v>4.4776693270764243</v>
      </c>
    </row>
    <row r="5208" spans="1:13" hidden="1" x14ac:dyDescent="0.3">
      <c r="A5208" s="13" t="str">
        <f t="shared" si="81"/>
        <v>OceanicOFF1 - 3 floorspre 1945cooling24</v>
      </c>
      <c r="B5208" s="2" t="s">
        <v>37</v>
      </c>
      <c r="C5208" s="2" t="s">
        <v>44</v>
      </c>
      <c r="D5208" s="2" t="s">
        <v>2</v>
      </c>
      <c r="E5208" s="3">
        <v>24</v>
      </c>
      <c r="F5208" s="3" t="s">
        <v>26</v>
      </c>
      <c r="G5208" s="3">
        <v>0.46296296296296297</v>
      </c>
      <c r="H5208" s="14">
        <v>0.93</v>
      </c>
      <c r="I5208" s="14">
        <v>0.24365794079077552</v>
      </c>
      <c r="J5208" s="4">
        <v>9.443363925704876</v>
      </c>
      <c r="K5208" s="4">
        <v>3.7773455702819505</v>
      </c>
      <c r="L5208" s="4">
        <v>10.878755242412018</v>
      </c>
      <c r="M5208" s="4">
        <v>1.8131258737353362</v>
      </c>
    </row>
    <row r="5209" spans="1:13" hidden="1" x14ac:dyDescent="0.3">
      <c r="A5209" s="13" t="str">
        <f t="shared" si="81"/>
        <v>OceanicOFF1 - 5 floorspre 1945cooling24</v>
      </c>
      <c r="B5209" s="2" t="s">
        <v>37</v>
      </c>
      <c r="C5209" s="2" t="s">
        <v>45</v>
      </c>
      <c r="D5209" s="2" t="s">
        <v>2</v>
      </c>
      <c r="E5209" s="3">
        <v>24</v>
      </c>
      <c r="F5209" s="3" t="s">
        <v>26</v>
      </c>
      <c r="G5209" s="3">
        <v>0.37407407407407406</v>
      </c>
      <c r="H5209" s="14">
        <v>7.0000000000000007E-2</v>
      </c>
      <c r="I5209" s="14">
        <v>0.24365794079077552</v>
      </c>
      <c r="J5209" s="4">
        <v>11.012491524882702</v>
      </c>
      <c r="K5209" s="4">
        <v>4.4049966099530806</v>
      </c>
      <c r="L5209" s="4">
        <v>12.686390236664872</v>
      </c>
      <c r="M5209" s="4">
        <v>2.1143983727774787</v>
      </c>
    </row>
    <row r="5210" spans="1:13" hidden="1" x14ac:dyDescent="0.3">
      <c r="A5210" s="13" t="str">
        <f t="shared" si="81"/>
        <v>OceanicOFF1 - 7 floorspre 1945cooling24</v>
      </c>
      <c r="B5210" s="2" t="s">
        <v>37</v>
      </c>
      <c r="C5210" s="2" t="s">
        <v>46</v>
      </c>
      <c r="D5210" s="2" t="s">
        <v>2</v>
      </c>
      <c r="E5210" s="3">
        <v>24</v>
      </c>
      <c r="F5210" s="3" t="s">
        <v>26</v>
      </c>
      <c r="G5210" s="3">
        <v>0.33597883597883599</v>
      </c>
      <c r="H5210" s="14">
        <v>1E-3</v>
      </c>
      <c r="I5210" s="14">
        <v>0.24365794079077552</v>
      </c>
      <c r="J5210" s="4">
        <v>11.684974781673201</v>
      </c>
      <c r="K5210" s="4">
        <v>4.6739899126692803</v>
      </c>
      <c r="L5210" s="4">
        <v>13.461090948487527</v>
      </c>
      <c r="M5210" s="4">
        <v>2.2435151580812547</v>
      </c>
    </row>
    <row r="5211" spans="1:13" hidden="1" x14ac:dyDescent="0.3">
      <c r="A5211" s="13" t="str">
        <f t="shared" si="81"/>
        <v>OceanicOFF1 - 3 floorspre 1945cooling26</v>
      </c>
      <c r="B5211" s="2" t="s">
        <v>37</v>
      </c>
      <c r="C5211" s="2" t="s">
        <v>44</v>
      </c>
      <c r="D5211" s="2" t="s">
        <v>2</v>
      </c>
      <c r="E5211" s="3">
        <v>26</v>
      </c>
      <c r="F5211" s="3" t="s">
        <v>26</v>
      </c>
      <c r="G5211" s="3">
        <v>0.46296296296296297</v>
      </c>
      <c r="H5211" s="14">
        <v>0.93</v>
      </c>
      <c r="I5211" s="14">
        <v>0.24365794079077552</v>
      </c>
      <c r="J5211" s="4">
        <v>3.2953346446812204</v>
      </c>
      <c r="K5211" s="4">
        <v>1.3181338578724882</v>
      </c>
      <c r="L5211" s="4">
        <v>3.7962255106727656</v>
      </c>
      <c r="M5211" s="4">
        <v>0.6327042517787943</v>
      </c>
    </row>
    <row r="5212" spans="1:13" hidden="1" x14ac:dyDescent="0.3">
      <c r="A5212" s="13" t="str">
        <f t="shared" si="81"/>
        <v>OceanicOFF1 - 5 floorspre 1945cooling26</v>
      </c>
      <c r="B5212" s="2" t="s">
        <v>37</v>
      </c>
      <c r="C5212" s="2" t="s">
        <v>45</v>
      </c>
      <c r="D5212" s="2" t="s">
        <v>2</v>
      </c>
      <c r="E5212" s="3">
        <v>26</v>
      </c>
      <c r="F5212" s="3" t="s">
        <v>26</v>
      </c>
      <c r="G5212" s="3">
        <v>0.37407407407407406</v>
      </c>
      <c r="H5212" s="14">
        <v>7.0000000000000007E-2</v>
      </c>
      <c r="I5212" s="14">
        <v>0.24365794079077552</v>
      </c>
      <c r="J5212" s="4">
        <v>4.2712479053814203</v>
      </c>
      <c r="K5212" s="4">
        <v>1.708499162152568</v>
      </c>
      <c r="L5212" s="4">
        <v>4.9204775869993957</v>
      </c>
      <c r="M5212" s="4">
        <v>0.82007959783323259</v>
      </c>
    </row>
    <row r="5213" spans="1:13" hidden="1" x14ac:dyDescent="0.3">
      <c r="A5213" s="13" t="str">
        <f t="shared" si="81"/>
        <v>OceanicOFF1 - 7 floorspre 1945cooling26</v>
      </c>
      <c r="B5213" s="2" t="s">
        <v>37</v>
      </c>
      <c r="C5213" s="2" t="s">
        <v>46</v>
      </c>
      <c r="D5213" s="2" t="s">
        <v>2</v>
      </c>
      <c r="E5213" s="3">
        <v>26</v>
      </c>
      <c r="F5213" s="3" t="s">
        <v>26</v>
      </c>
      <c r="G5213" s="3">
        <v>0.33597883597883599</v>
      </c>
      <c r="H5213" s="14">
        <v>1E-3</v>
      </c>
      <c r="I5213" s="14">
        <v>0.24365794079077552</v>
      </c>
      <c r="J5213" s="4">
        <v>4.6894964456815069</v>
      </c>
      <c r="K5213" s="4">
        <v>1.8757985782726028</v>
      </c>
      <c r="L5213" s="4">
        <v>5.402299905425096</v>
      </c>
      <c r="M5213" s="4">
        <v>0.90038331757084933</v>
      </c>
    </row>
    <row r="5214" spans="1:13" hidden="1" x14ac:dyDescent="0.3">
      <c r="A5214" s="13" t="str">
        <f t="shared" si="81"/>
        <v>OceanicOFF1 - 3 floors1945-1970cooling20</v>
      </c>
      <c r="B5214" s="2" t="s">
        <v>37</v>
      </c>
      <c r="C5214" s="2" t="s">
        <v>44</v>
      </c>
      <c r="D5214" s="2" t="s">
        <v>6</v>
      </c>
      <c r="E5214" s="3">
        <v>20</v>
      </c>
      <c r="F5214" s="3" t="s">
        <v>26</v>
      </c>
      <c r="G5214" s="3">
        <v>0.46296296296296297</v>
      </c>
      <c r="H5214" s="14">
        <v>0.93</v>
      </c>
      <c r="I5214" s="14">
        <v>0.22246164579157493</v>
      </c>
      <c r="J5214" s="4">
        <v>39.147009214914256</v>
      </c>
      <c r="K5214" s="4">
        <v>15.658803685965703</v>
      </c>
      <c r="L5214" s="4">
        <v>45.097354615581224</v>
      </c>
      <c r="M5214" s="4">
        <v>7.5162257692635368</v>
      </c>
    </row>
    <row r="5215" spans="1:13" hidden="1" x14ac:dyDescent="0.3">
      <c r="A5215" s="13" t="str">
        <f t="shared" si="81"/>
        <v>OceanicOFF1 - 5 floors1945-1970cooling20</v>
      </c>
      <c r="B5215" s="2" t="s">
        <v>37</v>
      </c>
      <c r="C5215" s="2" t="s">
        <v>45</v>
      </c>
      <c r="D5215" s="2" t="s">
        <v>6</v>
      </c>
      <c r="E5215" s="3">
        <v>20</v>
      </c>
      <c r="F5215" s="3" t="s">
        <v>26</v>
      </c>
      <c r="G5215" s="3">
        <v>0.37407407407407406</v>
      </c>
      <c r="H5215" s="14">
        <v>7.0000000000000007E-2</v>
      </c>
      <c r="I5215" s="14">
        <v>0.22246164579157493</v>
      </c>
      <c r="J5215" s="4">
        <v>40.70868409476823</v>
      </c>
      <c r="K5215" s="4">
        <v>16.283473637907292</v>
      </c>
      <c r="L5215" s="4">
        <v>46.896404077173003</v>
      </c>
      <c r="M5215" s="4">
        <v>7.8160673461955001</v>
      </c>
    </row>
    <row r="5216" spans="1:13" hidden="1" x14ac:dyDescent="0.3">
      <c r="A5216" s="13" t="str">
        <f t="shared" si="81"/>
        <v>OceanicOFF1 - 7 floors1945-1970cooling20</v>
      </c>
      <c r="B5216" s="2" t="s">
        <v>37</v>
      </c>
      <c r="C5216" s="2" t="s">
        <v>46</v>
      </c>
      <c r="D5216" s="2" t="s">
        <v>6</v>
      </c>
      <c r="E5216" s="3">
        <v>20</v>
      </c>
      <c r="F5216" s="3" t="s">
        <v>26</v>
      </c>
      <c r="G5216" s="3">
        <v>0.33597883597883599</v>
      </c>
      <c r="H5216" s="14">
        <v>1E-3</v>
      </c>
      <c r="I5216" s="14">
        <v>0.22246164579157493</v>
      </c>
      <c r="J5216" s="4">
        <v>41.377973328991366</v>
      </c>
      <c r="K5216" s="4">
        <v>16.551189331596547</v>
      </c>
      <c r="L5216" s="4">
        <v>47.667425274998052</v>
      </c>
      <c r="M5216" s="4">
        <v>7.9445708791663421</v>
      </c>
    </row>
    <row r="5217" spans="1:13" hidden="1" x14ac:dyDescent="0.3">
      <c r="A5217" s="13" t="str">
        <f t="shared" si="81"/>
        <v>OceanicOFF1 - 3 floors1945-1970cooling22</v>
      </c>
      <c r="B5217" s="2" t="s">
        <v>37</v>
      </c>
      <c r="C5217" s="2" t="s">
        <v>44</v>
      </c>
      <c r="D5217" s="2" t="s">
        <v>6</v>
      </c>
      <c r="E5217" s="3">
        <v>22</v>
      </c>
      <c r="F5217" s="3" t="s">
        <v>26</v>
      </c>
      <c r="G5217" s="3">
        <v>0.46296296296296297</v>
      </c>
      <c r="H5217" s="14">
        <v>0.93</v>
      </c>
      <c r="I5217" s="14">
        <v>0.22246164579157493</v>
      </c>
      <c r="J5217" s="4">
        <v>20.874189216806485</v>
      </c>
      <c r="K5217" s="4">
        <v>8.3496756867225947</v>
      </c>
      <c r="L5217" s="4">
        <v>24.047065977761072</v>
      </c>
      <c r="M5217" s="4">
        <v>4.0078443296268453</v>
      </c>
    </row>
    <row r="5218" spans="1:13" hidden="1" x14ac:dyDescent="0.3">
      <c r="A5218" s="13" t="str">
        <f t="shared" si="81"/>
        <v>OceanicOFF1 - 5 floors1945-1970cooling22</v>
      </c>
      <c r="B5218" s="2" t="s">
        <v>37</v>
      </c>
      <c r="C5218" s="2" t="s">
        <v>45</v>
      </c>
      <c r="D5218" s="2" t="s">
        <v>6</v>
      </c>
      <c r="E5218" s="3">
        <v>22</v>
      </c>
      <c r="F5218" s="3" t="s">
        <v>26</v>
      </c>
      <c r="G5218" s="3">
        <v>0.37407407407407406</v>
      </c>
      <c r="H5218" s="14">
        <v>7.0000000000000007E-2</v>
      </c>
      <c r="I5218" s="14">
        <v>0.22246164579157493</v>
      </c>
      <c r="J5218" s="4">
        <v>22.607419636683268</v>
      </c>
      <c r="K5218" s="4">
        <v>9.0429678546733072</v>
      </c>
      <c r="L5218" s="4">
        <v>26.043747421459123</v>
      </c>
      <c r="M5218" s="4">
        <v>4.3406245702431869</v>
      </c>
    </row>
    <row r="5219" spans="1:13" hidden="1" x14ac:dyDescent="0.3">
      <c r="A5219" s="13" t="str">
        <f t="shared" si="81"/>
        <v>OceanicOFF1 - 7 floors1945-1970cooling22</v>
      </c>
      <c r="B5219" s="2" t="s">
        <v>37</v>
      </c>
      <c r="C5219" s="2" t="s">
        <v>46</v>
      </c>
      <c r="D5219" s="2" t="s">
        <v>6</v>
      </c>
      <c r="E5219" s="3">
        <v>22</v>
      </c>
      <c r="F5219" s="3" t="s">
        <v>26</v>
      </c>
      <c r="G5219" s="3">
        <v>0.33597883597883599</v>
      </c>
      <c r="H5219" s="14">
        <v>1E-3</v>
      </c>
      <c r="I5219" s="14">
        <v>0.22246164579157493</v>
      </c>
      <c r="J5219" s="4">
        <v>23.350232673773323</v>
      </c>
      <c r="K5219" s="4">
        <v>9.3400930695093294</v>
      </c>
      <c r="L5219" s="4">
        <v>26.899468040186868</v>
      </c>
      <c r="M5219" s="4">
        <v>4.483244673364478</v>
      </c>
    </row>
    <row r="5220" spans="1:13" hidden="1" x14ac:dyDescent="0.3">
      <c r="A5220" s="13" t="str">
        <f t="shared" si="81"/>
        <v>OceanicOFF1 - 3 floors1945-1970cooling24</v>
      </c>
      <c r="B5220" s="2" t="s">
        <v>37</v>
      </c>
      <c r="C5220" s="2" t="s">
        <v>44</v>
      </c>
      <c r="D5220" s="2" t="s">
        <v>6</v>
      </c>
      <c r="E5220" s="3">
        <v>24</v>
      </c>
      <c r="F5220" s="3" t="s">
        <v>26</v>
      </c>
      <c r="G5220" s="3">
        <v>0.46296296296296297</v>
      </c>
      <c r="H5220" s="14">
        <v>0.93</v>
      </c>
      <c r="I5220" s="14">
        <v>0.22246164579157493</v>
      </c>
      <c r="J5220" s="4">
        <v>9.5191580395645179</v>
      </c>
      <c r="K5220" s="4">
        <v>3.8076632158258072</v>
      </c>
      <c r="L5220" s="4">
        <v>10.966070061578325</v>
      </c>
      <c r="M5220" s="4">
        <v>1.8276783435963875</v>
      </c>
    </row>
    <row r="5221" spans="1:13" hidden="1" x14ac:dyDescent="0.3">
      <c r="A5221" s="13" t="str">
        <f t="shared" si="81"/>
        <v>OceanicOFF1 - 5 floors1945-1970cooling24</v>
      </c>
      <c r="B5221" s="2" t="s">
        <v>37</v>
      </c>
      <c r="C5221" s="2" t="s">
        <v>45</v>
      </c>
      <c r="D5221" s="2" t="s">
        <v>6</v>
      </c>
      <c r="E5221" s="3">
        <v>24</v>
      </c>
      <c r="F5221" s="3" t="s">
        <v>26</v>
      </c>
      <c r="G5221" s="3">
        <v>0.37407407407407406</v>
      </c>
      <c r="H5221" s="14">
        <v>7.0000000000000007E-2</v>
      </c>
      <c r="I5221" s="14">
        <v>0.22246164579157493</v>
      </c>
      <c r="J5221" s="4">
        <v>11.050398138527246</v>
      </c>
      <c r="K5221" s="4">
        <v>4.4201592554108986</v>
      </c>
      <c r="L5221" s="4">
        <v>12.730058655583388</v>
      </c>
      <c r="M5221" s="4">
        <v>2.1216764425972312</v>
      </c>
    </row>
    <row r="5222" spans="1:13" hidden="1" x14ac:dyDescent="0.3">
      <c r="A5222" s="13" t="str">
        <f t="shared" si="81"/>
        <v>OceanicOFF1 - 7 floors1945-1970cooling24</v>
      </c>
      <c r="B5222" s="2" t="s">
        <v>37</v>
      </c>
      <c r="C5222" s="2" t="s">
        <v>46</v>
      </c>
      <c r="D5222" s="2" t="s">
        <v>6</v>
      </c>
      <c r="E5222" s="3">
        <v>24</v>
      </c>
      <c r="F5222" s="3" t="s">
        <v>26</v>
      </c>
      <c r="G5222" s="3">
        <v>0.33597883597883599</v>
      </c>
      <c r="H5222" s="14">
        <v>1E-3</v>
      </c>
      <c r="I5222" s="14">
        <v>0.22246164579157493</v>
      </c>
      <c r="J5222" s="4">
        <v>11.706643895225559</v>
      </c>
      <c r="K5222" s="4">
        <v>4.6826575580902237</v>
      </c>
      <c r="L5222" s="4">
        <v>13.486053767299843</v>
      </c>
      <c r="M5222" s="4">
        <v>2.2476756278833072</v>
      </c>
    </row>
    <row r="5223" spans="1:13" hidden="1" x14ac:dyDescent="0.3">
      <c r="A5223" s="13" t="str">
        <f t="shared" si="81"/>
        <v>OceanicOFF1 - 3 floors1945-1970cooling26</v>
      </c>
      <c r="B5223" s="2" t="s">
        <v>37</v>
      </c>
      <c r="C5223" s="2" t="s">
        <v>44</v>
      </c>
      <c r="D5223" s="2" t="s">
        <v>6</v>
      </c>
      <c r="E5223" s="3">
        <v>26</v>
      </c>
      <c r="F5223" s="3" t="s">
        <v>26</v>
      </c>
      <c r="G5223" s="3">
        <v>0.46296296296296297</v>
      </c>
      <c r="H5223" s="14">
        <v>0.93</v>
      </c>
      <c r="I5223" s="14">
        <v>0.22246164579157493</v>
      </c>
      <c r="J5223" s="4">
        <v>3.2997413605843384</v>
      </c>
      <c r="K5223" s="4">
        <v>1.3198965442337354</v>
      </c>
      <c r="L5223" s="4">
        <v>3.8013020473931576</v>
      </c>
      <c r="M5223" s="4">
        <v>0.633550341232193</v>
      </c>
    </row>
    <row r="5224" spans="1:13" hidden="1" x14ac:dyDescent="0.3">
      <c r="A5224" s="13" t="str">
        <f t="shared" si="81"/>
        <v>OceanicOFF1 - 5 floors1945-1970cooling26</v>
      </c>
      <c r="B5224" s="2" t="s">
        <v>37</v>
      </c>
      <c r="C5224" s="2" t="s">
        <v>45</v>
      </c>
      <c r="D5224" s="2" t="s">
        <v>6</v>
      </c>
      <c r="E5224" s="3">
        <v>26</v>
      </c>
      <c r="F5224" s="3" t="s">
        <v>26</v>
      </c>
      <c r="G5224" s="3">
        <v>0.37407407407407406</v>
      </c>
      <c r="H5224" s="14">
        <v>7.0000000000000007E-2</v>
      </c>
      <c r="I5224" s="14">
        <v>0.22246164579157493</v>
      </c>
      <c r="J5224" s="4">
        <v>4.2686685393390515</v>
      </c>
      <c r="K5224" s="4">
        <v>1.7074674157356207</v>
      </c>
      <c r="L5224" s="4">
        <v>4.917506157318587</v>
      </c>
      <c r="M5224" s="4">
        <v>0.81958435955309794</v>
      </c>
    </row>
    <row r="5225" spans="1:13" hidden="1" x14ac:dyDescent="0.3">
      <c r="A5225" s="13" t="str">
        <f t="shared" si="81"/>
        <v>OceanicOFF1 - 7 floors1945-1970cooling26</v>
      </c>
      <c r="B5225" s="2" t="s">
        <v>37</v>
      </c>
      <c r="C5225" s="2" t="s">
        <v>46</v>
      </c>
      <c r="D5225" s="2" t="s">
        <v>6</v>
      </c>
      <c r="E5225" s="3">
        <v>26</v>
      </c>
      <c r="F5225" s="3" t="s">
        <v>26</v>
      </c>
      <c r="G5225" s="3">
        <v>0.33597883597883599</v>
      </c>
      <c r="H5225" s="14">
        <v>1E-3</v>
      </c>
      <c r="I5225" s="14">
        <v>0.22246164579157493</v>
      </c>
      <c r="J5225" s="4">
        <v>4.6839230445196431</v>
      </c>
      <c r="K5225" s="4">
        <v>1.8735692178078573</v>
      </c>
      <c r="L5225" s="4">
        <v>5.3958793472866287</v>
      </c>
      <c r="M5225" s="4">
        <v>0.89931322454777152</v>
      </c>
    </row>
    <row r="5226" spans="1:13" hidden="1" x14ac:dyDescent="0.3">
      <c r="A5226" s="13" t="str">
        <f t="shared" si="81"/>
        <v>OceanicOFF1 - 3 floors1970-1980cooling20</v>
      </c>
      <c r="B5226" s="2" t="s">
        <v>37</v>
      </c>
      <c r="C5226" s="2" t="s">
        <v>44</v>
      </c>
      <c r="D5226" s="2" t="s">
        <v>7</v>
      </c>
      <c r="E5226" s="3">
        <v>20</v>
      </c>
      <c r="F5226" s="3" t="s">
        <v>26</v>
      </c>
      <c r="G5226" s="3">
        <v>0.46296296296296297</v>
      </c>
      <c r="H5226" s="14">
        <v>0.93</v>
      </c>
      <c r="I5226" s="14">
        <v>0.12668131820603593</v>
      </c>
      <c r="J5226" s="4">
        <v>40.36779741612105</v>
      </c>
      <c r="K5226" s="4">
        <v>16.147118966448421</v>
      </c>
      <c r="L5226" s="4">
        <v>46.503702623371453</v>
      </c>
      <c r="M5226" s="4">
        <v>7.7506171038952418</v>
      </c>
    </row>
    <row r="5227" spans="1:13" hidden="1" x14ac:dyDescent="0.3">
      <c r="A5227" s="13" t="str">
        <f t="shared" si="81"/>
        <v>OceanicOFF1 - 5 floors1970-1980cooling20</v>
      </c>
      <c r="B5227" s="2" t="s">
        <v>37</v>
      </c>
      <c r="C5227" s="2" t="s">
        <v>45</v>
      </c>
      <c r="D5227" s="2" t="s">
        <v>7</v>
      </c>
      <c r="E5227" s="3">
        <v>20</v>
      </c>
      <c r="F5227" s="3" t="s">
        <v>26</v>
      </c>
      <c r="G5227" s="3">
        <v>0.37407407407407406</v>
      </c>
      <c r="H5227" s="14">
        <v>7.0000000000000007E-2</v>
      </c>
      <c r="I5227" s="14">
        <v>0.12668131820603593</v>
      </c>
      <c r="J5227" s="4">
        <v>42.400675834087352</v>
      </c>
      <c r="K5227" s="4">
        <v>16.960270333634941</v>
      </c>
      <c r="L5227" s="4">
        <v>48.845578560868631</v>
      </c>
      <c r="M5227" s="4">
        <v>8.1409297601447719</v>
      </c>
    </row>
    <row r="5228" spans="1:13" hidden="1" x14ac:dyDescent="0.3">
      <c r="A5228" s="13" t="str">
        <f t="shared" si="81"/>
        <v>OceanicOFF1 - 7 floors1970-1980cooling20</v>
      </c>
      <c r="B5228" s="2" t="s">
        <v>37</v>
      </c>
      <c r="C5228" s="2" t="s">
        <v>46</v>
      </c>
      <c r="D5228" s="2" t="s">
        <v>7</v>
      </c>
      <c r="E5228" s="3">
        <v>20</v>
      </c>
      <c r="F5228" s="3" t="s">
        <v>26</v>
      </c>
      <c r="G5228" s="3">
        <v>0.33597883597883599</v>
      </c>
      <c r="H5228" s="14">
        <v>1E-3</v>
      </c>
      <c r="I5228" s="14">
        <v>0.12668131820603593</v>
      </c>
      <c r="J5228" s="4">
        <v>43.27190944178718</v>
      </c>
      <c r="K5228" s="4">
        <v>17.308763776714873</v>
      </c>
      <c r="L5228" s="4">
        <v>49.849239676938829</v>
      </c>
      <c r="M5228" s="4">
        <v>8.3082066128231382</v>
      </c>
    </row>
    <row r="5229" spans="1:13" hidden="1" x14ac:dyDescent="0.3">
      <c r="A5229" s="13" t="str">
        <f t="shared" si="81"/>
        <v>OceanicOFF1 - 3 floors1970-1980cooling22</v>
      </c>
      <c r="B5229" s="2" t="s">
        <v>37</v>
      </c>
      <c r="C5229" s="2" t="s">
        <v>44</v>
      </c>
      <c r="D5229" s="2" t="s">
        <v>7</v>
      </c>
      <c r="E5229" s="3">
        <v>22</v>
      </c>
      <c r="F5229" s="3" t="s">
        <v>26</v>
      </c>
      <c r="G5229" s="3">
        <v>0.46296296296296297</v>
      </c>
      <c r="H5229" s="14">
        <v>0.93</v>
      </c>
      <c r="I5229" s="14">
        <v>0.12668131820603593</v>
      </c>
      <c r="J5229" s="4">
        <v>22.153751334992833</v>
      </c>
      <c r="K5229" s="4">
        <v>8.861500533997134</v>
      </c>
      <c r="L5229" s="4">
        <v>25.521121537911746</v>
      </c>
      <c r="M5229" s="4">
        <v>4.2535202563186241</v>
      </c>
    </row>
    <row r="5230" spans="1:13" hidden="1" x14ac:dyDescent="0.3">
      <c r="A5230" s="13" t="str">
        <f t="shared" si="81"/>
        <v>OceanicOFF1 - 5 floors1970-1980cooling22</v>
      </c>
      <c r="B5230" s="2" t="s">
        <v>37</v>
      </c>
      <c r="C5230" s="2" t="s">
        <v>45</v>
      </c>
      <c r="D5230" s="2" t="s">
        <v>7</v>
      </c>
      <c r="E5230" s="3">
        <v>22</v>
      </c>
      <c r="F5230" s="3" t="s">
        <v>26</v>
      </c>
      <c r="G5230" s="3">
        <v>0.37407407407407406</v>
      </c>
      <c r="H5230" s="14">
        <v>7.0000000000000007E-2</v>
      </c>
      <c r="I5230" s="14">
        <v>0.12668131820603593</v>
      </c>
      <c r="J5230" s="4">
        <v>24.234408199478281</v>
      </c>
      <c r="K5230" s="4">
        <v>9.6937632797913125</v>
      </c>
      <c r="L5230" s="4">
        <v>27.918038245798979</v>
      </c>
      <c r="M5230" s="4">
        <v>4.6530063742998298</v>
      </c>
    </row>
    <row r="5231" spans="1:13" hidden="1" x14ac:dyDescent="0.3">
      <c r="A5231" s="13" t="str">
        <f t="shared" si="81"/>
        <v>OceanicOFF1 - 7 floors1970-1980cooling22</v>
      </c>
      <c r="B5231" s="2" t="s">
        <v>37</v>
      </c>
      <c r="C5231" s="2" t="s">
        <v>46</v>
      </c>
      <c r="D5231" s="2" t="s">
        <v>7</v>
      </c>
      <c r="E5231" s="3">
        <v>22</v>
      </c>
      <c r="F5231" s="3" t="s">
        <v>26</v>
      </c>
      <c r="G5231" s="3">
        <v>0.33597883597883599</v>
      </c>
      <c r="H5231" s="14">
        <v>1E-3</v>
      </c>
      <c r="I5231" s="14">
        <v>0.12668131820603593</v>
      </c>
      <c r="J5231" s="4">
        <v>25.126118284257753</v>
      </c>
      <c r="K5231" s="4">
        <v>10.050447313703101</v>
      </c>
      <c r="L5231" s="4">
        <v>28.945288263464931</v>
      </c>
      <c r="M5231" s="4">
        <v>4.824214710577488</v>
      </c>
    </row>
    <row r="5232" spans="1:13" hidden="1" x14ac:dyDescent="0.3">
      <c r="A5232" s="13" t="str">
        <f t="shared" si="81"/>
        <v>OceanicOFF1 - 3 floors1970-1980cooling24</v>
      </c>
      <c r="B5232" s="2" t="s">
        <v>37</v>
      </c>
      <c r="C5232" s="2" t="s">
        <v>44</v>
      </c>
      <c r="D5232" s="2" t="s">
        <v>7</v>
      </c>
      <c r="E5232" s="3">
        <v>24</v>
      </c>
      <c r="F5232" s="3" t="s">
        <v>26</v>
      </c>
      <c r="G5232" s="3">
        <v>0.46296296296296297</v>
      </c>
      <c r="H5232" s="14">
        <v>0.93</v>
      </c>
      <c r="I5232" s="14">
        <v>0.12668131820603593</v>
      </c>
      <c r="J5232" s="4">
        <v>10.612779470350034</v>
      </c>
      <c r="K5232" s="4">
        <v>4.2451117881400133</v>
      </c>
      <c r="L5232" s="4">
        <v>12.225921949843238</v>
      </c>
      <c r="M5232" s="4">
        <v>2.0376536583072062</v>
      </c>
    </row>
    <row r="5233" spans="1:13" hidden="1" x14ac:dyDescent="0.3">
      <c r="A5233" s="13" t="str">
        <f t="shared" si="81"/>
        <v>OceanicOFF1 - 5 floors1970-1980cooling24</v>
      </c>
      <c r="B5233" s="2" t="s">
        <v>37</v>
      </c>
      <c r="C5233" s="2" t="s">
        <v>45</v>
      </c>
      <c r="D5233" s="2" t="s">
        <v>7</v>
      </c>
      <c r="E5233" s="3">
        <v>24</v>
      </c>
      <c r="F5233" s="3" t="s">
        <v>26</v>
      </c>
      <c r="G5233" s="3">
        <v>0.37407407407407406</v>
      </c>
      <c r="H5233" s="14">
        <v>7.0000000000000007E-2</v>
      </c>
      <c r="I5233" s="14">
        <v>0.12668131820603593</v>
      </c>
      <c r="J5233" s="4">
        <v>12.431029048610929</v>
      </c>
      <c r="K5233" s="4">
        <v>4.9724116194443715</v>
      </c>
      <c r="L5233" s="4">
        <v>14.320545463999789</v>
      </c>
      <c r="M5233" s="4">
        <v>2.3867575773332983</v>
      </c>
    </row>
    <row r="5234" spans="1:13" hidden="1" x14ac:dyDescent="0.3">
      <c r="A5234" s="13" t="str">
        <f t="shared" si="81"/>
        <v>OceanicOFF1 - 7 floors1970-1980cooling24</v>
      </c>
      <c r="B5234" s="2" t="s">
        <v>37</v>
      </c>
      <c r="C5234" s="2" t="s">
        <v>46</v>
      </c>
      <c r="D5234" s="2" t="s">
        <v>7</v>
      </c>
      <c r="E5234" s="3">
        <v>24</v>
      </c>
      <c r="F5234" s="3" t="s">
        <v>26</v>
      </c>
      <c r="G5234" s="3">
        <v>0.33597883597883599</v>
      </c>
      <c r="H5234" s="14">
        <v>1E-3</v>
      </c>
      <c r="I5234" s="14">
        <v>0.12668131820603593</v>
      </c>
      <c r="J5234" s="4">
        <v>13.210278867865599</v>
      </c>
      <c r="K5234" s="4">
        <v>5.2841115471462397</v>
      </c>
      <c r="L5234" s="4">
        <v>15.218241255781169</v>
      </c>
      <c r="M5234" s="4">
        <v>2.5363735426301948</v>
      </c>
    </row>
    <row r="5235" spans="1:13" hidden="1" x14ac:dyDescent="0.3">
      <c r="A5235" s="13" t="str">
        <f t="shared" si="81"/>
        <v>OceanicOFF1 - 3 floors1970-1980cooling26</v>
      </c>
      <c r="B5235" s="2" t="s">
        <v>37</v>
      </c>
      <c r="C5235" s="2" t="s">
        <v>44</v>
      </c>
      <c r="D5235" s="2" t="s">
        <v>7</v>
      </c>
      <c r="E5235" s="3">
        <v>26</v>
      </c>
      <c r="F5235" s="3" t="s">
        <v>26</v>
      </c>
      <c r="G5235" s="3">
        <v>0.46296296296296297</v>
      </c>
      <c r="H5235" s="14">
        <v>0.93</v>
      </c>
      <c r="I5235" s="14">
        <v>0.12668131820603593</v>
      </c>
      <c r="J5235" s="4">
        <v>3.9193360032555873</v>
      </c>
      <c r="K5235" s="4">
        <v>1.567734401302235</v>
      </c>
      <c r="L5235" s="4">
        <v>4.5150750757504365</v>
      </c>
      <c r="M5235" s="4">
        <v>0.75251251262507279</v>
      </c>
    </row>
    <row r="5236" spans="1:13" hidden="1" x14ac:dyDescent="0.3">
      <c r="A5236" s="13" t="str">
        <f t="shared" si="81"/>
        <v>OceanicOFF1 - 5 floors1970-1980cooling26</v>
      </c>
      <c r="B5236" s="2" t="s">
        <v>37</v>
      </c>
      <c r="C5236" s="2" t="s">
        <v>45</v>
      </c>
      <c r="D5236" s="2" t="s">
        <v>7</v>
      </c>
      <c r="E5236" s="3">
        <v>26</v>
      </c>
      <c r="F5236" s="3" t="s">
        <v>26</v>
      </c>
      <c r="G5236" s="3">
        <v>0.37407407407407406</v>
      </c>
      <c r="H5236" s="14">
        <v>7.0000000000000007E-2</v>
      </c>
      <c r="I5236" s="14">
        <v>0.12668131820603593</v>
      </c>
      <c r="J5236" s="4">
        <v>5.1746800036155163</v>
      </c>
      <c r="K5236" s="4">
        <v>2.0698720014462064</v>
      </c>
      <c r="L5236" s="4">
        <v>5.9612313641650747</v>
      </c>
      <c r="M5236" s="4">
        <v>0.99353856069417901</v>
      </c>
    </row>
    <row r="5237" spans="1:13" hidden="1" x14ac:dyDescent="0.3">
      <c r="A5237" s="13" t="str">
        <f t="shared" si="81"/>
        <v>OceanicOFF1 - 7 floors1970-1980cooling26</v>
      </c>
      <c r="B5237" s="2" t="s">
        <v>37</v>
      </c>
      <c r="C5237" s="2" t="s">
        <v>46</v>
      </c>
      <c r="D5237" s="2" t="s">
        <v>7</v>
      </c>
      <c r="E5237" s="3">
        <v>26</v>
      </c>
      <c r="F5237" s="3" t="s">
        <v>26</v>
      </c>
      <c r="G5237" s="3">
        <v>0.33597883597883599</v>
      </c>
      <c r="H5237" s="14">
        <v>1E-3</v>
      </c>
      <c r="I5237" s="14">
        <v>0.12668131820603593</v>
      </c>
      <c r="J5237" s="4">
        <v>5.7126845751983444</v>
      </c>
      <c r="K5237" s="4">
        <v>2.2850738300793378</v>
      </c>
      <c r="L5237" s="4">
        <v>6.5810126306284928</v>
      </c>
      <c r="M5237" s="4">
        <v>1.0968354384380821</v>
      </c>
    </row>
    <row r="5238" spans="1:13" hidden="1" x14ac:dyDescent="0.3">
      <c r="A5238" s="13" t="str">
        <f t="shared" si="81"/>
        <v>OceanicOFF1 - 3 floors1980-1990cooling20</v>
      </c>
      <c r="B5238" s="2" t="s">
        <v>37</v>
      </c>
      <c r="C5238" s="2" t="s">
        <v>44</v>
      </c>
      <c r="D5238" s="2" t="s">
        <v>8</v>
      </c>
      <c r="E5238" s="3">
        <v>20</v>
      </c>
      <c r="F5238" s="3" t="s">
        <v>26</v>
      </c>
      <c r="G5238" s="3">
        <v>0.46296296296296297</v>
      </c>
      <c r="H5238" s="14">
        <v>0.93</v>
      </c>
      <c r="I5238" s="14">
        <v>0.19090241664390917</v>
      </c>
      <c r="J5238" s="4">
        <v>47.880741938023363</v>
      </c>
      <c r="K5238" s="4">
        <v>19.152296775209344</v>
      </c>
      <c r="L5238" s="4">
        <v>55.158614712602905</v>
      </c>
      <c r="M5238" s="4">
        <v>9.1931024521004847</v>
      </c>
    </row>
    <row r="5239" spans="1:13" hidden="1" x14ac:dyDescent="0.3">
      <c r="A5239" s="13" t="str">
        <f t="shared" si="81"/>
        <v>OceanicOFF1 - 5 floors1980-1990cooling20</v>
      </c>
      <c r="B5239" s="2" t="s">
        <v>37</v>
      </c>
      <c r="C5239" s="2" t="s">
        <v>45</v>
      </c>
      <c r="D5239" s="2" t="s">
        <v>8</v>
      </c>
      <c r="E5239" s="3">
        <v>20</v>
      </c>
      <c r="F5239" s="3" t="s">
        <v>26</v>
      </c>
      <c r="G5239" s="3">
        <v>0.37407407407407406</v>
      </c>
      <c r="H5239" s="14">
        <v>7.0000000000000007E-2</v>
      </c>
      <c r="I5239" s="14">
        <v>0.19090241664390917</v>
      </c>
      <c r="J5239" s="4">
        <v>50.431565518945192</v>
      </c>
      <c r="K5239" s="4">
        <v>20.172626207578077</v>
      </c>
      <c r="L5239" s="4">
        <v>58.097163477824857</v>
      </c>
      <c r="M5239" s="4">
        <v>9.6828605796374756</v>
      </c>
    </row>
    <row r="5240" spans="1:13" hidden="1" x14ac:dyDescent="0.3">
      <c r="A5240" s="13" t="str">
        <f t="shared" si="81"/>
        <v>OceanicOFF1 - 7 floors1980-1990cooling20</v>
      </c>
      <c r="B5240" s="2" t="s">
        <v>37</v>
      </c>
      <c r="C5240" s="2" t="s">
        <v>46</v>
      </c>
      <c r="D5240" s="2" t="s">
        <v>8</v>
      </c>
      <c r="E5240" s="3">
        <v>20</v>
      </c>
      <c r="F5240" s="3" t="s">
        <v>26</v>
      </c>
      <c r="G5240" s="3">
        <v>0.33597883597883599</v>
      </c>
      <c r="H5240" s="14">
        <v>1E-3</v>
      </c>
      <c r="I5240" s="14">
        <v>0.19090241664390917</v>
      </c>
      <c r="J5240" s="4">
        <v>51.524775625054545</v>
      </c>
      <c r="K5240" s="4">
        <v>20.609910250021819</v>
      </c>
      <c r="L5240" s="4">
        <v>59.356541520062841</v>
      </c>
      <c r="M5240" s="4">
        <v>9.8927569200104735</v>
      </c>
    </row>
    <row r="5241" spans="1:13" hidden="1" x14ac:dyDescent="0.3">
      <c r="A5241" s="13" t="str">
        <f t="shared" si="81"/>
        <v>OceanicOFF1 - 3 floors1980-1990cooling22</v>
      </c>
      <c r="B5241" s="2" t="s">
        <v>37</v>
      </c>
      <c r="C5241" s="2" t="s">
        <v>44</v>
      </c>
      <c r="D5241" s="2" t="s">
        <v>8</v>
      </c>
      <c r="E5241" s="3">
        <v>22</v>
      </c>
      <c r="F5241" s="3" t="s">
        <v>26</v>
      </c>
      <c r="G5241" s="3">
        <v>0.46296296296296297</v>
      </c>
      <c r="H5241" s="14">
        <v>0.93</v>
      </c>
      <c r="I5241" s="14">
        <v>0.19090241664390917</v>
      </c>
      <c r="J5241" s="4">
        <v>29.219458187521909</v>
      </c>
      <c r="K5241" s="4">
        <v>11.687783275008764</v>
      </c>
      <c r="L5241" s="4">
        <v>33.660815832025236</v>
      </c>
      <c r="M5241" s="4">
        <v>5.6101359720042066</v>
      </c>
    </row>
    <row r="5242" spans="1:13" hidden="1" x14ac:dyDescent="0.3">
      <c r="A5242" s="13" t="str">
        <f t="shared" si="81"/>
        <v>OceanicOFF1 - 5 floors1980-1990cooling22</v>
      </c>
      <c r="B5242" s="2" t="s">
        <v>37</v>
      </c>
      <c r="C5242" s="2" t="s">
        <v>45</v>
      </c>
      <c r="D5242" s="2" t="s">
        <v>8</v>
      </c>
      <c r="E5242" s="3">
        <v>22</v>
      </c>
      <c r="F5242" s="3" t="s">
        <v>26</v>
      </c>
      <c r="G5242" s="3">
        <v>0.37407407407407406</v>
      </c>
      <c r="H5242" s="14">
        <v>7.0000000000000007E-2</v>
      </c>
      <c r="I5242" s="14">
        <v>0.19090241664390917</v>
      </c>
      <c r="J5242" s="4">
        <v>31.891476319629493</v>
      </c>
      <c r="K5242" s="4">
        <v>12.756590527851797</v>
      </c>
      <c r="L5242" s="4">
        <v>36.738980720213171</v>
      </c>
      <c r="M5242" s="4">
        <v>6.1231634533688624</v>
      </c>
    </row>
    <row r="5243" spans="1:13" hidden="1" x14ac:dyDescent="0.3">
      <c r="A5243" s="13" t="str">
        <f t="shared" si="81"/>
        <v>OceanicOFF1 - 7 floors1980-1990cooling22</v>
      </c>
      <c r="B5243" s="2" t="s">
        <v>37</v>
      </c>
      <c r="C5243" s="2" t="s">
        <v>46</v>
      </c>
      <c r="D5243" s="2" t="s">
        <v>8</v>
      </c>
      <c r="E5243" s="3">
        <v>22</v>
      </c>
      <c r="F5243" s="3" t="s">
        <v>26</v>
      </c>
      <c r="G5243" s="3">
        <v>0.33597883597883599</v>
      </c>
      <c r="H5243" s="14">
        <v>1E-3</v>
      </c>
      <c r="I5243" s="14">
        <v>0.19090241664390917</v>
      </c>
      <c r="J5243" s="4">
        <v>33.0366269476756</v>
      </c>
      <c r="K5243" s="4">
        <v>13.21465077907024</v>
      </c>
      <c r="L5243" s="4">
        <v>38.058194243722291</v>
      </c>
      <c r="M5243" s="4">
        <v>6.3430323739537151</v>
      </c>
    </row>
    <row r="5244" spans="1:13" hidden="1" x14ac:dyDescent="0.3">
      <c r="A5244" s="13" t="str">
        <f t="shared" si="81"/>
        <v>OceanicOFF1 - 3 floors1980-1990cooling24</v>
      </c>
      <c r="B5244" s="2" t="s">
        <v>37</v>
      </c>
      <c r="C5244" s="2" t="s">
        <v>44</v>
      </c>
      <c r="D5244" s="2" t="s">
        <v>8</v>
      </c>
      <c r="E5244" s="3">
        <v>24</v>
      </c>
      <c r="F5244" s="3" t="s">
        <v>26</v>
      </c>
      <c r="G5244" s="3">
        <v>0.46296296296296297</v>
      </c>
      <c r="H5244" s="14">
        <v>0.93</v>
      </c>
      <c r="I5244" s="14">
        <v>0.19090241664390917</v>
      </c>
      <c r="J5244" s="4">
        <v>16.318875739996656</v>
      </c>
      <c r="K5244" s="4">
        <v>6.5275502959986627</v>
      </c>
      <c r="L5244" s="4">
        <v>18.799344852476146</v>
      </c>
      <c r="M5244" s="4">
        <v>3.1332241420793578</v>
      </c>
    </row>
    <row r="5245" spans="1:13" hidden="1" x14ac:dyDescent="0.3">
      <c r="A5245" s="13" t="str">
        <f t="shared" si="81"/>
        <v>OceanicOFF1 - 5 floors1980-1990cooling24</v>
      </c>
      <c r="B5245" s="2" t="s">
        <v>37</v>
      </c>
      <c r="C5245" s="2" t="s">
        <v>45</v>
      </c>
      <c r="D5245" s="2" t="s">
        <v>8</v>
      </c>
      <c r="E5245" s="3">
        <v>24</v>
      </c>
      <c r="F5245" s="3" t="s">
        <v>26</v>
      </c>
      <c r="G5245" s="3">
        <v>0.37407407407407406</v>
      </c>
      <c r="H5245" s="14">
        <v>7.0000000000000007E-2</v>
      </c>
      <c r="I5245" s="14">
        <v>0.19090241664390917</v>
      </c>
      <c r="J5245" s="4">
        <v>18.781039481737388</v>
      </c>
      <c r="K5245" s="4">
        <v>7.5124157926949549</v>
      </c>
      <c r="L5245" s="4">
        <v>21.63575748296147</v>
      </c>
      <c r="M5245" s="4">
        <v>3.605959580493578</v>
      </c>
    </row>
    <row r="5246" spans="1:13" hidden="1" x14ac:dyDescent="0.3">
      <c r="A5246" s="13" t="str">
        <f t="shared" si="81"/>
        <v>OceanicOFF1 - 7 floors1980-1990cooling24</v>
      </c>
      <c r="B5246" s="2" t="s">
        <v>37</v>
      </c>
      <c r="C5246" s="2" t="s">
        <v>46</v>
      </c>
      <c r="D5246" s="2" t="s">
        <v>8</v>
      </c>
      <c r="E5246" s="3">
        <v>24</v>
      </c>
      <c r="F5246" s="3" t="s">
        <v>26</v>
      </c>
      <c r="G5246" s="3">
        <v>0.33597883597883599</v>
      </c>
      <c r="H5246" s="14">
        <v>1E-3</v>
      </c>
      <c r="I5246" s="14">
        <v>0.19090241664390917</v>
      </c>
      <c r="J5246" s="4">
        <v>19.83625251391199</v>
      </c>
      <c r="K5246" s="4">
        <v>7.9345010055647958</v>
      </c>
      <c r="L5246" s="4">
        <v>22.851362896026611</v>
      </c>
      <c r="M5246" s="4">
        <v>3.8085604826711017</v>
      </c>
    </row>
    <row r="5247" spans="1:13" hidden="1" x14ac:dyDescent="0.3">
      <c r="A5247" s="13" t="str">
        <f t="shared" si="81"/>
        <v>OceanicOFF1 - 3 floors1980-1990cooling26</v>
      </c>
      <c r="B5247" s="2" t="s">
        <v>37</v>
      </c>
      <c r="C5247" s="2" t="s">
        <v>44</v>
      </c>
      <c r="D5247" s="2" t="s">
        <v>8</v>
      </c>
      <c r="E5247" s="3">
        <v>26</v>
      </c>
      <c r="F5247" s="3" t="s">
        <v>26</v>
      </c>
      <c r="G5247" s="3">
        <v>0.46296296296296297</v>
      </c>
      <c r="H5247" s="14">
        <v>0.93</v>
      </c>
      <c r="I5247" s="14">
        <v>0.19090241664390917</v>
      </c>
      <c r="J5247" s="4">
        <v>7.698896898514171</v>
      </c>
      <c r="K5247" s="4">
        <v>3.0795587594056686</v>
      </c>
      <c r="L5247" s="4">
        <v>8.869129227088326</v>
      </c>
      <c r="M5247" s="4">
        <v>1.4781882045147208</v>
      </c>
    </row>
    <row r="5248" spans="1:13" hidden="1" x14ac:dyDescent="0.3">
      <c r="A5248" s="13" t="str">
        <f t="shared" si="81"/>
        <v>OceanicOFF1 - 5 floors1980-1990cooling26</v>
      </c>
      <c r="B5248" s="2" t="s">
        <v>37</v>
      </c>
      <c r="C5248" s="2" t="s">
        <v>45</v>
      </c>
      <c r="D5248" s="2" t="s">
        <v>8</v>
      </c>
      <c r="E5248" s="3">
        <v>26</v>
      </c>
      <c r="F5248" s="3" t="s">
        <v>26</v>
      </c>
      <c r="G5248" s="3">
        <v>0.37407407407407406</v>
      </c>
      <c r="H5248" s="14">
        <v>7.0000000000000007E-2</v>
      </c>
      <c r="I5248" s="14">
        <v>0.19090241664390917</v>
      </c>
      <c r="J5248" s="4">
        <v>9.6726400014482703</v>
      </c>
      <c r="K5248" s="4">
        <v>3.8690560005793082</v>
      </c>
      <c r="L5248" s="4">
        <v>11.142881281668407</v>
      </c>
      <c r="M5248" s="4">
        <v>1.857146880278068</v>
      </c>
    </row>
    <row r="5249" spans="1:13" hidden="1" x14ac:dyDescent="0.3">
      <c r="A5249" s="13" t="str">
        <f t="shared" si="81"/>
        <v>OceanicOFF1 - 7 floors1980-1990cooling26</v>
      </c>
      <c r="B5249" s="2" t="s">
        <v>37</v>
      </c>
      <c r="C5249" s="2" t="s">
        <v>46</v>
      </c>
      <c r="D5249" s="2" t="s">
        <v>8</v>
      </c>
      <c r="E5249" s="3">
        <v>26</v>
      </c>
      <c r="F5249" s="3" t="s">
        <v>26</v>
      </c>
      <c r="G5249" s="3">
        <v>0.33597883597883599</v>
      </c>
      <c r="H5249" s="14">
        <v>1E-3</v>
      </c>
      <c r="I5249" s="14">
        <v>0.19090241664390917</v>
      </c>
      <c r="J5249" s="4">
        <v>10.518529902705742</v>
      </c>
      <c r="K5249" s="4">
        <v>4.2074119610822969</v>
      </c>
      <c r="L5249" s="4">
        <v>12.117346447917015</v>
      </c>
      <c r="M5249" s="4">
        <v>2.0195577413195025</v>
      </c>
    </row>
    <row r="5250" spans="1:13" hidden="1" x14ac:dyDescent="0.3">
      <c r="A5250" s="13" t="str">
        <f t="shared" si="81"/>
        <v>OceanicOFF1 - 3 floors1990-2000cooling20</v>
      </c>
      <c r="B5250" s="2" t="s">
        <v>37</v>
      </c>
      <c r="C5250" s="2" t="s">
        <v>44</v>
      </c>
      <c r="D5250" s="2" t="s">
        <v>9</v>
      </c>
      <c r="E5250" s="3">
        <v>20</v>
      </c>
      <c r="F5250" s="3" t="s">
        <v>26</v>
      </c>
      <c r="G5250" s="3">
        <v>0.46296296296296297</v>
      </c>
      <c r="H5250" s="14">
        <v>0.93</v>
      </c>
      <c r="I5250" s="14">
        <v>9.4042034159871599E-2</v>
      </c>
      <c r="J5250" s="4">
        <v>61.041411368402841</v>
      </c>
      <c r="K5250" s="4">
        <v>24.416564547361137</v>
      </c>
      <c r="L5250" s="4">
        <v>70.319705896400066</v>
      </c>
      <c r="M5250" s="4">
        <v>11.719950982733346</v>
      </c>
    </row>
    <row r="5251" spans="1:13" hidden="1" x14ac:dyDescent="0.3">
      <c r="A5251" s="13" t="str">
        <f t="shared" ref="A5251:A5314" si="82">CONCATENATE(B5251,C5251,D5251,F5251,E5251)</f>
        <v>OceanicOFF1 - 5 floors1990-2000cooling20</v>
      </c>
      <c r="B5251" s="2" t="s">
        <v>37</v>
      </c>
      <c r="C5251" s="2" t="s">
        <v>45</v>
      </c>
      <c r="D5251" s="2" t="s">
        <v>9</v>
      </c>
      <c r="E5251" s="3">
        <v>20</v>
      </c>
      <c r="F5251" s="3" t="s">
        <v>26</v>
      </c>
      <c r="G5251" s="3">
        <v>0.37407407407407406</v>
      </c>
      <c r="H5251" s="14">
        <v>7.0000000000000007E-2</v>
      </c>
      <c r="I5251" s="14">
        <v>9.4042034159871599E-2</v>
      </c>
      <c r="J5251" s="4">
        <v>63.591465162036783</v>
      </c>
      <c r="K5251" s="4">
        <v>25.436586064814712</v>
      </c>
      <c r="L5251" s="4">
        <v>73.257367866666371</v>
      </c>
      <c r="M5251" s="4">
        <v>12.209561311111061</v>
      </c>
    </row>
    <row r="5252" spans="1:13" hidden="1" x14ac:dyDescent="0.3">
      <c r="A5252" s="13" t="str">
        <f t="shared" si="82"/>
        <v>OceanicOFF1 - 7 floors1990-2000cooling20</v>
      </c>
      <c r="B5252" s="2" t="s">
        <v>37</v>
      </c>
      <c r="C5252" s="2" t="s">
        <v>46</v>
      </c>
      <c r="D5252" s="2" t="s">
        <v>9</v>
      </c>
      <c r="E5252" s="3">
        <v>20</v>
      </c>
      <c r="F5252" s="3" t="s">
        <v>26</v>
      </c>
      <c r="G5252" s="3">
        <v>0.33597883597883599</v>
      </c>
      <c r="H5252" s="14">
        <v>1E-3</v>
      </c>
      <c r="I5252" s="14">
        <v>9.4042034159871599E-2</v>
      </c>
      <c r="J5252" s="4">
        <v>64.68434535930848</v>
      </c>
      <c r="K5252" s="4">
        <v>25.873738143723394</v>
      </c>
      <c r="L5252" s="4">
        <v>74.516365853923375</v>
      </c>
      <c r="M5252" s="4">
        <v>12.419394308987229</v>
      </c>
    </row>
    <row r="5253" spans="1:13" hidden="1" x14ac:dyDescent="0.3">
      <c r="A5253" s="13" t="str">
        <f t="shared" si="82"/>
        <v>OceanicOFF1 - 3 floors1990-2000cooling22</v>
      </c>
      <c r="B5253" s="2" t="s">
        <v>37</v>
      </c>
      <c r="C5253" s="2" t="s">
        <v>44</v>
      </c>
      <c r="D5253" s="2" t="s">
        <v>9</v>
      </c>
      <c r="E5253" s="3">
        <v>22</v>
      </c>
      <c r="F5253" s="3" t="s">
        <v>26</v>
      </c>
      <c r="G5253" s="3">
        <v>0.46296296296296297</v>
      </c>
      <c r="H5253" s="14">
        <v>0.93</v>
      </c>
      <c r="I5253" s="14">
        <v>9.4042034159871599E-2</v>
      </c>
      <c r="J5253" s="4">
        <v>43.074132528794792</v>
      </c>
      <c r="K5253" s="4">
        <v>17.229653011517918</v>
      </c>
      <c r="L5253" s="4">
        <v>49.6214006731716</v>
      </c>
      <c r="M5253" s="4">
        <v>8.2702334455286</v>
      </c>
    </row>
    <row r="5254" spans="1:13" hidden="1" x14ac:dyDescent="0.3">
      <c r="A5254" s="13" t="str">
        <f t="shared" si="82"/>
        <v>OceanicOFF1 - 5 floors1990-2000cooling22</v>
      </c>
      <c r="B5254" s="2" t="s">
        <v>37</v>
      </c>
      <c r="C5254" s="2" t="s">
        <v>45</v>
      </c>
      <c r="D5254" s="2" t="s">
        <v>9</v>
      </c>
      <c r="E5254" s="3">
        <v>22</v>
      </c>
      <c r="F5254" s="3" t="s">
        <v>26</v>
      </c>
      <c r="G5254" s="3">
        <v>0.37407407407407406</v>
      </c>
      <c r="H5254" s="14">
        <v>7.0000000000000007E-2</v>
      </c>
      <c r="I5254" s="14">
        <v>9.4042034159871599E-2</v>
      </c>
      <c r="J5254" s="4">
        <v>45.855994600828673</v>
      </c>
      <c r="K5254" s="4">
        <v>18.342397840331468</v>
      </c>
      <c r="L5254" s="4">
        <v>52.826105780154627</v>
      </c>
      <c r="M5254" s="4">
        <v>8.8043509633591039</v>
      </c>
    </row>
    <row r="5255" spans="1:13" hidden="1" x14ac:dyDescent="0.3">
      <c r="A5255" s="13" t="str">
        <f t="shared" si="82"/>
        <v>OceanicOFF1 - 7 floors1990-2000cooling22</v>
      </c>
      <c r="B5255" s="2" t="s">
        <v>37</v>
      </c>
      <c r="C5255" s="2" t="s">
        <v>46</v>
      </c>
      <c r="D5255" s="2" t="s">
        <v>9</v>
      </c>
      <c r="E5255" s="3">
        <v>22</v>
      </c>
      <c r="F5255" s="3" t="s">
        <v>26</v>
      </c>
      <c r="G5255" s="3">
        <v>0.33597883597883599</v>
      </c>
      <c r="H5255" s="14">
        <v>1E-3</v>
      </c>
      <c r="I5255" s="14">
        <v>9.4042034159871599E-2</v>
      </c>
      <c r="J5255" s="4">
        <v>47.048221203128904</v>
      </c>
      <c r="K5255" s="4">
        <v>18.819288481251562</v>
      </c>
      <c r="L5255" s="4">
        <v>54.199550826004497</v>
      </c>
      <c r="M5255" s="4">
        <v>9.0332584710007495</v>
      </c>
    </row>
    <row r="5256" spans="1:13" hidden="1" x14ac:dyDescent="0.3">
      <c r="A5256" s="13" t="str">
        <f t="shared" si="82"/>
        <v>OceanicOFF1 - 3 floors1990-2000cooling24</v>
      </c>
      <c r="B5256" s="2" t="s">
        <v>37</v>
      </c>
      <c r="C5256" s="2" t="s">
        <v>44</v>
      </c>
      <c r="D5256" s="2" t="s">
        <v>9</v>
      </c>
      <c r="E5256" s="3">
        <v>24</v>
      </c>
      <c r="F5256" s="3" t="s">
        <v>26</v>
      </c>
      <c r="G5256" s="3">
        <v>0.46296296296296297</v>
      </c>
      <c r="H5256" s="14">
        <v>0.93</v>
      </c>
      <c r="I5256" s="14">
        <v>9.4042034159871599E-2</v>
      </c>
      <c r="J5256" s="4">
        <v>28.871278192155799</v>
      </c>
      <c r="K5256" s="4">
        <v>11.548511276862319</v>
      </c>
      <c r="L5256" s="4">
        <v>33.259712477363479</v>
      </c>
      <c r="M5256" s="4">
        <v>5.5432854128939129</v>
      </c>
    </row>
    <row r="5257" spans="1:13" hidden="1" x14ac:dyDescent="0.3">
      <c r="A5257" s="13" t="str">
        <f t="shared" si="82"/>
        <v>OceanicOFF1 - 5 floors1990-2000cooling24</v>
      </c>
      <c r="B5257" s="2" t="s">
        <v>37</v>
      </c>
      <c r="C5257" s="2" t="s">
        <v>45</v>
      </c>
      <c r="D5257" s="2" t="s">
        <v>9</v>
      </c>
      <c r="E5257" s="3">
        <v>24</v>
      </c>
      <c r="F5257" s="3" t="s">
        <v>26</v>
      </c>
      <c r="G5257" s="3">
        <v>0.37407407407407406</v>
      </c>
      <c r="H5257" s="14">
        <v>7.0000000000000007E-2</v>
      </c>
      <c r="I5257" s="14">
        <v>9.4042034159871599E-2</v>
      </c>
      <c r="J5257" s="4">
        <v>31.711523990153374</v>
      </c>
      <c r="K5257" s="4">
        <v>12.68460959606135</v>
      </c>
      <c r="L5257" s="4">
        <v>36.531675636656686</v>
      </c>
      <c r="M5257" s="4">
        <v>6.0886126061094474</v>
      </c>
    </row>
    <row r="5258" spans="1:13" hidden="1" x14ac:dyDescent="0.3">
      <c r="A5258" s="13" t="str">
        <f t="shared" si="82"/>
        <v>OceanicOFF1 - 7 floors1990-2000cooling24</v>
      </c>
      <c r="B5258" s="2" t="s">
        <v>37</v>
      </c>
      <c r="C5258" s="2" t="s">
        <v>46</v>
      </c>
      <c r="D5258" s="2" t="s">
        <v>9</v>
      </c>
      <c r="E5258" s="3">
        <v>24</v>
      </c>
      <c r="F5258" s="3" t="s">
        <v>26</v>
      </c>
      <c r="G5258" s="3">
        <v>0.33597883597883599</v>
      </c>
      <c r="H5258" s="14">
        <v>1E-3</v>
      </c>
      <c r="I5258" s="14">
        <v>9.4042034159871599E-2</v>
      </c>
      <c r="J5258" s="4">
        <v>32.928772189295195</v>
      </c>
      <c r="K5258" s="4">
        <v>13.171508875718079</v>
      </c>
      <c r="L5258" s="4">
        <v>37.933945562068068</v>
      </c>
      <c r="M5258" s="4">
        <v>6.3223242603446774</v>
      </c>
    </row>
    <row r="5259" spans="1:13" hidden="1" x14ac:dyDescent="0.3">
      <c r="A5259" s="13" t="str">
        <f t="shared" si="82"/>
        <v>OceanicOFF1 - 3 floors1990-2000cooling26</v>
      </c>
      <c r="B5259" s="2" t="s">
        <v>37</v>
      </c>
      <c r="C5259" s="2" t="s">
        <v>44</v>
      </c>
      <c r="D5259" s="2" t="s">
        <v>9</v>
      </c>
      <c r="E5259" s="3">
        <v>26</v>
      </c>
      <c r="F5259" s="3" t="s">
        <v>26</v>
      </c>
      <c r="G5259" s="3">
        <v>0.46296296296296297</v>
      </c>
      <c r="H5259" s="14">
        <v>0.93</v>
      </c>
      <c r="I5259" s="14">
        <v>9.4042034159871599E-2</v>
      </c>
      <c r="J5259" s="4">
        <v>17.750360752427699</v>
      </c>
      <c r="K5259" s="4">
        <v>7.1001443009710794</v>
      </c>
      <c r="L5259" s="4">
        <v>20.44841558679671</v>
      </c>
      <c r="M5259" s="4">
        <v>3.4080692644661181</v>
      </c>
    </row>
    <row r="5260" spans="1:13" hidden="1" x14ac:dyDescent="0.3">
      <c r="A5260" s="13" t="str">
        <f t="shared" si="82"/>
        <v>OceanicOFF1 - 5 floors1990-2000cooling26</v>
      </c>
      <c r="B5260" s="2" t="s">
        <v>37</v>
      </c>
      <c r="C5260" s="2" t="s">
        <v>45</v>
      </c>
      <c r="D5260" s="2" t="s">
        <v>9</v>
      </c>
      <c r="E5260" s="3">
        <v>26</v>
      </c>
      <c r="F5260" s="3" t="s">
        <v>26</v>
      </c>
      <c r="G5260" s="3">
        <v>0.37407407407407406</v>
      </c>
      <c r="H5260" s="14">
        <v>7.0000000000000007E-2</v>
      </c>
      <c r="I5260" s="14">
        <v>9.4042034159871599E-2</v>
      </c>
      <c r="J5260" s="4">
        <v>20.415679600326889</v>
      </c>
      <c r="K5260" s="4">
        <v>8.1662718401307561</v>
      </c>
      <c r="L5260" s="4">
        <v>23.518862899576575</v>
      </c>
      <c r="M5260" s="4">
        <v>3.9198104832627627</v>
      </c>
    </row>
    <row r="5261" spans="1:13" hidden="1" x14ac:dyDescent="0.3">
      <c r="A5261" s="13" t="str">
        <f t="shared" si="82"/>
        <v>OceanicOFF1 - 7 floors1990-2000cooling26</v>
      </c>
      <c r="B5261" s="2" t="s">
        <v>37</v>
      </c>
      <c r="C5261" s="2" t="s">
        <v>46</v>
      </c>
      <c r="D5261" s="2" t="s">
        <v>9</v>
      </c>
      <c r="E5261" s="3">
        <v>26</v>
      </c>
      <c r="F5261" s="3" t="s">
        <v>26</v>
      </c>
      <c r="G5261" s="3">
        <v>0.33597883597883599</v>
      </c>
      <c r="H5261" s="14">
        <v>1E-3</v>
      </c>
      <c r="I5261" s="14">
        <v>9.4042034159871599E-2</v>
      </c>
      <c r="J5261" s="4">
        <v>21.557959106569395</v>
      </c>
      <c r="K5261" s="4">
        <v>8.6231836426277582</v>
      </c>
      <c r="L5261" s="4">
        <v>24.834768890767943</v>
      </c>
      <c r="M5261" s="4">
        <v>4.1391281484613236</v>
      </c>
    </row>
    <row r="5262" spans="1:13" hidden="1" x14ac:dyDescent="0.3">
      <c r="A5262" s="13" t="str">
        <f t="shared" si="82"/>
        <v>OceanicOFF1 - 3 floorspost 2000cooling20</v>
      </c>
      <c r="B5262" s="2" t="s">
        <v>37</v>
      </c>
      <c r="C5262" s="2" t="s">
        <v>44</v>
      </c>
      <c r="D5262" s="2" t="s">
        <v>10</v>
      </c>
      <c r="E5262" s="3">
        <v>20</v>
      </c>
      <c r="F5262" s="3" t="s">
        <v>26</v>
      </c>
      <c r="G5262" s="3">
        <v>0.46296296296296297</v>
      </c>
      <c r="H5262" s="14">
        <v>0.93</v>
      </c>
      <c r="I5262" s="14">
        <v>0.12225464440783307</v>
      </c>
      <c r="J5262" s="4">
        <v>66.937564093775748</v>
      </c>
      <c r="K5262" s="4">
        <v>26.7750256375103</v>
      </c>
      <c r="L5262" s="4">
        <v>77.112073836029666</v>
      </c>
      <c r="M5262" s="4">
        <v>12.852012306004944</v>
      </c>
    </row>
    <row r="5263" spans="1:13" hidden="1" x14ac:dyDescent="0.3">
      <c r="A5263" s="13" t="str">
        <f t="shared" si="82"/>
        <v>OceanicOFF1 - 5 floorspost 2000cooling20</v>
      </c>
      <c r="B5263" s="2" t="s">
        <v>37</v>
      </c>
      <c r="C5263" s="2" t="s">
        <v>45</v>
      </c>
      <c r="D5263" s="2" t="s">
        <v>10</v>
      </c>
      <c r="E5263" s="3">
        <v>20</v>
      </c>
      <c r="F5263" s="3" t="s">
        <v>26</v>
      </c>
      <c r="G5263" s="3">
        <v>0.37407407407407406</v>
      </c>
      <c r="H5263" s="14">
        <v>7.0000000000000007E-2</v>
      </c>
      <c r="I5263" s="14">
        <v>0.12225464440783307</v>
      </c>
      <c r="J5263" s="4">
        <v>69.13559452773643</v>
      </c>
      <c r="K5263" s="4">
        <v>27.654237811094571</v>
      </c>
      <c r="L5263" s="4">
        <v>79.644204895952356</v>
      </c>
      <c r="M5263" s="4">
        <v>13.274034149325393</v>
      </c>
    </row>
    <row r="5264" spans="1:13" hidden="1" x14ac:dyDescent="0.3">
      <c r="A5264" s="13" t="str">
        <f t="shared" si="82"/>
        <v>OceanicOFF1 - 7 floorspost 2000cooling20</v>
      </c>
      <c r="B5264" s="2" t="s">
        <v>37</v>
      </c>
      <c r="C5264" s="2" t="s">
        <v>46</v>
      </c>
      <c r="D5264" s="2" t="s">
        <v>10</v>
      </c>
      <c r="E5264" s="3">
        <v>20</v>
      </c>
      <c r="F5264" s="3" t="s">
        <v>26</v>
      </c>
      <c r="G5264" s="3">
        <v>0.33597883597883599</v>
      </c>
      <c r="H5264" s="14">
        <v>1E-3</v>
      </c>
      <c r="I5264" s="14">
        <v>0.12225464440783307</v>
      </c>
      <c r="J5264" s="4">
        <v>70.077607570862412</v>
      </c>
      <c r="K5264" s="4">
        <v>28.031043028344964</v>
      </c>
      <c r="L5264" s="4">
        <v>80.729403921633491</v>
      </c>
      <c r="M5264" s="4">
        <v>13.454900653605582</v>
      </c>
    </row>
    <row r="5265" spans="1:13" hidden="1" x14ac:dyDescent="0.3">
      <c r="A5265" s="13" t="str">
        <f t="shared" si="82"/>
        <v>OceanicOFF1 - 3 floorspost 2000cooling22</v>
      </c>
      <c r="B5265" s="2" t="s">
        <v>37</v>
      </c>
      <c r="C5265" s="2" t="s">
        <v>44</v>
      </c>
      <c r="D5265" s="2" t="s">
        <v>10</v>
      </c>
      <c r="E5265" s="3">
        <v>22</v>
      </c>
      <c r="F5265" s="3" t="s">
        <v>26</v>
      </c>
      <c r="G5265" s="3">
        <v>0.46296296296296297</v>
      </c>
      <c r="H5265" s="14">
        <v>0.93</v>
      </c>
      <c r="I5265" s="14">
        <v>0.12225464440783307</v>
      </c>
      <c r="J5265" s="4">
        <v>50.250628242983872</v>
      </c>
      <c r="K5265" s="4">
        <v>20.100251297193548</v>
      </c>
      <c r="L5265" s="4">
        <v>57.888723735917416</v>
      </c>
      <c r="M5265" s="4">
        <v>9.6481206226529022</v>
      </c>
    </row>
    <row r="5266" spans="1:13" hidden="1" x14ac:dyDescent="0.3">
      <c r="A5266" s="13" t="str">
        <f t="shared" si="82"/>
        <v>OceanicOFF1 - 5 floorspost 2000cooling22</v>
      </c>
      <c r="B5266" s="2" t="s">
        <v>37</v>
      </c>
      <c r="C5266" s="2" t="s">
        <v>45</v>
      </c>
      <c r="D5266" s="2" t="s">
        <v>10</v>
      </c>
      <c r="E5266" s="3">
        <v>22</v>
      </c>
      <c r="F5266" s="3" t="s">
        <v>26</v>
      </c>
      <c r="G5266" s="3">
        <v>0.37407407407407406</v>
      </c>
      <c r="H5266" s="14">
        <v>7.0000000000000007E-2</v>
      </c>
      <c r="I5266" s="14">
        <v>0.12225464440783307</v>
      </c>
      <c r="J5266" s="4">
        <v>52.630174436461189</v>
      </c>
      <c r="K5266" s="4">
        <v>21.052069774584474</v>
      </c>
      <c r="L5266" s="4">
        <v>60.62996095080328</v>
      </c>
      <c r="M5266" s="4">
        <v>10.104993491800547</v>
      </c>
    </row>
    <row r="5267" spans="1:13" hidden="1" x14ac:dyDescent="0.3">
      <c r="A5267" s="13" t="str">
        <f t="shared" si="82"/>
        <v>OceanicOFF1 - 7 floorspost 2000cooling22</v>
      </c>
      <c r="B5267" s="2" t="s">
        <v>37</v>
      </c>
      <c r="C5267" s="2" t="s">
        <v>46</v>
      </c>
      <c r="D5267" s="2" t="s">
        <v>10</v>
      </c>
      <c r="E5267" s="3">
        <v>22</v>
      </c>
      <c r="F5267" s="3" t="s">
        <v>26</v>
      </c>
      <c r="G5267" s="3">
        <v>0.33597883597883599</v>
      </c>
      <c r="H5267" s="14">
        <v>1E-3</v>
      </c>
      <c r="I5267" s="14">
        <v>0.12225464440783307</v>
      </c>
      <c r="J5267" s="4">
        <v>53.649979947951465</v>
      </c>
      <c r="K5267" s="4">
        <v>21.459991979180586</v>
      </c>
      <c r="L5267" s="4">
        <v>61.804776900040082</v>
      </c>
      <c r="M5267" s="4">
        <v>10.300796150006681</v>
      </c>
    </row>
    <row r="5268" spans="1:13" hidden="1" x14ac:dyDescent="0.3">
      <c r="A5268" s="13" t="str">
        <f t="shared" si="82"/>
        <v>OceanicOFF1 - 3 floorspost 2000cooling24</v>
      </c>
      <c r="B5268" s="2" t="s">
        <v>37</v>
      </c>
      <c r="C5268" s="2" t="s">
        <v>44</v>
      </c>
      <c r="D5268" s="2" t="s">
        <v>10</v>
      </c>
      <c r="E5268" s="3">
        <v>24</v>
      </c>
      <c r="F5268" s="3" t="s">
        <v>26</v>
      </c>
      <c r="G5268" s="3">
        <v>0.46296296296296297</v>
      </c>
      <c r="H5268" s="14">
        <v>0.93</v>
      </c>
      <c r="I5268" s="14">
        <v>0.12225464440783307</v>
      </c>
      <c r="J5268" s="4">
        <v>36.501624311407419</v>
      </c>
      <c r="K5268" s="4">
        <v>14.600649724562967</v>
      </c>
      <c r="L5268" s="4">
        <v>42.049871206741344</v>
      </c>
      <c r="M5268" s="4">
        <v>7.0083118677902236</v>
      </c>
    </row>
    <row r="5269" spans="1:13" hidden="1" x14ac:dyDescent="0.3">
      <c r="A5269" s="13" t="str">
        <f t="shared" si="82"/>
        <v>OceanicOFF1 - 5 floorspost 2000cooling24</v>
      </c>
      <c r="B5269" s="2" t="s">
        <v>37</v>
      </c>
      <c r="C5269" s="2" t="s">
        <v>45</v>
      </c>
      <c r="D5269" s="2" t="s">
        <v>10</v>
      </c>
      <c r="E5269" s="3">
        <v>24</v>
      </c>
      <c r="F5269" s="3" t="s">
        <v>26</v>
      </c>
      <c r="G5269" s="3">
        <v>0.37407407407407406</v>
      </c>
      <c r="H5269" s="14">
        <v>7.0000000000000007E-2</v>
      </c>
      <c r="I5269" s="14">
        <v>0.12225464440783307</v>
      </c>
      <c r="J5269" s="4">
        <v>39.013939625655965</v>
      </c>
      <c r="K5269" s="4">
        <v>15.605575850262387</v>
      </c>
      <c r="L5269" s="4">
        <v>44.944058448755669</v>
      </c>
      <c r="M5269" s="4">
        <v>7.4906764081259452</v>
      </c>
    </row>
    <row r="5270" spans="1:13" hidden="1" x14ac:dyDescent="0.3">
      <c r="A5270" s="13" t="str">
        <f t="shared" si="82"/>
        <v>OceanicOFF1 - 7 floorspost 2000cooling24</v>
      </c>
      <c r="B5270" s="2" t="s">
        <v>37</v>
      </c>
      <c r="C5270" s="2" t="s">
        <v>46</v>
      </c>
      <c r="D5270" s="2" t="s">
        <v>10</v>
      </c>
      <c r="E5270" s="3">
        <v>24</v>
      </c>
      <c r="F5270" s="3" t="s">
        <v>26</v>
      </c>
      <c r="G5270" s="3">
        <v>0.33597883597883599</v>
      </c>
      <c r="H5270" s="14">
        <v>1E-3</v>
      </c>
      <c r="I5270" s="14">
        <v>0.12225464440783307</v>
      </c>
      <c r="J5270" s="4">
        <v>40.090646188905339</v>
      </c>
      <c r="K5270" s="4">
        <v>16.036258475562136</v>
      </c>
      <c r="L5270" s="4">
        <v>46.184424409618948</v>
      </c>
      <c r="M5270" s="4">
        <v>7.697404068269825</v>
      </c>
    </row>
    <row r="5271" spans="1:13" hidden="1" x14ac:dyDescent="0.3">
      <c r="A5271" s="13" t="str">
        <f t="shared" si="82"/>
        <v>OceanicOFF1 - 3 floorspost 2000cooling26</v>
      </c>
      <c r="B5271" s="2" t="s">
        <v>37</v>
      </c>
      <c r="C5271" s="2" t="s">
        <v>44</v>
      </c>
      <c r="D5271" s="2" t="s">
        <v>10</v>
      </c>
      <c r="E5271" s="3">
        <v>26</v>
      </c>
      <c r="F5271" s="3" t="s">
        <v>26</v>
      </c>
      <c r="G5271" s="3">
        <v>0.46296296296296297</v>
      </c>
      <c r="H5271" s="14">
        <v>0.93</v>
      </c>
      <c r="I5271" s="14">
        <v>0.12225464440783307</v>
      </c>
      <c r="J5271" s="4">
        <v>24.991429480758551</v>
      </c>
      <c r="K5271" s="4">
        <v>9.9965717923034205</v>
      </c>
      <c r="L5271" s="4">
        <v>28.79012676183385</v>
      </c>
      <c r="M5271" s="4">
        <v>4.7983544603056414</v>
      </c>
    </row>
    <row r="5272" spans="1:13" hidden="1" x14ac:dyDescent="0.3">
      <c r="A5272" s="13" t="str">
        <f t="shared" si="82"/>
        <v>OceanicOFF1 - 5 floorspost 2000cooling26</v>
      </c>
      <c r="B5272" s="2" t="s">
        <v>37</v>
      </c>
      <c r="C5272" s="2" t="s">
        <v>45</v>
      </c>
      <c r="D5272" s="2" t="s">
        <v>10</v>
      </c>
      <c r="E5272" s="3">
        <v>26</v>
      </c>
      <c r="F5272" s="3" t="s">
        <v>26</v>
      </c>
      <c r="G5272" s="3">
        <v>0.37407407407407406</v>
      </c>
      <c r="H5272" s="14">
        <v>7.0000000000000007E-2</v>
      </c>
      <c r="I5272" s="14">
        <v>0.12225464440783307</v>
      </c>
      <c r="J5272" s="4">
        <v>27.495487281493716</v>
      </c>
      <c r="K5272" s="4">
        <v>10.998194912597487</v>
      </c>
      <c r="L5272" s="4">
        <v>31.674801348280763</v>
      </c>
      <c r="M5272" s="4">
        <v>5.2791335580467935</v>
      </c>
    </row>
    <row r="5273" spans="1:13" hidden="1" x14ac:dyDescent="0.3">
      <c r="A5273" s="13" t="str">
        <f t="shared" si="82"/>
        <v>OceanicOFF1 - 7 floorspost 2000cooling26</v>
      </c>
      <c r="B5273" s="2" t="s">
        <v>37</v>
      </c>
      <c r="C5273" s="2" t="s">
        <v>46</v>
      </c>
      <c r="D5273" s="2" t="s">
        <v>10</v>
      </c>
      <c r="E5273" s="3">
        <v>26</v>
      </c>
      <c r="F5273" s="3" t="s">
        <v>26</v>
      </c>
      <c r="G5273" s="3">
        <v>0.33597883597883599</v>
      </c>
      <c r="H5273" s="14">
        <v>1E-3</v>
      </c>
      <c r="I5273" s="14">
        <v>0.12225464440783307</v>
      </c>
      <c r="J5273" s="4">
        <v>28.568654910380214</v>
      </c>
      <c r="K5273" s="4">
        <v>11.427461964152085</v>
      </c>
      <c r="L5273" s="4">
        <v>32.911090456758004</v>
      </c>
      <c r="M5273" s="4">
        <v>5.4851817427930012</v>
      </c>
    </row>
    <row r="5274" spans="1:13" hidden="1" x14ac:dyDescent="0.3">
      <c r="A5274" s="13" t="str">
        <f t="shared" si="82"/>
        <v>OceanicOFF1 - average - all typespre 1945cooling20</v>
      </c>
      <c r="B5274" s="2" t="s">
        <v>37</v>
      </c>
      <c r="C5274" s="2" t="s">
        <v>47</v>
      </c>
      <c r="D5274" s="2" t="s">
        <v>2</v>
      </c>
      <c r="E5274" s="3">
        <v>20</v>
      </c>
      <c r="F5274" s="3" t="s">
        <v>26</v>
      </c>
      <c r="G5274" s="3" t="s">
        <v>22</v>
      </c>
      <c r="H5274" s="14"/>
      <c r="I5274" s="14">
        <v>0.24365794079077552</v>
      </c>
      <c r="J5274" s="4">
        <v>39.244450910098209</v>
      </c>
      <c r="K5274" s="4">
        <v>15.697780364039284</v>
      </c>
      <c r="L5274" s="4">
        <v>45.209607448433133</v>
      </c>
      <c r="M5274" s="4">
        <v>7.5349345747388563</v>
      </c>
    </row>
    <row r="5275" spans="1:13" hidden="1" x14ac:dyDescent="0.3">
      <c r="A5275" s="13" t="str">
        <f t="shared" si="82"/>
        <v>OceanicOFF1 - average - all typespre 1945cooling22</v>
      </c>
      <c r="B5275" s="2" t="s">
        <v>37</v>
      </c>
      <c r="C5275" s="2" t="s">
        <v>47</v>
      </c>
      <c r="D5275" s="2" t="s">
        <v>2</v>
      </c>
      <c r="E5275" s="3">
        <v>22</v>
      </c>
      <c r="F5275" s="3" t="s">
        <v>26</v>
      </c>
      <c r="G5275" s="3" t="s">
        <v>22</v>
      </c>
      <c r="H5275" s="14"/>
      <c r="I5275" s="14">
        <v>0.24365794079077552</v>
      </c>
      <c r="J5275" s="4">
        <v>20.903384535521774</v>
      </c>
      <c r="K5275" s="4">
        <v>8.3613538142087087</v>
      </c>
      <c r="L5275" s="4">
        <v>24.080698984921082</v>
      </c>
      <c r="M5275" s="4">
        <v>4.0134498308201803</v>
      </c>
    </row>
    <row r="5276" spans="1:13" hidden="1" x14ac:dyDescent="0.3">
      <c r="A5276" s="13" t="str">
        <f t="shared" si="82"/>
        <v>OceanicOFF1 - average - all typespre 1945cooling24</v>
      </c>
      <c r="B5276" s="2" t="s">
        <v>37</v>
      </c>
      <c r="C5276" s="2" t="s">
        <v>47</v>
      </c>
      <c r="D5276" s="2" t="s">
        <v>2</v>
      </c>
      <c r="E5276" s="3">
        <v>24</v>
      </c>
      <c r="F5276" s="3" t="s">
        <v>26</v>
      </c>
      <c r="G5276" s="3" t="s">
        <v>22</v>
      </c>
      <c r="H5276" s="14"/>
      <c r="I5276" s="14">
        <v>0.24365794079077552</v>
      </c>
      <c r="J5276" s="4">
        <v>9.5553324999290687</v>
      </c>
      <c r="K5276" s="4">
        <v>3.8221329999716271</v>
      </c>
      <c r="L5276" s="4">
        <v>11.007743039918285</v>
      </c>
      <c r="M5276" s="4">
        <v>1.834623839986381</v>
      </c>
    </row>
    <row r="5277" spans="1:13" hidden="1" x14ac:dyDescent="0.3">
      <c r="A5277" s="13" t="str">
        <f t="shared" si="82"/>
        <v>OceanicOFF1 - average - all typespre 1945cooling26</v>
      </c>
      <c r="B5277" s="2" t="s">
        <v>37</v>
      </c>
      <c r="C5277" s="2" t="s">
        <v>47</v>
      </c>
      <c r="D5277" s="2" t="s">
        <v>2</v>
      </c>
      <c r="E5277" s="3">
        <v>26</v>
      </c>
      <c r="F5277" s="3" t="s">
        <v>26</v>
      </c>
      <c r="G5277" s="3" t="s">
        <v>22</v>
      </c>
      <c r="H5277" s="14"/>
      <c r="I5277" s="14">
        <v>0.24365794079077552</v>
      </c>
      <c r="J5277" s="4">
        <v>3.3649730962796367</v>
      </c>
      <c r="K5277" s="4">
        <v>1.3459892385118546</v>
      </c>
      <c r="L5277" s="4">
        <v>3.8764490069141413</v>
      </c>
      <c r="M5277" s="4">
        <v>0.64607483448569014</v>
      </c>
    </row>
    <row r="5278" spans="1:13" hidden="1" x14ac:dyDescent="0.3">
      <c r="A5278" s="13" t="str">
        <f t="shared" si="82"/>
        <v>OceanicOFF1 - average - all types1945-1970cooling20</v>
      </c>
      <c r="B5278" s="2" t="s">
        <v>37</v>
      </c>
      <c r="C5278" s="2" t="s">
        <v>47</v>
      </c>
      <c r="D5278" s="2" t="s">
        <v>6</v>
      </c>
      <c r="E5278" s="3">
        <v>20</v>
      </c>
      <c r="F5278" s="3" t="s">
        <v>26</v>
      </c>
      <c r="G5278" s="3" t="s">
        <v>22</v>
      </c>
      <c r="H5278" s="14"/>
      <c r="I5278" s="14">
        <v>0.22246164579157493</v>
      </c>
      <c r="J5278" s="4">
        <v>39.258445983849178</v>
      </c>
      <c r="K5278" s="4">
        <v>15.703378393539671</v>
      </c>
      <c r="L5278" s="4">
        <v>45.225729773394249</v>
      </c>
      <c r="M5278" s="4">
        <v>7.5376216288990419</v>
      </c>
    </row>
    <row r="5279" spans="1:13" hidden="1" x14ac:dyDescent="0.3">
      <c r="A5279" s="13" t="str">
        <f t="shared" si="82"/>
        <v>OceanicOFF1 - average - all types1945-1970cooling22</v>
      </c>
      <c r="B5279" s="2" t="s">
        <v>37</v>
      </c>
      <c r="C5279" s="2" t="s">
        <v>47</v>
      </c>
      <c r="D5279" s="2" t="s">
        <v>6</v>
      </c>
      <c r="E5279" s="3">
        <v>22</v>
      </c>
      <c r="F5279" s="3" t="s">
        <v>26</v>
      </c>
      <c r="G5279" s="3" t="s">
        <v>22</v>
      </c>
      <c r="H5279" s="14"/>
      <c r="I5279" s="14">
        <v>0.22246164579157493</v>
      </c>
      <c r="J5279" s="4">
        <v>20.997867711160474</v>
      </c>
      <c r="K5279" s="4">
        <v>8.3991470844641896</v>
      </c>
      <c r="L5279" s="4">
        <v>24.189543603256865</v>
      </c>
      <c r="M5279" s="4">
        <v>4.0315906005428106</v>
      </c>
    </row>
    <row r="5280" spans="1:13" hidden="1" x14ac:dyDescent="0.3">
      <c r="A5280" s="13" t="str">
        <f t="shared" si="82"/>
        <v>OceanicOFF1 - average - all types1945-1970cooling24</v>
      </c>
      <c r="B5280" s="2" t="s">
        <v>37</v>
      </c>
      <c r="C5280" s="2" t="s">
        <v>47</v>
      </c>
      <c r="D5280" s="2" t="s">
        <v>6</v>
      </c>
      <c r="E5280" s="3">
        <v>24</v>
      </c>
      <c r="F5280" s="3" t="s">
        <v>26</v>
      </c>
      <c r="G5280" s="3" t="s">
        <v>22</v>
      </c>
      <c r="H5280" s="14"/>
      <c r="I5280" s="14">
        <v>0.22246164579157493</v>
      </c>
      <c r="J5280" s="4">
        <v>9.6284230673198152</v>
      </c>
      <c r="K5280" s="4">
        <v>3.8513692269279258</v>
      </c>
      <c r="L5280" s="4">
        <v>11.091943373552425</v>
      </c>
      <c r="M5280" s="4">
        <v>1.8486572289254044</v>
      </c>
    </row>
    <row r="5281" spans="1:13" hidden="1" x14ac:dyDescent="0.3">
      <c r="A5281" s="13" t="str">
        <f t="shared" si="82"/>
        <v>OceanicOFF1 - average - all types1945-1970cooling26</v>
      </c>
      <c r="B5281" s="2" t="s">
        <v>37</v>
      </c>
      <c r="C5281" s="2" t="s">
        <v>47</v>
      </c>
      <c r="D5281" s="2" t="s">
        <v>6</v>
      </c>
      <c r="E5281" s="3">
        <v>26</v>
      </c>
      <c r="F5281" s="3" t="s">
        <v>26</v>
      </c>
      <c r="G5281" s="3" t="s">
        <v>22</v>
      </c>
      <c r="H5281" s="14"/>
      <c r="I5281" s="14">
        <v>0.22246164579157493</v>
      </c>
      <c r="J5281" s="4">
        <v>3.3688813048368504</v>
      </c>
      <c r="K5281" s="4">
        <v>1.3475525219347402</v>
      </c>
      <c r="L5281" s="4">
        <v>3.8809512631720517</v>
      </c>
      <c r="M5281" s="4">
        <v>0.64682521052867525</v>
      </c>
    </row>
    <row r="5282" spans="1:13" hidden="1" x14ac:dyDescent="0.3">
      <c r="A5282" s="13" t="str">
        <f t="shared" si="82"/>
        <v>OceanicOFF1 - average - all types1970-1980cooling20</v>
      </c>
      <c r="B5282" s="2" t="s">
        <v>37</v>
      </c>
      <c r="C5282" s="2" t="s">
        <v>47</v>
      </c>
      <c r="D5282" s="2" t="s">
        <v>7</v>
      </c>
      <c r="E5282" s="3">
        <v>20</v>
      </c>
      <c r="F5282" s="3" t="s">
        <v>26</v>
      </c>
      <c r="G5282" s="3" t="s">
        <v>22</v>
      </c>
      <c r="H5282" s="14"/>
      <c r="I5282" s="14">
        <v>0.12668131820603593</v>
      </c>
      <c r="J5282" s="4">
        <v>40.512857956863613</v>
      </c>
      <c r="K5282" s="4">
        <v>16.205143182745445</v>
      </c>
      <c r="L5282" s="4">
        <v>46.670812366306883</v>
      </c>
      <c r="M5282" s="4">
        <v>7.7784687277178133</v>
      </c>
    </row>
    <row r="5283" spans="1:13" hidden="1" x14ac:dyDescent="0.3">
      <c r="A5283" s="13" t="str">
        <f t="shared" si="82"/>
        <v>OceanicOFF1 - average - all types1970-1980cooling22</v>
      </c>
      <c r="B5283" s="2" t="s">
        <v>37</v>
      </c>
      <c r="C5283" s="2" t="s">
        <v>47</v>
      </c>
      <c r="D5283" s="2" t="s">
        <v>7</v>
      </c>
      <c r="E5283" s="3">
        <v>22</v>
      </c>
      <c r="F5283" s="3" t="s">
        <v>26</v>
      </c>
      <c r="G5283" s="3" t="s">
        <v>22</v>
      </c>
      <c r="H5283" s="14"/>
      <c r="I5283" s="14">
        <v>0.12668131820603593</v>
      </c>
      <c r="J5283" s="4">
        <v>22.302221212578495</v>
      </c>
      <c r="K5283" s="4">
        <v>8.9208884850313979</v>
      </c>
      <c r="L5283" s="4">
        <v>25.692158836890425</v>
      </c>
      <c r="M5283" s="4">
        <v>4.2820264728150708</v>
      </c>
    </row>
    <row r="5284" spans="1:13" hidden="1" x14ac:dyDescent="0.3">
      <c r="A5284" s="13" t="str">
        <f t="shared" si="82"/>
        <v>OceanicOFF1 - average - all types1970-1980cooling24</v>
      </c>
      <c r="B5284" s="2" t="s">
        <v>37</v>
      </c>
      <c r="C5284" s="2" t="s">
        <v>47</v>
      </c>
      <c r="D5284" s="2" t="s">
        <v>7</v>
      </c>
      <c r="E5284" s="3">
        <v>24</v>
      </c>
      <c r="F5284" s="3" t="s">
        <v>26</v>
      </c>
      <c r="G5284" s="3" t="s">
        <v>22</v>
      </c>
      <c r="H5284" s="14"/>
      <c r="I5284" s="14">
        <v>0.12668131820603593</v>
      </c>
      <c r="J5284" s="4">
        <v>10.742524695001158</v>
      </c>
      <c r="K5284" s="4">
        <v>4.2970098780004635</v>
      </c>
      <c r="L5284" s="4">
        <v>12.375388448641335</v>
      </c>
      <c r="M5284" s="4">
        <v>2.0625647414402226</v>
      </c>
    </row>
    <row r="5285" spans="1:13" hidden="1" x14ac:dyDescent="0.3">
      <c r="A5285" s="13" t="str">
        <f t="shared" si="82"/>
        <v>OceanicOFF1 - average - all types1970-1980cooling26</v>
      </c>
      <c r="B5285" s="2" t="s">
        <v>37</v>
      </c>
      <c r="C5285" s="2" t="s">
        <v>47</v>
      </c>
      <c r="D5285" s="2" t="s">
        <v>7</v>
      </c>
      <c r="E5285" s="3">
        <v>26</v>
      </c>
      <c r="F5285" s="3" t="s">
        <v>26</v>
      </c>
      <c r="G5285" s="3" t="s">
        <v>22</v>
      </c>
      <c r="H5285" s="14"/>
      <c r="I5285" s="14">
        <v>0.12668131820603593</v>
      </c>
      <c r="J5285" s="4">
        <v>4.0089138540019782</v>
      </c>
      <c r="K5285" s="4">
        <v>1.6035655416007915</v>
      </c>
      <c r="L5285" s="4">
        <v>4.6182687598102792</v>
      </c>
      <c r="M5285" s="4">
        <v>0.76971145996837986</v>
      </c>
    </row>
    <row r="5286" spans="1:13" hidden="1" x14ac:dyDescent="0.3">
      <c r="A5286" s="13" t="str">
        <f t="shared" si="82"/>
        <v>OceanicOFF1 - average - all types1980-1990cooling20</v>
      </c>
      <c r="B5286" s="2" t="s">
        <v>37</v>
      </c>
      <c r="C5286" s="2" t="s">
        <v>47</v>
      </c>
      <c r="D5286" s="2" t="s">
        <v>8</v>
      </c>
      <c r="E5286" s="3">
        <v>20</v>
      </c>
      <c r="F5286" s="3" t="s">
        <v>26</v>
      </c>
      <c r="G5286" s="3" t="s">
        <v>22</v>
      </c>
      <c r="H5286" s="14"/>
      <c r="I5286" s="14">
        <v>0.19090241664390917</v>
      </c>
      <c r="J5286" s="4">
        <v>48.062761602710239</v>
      </c>
      <c r="K5286" s="4">
        <v>19.225104641084094</v>
      </c>
      <c r="L5286" s="4">
        <v>55.368301366322193</v>
      </c>
      <c r="M5286" s="4">
        <v>9.2280502277203649</v>
      </c>
    </row>
    <row r="5287" spans="1:13" hidden="1" x14ac:dyDescent="0.3">
      <c r="A5287" s="13" t="str">
        <f t="shared" si="82"/>
        <v>OceanicOFF1 - average - all types1980-1990cooling22</v>
      </c>
      <c r="B5287" s="2" t="s">
        <v>37</v>
      </c>
      <c r="C5287" s="2" t="s">
        <v>47</v>
      </c>
      <c r="D5287" s="2" t="s">
        <v>8</v>
      </c>
      <c r="E5287" s="3">
        <v>22</v>
      </c>
      <c r="F5287" s="3" t="s">
        <v>26</v>
      </c>
      <c r="G5287" s="3" t="s">
        <v>22</v>
      </c>
      <c r="H5287" s="14"/>
      <c r="I5287" s="14">
        <v>0.19090241664390917</v>
      </c>
      <c r="J5287" s="4">
        <v>29.410125957759348</v>
      </c>
      <c r="K5287" s="4">
        <v>11.76405038310374</v>
      </c>
      <c r="L5287" s="4">
        <v>33.880465103338771</v>
      </c>
      <c r="M5287" s="4">
        <v>5.6467441838897949</v>
      </c>
    </row>
    <row r="5288" spans="1:13" hidden="1" x14ac:dyDescent="0.3">
      <c r="A5288" s="13" t="str">
        <f t="shared" si="82"/>
        <v>OceanicOFF1 - average - all types1980-1990cooling24</v>
      </c>
      <c r="B5288" s="2" t="s">
        <v>37</v>
      </c>
      <c r="C5288" s="2" t="s">
        <v>47</v>
      </c>
      <c r="D5288" s="2" t="s">
        <v>8</v>
      </c>
      <c r="E5288" s="3">
        <v>24</v>
      </c>
      <c r="F5288" s="3" t="s">
        <v>26</v>
      </c>
      <c r="G5288" s="3" t="s">
        <v>22</v>
      </c>
      <c r="H5288" s="14"/>
      <c r="I5288" s="14">
        <v>0.19090241664390917</v>
      </c>
      <c r="J5288" s="4">
        <v>16.494568885546872</v>
      </c>
      <c r="K5288" s="4">
        <v>6.5978275542187488</v>
      </c>
      <c r="L5288" s="4">
        <v>19.001743356149994</v>
      </c>
      <c r="M5288" s="4">
        <v>3.1669572260249992</v>
      </c>
    </row>
    <row r="5289" spans="1:13" hidden="1" x14ac:dyDescent="0.3">
      <c r="A5289" s="13" t="str">
        <f t="shared" si="82"/>
        <v>OceanicOFF1 - average - all types1980-1990cooling26</v>
      </c>
      <c r="B5289" s="2" t="s">
        <v>37</v>
      </c>
      <c r="C5289" s="2" t="s">
        <v>47</v>
      </c>
      <c r="D5289" s="2" t="s">
        <v>8</v>
      </c>
      <c r="E5289" s="3">
        <v>26</v>
      </c>
      <c r="F5289" s="3" t="s">
        <v>26</v>
      </c>
      <c r="G5289" s="3" t="s">
        <v>22</v>
      </c>
      <c r="H5289" s="14"/>
      <c r="I5289" s="14">
        <v>0.19090241664390917</v>
      </c>
      <c r="J5289" s="4">
        <v>7.8397377079143489</v>
      </c>
      <c r="K5289" s="4">
        <v>3.1358950831657397</v>
      </c>
      <c r="L5289" s="4">
        <v>9.0313778395173294</v>
      </c>
      <c r="M5289" s="4">
        <v>1.5052296399195551</v>
      </c>
    </row>
    <row r="5290" spans="1:13" hidden="1" x14ac:dyDescent="0.3">
      <c r="A5290" s="13" t="str">
        <f t="shared" si="82"/>
        <v>OceanicOFF1 - average - all types1990-2000cooling20</v>
      </c>
      <c r="B5290" s="2" t="s">
        <v>37</v>
      </c>
      <c r="C5290" s="2" t="s">
        <v>47</v>
      </c>
      <c r="D5290" s="2" t="s">
        <v>9</v>
      </c>
      <c r="E5290" s="3">
        <v>20</v>
      </c>
      <c r="F5290" s="3" t="s">
        <v>26</v>
      </c>
      <c r="G5290" s="3" t="s">
        <v>22</v>
      </c>
      <c r="H5290" s="14"/>
      <c r="I5290" s="14">
        <v>9.4042034159871599E-2</v>
      </c>
      <c r="J5290" s="4">
        <v>61.223376103213305</v>
      </c>
      <c r="K5290" s="4">
        <v>24.489350441285321</v>
      </c>
      <c r="L5290" s="4">
        <v>70.529329270901727</v>
      </c>
      <c r="M5290" s="4">
        <v>11.754888211816954</v>
      </c>
    </row>
    <row r="5291" spans="1:13" hidden="1" x14ac:dyDescent="0.3">
      <c r="A5291" s="13" t="str">
        <f t="shared" si="82"/>
        <v>OceanicOFF1 - average - all types1990-2000cooling22</v>
      </c>
      <c r="B5291" s="2" t="s">
        <v>37</v>
      </c>
      <c r="C5291" s="2" t="s">
        <v>47</v>
      </c>
      <c r="D5291" s="2" t="s">
        <v>9</v>
      </c>
      <c r="E5291" s="3">
        <v>22</v>
      </c>
      <c r="F5291" s="3" t="s">
        <v>26</v>
      </c>
      <c r="G5291" s="3" t="s">
        <v>22</v>
      </c>
      <c r="H5291" s="14"/>
      <c r="I5291" s="14">
        <v>9.4042034159871599E-2</v>
      </c>
      <c r="J5291" s="4">
        <v>43.272638456583707</v>
      </c>
      <c r="K5291" s="4">
        <v>17.309055382633481</v>
      </c>
      <c r="L5291" s="4">
        <v>49.850079501984425</v>
      </c>
      <c r="M5291" s="4">
        <v>8.3083465836640702</v>
      </c>
    </row>
    <row r="5292" spans="1:13" hidden="1" x14ac:dyDescent="0.3">
      <c r="A5292" s="13" t="str">
        <f t="shared" si="82"/>
        <v>OceanicOFF1 - average - all types1990-2000cooling24</v>
      </c>
      <c r="B5292" s="2" t="s">
        <v>37</v>
      </c>
      <c r="C5292" s="2" t="s">
        <v>47</v>
      </c>
      <c r="D5292" s="2" t="s">
        <v>9</v>
      </c>
      <c r="E5292" s="3">
        <v>24</v>
      </c>
      <c r="F5292" s="3" t="s">
        <v>26</v>
      </c>
      <c r="G5292" s="3" t="s">
        <v>22</v>
      </c>
      <c r="H5292" s="14"/>
      <c r="I5292" s="14">
        <v>9.4042034159871599E-2</v>
      </c>
      <c r="J5292" s="4">
        <v>29.073950219984937</v>
      </c>
      <c r="K5292" s="4">
        <v>11.629580087993975</v>
      </c>
      <c r="L5292" s="4">
        <v>33.493190653422651</v>
      </c>
      <c r="M5292" s="4">
        <v>5.5821984422371083</v>
      </c>
    </row>
    <row r="5293" spans="1:13" hidden="1" x14ac:dyDescent="0.3">
      <c r="A5293" s="13" t="str">
        <f t="shared" si="82"/>
        <v>OceanicOFF1 - average - all types1990-2000cooling26</v>
      </c>
      <c r="B5293" s="2" t="s">
        <v>37</v>
      </c>
      <c r="C5293" s="2" t="s">
        <v>47</v>
      </c>
      <c r="D5293" s="2" t="s">
        <v>9</v>
      </c>
      <c r="E5293" s="3">
        <v>26</v>
      </c>
      <c r="F5293" s="3" t="s">
        <v>26</v>
      </c>
      <c r="G5293" s="3" t="s">
        <v>22</v>
      </c>
      <c r="H5293" s="14"/>
      <c r="I5293" s="14">
        <v>9.4042034159871599E-2</v>
      </c>
      <c r="J5293" s="4">
        <v>17.940550480406802</v>
      </c>
      <c r="K5293" s="4">
        <v>7.1762201921627211</v>
      </c>
      <c r="L5293" s="4">
        <v>20.667514153428638</v>
      </c>
      <c r="M5293" s="4">
        <v>3.444585692238106</v>
      </c>
    </row>
    <row r="5294" spans="1:13" hidden="1" x14ac:dyDescent="0.3">
      <c r="A5294" s="13" t="str">
        <f t="shared" si="82"/>
        <v>OceanicOFF1 - average - all typespost 2000cooling20</v>
      </c>
      <c r="B5294" s="2" t="s">
        <v>37</v>
      </c>
      <c r="C5294" s="2" t="s">
        <v>47</v>
      </c>
      <c r="D5294" s="2" t="s">
        <v>10</v>
      </c>
      <c r="E5294" s="3">
        <v>20</v>
      </c>
      <c r="F5294" s="3" t="s">
        <v>26</v>
      </c>
      <c r="G5294" s="3" t="s">
        <v>22</v>
      </c>
      <c r="H5294" s="14"/>
      <c r="I5294" s="14">
        <v>0.12225464440783307</v>
      </c>
      <c r="J5294" s="4">
        <v>67.094409422301553</v>
      </c>
      <c r="K5294" s="4">
        <v>26.83776376892062</v>
      </c>
      <c r="L5294" s="4">
        <v>77.292759654491377</v>
      </c>
      <c r="M5294" s="4">
        <v>12.882126609081897</v>
      </c>
    </row>
    <row r="5295" spans="1:13" hidden="1" x14ac:dyDescent="0.3">
      <c r="A5295" s="13" t="str">
        <f t="shared" si="82"/>
        <v>OceanicOFF1 - average - all typespost 2000cooling22</v>
      </c>
      <c r="B5295" s="2" t="s">
        <v>37</v>
      </c>
      <c r="C5295" s="2" t="s">
        <v>47</v>
      </c>
      <c r="D5295" s="2" t="s">
        <v>10</v>
      </c>
      <c r="E5295" s="3">
        <v>22</v>
      </c>
      <c r="F5295" s="3" t="s">
        <v>26</v>
      </c>
      <c r="G5295" s="3" t="s">
        <v>22</v>
      </c>
      <c r="H5295" s="14"/>
      <c r="I5295" s="14">
        <v>0.12225464440783307</v>
      </c>
      <c r="J5295" s="4">
        <v>50.420426030444787</v>
      </c>
      <c r="K5295" s="4">
        <v>20.168170412177915</v>
      </c>
      <c r="L5295" s="4">
        <v>58.084330787072389</v>
      </c>
      <c r="M5295" s="4">
        <v>9.6807217978453988</v>
      </c>
    </row>
    <row r="5296" spans="1:13" hidden="1" x14ac:dyDescent="0.3">
      <c r="A5296" s="13" t="str">
        <f t="shared" si="82"/>
        <v>OceanicOFF1 - average - all typespost 2000cooling24</v>
      </c>
      <c r="B5296" s="2" t="s">
        <v>37</v>
      </c>
      <c r="C5296" s="2" t="s">
        <v>47</v>
      </c>
      <c r="D5296" s="2" t="s">
        <v>10</v>
      </c>
      <c r="E5296" s="3">
        <v>24</v>
      </c>
      <c r="F5296" s="3" t="s">
        <v>26</v>
      </c>
      <c r="G5296" s="3" t="s">
        <v>22</v>
      </c>
      <c r="H5296" s="14"/>
      <c r="I5296" s="14">
        <v>0.12225464440783307</v>
      </c>
      <c r="J5296" s="4">
        <v>36.680896133460259</v>
      </c>
      <c r="K5296" s="4">
        <v>14.672358453384103</v>
      </c>
      <c r="L5296" s="4">
        <v>42.256392345746214</v>
      </c>
      <c r="M5296" s="4">
        <v>7.0427320576243693</v>
      </c>
    </row>
    <row r="5297" spans="1:13" hidden="1" x14ac:dyDescent="0.3">
      <c r="A5297" s="13" t="str">
        <f t="shared" si="82"/>
        <v>OceanicOFF1 - average - all typespost 2000cooling26</v>
      </c>
      <c r="B5297" s="2" t="s">
        <v>37</v>
      </c>
      <c r="C5297" s="2" t="s">
        <v>47</v>
      </c>
      <c r="D5297" s="2" t="s">
        <v>10</v>
      </c>
      <c r="E5297" s="3">
        <v>26</v>
      </c>
      <c r="F5297" s="3" t="s">
        <v>26</v>
      </c>
      <c r="G5297" s="3" t="s">
        <v>22</v>
      </c>
      <c r="H5297" s="14"/>
      <c r="I5297" s="14">
        <v>0.12225464440783307</v>
      </c>
      <c r="J5297" s="4">
        <v>25.170112069650742</v>
      </c>
      <c r="K5297" s="4">
        <v>10.068044827860296</v>
      </c>
      <c r="L5297" s="4">
        <v>28.995969104237652</v>
      </c>
      <c r="M5297" s="4">
        <v>4.8326615173729417</v>
      </c>
    </row>
    <row r="5298" spans="1:13" hidden="1" x14ac:dyDescent="0.3">
      <c r="A5298" s="13" t="str">
        <f t="shared" si="82"/>
        <v>OceanicOFF1 - average - all types - all agescooling20</v>
      </c>
      <c r="B5298" s="2" t="s">
        <v>37</v>
      </c>
      <c r="C5298" s="2" t="s">
        <v>48</v>
      </c>
      <c r="D5298" s="2"/>
      <c r="E5298" s="3">
        <v>20</v>
      </c>
      <c r="F5298" s="3" t="s">
        <v>26</v>
      </c>
      <c r="G5298" s="3" t="s">
        <v>22</v>
      </c>
      <c r="H5298" s="14"/>
      <c r="I5298" s="14"/>
      <c r="J5298" s="4">
        <v>46.563414184370878</v>
      </c>
      <c r="K5298" s="4">
        <v>18.625365673748352</v>
      </c>
      <c r="L5298" s="4">
        <v>53.64105314039525</v>
      </c>
      <c r="M5298" s="4">
        <v>8.9401755233992084</v>
      </c>
    </row>
    <row r="5299" spans="1:13" hidden="1" x14ac:dyDescent="0.3">
      <c r="A5299" s="13" t="str">
        <f t="shared" si="82"/>
        <v>OceanicOFF1 - average - all types - all agescooling22</v>
      </c>
      <c r="B5299" s="2" t="s">
        <v>37</v>
      </c>
      <c r="C5299" s="2" t="s">
        <v>48</v>
      </c>
      <c r="D5299" s="2"/>
      <c r="E5299" s="3">
        <v>22</v>
      </c>
      <c r="F5299" s="3" t="s">
        <v>26</v>
      </c>
      <c r="G5299" s="3" t="s">
        <v>22</v>
      </c>
      <c r="H5299" s="14"/>
      <c r="I5299" s="14"/>
      <c r="J5299" s="4">
        <v>28.437812941056887</v>
      </c>
      <c r="K5299" s="4">
        <v>11.375125176422754</v>
      </c>
      <c r="L5299" s="4">
        <v>32.760360508097534</v>
      </c>
      <c r="M5299" s="4">
        <v>5.4600600846829215</v>
      </c>
    </row>
    <row r="5300" spans="1:13" hidden="1" x14ac:dyDescent="0.3">
      <c r="A5300" s="13" t="str">
        <f t="shared" si="82"/>
        <v>OceanicOFF1 - average - all types - all agescooling24</v>
      </c>
      <c r="B5300" s="2" t="s">
        <v>37</v>
      </c>
      <c r="C5300" s="2" t="s">
        <v>48</v>
      </c>
      <c r="D5300" s="2"/>
      <c r="E5300" s="3">
        <v>24</v>
      </c>
      <c r="F5300" s="3" t="s">
        <v>26</v>
      </c>
      <c r="G5300" s="3" t="s">
        <v>22</v>
      </c>
      <c r="H5300" s="14"/>
      <c r="I5300" s="14"/>
      <c r="J5300" s="4">
        <v>16.198501066518464</v>
      </c>
      <c r="K5300" s="4">
        <v>6.4794004266073859</v>
      </c>
      <c r="L5300" s="4">
        <v>18.660673228629271</v>
      </c>
      <c r="M5300" s="4">
        <v>3.110112204771545</v>
      </c>
    </row>
    <row r="5301" spans="1:13" hidden="1" x14ac:dyDescent="0.3">
      <c r="A5301" s="13" t="str">
        <f t="shared" si="82"/>
        <v>OceanicOFF1 - average - all types - all agescooling26</v>
      </c>
      <c r="B5301" s="2" t="s">
        <v>37</v>
      </c>
      <c r="C5301" s="2" t="s">
        <v>48</v>
      </c>
      <c r="D5301" s="2"/>
      <c r="E5301" s="3">
        <v>26</v>
      </c>
      <c r="F5301" s="3" t="s">
        <v>26</v>
      </c>
      <c r="G5301" s="3" t="s">
        <v>22</v>
      </c>
      <c r="H5301" s="14"/>
      <c r="I5301" s="14"/>
      <c r="J5301" s="4">
        <v>8.3381576228067473</v>
      </c>
      <c r="K5301" s="4">
        <v>3.3352630491226991</v>
      </c>
      <c r="L5301" s="4">
        <v>9.6055575814733736</v>
      </c>
      <c r="M5301" s="4">
        <v>1.6009262635788954</v>
      </c>
    </row>
    <row r="5302" spans="1:13" hidden="1" x14ac:dyDescent="0.3">
      <c r="A5302" s="13" t="str">
        <f t="shared" si="82"/>
        <v>ContinentalOFF1 - 3 floorspre 1945cooling20</v>
      </c>
      <c r="B5302" s="2" t="s">
        <v>38</v>
      </c>
      <c r="C5302" s="2" t="s">
        <v>44</v>
      </c>
      <c r="D5302" s="2" t="s">
        <v>2</v>
      </c>
      <c r="E5302" s="3">
        <v>20</v>
      </c>
      <c r="F5302" s="3" t="s">
        <v>26</v>
      </c>
      <c r="G5302" s="3">
        <v>0.46296296296296297</v>
      </c>
      <c r="H5302" s="14">
        <v>0.60000000000000009</v>
      </c>
      <c r="I5302" s="14">
        <v>0.19565987251261491</v>
      </c>
      <c r="J5302" s="4">
        <v>65.158923413333326</v>
      </c>
      <c r="K5302" s="4">
        <v>26.063569365333329</v>
      </c>
      <c r="L5302" s="4">
        <v>75.063079772159981</v>
      </c>
      <c r="M5302" s="4">
        <v>12.510513295359997</v>
      </c>
    </row>
    <row r="5303" spans="1:13" hidden="1" x14ac:dyDescent="0.3">
      <c r="A5303" s="13" t="str">
        <f t="shared" si="82"/>
        <v>ContinentalOFF1 - 5 floorspre 1945cooling20</v>
      </c>
      <c r="B5303" s="2" t="s">
        <v>38</v>
      </c>
      <c r="C5303" s="2" t="s">
        <v>45</v>
      </c>
      <c r="D5303" s="2" t="s">
        <v>2</v>
      </c>
      <c r="E5303" s="3">
        <v>20</v>
      </c>
      <c r="F5303" s="3" t="s">
        <v>26</v>
      </c>
      <c r="G5303" s="3">
        <v>0.37407407407407406</v>
      </c>
      <c r="H5303" s="14">
        <v>0.2</v>
      </c>
      <c r="I5303" s="14">
        <v>0.19565987251261491</v>
      </c>
      <c r="J5303" s="4">
        <v>67.163768121001539</v>
      </c>
      <c r="K5303" s="4">
        <v>26.865507248400615</v>
      </c>
      <c r="L5303" s="4">
        <v>77.372660875393763</v>
      </c>
      <c r="M5303" s="4">
        <v>12.895443479232295</v>
      </c>
    </row>
    <row r="5304" spans="1:13" hidden="1" x14ac:dyDescent="0.3">
      <c r="A5304" s="13" t="str">
        <f t="shared" si="82"/>
        <v>ContinentalOFF1 - 7 floorspre 1945cooling20</v>
      </c>
      <c r="B5304" s="2" t="s">
        <v>38</v>
      </c>
      <c r="C5304" s="2" t="s">
        <v>46</v>
      </c>
      <c r="D5304" s="2" t="s">
        <v>2</v>
      </c>
      <c r="E5304" s="3">
        <v>20</v>
      </c>
      <c r="F5304" s="3" t="s">
        <v>26</v>
      </c>
      <c r="G5304" s="3">
        <v>0.33597883597883599</v>
      </c>
      <c r="H5304" s="14">
        <v>0.2</v>
      </c>
      <c r="I5304" s="14">
        <v>0.19565987251261491</v>
      </c>
      <c r="J5304" s="4">
        <v>68.022987281430787</v>
      </c>
      <c r="K5304" s="4">
        <v>27.209194912572315</v>
      </c>
      <c r="L5304" s="4">
        <v>78.362481348208263</v>
      </c>
      <c r="M5304" s="4">
        <v>13.06041355803471</v>
      </c>
    </row>
    <row r="5305" spans="1:13" hidden="1" x14ac:dyDescent="0.3">
      <c r="A5305" s="13" t="str">
        <f t="shared" si="82"/>
        <v>ContinentalOFF1 - 3 floorspre 1945cooling22</v>
      </c>
      <c r="B5305" s="2" t="s">
        <v>38</v>
      </c>
      <c r="C5305" s="2" t="s">
        <v>44</v>
      </c>
      <c r="D5305" s="2" t="s">
        <v>2</v>
      </c>
      <c r="E5305" s="3">
        <v>22</v>
      </c>
      <c r="F5305" s="3" t="s">
        <v>26</v>
      </c>
      <c r="G5305" s="3">
        <v>0.46296296296296297</v>
      </c>
      <c r="H5305" s="14">
        <v>0.60000000000000009</v>
      </c>
      <c r="I5305" s="14">
        <v>0.19565987251261491</v>
      </c>
      <c r="J5305" s="4">
        <v>44.881901047754639</v>
      </c>
      <c r="K5305" s="4">
        <v>17.952760419101857</v>
      </c>
      <c r="L5305" s="4">
        <v>51.703950007013347</v>
      </c>
      <c r="M5305" s="4">
        <v>8.6173250011688918</v>
      </c>
    </row>
    <row r="5306" spans="1:13" hidden="1" x14ac:dyDescent="0.3">
      <c r="A5306" s="13" t="str">
        <f t="shared" si="82"/>
        <v>ContinentalOFF1 - 5 floorspre 1945cooling22</v>
      </c>
      <c r="B5306" s="2" t="s">
        <v>38</v>
      </c>
      <c r="C5306" s="2" t="s">
        <v>45</v>
      </c>
      <c r="D5306" s="2" t="s">
        <v>2</v>
      </c>
      <c r="E5306" s="3">
        <v>22</v>
      </c>
      <c r="F5306" s="3" t="s">
        <v>26</v>
      </c>
      <c r="G5306" s="3">
        <v>0.37407407407407406</v>
      </c>
      <c r="H5306" s="14">
        <v>0.2</v>
      </c>
      <c r="I5306" s="14">
        <v>0.19565987251261491</v>
      </c>
      <c r="J5306" s="4">
        <v>47.464357965834395</v>
      </c>
      <c r="K5306" s="4">
        <v>18.985743186333757</v>
      </c>
      <c r="L5306" s="4">
        <v>54.678940376641215</v>
      </c>
      <c r="M5306" s="4">
        <v>9.1131567294402025</v>
      </c>
    </row>
    <row r="5307" spans="1:13" hidden="1" x14ac:dyDescent="0.3">
      <c r="A5307" s="13" t="str">
        <f t="shared" si="82"/>
        <v>ContinentalOFF1 - 7 floorspre 1945cooling22</v>
      </c>
      <c r="B5307" s="2" t="s">
        <v>38</v>
      </c>
      <c r="C5307" s="2" t="s">
        <v>46</v>
      </c>
      <c r="D5307" s="2" t="s">
        <v>2</v>
      </c>
      <c r="E5307" s="3">
        <v>22</v>
      </c>
      <c r="F5307" s="3" t="s">
        <v>26</v>
      </c>
      <c r="G5307" s="3">
        <v>0.33597883597883599</v>
      </c>
      <c r="H5307" s="14">
        <v>0.2</v>
      </c>
      <c r="I5307" s="14">
        <v>0.19565987251261491</v>
      </c>
      <c r="J5307" s="4">
        <v>48.571125216439995</v>
      </c>
      <c r="K5307" s="4">
        <v>19.428450086575999</v>
      </c>
      <c r="L5307" s="4">
        <v>55.953936249338874</v>
      </c>
      <c r="M5307" s="4">
        <v>9.3256560415564795</v>
      </c>
    </row>
    <row r="5308" spans="1:13" hidden="1" x14ac:dyDescent="0.3">
      <c r="A5308" s="13" t="str">
        <f t="shared" si="82"/>
        <v>ContinentalOFF1 - 3 floorspre 1945cooling24</v>
      </c>
      <c r="B5308" s="2" t="s">
        <v>38</v>
      </c>
      <c r="C5308" s="2" t="s">
        <v>44</v>
      </c>
      <c r="D5308" s="2" t="s">
        <v>2</v>
      </c>
      <c r="E5308" s="3">
        <v>24</v>
      </c>
      <c r="F5308" s="3" t="s">
        <v>26</v>
      </c>
      <c r="G5308" s="3">
        <v>0.46296296296296297</v>
      </c>
      <c r="H5308" s="14">
        <v>0.60000000000000009</v>
      </c>
      <c r="I5308" s="14">
        <v>0.19565987251261491</v>
      </c>
      <c r="J5308" s="4">
        <v>30.06006263747857</v>
      </c>
      <c r="K5308" s="4">
        <v>12.024025054991428</v>
      </c>
      <c r="L5308" s="4">
        <v>34.629192158375311</v>
      </c>
      <c r="M5308" s="4">
        <v>5.7715320263958851</v>
      </c>
    </row>
    <row r="5309" spans="1:13" hidden="1" x14ac:dyDescent="0.3">
      <c r="A5309" s="13" t="str">
        <f t="shared" si="82"/>
        <v>ContinentalOFF1 - 5 floorspre 1945cooling24</v>
      </c>
      <c r="B5309" s="2" t="s">
        <v>38</v>
      </c>
      <c r="C5309" s="2" t="s">
        <v>45</v>
      </c>
      <c r="D5309" s="2" t="s">
        <v>2</v>
      </c>
      <c r="E5309" s="3">
        <v>24</v>
      </c>
      <c r="F5309" s="3" t="s">
        <v>26</v>
      </c>
      <c r="G5309" s="3">
        <v>0.37407407407407406</v>
      </c>
      <c r="H5309" s="14">
        <v>0.2</v>
      </c>
      <c r="I5309" s="14">
        <v>0.19565987251261491</v>
      </c>
      <c r="J5309" s="4">
        <v>32.750768869797113</v>
      </c>
      <c r="K5309" s="4">
        <v>13.100307547918845</v>
      </c>
      <c r="L5309" s="4">
        <v>37.728885738006277</v>
      </c>
      <c r="M5309" s="4">
        <v>6.2881476230010458</v>
      </c>
    </row>
    <row r="5310" spans="1:13" hidden="1" x14ac:dyDescent="0.3">
      <c r="A5310" s="13" t="str">
        <f t="shared" si="82"/>
        <v>ContinentalOFF1 - 7 floorspre 1945cooling24</v>
      </c>
      <c r="B5310" s="2" t="s">
        <v>38</v>
      </c>
      <c r="C5310" s="2" t="s">
        <v>46</v>
      </c>
      <c r="D5310" s="2" t="s">
        <v>2</v>
      </c>
      <c r="E5310" s="3">
        <v>24</v>
      </c>
      <c r="F5310" s="3" t="s">
        <v>26</v>
      </c>
      <c r="G5310" s="3">
        <v>0.33597883597883599</v>
      </c>
      <c r="H5310" s="14">
        <v>0.2</v>
      </c>
      <c r="I5310" s="14">
        <v>0.19565987251261491</v>
      </c>
      <c r="J5310" s="4">
        <v>33.903928683647912</v>
      </c>
      <c r="K5310" s="4">
        <v>13.561571473459164</v>
      </c>
      <c r="L5310" s="4">
        <v>39.057325843562388</v>
      </c>
      <c r="M5310" s="4">
        <v>6.509554307260399</v>
      </c>
    </row>
    <row r="5311" spans="1:13" hidden="1" x14ac:dyDescent="0.3">
      <c r="A5311" s="13" t="str">
        <f t="shared" si="82"/>
        <v>ContinentalOFF1 - 3 floorspre 1945cooling26</v>
      </c>
      <c r="B5311" s="2" t="s">
        <v>38</v>
      </c>
      <c r="C5311" s="2" t="s">
        <v>44</v>
      </c>
      <c r="D5311" s="2" t="s">
        <v>2</v>
      </c>
      <c r="E5311" s="3">
        <v>26</v>
      </c>
      <c r="F5311" s="3" t="s">
        <v>26</v>
      </c>
      <c r="G5311" s="3">
        <v>0.46296296296296297</v>
      </c>
      <c r="H5311" s="14">
        <v>0.60000000000000009</v>
      </c>
      <c r="I5311" s="14">
        <v>0.19565987251261491</v>
      </c>
      <c r="J5311" s="4">
        <v>19.182900241952463</v>
      </c>
      <c r="K5311" s="4">
        <v>7.6731600967809852</v>
      </c>
      <c r="L5311" s="4">
        <v>22.098701078729235</v>
      </c>
      <c r="M5311" s="4">
        <v>3.6831168464548729</v>
      </c>
    </row>
    <row r="5312" spans="1:13" hidden="1" x14ac:dyDescent="0.3">
      <c r="A5312" s="13" t="str">
        <f t="shared" si="82"/>
        <v>ContinentalOFF1 - 5 floorspre 1945cooling26</v>
      </c>
      <c r="B5312" s="2" t="s">
        <v>38</v>
      </c>
      <c r="C5312" s="2" t="s">
        <v>45</v>
      </c>
      <c r="D5312" s="2" t="s">
        <v>2</v>
      </c>
      <c r="E5312" s="3">
        <v>26</v>
      </c>
      <c r="F5312" s="3" t="s">
        <v>26</v>
      </c>
      <c r="G5312" s="3">
        <v>0.37407407407407406</v>
      </c>
      <c r="H5312" s="14">
        <v>0.2</v>
      </c>
      <c r="I5312" s="14">
        <v>0.19565987251261491</v>
      </c>
      <c r="J5312" s="4">
        <v>21.695749109575644</v>
      </c>
      <c r="K5312" s="4">
        <v>8.6782996438302575</v>
      </c>
      <c r="L5312" s="4">
        <v>24.993502974231141</v>
      </c>
      <c r="M5312" s="4">
        <v>4.1655838290385239</v>
      </c>
    </row>
    <row r="5313" spans="1:13" hidden="1" x14ac:dyDescent="0.3">
      <c r="A5313" s="13" t="str">
        <f t="shared" si="82"/>
        <v>ContinentalOFF1 - 7 floorspre 1945cooling26</v>
      </c>
      <c r="B5313" s="2" t="s">
        <v>38</v>
      </c>
      <c r="C5313" s="2" t="s">
        <v>46</v>
      </c>
      <c r="D5313" s="2" t="s">
        <v>2</v>
      </c>
      <c r="E5313" s="3">
        <v>26</v>
      </c>
      <c r="F5313" s="3" t="s">
        <v>26</v>
      </c>
      <c r="G5313" s="3">
        <v>0.33597883597883599</v>
      </c>
      <c r="H5313" s="14">
        <v>0.2</v>
      </c>
      <c r="I5313" s="14">
        <v>0.19565987251261491</v>
      </c>
      <c r="J5313" s="4">
        <v>22.772684338557006</v>
      </c>
      <c r="K5313" s="4">
        <v>9.1090737354228022</v>
      </c>
      <c r="L5313" s="4">
        <v>26.234132358017668</v>
      </c>
      <c r="M5313" s="4">
        <v>4.3723553930029446</v>
      </c>
    </row>
    <row r="5314" spans="1:13" hidden="1" x14ac:dyDescent="0.3">
      <c r="A5314" s="13" t="str">
        <f t="shared" si="82"/>
        <v>ContinentalOFF1 - 3 floors1945-1970cooling20</v>
      </c>
      <c r="B5314" s="2" t="s">
        <v>38</v>
      </c>
      <c r="C5314" s="2" t="s">
        <v>44</v>
      </c>
      <c r="D5314" s="2" t="s">
        <v>6</v>
      </c>
      <c r="E5314" s="3">
        <v>20</v>
      </c>
      <c r="F5314" s="3" t="s">
        <v>26</v>
      </c>
      <c r="G5314" s="3">
        <v>0.46296296296296297</v>
      </c>
      <c r="H5314" s="14">
        <v>0.60000000000000009</v>
      </c>
      <c r="I5314" s="14">
        <v>0.16351551020582505</v>
      </c>
      <c r="J5314" s="4">
        <v>65.017517316760006</v>
      </c>
      <c r="K5314" s="4">
        <v>26.007006926704001</v>
      </c>
      <c r="L5314" s="4">
        <v>74.900179948907521</v>
      </c>
      <c r="M5314" s="4">
        <v>12.483363324817921</v>
      </c>
    </row>
    <row r="5315" spans="1:13" hidden="1" x14ac:dyDescent="0.3">
      <c r="A5315" s="13" t="str">
        <f t="shared" ref="A5315:A5378" si="83">CONCATENATE(B5315,C5315,D5315,F5315,E5315)</f>
        <v>ContinentalOFF1 - 5 floors1945-1970cooling20</v>
      </c>
      <c r="B5315" s="2" t="s">
        <v>38</v>
      </c>
      <c r="C5315" s="2" t="s">
        <v>45</v>
      </c>
      <c r="D5315" s="2" t="s">
        <v>6</v>
      </c>
      <c r="E5315" s="3">
        <v>20</v>
      </c>
      <c r="F5315" s="3" t="s">
        <v>26</v>
      </c>
      <c r="G5315" s="3">
        <v>0.37407407407407406</v>
      </c>
      <c r="H5315" s="14">
        <v>0.2</v>
      </c>
      <c r="I5315" s="14">
        <v>0.16351551020582505</v>
      </c>
      <c r="J5315" s="4">
        <v>67.100443601548719</v>
      </c>
      <c r="K5315" s="4">
        <v>26.840177440619488</v>
      </c>
      <c r="L5315" s="4">
        <v>77.29971102898412</v>
      </c>
      <c r="M5315" s="4">
        <v>12.883285171497354</v>
      </c>
    </row>
    <row r="5316" spans="1:13" hidden="1" x14ac:dyDescent="0.3">
      <c r="A5316" s="13" t="str">
        <f t="shared" si="83"/>
        <v>ContinentalOFF1 - 7 floors1945-1970cooling20</v>
      </c>
      <c r="B5316" s="2" t="s">
        <v>38</v>
      </c>
      <c r="C5316" s="2" t="s">
        <v>46</v>
      </c>
      <c r="D5316" s="2" t="s">
        <v>6</v>
      </c>
      <c r="E5316" s="3">
        <v>20</v>
      </c>
      <c r="F5316" s="3" t="s">
        <v>26</v>
      </c>
      <c r="G5316" s="3">
        <v>0.33597883597883599</v>
      </c>
      <c r="H5316" s="14">
        <v>0.2</v>
      </c>
      <c r="I5316" s="14">
        <v>0.16351551020582505</v>
      </c>
      <c r="J5316" s="4">
        <v>67.993126295029612</v>
      </c>
      <c r="K5316" s="4">
        <v>27.197250518011845</v>
      </c>
      <c r="L5316" s="4">
        <v>78.328081491874116</v>
      </c>
      <c r="M5316" s="4">
        <v>13.054680248645685</v>
      </c>
    </row>
    <row r="5317" spans="1:13" hidden="1" x14ac:dyDescent="0.3">
      <c r="A5317" s="13" t="str">
        <f t="shared" si="83"/>
        <v>ContinentalOFF1 - 3 floors1945-1970cooling22</v>
      </c>
      <c r="B5317" s="2" t="s">
        <v>38</v>
      </c>
      <c r="C5317" s="2" t="s">
        <v>44</v>
      </c>
      <c r="D5317" s="2" t="s">
        <v>6</v>
      </c>
      <c r="E5317" s="3">
        <v>22</v>
      </c>
      <c r="F5317" s="3" t="s">
        <v>26</v>
      </c>
      <c r="G5317" s="3">
        <v>0.46296296296296297</v>
      </c>
      <c r="H5317" s="14">
        <v>0.60000000000000009</v>
      </c>
      <c r="I5317" s="14">
        <v>0.16351551020582505</v>
      </c>
      <c r="J5317" s="4">
        <v>44.822263737510198</v>
      </c>
      <c r="K5317" s="4">
        <v>17.928905495004081</v>
      </c>
      <c r="L5317" s="4">
        <v>51.635247825611749</v>
      </c>
      <c r="M5317" s="4">
        <v>8.6058746376019588</v>
      </c>
    </row>
    <row r="5318" spans="1:13" hidden="1" x14ac:dyDescent="0.3">
      <c r="A5318" s="13" t="str">
        <f t="shared" si="83"/>
        <v>ContinentalOFF1 - 5 floors1945-1970cooling22</v>
      </c>
      <c r="B5318" s="2" t="s">
        <v>38</v>
      </c>
      <c r="C5318" s="2" t="s">
        <v>45</v>
      </c>
      <c r="D5318" s="2" t="s">
        <v>6</v>
      </c>
      <c r="E5318" s="3">
        <v>22</v>
      </c>
      <c r="F5318" s="3" t="s">
        <v>26</v>
      </c>
      <c r="G5318" s="3">
        <v>0.37407407407407406</v>
      </c>
      <c r="H5318" s="14">
        <v>0.2</v>
      </c>
      <c r="I5318" s="14">
        <v>0.16351551020582505</v>
      </c>
      <c r="J5318" s="4">
        <v>47.451392416885042</v>
      </c>
      <c r="K5318" s="4">
        <v>18.980556966754015</v>
      </c>
      <c r="L5318" s="4">
        <v>54.664004064251564</v>
      </c>
      <c r="M5318" s="4">
        <v>9.1106673440419268</v>
      </c>
    </row>
    <row r="5319" spans="1:13" hidden="1" x14ac:dyDescent="0.3">
      <c r="A5319" s="13" t="str">
        <f t="shared" si="83"/>
        <v>ContinentalOFF1 - 7 floors1945-1970cooling22</v>
      </c>
      <c r="B5319" s="2" t="s">
        <v>38</v>
      </c>
      <c r="C5319" s="2" t="s">
        <v>46</v>
      </c>
      <c r="D5319" s="2" t="s">
        <v>6</v>
      </c>
      <c r="E5319" s="3">
        <v>22</v>
      </c>
      <c r="F5319" s="3" t="s">
        <v>26</v>
      </c>
      <c r="G5319" s="3">
        <v>0.33597883597883599</v>
      </c>
      <c r="H5319" s="14">
        <v>0.2</v>
      </c>
      <c r="I5319" s="14">
        <v>0.16351551020582505</v>
      </c>
      <c r="J5319" s="4">
        <v>48.578161850902823</v>
      </c>
      <c r="K5319" s="4">
        <v>19.431264740361129</v>
      </c>
      <c r="L5319" s="4">
        <v>55.962042452240048</v>
      </c>
      <c r="M5319" s="4">
        <v>9.3270070753733414</v>
      </c>
    </row>
    <row r="5320" spans="1:13" hidden="1" x14ac:dyDescent="0.3">
      <c r="A5320" s="13" t="str">
        <f t="shared" si="83"/>
        <v>ContinentalOFF1 - 3 floors1945-1970cooling24</v>
      </c>
      <c r="B5320" s="2" t="s">
        <v>38</v>
      </c>
      <c r="C5320" s="2" t="s">
        <v>44</v>
      </c>
      <c r="D5320" s="2" t="s">
        <v>6</v>
      </c>
      <c r="E5320" s="3">
        <v>24</v>
      </c>
      <c r="F5320" s="3" t="s">
        <v>26</v>
      </c>
      <c r="G5320" s="3">
        <v>0.46296296296296297</v>
      </c>
      <c r="H5320" s="14">
        <v>0.60000000000000009</v>
      </c>
      <c r="I5320" s="14">
        <v>0.16351551020582505</v>
      </c>
      <c r="J5320" s="4">
        <v>30.042351610782333</v>
      </c>
      <c r="K5320" s="4">
        <v>12.016940644312934</v>
      </c>
      <c r="L5320" s="4">
        <v>34.608789055621244</v>
      </c>
      <c r="M5320" s="4">
        <v>5.7681315092702077</v>
      </c>
    </row>
    <row r="5321" spans="1:13" hidden="1" x14ac:dyDescent="0.3">
      <c r="A5321" s="13" t="str">
        <f t="shared" si="83"/>
        <v>ContinentalOFF1 - 5 floors1945-1970cooling24</v>
      </c>
      <c r="B5321" s="2" t="s">
        <v>38</v>
      </c>
      <c r="C5321" s="2" t="s">
        <v>45</v>
      </c>
      <c r="D5321" s="2" t="s">
        <v>6</v>
      </c>
      <c r="E5321" s="3">
        <v>24</v>
      </c>
      <c r="F5321" s="3" t="s">
        <v>26</v>
      </c>
      <c r="G5321" s="3">
        <v>0.37407407407407406</v>
      </c>
      <c r="H5321" s="14">
        <v>0.2</v>
      </c>
      <c r="I5321" s="14">
        <v>0.16351551020582505</v>
      </c>
      <c r="J5321" s="4">
        <v>32.761737130439116</v>
      </c>
      <c r="K5321" s="4">
        <v>13.104694852175646</v>
      </c>
      <c r="L5321" s="4">
        <v>37.741521174265856</v>
      </c>
      <c r="M5321" s="4">
        <v>6.2902535290443096</v>
      </c>
    </row>
    <row r="5322" spans="1:13" hidden="1" x14ac:dyDescent="0.3">
      <c r="A5322" s="13" t="str">
        <f t="shared" si="83"/>
        <v>ContinentalOFF1 - 7 floors1945-1970cooling24</v>
      </c>
      <c r="B5322" s="2" t="s">
        <v>38</v>
      </c>
      <c r="C5322" s="2" t="s">
        <v>46</v>
      </c>
      <c r="D5322" s="2" t="s">
        <v>6</v>
      </c>
      <c r="E5322" s="3">
        <v>24</v>
      </c>
      <c r="F5322" s="3" t="s">
        <v>26</v>
      </c>
      <c r="G5322" s="3">
        <v>0.33597883597883599</v>
      </c>
      <c r="H5322" s="14">
        <v>0.2</v>
      </c>
      <c r="I5322" s="14">
        <v>0.16351551020582505</v>
      </c>
      <c r="J5322" s="4">
        <v>33.927188067434876</v>
      </c>
      <c r="K5322" s="4">
        <v>13.57087522697395</v>
      </c>
      <c r="L5322" s="4">
        <v>39.084120653684977</v>
      </c>
      <c r="M5322" s="4">
        <v>6.5140201089474958</v>
      </c>
    </row>
    <row r="5323" spans="1:13" hidden="1" x14ac:dyDescent="0.3">
      <c r="A5323" s="13" t="str">
        <f t="shared" si="83"/>
        <v>ContinentalOFF1 - 3 floors1945-1970cooling26</v>
      </c>
      <c r="B5323" s="2" t="s">
        <v>38</v>
      </c>
      <c r="C5323" s="2" t="s">
        <v>44</v>
      </c>
      <c r="D5323" s="2" t="s">
        <v>6</v>
      </c>
      <c r="E5323" s="3">
        <v>26</v>
      </c>
      <c r="F5323" s="3" t="s">
        <v>26</v>
      </c>
      <c r="G5323" s="3">
        <v>0.46296296296296297</v>
      </c>
      <c r="H5323" s="14">
        <v>0.60000000000000009</v>
      </c>
      <c r="I5323" s="14">
        <v>0.16351551020582505</v>
      </c>
      <c r="J5323" s="4">
        <v>19.181895156358308</v>
      </c>
      <c r="K5323" s="4">
        <v>7.6727580625433234</v>
      </c>
      <c r="L5323" s="4">
        <v>22.09754322012477</v>
      </c>
      <c r="M5323" s="4">
        <v>3.6829238700207951</v>
      </c>
    </row>
    <row r="5324" spans="1:13" hidden="1" x14ac:dyDescent="0.3">
      <c r="A5324" s="13" t="str">
        <f t="shared" si="83"/>
        <v>ContinentalOFF1 - 5 floors1945-1970cooling26</v>
      </c>
      <c r="B5324" s="2" t="s">
        <v>38</v>
      </c>
      <c r="C5324" s="2" t="s">
        <v>45</v>
      </c>
      <c r="D5324" s="2" t="s">
        <v>6</v>
      </c>
      <c r="E5324" s="3">
        <v>26</v>
      </c>
      <c r="F5324" s="3" t="s">
        <v>26</v>
      </c>
      <c r="G5324" s="3">
        <v>0.37407407407407406</v>
      </c>
      <c r="H5324" s="14">
        <v>0.2</v>
      </c>
      <c r="I5324" s="14">
        <v>0.16351551020582505</v>
      </c>
      <c r="J5324" s="4">
        <v>21.714312210055944</v>
      </c>
      <c r="K5324" s="4">
        <v>8.6857248840223775</v>
      </c>
      <c r="L5324" s="4">
        <v>25.014887665984446</v>
      </c>
      <c r="M5324" s="4">
        <v>4.1691479443307413</v>
      </c>
    </row>
    <row r="5325" spans="1:13" hidden="1" x14ac:dyDescent="0.3">
      <c r="A5325" s="13" t="str">
        <f t="shared" si="83"/>
        <v>ContinentalOFF1 - 7 floors1945-1970cooling26</v>
      </c>
      <c r="B5325" s="2" t="s">
        <v>38</v>
      </c>
      <c r="C5325" s="2" t="s">
        <v>46</v>
      </c>
      <c r="D5325" s="2" t="s">
        <v>6</v>
      </c>
      <c r="E5325" s="3">
        <v>26</v>
      </c>
      <c r="F5325" s="3" t="s">
        <v>26</v>
      </c>
      <c r="G5325" s="3">
        <v>0.33597883597883599</v>
      </c>
      <c r="H5325" s="14">
        <v>0.2</v>
      </c>
      <c r="I5325" s="14">
        <v>0.16351551020582505</v>
      </c>
      <c r="J5325" s="4">
        <v>22.799633804497784</v>
      </c>
      <c r="K5325" s="4">
        <v>9.1198535217991132</v>
      </c>
      <c r="L5325" s="4">
        <v>26.265178142781444</v>
      </c>
      <c r="M5325" s="4">
        <v>4.3775296904635743</v>
      </c>
    </row>
    <row r="5326" spans="1:13" hidden="1" x14ac:dyDescent="0.3">
      <c r="A5326" s="13" t="str">
        <f t="shared" si="83"/>
        <v>ContinentalOFF1 - 3 floors1970-1980cooling20</v>
      </c>
      <c r="B5326" s="2" t="s">
        <v>38</v>
      </c>
      <c r="C5326" s="2" t="s">
        <v>44</v>
      </c>
      <c r="D5326" s="2" t="s">
        <v>7</v>
      </c>
      <c r="E5326" s="3">
        <v>20</v>
      </c>
      <c r="F5326" s="3" t="s">
        <v>26</v>
      </c>
      <c r="G5326" s="3">
        <v>0.46296296296296297</v>
      </c>
      <c r="H5326" s="14">
        <v>0.60000000000000009</v>
      </c>
      <c r="I5326" s="14">
        <v>0.14798796601095757</v>
      </c>
      <c r="J5326" s="4">
        <v>63.82164272953419</v>
      </c>
      <c r="K5326" s="4">
        <v>25.528657091813677</v>
      </c>
      <c r="L5326" s="4">
        <v>73.522532424423389</v>
      </c>
      <c r="M5326" s="4">
        <v>12.253755404070565</v>
      </c>
    </row>
    <row r="5327" spans="1:13" hidden="1" x14ac:dyDescent="0.3">
      <c r="A5327" s="13" t="str">
        <f t="shared" si="83"/>
        <v>ContinentalOFF1 - 5 floors1970-1980cooling20</v>
      </c>
      <c r="B5327" s="2" t="s">
        <v>38</v>
      </c>
      <c r="C5327" s="2" t="s">
        <v>45</v>
      </c>
      <c r="D5327" s="2" t="s">
        <v>7</v>
      </c>
      <c r="E5327" s="3">
        <v>20</v>
      </c>
      <c r="F5327" s="3" t="s">
        <v>26</v>
      </c>
      <c r="G5327" s="3">
        <v>0.37407407407407406</v>
      </c>
      <c r="H5327" s="14">
        <v>0.2</v>
      </c>
      <c r="I5327" s="14">
        <v>0.14798796601095757</v>
      </c>
      <c r="J5327" s="4">
        <v>66.382011219734963</v>
      </c>
      <c r="K5327" s="4">
        <v>26.552804487893987</v>
      </c>
      <c r="L5327" s="4">
        <v>76.472076925134672</v>
      </c>
      <c r="M5327" s="4">
        <v>12.745346154189113</v>
      </c>
    </row>
    <row r="5328" spans="1:13" hidden="1" x14ac:dyDescent="0.3">
      <c r="A5328" s="13" t="str">
        <f t="shared" si="83"/>
        <v>ContinentalOFF1 - 7 floors1970-1980cooling20</v>
      </c>
      <c r="B5328" s="2" t="s">
        <v>38</v>
      </c>
      <c r="C5328" s="2" t="s">
        <v>46</v>
      </c>
      <c r="D5328" s="2" t="s">
        <v>7</v>
      </c>
      <c r="E5328" s="3">
        <v>20</v>
      </c>
      <c r="F5328" s="3" t="s">
        <v>26</v>
      </c>
      <c r="G5328" s="3">
        <v>0.33597883597883599</v>
      </c>
      <c r="H5328" s="14">
        <v>0.2</v>
      </c>
      <c r="I5328" s="14">
        <v>0.14798796601095757</v>
      </c>
      <c r="J5328" s="4">
        <v>67.479312001249596</v>
      </c>
      <c r="K5328" s="4">
        <v>26.991724800499838</v>
      </c>
      <c r="L5328" s="4">
        <v>77.736167425439533</v>
      </c>
      <c r="M5328" s="4">
        <v>12.956027904239923</v>
      </c>
    </row>
    <row r="5329" spans="1:13" hidden="1" x14ac:dyDescent="0.3">
      <c r="A5329" s="13" t="str">
        <f t="shared" si="83"/>
        <v>ContinentalOFF1 - 3 floors1970-1980cooling22</v>
      </c>
      <c r="B5329" s="2" t="s">
        <v>38</v>
      </c>
      <c r="C5329" s="2" t="s">
        <v>44</v>
      </c>
      <c r="D5329" s="2" t="s">
        <v>7</v>
      </c>
      <c r="E5329" s="3">
        <v>22</v>
      </c>
      <c r="F5329" s="3" t="s">
        <v>26</v>
      </c>
      <c r="G5329" s="3">
        <v>0.46296296296296297</v>
      </c>
      <c r="H5329" s="14">
        <v>0.60000000000000009</v>
      </c>
      <c r="I5329" s="14">
        <v>0.14798796601095757</v>
      </c>
      <c r="J5329" s="4">
        <v>44.97757718874211</v>
      </c>
      <c r="K5329" s="4">
        <v>17.991030875496843</v>
      </c>
      <c r="L5329" s="4">
        <v>51.814168921430905</v>
      </c>
      <c r="M5329" s="4">
        <v>8.6356948202384842</v>
      </c>
    </row>
    <row r="5330" spans="1:13" hidden="1" x14ac:dyDescent="0.3">
      <c r="A5330" s="13" t="str">
        <f t="shared" si="83"/>
        <v>ContinentalOFF1 - 5 floors1970-1980cooling22</v>
      </c>
      <c r="B5330" s="2" t="s">
        <v>38</v>
      </c>
      <c r="C5330" s="2" t="s">
        <v>45</v>
      </c>
      <c r="D5330" s="2" t="s">
        <v>7</v>
      </c>
      <c r="E5330" s="3">
        <v>22</v>
      </c>
      <c r="F5330" s="3" t="s">
        <v>26</v>
      </c>
      <c r="G5330" s="3">
        <v>0.37407407407407406</v>
      </c>
      <c r="H5330" s="14">
        <v>0.2</v>
      </c>
      <c r="I5330" s="14">
        <v>0.14798796601095757</v>
      </c>
      <c r="J5330" s="4">
        <v>47.887849376447079</v>
      </c>
      <c r="K5330" s="4">
        <v>19.155139750578833</v>
      </c>
      <c r="L5330" s="4">
        <v>55.166802481667034</v>
      </c>
      <c r="M5330" s="4">
        <v>9.194467080277839</v>
      </c>
    </row>
    <row r="5331" spans="1:13" hidden="1" x14ac:dyDescent="0.3">
      <c r="A5331" s="13" t="str">
        <f t="shared" si="83"/>
        <v>ContinentalOFF1 - 7 floors1970-1980cooling22</v>
      </c>
      <c r="B5331" s="2" t="s">
        <v>38</v>
      </c>
      <c r="C5331" s="2" t="s">
        <v>46</v>
      </c>
      <c r="D5331" s="2" t="s">
        <v>7</v>
      </c>
      <c r="E5331" s="3">
        <v>22</v>
      </c>
      <c r="F5331" s="3" t="s">
        <v>26</v>
      </c>
      <c r="G5331" s="3">
        <v>0.33597883597883599</v>
      </c>
      <c r="H5331" s="14">
        <v>0.2</v>
      </c>
      <c r="I5331" s="14">
        <v>0.14798796601095757</v>
      </c>
      <c r="J5331" s="4">
        <v>49.135108885463495</v>
      </c>
      <c r="K5331" s="4">
        <v>19.6540435541854</v>
      </c>
      <c r="L5331" s="4">
        <v>56.603645436053945</v>
      </c>
      <c r="M5331" s="4">
        <v>9.433940906008992</v>
      </c>
    </row>
    <row r="5332" spans="1:13" hidden="1" x14ac:dyDescent="0.3">
      <c r="A5332" s="13" t="str">
        <f t="shared" si="83"/>
        <v>ContinentalOFF1 - 3 floors1970-1980cooling24</v>
      </c>
      <c r="B5332" s="2" t="s">
        <v>38</v>
      </c>
      <c r="C5332" s="2" t="s">
        <v>44</v>
      </c>
      <c r="D5332" s="2" t="s">
        <v>7</v>
      </c>
      <c r="E5332" s="3">
        <v>24</v>
      </c>
      <c r="F5332" s="3" t="s">
        <v>26</v>
      </c>
      <c r="G5332" s="3">
        <v>0.46296296296296297</v>
      </c>
      <c r="H5332" s="14">
        <v>0.60000000000000009</v>
      </c>
      <c r="I5332" s="14">
        <v>0.14798796601095757</v>
      </c>
      <c r="J5332" s="4">
        <v>30.604247214926374</v>
      </c>
      <c r="K5332" s="4">
        <v>12.24169888597055</v>
      </c>
      <c r="L5332" s="4">
        <v>35.256092791595179</v>
      </c>
      <c r="M5332" s="4">
        <v>5.8760154652658638</v>
      </c>
    </row>
    <row r="5333" spans="1:13" hidden="1" x14ac:dyDescent="0.3">
      <c r="A5333" s="13" t="str">
        <f t="shared" si="83"/>
        <v>ContinentalOFF1 - 5 floors1970-1980cooling24</v>
      </c>
      <c r="B5333" s="2" t="s">
        <v>38</v>
      </c>
      <c r="C5333" s="2" t="s">
        <v>45</v>
      </c>
      <c r="D5333" s="2" t="s">
        <v>7</v>
      </c>
      <c r="E5333" s="3">
        <v>24</v>
      </c>
      <c r="F5333" s="3" t="s">
        <v>26</v>
      </c>
      <c r="G5333" s="3">
        <v>0.37407407407407406</v>
      </c>
      <c r="H5333" s="14">
        <v>0.2</v>
      </c>
      <c r="I5333" s="14">
        <v>0.14798796601095757</v>
      </c>
      <c r="J5333" s="4">
        <v>33.57910251271327</v>
      </c>
      <c r="K5333" s="4">
        <v>13.431641005085307</v>
      </c>
      <c r="L5333" s="4">
        <v>38.683126094645687</v>
      </c>
      <c r="M5333" s="4">
        <v>6.4471876824409469</v>
      </c>
    </row>
    <row r="5334" spans="1:13" hidden="1" x14ac:dyDescent="0.3">
      <c r="A5334" s="13" t="str">
        <f t="shared" si="83"/>
        <v>ContinentalOFF1 - 7 floors1970-1980cooling24</v>
      </c>
      <c r="B5334" s="2" t="s">
        <v>38</v>
      </c>
      <c r="C5334" s="2" t="s">
        <v>46</v>
      </c>
      <c r="D5334" s="2" t="s">
        <v>7</v>
      </c>
      <c r="E5334" s="3">
        <v>24</v>
      </c>
      <c r="F5334" s="3" t="s">
        <v>26</v>
      </c>
      <c r="G5334" s="3">
        <v>0.33597883597883599</v>
      </c>
      <c r="H5334" s="14">
        <v>0.2</v>
      </c>
      <c r="I5334" s="14">
        <v>0.14798796601095757</v>
      </c>
      <c r="J5334" s="4">
        <v>34.854040497479083</v>
      </c>
      <c r="K5334" s="4">
        <v>13.941616198991634</v>
      </c>
      <c r="L5334" s="4">
        <v>40.151854653095903</v>
      </c>
      <c r="M5334" s="4">
        <v>6.6919757755159841</v>
      </c>
    </row>
    <row r="5335" spans="1:13" hidden="1" x14ac:dyDescent="0.3">
      <c r="A5335" s="13" t="str">
        <f t="shared" si="83"/>
        <v>ContinentalOFF1 - 3 floors1970-1980cooling26</v>
      </c>
      <c r="B5335" s="2" t="s">
        <v>38</v>
      </c>
      <c r="C5335" s="2" t="s">
        <v>44</v>
      </c>
      <c r="D5335" s="2" t="s">
        <v>7</v>
      </c>
      <c r="E5335" s="3">
        <v>26</v>
      </c>
      <c r="F5335" s="3" t="s">
        <v>26</v>
      </c>
      <c r="G5335" s="3">
        <v>0.46296296296296297</v>
      </c>
      <c r="H5335" s="14">
        <v>0.60000000000000009</v>
      </c>
      <c r="I5335" s="14">
        <v>0.14798796601095757</v>
      </c>
      <c r="J5335" s="4">
        <v>19.566442912118166</v>
      </c>
      <c r="K5335" s="4">
        <v>7.8265771648472668</v>
      </c>
      <c r="L5335" s="4">
        <v>22.540542234760128</v>
      </c>
      <c r="M5335" s="4">
        <v>3.756757039126688</v>
      </c>
    </row>
    <row r="5336" spans="1:13" hidden="1" x14ac:dyDescent="0.3">
      <c r="A5336" s="13" t="str">
        <f t="shared" si="83"/>
        <v>ContinentalOFF1 - 5 floors1970-1980cooling26</v>
      </c>
      <c r="B5336" s="2" t="s">
        <v>38</v>
      </c>
      <c r="C5336" s="2" t="s">
        <v>45</v>
      </c>
      <c r="D5336" s="2" t="s">
        <v>7</v>
      </c>
      <c r="E5336" s="3">
        <v>26</v>
      </c>
      <c r="F5336" s="3" t="s">
        <v>26</v>
      </c>
      <c r="G5336" s="3">
        <v>0.37407407407407406</v>
      </c>
      <c r="H5336" s="14">
        <v>0.2</v>
      </c>
      <c r="I5336" s="14">
        <v>0.14798796601095757</v>
      </c>
      <c r="J5336" s="4">
        <v>22.391116127183853</v>
      </c>
      <c r="K5336" s="4">
        <v>8.9564464508735409</v>
      </c>
      <c r="L5336" s="4">
        <v>25.794565778515796</v>
      </c>
      <c r="M5336" s="4">
        <v>4.2990942964192991</v>
      </c>
    </row>
    <row r="5337" spans="1:13" hidden="1" x14ac:dyDescent="0.3">
      <c r="A5337" s="13" t="str">
        <f t="shared" si="83"/>
        <v>ContinentalOFF1 - 7 floors1970-1980cooling26</v>
      </c>
      <c r="B5337" s="2" t="s">
        <v>38</v>
      </c>
      <c r="C5337" s="2" t="s">
        <v>46</v>
      </c>
      <c r="D5337" s="2" t="s">
        <v>7</v>
      </c>
      <c r="E5337" s="3">
        <v>26</v>
      </c>
      <c r="F5337" s="3" t="s">
        <v>26</v>
      </c>
      <c r="G5337" s="3">
        <v>0.33597883597883599</v>
      </c>
      <c r="H5337" s="14">
        <v>0.2</v>
      </c>
      <c r="I5337" s="14">
        <v>0.14798796601095757</v>
      </c>
      <c r="J5337" s="4">
        <v>23.601690362212004</v>
      </c>
      <c r="K5337" s="4">
        <v>9.4406761448848009</v>
      </c>
      <c r="L5337" s="4">
        <v>27.189147297268224</v>
      </c>
      <c r="M5337" s="4">
        <v>4.5315245495447041</v>
      </c>
    </row>
    <row r="5338" spans="1:13" hidden="1" x14ac:dyDescent="0.3">
      <c r="A5338" s="13" t="str">
        <f t="shared" si="83"/>
        <v>ContinentalOFF1 - 3 floors1980-1990cooling20</v>
      </c>
      <c r="B5338" s="2" t="s">
        <v>38</v>
      </c>
      <c r="C5338" s="2" t="s">
        <v>44</v>
      </c>
      <c r="D5338" s="2" t="s">
        <v>8</v>
      </c>
      <c r="E5338" s="3">
        <v>20</v>
      </c>
      <c r="F5338" s="3" t="s">
        <v>26</v>
      </c>
      <c r="G5338" s="3">
        <v>0.46296296296296297</v>
      </c>
      <c r="H5338" s="14">
        <v>0.60000000000000009</v>
      </c>
      <c r="I5338" s="14">
        <v>0.12483868303851103</v>
      </c>
      <c r="J5338" s="4">
        <v>69.515801506119089</v>
      </c>
      <c r="K5338" s="4">
        <v>27.806320602447634</v>
      </c>
      <c r="L5338" s="4">
        <v>80.082203335049186</v>
      </c>
      <c r="M5338" s="4">
        <v>13.347033889174863</v>
      </c>
    </row>
    <row r="5339" spans="1:13" hidden="1" x14ac:dyDescent="0.3">
      <c r="A5339" s="13" t="str">
        <f t="shared" si="83"/>
        <v>ContinentalOFF1 - 5 floors1980-1990cooling20</v>
      </c>
      <c r="B5339" s="2" t="s">
        <v>38</v>
      </c>
      <c r="C5339" s="2" t="s">
        <v>45</v>
      </c>
      <c r="D5339" s="2" t="s">
        <v>8</v>
      </c>
      <c r="E5339" s="3">
        <v>20</v>
      </c>
      <c r="F5339" s="3" t="s">
        <v>26</v>
      </c>
      <c r="G5339" s="3">
        <v>0.37407407407407406</v>
      </c>
      <c r="H5339" s="14">
        <v>0.2</v>
      </c>
      <c r="I5339" s="14">
        <v>0.12483868303851103</v>
      </c>
      <c r="J5339" s="4">
        <v>71.825393049160908</v>
      </c>
      <c r="K5339" s="4">
        <v>28.730157219664363</v>
      </c>
      <c r="L5339" s="4">
        <v>82.742852792633357</v>
      </c>
      <c r="M5339" s="4">
        <v>13.790475465438893</v>
      </c>
    </row>
    <row r="5340" spans="1:13" hidden="1" x14ac:dyDescent="0.3">
      <c r="A5340" s="13" t="str">
        <f t="shared" si="83"/>
        <v>ContinentalOFF1 - 7 floors1980-1990cooling20</v>
      </c>
      <c r="B5340" s="2" t="s">
        <v>38</v>
      </c>
      <c r="C5340" s="2" t="s">
        <v>46</v>
      </c>
      <c r="D5340" s="2" t="s">
        <v>8</v>
      </c>
      <c r="E5340" s="3">
        <v>20</v>
      </c>
      <c r="F5340" s="3" t="s">
        <v>26</v>
      </c>
      <c r="G5340" s="3">
        <v>0.33597883597883599</v>
      </c>
      <c r="H5340" s="14">
        <v>0.2</v>
      </c>
      <c r="I5340" s="14">
        <v>0.12483868303851103</v>
      </c>
      <c r="J5340" s="4">
        <v>72.815217996178816</v>
      </c>
      <c r="K5340" s="4">
        <v>29.126087198471527</v>
      </c>
      <c r="L5340" s="4">
        <v>83.883131131597992</v>
      </c>
      <c r="M5340" s="4">
        <v>13.980521855266332</v>
      </c>
    </row>
    <row r="5341" spans="1:13" hidden="1" x14ac:dyDescent="0.3">
      <c r="A5341" s="13" t="str">
        <f t="shared" si="83"/>
        <v>ContinentalOFF1 - 3 floors1980-1990cooling22</v>
      </c>
      <c r="B5341" s="2" t="s">
        <v>38</v>
      </c>
      <c r="C5341" s="2" t="s">
        <v>44</v>
      </c>
      <c r="D5341" s="2" t="s">
        <v>8</v>
      </c>
      <c r="E5341" s="3">
        <v>22</v>
      </c>
      <c r="F5341" s="3" t="s">
        <v>26</v>
      </c>
      <c r="G5341" s="3">
        <v>0.46296296296296297</v>
      </c>
      <c r="H5341" s="14">
        <v>0.60000000000000009</v>
      </c>
      <c r="I5341" s="14">
        <v>0.12483868303851103</v>
      </c>
      <c r="J5341" s="4">
        <v>52.192159402864974</v>
      </c>
      <c r="K5341" s="4">
        <v>20.876863761145991</v>
      </c>
      <c r="L5341" s="4">
        <v>60.125367632100449</v>
      </c>
      <c r="M5341" s="4">
        <v>10.020894605350076</v>
      </c>
    </row>
    <row r="5342" spans="1:13" hidden="1" x14ac:dyDescent="0.3">
      <c r="A5342" s="13" t="str">
        <f t="shared" si="83"/>
        <v>ContinentalOFF1 - 5 floors1980-1990cooling22</v>
      </c>
      <c r="B5342" s="2" t="s">
        <v>38</v>
      </c>
      <c r="C5342" s="2" t="s">
        <v>45</v>
      </c>
      <c r="D5342" s="2" t="s">
        <v>8</v>
      </c>
      <c r="E5342" s="3">
        <v>22</v>
      </c>
      <c r="F5342" s="3" t="s">
        <v>26</v>
      </c>
      <c r="G5342" s="3">
        <v>0.37407407407407406</v>
      </c>
      <c r="H5342" s="14">
        <v>0.2</v>
      </c>
      <c r="I5342" s="14">
        <v>0.12483868303851103</v>
      </c>
      <c r="J5342" s="4">
        <v>54.893996931260446</v>
      </c>
      <c r="K5342" s="4">
        <v>21.957598772504177</v>
      </c>
      <c r="L5342" s="4">
        <v>63.237884464812026</v>
      </c>
      <c r="M5342" s="4">
        <v>10.539647410802004</v>
      </c>
    </row>
    <row r="5343" spans="1:13" hidden="1" x14ac:dyDescent="0.3">
      <c r="A5343" s="13" t="str">
        <f t="shared" si="83"/>
        <v>ContinentalOFF1 - 7 floors1980-1990cooling22</v>
      </c>
      <c r="B5343" s="2" t="s">
        <v>38</v>
      </c>
      <c r="C5343" s="2" t="s">
        <v>46</v>
      </c>
      <c r="D5343" s="2" t="s">
        <v>8</v>
      </c>
      <c r="E5343" s="3">
        <v>22</v>
      </c>
      <c r="F5343" s="3" t="s">
        <v>26</v>
      </c>
      <c r="G5343" s="3">
        <v>0.33597883597883599</v>
      </c>
      <c r="H5343" s="14">
        <v>0.2</v>
      </c>
      <c r="I5343" s="14">
        <v>0.12483868303851103</v>
      </c>
      <c r="J5343" s="4">
        <v>56.051927300572771</v>
      </c>
      <c r="K5343" s="4">
        <v>22.42077092022911</v>
      </c>
      <c r="L5343" s="4">
        <v>64.571820250259833</v>
      </c>
      <c r="M5343" s="4">
        <v>10.761970041709972</v>
      </c>
    </row>
    <row r="5344" spans="1:13" hidden="1" x14ac:dyDescent="0.3">
      <c r="A5344" s="13" t="str">
        <f t="shared" si="83"/>
        <v>ContinentalOFF1 - 3 floors1980-1990cooling24</v>
      </c>
      <c r="B5344" s="2" t="s">
        <v>38</v>
      </c>
      <c r="C5344" s="2" t="s">
        <v>44</v>
      </c>
      <c r="D5344" s="2" t="s">
        <v>8</v>
      </c>
      <c r="E5344" s="3">
        <v>24</v>
      </c>
      <c r="F5344" s="3" t="s">
        <v>26</v>
      </c>
      <c r="G5344" s="3">
        <v>0.46296296296296297</v>
      </c>
      <c r="H5344" s="14">
        <v>0.60000000000000009</v>
      </c>
      <c r="I5344" s="14">
        <v>0.12483868303851103</v>
      </c>
      <c r="J5344" s="4">
        <v>38.213671149619294</v>
      </c>
      <c r="K5344" s="4">
        <v>15.285468459847717</v>
      </c>
      <c r="L5344" s="4">
        <v>44.022149164361423</v>
      </c>
      <c r="M5344" s="4">
        <v>7.3370248607269035</v>
      </c>
    </row>
    <row r="5345" spans="1:13" hidden="1" x14ac:dyDescent="0.3">
      <c r="A5345" s="13" t="str">
        <f t="shared" si="83"/>
        <v>ContinentalOFF1 - 5 floors1980-1990cooling24</v>
      </c>
      <c r="B5345" s="2" t="s">
        <v>38</v>
      </c>
      <c r="C5345" s="2" t="s">
        <v>45</v>
      </c>
      <c r="D5345" s="2" t="s">
        <v>8</v>
      </c>
      <c r="E5345" s="3">
        <v>24</v>
      </c>
      <c r="F5345" s="3" t="s">
        <v>26</v>
      </c>
      <c r="G5345" s="3">
        <v>0.37407407407407406</v>
      </c>
      <c r="H5345" s="14">
        <v>0.2</v>
      </c>
      <c r="I5345" s="14">
        <v>0.12483868303851103</v>
      </c>
      <c r="J5345" s="4">
        <v>41.062266673470582</v>
      </c>
      <c r="K5345" s="4">
        <v>16.424906669388232</v>
      </c>
      <c r="L5345" s="4">
        <v>47.303731207838105</v>
      </c>
      <c r="M5345" s="4">
        <v>7.8839552013063514</v>
      </c>
    </row>
    <row r="5346" spans="1:13" hidden="1" x14ac:dyDescent="0.3">
      <c r="A5346" s="13" t="str">
        <f t="shared" si="83"/>
        <v>ContinentalOFF1 - 7 floors1980-1990cooling24</v>
      </c>
      <c r="B5346" s="2" t="s">
        <v>38</v>
      </c>
      <c r="C5346" s="2" t="s">
        <v>46</v>
      </c>
      <c r="D5346" s="2" t="s">
        <v>8</v>
      </c>
      <c r="E5346" s="3">
        <v>24</v>
      </c>
      <c r="F5346" s="3" t="s">
        <v>26</v>
      </c>
      <c r="G5346" s="3">
        <v>0.33597883597883599</v>
      </c>
      <c r="H5346" s="14">
        <v>0.2</v>
      </c>
      <c r="I5346" s="14">
        <v>0.12483868303851103</v>
      </c>
      <c r="J5346" s="4">
        <v>42.283093326549704</v>
      </c>
      <c r="K5346" s="4">
        <v>16.913237330619882</v>
      </c>
      <c r="L5346" s="4">
        <v>48.710123512185262</v>
      </c>
      <c r="M5346" s="4">
        <v>8.1183539186975437</v>
      </c>
    </row>
    <row r="5347" spans="1:13" hidden="1" x14ac:dyDescent="0.3">
      <c r="A5347" s="13" t="str">
        <f t="shared" si="83"/>
        <v>ContinentalOFF1 - 3 floors1980-1990cooling26</v>
      </c>
      <c r="B5347" s="2" t="s">
        <v>38</v>
      </c>
      <c r="C5347" s="2" t="s">
        <v>44</v>
      </c>
      <c r="D5347" s="2" t="s">
        <v>8</v>
      </c>
      <c r="E5347" s="3">
        <v>26</v>
      </c>
      <c r="F5347" s="3" t="s">
        <v>26</v>
      </c>
      <c r="G5347" s="3">
        <v>0.46296296296296297</v>
      </c>
      <c r="H5347" s="14">
        <v>0.60000000000000009</v>
      </c>
      <c r="I5347" s="14">
        <v>0.12483868303851103</v>
      </c>
      <c r="J5347" s="4">
        <v>26.867505607930621</v>
      </c>
      <c r="K5347" s="4">
        <v>10.747002243172249</v>
      </c>
      <c r="L5347" s="4">
        <v>30.951366460336075</v>
      </c>
      <c r="M5347" s="4">
        <v>5.1585610767226795</v>
      </c>
    </row>
    <row r="5348" spans="1:13" hidden="1" x14ac:dyDescent="0.3">
      <c r="A5348" s="13" t="str">
        <f t="shared" si="83"/>
        <v>ContinentalOFF1 - 5 floors1980-1990cooling26</v>
      </c>
      <c r="B5348" s="2" t="s">
        <v>38</v>
      </c>
      <c r="C5348" s="2" t="s">
        <v>45</v>
      </c>
      <c r="D5348" s="2" t="s">
        <v>8</v>
      </c>
      <c r="E5348" s="3">
        <v>26</v>
      </c>
      <c r="F5348" s="3" t="s">
        <v>26</v>
      </c>
      <c r="G5348" s="3">
        <v>0.37407407407407406</v>
      </c>
      <c r="H5348" s="14">
        <v>0.2</v>
      </c>
      <c r="I5348" s="14">
        <v>0.12483868303851103</v>
      </c>
      <c r="J5348" s="4">
        <v>29.651900099616391</v>
      </c>
      <c r="K5348" s="4">
        <v>11.860760039846557</v>
      </c>
      <c r="L5348" s="4">
        <v>34.158988914758083</v>
      </c>
      <c r="M5348" s="4">
        <v>5.6931648191263475</v>
      </c>
    </row>
    <row r="5349" spans="1:13" hidden="1" x14ac:dyDescent="0.3">
      <c r="A5349" s="13" t="str">
        <f t="shared" si="83"/>
        <v>ContinentalOFF1 - 7 floors1980-1990cooling26</v>
      </c>
      <c r="B5349" s="2" t="s">
        <v>38</v>
      </c>
      <c r="C5349" s="2" t="s">
        <v>46</v>
      </c>
      <c r="D5349" s="2" t="s">
        <v>8</v>
      </c>
      <c r="E5349" s="3">
        <v>26</v>
      </c>
      <c r="F5349" s="3" t="s">
        <v>26</v>
      </c>
      <c r="G5349" s="3">
        <v>0.33597883597883599</v>
      </c>
      <c r="H5349" s="14">
        <v>0.2</v>
      </c>
      <c r="I5349" s="14">
        <v>0.12483868303851103</v>
      </c>
      <c r="J5349" s="4">
        <v>30.84521202462458</v>
      </c>
      <c r="K5349" s="4">
        <v>12.338084809849832</v>
      </c>
      <c r="L5349" s="4">
        <v>35.533684252367514</v>
      </c>
      <c r="M5349" s="4">
        <v>5.9222807087279188</v>
      </c>
    </row>
    <row r="5350" spans="1:13" hidden="1" x14ac:dyDescent="0.3">
      <c r="A5350" s="13" t="str">
        <f t="shared" si="83"/>
        <v>ContinentalOFF1 - 3 floors1990-2000cooling20</v>
      </c>
      <c r="B5350" s="2" t="s">
        <v>38</v>
      </c>
      <c r="C5350" s="2" t="s">
        <v>44</v>
      </c>
      <c r="D5350" s="2" t="s">
        <v>9</v>
      </c>
      <c r="E5350" s="3">
        <v>20</v>
      </c>
      <c r="F5350" s="3" t="s">
        <v>26</v>
      </c>
      <c r="G5350" s="3">
        <v>0.46296296296296297</v>
      </c>
      <c r="H5350" s="14">
        <v>0.60000000000000009</v>
      </c>
      <c r="I5350" s="14">
        <v>0.1960195321627255</v>
      </c>
      <c r="J5350" s="4">
        <v>77.784019573224256</v>
      </c>
      <c r="K5350" s="4">
        <v>31.113607829289702</v>
      </c>
      <c r="L5350" s="4">
        <v>89.607190548354339</v>
      </c>
      <c r="M5350" s="4">
        <v>14.934531758059057</v>
      </c>
    </row>
    <row r="5351" spans="1:13" hidden="1" x14ac:dyDescent="0.3">
      <c r="A5351" s="13" t="str">
        <f t="shared" si="83"/>
        <v>ContinentalOFF1 - 5 floors1990-2000cooling20</v>
      </c>
      <c r="B5351" s="2" t="s">
        <v>38</v>
      </c>
      <c r="C5351" s="2" t="s">
        <v>45</v>
      </c>
      <c r="D5351" s="2" t="s">
        <v>9</v>
      </c>
      <c r="E5351" s="3">
        <v>20</v>
      </c>
      <c r="F5351" s="3" t="s">
        <v>26</v>
      </c>
      <c r="G5351" s="3">
        <v>0.37407407407407406</v>
      </c>
      <c r="H5351" s="14">
        <v>0.2</v>
      </c>
      <c r="I5351" s="14">
        <v>0.1960195321627255</v>
      </c>
      <c r="J5351" s="4">
        <v>80.456836452912086</v>
      </c>
      <c r="K5351" s="4">
        <v>32.182734581164837</v>
      </c>
      <c r="L5351" s="4">
        <v>92.686275593754729</v>
      </c>
      <c r="M5351" s="4">
        <v>15.447712598959122</v>
      </c>
    </row>
    <row r="5352" spans="1:13" hidden="1" x14ac:dyDescent="0.3">
      <c r="A5352" s="13" t="str">
        <f t="shared" si="83"/>
        <v>ContinentalOFF1 - 7 floors1990-2000cooling20</v>
      </c>
      <c r="B5352" s="2" t="s">
        <v>38</v>
      </c>
      <c r="C5352" s="2" t="s">
        <v>46</v>
      </c>
      <c r="D5352" s="2" t="s">
        <v>9</v>
      </c>
      <c r="E5352" s="3">
        <v>20</v>
      </c>
      <c r="F5352" s="3" t="s">
        <v>26</v>
      </c>
      <c r="G5352" s="3">
        <v>0.33597883597883599</v>
      </c>
      <c r="H5352" s="14">
        <v>0.2</v>
      </c>
      <c r="I5352" s="14">
        <v>0.1960195321627255</v>
      </c>
      <c r="J5352" s="4">
        <v>81.602329401349735</v>
      </c>
      <c r="K5352" s="4">
        <v>32.640931760539893</v>
      </c>
      <c r="L5352" s="4">
        <v>94.005883470354888</v>
      </c>
      <c r="M5352" s="4">
        <v>15.667647245059149</v>
      </c>
    </row>
    <row r="5353" spans="1:13" hidden="1" x14ac:dyDescent="0.3">
      <c r="A5353" s="13" t="str">
        <f t="shared" si="83"/>
        <v>ContinentalOFF1 - 3 floors1990-2000cooling22</v>
      </c>
      <c r="B5353" s="2" t="s">
        <v>38</v>
      </c>
      <c r="C5353" s="2" t="s">
        <v>44</v>
      </c>
      <c r="D5353" s="2" t="s">
        <v>9</v>
      </c>
      <c r="E5353" s="3">
        <v>22</v>
      </c>
      <c r="F5353" s="3" t="s">
        <v>26</v>
      </c>
      <c r="G5353" s="3">
        <v>0.46296296296296297</v>
      </c>
      <c r="H5353" s="14">
        <v>0.60000000000000009</v>
      </c>
      <c r="I5353" s="14">
        <v>0.1960195321627255</v>
      </c>
      <c r="J5353" s="4">
        <v>61.727097775574087</v>
      </c>
      <c r="K5353" s="4">
        <v>24.690839110229636</v>
      </c>
      <c r="L5353" s="4">
        <v>71.109616637461343</v>
      </c>
      <c r="M5353" s="4">
        <v>11.851602772910224</v>
      </c>
    </row>
    <row r="5354" spans="1:13" hidden="1" x14ac:dyDescent="0.3">
      <c r="A5354" s="13" t="str">
        <f t="shared" si="83"/>
        <v>ContinentalOFF1 - 5 floors1990-2000cooling22</v>
      </c>
      <c r="B5354" s="2" t="s">
        <v>38</v>
      </c>
      <c r="C5354" s="2" t="s">
        <v>45</v>
      </c>
      <c r="D5354" s="2" t="s">
        <v>9</v>
      </c>
      <c r="E5354" s="3">
        <v>22</v>
      </c>
      <c r="F5354" s="3" t="s">
        <v>26</v>
      </c>
      <c r="G5354" s="3">
        <v>0.37407407407407406</v>
      </c>
      <c r="H5354" s="14">
        <v>0.2</v>
      </c>
      <c r="I5354" s="14">
        <v>0.1960195321627255</v>
      </c>
      <c r="J5354" s="4">
        <v>64.899206562669434</v>
      </c>
      <c r="K5354" s="4">
        <v>25.959682625067774</v>
      </c>
      <c r="L5354" s="4">
        <v>74.763885960195182</v>
      </c>
      <c r="M5354" s="4">
        <v>12.460647660032532</v>
      </c>
    </row>
    <row r="5355" spans="1:13" hidden="1" x14ac:dyDescent="0.3">
      <c r="A5355" s="13" t="str">
        <f t="shared" si="83"/>
        <v>ContinentalOFF1 - 7 floors1990-2000cooling22</v>
      </c>
      <c r="B5355" s="2" t="s">
        <v>38</v>
      </c>
      <c r="C5355" s="2" t="s">
        <v>46</v>
      </c>
      <c r="D5355" s="2" t="s">
        <v>9</v>
      </c>
      <c r="E5355" s="3">
        <v>22</v>
      </c>
      <c r="F5355" s="3" t="s">
        <v>26</v>
      </c>
      <c r="G5355" s="3">
        <v>0.33597883597883599</v>
      </c>
      <c r="H5355" s="14">
        <v>0.2</v>
      </c>
      <c r="I5355" s="14">
        <v>0.1960195321627255</v>
      </c>
      <c r="J5355" s="4">
        <v>66.258681757138874</v>
      </c>
      <c r="K5355" s="4">
        <v>26.50347270285555</v>
      </c>
      <c r="L5355" s="4">
        <v>76.330001384223976</v>
      </c>
      <c r="M5355" s="4">
        <v>12.721666897370664</v>
      </c>
    </row>
    <row r="5356" spans="1:13" hidden="1" x14ac:dyDescent="0.3">
      <c r="A5356" s="13" t="str">
        <f t="shared" si="83"/>
        <v>ContinentalOFF1 - 3 floors1990-2000cooling24</v>
      </c>
      <c r="B5356" s="2" t="s">
        <v>38</v>
      </c>
      <c r="C5356" s="2" t="s">
        <v>44</v>
      </c>
      <c r="D5356" s="2" t="s">
        <v>9</v>
      </c>
      <c r="E5356" s="3">
        <v>24</v>
      </c>
      <c r="F5356" s="3" t="s">
        <v>26</v>
      </c>
      <c r="G5356" s="3">
        <v>0.46296296296296297</v>
      </c>
      <c r="H5356" s="14">
        <v>0.60000000000000009</v>
      </c>
      <c r="I5356" s="14">
        <v>0.1960195321627255</v>
      </c>
      <c r="J5356" s="4">
        <v>48.082382732631018</v>
      </c>
      <c r="K5356" s="4">
        <v>19.232953093052409</v>
      </c>
      <c r="L5356" s="4">
        <v>55.390904907990937</v>
      </c>
      <c r="M5356" s="4">
        <v>9.2318174846651555</v>
      </c>
    </row>
    <row r="5357" spans="1:13" hidden="1" x14ac:dyDescent="0.3">
      <c r="A5357" s="13" t="str">
        <f t="shared" si="83"/>
        <v>ContinentalOFF1 - 5 floors1990-2000cooling24</v>
      </c>
      <c r="B5357" s="2" t="s">
        <v>38</v>
      </c>
      <c r="C5357" s="2" t="s">
        <v>45</v>
      </c>
      <c r="D5357" s="2" t="s">
        <v>9</v>
      </c>
      <c r="E5357" s="3">
        <v>24</v>
      </c>
      <c r="F5357" s="3" t="s">
        <v>26</v>
      </c>
      <c r="G5357" s="3">
        <v>0.37407407407407406</v>
      </c>
      <c r="H5357" s="14">
        <v>0.2</v>
      </c>
      <c r="I5357" s="14">
        <v>0.1960195321627255</v>
      </c>
      <c r="J5357" s="4">
        <v>51.572798774698938</v>
      </c>
      <c r="K5357" s="4">
        <v>20.629119509879576</v>
      </c>
      <c r="L5357" s="4">
        <v>59.41186418845318</v>
      </c>
      <c r="M5357" s="4">
        <v>9.901977364742196</v>
      </c>
    </row>
    <row r="5358" spans="1:13" hidden="1" x14ac:dyDescent="0.3">
      <c r="A5358" s="13" t="str">
        <f t="shared" si="83"/>
        <v>ContinentalOFF1 - 7 floors1990-2000cooling24</v>
      </c>
      <c r="B5358" s="2" t="s">
        <v>38</v>
      </c>
      <c r="C5358" s="2" t="s">
        <v>46</v>
      </c>
      <c r="D5358" s="2" t="s">
        <v>9</v>
      </c>
      <c r="E5358" s="3">
        <v>24</v>
      </c>
      <c r="F5358" s="3" t="s">
        <v>26</v>
      </c>
      <c r="G5358" s="3">
        <v>0.33597883597883599</v>
      </c>
      <c r="H5358" s="14">
        <v>0.2</v>
      </c>
      <c r="I5358" s="14">
        <v>0.1960195321627255</v>
      </c>
      <c r="J5358" s="4">
        <v>53.068691364156606</v>
      </c>
      <c r="K5358" s="4">
        <v>21.227476545662643</v>
      </c>
      <c r="L5358" s="4">
        <v>61.135132451508412</v>
      </c>
      <c r="M5358" s="4">
        <v>10.189188741918068</v>
      </c>
    </row>
    <row r="5359" spans="1:13" hidden="1" x14ac:dyDescent="0.3">
      <c r="A5359" s="13" t="str">
        <f t="shared" si="83"/>
        <v>ContinentalOFF1 - 3 floors1990-2000cooling26</v>
      </c>
      <c r="B5359" s="2" t="s">
        <v>38</v>
      </c>
      <c r="C5359" s="2" t="s">
        <v>44</v>
      </c>
      <c r="D5359" s="2" t="s">
        <v>9</v>
      </c>
      <c r="E5359" s="3">
        <v>26</v>
      </c>
      <c r="F5359" s="3" t="s">
        <v>26</v>
      </c>
      <c r="G5359" s="3">
        <v>0.46296296296296297</v>
      </c>
      <c r="H5359" s="14">
        <v>0.60000000000000009</v>
      </c>
      <c r="I5359" s="14">
        <v>0.1960195321627255</v>
      </c>
      <c r="J5359" s="4">
        <v>36.410231957171867</v>
      </c>
      <c r="K5359" s="4">
        <v>14.564092782868746</v>
      </c>
      <c r="L5359" s="4">
        <v>41.944587214661986</v>
      </c>
      <c r="M5359" s="4">
        <v>6.9907645357769983</v>
      </c>
    </row>
    <row r="5360" spans="1:13" hidden="1" x14ac:dyDescent="0.3">
      <c r="A5360" s="13" t="str">
        <f t="shared" si="83"/>
        <v>ContinentalOFF1 - 5 floors1990-2000cooling26</v>
      </c>
      <c r="B5360" s="2" t="s">
        <v>38</v>
      </c>
      <c r="C5360" s="2" t="s">
        <v>45</v>
      </c>
      <c r="D5360" s="2" t="s">
        <v>9</v>
      </c>
      <c r="E5360" s="3">
        <v>26</v>
      </c>
      <c r="F5360" s="3" t="s">
        <v>26</v>
      </c>
      <c r="G5360" s="3">
        <v>0.37407407407407406</v>
      </c>
      <c r="H5360" s="14">
        <v>0.2</v>
      </c>
      <c r="I5360" s="14">
        <v>0.1960195321627255</v>
      </c>
      <c r="J5360" s="4">
        <v>39.977837326049425</v>
      </c>
      <c r="K5360" s="4">
        <v>15.99113493041977</v>
      </c>
      <c r="L5360" s="4">
        <v>46.054468599608938</v>
      </c>
      <c r="M5360" s="4">
        <v>7.6757447666014897</v>
      </c>
    </row>
    <row r="5361" spans="1:13" hidden="1" x14ac:dyDescent="0.3">
      <c r="A5361" s="13" t="str">
        <f t="shared" si="83"/>
        <v>ContinentalOFF1 - 7 floors1990-2000cooling26</v>
      </c>
      <c r="B5361" s="2" t="s">
        <v>38</v>
      </c>
      <c r="C5361" s="2" t="s">
        <v>46</v>
      </c>
      <c r="D5361" s="2" t="s">
        <v>9</v>
      </c>
      <c r="E5361" s="3">
        <v>26</v>
      </c>
      <c r="F5361" s="3" t="s">
        <v>26</v>
      </c>
      <c r="G5361" s="3">
        <v>0.33597883597883599</v>
      </c>
      <c r="H5361" s="14">
        <v>0.2</v>
      </c>
      <c r="I5361" s="14">
        <v>0.1960195321627255</v>
      </c>
      <c r="J5361" s="4">
        <v>41.506811055568363</v>
      </c>
      <c r="K5361" s="4">
        <v>16.602724422227347</v>
      </c>
      <c r="L5361" s="4">
        <v>47.815846336014758</v>
      </c>
      <c r="M5361" s="4">
        <v>7.969307722669126</v>
      </c>
    </row>
    <row r="5362" spans="1:13" hidden="1" x14ac:dyDescent="0.3">
      <c r="A5362" s="13" t="str">
        <f t="shared" si="83"/>
        <v>ContinentalOFF1 - 3 floorspost 2000cooling20</v>
      </c>
      <c r="B5362" s="2" t="s">
        <v>38</v>
      </c>
      <c r="C5362" s="2" t="s">
        <v>44</v>
      </c>
      <c r="D5362" s="2" t="s">
        <v>10</v>
      </c>
      <c r="E5362" s="3">
        <v>20</v>
      </c>
      <c r="F5362" s="3" t="s">
        <v>26</v>
      </c>
      <c r="G5362" s="3">
        <v>0.46296296296296297</v>
      </c>
      <c r="H5362" s="14">
        <v>0.60000000000000009</v>
      </c>
      <c r="I5362" s="14">
        <v>0.1719784360693658</v>
      </c>
      <c r="J5362" s="4">
        <v>78.366585144165072</v>
      </c>
      <c r="K5362" s="4">
        <v>31.34663405766603</v>
      </c>
      <c r="L5362" s="4">
        <v>90.27830608607816</v>
      </c>
      <c r="M5362" s="4">
        <v>15.046384347679695</v>
      </c>
    </row>
    <row r="5363" spans="1:13" hidden="1" x14ac:dyDescent="0.3">
      <c r="A5363" s="13" t="str">
        <f t="shared" si="83"/>
        <v>ContinentalOFF1 - 5 floorspost 2000cooling20</v>
      </c>
      <c r="B5363" s="2" t="s">
        <v>38</v>
      </c>
      <c r="C5363" s="2" t="s">
        <v>45</v>
      </c>
      <c r="D5363" s="2" t="s">
        <v>10</v>
      </c>
      <c r="E5363" s="3">
        <v>20</v>
      </c>
      <c r="F5363" s="3" t="s">
        <v>26</v>
      </c>
      <c r="G5363" s="3">
        <v>0.37407407407407406</v>
      </c>
      <c r="H5363" s="14">
        <v>0.2</v>
      </c>
      <c r="I5363" s="14">
        <v>0.1719784360693658</v>
      </c>
      <c r="J5363" s="4">
        <v>80.861833199635242</v>
      </c>
      <c r="K5363" s="4">
        <v>32.344733279854097</v>
      </c>
      <c r="L5363" s="4">
        <v>93.15283184597979</v>
      </c>
      <c r="M5363" s="4">
        <v>15.525471974329966</v>
      </c>
    </row>
    <row r="5364" spans="1:13" hidden="1" x14ac:dyDescent="0.3">
      <c r="A5364" s="13" t="str">
        <f t="shared" si="83"/>
        <v>ContinentalOFF1 - 7 floorspost 2000cooling20</v>
      </c>
      <c r="B5364" s="2" t="s">
        <v>38</v>
      </c>
      <c r="C5364" s="2" t="s">
        <v>46</v>
      </c>
      <c r="D5364" s="2" t="s">
        <v>10</v>
      </c>
      <c r="E5364" s="3">
        <v>20</v>
      </c>
      <c r="F5364" s="3" t="s">
        <v>26</v>
      </c>
      <c r="G5364" s="3">
        <v>0.33597883597883599</v>
      </c>
      <c r="H5364" s="14">
        <v>0.2</v>
      </c>
      <c r="I5364" s="14">
        <v>0.1719784360693658</v>
      </c>
      <c r="J5364" s="4">
        <v>81.931225223408177</v>
      </c>
      <c r="K5364" s="4">
        <v>32.772490089363274</v>
      </c>
      <c r="L5364" s="4">
        <v>94.384771457366227</v>
      </c>
      <c r="M5364" s="4">
        <v>15.73079524289437</v>
      </c>
    </row>
    <row r="5365" spans="1:13" hidden="1" x14ac:dyDescent="0.3">
      <c r="A5365" s="13" t="str">
        <f t="shared" si="83"/>
        <v>ContinentalOFF1 - 3 floorspost 2000cooling22</v>
      </c>
      <c r="B5365" s="2" t="s">
        <v>38</v>
      </c>
      <c r="C5365" s="2" t="s">
        <v>44</v>
      </c>
      <c r="D5365" s="2" t="s">
        <v>10</v>
      </c>
      <c r="E5365" s="3">
        <v>22</v>
      </c>
      <c r="F5365" s="3" t="s">
        <v>26</v>
      </c>
      <c r="G5365" s="3">
        <v>0.46296296296296297</v>
      </c>
      <c r="H5365" s="14">
        <v>0.60000000000000009</v>
      </c>
      <c r="I5365" s="14">
        <v>0.1719784360693658</v>
      </c>
      <c r="J5365" s="4">
        <v>63.342161866284584</v>
      </c>
      <c r="K5365" s="4">
        <v>25.336864746513832</v>
      </c>
      <c r="L5365" s="4">
        <v>72.970170469959839</v>
      </c>
      <c r="M5365" s="4">
        <v>12.161695078326639</v>
      </c>
    </row>
    <row r="5366" spans="1:13" hidden="1" x14ac:dyDescent="0.3">
      <c r="A5366" s="13" t="str">
        <f t="shared" si="83"/>
        <v>ContinentalOFF1 - 5 floorspost 2000cooling22</v>
      </c>
      <c r="B5366" s="2" t="s">
        <v>38</v>
      </c>
      <c r="C5366" s="2" t="s">
        <v>45</v>
      </c>
      <c r="D5366" s="2" t="s">
        <v>10</v>
      </c>
      <c r="E5366" s="3">
        <v>22</v>
      </c>
      <c r="F5366" s="3" t="s">
        <v>26</v>
      </c>
      <c r="G5366" s="3">
        <v>0.37407407407407406</v>
      </c>
      <c r="H5366" s="14">
        <v>0.2</v>
      </c>
      <c r="I5366" s="14">
        <v>0.1719784360693658</v>
      </c>
      <c r="J5366" s="4">
        <v>66.281101706215736</v>
      </c>
      <c r="K5366" s="4">
        <v>26.512440682486293</v>
      </c>
      <c r="L5366" s="4">
        <v>76.355829165560522</v>
      </c>
      <c r="M5366" s="4">
        <v>12.725971527593421</v>
      </c>
    </row>
    <row r="5367" spans="1:13" hidden="1" x14ac:dyDescent="0.3">
      <c r="A5367" s="13" t="str">
        <f t="shared" si="83"/>
        <v>ContinentalOFF1 - 7 floorspost 2000cooling22</v>
      </c>
      <c r="B5367" s="2" t="s">
        <v>38</v>
      </c>
      <c r="C5367" s="2" t="s">
        <v>46</v>
      </c>
      <c r="D5367" s="2" t="s">
        <v>10</v>
      </c>
      <c r="E5367" s="3">
        <v>22</v>
      </c>
      <c r="F5367" s="3" t="s">
        <v>26</v>
      </c>
      <c r="G5367" s="3">
        <v>0.33597883597883599</v>
      </c>
      <c r="H5367" s="14">
        <v>0.2</v>
      </c>
      <c r="I5367" s="14">
        <v>0.1719784360693658</v>
      </c>
      <c r="J5367" s="4">
        <v>67.540647351900517</v>
      </c>
      <c r="K5367" s="4">
        <v>27.016258940760206</v>
      </c>
      <c r="L5367" s="4">
        <v>77.80682574938939</v>
      </c>
      <c r="M5367" s="4">
        <v>12.967804291564898</v>
      </c>
    </row>
    <row r="5368" spans="1:13" hidden="1" x14ac:dyDescent="0.3">
      <c r="A5368" s="13" t="str">
        <f t="shared" si="83"/>
        <v>ContinentalOFF1 - 3 floorspost 2000cooling24</v>
      </c>
      <c r="B5368" s="2" t="s">
        <v>38</v>
      </c>
      <c r="C5368" s="2" t="s">
        <v>44</v>
      </c>
      <c r="D5368" s="2" t="s">
        <v>10</v>
      </c>
      <c r="E5368" s="3">
        <v>24</v>
      </c>
      <c r="F5368" s="3" t="s">
        <v>26</v>
      </c>
      <c r="G5368" s="3">
        <v>0.46296296296296297</v>
      </c>
      <c r="H5368" s="14">
        <v>0.60000000000000009</v>
      </c>
      <c r="I5368" s="14">
        <v>0.1719784360693658</v>
      </c>
      <c r="J5368" s="4">
        <v>50.370040779908614</v>
      </c>
      <c r="K5368" s="4">
        <v>20.148016311963445</v>
      </c>
      <c r="L5368" s="4">
        <v>58.026286978454721</v>
      </c>
      <c r="M5368" s="4">
        <v>9.671047829742454</v>
      </c>
    </row>
    <row r="5369" spans="1:13" hidden="1" x14ac:dyDescent="0.3">
      <c r="A5369" s="13" t="str">
        <f t="shared" si="83"/>
        <v>ContinentalOFF1 - 5 floorspost 2000cooling24</v>
      </c>
      <c r="B5369" s="2" t="s">
        <v>38</v>
      </c>
      <c r="C5369" s="2" t="s">
        <v>45</v>
      </c>
      <c r="D5369" s="2" t="s">
        <v>10</v>
      </c>
      <c r="E5369" s="3">
        <v>24</v>
      </c>
      <c r="F5369" s="3" t="s">
        <v>26</v>
      </c>
      <c r="G5369" s="3">
        <v>0.37407407407407406</v>
      </c>
      <c r="H5369" s="14">
        <v>0.2</v>
      </c>
      <c r="I5369" s="14">
        <v>0.1719784360693658</v>
      </c>
      <c r="J5369" s="4">
        <v>53.644918189703205</v>
      </c>
      <c r="K5369" s="4">
        <v>21.457967275881281</v>
      </c>
      <c r="L5369" s="4">
        <v>61.798945754538089</v>
      </c>
      <c r="M5369" s="4">
        <v>10.299824292423015</v>
      </c>
    </row>
    <row r="5370" spans="1:13" hidden="1" x14ac:dyDescent="0.3">
      <c r="A5370" s="13" t="str">
        <f t="shared" si="83"/>
        <v>ContinentalOFF1 - 7 floorspost 2000cooling24</v>
      </c>
      <c r="B5370" s="2" t="s">
        <v>38</v>
      </c>
      <c r="C5370" s="2" t="s">
        <v>46</v>
      </c>
      <c r="D5370" s="2" t="s">
        <v>10</v>
      </c>
      <c r="E5370" s="3">
        <v>24</v>
      </c>
      <c r="F5370" s="3" t="s">
        <v>26</v>
      </c>
      <c r="G5370" s="3">
        <v>0.33597883597883599</v>
      </c>
      <c r="H5370" s="14">
        <v>0.2</v>
      </c>
      <c r="I5370" s="14">
        <v>0.1719784360693658</v>
      </c>
      <c r="J5370" s="4">
        <v>55.048437079615162</v>
      </c>
      <c r="K5370" s="4">
        <v>22.019374831846065</v>
      </c>
      <c r="L5370" s="4">
        <v>63.415799515716664</v>
      </c>
      <c r="M5370" s="4">
        <v>10.569299919286111</v>
      </c>
    </row>
    <row r="5371" spans="1:13" hidden="1" x14ac:dyDescent="0.3">
      <c r="A5371" s="13" t="str">
        <f t="shared" si="83"/>
        <v>ContinentalOFF1 - 3 floorspost 2000cooling26</v>
      </c>
      <c r="B5371" s="2" t="s">
        <v>38</v>
      </c>
      <c r="C5371" s="2" t="s">
        <v>44</v>
      </c>
      <c r="D5371" s="2" t="s">
        <v>10</v>
      </c>
      <c r="E5371" s="3">
        <v>26</v>
      </c>
      <c r="F5371" s="3" t="s">
        <v>26</v>
      </c>
      <c r="G5371" s="3">
        <v>0.46296296296296297</v>
      </c>
      <c r="H5371" s="14">
        <v>0.60000000000000009</v>
      </c>
      <c r="I5371" s="14">
        <v>0.1719784360693658</v>
      </c>
      <c r="J5371" s="4">
        <v>38.995943944061572</v>
      </c>
      <c r="K5371" s="4">
        <v>15.598377577624628</v>
      </c>
      <c r="L5371" s="4">
        <v>44.923327423558931</v>
      </c>
      <c r="M5371" s="4">
        <v>7.4872212372598215</v>
      </c>
    </row>
    <row r="5372" spans="1:13" hidden="1" x14ac:dyDescent="0.3">
      <c r="A5372" s="13" t="str">
        <f t="shared" si="83"/>
        <v>ContinentalOFF1 - 5 floorspost 2000cooling26</v>
      </c>
      <c r="B5372" s="2" t="s">
        <v>38</v>
      </c>
      <c r="C5372" s="2" t="s">
        <v>45</v>
      </c>
      <c r="D5372" s="2" t="s">
        <v>10</v>
      </c>
      <c r="E5372" s="3">
        <v>26</v>
      </c>
      <c r="F5372" s="3" t="s">
        <v>26</v>
      </c>
      <c r="G5372" s="3">
        <v>0.37407407407407406</v>
      </c>
      <c r="H5372" s="14">
        <v>0.2</v>
      </c>
      <c r="I5372" s="14">
        <v>0.1719784360693658</v>
      </c>
      <c r="J5372" s="4">
        <v>42.422518004125621</v>
      </c>
      <c r="K5372" s="4">
        <v>16.96900720165025</v>
      </c>
      <c r="L5372" s="4">
        <v>48.870740740752716</v>
      </c>
      <c r="M5372" s="4">
        <v>8.1451234567921205</v>
      </c>
    </row>
    <row r="5373" spans="1:13" hidden="1" x14ac:dyDescent="0.3">
      <c r="A5373" s="13" t="str">
        <f t="shared" si="83"/>
        <v>ContinentalOFF1 - 7 floorspost 2000cooling26</v>
      </c>
      <c r="B5373" s="2" t="s">
        <v>38</v>
      </c>
      <c r="C5373" s="2" t="s">
        <v>46</v>
      </c>
      <c r="D5373" s="2" t="s">
        <v>10</v>
      </c>
      <c r="E5373" s="3">
        <v>26</v>
      </c>
      <c r="F5373" s="3" t="s">
        <v>26</v>
      </c>
      <c r="G5373" s="3">
        <v>0.33597883597883599</v>
      </c>
      <c r="H5373" s="14">
        <v>0.2</v>
      </c>
      <c r="I5373" s="14">
        <v>0.1719784360693658</v>
      </c>
      <c r="J5373" s="4">
        <v>43.891049744153079</v>
      </c>
      <c r="K5373" s="4">
        <v>17.556419897661232</v>
      </c>
      <c r="L5373" s="4">
        <v>50.56248930526435</v>
      </c>
      <c r="M5373" s="4">
        <v>8.4270815508773911</v>
      </c>
    </row>
    <row r="5374" spans="1:13" hidden="1" x14ac:dyDescent="0.3">
      <c r="A5374" s="13" t="str">
        <f t="shared" si="83"/>
        <v>ContinentalOFF1 - average - all typespre 1945cooling20</v>
      </c>
      <c r="B5374" s="2" t="s">
        <v>38</v>
      </c>
      <c r="C5374" s="2" t="s">
        <v>47</v>
      </c>
      <c r="D5374" s="2" t="s">
        <v>2</v>
      </c>
      <c r="E5374" s="3">
        <v>20</v>
      </c>
      <c r="F5374" s="3" t="s">
        <v>26</v>
      </c>
      <c r="G5374" s="3" t="s">
        <v>22</v>
      </c>
      <c r="H5374" s="14"/>
      <c r="I5374" s="14">
        <v>0.19565987251261491</v>
      </c>
      <c r="J5374" s="4">
        <v>66.132705128486464</v>
      </c>
      <c r="K5374" s="4">
        <v>26.453082051394588</v>
      </c>
      <c r="L5374" s="4">
        <v>76.184876308016413</v>
      </c>
      <c r="M5374" s="4">
        <v>12.697479384669402</v>
      </c>
    </row>
    <row r="5375" spans="1:13" hidden="1" x14ac:dyDescent="0.3">
      <c r="A5375" s="13" t="str">
        <f t="shared" si="83"/>
        <v>ContinentalOFF1 - average - all typespre 1945cooling22</v>
      </c>
      <c r="B5375" s="2" t="s">
        <v>38</v>
      </c>
      <c r="C5375" s="2" t="s">
        <v>47</v>
      </c>
      <c r="D5375" s="2" t="s">
        <v>2</v>
      </c>
      <c r="E5375" s="3">
        <v>22</v>
      </c>
      <c r="F5375" s="3" t="s">
        <v>26</v>
      </c>
      <c r="G5375" s="3" t="s">
        <v>22</v>
      </c>
      <c r="H5375" s="14"/>
      <c r="I5375" s="14">
        <v>0.19565987251261491</v>
      </c>
      <c r="J5375" s="4">
        <v>46.136237265107667</v>
      </c>
      <c r="K5375" s="4">
        <v>18.454494906043067</v>
      </c>
      <c r="L5375" s="4">
        <v>53.148945329404029</v>
      </c>
      <c r="M5375" s="4">
        <v>8.8581575549006715</v>
      </c>
    </row>
    <row r="5376" spans="1:13" hidden="1" x14ac:dyDescent="0.3">
      <c r="A5376" s="13" t="str">
        <f t="shared" si="83"/>
        <v>ContinentalOFF1 - average - all typespre 1945cooling24</v>
      </c>
      <c r="B5376" s="2" t="s">
        <v>38</v>
      </c>
      <c r="C5376" s="2" t="s">
        <v>47</v>
      </c>
      <c r="D5376" s="2" t="s">
        <v>2</v>
      </c>
      <c r="E5376" s="3">
        <v>24</v>
      </c>
      <c r="F5376" s="3" t="s">
        <v>26</v>
      </c>
      <c r="G5376" s="3" t="s">
        <v>22</v>
      </c>
      <c r="H5376" s="14"/>
      <c r="I5376" s="14">
        <v>0.19565987251261491</v>
      </c>
      <c r="J5376" s="4">
        <v>31.366977093176153</v>
      </c>
      <c r="K5376" s="4">
        <v>12.546790837270461</v>
      </c>
      <c r="L5376" s="4">
        <v>36.134757611338927</v>
      </c>
      <c r="M5376" s="4">
        <v>6.0224596018898211</v>
      </c>
    </row>
    <row r="5377" spans="1:13" hidden="1" x14ac:dyDescent="0.3">
      <c r="A5377" s="13" t="str">
        <f t="shared" si="83"/>
        <v>ContinentalOFF1 - average - all typespre 1945cooling26</v>
      </c>
      <c r="B5377" s="2" t="s">
        <v>38</v>
      </c>
      <c r="C5377" s="2" t="s">
        <v>47</v>
      </c>
      <c r="D5377" s="2" t="s">
        <v>2</v>
      </c>
      <c r="E5377" s="3">
        <v>26</v>
      </c>
      <c r="F5377" s="3" t="s">
        <v>26</v>
      </c>
      <c r="G5377" s="3" t="s">
        <v>22</v>
      </c>
      <c r="H5377" s="14"/>
      <c r="I5377" s="14">
        <v>0.19565987251261491</v>
      </c>
      <c r="J5377" s="4">
        <v>20.403426834798012</v>
      </c>
      <c r="K5377" s="4">
        <v>8.1613707339192043</v>
      </c>
      <c r="L5377" s="4">
        <v>23.504747713687308</v>
      </c>
      <c r="M5377" s="4">
        <v>3.9174579522812181</v>
      </c>
    </row>
    <row r="5378" spans="1:13" hidden="1" x14ac:dyDescent="0.3">
      <c r="A5378" s="13" t="str">
        <f t="shared" si="83"/>
        <v>ContinentalOFF1 - average - all types1945-1970cooling20</v>
      </c>
      <c r="B5378" s="2" t="s">
        <v>38</v>
      </c>
      <c r="C5378" s="2" t="s">
        <v>47</v>
      </c>
      <c r="D5378" s="2" t="s">
        <v>6</v>
      </c>
      <c r="E5378" s="3">
        <v>20</v>
      </c>
      <c r="F5378" s="3" t="s">
        <v>26</v>
      </c>
      <c r="G5378" s="3" t="s">
        <v>22</v>
      </c>
      <c r="H5378" s="14"/>
      <c r="I5378" s="14">
        <v>0.16351551020582505</v>
      </c>
      <c r="J5378" s="4">
        <v>66.029224369371661</v>
      </c>
      <c r="K5378" s="4">
        <v>26.411689747748667</v>
      </c>
      <c r="L5378" s="4">
        <v>76.06566647351616</v>
      </c>
      <c r="M5378" s="4">
        <v>12.677611078919361</v>
      </c>
    </row>
    <row r="5379" spans="1:13" hidden="1" x14ac:dyDescent="0.3">
      <c r="A5379" s="13" t="str">
        <f t="shared" ref="A5379:A5442" si="84">CONCATENATE(B5379,C5379,D5379,F5379,E5379)</f>
        <v>ContinentalOFF1 - average - all types1945-1970cooling22</v>
      </c>
      <c r="B5379" s="2" t="s">
        <v>38</v>
      </c>
      <c r="C5379" s="2" t="s">
        <v>47</v>
      </c>
      <c r="D5379" s="2" t="s">
        <v>6</v>
      </c>
      <c r="E5379" s="3">
        <v>22</v>
      </c>
      <c r="F5379" s="3" t="s">
        <v>26</v>
      </c>
      <c r="G5379" s="3" t="s">
        <v>22</v>
      </c>
      <c r="H5379" s="14"/>
      <c r="I5379" s="14">
        <v>0.16351551020582505</v>
      </c>
      <c r="J5379" s="4">
        <v>46.099269096063693</v>
      </c>
      <c r="K5379" s="4">
        <v>18.439707638425478</v>
      </c>
      <c r="L5379" s="4">
        <v>53.106357998665374</v>
      </c>
      <c r="M5379" s="4">
        <v>8.8510596664442289</v>
      </c>
    </row>
    <row r="5380" spans="1:13" hidden="1" x14ac:dyDescent="0.3">
      <c r="A5380" s="13" t="str">
        <f t="shared" si="84"/>
        <v>ContinentalOFF1 - average - all types1945-1970cooling24</v>
      </c>
      <c r="B5380" s="2" t="s">
        <v>38</v>
      </c>
      <c r="C5380" s="2" t="s">
        <v>47</v>
      </c>
      <c r="D5380" s="2" t="s">
        <v>6</v>
      </c>
      <c r="E5380" s="3">
        <v>24</v>
      </c>
      <c r="F5380" s="3" t="s">
        <v>26</v>
      </c>
      <c r="G5380" s="3" t="s">
        <v>22</v>
      </c>
      <c r="H5380" s="14"/>
      <c r="I5380" s="14">
        <v>0.16351551020582505</v>
      </c>
      <c r="J5380" s="4">
        <v>31.363196006044198</v>
      </c>
      <c r="K5380" s="4">
        <v>12.545278402417679</v>
      </c>
      <c r="L5380" s="4">
        <v>36.130401798962914</v>
      </c>
      <c r="M5380" s="4">
        <v>6.021733633160486</v>
      </c>
    </row>
    <row r="5381" spans="1:13" hidden="1" x14ac:dyDescent="0.3">
      <c r="A5381" s="13" t="str">
        <f t="shared" si="84"/>
        <v>ContinentalOFF1 - average - all types1945-1970cooling26</v>
      </c>
      <c r="B5381" s="2" t="s">
        <v>38</v>
      </c>
      <c r="C5381" s="2" t="s">
        <v>47</v>
      </c>
      <c r="D5381" s="2" t="s">
        <v>6</v>
      </c>
      <c r="E5381" s="3">
        <v>26</v>
      </c>
      <c r="F5381" s="3" t="s">
        <v>26</v>
      </c>
      <c r="G5381" s="3" t="s">
        <v>22</v>
      </c>
      <c r="H5381" s="14"/>
      <c r="I5381" s="14">
        <v>0.16351551020582505</v>
      </c>
      <c r="J5381" s="4">
        <v>20.411926296725731</v>
      </c>
      <c r="K5381" s="4">
        <v>8.1647705186902932</v>
      </c>
      <c r="L5381" s="4">
        <v>23.514539093828045</v>
      </c>
      <c r="M5381" s="4">
        <v>3.9190898489713408</v>
      </c>
    </row>
    <row r="5382" spans="1:13" hidden="1" x14ac:dyDescent="0.3">
      <c r="A5382" s="13" t="str">
        <f t="shared" si="84"/>
        <v>ContinentalOFF1 - average - all types1970-1980cooling20</v>
      </c>
      <c r="B5382" s="2" t="s">
        <v>38</v>
      </c>
      <c r="C5382" s="2" t="s">
        <v>47</v>
      </c>
      <c r="D5382" s="2" t="s">
        <v>7</v>
      </c>
      <c r="E5382" s="3">
        <v>20</v>
      </c>
      <c r="F5382" s="3" t="s">
        <v>26</v>
      </c>
      <c r="G5382" s="3" t="s">
        <v>22</v>
      </c>
      <c r="H5382" s="14"/>
      <c r="I5382" s="14">
        <v>0.14798796601095757</v>
      </c>
      <c r="J5382" s="4">
        <v>65.065250281917443</v>
      </c>
      <c r="K5382" s="4">
        <v>26.026100112766976</v>
      </c>
      <c r="L5382" s="4">
        <v>74.955168324768891</v>
      </c>
      <c r="M5382" s="4">
        <v>12.492528054128147</v>
      </c>
    </row>
    <row r="5383" spans="1:13" hidden="1" x14ac:dyDescent="0.3">
      <c r="A5383" s="13" t="str">
        <f t="shared" si="84"/>
        <v>ContinentalOFF1 - average - all types1970-1980cooling22</v>
      </c>
      <c r="B5383" s="2" t="s">
        <v>38</v>
      </c>
      <c r="C5383" s="2" t="s">
        <v>47</v>
      </c>
      <c r="D5383" s="2" t="s">
        <v>7</v>
      </c>
      <c r="E5383" s="3">
        <v>22</v>
      </c>
      <c r="F5383" s="3" t="s">
        <v>26</v>
      </c>
      <c r="G5383" s="3" t="s">
        <v>22</v>
      </c>
      <c r="H5383" s="14"/>
      <c r="I5383" s="14">
        <v>0.14798796601095757</v>
      </c>
      <c r="J5383" s="4">
        <v>46.391137965627387</v>
      </c>
      <c r="K5383" s="4">
        <v>18.556455186250954</v>
      </c>
      <c r="L5383" s="4">
        <v>53.442590936402745</v>
      </c>
      <c r="M5383" s="4">
        <v>8.9070984894004575</v>
      </c>
    </row>
    <row r="5384" spans="1:13" hidden="1" x14ac:dyDescent="0.3">
      <c r="A5384" s="13" t="str">
        <f t="shared" si="84"/>
        <v>ContinentalOFF1 - average - all types1970-1980cooling24</v>
      </c>
      <c r="B5384" s="2" t="s">
        <v>38</v>
      </c>
      <c r="C5384" s="2" t="s">
        <v>47</v>
      </c>
      <c r="D5384" s="2" t="s">
        <v>7</v>
      </c>
      <c r="E5384" s="3">
        <v>24</v>
      </c>
      <c r="F5384" s="3" t="s">
        <v>26</v>
      </c>
      <c r="G5384" s="3" t="s">
        <v>22</v>
      </c>
      <c r="H5384" s="14"/>
      <c r="I5384" s="14">
        <v>0.14798796601095757</v>
      </c>
      <c r="J5384" s="4">
        <v>32.0491769309943</v>
      </c>
      <c r="K5384" s="4">
        <v>12.819670772397719</v>
      </c>
      <c r="L5384" s="4">
        <v>36.920651824505434</v>
      </c>
      <c r="M5384" s="4">
        <v>6.1534419707509054</v>
      </c>
    </row>
    <row r="5385" spans="1:13" hidden="1" x14ac:dyDescent="0.3">
      <c r="A5385" s="13" t="str">
        <f t="shared" si="84"/>
        <v>ContinentalOFF1 - average - all types1970-1980cooling26</v>
      </c>
      <c r="B5385" s="2" t="s">
        <v>38</v>
      </c>
      <c r="C5385" s="2" t="s">
        <v>47</v>
      </c>
      <c r="D5385" s="2" t="s">
        <v>7</v>
      </c>
      <c r="E5385" s="3">
        <v>26</v>
      </c>
      <c r="F5385" s="3" t="s">
        <v>26</v>
      </c>
      <c r="G5385" s="3" t="s">
        <v>22</v>
      </c>
      <c r="H5385" s="14"/>
      <c r="I5385" s="14">
        <v>0.14798796601095757</v>
      </c>
      <c r="J5385" s="4">
        <v>20.938427045150071</v>
      </c>
      <c r="K5385" s="4">
        <v>8.3753708180600288</v>
      </c>
      <c r="L5385" s="4">
        <v>24.121067956012883</v>
      </c>
      <c r="M5385" s="4">
        <v>4.0201779926688133</v>
      </c>
    </row>
    <row r="5386" spans="1:13" hidden="1" x14ac:dyDescent="0.3">
      <c r="A5386" s="13" t="str">
        <f t="shared" si="84"/>
        <v>ContinentalOFF1 - average - all types1980-1990cooling20</v>
      </c>
      <c r="B5386" s="2" t="s">
        <v>38</v>
      </c>
      <c r="C5386" s="2" t="s">
        <v>47</v>
      </c>
      <c r="D5386" s="2" t="s">
        <v>8</v>
      </c>
      <c r="E5386" s="3">
        <v>20</v>
      </c>
      <c r="F5386" s="3" t="s">
        <v>26</v>
      </c>
      <c r="G5386" s="3" t="s">
        <v>22</v>
      </c>
      <c r="H5386" s="14"/>
      <c r="I5386" s="14">
        <v>0.12483868303851103</v>
      </c>
      <c r="J5386" s="4">
        <v>70.637603112739399</v>
      </c>
      <c r="K5386" s="4">
        <v>28.255041245095761</v>
      </c>
      <c r="L5386" s="4">
        <v>81.374518785875793</v>
      </c>
      <c r="M5386" s="4">
        <v>13.562419797645966</v>
      </c>
    </row>
    <row r="5387" spans="1:13" hidden="1" x14ac:dyDescent="0.3">
      <c r="A5387" s="13" t="str">
        <f t="shared" si="84"/>
        <v>ContinentalOFF1 - average - all types1980-1990cooling22</v>
      </c>
      <c r="B5387" s="2" t="s">
        <v>38</v>
      </c>
      <c r="C5387" s="2" t="s">
        <v>47</v>
      </c>
      <c r="D5387" s="2" t="s">
        <v>8</v>
      </c>
      <c r="E5387" s="3">
        <v>22</v>
      </c>
      <c r="F5387" s="3" t="s">
        <v>26</v>
      </c>
      <c r="G5387" s="3" t="s">
        <v>22</v>
      </c>
      <c r="H5387" s="14"/>
      <c r="I5387" s="14">
        <v>0.12483868303851103</v>
      </c>
      <c r="J5387" s="4">
        <v>53.504480488085626</v>
      </c>
      <c r="K5387" s="4">
        <v>21.40179219523425</v>
      </c>
      <c r="L5387" s="4">
        <v>61.637161522274639</v>
      </c>
      <c r="M5387" s="4">
        <v>10.272860253712439</v>
      </c>
    </row>
    <row r="5388" spans="1:13" hidden="1" x14ac:dyDescent="0.3">
      <c r="A5388" s="13" t="str">
        <f t="shared" si="84"/>
        <v>ContinentalOFF1 - average - all types1980-1990cooling24</v>
      </c>
      <c r="B5388" s="2" t="s">
        <v>38</v>
      </c>
      <c r="C5388" s="2" t="s">
        <v>47</v>
      </c>
      <c r="D5388" s="2" t="s">
        <v>8</v>
      </c>
      <c r="E5388" s="3">
        <v>24</v>
      </c>
      <c r="F5388" s="3" t="s">
        <v>26</v>
      </c>
      <c r="G5388" s="3" t="s">
        <v>22</v>
      </c>
      <c r="H5388" s="14"/>
      <c r="I5388" s="14">
        <v>0.12483868303851103</v>
      </c>
      <c r="J5388" s="4">
        <v>39.597274689775631</v>
      </c>
      <c r="K5388" s="4">
        <v>15.838909875910254</v>
      </c>
      <c r="L5388" s="4">
        <v>45.616060442621531</v>
      </c>
      <c r="M5388" s="4">
        <v>7.6026767404369213</v>
      </c>
    </row>
    <row r="5389" spans="1:13" hidden="1" x14ac:dyDescent="0.3">
      <c r="A5389" s="13" t="str">
        <f t="shared" si="84"/>
        <v>ContinentalOFF1 - average - all types1980-1990cooling26</v>
      </c>
      <c r="B5389" s="2" t="s">
        <v>38</v>
      </c>
      <c r="C5389" s="2" t="s">
        <v>47</v>
      </c>
      <c r="D5389" s="2" t="s">
        <v>8</v>
      </c>
      <c r="E5389" s="3">
        <v>26</v>
      </c>
      <c r="F5389" s="3" t="s">
        <v>26</v>
      </c>
      <c r="G5389" s="3" t="s">
        <v>22</v>
      </c>
      <c r="H5389" s="14"/>
      <c r="I5389" s="14">
        <v>0.12483868303851103</v>
      </c>
      <c r="J5389" s="4">
        <v>28.21992578960657</v>
      </c>
      <c r="K5389" s="4">
        <v>11.287970315842628</v>
      </c>
      <c r="L5389" s="4">
        <v>32.509354509626768</v>
      </c>
      <c r="M5389" s="4">
        <v>5.418225751604461</v>
      </c>
    </row>
    <row r="5390" spans="1:13" hidden="1" x14ac:dyDescent="0.3">
      <c r="A5390" s="13" t="str">
        <f t="shared" si="84"/>
        <v>ContinentalOFF1 - average - all types1990-2000cooling20</v>
      </c>
      <c r="B5390" s="2" t="s">
        <v>38</v>
      </c>
      <c r="C5390" s="2" t="s">
        <v>47</v>
      </c>
      <c r="D5390" s="2" t="s">
        <v>9</v>
      </c>
      <c r="E5390" s="3">
        <v>20</v>
      </c>
      <c r="F5390" s="3" t="s">
        <v>26</v>
      </c>
      <c r="G5390" s="3" t="s">
        <v>22</v>
      </c>
      <c r="H5390" s="14"/>
      <c r="I5390" s="14">
        <v>0.1960195321627255</v>
      </c>
      <c r="J5390" s="4">
        <v>79.082244914786926</v>
      </c>
      <c r="K5390" s="4">
        <v>31.632897965914772</v>
      </c>
      <c r="L5390" s="4">
        <v>91.102746141834544</v>
      </c>
      <c r="M5390" s="4">
        <v>15.18379102363909</v>
      </c>
    </row>
    <row r="5391" spans="1:13" hidden="1" x14ac:dyDescent="0.3">
      <c r="A5391" s="13" t="str">
        <f t="shared" si="84"/>
        <v>ContinentalOFF1 - average - all types1990-2000cooling22</v>
      </c>
      <c r="B5391" s="2" t="s">
        <v>38</v>
      </c>
      <c r="C5391" s="2" t="s">
        <v>47</v>
      </c>
      <c r="D5391" s="2" t="s">
        <v>9</v>
      </c>
      <c r="E5391" s="3">
        <v>22</v>
      </c>
      <c r="F5391" s="3" t="s">
        <v>26</v>
      </c>
      <c r="G5391" s="3" t="s">
        <v>22</v>
      </c>
      <c r="H5391" s="14"/>
      <c r="I5391" s="14">
        <v>0.1960195321627255</v>
      </c>
      <c r="J5391" s="4">
        <v>63.267836329306128</v>
      </c>
      <c r="K5391" s="4">
        <v>25.307134531722451</v>
      </c>
      <c r="L5391" s="4">
        <v>72.88454745136066</v>
      </c>
      <c r="M5391" s="4">
        <v>12.147424575226776</v>
      </c>
    </row>
    <row r="5392" spans="1:13" hidden="1" x14ac:dyDescent="0.3">
      <c r="A5392" s="13" t="str">
        <f t="shared" si="84"/>
        <v>ContinentalOFF1 - average - all types1990-2000cooling24</v>
      </c>
      <c r="B5392" s="2" t="s">
        <v>38</v>
      </c>
      <c r="C5392" s="2" t="s">
        <v>47</v>
      </c>
      <c r="D5392" s="2" t="s">
        <v>9</v>
      </c>
      <c r="E5392" s="3">
        <v>24</v>
      </c>
      <c r="F5392" s="3" t="s">
        <v>26</v>
      </c>
      <c r="G5392" s="3" t="s">
        <v>22</v>
      </c>
      <c r="H5392" s="14"/>
      <c r="I5392" s="14">
        <v>0.1960195321627255</v>
      </c>
      <c r="J5392" s="4">
        <v>49.77772766734973</v>
      </c>
      <c r="K5392" s="4">
        <v>19.911091066939893</v>
      </c>
      <c r="L5392" s="4">
        <v>57.34394227278689</v>
      </c>
      <c r="M5392" s="4">
        <v>9.557323712131149</v>
      </c>
    </row>
    <row r="5393" spans="1:13" hidden="1" x14ac:dyDescent="0.3">
      <c r="A5393" s="13" t="str">
        <f t="shared" si="84"/>
        <v>ContinentalOFF1 - average - all types1990-2000cooling26</v>
      </c>
      <c r="B5393" s="2" t="s">
        <v>38</v>
      </c>
      <c r="C5393" s="2" t="s">
        <v>47</v>
      </c>
      <c r="D5393" s="2" t="s">
        <v>9</v>
      </c>
      <c r="E5393" s="3">
        <v>26</v>
      </c>
      <c r="F5393" s="3" t="s">
        <v>26</v>
      </c>
      <c r="G5393" s="3" t="s">
        <v>22</v>
      </c>
      <c r="H5393" s="14"/>
      <c r="I5393" s="14">
        <v>0.1960195321627255</v>
      </c>
      <c r="J5393" s="4">
        <v>38.143068850626683</v>
      </c>
      <c r="K5393" s="4">
        <v>15.257227540250673</v>
      </c>
      <c r="L5393" s="4">
        <v>43.940815315921938</v>
      </c>
      <c r="M5393" s="4">
        <v>7.323469219320323</v>
      </c>
    </row>
    <row r="5394" spans="1:13" hidden="1" x14ac:dyDescent="0.3">
      <c r="A5394" s="13" t="str">
        <f t="shared" si="84"/>
        <v>ContinentalOFF1 - average - all typespost 2000cooling20</v>
      </c>
      <c r="B5394" s="2" t="s">
        <v>38</v>
      </c>
      <c r="C5394" s="2" t="s">
        <v>47</v>
      </c>
      <c r="D5394" s="2" t="s">
        <v>10</v>
      </c>
      <c r="E5394" s="3">
        <v>20</v>
      </c>
      <c r="F5394" s="3" t="s">
        <v>26</v>
      </c>
      <c r="G5394" s="3" t="s">
        <v>22</v>
      </c>
      <c r="H5394" s="14"/>
      <c r="I5394" s="14">
        <v>0.1719784360693658</v>
      </c>
      <c r="J5394" s="4">
        <v>79.578562771107727</v>
      </c>
      <c r="K5394" s="4">
        <v>31.831425108443092</v>
      </c>
      <c r="L5394" s="4">
        <v>91.674504312316103</v>
      </c>
      <c r="M5394" s="4">
        <v>15.279084052052683</v>
      </c>
    </row>
    <row r="5395" spans="1:13" hidden="1" x14ac:dyDescent="0.3">
      <c r="A5395" s="13" t="str">
        <f t="shared" si="84"/>
        <v>ContinentalOFF1 - average - all typespost 2000cooling22</v>
      </c>
      <c r="B5395" s="2" t="s">
        <v>38</v>
      </c>
      <c r="C5395" s="2" t="s">
        <v>47</v>
      </c>
      <c r="D5395" s="2" t="s">
        <v>10</v>
      </c>
      <c r="E5395" s="3">
        <v>22</v>
      </c>
      <c r="F5395" s="3" t="s">
        <v>26</v>
      </c>
      <c r="G5395" s="3" t="s">
        <v>22</v>
      </c>
      <c r="H5395" s="14"/>
      <c r="I5395" s="14">
        <v>0.1719784360693658</v>
      </c>
      <c r="J5395" s="4">
        <v>64.769646931394007</v>
      </c>
      <c r="K5395" s="4">
        <v>25.907858772557603</v>
      </c>
      <c r="L5395" s="4">
        <v>74.614633264965889</v>
      </c>
      <c r="M5395" s="4">
        <v>12.435772210827649</v>
      </c>
    </row>
    <row r="5396" spans="1:13" hidden="1" x14ac:dyDescent="0.3">
      <c r="A5396" s="13" t="str">
        <f t="shared" si="84"/>
        <v>ContinentalOFF1 - average - all typespost 2000cooling24</v>
      </c>
      <c r="B5396" s="2" t="s">
        <v>38</v>
      </c>
      <c r="C5396" s="2" t="s">
        <v>47</v>
      </c>
      <c r="D5396" s="2" t="s">
        <v>10</v>
      </c>
      <c r="E5396" s="3">
        <v>24</v>
      </c>
      <c r="F5396" s="3" t="s">
        <v>26</v>
      </c>
      <c r="G5396" s="3" t="s">
        <v>22</v>
      </c>
      <c r="H5396" s="14"/>
      <c r="I5396" s="14">
        <v>0.1719784360693658</v>
      </c>
      <c r="J5396" s="4">
        <v>51.960695521808844</v>
      </c>
      <c r="K5396" s="4">
        <v>20.784278208723538</v>
      </c>
      <c r="L5396" s="4">
        <v>59.858721241123789</v>
      </c>
      <c r="M5396" s="4">
        <v>9.9764535401872987</v>
      </c>
    </row>
    <row r="5397" spans="1:13" hidden="1" x14ac:dyDescent="0.3">
      <c r="A5397" s="13" t="str">
        <f t="shared" si="84"/>
        <v>ContinentalOFF1 - average - all typespost 2000cooling26</v>
      </c>
      <c r="B5397" s="2" t="s">
        <v>38</v>
      </c>
      <c r="C5397" s="2" t="s">
        <v>47</v>
      </c>
      <c r="D5397" s="2" t="s">
        <v>10</v>
      </c>
      <c r="E5397" s="3">
        <v>26</v>
      </c>
      <c r="F5397" s="3" t="s">
        <v>26</v>
      </c>
      <c r="G5397" s="3" t="s">
        <v>22</v>
      </c>
      <c r="H5397" s="14"/>
      <c r="I5397" s="14">
        <v>0.1719784360693658</v>
      </c>
      <c r="J5397" s="4">
        <v>40.660279916092684</v>
      </c>
      <c r="K5397" s="4">
        <v>16.264111966437074</v>
      </c>
      <c r="L5397" s="4">
        <v>46.840642463338774</v>
      </c>
      <c r="M5397" s="4">
        <v>7.8067737438897957</v>
      </c>
    </row>
    <row r="5398" spans="1:13" hidden="1" x14ac:dyDescent="0.3">
      <c r="A5398" s="13" t="str">
        <f t="shared" si="84"/>
        <v>ContinentalOFF1 - average - all types - all agescooling20</v>
      </c>
      <c r="B5398" s="2" t="s">
        <v>38</v>
      </c>
      <c r="C5398" s="2" t="s">
        <v>48</v>
      </c>
      <c r="D5398" s="2"/>
      <c r="E5398" s="3">
        <v>20</v>
      </c>
      <c r="F5398" s="3" t="s">
        <v>26</v>
      </c>
      <c r="G5398" s="3" t="s">
        <v>22</v>
      </c>
      <c r="H5398" s="14"/>
      <c r="I5398" s="14"/>
      <c r="J5398" s="4">
        <v>71.370959779010576</v>
      </c>
      <c r="K5398" s="4">
        <v>28.54838391160423</v>
      </c>
      <c r="L5398" s="4">
        <v>82.219345665420178</v>
      </c>
      <c r="M5398" s="4">
        <v>13.70322427757003</v>
      </c>
    </row>
    <row r="5399" spans="1:13" hidden="1" x14ac:dyDescent="0.3">
      <c r="A5399" s="13" t="str">
        <f t="shared" si="84"/>
        <v>ContinentalOFF1 - average - all types - all agescooling22</v>
      </c>
      <c r="B5399" s="2" t="s">
        <v>38</v>
      </c>
      <c r="C5399" s="2" t="s">
        <v>48</v>
      </c>
      <c r="D5399" s="2"/>
      <c r="E5399" s="3">
        <v>22</v>
      </c>
      <c r="F5399" s="3" t="s">
        <v>26</v>
      </c>
      <c r="G5399" s="3" t="s">
        <v>22</v>
      </c>
      <c r="H5399" s="14"/>
      <c r="I5399" s="14"/>
      <c r="J5399" s="4">
        <v>53.650429099365049</v>
      </c>
      <c r="K5399" s="4">
        <v>21.460171639746019</v>
      </c>
      <c r="L5399" s="4">
        <v>61.805294322468534</v>
      </c>
      <c r="M5399" s="4">
        <v>10.300882387078088</v>
      </c>
    </row>
    <row r="5400" spans="1:13" hidden="1" x14ac:dyDescent="0.3">
      <c r="A5400" s="13" t="str">
        <f t="shared" si="84"/>
        <v>ContinentalOFF1 - average - all types - all agescooling24</v>
      </c>
      <c r="B5400" s="2" t="s">
        <v>38</v>
      </c>
      <c r="C5400" s="2" t="s">
        <v>48</v>
      </c>
      <c r="D5400" s="2"/>
      <c r="E5400" s="3">
        <v>24</v>
      </c>
      <c r="F5400" s="3" t="s">
        <v>26</v>
      </c>
      <c r="G5400" s="3" t="s">
        <v>22</v>
      </c>
      <c r="H5400" s="14"/>
      <c r="I5400" s="14"/>
      <c r="J5400" s="4">
        <v>39.645317908694118</v>
      </c>
      <c r="K5400" s="4">
        <v>15.858127163477647</v>
      </c>
      <c r="L5400" s="4">
        <v>45.67140623081562</v>
      </c>
      <c r="M5400" s="4">
        <v>7.61190103846927</v>
      </c>
    </row>
    <row r="5401" spans="1:13" hidden="1" x14ac:dyDescent="0.3">
      <c r="A5401" s="13" t="str">
        <f t="shared" si="84"/>
        <v>ContinentalOFF1 - average - all types - all agescooling26</v>
      </c>
      <c r="B5401" s="2" t="s">
        <v>38</v>
      </c>
      <c r="C5401" s="2" t="s">
        <v>48</v>
      </c>
      <c r="D5401" s="2"/>
      <c r="E5401" s="3">
        <v>26</v>
      </c>
      <c r="F5401" s="3" t="s">
        <v>26</v>
      </c>
      <c r="G5401" s="3" t="s">
        <v>22</v>
      </c>
      <c r="H5401" s="14"/>
      <c r="I5401" s="14"/>
      <c r="J5401" s="4">
        <v>28.420849898372168</v>
      </c>
      <c r="K5401" s="4">
        <v>11.368339959348868</v>
      </c>
      <c r="L5401" s="4">
        <v>32.740819082924737</v>
      </c>
      <c r="M5401" s="4">
        <v>5.4568031804874559</v>
      </c>
    </row>
    <row r="5402" spans="1:13" hidden="1" x14ac:dyDescent="0.3">
      <c r="A5402" s="13" t="str">
        <f t="shared" si="84"/>
        <v>Northern ContinentalOFF1 - 3 floorspre 1945cooling20</v>
      </c>
      <c r="B5402" s="2" t="s">
        <v>39</v>
      </c>
      <c r="C5402" s="2" t="s">
        <v>44</v>
      </c>
      <c r="D5402" s="2" t="s">
        <v>2</v>
      </c>
      <c r="E5402" s="3">
        <v>20</v>
      </c>
      <c r="F5402" s="3" t="s">
        <v>26</v>
      </c>
      <c r="G5402" s="3">
        <v>0.46296296296296297</v>
      </c>
      <c r="H5402" s="14">
        <v>0.78</v>
      </c>
      <c r="I5402" s="14">
        <v>0.19811883601625616</v>
      </c>
      <c r="J5402" s="4">
        <v>50.464524619189035</v>
      </c>
      <c r="K5402" s="4">
        <v>20.185809847675614</v>
      </c>
      <c r="L5402" s="4">
        <v>58.135132361305764</v>
      </c>
      <c r="M5402" s="4">
        <v>9.6891887268842947</v>
      </c>
    </row>
    <row r="5403" spans="1:13" hidden="1" x14ac:dyDescent="0.3">
      <c r="A5403" s="13" t="str">
        <f t="shared" si="84"/>
        <v>Northern ContinentalOFF1 - 5 floorspre 1945cooling20</v>
      </c>
      <c r="B5403" s="2" t="s">
        <v>39</v>
      </c>
      <c r="C5403" s="2" t="s">
        <v>45</v>
      </c>
      <c r="D5403" s="2" t="s">
        <v>2</v>
      </c>
      <c r="E5403" s="3">
        <v>20</v>
      </c>
      <c r="F5403" s="3" t="s">
        <v>26</v>
      </c>
      <c r="G5403" s="3">
        <v>0.37407407407407406</v>
      </c>
      <c r="H5403" s="14">
        <v>0.2</v>
      </c>
      <c r="I5403" s="14">
        <v>0.19811883601625616</v>
      </c>
      <c r="J5403" s="4">
        <v>52.92523924281943</v>
      </c>
      <c r="K5403" s="4">
        <v>21.170095697127771</v>
      </c>
      <c r="L5403" s="4">
        <v>60.969875607727978</v>
      </c>
      <c r="M5403" s="4">
        <v>10.16164593462133</v>
      </c>
    </row>
    <row r="5404" spans="1:13" hidden="1" x14ac:dyDescent="0.3">
      <c r="A5404" s="13" t="str">
        <f t="shared" si="84"/>
        <v>Northern ContinentalOFF1 - 7 floorspre 1945cooling20</v>
      </c>
      <c r="B5404" s="2" t="s">
        <v>39</v>
      </c>
      <c r="C5404" s="2" t="s">
        <v>46</v>
      </c>
      <c r="D5404" s="2" t="s">
        <v>2</v>
      </c>
      <c r="E5404" s="3">
        <v>20</v>
      </c>
      <c r="F5404" s="3" t="s">
        <v>26</v>
      </c>
      <c r="G5404" s="3">
        <v>0.33597883597883599</v>
      </c>
      <c r="H5404" s="14">
        <v>0.02</v>
      </c>
      <c r="I5404" s="14">
        <v>0.19811883601625616</v>
      </c>
      <c r="J5404" s="4">
        <v>53.979831224375317</v>
      </c>
      <c r="K5404" s="4">
        <v>21.591932489750128</v>
      </c>
      <c r="L5404" s="4">
        <v>62.184765570480366</v>
      </c>
      <c r="M5404" s="4">
        <v>10.364127595080062</v>
      </c>
    </row>
    <row r="5405" spans="1:13" hidden="1" x14ac:dyDescent="0.3">
      <c r="A5405" s="13" t="str">
        <f t="shared" si="84"/>
        <v>Northern ContinentalOFF1 - 3 floorspre 1945cooling22</v>
      </c>
      <c r="B5405" s="2" t="s">
        <v>39</v>
      </c>
      <c r="C5405" s="2" t="s">
        <v>44</v>
      </c>
      <c r="D5405" s="2" t="s">
        <v>2</v>
      </c>
      <c r="E5405" s="3">
        <v>22</v>
      </c>
      <c r="F5405" s="3" t="s">
        <v>26</v>
      </c>
      <c r="G5405" s="3">
        <v>0.46296296296296297</v>
      </c>
      <c r="H5405" s="14">
        <v>0.78</v>
      </c>
      <c r="I5405" s="14">
        <v>0.19811883601625616</v>
      </c>
      <c r="J5405" s="4">
        <v>32.882062551297516</v>
      </c>
      <c r="K5405" s="4">
        <v>13.152825020519007</v>
      </c>
      <c r="L5405" s="4">
        <v>37.880136059094738</v>
      </c>
      <c r="M5405" s="4">
        <v>6.313356009849123</v>
      </c>
    </row>
    <row r="5406" spans="1:13" hidden="1" x14ac:dyDescent="0.3">
      <c r="A5406" s="13" t="str">
        <f t="shared" si="84"/>
        <v>Northern ContinentalOFF1 - 5 floorspre 1945cooling22</v>
      </c>
      <c r="B5406" s="2" t="s">
        <v>39</v>
      </c>
      <c r="C5406" s="2" t="s">
        <v>45</v>
      </c>
      <c r="D5406" s="2" t="s">
        <v>2</v>
      </c>
      <c r="E5406" s="3">
        <v>22</v>
      </c>
      <c r="F5406" s="3" t="s">
        <v>26</v>
      </c>
      <c r="G5406" s="3">
        <v>0.37407407407407406</v>
      </c>
      <c r="H5406" s="14">
        <v>0.2</v>
      </c>
      <c r="I5406" s="14">
        <v>0.19811883601625616</v>
      </c>
      <c r="J5406" s="4">
        <v>35.699570078745865</v>
      </c>
      <c r="K5406" s="4">
        <v>14.279828031498345</v>
      </c>
      <c r="L5406" s="4">
        <v>41.125904730715234</v>
      </c>
      <c r="M5406" s="4">
        <v>6.8543174551192054</v>
      </c>
    </row>
    <row r="5407" spans="1:13" hidden="1" x14ac:dyDescent="0.3">
      <c r="A5407" s="13" t="str">
        <f t="shared" si="84"/>
        <v>Northern ContinentalOFF1 - 7 floorspre 1945cooling22</v>
      </c>
      <c r="B5407" s="2" t="s">
        <v>39</v>
      </c>
      <c r="C5407" s="2" t="s">
        <v>46</v>
      </c>
      <c r="D5407" s="2" t="s">
        <v>2</v>
      </c>
      <c r="E5407" s="3">
        <v>22</v>
      </c>
      <c r="F5407" s="3" t="s">
        <v>26</v>
      </c>
      <c r="G5407" s="3">
        <v>0.33597883597883599</v>
      </c>
      <c r="H5407" s="14">
        <v>0.02</v>
      </c>
      <c r="I5407" s="14">
        <v>0.19811883601625616</v>
      </c>
      <c r="J5407" s="4">
        <v>36.907073304795155</v>
      </c>
      <c r="K5407" s="4">
        <v>14.762829321918062</v>
      </c>
      <c r="L5407" s="4">
        <v>42.516948447124015</v>
      </c>
      <c r="M5407" s="4">
        <v>7.0861580745206698</v>
      </c>
    </row>
    <row r="5408" spans="1:13" hidden="1" x14ac:dyDescent="0.3">
      <c r="A5408" s="13" t="str">
        <f t="shared" si="84"/>
        <v>Northern ContinentalOFF1 - 3 floorspre 1945cooling24</v>
      </c>
      <c r="B5408" s="2" t="s">
        <v>39</v>
      </c>
      <c r="C5408" s="2" t="s">
        <v>44</v>
      </c>
      <c r="D5408" s="2" t="s">
        <v>2</v>
      </c>
      <c r="E5408" s="3">
        <v>24</v>
      </c>
      <c r="F5408" s="3" t="s">
        <v>26</v>
      </c>
      <c r="G5408" s="3">
        <v>0.46296296296296297</v>
      </c>
      <c r="H5408" s="14">
        <v>0.78</v>
      </c>
      <c r="I5408" s="14">
        <v>0.19811883601625616</v>
      </c>
      <c r="J5408" s="4">
        <v>20.10949622865472</v>
      </c>
      <c r="K5408" s="4">
        <v>8.0437984914618887</v>
      </c>
      <c r="L5408" s="4">
        <v>23.166139655410237</v>
      </c>
      <c r="M5408" s="4">
        <v>3.8610232759017062</v>
      </c>
    </row>
    <row r="5409" spans="1:13" hidden="1" x14ac:dyDescent="0.3">
      <c r="A5409" s="13" t="str">
        <f t="shared" si="84"/>
        <v>Northern ContinentalOFF1 - 5 floorspre 1945cooling24</v>
      </c>
      <c r="B5409" s="2" t="s">
        <v>39</v>
      </c>
      <c r="C5409" s="2" t="s">
        <v>45</v>
      </c>
      <c r="D5409" s="2" t="s">
        <v>2</v>
      </c>
      <c r="E5409" s="3">
        <v>24</v>
      </c>
      <c r="F5409" s="3" t="s">
        <v>26</v>
      </c>
      <c r="G5409" s="3">
        <v>0.37407407407407406</v>
      </c>
      <c r="H5409" s="14">
        <v>0.2</v>
      </c>
      <c r="I5409" s="14">
        <v>0.19811883601625616</v>
      </c>
      <c r="J5409" s="4">
        <v>22.90527815490158</v>
      </c>
      <c r="K5409" s="4">
        <v>9.1621112619606322</v>
      </c>
      <c r="L5409" s="4">
        <v>26.386880434446621</v>
      </c>
      <c r="M5409" s="4">
        <v>4.3978134057411031</v>
      </c>
    </row>
    <row r="5410" spans="1:13" hidden="1" x14ac:dyDescent="0.3">
      <c r="A5410" s="13" t="str">
        <f t="shared" si="84"/>
        <v>Northern ContinentalOFF1 - 7 floorspre 1945cooling24</v>
      </c>
      <c r="B5410" s="2" t="s">
        <v>39</v>
      </c>
      <c r="C5410" s="2" t="s">
        <v>46</v>
      </c>
      <c r="D5410" s="2" t="s">
        <v>2</v>
      </c>
      <c r="E5410" s="3">
        <v>24</v>
      </c>
      <c r="F5410" s="3" t="s">
        <v>26</v>
      </c>
      <c r="G5410" s="3">
        <v>0.33597883597883599</v>
      </c>
      <c r="H5410" s="14">
        <v>0.02</v>
      </c>
      <c r="I5410" s="14">
        <v>0.19811883601625616</v>
      </c>
      <c r="J5410" s="4">
        <v>24.103470409007379</v>
      </c>
      <c r="K5410" s="4">
        <v>9.6413881636029508</v>
      </c>
      <c r="L5410" s="4">
        <v>27.767197911176499</v>
      </c>
      <c r="M5410" s="4">
        <v>4.6278663185294162</v>
      </c>
    </row>
    <row r="5411" spans="1:13" hidden="1" x14ac:dyDescent="0.3">
      <c r="A5411" s="13" t="str">
        <f t="shared" si="84"/>
        <v>Northern ContinentalOFF1 - 3 floorspre 1945cooling26</v>
      </c>
      <c r="B5411" s="2" t="s">
        <v>39</v>
      </c>
      <c r="C5411" s="2" t="s">
        <v>44</v>
      </c>
      <c r="D5411" s="2" t="s">
        <v>2</v>
      </c>
      <c r="E5411" s="3">
        <v>26</v>
      </c>
      <c r="F5411" s="3" t="s">
        <v>26</v>
      </c>
      <c r="G5411" s="3">
        <v>0.46296296296296297</v>
      </c>
      <c r="H5411" s="14">
        <v>0.78</v>
      </c>
      <c r="I5411" s="14">
        <v>0.19811883601625616</v>
      </c>
      <c r="J5411" s="4">
        <v>11.107472532395647</v>
      </c>
      <c r="K5411" s="4">
        <v>4.4429890129582592</v>
      </c>
      <c r="L5411" s="4">
        <v>12.795808357319785</v>
      </c>
      <c r="M5411" s="4">
        <v>2.1326347262199645</v>
      </c>
    </row>
    <row r="5412" spans="1:13" hidden="1" x14ac:dyDescent="0.3">
      <c r="A5412" s="13" t="str">
        <f t="shared" si="84"/>
        <v>Northern ContinentalOFF1 - 5 floorspre 1945cooling26</v>
      </c>
      <c r="B5412" s="2" t="s">
        <v>39</v>
      </c>
      <c r="C5412" s="2" t="s">
        <v>45</v>
      </c>
      <c r="D5412" s="2" t="s">
        <v>2</v>
      </c>
      <c r="E5412" s="3">
        <v>26</v>
      </c>
      <c r="F5412" s="3" t="s">
        <v>26</v>
      </c>
      <c r="G5412" s="3">
        <v>0.37407407407407406</v>
      </c>
      <c r="H5412" s="14">
        <v>0.2</v>
      </c>
      <c r="I5412" s="14">
        <v>0.19811883601625616</v>
      </c>
      <c r="J5412" s="4">
        <v>13.508083481861007</v>
      </c>
      <c r="K5412" s="4">
        <v>5.4032333927444025</v>
      </c>
      <c r="L5412" s="4">
        <v>15.561312171103879</v>
      </c>
      <c r="M5412" s="4">
        <v>2.5935520285173133</v>
      </c>
    </row>
    <row r="5413" spans="1:13" hidden="1" x14ac:dyDescent="0.3">
      <c r="A5413" s="13" t="str">
        <f t="shared" si="84"/>
        <v>Northern ContinentalOFF1 - 7 floorspre 1945cooling26</v>
      </c>
      <c r="B5413" s="2" t="s">
        <v>39</v>
      </c>
      <c r="C5413" s="2" t="s">
        <v>46</v>
      </c>
      <c r="D5413" s="2" t="s">
        <v>2</v>
      </c>
      <c r="E5413" s="3">
        <v>26</v>
      </c>
      <c r="F5413" s="3" t="s">
        <v>26</v>
      </c>
      <c r="G5413" s="3">
        <v>0.33597883597883599</v>
      </c>
      <c r="H5413" s="14">
        <v>0.02</v>
      </c>
      <c r="I5413" s="14">
        <v>0.19811883601625616</v>
      </c>
      <c r="J5413" s="4">
        <v>14.536916745917591</v>
      </c>
      <c r="K5413" s="4">
        <v>5.8147666983670359</v>
      </c>
      <c r="L5413" s="4">
        <v>16.746528091297062</v>
      </c>
      <c r="M5413" s="4">
        <v>2.791088015216177</v>
      </c>
    </row>
    <row r="5414" spans="1:13" hidden="1" x14ac:dyDescent="0.3">
      <c r="A5414" s="13" t="str">
        <f t="shared" si="84"/>
        <v>Northern ContinentalOFF1 - 3 floors1945-1970cooling20</v>
      </c>
      <c r="B5414" s="2" t="s">
        <v>39</v>
      </c>
      <c r="C5414" s="2" t="s">
        <v>44</v>
      </c>
      <c r="D5414" s="2" t="s">
        <v>6</v>
      </c>
      <c r="E5414" s="3">
        <v>20</v>
      </c>
      <c r="F5414" s="3" t="s">
        <v>26</v>
      </c>
      <c r="G5414" s="3">
        <v>0.46296296296296297</v>
      </c>
      <c r="H5414" s="14">
        <v>0.78</v>
      </c>
      <c r="I5414" s="14">
        <v>0.22132012933152709</v>
      </c>
      <c r="J5414" s="4">
        <v>49.880864773279555</v>
      </c>
      <c r="K5414" s="4">
        <v>19.952345909311823</v>
      </c>
      <c r="L5414" s="4">
        <v>57.462756218818051</v>
      </c>
      <c r="M5414" s="4">
        <v>9.5771260364696751</v>
      </c>
    </row>
    <row r="5415" spans="1:13" hidden="1" x14ac:dyDescent="0.3">
      <c r="A5415" s="13" t="str">
        <f t="shared" si="84"/>
        <v>Northern ContinentalOFF1 - 5 floors1945-1970cooling20</v>
      </c>
      <c r="B5415" s="2" t="s">
        <v>39</v>
      </c>
      <c r="C5415" s="2" t="s">
        <v>45</v>
      </c>
      <c r="D5415" s="2" t="s">
        <v>6</v>
      </c>
      <c r="E5415" s="3">
        <v>20</v>
      </c>
      <c r="F5415" s="3" t="s">
        <v>26</v>
      </c>
      <c r="G5415" s="3">
        <v>0.37407407407407406</v>
      </c>
      <c r="H5415" s="14">
        <v>0.2</v>
      </c>
      <c r="I5415" s="14">
        <v>0.22132012933152709</v>
      </c>
      <c r="J5415" s="4">
        <v>52.107538186127861</v>
      </c>
      <c r="K5415" s="4">
        <v>20.843015274451144</v>
      </c>
      <c r="L5415" s="4">
        <v>60.027883990419291</v>
      </c>
      <c r="M5415" s="4">
        <v>10.004647331736548</v>
      </c>
    </row>
    <row r="5416" spans="1:13" hidden="1" x14ac:dyDescent="0.3">
      <c r="A5416" s="13" t="str">
        <f t="shared" si="84"/>
        <v>Northern ContinentalOFF1 - 7 floors1945-1970cooling20</v>
      </c>
      <c r="B5416" s="2" t="s">
        <v>39</v>
      </c>
      <c r="C5416" s="2" t="s">
        <v>46</v>
      </c>
      <c r="D5416" s="2" t="s">
        <v>6</v>
      </c>
      <c r="E5416" s="3">
        <v>20</v>
      </c>
      <c r="F5416" s="3" t="s">
        <v>26</v>
      </c>
      <c r="G5416" s="3">
        <v>0.33597883597883599</v>
      </c>
      <c r="H5416" s="14">
        <v>0.02</v>
      </c>
      <c r="I5416" s="14">
        <v>0.22132012933152709</v>
      </c>
      <c r="J5416" s="4">
        <v>53.061826791634282</v>
      </c>
      <c r="K5416" s="4">
        <v>21.224730716653713</v>
      </c>
      <c r="L5416" s="4">
        <v>61.12722446396269</v>
      </c>
      <c r="M5416" s="4">
        <v>10.187870743993782</v>
      </c>
    </row>
    <row r="5417" spans="1:13" hidden="1" x14ac:dyDescent="0.3">
      <c r="A5417" s="13" t="str">
        <f t="shared" si="84"/>
        <v>Northern ContinentalOFF1 - 3 floors1945-1970cooling22</v>
      </c>
      <c r="B5417" s="2" t="s">
        <v>39</v>
      </c>
      <c r="C5417" s="2" t="s">
        <v>44</v>
      </c>
      <c r="D5417" s="2" t="s">
        <v>6</v>
      </c>
      <c r="E5417" s="3">
        <v>22</v>
      </c>
      <c r="F5417" s="3" t="s">
        <v>26</v>
      </c>
      <c r="G5417" s="3">
        <v>0.46296296296296297</v>
      </c>
      <c r="H5417" s="14">
        <v>0.78</v>
      </c>
      <c r="I5417" s="14">
        <v>0.22132012933152709</v>
      </c>
      <c r="J5417" s="4">
        <v>32.915946919361403</v>
      </c>
      <c r="K5417" s="4">
        <v>13.166378767744561</v>
      </c>
      <c r="L5417" s="4">
        <v>37.919170851104333</v>
      </c>
      <c r="M5417" s="4">
        <v>6.3198618085173894</v>
      </c>
    </row>
    <row r="5418" spans="1:13" hidden="1" x14ac:dyDescent="0.3">
      <c r="A5418" s="13" t="str">
        <f t="shared" si="84"/>
        <v>Northern ContinentalOFF1 - 5 floors1945-1970cooling22</v>
      </c>
      <c r="B5418" s="2" t="s">
        <v>39</v>
      </c>
      <c r="C5418" s="2" t="s">
        <v>45</v>
      </c>
      <c r="D5418" s="2" t="s">
        <v>6</v>
      </c>
      <c r="E5418" s="3">
        <v>22</v>
      </c>
      <c r="F5418" s="3" t="s">
        <v>26</v>
      </c>
      <c r="G5418" s="3">
        <v>0.37407407407407406</v>
      </c>
      <c r="H5418" s="14">
        <v>0.2</v>
      </c>
      <c r="I5418" s="14">
        <v>0.22132012933152709</v>
      </c>
      <c r="J5418" s="4">
        <v>35.477910345804887</v>
      </c>
      <c r="K5418" s="4">
        <v>14.191164138321955</v>
      </c>
      <c r="L5418" s="4">
        <v>40.870552718367229</v>
      </c>
      <c r="M5418" s="4">
        <v>6.8117587863945381</v>
      </c>
    </row>
    <row r="5419" spans="1:13" hidden="1" x14ac:dyDescent="0.3">
      <c r="A5419" s="13" t="str">
        <f t="shared" si="84"/>
        <v>Northern ContinentalOFF1 - 7 floors1945-1970cooling22</v>
      </c>
      <c r="B5419" s="2" t="s">
        <v>39</v>
      </c>
      <c r="C5419" s="2" t="s">
        <v>46</v>
      </c>
      <c r="D5419" s="2" t="s">
        <v>6</v>
      </c>
      <c r="E5419" s="3">
        <v>22</v>
      </c>
      <c r="F5419" s="3" t="s">
        <v>26</v>
      </c>
      <c r="G5419" s="3">
        <v>0.33597883597883599</v>
      </c>
      <c r="H5419" s="14">
        <v>0.02</v>
      </c>
      <c r="I5419" s="14">
        <v>0.22132012933152709</v>
      </c>
      <c r="J5419" s="4">
        <v>36.575894671423512</v>
      </c>
      <c r="K5419" s="4">
        <v>14.630357868569405</v>
      </c>
      <c r="L5419" s="4">
        <v>42.135430661479887</v>
      </c>
      <c r="M5419" s="4">
        <v>7.0225717769133142</v>
      </c>
    </row>
    <row r="5420" spans="1:13" hidden="1" x14ac:dyDescent="0.3">
      <c r="A5420" s="13" t="str">
        <f t="shared" si="84"/>
        <v>Northern ContinentalOFF1 - 3 floors1945-1970cooling24</v>
      </c>
      <c r="B5420" s="2" t="s">
        <v>39</v>
      </c>
      <c r="C5420" s="2" t="s">
        <v>44</v>
      </c>
      <c r="D5420" s="2" t="s">
        <v>6</v>
      </c>
      <c r="E5420" s="3">
        <v>24</v>
      </c>
      <c r="F5420" s="3" t="s">
        <v>26</v>
      </c>
      <c r="G5420" s="3">
        <v>0.46296296296296297</v>
      </c>
      <c r="H5420" s="14">
        <v>0.78</v>
      </c>
      <c r="I5420" s="14">
        <v>0.22132012933152709</v>
      </c>
      <c r="J5420" s="4">
        <v>20.306378320430998</v>
      </c>
      <c r="K5420" s="4">
        <v>8.1225513281723991</v>
      </c>
      <c r="L5420" s="4">
        <v>23.39294782513651</v>
      </c>
      <c r="M5420" s="4">
        <v>3.8988246375227513</v>
      </c>
    </row>
    <row r="5421" spans="1:13" hidden="1" x14ac:dyDescent="0.3">
      <c r="A5421" s="13" t="str">
        <f t="shared" si="84"/>
        <v>Northern ContinentalOFF1 - 5 floors1945-1970cooling24</v>
      </c>
      <c r="B5421" s="2" t="s">
        <v>39</v>
      </c>
      <c r="C5421" s="2" t="s">
        <v>45</v>
      </c>
      <c r="D5421" s="2" t="s">
        <v>6</v>
      </c>
      <c r="E5421" s="3">
        <v>24</v>
      </c>
      <c r="F5421" s="3" t="s">
        <v>26</v>
      </c>
      <c r="G5421" s="3">
        <v>0.37407407407407406</v>
      </c>
      <c r="H5421" s="14">
        <v>0.2</v>
      </c>
      <c r="I5421" s="14">
        <v>0.22132012933152709</v>
      </c>
      <c r="J5421" s="4">
        <v>22.871054475338774</v>
      </c>
      <c r="K5421" s="4">
        <v>9.1484217901355098</v>
      </c>
      <c r="L5421" s="4">
        <v>26.347454755590267</v>
      </c>
      <c r="M5421" s="4">
        <v>4.3912424592650448</v>
      </c>
    </row>
    <row r="5422" spans="1:13" hidden="1" x14ac:dyDescent="0.3">
      <c r="A5422" s="13" t="str">
        <f t="shared" si="84"/>
        <v>Northern ContinentalOFF1 - 7 floors1945-1970cooling24</v>
      </c>
      <c r="B5422" s="2" t="s">
        <v>39</v>
      </c>
      <c r="C5422" s="2" t="s">
        <v>46</v>
      </c>
      <c r="D5422" s="2" t="s">
        <v>6</v>
      </c>
      <c r="E5422" s="3">
        <v>24</v>
      </c>
      <c r="F5422" s="3" t="s">
        <v>26</v>
      </c>
      <c r="G5422" s="3">
        <v>0.33597883597883599</v>
      </c>
      <c r="H5422" s="14">
        <v>0.02</v>
      </c>
      <c r="I5422" s="14">
        <v>0.22132012933152709</v>
      </c>
      <c r="J5422" s="4">
        <v>23.970201398870682</v>
      </c>
      <c r="K5422" s="4">
        <v>9.5880805595482723</v>
      </c>
      <c r="L5422" s="4">
        <v>27.613672011499023</v>
      </c>
      <c r="M5422" s="4">
        <v>4.6022786685831703</v>
      </c>
    </row>
    <row r="5423" spans="1:13" hidden="1" x14ac:dyDescent="0.3">
      <c r="A5423" s="13" t="str">
        <f t="shared" si="84"/>
        <v>Northern ContinentalOFF1 - 3 floors1945-1970cooling26</v>
      </c>
      <c r="B5423" s="2" t="s">
        <v>39</v>
      </c>
      <c r="C5423" s="2" t="s">
        <v>44</v>
      </c>
      <c r="D5423" s="2" t="s">
        <v>6</v>
      </c>
      <c r="E5423" s="3">
        <v>26</v>
      </c>
      <c r="F5423" s="3" t="s">
        <v>26</v>
      </c>
      <c r="G5423" s="3">
        <v>0.46296296296296297</v>
      </c>
      <c r="H5423" s="14">
        <v>0.78</v>
      </c>
      <c r="I5423" s="14">
        <v>0.22132012933152709</v>
      </c>
      <c r="J5423" s="4">
        <v>11.21944517186882</v>
      </c>
      <c r="K5423" s="4">
        <v>4.4877780687475282</v>
      </c>
      <c r="L5423" s="4">
        <v>12.92480083799288</v>
      </c>
      <c r="M5423" s="4">
        <v>2.1541334729988133</v>
      </c>
    </row>
    <row r="5424" spans="1:13" hidden="1" x14ac:dyDescent="0.3">
      <c r="A5424" s="13" t="str">
        <f t="shared" si="84"/>
        <v>Northern ContinentalOFF1 - 5 floors1945-1970cooling26</v>
      </c>
      <c r="B5424" s="2" t="s">
        <v>39</v>
      </c>
      <c r="C5424" s="2" t="s">
        <v>45</v>
      </c>
      <c r="D5424" s="2" t="s">
        <v>6</v>
      </c>
      <c r="E5424" s="3">
        <v>26</v>
      </c>
      <c r="F5424" s="3" t="s">
        <v>26</v>
      </c>
      <c r="G5424" s="3">
        <v>0.37407407407407406</v>
      </c>
      <c r="H5424" s="14">
        <v>0.2</v>
      </c>
      <c r="I5424" s="14">
        <v>0.22132012933152709</v>
      </c>
      <c r="J5424" s="4">
        <v>13.444194817045505</v>
      </c>
      <c r="K5424" s="4">
        <v>5.377677926818202</v>
      </c>
      <c r="L5424" s="4">
        <v>15.487712429236421</v>
      </c>
      <c r="M5424" s="4">
        <v>2.5812854048727369</v>
      </c>
    </row>
    <row r="5425" spans="1:13" hidden="1" x14ac:dyDescent="0.3">
      <c r="A5425" s="13" t="str">
        <f t="shared" si="84"/>
        <v>Northern ContinentalOFF1 - 7 floors1945-1970cooling26</v>
      </c>
      <c r="B5425" s="2" t="s">
        <v>39</v>
      </c>
      <c r="C5425" s="2" t="s">
        <v>46</v>
      </c>
      <c r="D5425" s="2" t="s">
        <v>6</v>
      </c>
      <c r="E5425" s="3">
        <v>26</v>
      </c>
      <c r="F5425" s="3" t="s">
        <v>26</v>
      </c>
      <c r="G5425" s="3">
        <v>0.33597883597883599</v>
      </c>
      <c r="H5425" s="14">
        <v>0.02</v>
      </c>
      <c r="I5425" s="14">
        <v>0.22132012933152709</v>
      </c>
      <c r="J5425" s="4">
        <v>14.397658950692659</v>
      </c>
      <c r="K5425" s="4">
        <v>5.7590635802770631</v>
      </c>
      <c r="L5425" s="4">
        <v>16.586103111197943</v>
      </c>
      <c r="M5425" s="4">
        <v>2.7643505185329902</v>
      </c>
    </row>
    <row r="5426" spans="1:13" hidden="1" x14ac:dyDescent="0.3">
      <c r="A5426" s="13" t="str">
        <f t="shared" si="84"/>
        <v>Northern ContinentalOFF1 - 3 floors1970-1980cooling20</v>
      </c>
      <c r="B5426" s="2" t="s">
        <v>39</v>
      </c>
      <c r="C5426" s="2" t="s">
        <v>44</v>
      </c>
      <c r="D5426" s="2" t="s">
        <v>7</v>
      </c>
      <c r="E5426" s="3">
        <v>20</v>
      </c>
      <c r="F5426" s="3" t="s">
        <v>26</v>
      </c>
      <c r="G5426" s="3">
        <v>0.46296296296296297</v>
      </c>
      <c r="H5426" s="14">
        <v>0.78</v>
      </c>
      <c r="I5426" s="14">
        <v>0.13980193997290641</v>
      </c>
      <c r="J5426" s="4">
        <v>56.173471595097368</v>
      </c>
      <c r="K5426" s="4">
        <v>22.469388638038946</v>
      </c>
      <c r="L5426" s="4">
        <v>64.711839277552158</v>
      </c>
      <c r="M5426" s="4">
        <v>10.785306546258694</v>
      </c>
    </row>
    <row r="5427" spans="1:13" hidden="1" x14ac:dyDescent="0.3">
      <c r="A5427" s="13" t="str">
        <f t="shared" si="84"/>
        <v>Northern ContinentalOFF1 - 5 floors1970-1980cooling20</v>
      </c>
      <c r="B5427" s="2" t="s">
        <v>39</v>
      </c>
      <c r="C5427" s="2" t="s">
        <v>45</v>
      </c>
      <c r="D5427" s="2" t="s">
        <v>7</v>
      </c>
      <c r="E5427" s="3">
        <v>20</v>
      </c>
      <c r="F5427" s="3" t="s">
        <v>26</v>
      </c>
      <c r="G5427" s="3">
        <v>0.37407407407407406</v>
      </c>
      <c r="H5427" s="14">
        <v>0.2</v>
      </c>
      <c r="I5427" s="14">
        <v>0.13980193997290641</v>
      </c>
      <c r="J5427" s="4">
        <v>59.155952804832864</v>
      </c>
      <c r="K5427" s="4">
        <v>23.662381121933144</v>
      </c>
      <c r="L5427" s="4">
        <v>68.147657631167448</v>
      </c>
      <c r="M5427" s="4">
        <v>11.357942938527909</v>
      </c>
    </row>
    <row r="5428" spans="1:13" hidden="1" x14ac:dyDescent="0.3">
      <c r="A5428" s="13" t="str">
        <f t="shared" si="84"/>
        <v>Northern ContinentalOFF1 - 7 floors1970-1980cooling20</v>
      </c>
      <c r="B5428" s="2" t="s">
        <v>39</v>
      </c>
      <c r="C5428" s="2" t="s">
        <v>46</v>
      </c>
      <c r="D5428" s="2" t="s">
        <v>7</v>
      </c>
      <c r="E5428" s="3">
        <v>20</v>
      </c>
      <c r="F5428" s="3" t="s">
        <v>26</v>
      </c>
      <c r="G5428" s="3">
        <v>0.33597883597883599</v>
      </c>
      <c r="H5428" s="14">
        <v>0.02</v>
      </c>
      <c r="I5428" s="14">
        <v>0.13980193997290641</v>
      </c>
      <c r="J5428" s="4">
        <v>60.434159037576634</v>
      </c>
      <c r="K5428" s="4">
        <v>24.173663615030655</v>
      </c>
      <c r="L5428" s="4">
        <v>69.620151211288288</v>
      </c>
      <c r="M5428" s="4">
        <v>11.603358535214713</v>
      </c>
    </row>
    <row r="5429" spans="1:13" hidden="1" x14ac:dyDescent="0.3">
      <c r="A5429" s="13" t="str">
        <f t="shared" si="84"/>
        <v>Northern ContinentalOFF1 - 3 floors1970-1980cooling22</v>
      </c>
      <c r="B5429" s="2" t="s">
        <v>39</v>
      </c>
      <c r="C5429" s="2" t="s">
        <v>44</v>
      </c>
      <c r="D5429" s="2" t="s">
        <v>7</v>
      </c>
      <c r="E5429" s="3">
        <v>22</v>
      </c>
      <c r="F5429" s="3" t="s">
        <v>26</v>
      </c>
      <c r="G5429" s="3">
        <v>0.46296296296296297</v>
      </c>
      <c r="H5429" s="14">
        <v>0.78</v>
      </c>
      <c r="I5429" s="14">
        <v>0.13980193997290641</v>
      </c>
      <c r="J5429" s="4">
        <v>39.42615223661948</v>
      </c>
      <c r="K5429" s="4">
        <v>15.770460894647792</v>
      </c>
      <c r="L5429" s="4">
        <v>45.418927376585643</v>
      </c>
      <c r="M5429" s="4">
        <v>7.5698212294309402</v>
      </c>
    </row>
    <row r="5430" spans="1:13" hidden="1" x14ac:dyDescent="0.3">
      <c r="A5430" s="13" t="str">
        <f t="shared" si="84"/>
        <v>Northern ContinentalOFF1 - 5 floors1970-1980cooling22</v>
      </c>
      <c r="B5430" s="2" t="s">
        <v>39</v>
      </c>
      <c r="C5430" s="2" t="s">
        <v>45</v>
      </c>
      <c r="D5430" s="2" t="s">
        <v>7</v>
      </c>
      <c r="E5430" s="3">
        <v>22</v>
      </c>
      <c r="F5430" s="3" t="s">
        <v>26</v>
      </c>
      <c r="G5430" s="3">
        <v>0.37407407407407406</v>
      </c>
      <c r="H5430" s="14">
        <v>0.2</v>
      </c>
      <c r="I5430" s="14">
        <v>0.13980193997290641</v>
      </c>
      <c r="J5430" s="4">
        <v>42.87487819136858</v>
      </c>
      <c r="K5430" s="4">
        <v>17.149951276547434</v>
      </c>
      <c r="L5430" s="4">
        <v>49.391859676456605</v>
      </c>
      <c r="M5430" s="4">
        <v>8.231976612742768</v>
      </c>
    </row>
    <row r="5431" spans="1:13" hidden="1" x14ac:dyDescent="0.3">
      <c r="A5431" s="13" t="str">
        <f t="shared" si="84"/>
        <v>Northern ContinentalOFF1 - 7 floors1970-1980cooling22</v>
      </c>
      <c r="B5431" s="2" t="s">
        <v>39</v>
      </c>
      <c r="C5431" s="2" t="s">
        <v>46</v>
      </c>
      <c r="D5431" s="2" t="s">
        <v>7</v>
      </c>
      <c r="E5431" s="3">
        <v>22</v>
      </c>
      <c r="F5431" s="3" t="s">
        <v>26</v>
      </c>
      <c r="G5431" s="3">
        <v>0.33597883597883599</v>
      </c>
      <c r="H5431" s="14">
        <v>0.02</v>
      </c>
      <c r="I5431" s="14">
        <v>0.13980193997290641</v>
      </c>
      <c r="J5431" s="4">
        <v>44.352903600546767</v>
      </c>
      <c r="K5431" s="4">
        <v>17.741161440218708</v>
      </c>
      <c r="L5431" s="4">
        <v>51.094544947829874</v>
      </c>
      <c r="M5431" s="4">
        <v>8.5157574913049796</v>
      </c>
    </row>
    <row r="5432" spans="1:13" hidden="1" x14ac:dyDescent="0.3">
      <c r="A5432" s="13" t="str">
        <f t="shared" si="84"/>
        <v>Northern ContinentalOFF1 - 3 floors1970-1980cooling24</v>
      </c>
      <c r="B5432" s="2" t="s">
        <v>39</v>
      </c>
      <c r="C5432" s="2" t="s">
        <v>44</v>
      </c>
      <c r="D5432" s="2" t="s">
        <v>7</v>
      </c>
      <c r="E5432" s="3">
        <v>24</v>
      </c>
      <c r="F5432" s="3" t="s">
        <v>26</v>
      </c>
      <c r="G5432" s="3">
        <v>0.46296296296296297</v>
      </c>
      <c r="H5432" s="14">
        <v>0.78</v>
      </c>
      <c r="I5432" s="14">
        <v>0.13980193997290641</v>
      </c>
      <c r="J5432" s="4">
        <v>26.316553903974764</v>
      </c>
      <c r="K5432" s="4">
        <v>10.526621561589906</v>
      </c>
      <c r="L5432" s="4">
        <v>30.316670097378928</v>
      </c>
      <c r="M5432" s="4">
        <v>5.0527783495631544</v>
      </c>
    </row>
    <row r="5433" spans="1:13" hidden="1" x14ac:dyDescent="0.3">
      <c r="A5433" s="13" t="str">
        <f t="shared" si="84"/>
        <v>Northern ContinentalOFF1 - 5 floors1970-1980cooling24</v>
      </c>
      <c r="B5433" s="2" t="s">
        <v>39</v>
      </c>
      <c r="C5433" s="2" t="s">
        <v>45</v>
      </c>
      <c r="D5433" s="2" t="s">
        <v>7</v>
      </c>
      <c r="E5433" s="3">
        <v>24</v>
      </c>
      <c r="F5433" s="3" t="s">
        <v>26</v>
      </c>
      <c r="G5433" s="3">
        <v>0.37407407407407406</v>
      </c>
      <c r="H5433" s="14">
        <v>0.2</v>
      </c>
      <c r="I5433" s="14">
        <v>0.13980193997290641</v>
      </c>
      <c r="J5433" s="4">
        <v>29.8711894866492</v>
      </c>
      <c r="K5433" s="4">
        <v>11.94847579465968</v>
      </c>
      <c r="L5433" s="4">
        <v>34.411610288619876</v>
      </c>
      <c r="M5433" s="4">
        <v>5.7352683814366463</v>
      </c>
    </row>
    <row r="5434" spans="1:13" hidden="1" x14ac:dyDescent="0.3">
      <c r="A5434" s="13" t="str">
        <f t="shared" si="84"/>
        <v>Northern ContinentalOFF1 - 7 floors1970-1980cooling24</v>
      </c>
      <c r="B5434" s="2" t="s">
        <v>39</v>
      </c>
      <c r="C5434" s="2" t="s">
        <v>46</v>
      </c>
      <c r="D5434" s="2" t="s">
        <v>7</v>
      </c>
      <c r="E5434" s="3">
        <v>24</v>
      </c>
      <c r="F5434" s="3" t="s">
        <v>26</v>
      </c>
      <c r="G5434" s="3">
        <v>0.33597883597883599</v>
      </c>
      <c r="H5434" s="14">
        <v>0.02</v>
      </c>
      <c r="I5434" s="14">
        <v>0.13980193997290641</v>
      </c>
      <c r="J5434" s="4">
        <v>31.394604736366812</v>
      </c>
      <c r="K5434" s="4">
        <v>12.557841894546725</v>
      </c>
      <c r="L5434" s="4">
        <v>36.166584656294567</v>
      </c>
      <c r="M5434" s="4">
        <v>6.0277641093824279</v>
      </c>
    </row>
    <row r="5435" spans="1:13" hidden="1" x14ac:dyDescent="0.3">
      <c r="A5435" s="13" t="str">
        <f t="shared" si="84"/>
        <v>Northern ContinentalOFF1 - 3 floors1970-1980cooling26</v>
      </c>
      <c r="B5435" s="2" t="s">
        <v>39</v>
      </c>
      <c r="C5435" s="2" t="s">
        <v>44</v>
      </c>
      <c r="D5435" s="2" t="s">
        <v>7</v>
      </c>
      <c r="E5435" s="3">
        <v>26</v>
      </c>
      <c r="F5435" s="3" t="s">
        <v>26</v>
      </c>
      <c r="G5435" s="3">
        <v>0.46296296296296297</v>
      </c>
      <c r="H5435" s="14">
        <v>0.78</v>
      </c>
      <c r="I5435" s="14">
        <v>0.13980193997290641</v>
      </c>
      <c r="J5435" s="4">
        <v>16.213730584700158</v>
      </c>
      <c r="K5435" s="4">
        <v>6.4854922338800636</v>
      </c>
      <c r="L5435" s="4">
        <v>18.678217633574583</v>
      </c>
      <c r="M5435" s="4">
        <v>3.1130362722624305</v>
      </c>
    </row>
    <row r="5436" spans="1:13" hidden="1" x14ac:dyDescent="0.3">
      <c r="A5436" s="13" t="str">
        <f t="shared" si="84"/>
        <v>Northern ContinentalOFF1 - 5 floors1970-1980cooling26</v>
      </c>
      <c r="B5436" s="2" t="s">
        <v>39</v>
      </c>
      <c r="C5436" s="2" t="s">
        <v>45</v>
      </c>
      <c r="D5436" s="2" t="s">
        <v>7</v>
      </c>
      <c r="E5436" s="3">
        <v>26</v>
      </c>
      <c r="F5436" s="3" t="s">
        <v>26</v>
      </c>
      <c r="G5436" s="3">
        <v>0.37407407407407406</v>
      </c>
      <c r="H5436" s="14">
        <v>0.2</v>
      </c>
      <c r="I5436" s="14">
        <v>0.13980193997290641</v>
      </c>
      <c r="J5436" s="4">
        <v>19.505303885547089</v>
      </c>
      <c r="K5436" s="4">
        <v>7.8021215542188358</v>
      </c>
      <c r="L5436" s="4">
        <v>22.470110076150245</v>
      </c>
      <c r="M5436" s="4">
        <v>3.745018346025041</v>
      </c>
    </row>
    <row r="5437" spans="1:13" hidden="1" x14ac:dyDescent="0.3">
      <c r="A5437" s="13" t="str">
        <f t="shared" si="84"/>
        <v>Northern ContinentalOFF1 - 7 floors1970-1980cooling26</v>
      </c>
      <c r="B5437" s="2" t="s">
        <v>39</v>
      </c>
      <c r="C5437" s="2" t="s">
        <v>46</v>
      </c>
      <c r="D5437" s="2" t="s">
        <v>7</v>
      </c>
      <c r="E5437" s="3">
        <v>26</v>
      </c>
      <c r="F5437" s="3" t="s">
        <v>26</v>
      </c>
      <c r="G5437" s="3">
        <v>0.33597883597883599</v>
      </c>
      <c r="H5437" s="14">
        <v>0.02</v>
      </c>
      <c r="I5437" s="14">
        <v>0.13980193997290641</v>
      </c>
      <c r="J5437" s="4">
        <v>20.915978157338632</v>
      </c>
      <c r="K5437" s="4">
        <v>8.3663912629354531</v>
      </c>
      <c r="L5437" s="4">
        <v>24.095206837254104</v>
      </c>
      <c r="M5437" s="4">
        <v>4.015867806209017</v>
      </c>
    </row>
    <row r="5438" spans="1:13" hidden="1" x14ac:dyDescent="0.3">
      <c r="A5438" s="13" t="str">
        <f t="shared" si="84"/>
        <v>Northern ContinentalOFF1 - 3 floors1980-1990cooling20</v>
      </c>
      <c r="B5438" s="2" t="s">
        <v>39</v>
      </c>
      <c r="C5438" s="2" t="s">
        <v>44</v>
      </c>
      <c r="D5438" s="2" t="s">
        <v>8</v>
      </c>
      <c r="E5438" s="3">
        <v>20</v>
      </c>
      <c r="F5438" s="3" t="s">
        <v>26</v>
      </c>
      <c r="G5438" s="3">
        <v>0.46296296296296297</v>
      </c>
      <c r="H5438" s="14">
        <v>0.78</v>
      </c>
      <c r="I5438" s="14">
        <v>0.14528051732610839</v>
      </c>
      <c r="J5438" s="4">
        <v>59.607301544092756</v>
      </c>
      <c r="K5438" s="4">
        <v>23.842920617637102</v>
      </c>
      <c r="L5438" s="4">
        <v>68.667611378794845</v>
      </c>
      <c r="M5438" s="4">
        <v>11.444601896465809</v>
      </c>
    </row>
    <row r="5439" spans="1:13" hidden="1" x14ac:dyDescent="0.3">
      <c r="A5439" s="13" t="str">
        <f t="shared" si="84"/>
        <v>Northern ContinentalOFF1 - 5 floors1980-1990cooling20</v>
      </c>
      <c r="B5439" s="2" t="s">
        <v>39</v>
      </c>
      <c r="C5439" s="2" t="s">
        <v>45</v>
      </c>
      <c r="D5439" s="2" t="s">
        <v>8</v>
      </c>
      <c r="E5439" s="3">
        <v>20</v>
      </c>
      <c r="F5439" s="3" t="s">
        <v>26</v>
      </c>
      <c r="G5439" s="3">
        <v>0.37407407407407406</v>
      </c>
      <c r="H5439" s="14">
        <v>0.2</v>
      </c>
      <c r="I5439" s="14">
        <v>0.14528051732610839</v>
      </c>
      <c r="J5439" s="4">
        <v>62.519056868871402</v>
      </c>
      <c r="K5439" s="4">
        <v>25.00762274754856</v>
      </c>
      <c r="L5439" s="4">
        <v>72.021953512939845</v>
      </c>
      <c r="M5439" s="4">
        <v>12.003658918823309</v>
      </c>
    </row>
    <row r="5440" spans="1:13" hidden="1" x14ac:dyDescent="0.3">
      <c r="A5440" s="13" t="str">
        <f t="shared" si="84"/>
        <v>Northern ContinentalOFF1 - 7 floors1980-1990cooling20</v>
      </c>
      <c r="B5440" s="2" t="s">
        <v>39</v>
      </c>
      <c r="C5440" s="2" t="s">
        <v>46</v>
      </c>
      <c r="D5440" s="2" t="s">
        <v>8</v>
      </c>
      <c r="E5440" s="3">
        <v>20</v>
      </c>
      <c r="F5440" s="3" t="s">
        <v>26</v>
      </c>
      <c r="G5440" s="3">
        <v>0.33597883597883599</v>
      </c>
      <c r="H5440" s="14">
        <v>0.02</v>
      </c>
      <c r="I5440" s="14">
        <v>0.14528051732610839</v>
      </c>
      <c r="J5440" s="4">
        <v>63.766952008062255</v>
      </c>
      <c r="K5440" s="4">
        <v>25.506780803224903</v>
      </c>
      <c r="L5440" s="4">
        <v>73.45952871328771</v>
      </c>
      <c r="M5440" s="4">
        <v>12.243254785547952</v>
      </c>
    </row>
    <row r="5441" spans="1:13" hidden="1" x14ac:dyDescent="0.3">
      <c r="A5441" s="13" t="str">
        <f t="shared" si="84"/>
        <v>Northern ContinentalOFF1 - 3 floors1980-1990cooling22</v>
      </c>
      <c r="B5441" s="2" t="s">
        <v>39</v>
      </c>
      <c r="C5441" s="2" t="s">
        <v>44</v>
      </c>
      <c r="D5441" s="2" t="s">
        <v>8</v>
      </c>
      <c r="E5441" s="3">
        <v>22</v>
      </c>
      <c r="F5441" s="3" t="s">
        <v>26</v>
      </c>
      <c r="G5441" s="3">
        <v>0.46296296296296297</v>
      </c>
      <c r="H5441" s="14">
        <v>0.78</v>
      </c>
      <c r="I5441" s="14">
        <v>0.14528051732610839</v>
      </c>
      <c r="J5441" s="4">
        <v>44.115682544154765</v>
      </c>
      <c r="K5441" s="4">
        <v>17.646273017661905</v>
      </c>
      <c r="L5441" s="4">
        <v>50.821266290866284</v>
      </c>
      <c r="M5441" s="4">
        <v>8.4702110484777133</v>
      </c>
    </row>
    <row r="5442" spans="1:13" hidden="1" x14ac:dyDescent="0.3">
      <c r="A5442" s="13" t="str">
        <f t="shared" si="84"/>
        <v>Northern ContinentalOFF1 - 5 floors1980-1990cooling22</v>
      </c>
      <c r="B5442" s="2" t="s">
        <v>39</v>
      </c>
      <c r="C5442" s="2" t="s">
        <v>45</v>
      </c>
      <c r="D5442" s="2" t="s">
        <v>8</v>
      </c>
      <c r="E5442" s="3">
        <v>22</v>
      </c>
      <c r="F5442" s="3" t="s">
        <v>26</v>
      </c>
      <c r="G5442" s="3">
        <v>0.37407407407407406</v>
      </c>
      <c r="H5442" s="14">
        <v>0.2</v>
      </c>
      <c r="I5442" s="14">
        <v>0.14528051732610839</v>
      </c>
      <c r="J5442" s="4">
        <v>47.552458875401854</v>
      </c>
      <c r="K5442" s="4">
        <v>19.020983550160743</v>
      </c>
      <c r="L5442" s="4">
        <v>54.780432624462939</v>
      </c>
      <c r="M5442" s="4">
        <v>9.130072104077156</v>
      </c>
    </row>
    <row r="5443" spans="1:13" hidden="1" x14ac:dyDescent="0.3">
      <c r="A5443" s="13" t="str">
        <f t="shared" ref="A5443:A5506" si="85">CONCATENATE(B5443,C5443,D5443,F5443,E5443)</f>
        <v>Northern ContinentalOFF1 - 7 floors1980-1990cooling22</v>
      </c>
      <c r="B5443" s="2" t="s">
        <v>39</v>
      </c>
      <c r="C5443" s="2" t="s">
        <v>46</v>
      </c>
      <c r="D5443" s="2" t="s">
        <v>8</v>
      </c>
      <c r="E5443" s="3">
        <v>22</v>
      </c>
      <c r="F5443" s="3" t="s">
        <v>26</v>
      </c>
      <c r="G5443" s="3">
        <v>0.33597883597883599</v>
      </c>
      <c r="H5443" s="14">
        <v>0.02</v>
      </c>
      <c r="I5443" s="14">
        <v>0.14528051732610839</v>
      </c>
      <c r="J5443" s="4">
        <v>49.025363017364889</v>
      </c>
      <c r="K5443" s="4">
        <v>19.610145206945955</v>
      </c>
      <c r="L5443" s="4">
        <v>56.477218196004351</v>
      </c>
      <c r="M5443" s="4">
        <v>9.4128696993340579</v>
      </c>
    </row>
    <row r="5444" spans="1:13" hidden="1" x14ac:dyDescent="0.3">
      <c r="A5444" s="13" t="str">
        <f t="shared" si="85"/>
        <v>Northern ContinentalOFF1 - 3 floors1980-1990cooling24</v>
      </c>
      <c r="B5444" s="2" t="s">
        <v>39</v>
      </c>
      <c r="C5444" s="2" t="s">
        <v>44</v>
      </c>
      <c r="D5444" s="2" t="s">
        <v>8</v>
      </c>
      <c r="E5444" s="3">
        <v>24</v>
      </c>
      <c r="F5444" s="3" t="s">
        <v>26</v>
      </c>
      <c r="G5444" s="3">
        <v>0.46296296296296297</v>
      </c>
      <c r="H5444" s="14">
        <v>0.78</v>
      </c>
      <c r="I5444" s="14">
        <v>0.14528051732610839</v>
      </c>
      <c r="J5444" s="4">
        <v>31.520237619394283</v>
      </c>
      <c r="K5444" s="4">
        <v>12.608095047757713</v>
      </c>
      <c r="L5444" s="4">
        <v>36.311313737542214</v>
      </c>
      <c r="M5444" s="4">
        <v>6.0518856229237024</v>
      </c>
    </row>
    <row r="5445" spans="1:13" hidden="1" x14ac:dyDescent="0.3">
      <c r="A5445" s="13" t="str">
        <f t="shared" si="85"/>
        <v>Northern ContinentalOFF1 - 5 floors1980-1990cooling24</v>
      </c>
      <c r="B5445" s="2" t="s">
        <v>39</v>
      </c>
      <c r="C5445" s="2" t="s">
        <v>45</v>
      </c>
      <c r="D5445" s="2" t="s">
        <v>8</v>
      </c>
      <c r="E5445" s="3">
        <v>24</v>
      </c>
      <c r="F5445" s="3" t="s">
        <v>26</v>
      </c>
      <c r="G5445" s="3">
        <v>0.37407407407407406</v>
      </c>
      <c r="H5445" s="14">
        <v>0.2</v>
      </c>
      <c r="I5445" s="14">
        <v>0.14528051732610839</v>
      </c>
      <c r="J5445" s="4">
        <v>35.180333583058136</v>
      </c>
      <c r="K5445" s="4">
        <v>14.072133433223254</v>
      </c>
      <c r="L5445" s="4">
        <v>40.527744287682971</v>
      </c>
      <c r="M5445" s="4">
        <v>6.7546240479471615</v>
      </c>
    </row>
    <row r="5446" spans="1:13" hidden="1" x14ac:dyDescent="0.3">
      <c r="A5446" s="13" t="str">
        <f t="shared" si="85"/>
        <v>Northern ContinentalOFF1 - 7 floors1980-1990cooling24</v>
      </c>
      <c r="B5446" s="2" t="s">
        <v>39</v>
      </c>
      <c r="C5446" s="2" t="s">
        <v>46</v>
      </c>
      <c r="D5446" s="2" t="s">
        <v>8</v>
      </c>
      <c r="E5446" s="3">
        <v>24</v>
      </c>
      <c r="F5446" s="3" t="s">
        <v>26</v>
      </c>
      <c r="G5446" s="3">
        <v>0.33597883597883599</v>
      </c>
      <c r="H5446" s="14">
        <v>0.02</v>
      </c>
      <c r="I5446" s="14">
        <v>0.14528051732610839</v>
      </c>
      <c r="J5446" s="4">
        <v>36.748946138914071</v>
      </c>
      <c r="K5446" s="4">
        <v>14.699578455565629</v>
      </c>
      <c r="L5446" s="4">
        <v>42.334785952029009</v>
      </c>
      <c r="M5446" s="4">
        <v>7.0557976586715014</v>
      </c>
    </row>
    <row r="5447" spans="1:13" hidden="1" x14ac:dyDescent="0.3">
      <c r="A5447" s="13" t="str">
        <f t="shared" si="85"/>
        <v>Northern ContinentalOFF1 - 3 floors1980-1990cooling26</v>
      </c>
      <c r="B5447" s="2" t="s">
        <v>39</v>
      </c>
      <c r="C5447" s="2" t="s">
        <v>44</v>
      </c>
      <c r="D5447" s="2" t="s">
        <v>8</v>
      </c>
      <c r="E5447" s="3">
        <v>26</v>
      </c>
      <c r="F5447" s="3" t="s">
        <v>26</v>
      </c>
      <c r="G5447" s="3">
        <v>0.46296296296296297</v>
      </c>
      <c r="H5447" s="14">
        <v>0.78</v>
      </c>
      <c r="I5447" s="14">
        <v>0.14528051732610839</v>
      </c>
      <c r="J5447" s="4">
        <v>21.215356178298382</v>
      </c>
      <c r="K5447" s="4">
        <v>8.4861424713193525</v>
      </c>
      <c r="L5447" s="4">
        <v>24.440090317399733</v>
      </c>
      <c r="M5447" s="4">
        <v>4.0733483862332891</v>
      </c>
    </row>
    <row r="5448" spans="1:13" hidden="1" x14ac:dyDescent="0.3">
      <c r="A5448" s="13" t="str">
        <f t="shared" si="85"/>
        <v>Northern ContinentalOFF1 - 5 floors1980-1990cooling26</v>
      </c>
      <c r="B5448" s="2" t="s">
        <v>39</v>
      </c>
      <c r="C5448" s="2" t="s">
        <v>45</v>
      </c>
      <c r="D5448" s="2" t="s">
        <v>8</v>
      </c>
      <c r="E5448" s="3">
        <v>26</v>
      </c>
      <c r="F5448" s="3" t="s">
        <v>26</v>
      </c>
      <c r="G5448" s="3">
        <v>0.37407407407407406</v>
      </c>
      <c r="H5448" s="14">
        <v>0.2</v>
      </c>
      <c r="I5448" s="14">
        <v>0.14528051732610839</v>
      </c>
      <c r="J5448" s="4">
        <v>24.811071944579453</v>
      </c>
      <c r="K5448" s="4">
        <v>9.9244287778317819</v>
      </c>
      <c r="L5448" s="4">
        <v>28.582354880155531</v>
      </c>
      <c r="M5448" s="4">
        <v>4.7637258133592555</v>
      </c>
    </row>
    <row r="5449" spans="1:13" hidden="1" x14ac:dyDescent="0.3">
      <c r="A5449" s="13" t="str">
        <f t="shared" si="85"/>
        <v>Northern ContinentalOFF1 - 7 floors1980-1990cooling26</v>
      </c>
      <c r="B5449" s="2" t="s">
        <v>39</v>
      </c>
      <c r="C5449" s="2" t="s">
        <v>46</v>
      </c>
      <c r="D5449" s="2" t="s">
        <v>8</v>
      </c>
      <c r="E5449" s="3">
        <v>26</v>
      </c>
      <c r="F5449" s="3" t="s">
        <v>26</v>
      </c>
      <c r="G5449" s="3">
        <v>0.33597883597883599</v>
      </c>
      <c r="H5449" s="14">
        <v>0.02</v>
      </c>
      <c r="I5449" s="14">
        <v>0.14528051732610839</v>
      </c>
      <c r="J5449" s="4">
        <v>26.352092987271337</v>
      </c>
      <c r="K5449" s="4">
        <v>10.540837194908535</v>
      </c>
      <c r="L5449" s="4">
        <v>30.357611121336582</v>
      </c>
      <c r="M5449" s="4">
        <v>5.0596018535560967</v>
      </c>
    </row>
    <row r="5450" spans="1:13" hidden="1" x14ac:dyDescent="0.3">
      <c r="A5450" s="13" t="str">
        <f t="shared" si="85"/>
        <v>Northern ContinentalOFF1 - 3 floors1990-2000cooling20</v>
      </c>
      <c r="B5450" s="2" t="s">
        <v>39</v>
      </c>
      <c r="C5450" s="2" t="s">
        <v>44</v>
      </c>
      <c r="D5450" s="2" t="s">
        <v>9</v>
      </c>
      <c r="E5450" s="3">
        <v>20</v>
      </c>
      <c r="F5450" s="3" t="s">
        <v>26</v>
      </c>
      <c r="G5450" s="3">
        <v>0.46296296296296297</v>
      </c>
      <c r="H5450" s="14">
        <v>0.78</v>
      </c>
      <c r="I5450" s="14">
        <v>0.1086798706684729</v>
      </c>
      <c r="J5450" s="4">
        <v>63.110997413127485</v>
      </c>
      <c r="K5450" s="4">
        <v>25.244398965250994</v>
      </c>
      <c r="L5450" s="4">
        <v>72.703869019922863</v>
      </c>
      <c r="M5450" s="4">
        <v>12.117311503320476</v>
      </c>
    </row>
    <row r="5451" spans="1:13" hidden="1" x14ac:dyDescent="0.3">
      <c r="A5451" s="13" t="str">
        <f t="shared" si="85"/>
        <v>Northern ContinentalOFF1 - 5 floors1990-2000cooling20</v>
      </c>
      <c r="B5451" s="2" t="s">
        <v>39</v>
      </c>
      <c r="C5451" s="2" t="s">
        <v>45</v>
      </c>
      <c r="D5451" s="2" t="s">
        <v>9</v>
      </c>
      <c r="E5451" s="3">
        <v>20</v>
      </c>
      <c r="F5451" s="3" t="s">
        <v>26</v>
      </c>
      <c r="G5451" s="3">
        <v>0.37407407407407406</v>
      </c>
      <c r="H5451" s="14">
        <v>0.2</v>
      </c>
      <c r="I5451" s="14">
        <v>0.1086798706684729</v>
      </c>
      <c r="J5451" s="4">
        <v>65.966022415059768</v>
      </c>
      <c r="K5451" s="4">
        <v>26.386408966023907</v>
      </c>
      <c r="L5451" s="4">
        <v>75.992857822148849</v>
      </c>
      <c r="M5451" s="4">
        <v>12.665476303691475</v>
      </c>
    </row>
    <row r="5452" spans="1:13" hidden="1" x14ac:dyDescent="0.3">
      <c r="A5452" s="13" t="str">
        <f t="shared" si="85"/>
        <v>Northern ContinentalOFF1 - 7 floors1990-2000cooling20</v>
      </c>
      <c r="B5452" s="2" t="s">
        <v>39</v>
      </c>
      <c r="C5452" s="2" t="s">
        <v>46</v>
      </c>
      <c r="D5452" s="2" t="s">
        <v>9</v>
      </c>
      <c r="E5452" s="3">
        <v>20</v>
      </c>
      <c r="F5452" s="3" t="s">
        <v>26</v>
      </c>
      <c r="G5452" s="3">
        <v>0.33597883597883599</v>
      </c>
      <c r="H5452" s="14">
        <v>0.02</v>
      </c>
      <c r="I5452" s="14">
        <v>0.1086798706684729</v>
      </c>
      <c r="J5452" s="4">
        <v>67.189604558745017</v>
      </c>
      <c r="K5452" s="4">
        <v>26.875841823498007</v>
      </c>
      <c r="L5452" s="4">
        <v>77.402424451674264</v>
      </c>
      <c r="M5452" s="4">
        <v>12.900404075279043</v>
      </c>
    </row>
    <row r="5453" spans="1:13" hidden="1" x14ac:dyDescent="0.3">
      <c r="A5453" s="13" t="str">
        <f t="shared" si="85"/>
        <v>Northern ContinentalOFF1 - 3 floors1990-2000cooling22</v>
      </c>
      <c r="B5453" s="2" t="s">
        <v>39</v>
      </c>
      <c r="C5453" s="2" t="s">
        <v>44</v>
      </c>
      <c r="D5453" s="2" t="s">
        <v>9</v>
      </c>
      <c r="E5453" s="3">
        <v>22</v>
      </c>
      <c r="F5453" s="3" t="s">
        <v>26</v>
      </c>
      <c r="G5453" s="3">
        <v>0.46296296296296297</v>
      </c>
      <c r="H5453" s="14">
        <v>0.78</v>
      </c>
      <c r="I5453" s="14">
        <v>0.1086798706684729</v>
      </c>
      <c r="J5453" s="4">
        <v>47.969199143186529</v>
      </c>
      <c r="K5453" s="4">
        <v>19.187679657274611</v>
      </c>
      <c r="L5453" s="4">
        <v>55.260517412950875</v>
      </c>
      <c r="M5453" s="4">
        <v>9.2100862354918132</v>
      </c>
    </row>
    <row r="5454" spans="1:13" hidden="1" x14ac:dyDescent="0.3">
      <c r="A5454" s="13" t="str">
        <f t="shared" si="85"/>
        <v>Northern ContinentalOFF1 - 5 floors1990-2000cooling22</v>
      </c>
      <c r="B5454" s="2" t="s">
        <v>39</v>
      </c>
      <c r="C5454" s="2" t="s">
        <v>45</v>
      </c>
      <c r="D5454" s="2" t="s">
        <v>9</v>
      </c>
      <c r="E5454" s="3">
        <v>22</v>
      </c>
      <c r="F5454" s="3" t="s">
        <v>26</v>
      </c>
      <c r="G5454" s="3">
        <v>0.37407407407407406</v>
      </c>
      <c r="H5454" s="14">
        <v>0.2</v>
      </c>
      <c r="I5454" s="14">
        <v>0.1086798706684729</v>
      </c>
      <c r="J5454" s="4">
        <v>51.343532477916732</v>
      </c>
      <c r="K5454" s="4">
        <v>20.537412991166693</v>
      </c>
      <c r="L5454" s="4">
        <v>59.147749414560074</v>
      </c>
      <c r="M5454" s="4">
        <v>9.8579582357600124</v>
      </c>
    </row>
    <row r="5455" spans="1:13" hidden="1" x14ac:dyDescent="0.3">
      <c r="A5455" s="13" t="str">
        <f t="shared" si="85"/>
        <v>Northern ContinentalOFF1 - 7 floors1990-2000cooling22</v>
      </c>
      <c r="B5455" s="2" t="s">
        <v>39</v>
      </c>
      <c r="C5455" s="2" t="s">
        <v>46</v>
      </c>
      <c r="D5455" s="2" t="s">
        <v>9</v>
      </c>
      <c r="E5455" s="3">
        <v>22</v>
      </c>
      <c r="F5455" s="3" t="s">
        <v>26</v>
      </c>
      <c r="G5455" s="3">
        <v>0.33597883597883599</v>
      </c>
      <c r="H5455" s="14">
        <v>0.02</v>
      </c>
      <c r="I5455" s="14">
        <v>0.1086798706684729</v>
      </c>
      <c r="J5455" s="4">
        <v>52.789675335658252</v>
      </c>
      <c r="K5455" s="4">
        <v>21.1158701342633</v>
      </c>
      <c r="L5455" s="4">
        <v>60.813705986678301</v>
      </c>
      <c r="M5455" s="4">
        <v>10.135617664446384</v>
      </c>
    </row>
    <row r="5456" spans="1:13" hidden="1" x14ac:dyDescent="0.3">
      <c r="A5456" s="13" t="str">
        <f t="shared" si="85"/>
        <v>Northern ContinentalOFF1 - 3 floors1990-2000cooling24</v>
      </c>
      <c r="B5456" s="2" t="s">
        <v>39</v>
      </c>
      <c r="C5456" s="2" t="s">
        <v>44</v>
      </c>
      <c r="D5456" s="2" t="s">
        <v>9</v>
      </c>
      <c r="E5456" s="3">
        <v>24</v>
      </c>
      <c r="F5456" s="3" t="s">
        <v>26</v>
      </c>
      <c r="G5456" s="3">
        <v>0.46296296296296297</v>
      </c>
      <c r="H5456" s="14">
        <v>0.78</v>
      </c>
      <c r="I5456" s="14">
        <v>0.1086798706684729</v>
      </c>
      <c r="J5456" s="4">
        <v>35.354081029914461</v>
      </c>
      <c r="K5456" s="4">
        <v>14.141632411965784</v>
      </c>
      <c r="L5456" s="4">
        <v>40.727901346461458</v>
      </c>
      <c r="M5456" s="4">
        <v>6.7879835577435763</v>
      </c>
    </row>
    <row r="5457" spans="1:13" hidden="1" x14ac:dyDescent="0.3">
      <c r="A5457" s="13" t="str">
        <f t="shared" si="85"/>
        <v>Northern ContinentalOFF1 - 5 floors1990-2000cooling24</v>
      </c>
      <c r="B5457" s="2" t="s">
        <v>39</v>
      </c>
      <c r="C5457" s="2" t="s">
        <v>45</v>
      </c>
      <c r="D5457" s="2" t="s">
        <v>9</v>
      </c>
      <c r="E5457" s="3">
        <v>24</v>
      </c>
      <c r="F5457" s="3" t="s">
        <v>26</v>
      </c>
      <c r="G5457" s="3">
        <v>0.37407407407407406</v>
      </c>
      <c r="H5457" s="14">
        <v>0.2</v>
      </c>
      <c r="I5457" s="14">
        <v>0.1086798706684729</v>
      </c>
      <c r="J5457" s="4">
        <v>38.992557889487458</v>
      </c>
      <c r="K5457" s="4">
        <v>15.597023155794982</v>
      </c>
      <c r="L5457" s="4">
        <v>44.919426688689548</v>
      </c>
      <c r="M5457" s="4">
        <v>7.486571114781591</v>
      </c>
    </row>
    <row r="5458" spans="1:13" hidden="1" x14ac:dyDescent="0.3">
      <c r="A5458" s="13" t="str">
        <f t="shared" si="85"/>
        <v>Northern ContinentalOFF1 - 7 floors1990-2000cooling24</v>
      </c>
      <c r="B5458" s="2" t="s">
        <v>39</v>
      </c>
      <c r="C5458" s="2" t="s">
        <v>46</v>
      </c>
      <c r="D5458" s="2" t="s">
        <v>9</v>
      </c>
      <c r="E5458" s="3">
        <v>24</v>
      </c>
      <c r="F5458" s="3" t="s">
        <v>26</v>
      </c>
      <c r="G5458" s="3">
        <v>0.33597883597883599</v>
      </c>
      <c r="H5458" s="14">
        <v>0.02</v>
      </c>
      <c r="I5458" s="14">
        <v>0.1086798706684729</v>
      </c>
      <c r="J5458" s="4">
        <v>40.551905115018734</v>
      </c>
      <c r="K5458" s="4">
        <v>16.220762046007493</v>
      </c>
      <c r="L5458" s="4">
        <v>46.715794692501582</v>
      </c>
      <c r="M5458" s="4">
        <v>7.785965782083597</v>
      </c>
    </row>
    <row r="5459" spans="1:13" hidden="1" x14ac:dyDescent="0.3">
      <c r="A5459" s="13" t="str">
        <f t="shared" si="85"/>
        <v>Northern ContinentalOFF1 - 3 floors1990-2000cooling26</v>
      </c>
      <c r="B5459" s="2" t="s">
        <v>39</v>
      </c>
      <c r="C5459" s="2" t="s">
        <v>44</v>
      </c>
      <c r="D5459" s="2" t="s">
        <v>9</v>
      </c>
      <c r="E5459" s="3">
        <v>26</v>
      </c>
      <c r="F5459" s="3" t="s">
        <v>26</v>
      </c>
      <c r="G5459" s="3">
        <v>0.46296296296296297</v>
      </c>
      <c r="H5459" s="14">
        <v>0.78</v>
      </c>
      <c r="I5459" s="14">
        <v>0.1086798706684729</v>
      </c>
      <c r="J5459" s="4">
        <v>24.764216049507624</v>
      </c>
      <c r="K5459" s="4">
        <v>9.9056864198030503</v>
      </c>
      <c r="L5459" s="4">
        <v>28.528376889032785</v>
      </c>
      <c r="M5459" s="4">
        <v>4.7547294815054642</v>
      </c>
    </row>
    <row r="5460" spans="1:13" hidden="1" x14ac:dyDescent="0.3">
      <c r="A5460" s="13" t="str">
        <f t="shared" si="85"/>
        <v>Northern ContinentalOFF1 - 5 floors1990-2000cooling26</v>
      </c>
      <c r="B5460" s="2" t="s">
        <v>39</v>
      </c>
      <c r="C5460" s="2" t="s">
        <v>45</v>
      </c>
      <c r="D5460" s="2" t="s">
        <v>9</v>
      </c>
      <c r="E5460" s="3">
        <v>26</v>
      </c>
      <c r="F5460" s="3" t="s">
        <v>26</v>
      </c>
      <c r="G5460" s="3">
        <v>0.37407407407407406</v>
      </c>
      <c r="H5460" s="14">
        <v>0.2</v>
      </c>
      <c r="I5460" s="14">
        <v>0.1086798706684729</v>
      </c>
      <c r="J5460" s="4">
        <v>28.403591470387891</v>
      </c>
      <c r="K5460" s="4">
        <v>11.361436588155156</v>
      </c>
      <c r="L5460" s="4">
        <v>32.720937373886848</v>
      </c>
      <c r="M5460" s="4">
        <v>5.4534895623144743</v>
      </c>
    </row>
    <row r="5461" spans="1:13" hidden="1" x14ac:dyDescent="0.3">
      <c r="A5461" s="13" t="str">
        <f t="shared" si="85"/>
        <v>Northern ContinentalOFF1 - 7 floors1990-2000cooling26</v>
      </c>
      <c r="B5461" s="2" t="s">
        <v>39</v>
      </c>
      <c r="C5461" s="2" t="s">
        <v>46</v>
      </c>
      <c r="D5461" s="2" t="s">
        <v>9</v>
      </c>
      <c r="E5461" s="3">
        <v>26</v>
      </c>
      <c r="F5461" s="3" t="s">
        <v>26</v>
      </c>
      <c r="G5461" s="3">
        <v>0.33597883597883599</v>
      </c>
      <c r="H5461" s="14">
        <v>0.02</v>
      </c>
      <c r="I5461" s="14">
        <v>0.1086798706684729</v>
      </c>
      <c r="J5461" s="4">
        <v>29.963323793622294</v>
      </c>
      <c r="K5461" s="4">
        <v>11.985329517448918</v>
      </c>
      <c r="L5461" s="4">
        <v>34.517749010252885</v>
      </c>
      <c r="M5461" s="4">
        <v>5.7529581683754802</v>
      </c>
    </row>
    <row r="5462" spans="1:13" hidden="1" x14ac:dyDescent="0.3">
      <c r="A5462" s="13" t="str">
        <f t="shared" si="85"/>
        <v>Northern ContinentalOFF1 - 3 floorspost 2000cooling20</v>
      </c>
      <c r="B5462" s="2" t="s">
        <v>39</v>
      </c>
      <c r="C5462" s="2" t="s">
        <v>44</v>
      </c>
      <c r="D5462" s="2" t="s">
        <v>10</v>
      </c>
      <c r="E5462" s="3">
        <v>20</v>
      </c>
      <c r="F5462" s="3" t="s">
        <v>26</v>
      </c>
      <c r="G5462" s="3">
        <v>0.46296296296296297</v>
      </c>
      <c r="H5462" s="14">
        <v>0.78</v>
      </c>
      <c r="I5462" s="14">
        <v>0.18679870668472909</v>
      </c>
      <c r="J5462" s="4">
        <v>68.575241249448439</v>
      </c>
      <c r="K5462" s="4">
        <v>27.430096499779374</v>
      </c>
      <c r="L5462" s="4">
        <v>78.998677919364596</v>
      </c>
      <c r="M5462" s="4">
        <v>13.166446319894099</v>
      </c>
    </row>
    <row r="5463" spans="1:13" hidden="1" x14ac:dyDescent="0.3">
      <c r="A5463" s="13" t="str">
        <f t="shared" si="85"/>
        <v>Northern ContinentalOFF1 - 5 floorspost 2000cooling20</v>
      </c>
      <c r="B5463" s="2" t="s">
        <v>39</v>
      </c>
      <c r="C5463" s="2" t="s">
        <v>45</v>
      </c>
      <c r="D5463" s="2" t="s">
        <v>10</v>
      </c>
      <c r="E5463" s="3">
        <v>20</v>
      </c>
      <c r="F5463" s="3" t="s">
        <v>26</v>
      </c>
      <c r="G5463" s="3">
        <v>0.37407407407407406</v>
      </c>
      <c r="H5463" s="14">
        <v>0.2</v>
      </c>
      <c r="I5463" s="14">
        <v>0.18679870668472909</v>
      </c>
      <c r="J5463" s="4">
        <v>71.003881080621895</v>
      </c>
      <c r="K5463" s="4">
        <v>28.401552432248756</v>
      </c>
      <c r="L5463" s="4">
        <v>81.796471004876409</v>
      </c>
      <c r="M5463" s="4">
        <v>13.632745167479403</v>
      </c>
    </row>
    <row r="5464" spans="1:13" hidden="1" x14ac:dyDescent="0.3">
      <c r="A5464" s="13" t="str">
        <f t="shared" si="85"/>
        <v>Northern ContinentalOFF1 - 7 floorspost 2000cooling20</v>
      </c>
      <c r="B5464" s="2" t="s">
        <v>39</v>
      </c>
      <c r="C5464" s="2" t="s">
        <v>46</v>
      </c>
      <c r="D5464" s="2" t="s">
        <v>10</v>
      </c>
      <c r="E5464" s="3">
        <v>20</v>
      </c>
      <c r="F5464" s="3" t="s">
        <v>26</v>
      </c>
      <c r="G5464" s="3">
        <v>0.33597883597883599</v>
      </c>
      <c r="H5464" s="14">
        <v>0.02</v>
      </c>
      <c r="I5464" s="14">
        <v>0.18679870668472909</v>
      </c>
      <c r="J5464" s="4">
        <v>72.044726722553392</v>
      </c>
      <c r="K5464" s="4">
        <v>28.817890689021358</v>
      </c>
      <c r="L5464" s="4">
        <v>82.995525184381506</v>
      </c>
      <c r="M5464" s="4">
        <v>13.832587530730251</v>
      </c>
    </row>
    <row r="5465" spans="1:13" hidden="1" x14ac:dyDescent="0.3">
      <c r="A5465" s="13" t="str">
        <f t="shared" si="85"/>
        <v>Northern ContinentalOFF1 - 3 floorspost 2000cooling22</v>
      </c>
      <c r="B5465" s="2" t="s">
        <v>39</v>
      </c>
      <c r="C5465" s="2" t="s">
        <v>44</v>
      </c>
      <c r="D5465" s="2" t="s">
        <v>10</v>
      </c>
      <c r="E5465" s="3">
        <v>22</v>
      </c>
      <c r="F5465" s="3" t="s">
        <v>26</v>
      </c>
      <c r="G5465" s="3">
        <v>0.46296296296296297</v>
      </c>
      <c r="H5465" s="14">
        <v>0.78</v>
      </c>
      <c r="I5465" s="14">
        <v>0.18679870668472909</v>
      </c>
      <c r="J5465" s="4">
        <v>54.325173080755462</v>
      </c>
      <c r="K5465" s="4">
        <v>21.730069232302185</v>
      </c>
      <c r="L5465" s="4">
        <v>62.582599389030293</v>
      </c>
      <c r="M5465" s="4">
        <v>10.430433231505049</v>
      </c>
    </row>
    <row r="5466" spans="1:13" hidden="1" x14ac:dyDescent="0.3">
      <c r="A5466" s="13" t="str">
        <f t="shared" si="85"/>
        <v>Northern ContinentalOFF1 - 5 floorspost 2000cooling22</v>
      </c>
      <c r="B5466" s="2" t="s">
        <v>39</v>
      </c>
      <c r="C5466" s="2" t="s">
        <v>45</v>
      </c>
      <c r="D5466" s="2" t="s">
        <v>10</v>
      </c>
      <c r="E5466" s="3">
        <v>22</v>
      </c>
      <c r="F5466" s="3" t="s">
        <v>26</v>
      </c>
      <c r="G5466" s="3">
        <v>0.37407407407407406</v>
      </c>
      <c r="H5466" s="14">
        <v>0.2</v>
      </c>
      <c r="I5466" s="14">
        <v>0.18679870668472909</v>
      </c>
      <c r="J5466" s="4">
        <v>57.178038210404985</v>
      </c>
      <c r="K5466" s="4">
        <v>22.871215284161995</v>
      </c>
      <c r="L5466" s="4">
        <v>65.869100018386547</v>
      </c>
      <c r="M5466" s="4">
        <v>10.978183336397757</v>
      </c>
    </row>
    <row r="5467" spans="1:13" hidden="1" x14ac:dyDescent="0.3">
      <c r="A5467" s="13" t="str">
        <f t="shared" si="85"/>
        <v>Northern ContinentalOFF1 - 7 floorspost 2000cooling22</v>
      </c>
      <c r="B5467" s="2" t="s">
        <v>39</v>
      </c>
      <c r="C5467" s="2" t="s">
        <v>46</v>
      </c>
      <c r="D5467" s="2" t="s">
        <v>10</v>
      </c>
      <c r="E5467" s="3">
        <v>22</v>
      </c>
      <c r="F5467" s="3" t="s">
        <v>26</v>
      </c>
      <c r="G5467" s="3">
        <v>0.33597883597883599</v>
      </c>
      <c r="H5467" s="14">
        <v>0.02</v>
      </c>
      <c r="I5467" s="14">
        <v>0.18679870668472909</v>
      </c>
      <c r="J5467" s="4">
        <v>58.400694694540498</v>
      </c>
      <c r="K5467" s="4">
        <v>23.360277877816198</v>
      </c>
      <c r="L5467" s="4">
        <v>67.277600288110648</v>
      </c>
      <c r="M5467" s="4">
        <v>11.212933381351775</v>
      </c>
    </row>
    <row r="5468" spans="1:13" hidden="1" x14ac:dyDescent="0.3">
      <c r="A5468" s="13" t="str">
        <f t="shared" si="85"/>
        <v>Northern ContinentalOFF1 - 3 floorspost 2000cooling24</v>
      </c>
      <c r="B5468" s="2" t="s">
        <v>39</v>
      </c>
      <c r="C5468" s="2" t="s">
        <v>44</v>
      </c>
      <c r="D5468" s="2" t="s">
        <v>10</v>
      </c>
      <c r="E5468" s="3">
        <v>24</v>
      </c>
      <c r="F5468" s="3" t="s">
        <v>26</v>
      </c>
      <c r="G5468" s="3">
        <v>0.46296296296296297</v>
      </c>
      <c r="H5468" s="14">
        <v>0.78</v>
      </c>
      <c r="I5468" s="14">
        <v>0.18679870668472909</v>
      </c>
      <c r="J5468" s="4">
        <v>42.009019561293542</v>
      </c>
      <c r="K5468" s="4">
        <v>16.803607824517417</v>
      </c>
      <c r="L5468" s="4">
        <v>48.39439053461016</v>
      </c>
      <c r="M5468" s="4">
        <v>8.0657317557683594</v>
      </c>
    </row>
    <row r="5469" spans="1:13" hidden="1" x14ac:dyDescent="0.3">
      <c r="A5469" s="13" t="str">
        <f t="shared" si="85"/>
        <v>Northern ContinentalOFF1 - 5 floorspost 2000cooling24</v>
      </c>
      <c r="B5469" s="2" t="s">
        <v>39</v>
      </c>
      <c r="C5469" s="2" t="s">
        <v>45</v>
      </c>
      <c r="D5469" s="2" t="s">
        <v>10</v>
      </c>
      <c r="E5469" s="3">
        <v>24</v>
      </c>
      <c r="F5469" s="3" t="s">
        <v>26</v>
      </c>
      <c r="G5469" s="3">
        <v>0.37407407407407406</v>
      </c>
      <c r="H5469" s="14">
        <v>0.2</v>
      </c>
      <c r="I5469" s="14">
        <v>0.18679870668472909</v>
      </c>
      <c r="J5469" s="4">
        <v>45.171705790078491</v>
      </c>
      <c r="K5469" s="4">
        <v>18.068682316031396</v>
      </c>
      <c r="L5469" s="4">
        <v>52.037805070170414</v>
      </c>
      <c r="M5469" s="4">
        <v>8.6729675116950702</v>
      </c>
    </row>
    <row r="5470" spans="1:13" hidden="1" x14ac:dyDescent="0.3">
      <c r="A5470" s="13" t="str">
        <f t="shared" si="85"/>
        <v>Northern ContinentalOFF1 - 7 floorspost 2000cooling24</v>
      </c>
      <c r="B5470" s="2" t="s">
        <v>39</v>
      </c>
      <c r="C5470" s="2" t="s">
        <v>46</v>
      </c>
      <c r="D5470" s="2" t="s">
        <v>10</v>
      </c>
      <c r="E5470" s="3">
        <v>24</v>
      </c>
      <c r="F5470" s="3" t="s">
        <v>26</v>
      </c>
      <c r="G5470" s="3">
        <v>0.33597883597883599</v>
      </c>
      <c r="H5470" s="14">
        <v>0.02</v>
      </c>
      <c r="I5470" s="14">
        <v>0.18679870668472909</v>
      </c>
      <c r="J5470" s="4">
        <v>46.527142745272045</v>
      </c>
      <c r="K5470" s="4">
        <v>18.610857098108816</v>
      </c>
      <c r="L5470" s="4">
        <v>53.599268442553388</v>
      </c>
      <c r="M5470" s="4">
        <v>8.9332114070922319</v>
      </c>
    </row>
    <row r="5471" spans="1:13" hidden="1" x14ac:dyDescent="0.3">
      <c r="A5471" s="13" t="str">
        <f t="shared" si="85"/>
        <v>Northern ContinentalOFF1 - 3 floorspost 2000cooling26</v>
      </c>
      <c r="B5471" s="2" t="s">
        <v>39</v>
      </c>
      <c r="C5471" s="2" t="s">
        <v>44</v>
      </c>
      <c r="D5471" s="2" t="s">
        <v>10</v>
      </c>
      <c r="E5471" s="3">
        <v>26</v>
      </c>
      <c r="F5471" s="3" t="s">
        <v>26</v>
      </c>
      <c r="G5471" s="3">
        <v>0.46296296296296297</v>
      </c>
      <c r="H5471" s="14">
        <v>0.78</v>
      </c>
      <c r="I5471" s="14">
        <v>0.18679870668472909</v>
      </c>
      <c r="J5471" s="4">
        <v>31.226221704024809</v>
      </c>
      <c r="K5471" s="4">
        <v>12.490488681609923</v>
      </c>
      <c r="L5471" s="4">
        <v>35.972607403036577</v>
      </c>
      <c r="M5471" s="4">
        <v>5.9954345671727634</v>
      </c>
    </row>
    <row r="5472" spans="1:13" hidden="1" x14ac:dyDescent="0.3">
      <c r="A5472" s="13" t="str">
        <f t="shared" si="85"/>
        <v>Northern ContinentalOFF1 - 5 floorspost 2000cooling26</v>
      </c>
      <c r="B5472" s="2" t="s">
        <v>39</v>
      </c>
      <c r="C5472" s="2" t="s">
        <v>45</v>
      </c>
      <c r="D5472" s="2" t="s">
        <v>10</v>
      </c>
      <c r="E5472" s="3">
        <v>26</v>
      </c>
      <c r="F5472" s="3" t="s">
        <v>26</v>
      </c>
      <c r="G5472" s="3">
        <v>0.37407407407407406</v>
      </c>
      <c r="H5472" s="14">
        <v>0.2</v>
      </c>
      <c r="I5472" s="14">
        <v>0.18679870668472909</v>
      </c>
      <c r="J5472" s="4">
        <v>34.503048708359103</v>
      </c>
      <c r="K5472" s="4">
        <v>13.80121948334364</v>
      </c>
      <c r="L5472" s="4">
        <v>39.747512112029682</v>
      </c>
      <c r="M5472" s="4">
        <v>6.6245853520049467</v>
      </c>
    </row>
    <row r="5473" spans="1:13" hidden="1" x14ac:dyDescent="0.3">
      <c r="A5473" s="13" t="str">
        <f t="shared" si="85"/>
        <v>Northern ContinentalOFF1 - 7 floorspost 2000cooling26</v>
      </c>
      <c r="B5473" s="2" t="s">
        <v>39</v>
      </c>
      <c r="C5473" s="2" t="s">
        <v>46</v>
      </c>
      <c r="D5473" s="2" t="s">
        <v>10</v>
      </c>
      <c r="E5473" s="3">
        <v>26</v>
      </c>
      <c r="F5473" s="3" t="s">
        <v>26</v>
      </c>
      <c r="G5473" s="3">
        <v>0.33597883597883599</v>
      </c>
      <c r="H5473" s="14">
        <v>0.02</v>
      </c>
      <c r="I5473" s="14">
        <v>0.18679870668472909</v>
      </c>
      <c r="J5473" s="4">
        <v>35.907403138788091</v>
      </c>
      <c r="K5473" s="4">
        <v>14.362961255515236</v>
      </c>
      <c r="L5473" s="4">
        <v>41.36532841588388</v>
      </c>
      <c r="M5473" s="4">
        <v>6.8942214026473128</v>
      </c>
    </row>
    <row r="5474" spans="1:13" hidden="1" x14ac:dyDescent="0.3">
      <c r="A5474" s="13" t="str">
        <f t="shared" si="85"/>
        <v>Northern ContinentalOFF1 - average - all typespre 1945cooling20</v>
      </c>
      <c r="B5474" s="2" t="s">
        <v>39</v>
      </c>
      <c r="C5474" s="2" t="s">
        <v>47</v>
      </c>
      <c r="D5474" s="2" t="s">
        <v>2</v>
      </c>
      <c r="E5474" s="3">
        <v>20</v>
      </c>
      <c r="F5474" s="3" t="s">
        <v>26</v>
      </c>
      <c r="G5474" s="3" t="s">
        <v>22</v>
      </c>
      <c r="H5474" s="14"/>
      <c r="I5474" s="14">
        <v>0.19811883601625616</v>
      </c>
      <c r="J5474" s="4">
        <v>51.026973676018841</v>
      </c>
      <c r="K5474" s="4">
        <v>20.410789470407536</v>
      </c>
      <c r="L5474" s="4">
        <v>58.783073674773703</v>
      </c>
      <c r="M5474" s="4">
        <v>9.7971789457956167</v>
      </c>
    </row>
    <row r="5475" spans="1:13" hidden="1" x14ac:dyDescent="0.3">
      <c r="A5475" s="13" t="str">
        <f t="shared" si="85"/>
        <v>Northern ContinentalOFF1 - average - all typespre 1945cooling22</v>
      </c>
      <c r="B5475" s="2" t="s">
        <v>39</v>
      </c>
      <c r="C5475" s="2" t="s">
        <v>47</v>
      </c>
      <c r="D5475" s="2" t="s">
        <v>2</v>
      </c>
      <c r="E5475" s="3">
        <v>22</v>
      </c>
      <c r="F5475" s="3" t="s">
        <v>26</v>
      </c>
      <c r="G5475" s="3" t="s">
        <v>22</v>
      </c>
      <c r="H5475" s="14"/>
      <c r="I5475" s="14">
        <v>0.19811883601625616</v>
      </c>
      <c r="J5475" s="4">
        <v>33.526064271857138</v>
      </c>
      <c r="K5475" s="4">
        <v>13.410425708742856</v>
      </c>
      <c r="L5475" s="4">
        <v>38.622026041179424</v>
      </c>
      <c r="M5475" s="4">
        <v>6.4370043401965704</v>
      </c>
    </row>
    <row r="5476" spans="1:13" hidden="1" x14ac:dyDescent="0.3">
      <c r="A5476" s="13" t="str">
        <f t="shared" si="85"/>
        <v>Northern ContinentalOFF1 - average - all typespre 1945cooling24</v>
      </c>
      <c r="B5476" s="2" t="s">
        <v>39</v>
      </c>
      <c r="C5476" s="2" t="s">
        <v>47</v>
      </c>
      <c r="D5476" s="2" t="s">
        <v>2</v>
      </c>
      <c r="E5476" s="3">
        <v>24</v>
      </c>
      <c r="F5476" s="3" t="s">
        <v>26</v>
      </c>
      <c r="G5476" s="3" t="s">
        <v>22</v>
      </c>
      <c r="H5476" s="14"/>
      <c r="I5476" s="14">
        <v>0.19811883601625616</v>
      </c>
      <c r="J5476" s="4">
        <v>20.748532097511148</v>
      </c>
      <c r="K5476" s="4">
        <v>8.299412839004459</v>
      </c>
      <c r="L5476" s="4">
        <v>23.90230897633284</v>
      </c>
      <c r="M5476" s="4">
        <v>3.9837181627221403</v>
      </c>
    </row>
    <row r="5477" spans="1:13" hidden="1" x14ac:dyDescent="0.3">
      <c r="A5477" s="13" t="str">
        <f t="shared" si="85"/>
        <v>Northern ContinentalOFF1 - average - all typespre 1945cooling26</v>
      </c>
      <c r="B5477" s="2" t="s">
        <v>39</v>
      </c>
      <c r="C5477" s="2" t="s">
        <v>47</v>
      </c>
      <c r="D5477" s="2" t="s">
        <v>2</v>
      </c>
      <c r="E5477" s="3">
        <v>26</v>
      </c>
      <c r="F5477" s="3" t="s">
        <v>26</v>
      </c>
      <c r="G5477" s="3" t="s">
        <v>22</v>
      </c>
      <c r="H5477" s="14"/>
      <c r="I5477" s="14">
        <v>0.19811883601625616</v>
      </c>
      <c r="J5477" s="4">
        <v>11.656183606559161</v>
      </c>
      <c r="K5477" s="4">
        <v>4.6624734426236643</v>
      </c>
      <c r="L5477" s="4">
        <v>13.427923514756152</v>
      </c>
      <c r="M5477" s="4">
        <v>2.2379872524593587</v>
      </c>
    </row>
    <row r="5478" spans="1:13" hidden="1" x14ac:dyDescent="0.3">
      <c r="A5478" s="13" t="str">
        <f t="shared" si="85"/>
        <v>Northern ContinentalOFF1 - average - all types1945-1970cooling20</v>
      </c>
      <c r="B5478" s="2" t="s">
        <v>39</v>
      </c>
      <c r="C5478" s="2" t="s">
        <v>47</v>
      </c>
      <c r="D5478" s="2" t="s">
        <v>6</v>
      </c>
      <c r="E5478" s="3">
        <v>20</v>
      </c>
      <c r="F5478" s="3" t="s">
        <v>26</v>
      </c>
      <c r="G5478" s="3" t="s">
        <v>22</v>
      </c>
      <c r="H5478" s="14"/>
      <c r="I5478" s="14">
        <v>0.22132012933152709</v>
      </c>
      <c r="J5478" s="4">
        <v>50.389818696216309</v>
      </c>
      <c r="K5478" s="4">
        <v>20.155927478486525</v>
      </c>
      <c r="L5478" s="4">
        <v>58.049071138041192</v>
      </c>
      <c r="M5478" s="4">
        <v>9.6748451896735315</v>
      </c>
    </row>
    <row r="5479" spans="1:13" hidden="1" x14ac:dyDescent="0.3">
      <c r="A5479" s="13" t="str">
        <f t="shared" si="85"/>
        <v>Northern ContinentalOFF1 - average - all types1945-1970cooling22</v>
      </c>
      <c r="B5479" s="2" t="s">
        <v>39</v>
      </c>
      <c r="C5479" s="2" t="s">
        <v>47</v>
      </c>
      <c r="D5479" s="2" t="s">
        <v>6</v>
      </c>
      <c r="E5479" s="3">
        <v>22</v>
      </c>
      <c r="F5479" s="3" t="s">
        <v>26</v>
      </c>
      <c r="G5479" s="3" t="s">
        <v>22</v>
      </c>
      <c r="H5479" s="14"/>
      <c r="I5479" s="14">
        <v>0.22132012933152709</v>
      </c>
      <c r="J5479" s="4">
        <v>33.50153855969134</v>
      </c>
      <c r="K5479" s="4">
        <v>13.400615423876538</v>
      </c>
      <c r="L5479" s="4">
        <v>38.593772420764424</v>
      </c>
      <c r="M5479" s="4">
        <v>6.4322954034607376</v>
      </c>
    </row>
    <row r="5480" spans="1:13" hidden="1" x14ac:dyDescent="0.3">
      <c r="A5480" s="13" t="str">
        <f t="shared" si="85"/>
        <v>Northern ContinentalOFF1 - average - all types1945-1970cooling24</v>
      </c>
      <c r="B5480" s="2" t="s">
        <v>39</v>
      </c>
      <c r="C5480" s="2" t="s">
        <v>47</v>
      </c>
      <c r="D5480" s="2" t="s">
        <v>6</v>
      </c>
      <c r="E5480" s="3">
        <v>24</v>
      </c>
      <c r="F5480" s="3" t="s">
        <v>26</v>
      </c>
      <c r="G5480" s="3" t="s">
        <v>22</v>
      </c>
      <c r="H5480" s="14"/>
      <c r="I5480" s="14">
        <v>0.22132012933152709</v>
      </c>
      <c r="J5480" s="4">
        <v>20.892590012981348</v>
      </c>
      <c r="K5480" s="4">
        <v>8.3570360051925388</v>
      </c>
      <c r="L5480" s="4">
        <v>24.06826369495451</v>
      </c>
      <c r="M5480" s="4">
        <v>4.0113772824924183</v>
      </c>
    </row>
    <row r="5481" spans="1:13" hidden="1" x14ac:dyDescent="0.3">
      <c r="A5481" s="13" t="str">
        <f t="shared" si="85"/>
        <v>Northern ContinentalOFF1 - average - all types1945-1970cooling26</v>
      </c>
      <c r="B5481" s="2" t="s">
        <v>39</v>
      </c>
      <c r="C5481" s="2" t="s">
        <v>47</v>
      </c>
      <c r="D5481" s="2" t="s">
        <v>6</v>
      </c>
      <c r="E5481" s="3">
        <v>26</v>
      </c>
      <c r="F5481" s="3" t="s">
        <v>26</v>
      </c>
      <c r="G5481" s="3" t="s">
        <v>22</v>
      </c>
      <c r="H5481" s="14"/>
      <c r="I5481" s="14">
        <v>0.22132012933152709</v>
      </c>
      <c r="J5481" s="4">
        <v>11.727959376480634</v>
      </c>
      <c r="K5481" s="4">
        <v>4.6911837505922538</v>
      </c>
      <c r="L5481" s="4">
        <v>13.510609201705691</v>
      </c>
      <c r="M5481" s="4">
        <v>2.2517682002842818</v>
      </c>
    </row>
    <row r="5482" spans="1:13" hidden="1" x14ac:dyDescent="0.3">
      <c r="A5482" s="13" t="str">
        <f t="shared" si="85"/>
        <v>Northern ContinentalOFF1 - average - all types1970-1980cooling20</v>
      </c>
      <c r="B5482" s="2" t="s">
        <v>39</v>
      </c>
      <c r="C5482" s="2" t="s">
        <v>47</v>
      </c>
      <c r="D5482" s="2" t="s">
        <v>7</v>
      </c>
      <c r="E5482" s="3">
        <v>20</v>
      </c>
      <c r="F5482" s="3" t="s">
        <v>26</v>
      </c>
      <c r="G5482" s="3" t="s">
        <v>22</v>
      </c>
      <c r="H5482" s="14"/>
      <c r="I5482" s="14">
        <v>0.13980193997290641</v>
      </c>
      <c r="J5482" s="4">
        <v>56.855181585894059</v>
      </c>
      <c r="K5482" s="4">
        <v>22.742072634357623</v>
      </c>
      <c r="L5482" s="4">
        <v>65.497169186949947</v>
      </c>
      <c r="M5482" s="4">
        <v>10.916194864491658</v>
      </c>
    </row>
    <row r="5483" spans="1:13" hidden="1" x14ac:dyDescent="0.3">
      <c r="A5483" s="13" t="str">
        <f t="shared" si="85"/>
        <v>Northern ContinentalOFF1 - average - all types1970-1980cooling22</v>
      </c>
      <c r="B5483" s="2" t="s">
        <v>39</v>
      </c>
      <c r="C5483" s="2" t="s">
        <v>47</v>
      </c>
      <c r="D5483" s="2" t="s">
        <v>7</v>
      </c>
      <c r="E5483" s="3">
        <v>22</v>
      </c>
      <c r="F5483" s="3" t="s">
        <v>26</v>
      </c>
      <c r="G5483" s="3" t="s">
        <v>22</v>
      </c>
      <c r="H5483" s="14"/>
      <c r="I5483" s="14">
        <v>0.13980193997290641</v>
      </c>
      <c r="J5483" s="4">
        <v>40.214432454847852</v>
      </c>
      <c r="K5483" s="4">
        <v>16.08577298193914</v>
      </c>
      <c r="L5483" s="4">
        <v>46.327026187984721</v>
      </c>
      <c r="M5483" s="4">
        <v>7.7211710313307869</v>
      </c>
    </row>
    <row r="5484" spans="1:13" hidden="1" x14ac:dyDescent="0.3">
      <c r="A5484" s="13" t="str">
        <f t="shared" si="85"/>
        <v>Northern ContinentalOFF1 - average - all types1970-1980cooling24</v>
      </c>
      <c r="B5484" s="2" t="s">
        <v>39</v>
      </c>
      <c r="C5484" s="2" t="s">
        <v>47</v>
      </c>
      <c r="D5484" s="2" t="s">
        <v>7</v>
      </c>
      <c r="E5484" s="3">
        <v>24</v>
      </c>
      <c r="F5484" s="3" t="s">
        <v>26</v>
      </c>
      <c r="G5484" s="3" t="s">
        <v>22</v>
      </c>
      <c r="H5484" s="14"/>
      <c r="I5484" s="14">
        <v>0.13980193997290641</v>
      </c>
      <c r="J5484" s="4">
        <v>27.129042037157497</v>
      </c>
      <c r="K5484" s="4">
        <v>10.851616814862998</v>
      </c>
      <c r="L5484" s="4">
        <v>31.252656426805434</v>
      </c>
      <c r="M5484" s="4">
        <v>5.2087760711342392</v>
      </c>
    </row>
    <row r="5485" spans="1:13" hidden="1" x14ac:dyDescent="0.3">
      <c r="A5485" s="13" t="str">
        <f t="shared" si="85"/>
        <v>Northern ContinentalOFF1 - average - all types1970-1980cooling26</v>
      </c>
      <c r="B5485" s="2" t="s">
        <v>39</v>
      </c>
      <c r="C5485" s="2" t="s">
        <v>47</v>
      </c>
      <c r="D5485" s="2" t="s">
        <v>7</v>
      </c>
      <c r="E5485" s="3">
        <v>26</v>
      </c>
      <c r="F5485" s="3" t="s">
        <v>26</v>
      </c>
      <c r="G5485" s="3" t="s">
        <v>22</v>
      </c>
      <c r="H5485" s="14"/>
      <c r="I5485" s="14">
        <v>0.13980193997290641</v>
      </c>
      <c r="J5485" s="4">
        <v>16.966090196322313</v>
      </c>
      <c r="K5485" s="4">
        <v>6.7864360785289257</v>
      </c>
      <c r="L5485" s="4">
        <v>19.544935906163307</v>
      </c>
      <c r="M5485" s="4">
        <v>3.2574893176938842</v>
      </c>
    </row>
    <row r="5486" spans="1:13" hidden="1" x14ac:dyDescent="0.3">
      <c r="A5486" s="13" t="str">
        <f t="shared" si="85"/>
        <v>Northern ContinentalOFF1 - average - all types1980-1990cooling20</v>
      </c>
      <c r="B5486" s="2" t="s">
        <v>39</v>
      </c>
      <c r="C5486" s="2" t="s">
        <v>47</v>
      </c>
      <c r="D5486" s="2" t="s">
        <v>8</v>
      </c>
      <c r="E5486" s="3">
        <v>20</v>
      </c>
      <c r="F5486" s="3" t="s">
        <v>26</v>
      </c>
      <c r="G5486" s="3" t="s">
        <v>22</v>
      </c>
      <c r="H5486" s="14"/>
      <c r="I5486" s="14">
        <v>0.14528051732610839</v>
      </c>
      <c r="J5486" s="4">
        <v>60.272845618327871</v>
      </c>
      <c r="K5486" s="4">
        <v>24.109138247331149</v>
      </c>
      <c r="L5486" s="4">
        <v>69.434318152313708</v>
      </c>
      <c r="M5486" s="4">
        <v>11.572386358718951</v>
      </c>
    </row>
    <row r="5487" spans="1:13" hidden="1" x14ac:dyDescent="0.3">
      <c r="A5487" s="13" t="str">
        <f t="shared" si="85"/>
        <v>Northern ContinentalOFF1 - average - all types1980-1990cooling22</v>
      </c>
      <c r="B5487" s="2" t="s">
        <v>39</v>
      </c>
      <c r="C5487" s="2" t="s">
        <v>47</v>
      </c>
      <c r="D5487" s="2" t="s">
        <v>8</v>
      </c>
      <c r="E5487" s="3">
        <v>22</v>
      </c>
      <c r="F5487" s="3" t="s">
        <v>26</v>
      </c>
      <c r="G5487" s="3" t="s">
        <v>22</v>
      </c>
      <c r="H5487" s="14"/>
      <c r="I5487" s="14">
        <v>0.14528051732610839</v>
      </c>
      <c r="J5487" s="4">
        <v>44.901231419868388</v>
      </c>
      <c r="K5487" s="4">
        <v>17.960492567947355</v>
      </c>
      <c r="L5487" s="4">
        <v>51.72621859568838</v>
      </c>
      <c r="M5487" s="4">
        <v>8.62103643261473</v>
      </c>
    </row>
    <row r="5488" spans="1:13" hidden="1" x14ac:dyDescent="0.3">
      <c r="A5488" s="13" t="str">
        <f t="shared" si="85"/>
        <v>Northern ContinentalOFF1 - average - all types1980-1990cooling24</v>
      </c>
      <c r="B5488" s="2" t="s">
        <v>39</v>
      </c>
      <c r="C5488" s="2" t="s">
        <v>47</v>
      </c>
      <c r="D5488" s="2" t="s">
        <v>8</v>
      </c>
      <c r="E5488" s="3">
        <v>24</v>
      </c>
      <c r="F5488" s="3" t="s">
        <v>26</v>
      </c>
      <c r="G5488" s="3" t="s">
        <v>22</v>
      </c>
      <c r="H5488" s="14"/>
      <c r="I5488" s="14">
        <v>0.14528051732610839</v>
      </c>
      <c r="J5488" s="4">
        <v>32.356830982517451</v>
      </c>
      <c r="K5488" s="4">
        <v>12.942732393006981</v>
      </c>
      <c r="L5488" s="4">
        <v>37.275069291860106</v>
      </c>
      <c r="M5488" s="4">
        <v>6.2125115486433504</v>
      </c>
    </row>
    <row r="5489" spans="1:13" hidden="1" x14ac:dyDescent="0.3">
      <c r="A5489" s="13" t="str">
        <f t="shared" si="85"/>
        <v>Northern ContinentalOFF1 - average - all types1980-1990cooling26</v>
      </c>
      <c r="B5489" s="2" t="s">
        <v>39</v>
      </c>
      <c r="C5489" s="2" t="s">
        <v>47</v>
      </c>
      <c r="D5489" s="2" t="s">
        <v>8</v>
      </c>
      <c r="E5489" s="3">
        <v>26</v>
      </c>
      <c r="F5489" s="3" t="s">
        <v>26</v>
      </c>
      <c r="G5489" s="3" t="s">
        <v>22</v>
      </c>
      <c r="H5489" s="14"/>
      <c r="I5489" s="14">
        <v>0.14528051732610839</v>
      </c>
      <c r="J5489" s="4">
        <v>22.037234067734058</v>
      </c>
      <c r="K5489" s="4">
        <v>8.8148936270936229</v>
      </c>
      <c r="L5489" s="4">
        <v>25.386893646029634</v>
      </c>
      <c r="M5489" s="4">
        <v>4.231148941004939</v>
      </c>
    </row>
    <row r="5490" spans="1:13" hidden="1" x14ac:dyDescent="0.3">
      <c r="A5490" s="13" t="str">
        <f t="shared" si="85"/>
        <v>Northern ContinentalOFF1 - average - all types1990-2000cooling20</v>
      </c>
      <c r="B5490" s="2" t="s">
        <v>39</v>
      </c>
      <c r="C5490" s="2" t="s">
        <v>47</v>
      </c>
      <c r="D5490" s="2" t="s">
        <v>9</v>
      </c>
      <c r="E5490" s="3">
        <v>20</v>
      </c>
      <c r="F5490" s="3" t="s">
        <v>26</v>
      </c>
      <c r="G5490" s="3" t="s">
        <v>22</v>
      </c>
      <c r="H5490" s="14"/>
      <c r="I5490" s="14">
        <v>0.1086798706684729</v>
      </c>
      <c r="J5490" s="4">
        <v>63.763574556426299</v>
      </c>
      <c r="K5490" s="4">
        <v>25.50542982257052</v>
      </c>
      <c r="L5490" s="4">
        <v>73.4556378890031</v>
      </c>
      <c r="M5490" s="4">
        <v>12.242606314833848</v>
      </c>
    </row>
    <row r="5491" spans="1:13" hidden="1" x14ac:dyDescent="0.3">
      <c r="A5491" s="13" t="str">
        <f t="shared" si="85"/>
        <v>Northern ContinentalOFF1 - average - all types1990-2000cooling22</v>
      </c>
      <c r="B5491" s="2" t="s">
        <v>39</v>
      </c>
      <c r="C5491" s="2" t="s">
        <v>47</v>
      </c>
      <c r="D5491" s="2" t="s">
        <v>9</v>
      </c>
      <c r="E5491" s="3">
        <v>22</v>
      </c>
      <c r="F5491" s="3" t="s">
        <v>26</v>
      </c>
      <c r="G5491" s="3" t="s">
        <v>22</v>
      </c>
      <c r="H5491" s="14"/>
      <c r="I5491" s="14">
        <v>0.1086798706684729</v>
      </c>
      <c r="J5491" s="4">
        <v>48.740475333982005</v>
      </c>
      <c r="K5491" s="4">
        <v>19.496190133592801</v>
      </c>
      <c r="L5491" s="4">
        <v>56.149027584747266</v>
      </c>
      <c r="M5491" s="4">
        <v>9.3581712641245449</v>
      </c>
    </row>
    <row r="5492" spans="1:13" hidden="1" x14ac:dyDescent="0.3">
      <c r="A5492" s="13" t="str">
        <f t="shared" si="85"/>
        <v>Northern ContinentalOFF1 - average - all types1990-2000cooling24</v>
      </c>
      <c r="B5492" s="2" t="s">
        <v>39</v>
      </c>
      <c r="C5492" s="2" t="s">
        <v>47</v>
      </c>
      <c r="D5492" s="2" t="s">
        <v>9</v>
      </c>
      <c r="E5492" s="3">
        <v>24</v>
      </c>
      <c r="F5492" s="3" t="s">
        <v>26</v>
      </c>
      <c r="G5492" s="3" t="s">
        <v>22</v>
      </c>
      <c r="H5492" s="14"/>
      <c r="I5492" s="14">
        <v>0.1086798706684729</v>
      </c>
      <c r="J5492" s="4">
        <v>36.185732883531145</v>
      </c>
      <c r="K5492" s="4">
        <v>14.474293153412457</v>
      </c>
      <c r="L5492" s="4">
        <v>41.685964281827879</v>
      </c>
      <c r="M5492" s="4">
        <v>6.9476607136379789</v>
      </c>
    </row>
    <row r="5493" spans="1:13" hidden="1" x14ac:dyDescent="0.3">
      <c r="A5493" s="13" t="str">
        <f t="shared" si="85"/>
        <v>Northern ContinentalOFF1 - average - all types1990-2000cooling26</v>
      </c>
      <c r="B5493" s="2" t="s">
        <v>39</v>
      </c>
      <c r="C5493" s="2" t="s">
        <v>47</v>
      </c>
      <c r="D5493" s="2" t="s">
        <v>9</v>
      </c>
      <c r="E5493" s="3">
        <v>26</v>
      </c>
      <c r="F5493" s="3" t="s">
        <v>26</v>
      </c>
      <c r="G5493" s="3" t="s">
        <v>22</v>
      </c>
      <c r="H5493" s="14"/>
      <c r="I5493" s="14">
        <v>0.1086798706684729</v>
      </c>
      <c r="J5493" s="4">
        <v>25.596073288565972</v>
      </c>
      <c r="K5493" s="4">
        <v>10.238429315426389</v>
      </c>
      <c r="L5493" s="4">
        <v>29.486676428427998</v>
      </c>
      <c r="M5493" s="4">
        <v>4.9144460714046669</v>
      </c>
    </row>
    <row r="5494" spans="1:13" hidden="1" x14ac:dyDescent="0.3">
      <c r="A5494" s="13" t="str">
        <f t="shared" si="85"/>
        <v>Northern ContinentalOFF1 - average - all typespost 2000cooling20</v>
      </c>
      <c r="B5494" s="2" t="s">
        <v>39</v>
      </c>
      <c r="C5494" s="2" t="s">
        <v>47</v>
      </c>
      <c r="D5494" s="2" t="s">
        <v>10</v>
      </c>
      <c r="E5494" s="3">
        <v>20</v>
      </c>
      <c r="F5494" s="3" t="s">
        <v>26</v>
      </c>
      <c r="G5494" s="3" t="s">
        <v>22</v>
      </c>
      <c r="H5494" s="14"/>
      <c r="I5494" s="14">
        <v>0.18679870668472909</v>
      </c>
      <c r="J5494" s="4">
        <v>69.130358925145231</v>
      </c>
      <c r="K5494" s="4">
        <v>27.65214357005809</v>
      </c>
      <c r="L5494" s="4">
        <v>79.638173481767296</v>
      </c>
      <c r="M5494" s="4">
        <v>13.273028913627883</v>
      </c>
    </row>
    <row r="5495" spans="1:13" hidden="1" x14ac:dyDescent="0.3">
      <c r="A5495" s="13" t="str">
        <f t="shared" si="85"/>
        <v>Northern ContinentalOFF1 - average - all typespost 2000cooling22</v>
      </c>
      <c r="B5495" s="2" t="s">
        <v>39</v>
      </c>
      <c r="C5495" s="2" t="s">
        <v>47</v>
      </c>
      <c r="D5495" s="2" t="s">
        <v>10</v>
      </c>
      <c r="E5495" s="3">
        <v>22</v>
      </c>
      <c r="F5495" s="3" t="s">
        <v>26</v>
      </c>
      <c r="G5495" s="3" t="s">
        <v>22</v>
      </c>
      <c r="H5495" s="14"/>
      <c r="I5495" s="14">
        <v>0.18679870668472909</v>
      </c>
      <c r="J5495" s="4">
        <v>54.977256538961072</v>
      </c>
      <c r="K5495" s="4">
        <v>21.990902615584428</v>
      </c>
      <c r="L5495" s="4">
        <v>63.333799532883148</v>
      </c>
      <c r="M5495" s="4">
        <v>10.555633255480526</v>
      </c>
    </row>
    <row r="5496" spans="1:13" hidden="1" x14ac:dyDescent="0.3">
      <c r="A5496" s="13" t="str">
        <f t="shared" si="85"/>
        <v>Northern ContinentalOFF1 - average - all typespost 2000cooling24</v>
      </c>
      <c r="B5496" s="2" t="s">
        <v>39</v>
      </c>
      <c r="C5496" s="2" t="s">
        <v>47</v>
      </c>
      <c r="D5496" s="2" t="s">
        <v>10</v>
      </c>
      <c r="E5496" s="3">
        <v>24</v>
      </c>
      <c r="F5496" s="3" t="s">
        <v>26</v>
      </c>
      <c r="G5496" s="3" t="s">
        <v>22</v>
      </c>
      <c r="H5496" s="14"/>
      <c r="I5496" s="14">
        <v>0.18679870668472909</v>
      </c>
      <c r="J5496" s="4">
        <v>42.73191927073011</v>
      </c>
      <c r="K5496" s="4">
        <v>17.092767708292044</v>
      </c>
      <c r="L5496" s="4">
        <v>49.227170999881082</v>
      </c>
      <c r="M5496" s="4">
        <v>8.2045284999801815</v>
      </c>
    </row>
    <row r="5497" spans="1:13" hidden="1" x14ac:dyDescent="0.3">
      <c r="A5497" s="13" t="str">
        <f t="shared" si="85"/>
        <v>Northern ContinentalOFF1 - average - all typespost 2000cooling26</v>
      </c>
      <c r="B5497" s="2" t="s">
        <v>39</v>
      </c>
      <c r="C5497" s="2" t="s">
        <v>47</v>
      </c>
      <c r="D5497" s="2" t="s">
        <v>10</v>
      </c>
      <c r="E5497" s="3">
        <v>26</v>
      </c>
      <c r="F5497" s="3" t="s">
        <v>26</v>
      </c>
      <c r="G5497" s="3" t="s">
        <v>22</v>
      </c>
      <c r="H5497" s="14"/>
      <c r="I5497" s="14">
        <v>0.18679870668472909</v>
      </c>
      <c r="J5497" s="4">
        <v>31.97521073358693</v>
      </c>
      <c r="K5497" s="4">
        <v>12.790084293434772</v>
      </c>
      <c r="L5497" s="4">
        <v>36.835442765092139</v>
      </c>
      <c r="M5497" s="4">
        <v>6.1392404608486899</v>
      </c>
    </row>
    <row r="5498" spans="1:13" hidden="1" x14ac:dyDescent="0.3">
      <c r="A5498" s="13" t="str">
        <f t="shared" si="85"/>
        <v>Northern ContinentalOFF1 - average - all types - all agescooling20</v>
      </c>
      <c r="B5498" s="2" t="s">
        <v>39</v>
      </c>
      <c r="C5498" s="2" t="s">
        <v>48</v>
      </c>
      <c r="D5498" s="2"/>
      <c r="E5498" s="3">
        <v>20</v>
      </c>
      <c r="F5498" s="3" t="s">
        <v>26</v>
      </c>
      <c r="G5498" s="3" t="s">
        <v>22</v>
      </c>
      <c r="H5498" s="14"/>
      <c r="I5498" s="14"/>
      <c r="J5498" s="4">
        <v>57.809899372351168</v>
      </c>
      <c r="K5498" s="4">
        <v>23.123959748940468</v>
      </c>
      <c r="L5498" s="4">
        <v>66.597004076948551</v>
      </c>
      <c r="M5498" s="4">
        <v>11.099500679491424</v>
      </c>
    </row>
    <row r="5499" spans="1:13" hidden="1" x14ac:dyDescent="0.3">
      <c r="A5499" s="13" t="str">
        <f t="shared" si="85"/>
        <v>Northern ContinentalOFF1 - average - all types - all agescooling22</v>
      </c>
      <c r="B5499" s="2" t="s">
        <v>39</v>
      </c>
      <c r="C5499" s="2" t="s">
        <v>48</v>
      </c>
      <c r="D5499" s="2"/>
      <c r="E5499" s="3">
        <v>22</v>
      </c>
      <c r="F5499" s="3" t="s">
        <v>26</v>
      </c>
      <c r="G5499" s="3" t="s">
        <v>22</v>
      </c>
      <c r="H5499" s="14"/>
      <c r="I5499" s="14"/>
      <c r="J5499" s="4">
        <v>41.768828452107044</v>
      </c>
      <c r="K5499" s="4">
        <v>16.707531380842816</v>
      </c>
      <c r="L5499" s="4">
        <v>48.117690376827312</v>
      </c>
      <c r="M5499" s="4">
        <v>8.0196150628045508</v>
      </c>
    </row>
    <row r="5500" spans="1:13" hidden="1" x14ac:dyDescent="0.3">
      <c r="A5500" s="13" t="str">
        <f t="shared" si="85"/>
        <v>Northern ContinentalOFF1 - average - all types - all agescooling24</v>
      </c>
      <c r="B5500" s="2" t="s">
        <v>39</v>
      </c>
      <c r="C5500" s="2" t="s">
        <v>48</v>
      </c>
      <c r="D5500" s="2"/>
      <c r="E5500" s="3">
        <v>24</v>
      </c>
      <c r="F5500" s="3" t="s">
        <v>26</v>
      </c>
      <c r="G5500" s="3" t="s">
        <v>22</v>
      </c>
      <c r="H5500" s="14"/>
      <c r="I5500" s="14"/>
      <c r="J5500" s="4">
        <v>29.143063626277886</v>
      </c>
      <c r="K5500" s="4">
        <v>11.657225450511154</v>
      </c>
      <c r="L5500" s="4">
        <v>33.572809297472119</v>
      </c>
      <c r="M5500" s="4">
        <v>5.5954682162453535</v>
      </c>
    </row>
    <row r="5501" spans="1:13" hidden="1" x14ac:dyDescent="0.3">
      <c r="A5501" s="13" t="str">
        <f t="shared" si="85"/>
        <v>Northern ContinentalOFF1 - average - all types - all agescooling26</v>
      </c>
      <c r="B5501" s="2" t="s">
        <v>39</v>
      </c>
      <c r="C5501" s="2" t="s">
        <v>48</v>
      </c>
      <c r="D5501" s="2"/>
      <c r="E5501" s="3">
        <v>26</v>
      </c>
      <c r="F5501" s="3" t="s">
        <v>26</v>
      </c>
      <c r="G5501" s="3" t="s">
        <v>22</v>
      </c>
      <c r="H5501" s="14"/>
      <c r="I5501" s="14"/>
      <c r="J5501" s="4">
        <v>19.233122049146779</v>
      </c>
      <c r="K5501" s="4">
        <v>7.6932488196587112</v>
      </c>
      <c r="L5501" s="4">
        <v>22.156556600617087</v>
      </c>
      <c r="M5501" s="4">
        <v>3.6927594334361813</v>
      </c>
    </row>
    <row r="5502" spans="1:13" hidden="1" x14ac:dyDescent="0.3">
      <c r="A5502" s="13" t="str">
        <f t="shared" si="85"/>
        <v>NordicOFF1 - 3 floorspre 1945cooling20</v>
      </c>
      <c r="B5502" s="2" t="s">
        <v>40</v>
      </c>
      <c r="C5502" s="2" t="s">
        <v>44</v>
      </c>
      <c r="D5502" s="2" t="s">
        <v>2</v>
      </c>
      <c r="E5502" s="3">
        <v>20</v>
      </c>
      <c r="F5502" s="3" t="s">
        <v>26</v>
      </c>
      <c r="G5502" s="3">
        <v>0.46296296296296297</v>
      </c>
      <c r="H5502" s="14">
        <v>0.8</v>
      </c>
      <c r="I5502" s="14">
        <v>0.18901919925777483</v>
      </c>
      <c r="J5502" s="4">
        <v>63.554663540161052</v>
      </c>
      <c r="K5502" s="4">
        <v>25.421865416064421</v>
      </c>
      <c r="L5502" s="4">
        <v>73.21497239826553</v>
      </c>
      <c r="M5502" s="4">
        <v>12.202495399710921</v>
      </c>
    </row>
    <row r="5503" spans="1:13" hidden="1" x14ac:dyDescent="0.3">
      <c r="A5503" s="13" t="str">
        <f t="shared" si="85"/>
        <v>NordicOFF1 - 5 floorspre 1945cooling20</v>
      </c>
      <c r="B5503" s="2" t="s">
        <v>40</v>
      </c>
      <c r="C5503" s="2" t="s">
        <v>45</v>
      </c>
      <c r="D5503" s="2" t="s">
        <v>2</v>
      </c>
      <c r="E5503" s="3">
        <v>20</v>
      </c>
      <c r="F5503" s="3" t="s">
        <v>26</v>
      </c>
      <c r="G5503" s="3">
        <v>0.37407407407407406</v>
      </c>
      <c r="H5503" s="14">
        <v>0.1</v>
      </c>
      <c r="I5503" s="14">
        <v>0.18901919925777483</v>
      </c>
      <c r="J5503" s="4">
        <v>65.627580214891537</v>
      </c>
      <c r="K5503" s="4">
        <v>26.251032085956616</v>
      </c>
      <c r="L5503" s="4">
        <v>75.602972407555058</v>
      </c>
      <c r="M5503" s="4">
        <v>12.600495401259176</v>
      </c>
    </row>
    <row r="5504" spans="1:13" hidden="1" x14ac:dyDescent="0.3">
      <c r="A5504" s="13" t="str">
        <f t="shared" si="85"/>
        <v>NordicOFF1 - 7 floorspre 1945cooling20</v>
      </c>
      <c r="B5504" s="2" t="s">
        <v>40</v>
      </c>
      <c r="C5504" s="2" t="s">
        <v>46</v>
      </c>
      <c r="D5504" s="2" t="s">
        <v>2</v>
      </c>
      <c r="E5504" s="3">
        <v>20</v>
      </c>
      <c r="F5504" s="3" t="s">
        <v>26</v>
      </c>
      <c r="G5504" s="3">
        <v>0.33597883597883599</v>
      </c>
      <c r="H5504" s="14">
        <v>0.1</v>
      </c>
      <c r="I5504" s="14">
        <v>0.18901919925777483</v>
      </c>
      <c r="J5504" s="4">
        <v>66.515973075490322</v>
      </c>
      <c r="K5504" s="4">
        <v>26.606389230196129</v>
      </c>
      <c r="L5504" s="4">
        <v>76.626400982964853</v>
      </c>
      <c r="M5504" s="4">
        <v>12.771066830494142</v>
      </c>
    </row>
    <row r="5505" spans="1:13" hidden="1" x14ac:dyDescent="0.3">
      <c r="A5505" s="13" t="str">
        <f t="shared" si="85"/>
        <v>NordicOFF1 - 3 floorspre 1945cooling22</v>
      </c>
      <c r="B5505" s="2" t="s">
        <v>40</v>
      </c>
      <c r="C5505" s="2" t="s">
        <v>44</v>
      </c>
      <c r="D5505" s="2" t="s">
        <v>2</v>
      </c>
      <c r="E5505" s="3">
        <v>22</v>
      </c>
      <c r="F5505" s="3" t="s">
        <v>26</v>
      </c>
      <c r="G5505" s="3">
        <v>0.46296296296296297</v>
      </c>
      <c r="H5505" s="14">
        <v>0.8</v>
      </c>
      <c r="I5505" s="14">
        <v>0.18901919925777483</v>
      </c>
      <c r="J5505" s="4">
        <v>47.756671781283721</v>
      </c>
      <c r="K5505" s="4">
        <v>19.102668712513488</v>
      </c>
      <c r="L5505" s="4">
        <v>55.015685892038846</v>
      </c>
      <c r="M5505" s="4">
        <v>9.1692809820064731</v>
      </c>
    </row>
    <row r="5506" spans="1:13" hidden="1" x14ac:dyDescent="0.3">
      <c r="A5506" s="13" t="str">
        <f t="shared" si="85"/>
        <v>NordicOFF1 - 5 floorspre 1945cooling22</v>
      </c>
      <c r="B5506" s="2" t="s">
        <v>40</v>
      </c>
      <c r="C5506" s="2" t="s">
        <v>45</v>
      </c>
      <c r="D5506" s="2" t="s">
        <v>2</v>
      </c>
      <c r="E5506" s="3">
        <v>22</v>
      </c>
      <c r="F5506" s="3" t="s">
        <v>26</v>
      </c>
      <c r="G5506" s="3">
        <v>0.37407407407407406</v>
      </c>
      <c r="H5506" s="14">
        <v>0.1</v>
      </c>
      <c r="I5506" s="14">
        <v>0.18901919925777483</v>
      </c>
      <c r="J5506" s="4">
        <v>50.34370570549487</v>
      </c>
      <c r="K5506" s="4">
        <v>20.137482282197947</v>
      </c>
      <c r="L5506" s="4">
        <v>57.995948972730083</v>
      </c>
      <c r="M5506" s="4">
        <v>9.6659914954550139</v>
      </c>
    </row>
    <row r="5507" spans="1:13" hidden="1" x14ac:dyDescent="0.3">
      <c r="A5507" s="13" t="str">
        <f t="shared" ref="A5507:A5570" si="86">CONCATENATE(B5507,C5507,D5507,F5507,E5507)</f>
        <v>NordicOFF1 - 7 floorspre 1945cooling22</v>
      </c>
      <c r="B5507" s="2" t="s">
        <v>40</v>
      </c>
      <c r="C5507" s="2" t="s">
        <v>46</v>
      </c>
      <c r="D5507" s="2" t="s">
        <v>2</v>
      </c>
      <c r="E5507" s="3">
        <v>22</v>
      </c>
      <c r="F5507" s="3" t="s">
        <v>26</v>
      </c>
      <c r="G5507" s="3">
        <v>0.33597883597883599</v>
      </c>
      <c r="H5507" s="14">
        <v>0.1</v>
      </c>
      <c r="I5507" s="14">
        <v>0.18901919925777483</v>
      </c>
      <c r="J5507" s="4">
        <v>51.452434530156793</v>
      </c>
      <c r="K5507" s="4">
        <v>20.580973812062716</v>
      </c>
      <c r="L5507" s="4">
        <v>59.273204578740618</v>
      </c>
      <c r="M5507" s="4">
        <v>9.8788674297901036</v>
      </c>
    </row>
    <row r="5508" spans="1:13" hidden="1" x14ac:dyDescent="0.3">
      <c r="A5508" s="13" t="str">
        <f t="shared" si="86"/>
        <v>NordicOFF1 - 3 floorspre 1945cooling24</v>
      </c>
      <c r="B5508" s="2" t="s">
        <v>40</v>
      </c>
      <c r="C5508" s="2" t="s">
        <v>44</v>
      </c>
      <c r="D5508" s="2" t="s">
        <v>2</v>
      </c>
      <c r="E5508" s="3">
        <v>24</v>
      </c>
      <c r="F5508" s="3" t="s">
        <v>26</v>
      </c>
      <c r="G5508" s="3">
        <v>0.46296296296296297</v>
      </c>
      <c r="H5508" s="14">
        <v>0.8</v>
      </c>
      <c r="I5508" s="14">
        <v>0.18901919925777483</v>
      </c>
      <c r="J5508" s="4">
        <v>34.928212329102372</v>
      </c>
      <c r="K5508" s="4">
        <v>13.971284931640948</v>
      </c>
      <c r="L5508" s="4">
        <v>40.237300603125931</v>
      </c>
      <c r="M5508" s="4">
        <v>6.7062167671876551</v>
      </c>
    </row>
    <row r="5509" spans="1:13" hidden="1" x14ac:dyDescent="0.3">
      <c r="A5509" s="13" t="str">
        <f t="shared" si="86"/>
        <v>NordicOFF1 - 5 floorspre 1945cooling24</v>
      </c>
      <c r="B5509" s="2" t="s">
        <v>40</v>
      </c>
      <c r="C5509" s="2" t="s">
        <v>45</v>
      </c>
      <c r="D5509" s="2" t="s">
        <v>2</v>
      </c>
      <c r="E5509" s="3">
        <v>24</v>
      </c>
      <c r="F5509" s="3" t="s">
        <v>26</v>
      </c>
      <c r="G5509" s="3">
        <v>0.37407407407407406</v>
      </c>
      <c r="H5509" s="14">
        <v>0.1</v>
      </c>
      <c r="I5509" s="14">
        <v>0.18901919925777483</v>
      </c>
      <c r="J5509" s="4">
        <v>37.755101158184019</v>
      </c>
      <c r="K5509" s="4">
        <v>15.102040463273607</v>
      </c>
      <c r="L5509" s="4">
        <v>43.493876534227986</v>
      </c>
      <c r="M5509" s="4">
        <v>7.2489794223713311</v>
      </c>
    </row>
    <row r="5510" spans="1:13" hidden="1" x14ac:dyDescent="0.3">
      <c r="A5510" s="13" t="str">
        <f t="shared" si="86"/>
        <v>NordicOFF1 - 7 floorspre 1945cooling24</v>
      </c>
      <c r="B5510" s="2" t="s">
        <v>40</v>
      </c>
      <c r="C5510" s="2" t="s">
        <v>46</v>
      </c>
      <c r="D5510" s="2" t="s">
        <v>2</v>
      </c>
      <c r="E5510" s="3">
        <v>24</v>
      </c>
      <c r="F5510" s="3" t="s">
        <v>26</v>
      </c>
      <c r="G5510" s="3">
        <v>0.33597883597883599</v>
      </c>
      <c r="H5510" s="14">
        <v>0.1</v>
      </c>
      <c r="I5510" s="14">
        <v>0.18901919925777483</v>
      </c>
      <c r="J5510" s="4">
        <v>38.966624942076145</v>
      </c>
      <c r="K5510" s="4">
        <v>15.586649976830458</v>
      </c>
      <c r="L5510" s="4">
        <v>44.889551933271719</v>
      </c>
      <c r="M5510" s="4">
        <v>7.4815919888786198</v>
      </c>
    </row>
    <row r="5511" spans="1:13" hidden="1" x14ac:dyDescent="0.3">
      <c r="A5511" s="13" t="str">
        <f t="shared" si="86"/>
        <v>NordicOFF1 - 3 floorspre 1945cooling26</v>
      </c>
      <c r="B5511" s="2" t="s">
        <v>40</v>
      </c>
      <c r="C5511" s="2" t="s">
        <v>44</v>
      </c>
      <c r="D5511" s="2" t="s">
        <v>2</v>
      </c>
      <c r="E5511" s="3">
        <v>26</v>
      </c>
      <c r="F5511" s="3" t="s">
        <v>26</v>
      </c>
      <c r="G5511" s="3">
        <v>0.46296296296296297</v>
      </c>
      <c r="H5511" s="14">
        <v>0.8</v>
      </c>
      <c r="I5511" s="14">
        <v>0.18901919925777483</v>
      </c>
      <c r="J5511" s="4">
        <v>24.296437216788462</v>
      </c>
      <c r="K5511" s="4">
        <v>9.7185748867153841</v>
      </c>
      <c r="L5511" s="4">
        <v>27.989495673740304</v>
      </c>
      <c r="M5511" s="4">
        <v>4.6649159456233837</v>
      </c>
    </row>
    <row r="5512" spans="1:13" hidden="1" x14ac:dyDescent="0.3">
      <c r="A5512" s="13" t="str">
        <f t="shared" si="86"/>
        <v>NordicOFF1 - 5 floorspre 1945cooling26</v>
      </c>
      <c r="B5512" s="2" t="s">
        <v>40</v>
      </c>
      <c r="C5512" s="2" t="s">
        <v>45</v>
      </c>
      <c r="D5512" s="2" t="s">
        <v>2</v>
      </c>
      <c r="E5512" s="3">
        <v>26</v>
      </c>
      <c r="F5512" s="3" t="s">
        <v>26</v>
      </c>
      <c r="G5512" s="3">
        <v>0.37407407407407406</v>
      </c>
      <c r="H5512" s="14">
        <v>0.1</v>
      </c>
      <c r="I5512" s="14">
        <v>0.18901919925777483</v>
      </c>
      <c r="J5512" s="4">
        <v>27.14266168349895</v>
      </c>
      <c r="K5512" s="4">
        <v>10.857064673399581</v>
      </c>
      <c r="L5512" s="4">
        <v>31.268346259390793</v>
      </c>
      <c r="M5512" s="4">
        <v>5.2113910432317985</v>
      </c>
    </row>
    <row r="5513" spans="1:13" hidden="1" x14ac:dyDescent="0.3">
      <c r="A5513" s="13" t="str">
        <f t="shared" si="86"/>
        <v>NordicOFF1 - 7 floorspre 1945cooling26</v>
      </c>
      <c r="B5513" s="2" t="s">
        <v>40</v>
      </c>
      <c r="C5513" s="2" t="s">
        <v>46</v>
      </c>
      <c r="D5513" s="2" t="s">
        <v>2</v>
      </c>
      <c r="E5513" s="3">
        <v>26</v>
      </c>
      <c r="F5513" s="3" t="s">
        <v>26</v>
      </c>
      <c r="G5513" s="3">
        <v>0.33597883597883599</v>
      </c>
      <c r="H5513" s="14">
        <v>0.1</v>
      </c>
      <c r="I5513" s="14">
        <v>0.18901919925777483</v>
      </c>
      <c r="J5513" s="4">
        <v>28.362472169232017</v>
      </c>
      <c r="K5513" s="4">
        <v>11.344988867692807</v>
      </c>
      <c r="L5513" s="4">
        <v>32.673567938955287</v>
      </c>
      <c r="M5513" s="4">
        <v>5.4455946564925473</v>
      </c>
    </row>
    <row r="5514" spans="1:13" hidden="1" x14ac:dyDescent="0.3">
      <c r="A5514" s="13" t="str">
        <f t="shared" si="86"/>
        <v>NordicOFF1 - 3 floors1945-1970cooling20</v>
      </c>
      <c r="B5514" s="2" t="s">
        <v>40</v>
      </c>
      <c r="C5514" s="2" t="s">
        <v>44</v>
      </c>
      <c r="D5514" s="2" t="s">
        <v>6</v>
      </c>
      <c r="E5514" s="3">
        <v>20</v>
      </c>
      <c r="F5514" s="3" t="s">
        <v>26</v>
      </c>
      <c r="G5514" s="3">
        <v>0.46296296296296297</v>
      </c>
      <c r="H5514" s="14">
        <v>0.8</v>
      </c>
      <c r="I5514" s="14">
        <v>0.30400337489516738</v>
      </c>
      <c r="J5514" s="4">
        <v>66.400800413399111</v>
      </c>
      <c r="K5514" s="4">
        <v>26.560320165359645</v>
      </c>
      <c r="L5514" s="4">
        <v>76.49372207623577</v>
      </c>
      <c r="M5514" s="4">
        <v>12.748953679372629</v>
      </c>
    </row>
    <row r="5515" spans="1:13" hidden="1" x14ac:dyDescent="0.3">
      <c r="A5515" s="13" t="str">
        <f t="shared" si="86"/>
        <v>NordicOFF1 - 5 floors1945-1970cooling20</v>
      </c>
      <c r="B5515" s="2" t="s">
        <v>40</v>
      </c>
      <c r="C5515" s="2" t="s">
        <v>45</v>
      </c>
      <c r="D5515" s="2" t="s">
        <v>6</v>
      </c>
      <c r="E5515" s="3">
        <v>20</v>
      </c>
      <c r="F5515" s="3" t="s">
        <v>26</v>
      </c>
      <c r="G5515" s="3">
        <v>0.37407407407407406</v>
      </c>
      <c r="H5515" s="14">
        <v>0.1</v>
      </c>
      <c r="I5515" s="14">
        <v>0.30400337489516738</v>
      </c>
      <c r="J5515" s="4">
        <v>68.003894175635509</v>
      </c>
      <c r="K5515" s="4">
        <v>27.201557670254203</v>
      </c>
      <c r="L5515" s="4">
        <v>78.340486090332107</v>
      </c>
      <c r="M5515" s="4">
        <v>13.056747681722017</v>
      </c>
    </row>
    <row r="5516" spans="1:13" hidden="1" x14ac:dyDescent="0.3">
      <c r="A5516" s="13" t="str">
        <f t="shared" si="86"/>
        <v>NordicOFF1 - 7 floors1945-1970cooling20</v>
      </c>
      <c r="B5516" s="2" t="s">
        <v>40</v>
      </c>
      <c r="C5516" s="2" t="s">
        <v>46</v>
      </c>
      <c r="D5516" s="2" t="s">
        <v>6</v>
      </c>
      <c r="E5516" s="3">
        <v>20</v>
      </c>
      <c r="F5516" s="3" t="s">
        <v>26</v>
      </c>
      <c r="G5516" s="3">
        <v>0.33597883597883599</v>
      </c>
      <c r="H5516" s="14">
        <v>0.1</v>
      </c>
      <c r="I5516" s="14">
        <v>0.30400337489516738</v>
      </c>
      <c r="J5516" s="4">
        <v>68.690934359451106</v>
      </c>
      <c r="K5516" s="4">
        <v>27.476373743780442</v>
      </c>
      <c r="L5516" s="4">
        <v>79.131956382087665</v>
      </c>
      <c r="M5516" s="4">
        <v>13.188659397014613</v>
      </c>
    </row>
    <row r="5517" spans="1:13" hidden="1" x14ac:dyDescent="0.3">
      <c r="A5517" s="13" t="str">
        <f t="shared" si="86"/>
        <v>NordicOFF1 - 3 floors1945-1970cooling22</v>
      </c>
      <c r="B5517" s="2" t="s">
        <v>40</v>
      </c>
      <c r="C5517" s="2" t="s">
        <v>44</v>
      </c>
      <c r="D5517" s="2" t="s">
        <v>6</v>
      </c>
      <c r="E5517" s="3">
        <v>22</v>
      </c>
      <c r="F5517" s="3" t="s">
        <v>26</v>
      </c>
      <c r="G5517" s="3">
        <v>0.46296296296296297</v>
      </c>
      <c r="H5517" s="14">
        <v>0.8</v>
      </c>
      <c r="I5517" s="14">
        <v>0.30400337489516738</v>
      </c>
      <c r="J5517" s="4">
        <v>51.015696288216475</v>
      </c>
      <c r="K5517" s="4">
        <v>20.406278515286591</v>
      </c>
      <c r="L5517" s="4">
        <v>58.770082124025379</v>
      </c>
      <c r="M5517" s="4">
        <v>9.7950136873375637</v>
      </c>
    </row>
    <row r="5518" spans="1:13" hidden="1" x14ac:dyDescent="0.3">
      <c r="A5518" s="13" t="str">
        <f t="shared" si="86"/>
        <v>NordicOFF1 - 5 floors1945-1970cooling22</v>
      </c>
      <c r="B5518" s="2" t="s">
        <v>40</v>
      </c>
      <c r="C5518" s="2" t="s">
        <v>45</v>
      </c>
      <c r="D5518" s="2" t="s">
        <v>6</v>
      </c>
      <c r="E5518" s="3">
        <v>22</v>
      </c>
      <c r="F5518" s="3" t="s">
        <v>26</v>
      </c>
      <c r="G5518" s="3">
        <v>0.37407407407407406</v>
      </c>
      <c r="H5518" s="14">
        <v>0.1</v>
      </c>
      <c r="I5518" s="14">
        <v>0.30400337489516738</v>
      </c>
      <c r="J5518" s="4">
        <v>53.081569467608901</v>
      </c>
      <c r="K5518" s="4">
        <v>21.232627787043562</v>
      </c>
      <c r="L5518" s="4">
        <v>61.149968026685457</v>
      </c>
      <c r="M5518" s="4">
        <v>10.191661337780909</v>
      </c>
    </row>
    <row r="5519" spans="1:13" hidden="1" x14ac:dyDescent="0.3">
      <c r="A5519" s="13" t="str">
        <f t="shared" si="86"/>
        <v>NordicOFF1 - 7 floors1945-1970cooling22</v>
      </c>
      <c r="B5519" s="2" t="s">
        <v>40</v>
      </c>
      <c r="C5519" s="2" t="s">
        <v>46</v>
      </c>
      <c r="D5519" s="2" t="s">
        <v>6</v>
      </c>
      <c r="E5519" s="3">
        <v>22</v>
      </c>
      <c r="F5519" s="3" t="s">
        <v>26</v>
      </c>
      <c r="G5519" s="3">
        <v>0.33597883597883599</v>
      </c>
      <c r="H5519" s="14">
        <v>0.1</v>
      </c>
      <c r="I5519" s="14">
        <v>0.30400337489516738</v>
      </c>
      <c r="J5519" s="4">
        <v>53.966943687348518</v>
      </c>
      <c r="K5519" s="4">
        <v>21.586777474939407</v>
      </c>
      <c r="L5519" s="4">
        <v>62.169919127825487</v>
      </c>
      <c r="M5519" s="4">
        <v>10.361653187970914</v>
      </c>
    </row>
    <row r="5520" spans="1:13" hidden="1" x14ac:dyDescent="0.3">
      <c r="A5520" s="13" t="str">
        <f t="shared" si="86"/>
        <v>NordicOFF1 - 3 floors1945-1970cooling24</v>
      </c>
      <c r="B5520" s="2" t="s">
        <v>40</v>
      </c>
      <c r="C5520" s="2" t="s">
        <v>44</v>
      </c>
      <c r="D5520" s="2" t="s">
        <v>6</v>
      </c>
      <c r="E5520" s="3">
        <v>24</v>
      </c>
      <c r="F5520" s="3" t="s">
        <v>26</v>
      </c>
      <c r="G5520" s="3">
        <v>0.46296296296296297</v>
      </c>
      <c r="H5520" s="14">
        <v>0.8</v>
      </c>
      <c r="I5520" s="14">
        <v>0.30400337489516738</v>
      </c>
      <c r="J5520" s="4">
        <v>38.375717482478905</v>
      </c>
      <c r="K5520" s="4">
        <v>15.350286992991562</v>
      </c>
      <c r="L5520" s="4">
        <v>44.208826539815696</v>
      </c>
      <c r="M5520" s="4">
        <v>7.3681377566359494</v>
      </c>
    </row>
    <row r="5521" spans="1:13" hidden="1" x14ac:dyDescent="0.3">
      <c r="A5521" s="13" t="str">
        <f t="shared" si="86"/>
        <v>NordicOFF1 - 5 floors1945-1970cooling24</v>
      </c>
      <c r="B5521" s="2" t="s">
        <v>40</v>
      </c>
      <c r="C5521" s="2" t="s">
        <v>45</v>
      </c>
      <c r="D5521" s="2" t="s">
        <v>6</v>
      </c>
      <c r="E5521" s="3">
        <v>24</v>
      </c>
      <c r="F5521" s="3" t="s">
        <v>26</v>
      </c>
      <c r="G5521" s="3">
        <v>0.37407407407407406</v>
      </c>
      <c r="H5521" s="14">
        <v>0.1</v>
      </c>
      <c r="I5521" s="14">
        <v>0.30400337489516738</v>
      </c>
      <c r="J5521" s="4">
        <v>40.667577929653191</v>
      </c>
      <c r="K5521" s="4">
        <v>16.267031171861277</v>
      </c>
      <c r="L5521" s="4">
        <v>46.849049774960477</v>
      </c>
      <c r="M5521" s="4">
        <v>7.8081749624934123</v>
      </c>
    </row>
    <row r="5522" spans="1:13" hidden="1" x14ac:dyDescent="0.3">
      <c r="A5522" s="13" t="str">
        <f t="shared" si="86"/>
        <v>NordicOFF1 - 7 floors1945-1970cooling24</v>
      </c>
      <c r="B5522" s="2" t="s">
        <v>40</v>
      </c>
      <c r="C5522" s="2" t="s">
        <v>46</v>
      </c>
      <c r="D5522" s="2" t="s">
        <v>6</v>
      </c>
      <c r="E5522" s="3">
        <v>24</v>
      </c>
      <c r="F5522" s="3" t="s">
        <v>26</v>
      </c>
      <c r="G5522" s="3">
        <v>0.33597883597883599</v>
      </c>
      <c r="H5522" s="14">
        <v>0.1</v>
      </c>
      <c r="I5522" s="14">
        <v>0.30400337489516738</v>
      </c>
      <c r="J5522" s="4">
        <v>41.649803835585033</v>
      </c>
      <c r="K5522" s="4">
        <v>16.659921534234012</v>
      </c>
      <c r="L5522" s="4">
        <v>47.980574018593956</v>
      </c>
      <c r="M5522" s="4">
        <v>7.9967623364323259</v>
      </c>
    </row>
    <row r="5523" spans="1:13" hidden="1" x14ac:dyDescent="0.3">
      <c r="A5523" s="13" t="str">
        <f t="shared" si="86"/>
        <v>NordicOFF1 - 3 floors1945-1970cooling26</v>
      </c>
      <c r="B5523" s="2" t="s">
        <v>40</v>
      </c>
      <c r="C5523" s="2" t="s">
        <v>44</v>
      </c>
      <c r="D5523" s="2" t="s">
        <v>6</v>
      </c>
      <c r="E5523" s="3">
        <v>26</v>
      </c>
      <c r="F5523" s="3" t="s">
        <v>26</v>
      </c>
      <c r="G5523" s="3">
        <v>0.46296296296296297</v>
      </c>
      <c r="H5523" s="14">
        <v>0.8</v>
      </c>
      <c r="I5523" s="14">
        <v>0.30400337489516738</v>
      </c>
      <c r="J5523" s="4">
        <v>27.697051209426874</v>
      </c>
      <c r="K5523" s="4">
        <v>11.07882048377075</v>
      </c>
      <c r="L5523" s="4">
        <v>31.907002993259759</v>
      </c>
      <c r="M5523" s="4">
        <v>5.3178338322099599</v>
      </c>
    </row>
    <row r="5524" spans="1:13" hidden="1" x14ac:dyDescent="0.3">
      <c r="A5524" s="13" t="str">
        <f t="shared" si="86"/>
        <v>NordicOFF1 - 5 floors1945-1970cooling26</v>
      </c>
      <c r="B5524" s="2" t="s">
        <v>40</v>
      </c>
      <c r="C5524" s="2" t="s">
        <v>45</v>
      </c>
      <c r="D5524" s="2" t="s">
        <v>6</v>
      </c>
      <c r="E5524" s="3">
        <v>26</v>
      </c>
      <c r="F5524" s="3" t="s">
        <v>26</v>
      </c>
      <c r="G5524" s="3">
        <v>0.37407407407407406</v>
      </c>
      <c r="H5524" s="14">
        <v>0.1</v>
      </c>
      <c r="I5524" s="14">
        <v>0.30400337489516738</v>
      </c>
      <c r="J5524" s="4">
        <v>30.027090978721258</v>
      </c>
      <c r="K5524" s="4">
        <v>12.010836391488503</v>
      </c>
      <c r="L5524" s="4">
        <v>34.591208807486886</v>
      </c>
      <c r="M5524" s="4">
        <v>5.7652014679144816</v>
      </c>
    </row>
    <row r="5525" spans="1:13" hidden="1" x14ac:dyDescent="0.3">
      <c r="A5525" s="13" t="str">
        <f t="shared" si="86"/>
        <v>NordicOFF1 - 7 floors1945-1970cooling26</v>
      </c>
      <c r="B5525" s="2" t="s">
        <v>40</v>
      </c>
      <c r="C5525" s="2" t="s">
        <v>46</v>
      </c>
      <c r="D5525" s="2" t="s">
        <v>6</v>
      </c>
      <c r="E5525" s="3">
        <v>26</v>
      </c>
      <c r="F5525" s="3" t="s">
        <v>26</v>
      </c>
      <c r="G5525" s="3">
        <v>0.33597883597883599</v>
      </c>
      <c r="H5525" s="14">
        <v>0.1</v>
      </c>
      <c r="I5525" s="14">
        <v>0.30400337489516738</v>
      </c>
      <c r="J5525" s="4">
        <v>31.025679451276005</v>
      </c>
      <c r="K5525" s="4">
        <v>12.410271780510403</v>
      </c>
      <c r="L5525" s="4">
        <v>35.741582727869961</v>
      </c>
      <c r="M5525" s="4">
        <v>5.9569304546449935</v>
      </c>
    </row>
    <row r="5526" spans="1:13" hidden="1" x14ac:dyDescent="0.3">
      <c r="A5526" s="13" t="str">
        <f t="shared" si="86"/>
        <v>NordicOFF1 - 3 floors1970-1980cooling20</v>
      </c>
      <c r="B5526" s="2" t="s">
        <v>40</v>
      </c>
      <c r="C5526" s="2" t="s">
        <v>44</v>
      </c>
      <c r="D5526" s="2" t="s">
        <v>7</v>
      </c>
      <c r="E5526" s="3">
        <v>20</v>
      </c>
      <c r="F5526" s="3" t="s">
        <v>26</v>
      </c>
      <c r="G5526" s="3">
        <v>0.46296296296296297</v>
      </c>
      <c r="H5526" s="14">
        <v>0.8</v>
      </c>
      <c r="I5526" s="14">
        <v>0.19860218475786076</v>
      </c>
      <c r="J5526" s="4">
        <v>69.048593318876257</v>
      </c>
      <c r="K5526" s="4">
        <v>27.619437327550504</v>
      </c>
      <c r="L5526" s="4">
        <v>79.543979503345454</v>
      </c>
      <c r="M5526" s="4">
        <v>13.257329917224242</v>
      </c>
    </row>
    <row r="5527" spans="1:13" hidden="1" x14ac:dyDescent="0.3">
      <c r="A5527" s="13" t="str">
        <f t="shared" si="86"/>
        <v>NordicOFF1 - 5 floors1970-1980cooling20</v>
      </c>
      <c r="B5527" s="2" t="s">
        <v>40</v>
      </c>
      <c r="C5527" s="2" t="s">
        <v>45</v>
      </c>
      <c r="D5527" s="2" t="s">
        <v>7</v>
      </c>
      <c r="E5527" s="3">
        <v>20</v>
      </c>
      <c r="F5527" s="3" t="s">
        <v>26</v>
      </c>
      <c r="G5527" s="3">
        <v>0.37407407407407406</v>
      </c>
      <c r="H5527" s="14">
        <v>0.1</v>
      </c>
      <c r="I5527" s="14">
        <v>0.19860218475786076</v>
      </c>
      <c r="J5527" s="4">
        <v>70.500088727449821</v>
      </c>
      <c r="K5527" s="4">
        <v>28.200035490979928</v>
      </c>
      <c r="L5527" s="4">
        <v>81.216102214022186</v>
      </c>
      <c r="M5527" s="4">
        <v>13.536017035670366</v>
      </c>
    </row>
    <row r="5528" spans="1:13" hidden="1" x14ac:dyDescent="0.3">
      <c r="A5528" s="13" t="str">
        <f t="shared" si="86"/>
        <v>NordicOFF1 - 7 floors1970-1980cooling20</v>
      </c>
      <c r="B5528" s="2" t="s">
        <v>40</v>
      </c>
      <c r="C5528" s="2" t="s">
        <v>46</v>
      </c>
      <c r="D5528" s="2" t="s">
        <v>7</v>
      </c>
      <c r="E5528" s="3">
        <v>20</v>
      </c>
      <c r="F5528" s="3" t="s">
        <v>26</v>
      </c>
      <c r="G5528" s="3">
        <v>0.33597883597883599</v>
      </c>
      <c r="H5528" s="14">
        <v>0.1</v>
      </c>
      <c r="I5528" s="14">
        <v>0.19860218475786076</v>
      </c>
      <c r="J5528" s="4">
        <v>71.122158188267065</v>
      </c>
      <c r="K5528" s="4">
        <v>28.448863275306827</v>
      </c>
      <c r="L5528" s="4">
        <v>81.932726232883667</v>
      </c>
      <c r="M5528" s="4">
        <v>13.655454372147277</v>
      </c>
    </row>
    <row r="5529" spans="1:13" hidden="1" x14ac:dyDescent="0.3">
      <c r="A5529" s="13" t="str">
        <f t="shared" si="86"/>
        <v>NordicOFF1 - 3 floors1970-1980cooling22</v>
      </c>
      <c r="B5529" s="2" t="s">
        <v>40</v>
      </c>
      <c r="C5529" s="2" t="s">
        <v>44</v>
      </c>
      <c r="D5529" s="2" t="s">
        <v>7</v>
      </c>
      <c r="E5529" s="3">
        <v>22</v>
      </c>
      <c r="F5529" s="3" t="s">
        <v>26</v>
      </c>
      <c r="G5529" s="3">
        <v>0.46296296296296297</v>
      </c>
      <c r="H5529" s="14">
        <v>0.8</v>
      </c>
      <c r="I5529" s="14">
        <v>0.19860218475786076</v>
      </c>
      <c r="J5529" s="4">
        <v>54.153589667705063</v>
      </c>
      <c r="K5529" s="4">
        <v>21.661435867082027</v>
      </c>
      <c r="L5529" s="4">
        <v>62.384935297196236</v>
      </c>
      <c r="M5529" s="4">
        <v>10.397489216199373</v>
      </c>
    </row>
    <row r="5530" spans="1:13" hidden="1" x14ac:dyDescent="0.3">
      <c r="A5530" s="13" t="str">
        <f t="shared" si="86"/>
        <v>NordicOFF1 - 5 floors1970-1980cooling22</v>
      </c>
      <c r="B5530" s="2" t="s">
        <v>40</v>
      </c>
      <c r="C5530" s="2" t="s">
        <v>45</v>
      </c>
      <c r="D5530" s="2" t="s">
        <v>7</v>
      </c>
      <c r="E5530" s="3">
        <v>22</v>
      </c>
      <c r="F5530" s="3" t="s">
        <v>26</v>
      </c>
      <c r="G5530" s="3">
        <v>0.37407407407407406</v>
      </c>
      <c r="H5530" s="14">
        <v>0.1</v>
      </c>
      <c r="I5530" s="14">
        <v>0.19860218475786076</v>
      </c>
      <c r="J5530" s="4">
        <v>56.017081059560681</v>
      </c>
      <c r="K5530" s="4">
        <v>22.406832423824273</v>
      </c>
      <c r="L5530" s="4">
        <v>64.5316773806139</v>
      </c>
      <c r="M5530" s="4">
        <v>10.75527956343565</v>
      </c>
    </row>
    <row r="5531" spans="1:13" hidden="1" x14ac:dyDescent="0.3">
      <c r="A5531" s="13" t="str">
        <f t="shared" si="86"/>
        <v>NordicOFF1 - 7 floors1970-1980cooling22</v>
      </c>
      <c r="B5531" s="2" t="s">
        <v>40</v>
      </c>
      <c r="C5531" s="2" t="s">
        <v>46</v>
      </c>
      <c r="D5531" s="2" t="s">
        <v>7</v>
      </c>
      <c r="E5531" s="3">
        <v>22</v>
      </c>
      <c r="F5531" s="3" t="s">
        <v>26</v>
      </c>
      <c r="G5531" s="3">
        <v>0.33597883597883599</v>
      </c>
      <c r="H5531" s="14">
        <v>0.1</v>
      </c>
      <c r="I5531" s="14">
        <v>0.19860218475786076</v>
      </c>
      <c r="J5531" s="4">
        <v>56.815720227498801</v>
      </c>
      <c r="K5531" s="4">
        <v>22.726288090999521</v>
      </c>
      <c r="L5531" s="4">
        <v>65.451709702078617</v>
      </c>
      <c r="M5531" s="4">
        <v>10.90861828367977</v>
      </c>
    </row>
    <row r="5532" spans="1:13" hidden="1" x14ac:dyDescent="0.3">
      <c r="A5532" s="13" t="str">
        <f t="shared" si="86"/>
        <v>NordicOFF1 - 3 floors1970-1980cooling24</v>
      </c>
      <c r="B5532" s="2" t="s">
        <v>40</v>
      </c>
      <c r="C5532" s="2" t="s">
        <v>44</v>
      </c>
      <c r="D5532" s="2" t="s">
        <v>7</v>
      </c>
      <c r="E5532" s="3">
        <v>24</v>
      </c>
      <c r="F5532" s="3" t="s">
        <v>26</v>
      </c>
      <c r="G5532" s="3">
        <v>0.46296296296296297</v>
      </c>
      <c r="H5532" s="14">
        <v>0.8</v>
      </c>
      <c r="I5532" s="14">
        <v>0.19860218475786076</v>
      </c>
      <c r="J5532" s="4">
        <v>41.727717780037601</v>
      </c>
      <c r="K5532" s="4">
        <v>16.69108711201504</v>
      </c>
      <c r="L5532" s="4">
        <v>48.070330882603315</v>
      </c>
      <c r="M5532" s="4">
        <v>8.0117218137672186</v>
      </c>
    </row>
    <row r="5533" spans="1:13" hidden="1" x14ac:dyDescent="0.3">
      <c r="A5533" s="13" t="str">
        <f t="shared" si="86"/>
        <v>NordicOFF1 - 5 floors1970-1980cooling24</v>
      </c>
      <c r="B5533" s="2" t="s">
        <v>40</v>
      </c>
      <c r="C5533" s="2" t="s">
        <v>45</v>
      </c>
      <c r="D5533" s="2" t="s">
        <v>7</v>
      </c>
      <c r="E5533" s="3">
        <v>24</v>
      </c>
      <c r="F5533" s="3" t="s">
        <v>26</v>
      </c>
      <c r="G5533" s="3">
        <v>0.37407407407407406</v>
      </c>
      <c r="H5533" s="14">
        <v>0.1</v>
      </c>
      <c r="I5533" s="14">
        <v>0.19860218475786076</v>
      </c>
      <c r="J5533" s="4">
        <v>43.827363355698672</v>
      </c>
      <c r="K5533" s="4">
        <v>17.53094534227947</v>
      </c>
      <c r="L5533" s="4">
        <v>50.489122585764868</v>
      </c>
      <c r="M5533" s="4">
        <v>8.4148537642941452</v>
      </c>
    </row>
    <row r="5534" spans="1:13" hidden="1" x14ac:dyDescent="0.3">
      <c r="A5534" s="13" t="str">
        <f t="shared" si="86"/>
        <v>NordicOFF1 - 7 floors1970-1980cooling24</v>
      </c>
      <c r="B5534" s="2" t="s">
        <v>40</v>
      </c>
      <c r="C5534" s="2" t="s">
        <v>46</v>
      </c>
      <c r="D5534" s="2" t="s">
        <v>7</v>
      </c>
      <c r="E5534" s="3">
        <v>24</v>
      </c>
      <c r="F5534" s="3" t="s">
        <v>26</v>
      </c>
      <c r="G5534" s="3">
        <v>0.33597883597883599</v>
      </c>
      <c r="H5534" s="14">
        <v>0.1</v>
      </c>
      <c r="I5534" s="14">
        <v>0.19860218475786076</v>
      </c>
      <c r="J5534" s="4">
        <v>44.727211459553416</v>
      </c>
      <c r="K5534" s="4">
        <v>17.890884583821368</v>
      </c>
      <c r="L5534" s="4">
        <v>51.525747601405534</v>
      </c>
      <c r="M5534" s="4">
        <v>8.5876246002342569</v>
      </c>
    </row>
    <row r="5535" spans="1:13" hidden="1" x14ac:dyDescent="0.3">
      <c r="A5535" s="13" t="str">
        <f t="shared" si="86"/>
        <v>NordicOFF1 - 3 floors1970-1980cooling26</v>
      </c>
      <c r="B5535" s="2" t="s">
        <v>40</v>
      </c>
      <c r="C5535" s="2" t="s">
        <v>44</v>
      </c>
      <c r="D5535" s="2" t="s">
        <v>7</v>
      </c>
      <c r="E5535" s="3">
        <v>26</v>
      </c>
      <c r="F5535" s="3" t="s">
        <v>26</v>
      </c>
      <c r="G5535" s="3">
        <v>0.46296296296296297</v>
      </c>
      <c r="H5535" s="14">
        <v>0.8</v>
      </c>
      <c r="I5535" s="14">
        <v>0.19860218475786076</v>
      </c>
      <c r="J5535" s="4">
        <v>31.075830916693967</v>
      </c>
      <c r="K5535" s="4">
        <v>12.430332366677586</v>
      </c>
      <c r="L5535" s="4">
        <v>35.799357216031446</v>
      </c>
      <c r="M5535" s="4">
        <v>5.9665595360052412</v>
      </c>
    </row>
    <row r="5536" spans="1:13" hidden="1" x14ac:dyDescent="0.3">
      <c r="A5536" s="13" t="str">
        <f t="shared" si="86"/>
        <v>NordicOFF1 - 5 floors1970-1980cooling26</v>
      </c>
      <c r="B5536" s="2" t="s">
        <v>40</v>
      </c>
      <c r="C5536" s="2" t="s">
        <v>45</v>
      </c>
      <c r="D5536" s="2" t="s">
        <v>7</v>
      </c>
      <c r="E5536" s="3">
        <v>26</v>
      </c>
      <c r="F5536" s="3" t="s">
        <v>26</v>
      </c>
      <c r="G5536" s="3">
        <v>0.37407407407407406</v>
      </c>
      <c r="H5536" s="14">
        <v>0.1</v>
      </c>
      <c r="I5536" s="14">
        <v>0.19860218475786076</v>
      </c>
      <c r="J5536" s="4">
        <v>33.227333253568752</v>
      </c>
      <c r="K5536" s="4">
        <v>13.290933301427501</v>
      </c>
      <c r="L5536" s="4">
        <v>38.277887908111204</v>
      </c>
      <c r="M5536" s="4">
        <v>6.3796479846852003</v>
      </c>
    </row>
    <row r="5537" spans="1:13" hidden="1" x14ac:dyDescent="0.3">
      <c r="A5537" s="13" t="str">
        <f t="shared" si="86"/>
        <v>NordicOFF1 - 7 floors1970-1980cooling26</v>
      </c>
      <c r="B5537" s="2" t="s">
        <v>40</v>
      </c>
      <c r="C5537" s="2" t="s">
        <v>46</v>
      </c>
      <c r="D5537" s="2" t="s">
        <v>7</v>
      </c>
      <c r="E5537" s="3">
        <v>26</v>
      </c>
      <c r="F5537" s="3" t="s">
        <v>26</v>
      </c>
      <c r="G5537" s="3">
        <v>0.33597883597883599</v>
      </c>
      <c r="H5537" s="14">
        <v>0.1</v>
      </c>
      <c r="I5537" s="14">
        <v>0.19860218475786076</v>
      </c>
      <c r="J5537" s="4">
        <v>34.149405683657946</v>
      </c>
      <c r="K5537" s="4">
        <v>13.659762273463178</v>
      </c>
      <c r="L5537" s="4">
        <v>39.340115347573949</v>
      </c>
      <c r="M5537" s="4">
        <v>6.5566858912623251</v>
      </c>
    </row>
    <row r="5538" spans="1:13" hidden="1" x14ac:dyDescent="0.3">
      <c r="A5538" s="13" t="str">
        <f t="shared" si="86"/>
        <v>NordicOFF1 - 3 floors1980-1990cooling20</v>
      </c>
      <c r="B5538" s="2" t="s">
        <v>40</v>
      </c>
      <c r="C5538" s="2" t="s">
        <v>44</v>
      </c>
      <c r="D5538" s="2" t="s">
        <v>8</v>
      </c>
      <c r="E5538" s="3">
        <v>20</v>
      </c>
      <c r="F5538" s="3" t="s">
        <v>26</v>
      </c>
      <c r="G5538" s="3">
        <v>0.46296296296296297</v>
      </c>
      <c r="H5538" s="14">
        <v>0.8</v>
      </c>
      <c r="I5538" s="14">
        <v>0.15584985336243562</v>
      </c>
      <c r="J5538" s="4">
        <v>67.319352502724698</v>
      </c>
      <c r="K5538" s="4">
        <v>26.927741001089878</v>
      </c>
      <c r="L5538" s="4">
        <v>77.551894083138848</v>
      </c>
      <c r="M5538" s="4">
        <v>12.925315680523141</v>
      </c>
    </row>
    <row r="5539" spans="1:13" hidden="1" x14ac:dyDescent="0.3">
      <c r="A5539" s="13" t="str">
        <f t="shared" si="86"/>
        <v>NordicOFF1 - 5 floors1980-1990cooling20</v>
      </c>
      <c r="B5539" s="2" t="s">
        <v>40</v>
      </c>
      <c r="C5539" s="2" t="s">
        <v>45</v>
      </c>
      <c r="D5539" s="2" t="s">
        <v>8</v>
      </c>
      <c r="E5539" s="3">
        <v>20</v>
      </c>
      <c r="F5539" s="3" t="s">
        <v>26</v>
      </c>
      <c r="G5539" s="3">
        <v>0.37407407407407406</v>
      </c>
      <c r="H5539" s="14">
        <v>0.1</v>
      </c>
      <c r="I5539" s="14">
        <v>0.15584985336243562</v>
      </c>
      <c r="J5539" s="4">
        <v>68.879356076139004</v>
      </c>
      <c r="K5539" s="4">
        <v>27.551742430455601</v>
      </c>
      <c r="L5539" s="4">
        <v>79.349018199712134</v>
      </c>
      <c r="M5539" s="4">
        <v>13.224836366618687</v>
      </c>
    </row>
    <row r="5540" spans="1:13" hidden="1" x14ac:dyDescent="0.3">
      <c r="A5540" s="13" t="str">
        <f t="shared" si="86"/>
        <v>NordicOFF1 - 7 floors1980-1990cooling20</v>
      </c>
      <c r="B5540" s="2" t="s">
        <v>40</v>
      </c>
      <c r="C5540" s="2" t="s">
        <v>46</v>
      </c>
      <c r="D5540" s="2" t="s">
        <v>8</v>
      </c>
      <c r="E5540" s="3">
        <v>20</v>
      </c>
      <c r="F5540" s="3" t="s">
        <v>26</v>
      </c>
      <c r="G5540" s="3">
        <v>0.33597883597883599</v>
      </c>
      <c r="H5540" s="14">
        <v>0.1</v>
      </c>
      <c r="I5540" s="14">
        <v>0.15584985336243562</v>
      </c>
      <c r="J5540" s="4">
        <v>69.547929036173699</v>
      </c>
      <c r="K5540" s="4">
        <v>27.819171614469479</v>
      </c>
      <c r="L5540" s="4">
        <v>80.119214249672098</v>
      </c>
      <c r="M5540" s="4">
        <v>13.353202374945349</v>
      </c>
    </row>
    <row r="5541" spans="1:13" hidden="1" x14ac:dyDescent="0.3">
      <c r="A5541" s="13" t="str">
        <f t="shared" si="86"/>
        <v>NordicOFF1 - 3 floors1980-1990cooling22</v>
      </c>
      <c r="B5541" s="2" t="s">
        <v>40</v>
      </c>
      <c r="C5541" s="2" t="s">
        <v>44</v>
      </c>
      <c r="D5541" s="2" t="s">
        <v>8</v>
      </c>
      <c r="E5541" s="3">
        <v>22</v>
      </c>
      <c r="F5541" s="3" t="s">
        <v>26</v>
      </c>
      <c r="G5541" s="3">
        <v>0.46296296296296297</v>
      </c>
      <c r="H5541" s="14">
        <v>0.8</v>
      </c>
      <c r="I5541" s="14">
        <v>0.15584985336243562</v>
      </c>
      <c r="J5541" s="4">
        <v>53.377430955888407</v>
      </c>
      <c r="K5541" s="4">
        <v>21.350972382355362</v>
      </c>
      <c r="L5541" s="4">
        <v>61.49080046118344</v>
      </c>
      <c r="M5541" s="4">
        <v>10.248466743530573</v>
      </c>
    </row>
    <row r="5542" spans="1:13" hidden="1" x14ac:dyDescent="0.3">
      <c r="A5542" s="13" t="str">
        <f t="shared" si="86"/>
        <v>NordicOFF1 - 5 floors1980-1990cooling22</v>
      </c>
      <c r="B5542" s="2" t="s">
        <v>40</v>
      </c>
      <c r="C5542" s="2" t="s">
        <v>45</v>
      </c>
      <c r="D5542" s="2" t="s">
        <v>8</v>
      </c>
      <c r="E5542" s="3">
        <v>22</v>
      </c>
      <c r="F5542" s="3" t="s">
        <v>26</v>
      </c>
      <c r="G5542" s="3">
        <v>0.37407407407407406</v>
      </c>
      <c r="H5542" s="14">
        <v>0.1</v>
      </c>
      <c r="I5542" s="14">
        <v>0.15584985336243562</v>
      </c>
      <c r="J5542" s="4">
        <v>55.2512747463972</v>
      </c>
      <c r="K5542" s="4">
        <v>22.100509898558879</v>
      </c>
      <c r="L5542" s="4">
        <v>63.649468507849569</v>
      </c>
      <c r="M5542" s="4">
        <v>10.608244751308261</v>
      </c>
    </row>
    <row r="5543" spans="1:13" hidden="1" x14ac:dyDescent="0.3">
      <c r="A5543" s="13" t="str">
        <f t="shared" si="86"/>
        <v>NordicOFF1 - 7 floors1980-1990cooling22</v>
      </c>
      <c r="B5543" s="2" t="s">
        <v>40</v>
      </c>
      <c r="C5543" s="2" t="s">
        <v>46</v>
      </c>
      <c r="D5543" s="2" t="s">
        <v>8</v>
      </c>
      <c r="E5543" s="3">
        <v>22</v>
      </c>
      <c r="F5543" s="3" t="s">
        <v>26</v>
      </c>
      <c r="G5543" s="3">
        <v>0.33597883597883599</v>
      </c>
      <c r="H5543" s="14">
        <v>0.1</v>
      </c>
      <c r="I5543" s="14">
        <v>0.15584985336243562</v>
      </c>
      <c r="J5543" s="4">
        <v>56.054350656615256</v>
      </c>
      <c r="K5543" s="4">
        <v>22.421740262646104</v>
      </c>
      <c r="L5543" s="4">
        <v>64.574611956420782</v>
      </c>
      <c r="M5543" s="4">
        <v>10.762435326070129</v>
      </c>
    </row>
    <row r="5544" spans="1:13" hidden="1" x14ac:dyDescent="0.3">
      <c r="A5544" s="13" t="str">
        <f t="shared" si="86"/>
        <v>NordicOFF1 - 3 floors1980-1990cooling24</v>
      </c>
      <c r="B5544" s="2" t="s">
        <v>40</v>
      </c>
      <c r="C5544" s="2" t="s">
        <v>44</v>
      </c>
      <c r="D5544" s="2" t="s">
        <v>8</v>
      </c>
      <c r="E5544" s="3">
        <v>24</v>
      </c>
      <c r="F5544" s="3" t="s">
        <v>26</v>
      </c>
      <c r="G5544" s="3">
        <v>0.46296296296296297</v>
      </c>
      <c r="H5544" s="14">
        <v>0.8</v>
      </c>
      <c r="I5544" s="14">
        <v>0.15584985336243562</v>
      </c>
      <c r="J5544" s="4">
        <v>41.562974567898138</v>
      </c>
      <c r="K5544" s="4">
        <v>16.625189827159254</v>
      </c>
      <c r="L5544" s="4">
        <v>47.880546702218652</v>
      </c>
      <c r="M5544" s="4">
        <v>7.9800911170364417</v>
      </c>
    </row>
    <row r="5545" spans="1:13" hidden="1" x14ac:dyDescent="0.3">
      <c r="A5545" s="13" t="str">
        <f t="shared" si="86"/>
        <v>NordicOFF1 - 5 floors1980-1990cooling24</v>
      </c>
      <c r="B5545" s="2" t="s">
        <v>40</v>
      </c>
      <c r="C5545" s="2" t="s">
        <v>45</v>
      </c>
      <c r="D5545" s="2" t="s">
        <v>8</v>
      </c>
      <c r="E5545" s="3">
        <v>24</v>
      </c>
      <c r="F5545" s="3" t="s">
        <v>26</v>
      </c>
      <c r="G5545" s="3">
        <v>0.37407407407407406</v>
      </c>
      <c r="H5545" s="14">
        <v>0.1</v>
      </c>
      <c r="I5545" s="14">
        <v>0.15584985336243562</v>
      </c>
      <c r="J5545" s="4">
        <v>43.654450355883412</v>
      </c>
      <c r="K5545" s="4">
        <v>17.461780142353366</v>
      </c>
      <c r="L5545" s="4">
        <v>50.289926809977693</v>
      </c>
      <c r="M5545" s="4">
        <v>8.3816544683296144</v>
      </c>
    </row>
    <row r="5546" spans="1:13" hidden="1" x14ac:dyDescent="0.3">
      <c r="A5546" s="13" t="str">
        <f t="shared" si="86"/>
        <v>NordicOFF1 - 7 floors1980-1990cooling24</v>
      </c>
      <c r="B5546" s="2" t="s">
        <v>40</v>
      </c>
      <c r="C5546" s="2" t="s">
        <v>46</v>
      </c>
      <c r="D5546" s="2" t="s">
        <v>8</v>
      </c>
      <c r="E5546" s="3">
        <v>24</v>
      </c>
      <c r="F5546" s="3" t="s">
        <v>26</v>
      </c>
      <c r="G5546" s="3">
        <v>0.33597883597883599</v>
      </c>
      <c r="H5546" s="14">
        <v>0.1</v>
      </c>
      <c r="I5546" s="14">
        <v>0.15584985336243562</v>
      </c>
      <c r="J5546" s="4">
        <v>44.550797122162813</v>
      </c>
      <c r="K5546" s="4">
        <v>17.820318848865124</v>
      </c>
      <c r="L5546" s="4">
        <v>51.322518284731558</v>
      </c>
      <c r="M5546" s="4">
        <v>8.5537530474552597</v>
      </c>
    </row>
    <row r="5547" spans="1:13" hidden="1" x14ac:dyDescent="0.3">
      <c r="A5547" s="13" t="str">
        <f t="shared" si="86"/>
        <v>NordicOFF1 - 3 floors1980-1990cooling26</v>
      </c>
      <c r="B5547" s="2" t="s">
        <v>40</v>
      </c>
      <c r="C5547" s="2" t="s">
        <v>44</v>
      </c>
      <c r="D5547" s="2" t="s">
        <v>8</v>
      </c>
      <c r="E5547" s="3">
        <v>26</v>
      </c>
      <c r="F5547" s="3" t="s">
        <v>26</v>
      </c>
      <c r="G5547" s="3">
        <v>0.46296296296296297</v>
      </c>
      <c r="H5547" s="14">
        <v>0.8</v>
      </c>
      <c r="I5547" s="14">
        <v>0.15584985336243562</v>
      </c>
      <c r="J5547" s="4">
        <v>31.287673313804603</v>
      </c>
      <c r="K5547" s="4">
        <v>12.515069325521841</v>
      </c>
      <c r="L5547" s="4">
        <v>36.043399657502903</v>
      </c>
      <c r="M5547" s="4">
        <v>6.0072332762504832</v>
      </c>
    </row>
    <row r="5548" spans="1:13" hidden="1" x14ac:dyDescent="0.3">
      <c r="A5548" s="13" t="str">
        <f t="shared" si="86"/>
        <v>NordicOFF1 - 5 floors1980-1990cooling26</v>
      </c>
      <c r="B5548" s="2" t="s">
        <v>40</v>
      </c>
      <c r="C5548" s="2" t="s">
        <v>45</v>
      </c>
      <c r="D5548" s="2" t="s">
        <v>8</v>
      </c>
      <c r="E5548" s="3">
        <v>26</v>
      </c>
      <c r="F5548" s="3" t="s">
        <v>26</v>
      </c>
      <c r="G5548" s="3">
        <v>0.37407407407407406</v>
      </c>
      <c r="H5548" s="14">
        <v>0.1</v>
      </c>
      <c r="I5548" s="14">
        <v>0.15584985336243562</v>
      </c>
      <c r="J5548" s="4">
        <v>33.460176952590054</v>
      </c>
      <c r="K5548" s="4">
        <v>13.384070781036021</v>
      </c>
      <c r="L5548" s="4">
        <v>38.54612384938374</v>
      </c>
      <c r="M5548" s="4">
        <v>6.42435397489729</v>
      </c>
    </row>
    <row r="5549" spans="1:13" hidden="1" x14ac:dyDescent="0.3">
      <c r="A5549" s="13" t="str">
        <f t="shared" si="86"/>
        <v>NordicOFF1 - 7 floors1980-1990cooling26</v>
      </c>
      <c r="B5549" s="2" t="s">
        <v>40</v>
      </c>
      <c r="C5549" s="2" t="s">
        <v>46</v>
      </c>
      <c r="D5549" s="2" t="s">
        <v>8</v>
      </c>
      <c r="E5549" s="3">
        <v>26</v>
      </c>
      <c r="F5549" s="3" t="s">
        <v>26</v>
      </c>
      <c r="G5549" s="3">
        <v>0.33597883597883599</v>
      </c>
      <c r="H5549" s="14">
        <v>0.1</v>
      </c>
      <c r="I5549" s="14">
        <v>0.15584985336243562</v>
      </c>
      <c r="J5549" s="4">
        <v>34.391249940640954</v>
      </c>
      <c r="K5549" s="4">
        <v>13.756499976256382</v>
      </c>
      <c r="L5549" s="4">
        <v>39.618719931618379</v>
      </c>
      <c r="M5549" s="4">
        <v>6.6031199886030629</v>
      </c>
    </row>
    <row r="5550" spans="1:13" hidden="1" x14ac:dyDescent="0.3">
      <c r="A5550" s="13" t="str">
        <f t="shared" si="86"/>
        <v>NordicOFF1 - 3 floors1990-2000cooling20</v>
      </c>
      <c r="B5550" s="2" t="s">
        <v>40</v>
      </c>
      <c r="C5550" s="2" t="s">
        <v>44</v>
      </c>
      <c r="D5550" s="2" t="s">
        <v>9</v>
      </c>
      <c r="E5550" s="3">
        <v>20</v>
      </c>
      <c r="F5550" s="3" t="s">
        <v>26</v>
      </c>
      <c r="G5550" s="3">
        <v>0.46296296296296297</v>
      </c>
      <c r="H5550" s="14">
        <v>0.8</v>
      </c>
      <c r="I5550" s="14">
        <v>6.2139972777569503E-2</v>
      </c>
      <c r="J5550" s="4">
        <v>69.377761258422296</v>
      </c>
      <c r="K5550" s="4">
        <v>27.751104503368918</v>
      </c>
      <c r="L5550" s="4">
        <v>79.923180969702486</v>
      </c>
      <c r="M5550" s="4">
        <v>13.32053016161708</v>
      </c>
    </row>
    <row r="5551" spans="1:13" hidden="1" x14ac:dyDescent="0.3">
      <c r="A5551" s="13" t="str">
        <f t="shared" si="86"/>
        <v>NordicOFF1 - 5 floors1990-2000cooling20</v>
      </c>
      <c r="B5551" s="2" t="s">
        <v>40</v>
      </c>
      <c r="C5551" s="2" t="s">
        <v>45</v>
      </c>
      <c r="D5551" s="2" t="s">
        <v>9</v>
      </c>
      <c r="E5551" s="3">
        <v>20</v>
      </c>
      <c r="F5551" s="3" t="s">
        <v>26</v>
      </c>
      <c r="G5551" s="3">
        <v>0.37407407407407406</v>
      </c>
      <c r="H5551" s="14">
        <v>0.1</v>
      </c>
      <c r="I5551" s="14">
        <v>6.2139972777569503E-2</v>
      </c>
      <c r="J5551" s="4">
        <v>71.007738745566911</v>
      </c>
      <c r="K5551" s="4">
        <v>28.403095498226765</v>
      </c>
      <c r="L5551" s="4">
        <v>81.80091503489308</v>
      </c>
      <c r="M5551" s="4">
        <v>13.633485839148847</v>
      </c>
    </row>
    <row r="5552" spans="1:13" hidden="1" x14ac:dyDescent="0.3">
      <c r="A5552" s="13" t="str">
        <f t="shared" si="86"/>
        <v>NordicOFF1 - 7 floors1990-2000cooling20</v>
      </c>
      <c r="B5552" s="2" t="s">
        <v>40</v>
      </c>
      <c r="C5552" s="2" t="s">
        <v>46</v>
      </c>
      <c r="D5552" s="2" t="s">
        <v>9</v>
      </c>
      <c r="E5552" s="3">
        <v>20</v>
      </c>
      <c r="F5552" s="3" t="s">
        <v>26</v>
      </c>
      <c r="G5552" s="3">
        <v>0.33597883597883599</v>
      </c>
      <c r="H5552" s="14">
        <v>0.1</v>
      </c>
      <c r="I5552" s="14">
        <v>6.2139972777569503E-2</v>
      </c>
      <c r="J5552" s="4">
        <v>71.706300525771766</v>
      </c>
      <c r="K5552" s="4">
        <v>28.682520210308706</v>
      </c>
      <c r="L5552" s="4">
        <v>82.605658205689068</v>
      </c>
      <c r="M5552" s="4">
        <v>13.767609700948178</v>
      </c>
    </row>
    <row r="5553" spans="1:13" hidden="1" x14ac:dyDescent="0.3">
      <c r="A5553" s="13" t="str">
        <f t="shared" si="86"/>
        <v>NordicOFF1 - 3 floors1990-2000cooling22</v>
      </c>
      <c r="B5553" s="2" t="s">
        <v>40</v>
      </c>
      <c r="C5553" s="2" t="s">
        <v>44</v>
      </c>
      <c r="D5553" s="2" t="s">
        <v>9</v>
      </c>
      <c r="E5553" s="3">
        <v>22</v>
      </c>
      <c r="F5553" s="3" t="s">
        <v>26</v>
      </c>
      <c r="G5553" s="3">
        <v>0.46296296296296297</v>
      </c>
      <c r="H5553" s="14">
        <v>0.8</v>
      </c>
      <c r="I5553" s="14">
        <v>6.2139972777569503E-2</v>
      </c>
      <c r="J5553" s="4">
        <v>55.706770224051674</v>
      </c>
      <c r="K5553" s="4">
        <v>22.28270808962067</v>
      </c>
      <c r="L5553" s="4">
        <v>64.174199298107524</v>
      </c>
      <c r="M5553" s="4">
        <v>10.695699883017921</v>
      </c>
    </row>
    <row r="5554" spans="1:13" hidden="1" x14ac:dyDescent="0.3">
      <c r="A5554" s="13" t="str">
        <f t="shared" si="86"/>
        <v>NordicOFF1 - 5 floors1990-2000cooling22</v>
      </c>
      <c r="B5554" s="2" t="s">
        <v>40</v>
      </c>
      <c r="C5554" s="2" t="s">
        <v>45</v>
      </c>
      <c r="D5554" s="2" t="s">
        <v>9</v>
      </c>
      <c r="E5554" s="3">
        <v>22</v>
      </c>
      <c r="F5554" s="3" t="s">
        <v>26</v>
      </c>
      <c r="G5554" s="3">
        <v>0.37407407407407406</v>
      </c>
      <c r="H5554" s="14">
        <v>0.1</v>
      </c>
      <c r="I5554" s="14">
        <v>6.2139972777569503E-2</v>
      </c>
      <c r="J5554" s="4">
        <v>57.65327127233536</v>
      </c>
      <c r="K5554" s="4">
        <v>23.061308508934143</v>
      </c>
      <c r="L5554" s="4">
        <v>66.416568505730325</v>
      </c>
      <c r="M5554" s="4">
        <v>11.069428084288388</v>
      </c>
    </row>
    <row r="5555" spans="1:13" hidden="1" x14ac:dyDescent="0.3">
      <c r="A5555" s="13" t="str">
        <f t="shared" si="86"/>
        <v>NordicOFF1 - 7 floors1990-2000cooling22</v>
      </c>
      <c r="B5555" s="2" t="s">
        <v>40</v>
      </c>
      <c r="C5555" s="2" t="s">
        <v>46</v>
      </c>
      <c r="D5555" s="2" t="s">
        <v>9</v>
      </c>
      <c r="E5555" s="3">
        <v>22</v>
      </c>
      <c r="F5555" s="3" t="s">
        <v>26</v>
      </c>
      <c r="G5555" s="3">
        <v>0.33597883597883599</v>
      </c>
      <c r="H5555" s="14">
        <v>0.1</v>
      </c>
      <c r="I5555" s="14">
        <v>6.2139972777569503E-2</v>
      </c>
      <c r="J5555" s="4">
        <v>58.487486007314075</v>
      </c>
      <c r="K5555" s="4">
        <v>23.394994402925629</v>
      </c>
      <c r="L5555" s="4">
        <v>67.377583880425817</v>
      </c>
      <c r="M5555" s="4">
        <v>11.229597313404302</v>
      </c>
    </row>
    <row r="5556" spans="1:13" hidden="1" x14ac:dyDescent="0.3">
      <c r="A5556" s="13" t="str">
        <f t="shared" si="86"/>
        <v>NordicOFF1 - 3 floors1990-2000cooling24</v>
      </c>
      <c r="B5556" s="2" t="s">
        <v>40</v>
      </c>
      <c r="C5556" s="2" t="s">
        <v>44</v>
      </c>
      <c r="D5556" s="2" t="s">
        <v>9</v>
      </c>
      <c r="E5556" s="3">
        <v>24</v>
      </c>
      <c r="F5556" s="3" t="s">
        <v>26</v>
      </c>
      <c r="G5556" s="3">
        <v>0.46296296296296297</v>
      </c>
      <c r="H5556" s="14">
        <v>0.8</v>
      </c>
      <c r="I5556" s="14">
        <v>6.2139972777569503E-2</v>
      </c>
      <c r="J5556" s="4">
        <v>44.027817272214087</v>
      </c>
      <c r="K5556" s="4">
        <v>17.611126908885634</v>
      </c>
      <c r="L5556" s="4">
        <v>50.720045497590625</v>
      </c>
      <c r="M5556" s="4">
        <v>8.4533409162651036</v>
      </c>
    </row>
    <row r="5557" spans="1:13" hidden="1" x14ac:dyDescent="0.3">
      <c r="A5557" s="13" t="str">
        <f t="shared" si="86"/>
        <v>NordicOFF1 - 5 floors1990-2000cooling24</v>
      </c>
      <c r="B5557" s="2" t="s">
        <v>40</v>
      </c>
      <c r="C5557" s="2" t="s">
        <v>45</v>
      </c>
      <c r="D5557" s="2" t="s">
        <v>9</v>
      </c>
      <c r="E5557" s="3">
        <v>24</v>
      </c>
      <c r="F5557" s="3" t="s">
        <v>26</v>
      </c>
      <c r="G5557" s="3">
        <v>0.37407407407407406</v>
      </c>
      <c r="H5557" s="14">
        <v>0.1</v>
      </c>
      <c r="I5557" s="14">
        <v>6.2139972777569503E-2</v>
      </c>
      <c r="J5557" s="4">
        <v>46.210301167100553</v>
      </c>
      <c r="K5557" s="4">
        <v>18.484120466840221</v>
      </c>
      <c r="L5557" s="4">
        <v>53.234266944499836</v>
      </c>
      <c r="M5557" s="4">
        <v>8.8723778240833049</v>
      </c>
    </row>
    <row r="5558" spans="1:13" hidden="1" x14ac:dyDescent="0.3">
      <c r="A5558" s="13" t="str">
        <f t="shared" si="86"/>
        <v>NordicOFF1 - 7 floors1990-2000cooling24</v>
      </c>
      <c r="B5558" s="2" t="s">
        <v>40</v>
      </c>
      <c r="C5558" s="2" t="s">
        <v>46</v>
      </c>
      <c r="D5558" s="2" t="s">
        <v>9</v>
      </c>
      <c r="E5558" s="3">
        <v>24</v>
      </c>
      <c r="F5558" s="3" t="s">
        <v>26</v>
      </c>
      <c r="G5558" s="3">
        <v>0.33597883597883599</v>
      </c>
      <c r="H5558" s="14">
        <v>0.1</v>
      </c>
      <c r="I5558" s="14">
        <v>6.2139972777569503E-2</v>
      </c>
      <c r="J5558" s="4">
        <v>47.145651407766195</v>
      </c>
      <c r="K5558" s="4">
        <v>18.858260563106477</v>
      </c>
      <c r="L5558" s="4">
        <v>54.31179042174665</v>
      </c>
      <c r="M5558" s="4">
        <v>9.051965070291109</v>
      </c>
    </row>
    <row r="5559" spans="1:13" hidden="1" x14ac:dyDescent="0.3">
      <c r="A5559" s="13" t="str">
        <f t="shared" si="86"/>
        <v>NordicOFF1 - 3 floors1990-2000cooling26</v>
      </c>
      <c r="B5559" s="2" t="s">
        <v>40</v>
      </c>
      <c r="C5559" s="2" t="s">
        <v>44</v>
      </c>
      <c r="D5559" s="2" t="s">
        <v>9</v>
      </c>
      <c r="E5559" s="3">
        <v>26</v>
      </c>
      <c r="F5559" s="3" t="s">
        <v>26</v>
      </c>
      <c r="G5559" s="3">
        <v>0.46296296296296297</v>
      </c>
      <c r="H5559" s="14">
        <v>0.8</v>
      </c>
      <c r="I5559" s="14">
        <v>6.2139972777569503E-2</v>
      </c>
      <c r="J5559" s="4">
        <v>33.771996684260735</v>
      </c>
      <c r="K5559" s="4">
        <v>13.508798673704295</v>
      </c>
      <c r="L5559" s="4">
        <v>38.905340180268368</v>
      </c>
      <c r="M5559" s="4">
        <v>6.484223363378061</v>
      </c>
    </row>
    <row r="5560" spans="1:13" hidden="1" x14ac:dyDescent="0.3">
      <c r="A5560" s="13" t="str">
        <f t="shared" si="86"/>
        <v>NordicOFF1 - 5 floors1990-2000cooling26</v>
      </c>
      <c r="B5560" s="2" t="s">
        <v>40</v>
      </c>
      <c r="C5560" s="2" t="s">
        <v>45</v>
      </c>
      <c r="D5560" s="2" t="s">
        <v>9</v>
      </c>
      <c r="E5560" s="3">
        <v>26</v>
      </c>
      <c r="F5560" s="3" t="s">
        <v>26</v>
      </c>
      <c r="G5560" s="3">
        <v>0.37407407407407406</v>
      </c>
      <c r="H5560" s="14">
        <v>0.1</v>
      </c>
      <c r="I5560" s="14">
        <v>6.2139972777569503E-2</v>
      </c>
      <c r="J5560" s="4">
        <v>36.0565189045479</v>
      </c>
      <c r="K5560" s="4">
        <v>14.422607561819159</v>
      </c>
      <c r="L5560" s="4">
        <v>41.537109778039181</v>
      </c>
      <c r="M5560" s="4">
        <v>6.9228516296731959</v>
      </c>
    </row>
    <row r="5561" spans="1:13" hidden="1" x14ac:dyDescent="0.3">
      <c r="A5561" s="13" t="str">
        <f t="shared" si="86"/>
        <v>NordicOFF1 - 7 floors1990-2000cooling26</v>
      </c>
      <c r="B5561" s="2" t="s">
        <v>40</v>
      </c>
      <c r="C5561" s="2" t="s">
        <v>46</v>
      </c>
      <c r="D5561" s="2" t="s">
        <v>9</v>
      </c>
      <c r="E5561" s="3">
        <v>26</v>
      </c>
      <c r="F5561" s="3" t="s">
        <v>26</v>
      </c>
      <c r="G5561" s="3">
        <v>0.33597883597883599</v>
      </c>
      <c r="H5561" s="14">
        <v>0.1</v>
      </c>
      <c r="I5561" s="14">
        <v>6.2139972777569503E-2</v>
      </c>
      <c r="J5561" s="4">
        <v>37.03559985609953</v>
      </c>
      <c r="K5561" s="4">
        <v>14.814239942439812</v>
      </c>
      <c r="L5561" s="4">
        <v>42.665011034226659</v>
      </c>
      <c r="M5561" s="4">
        <v>7.1108351723711092</v>
      </c>
    </row>
    <row r="5562" spans="1:13" hidden="1" x14ac:dyDescent="0.3">
      <c r="A5562" s="13" t="str">
        <f t="shared" si="86"/>
        <v>NordicOFF1 - 3 floorspost 2000cooling20</v>
      </c>
      <c r="B5562" s="2" t="s">
        <v>40</v>
      </c>
      <c r="C5562" s="2" t="s">
        <v>44</v>
      </c>
      <c r="D5562" s="2" t="s">
        <v>10</v>
      </c>
      <c r="E5562" s="3">
        <v>20</v>
      </c>
      <c r="F5562" s="3" t="s">
        <v>26</v>
      </c>
      <c r="G5562" s="3">
        <v>0.46296296296296297</v>
      </c>
      <c r="H5562" s="14">
        <v>0.8</v>
      </c>
      <c r="I5562" s="14">
        <v>9.0385414949192E-2</v>
      </c>
      <c r="J5562" s="4">
        <v>77.135641552437747</v>
      </c>
      <c r="K5562" s="4">
        <v>30.8542566209751</v>
      </c>
      <c r="L5562" s="4">
        <v>88.860259068408283</v>
      </c>
      <c r="M5562" s="4">
        <v>14.810043178068048</v>
      </c>
    </row>
    <row r="5563" spans="1:13" hidden="1" x14ac:dyDescent="0.3">
      <c r="A5563" s="13" t="str">
        <f t="shared" si="86"/>
        <v>NordicOFF1 - 5 floorspost 2000cooling20</v>
      </c>
      <c r="B5563" s="2" t="s">
        <v>40</v>
      </c>
      <c r="C5563" s="2" t="s">
        <v>45</v>
      </c>
      <c r="D5563" s="2" t="s">
        <v>10</v>
      </c>
      <c r="E5563" s="3">
        <v>20</v>
      </c>
      <c r="F5563" s="3" t="s">
        <v>26</v>
      </c>
      <c r="G5563" s="3">
        <v>0.37407407407407406</v>
      </c>
      <c r="H5563" s="14">
        <v>0.1</v>
      </c>
      <c r="I5563" s="14">
        <v>9.0385414949192E-2</v>
      </c>
      <c r="J5563" s="4">
        <v>78.533013248321851</v>
      </c>
      <c r="K5563" s="4">
        <v>31.413205299328741</v>
      </c>
      <c r="L5563" s="4">
        <v>90.470031262066769</v>
      </c>
      <c r="M5563" s="4">
        <v>15.078338543677795</v>
      </c>
    </row>
    <row r="5564" spans="1:13" hidden="1" x14ac:dyDescent="0.3">
      <c r="A5564" s="13" t="str">
        <f t="shared" si="86"/>
        <v>NordicOFF1 - 7 floorspost 2000cooling20</v>
      </c>
      <c r="B5564" s="2" t="s">
        <v>40</v>
      </c>
      <c r="C5564" s="2" t="s">
        <v>46</v>
      </c>
      <c r="D5564" s="2" t="s">
        <v>10</v>
      </c>
      <c r="E5564" s="3">
        <v>20</v>
      </c>
      <c r="F5564" s="3" t="s">
        <v>26</v>
      </c>
      <c r="G5564" s="3">
        <v>0.33597883597883599</v>
      </c>
      <c r="H5564" s="14">
        <v>0.1</v>
      </c>
      <c r="I5564" s="14">
        <v>9.0385414949192E-2</v>
      </c>
      <c r="J5564" s="4">
        <v>79.131886832272201</v>
      </c>
      <c r="K5564" s="4">
        <v>31.652754732908882</v>
      </c>
      <c r="L5564" s="4">
        <v>91.159933630777573</v>
      </c>
      <c r="M5564" s="4">
        <v>15.193322271796262</v>
      </c>
    </row>
    <row r="5565" spans="1:13" hidden="1" x14ac:dyDescent="0.3">
      <c r="A5565" s="13" t="str">
        <f t="shared" si="86"/>
        <v>NordicOFF1 - 3 floorspost 2000cooling22</v>
      </c>
      <c r="B5565" s="2" t="s">
        <v>40</v>
      </c>
      <c r="C5565" s="2" t="s">
        <v>44</v>
      </c>
      <c r="D5565" s="2" t="s">
        <v>10</v>
      </c>
      <c r="E5565" s="3">
        <v>22</v>
      </c>
      <c r="F5565" s="3" t="s">
        <v>26</v>
      </c>
      <c r="G5565" s="3">
        <v>0.46296296296296297</v>
      </c>
      <c r="H5565" s="14">
        <v>0.8</v>
      </c>
      <c r="I5565" s="14">
        <v>9.0385414949192E-2</v>
      </c>
      <c r="J5565" s="4">
        <v>65.417544178173941</v>
      </c>
      <c r="K5565" s="4">
        <v>26.167017671269576</v>
      </c>
      <c r="L5565" s="4">
        <v>75.361010893256378</v>
      </c>
      <c r="M5565" s="4">
        <v>12.560168482209397</v>
      </c>
    </row>
    <row r="5566" spans="1:13" hidden="1" x14ac:dyDescent="0.3">
      <c r="A5566" s="13" t="str">
        <f t="shared" si="86"/>
        <v>NordicOFF1 - 5 floorspost 2000cooling22</v>
      </c>
      <c r="B5566" s="2" t="s">
        <v>40</v>
      </c>
      <c r="C5566" s="2" t="s">
        <v>45</v>
      </c>
      <c r="D5566" s="2" t="s">
        <v>10</v>
      </c>
      <c r="E5566" s="3">
        <v>22</v>
      </c>
      <c r="F5566" s="3" t="s">
        <v>26</v>
      </c>
      <c r="G5566" s="3">
        <v>0.37407407407407406</v>
      </c>
      <c r="H5566" s="14">
        <v>0.1</v>
      </c>
      <c r="I5566" s="14">
        <v>9.0385414949192E-2</v>
      </c>
      <c r="J5566" s="4">
        <v>67.029221386008345</v>
      </c>
      <c r="K5566" s="4">
        <v>26.811688554403339</v>
      </c>
      <c r="L5566" s="4">
        <v>77.217663036681614</v>
      </c>
      <c r="M5566" s="4">
        <v>12.869610506113602</v>
      </c>
    </row>
    <row r="5567" spans="1:13" hidden="1" x14ac:dyDescent="0.3">
      <c r="A5567" s="13" t="str">
        <f t="shared" si="86"/>
        <v>NordicOFF1 - 7 floorspost 2000cooling22</v>
      </c>
      <c r="B5567" s="2" t="s">
        <v>40</v>
      </c>
      <c r="C5567" s="2" t="s">
        <v>46</v>
      </c>
      <c r="D5567" s="2" t="s">
        <v>10</v>
      </c>
      <c r="E5567" s="3">
        <v>22</v>
      </c>
      <c r="F5567" s="3" t="s">
        <v>26</v>
      </c>
      <c r="G5567" s="3">
        <v>0.33597883597883599</v>
      </c>
      <c r="H5567" s="14">
        <v>0.1</v>
      </c>
      <c r="I5567" s="14">
        <v>9.0385414949192E-2</v>
      </c>
      <c r="J5567" s="4">
        <v>67.719940189365943</v>
      </c>
      <c r="K5567" s="4">
        <v>27.087976075746376</v>
      </c>
      <c r="L5567" s="4">
        <v>78.013371098149562</v>
      </c>
      <c r="M5567" s="4">
        <v>13.00222851635826</v>
      </c>
    </row>
    <row r="5568" spans="1:13" hidden="1" x14ac:dyDescent="0.3">
      <c r="A5568" s="13" t="str">
        <f t="shared" si="86"/>
        <v>NordicOFF1 - 3 floorspost 2000cooling24</v>
      </c>
      <c r="B5568" s="2" t="s">
        <v>40</v>
      </c>
      <c r="C5568" s="2" t="s">
        <v>44</v>
      </c>
      <c r="D5568" s="2" t="s">
        <v>10</v>
      </c>
      <c r="E5568" s="3">
        <v>24</v>
      </c>
      <c r="F5568" s="3" t="s">
        <v>26</v>
      </c>
      <c r="G5568" s="3">
        <v>0.46296296296296297</v>
      </c>
      <c r="H5568" s="14">
        <v>0.8</v>
      </c>
      <c r="I5568" s="14">
        <v>9.0385414949192E-2</v>
      </c>
      <c r="J5568" s="4">
        <v>55.146365542904903</v>
      </c>
      <c r="K5568" s="4">
        <v>22.058546217161961</v>
      </c>
      <c r="L5568" s="4">
        <v>63.528613105426444</v>
      </c>
      <c r="M5568" s="4">
        <v>10.588102184237741</v>
      </c>
    </row>
    <row r="5569" spans="1:13" hidden="1" x14ac:dyDescent="0.3">
      <c r="A5569" s="13" t="str">
        <f t="shared" si="86"/>
        <v>NordicOFF1 - 5 floorspost 2000cooling24</v>
      </c>
      <c r="B5569" s="2" t="s">
        <v>40</v>
      </c>
      <c r="C5569" s="2" t="s">
        <v>45</v>
      </c>
      <c r="D5569" s="2" t="s">
        <v>10</v>
      </c>
      <c r="E5569" s="3">
        <v>24</v>
      </c>
      <c r="F5569" s="3" t="s">
        <v>26</v>
      </c>
      <c r="G5569" s="3">
        <v>0.37407407407407406</v>
      </c>
      <c r="H5569" s="14">
        <v>0.1</v>
      </c>
      <c r="I5569" s="14">
        <v>9.0385414949192E-2</v>
      </c>
      <c r="J5569" s="4">
        <v>56.968995039726963</v>
      </c>
      <c r="K5569" s="4">
        <v>22.787598015890786</v>
      </c>
      <c r="L5569" s="4">
        <v>65.628282285765465</v>
      </c>
      <c r="M5569" s="4">
        <v>10.938047047627578</v>
      </c>
    </row>
    <row r="5570" spans="1:13" hidden="1" x14ac:dyDescent="0.3">
      <c r="A5570" s="13" t="str">
        <f t="shared" si="86"/>
        <v>NordicOFF1 - 7 floorspost 2000cooling24</v>
      </c>
      <c r="B5570" s="2" t="s">
        <v>40</v>
      </c>
      <c r="C5570" s="2" t="s">
        <v>46</v>
      </c>
      <c r="D5570" s="2" t="s">
        <v>10</v>
      </c>
      <c r="E5570" s="3">
        <v>24</v>
      </c>
      <c r="F5570" s="3" t="s">
        <v>26</v>
      </c>
      <c r="G5570" s="3">
        <v>0.33597883597883599</v>
      </c>
      <c r="H5570" s="14">
        <v>0.1</v>
      </c>
      <c r="I5570" s="14">
        <v>9.0385414949192E-2</v>
      </c>
      <c r="J5570" s="4">
        <v>57.750121966936433</v>
      </c>
      <c r="K5570" s="4">
        <v>23.100048786774572</v>
      </c>
      <c r="L5570" s="4">
        <v>66.52814050591077</v>
      </c>
      <c r="M5570" s="4">
        <v>11.088023417651794</v>
      </c>
    </row>
    <row r="5571" spans="1:13" hidden="1" x14ac:dyDescent="0.3">
      <c r="A5571" s="13" t="str">
        <f t="shared" ref="A5571:A5634" si="87">CONCATENATE(B5571,C5571,D5571,F5571,E5571)</f>
        <v>NordicOFF1 - 3 floorspost 2000cooling26</v>
      </c>
      <c r="B5571" s="2" t="s">
        <v>40</v>
      </c>
      <c r="C5571" s="2" t="s">
        <v>44</v>
      </c>
      <c r="D5571" s="2" t="s">
        <v>10</v>
      </c>
      <c r="E5571" s="3">
        <v>26</v>
      </c>
      <c r="F5571" s="3" t="s">
        <v>26</v>
      </c>
      <c r="G5571" s="3">
        <v>0.46296296296296297</v>
      </c>
      <c r="H5571" s="14">
        <v>0.8</v>
      </c>
      <c r="I5571" s="14">
        <v>9.0385414949192E-2</v>
      </c>
      <c r="J5571" s="4">
        <v>45.699684782475778</v>
      </c>
      <c r="K5571" s="4">
        <v>18.279873912990311</v>
      </c>
      <c r="L5571" s="4">
        <v>52.646036869412093</v>
      </c>
      <c r="M5571" s="4">
        <v>8.7743394782353494</v>
      </c>
    </row>
    <row r="5572" spans="1:13" hidden="1" x14ac:dyDescent="0.3">
      <c r="A5572" s="13" t="str">
        <f t="shared" si="87"/>
        <v>NordicOFF1 - 5 floorspost 2000cooling26</v>
      </c>
      <c r="B5572" s="2" t="s">
        <v>40</v>
      </c>
      <c r="C5572" s="2" t="s">
        <v>45</v>
      </c>
      <c r="D5572" s="2" t="s">
        <v>10</v>
      </c>
      <c r="E5572" s="3">
        <v>26</v>
      </c>
      <c r="F5572" s="3" t="s">
        <v>26</v>
      </c>
      <c r="G5572" s="3">
        <v>0.37407407407407406</v>
      </c>
      <c r="H5572" s="14">
        <v>0.1</v>
      </c>
      <c r="I5572" s="14">
        <v>9.0385414949192E-2</v>
      </c>
      <c r="J5572" s="4">
        <v>47.680888927159359</v>
      </c>
      <c r="K5572" s="4">
        <v>19.072355570863742</v>
      </c>
      <c r="L5572" s="4">
        <v>54.928384044087572</v>
      </c>
      <c r="M5572" s="4">
        <v>9.1547306740145959</v>
      </c>
    </row>
    <row r="5573" spans="1:13" hidden="1" x14ac:dyDescent="0.3">
      <c r="A5573" s="13" t="str">
        <f t="shared" si="87"/>
        <v>NordicOFF1 - 7 floorspost 2000cooling26</v>
      </c>
      <c r="B5573" s="2" t="s">
        <v>40</v>
      </c>
      <c r="C5573" s="2" t="s">
        <v>46</v>
      </c>
      <c r="D5573" s="2" t="s">
        <v>10</v>
      </c>
      <c r="E5573" s="3">
        <v>26</v>
      </c>
      <c r="F5573" s="3" t="s">
        <v>26</v>
      </c>
      <c r="G5573" s="3">
        <v>0.33597883597883599</v>
      </c>
      <c r="H5573" s="14">
        <v>0.1</v>
      </c>
      <c r="I5573" s="14">
        <v>9.0385414949192E-2</v>
      </c>
      <c r="J5573" s="4">
        <v>48.529976417738034</v>
      </c>
      <c r="K5573" s="4">
        <v>19.411990567095213</v>
      </c>
      <c r="L5573" s="4">
        <v>55.906532833234209</v>
      </c>
      <c r="M5573" s="4">
        <v>9.3177554722057021</v>
      </c>
    </row>
    <row r="5574" spans="1:13" hidden="1" x14ac:dyDescent="0.3">
      <c r="A5574" s="13" t="str">
        <f t="shared" si="87"/>
        <v>NordicOFF1 - average - all typespre 1945cooling20</v>
      </c>
      <c r="B5574" s="2" t="s">
        <v>40</v>
      </c>
      <c r="C5574" s="2" t="s">
        <v>47</v>
      </c>
      <c r="D5574" s="2" t="s">
        <v>2</v>
      </c>
      <c r="E5574" s="3">
        <v>20</v>
      </c>
      <c r="F5574" s="3" t="s">
        <v>26</v>
      </c>
      <c r="G5574" s="3" t="s">
        <v>22</v>
      </c>
      <c r="H5574" s="14"/>
      <c r="I5574" s="14">
        <v>0.18901919925777483</v>
      </c>
      <c r="J5574" s="4">
        <v>64.058086161167026</v>
      </c>
      <c r="K5574" s="4">
        <v>25.623234464466812</v>
      </c>
      <c r="L5574" s="4">
        <v>73.794915257664414</v>
      </c>
      <c r="M5574" s="4">
        <v>12.29915254294407</v>
      </c>
    </row>
    <row r="5575" spans="1:13" hidden="1" x14ac:dyDescent="0.3">
      <c r="A5575" s="13" t="str">
        <f t="shared" si="87"/>
        <v>NordicOFF1 - average - all typespre 1945cooling22</v>
      </c>
      <c r="B5575" s="2" t="s">
        <v>40</v>
      </c>
      <c r="C5575" s="2" t="s">
        <v>47</v>
      </c>
      <c r="D5575" s="2" t="s">
        <v>2</v>
      </c>
      <c r="E5575" s="3">
        <v>22</v>
      </c>
      <c r="F5575" s="3" t="s">
        <v>26</v>
      </c>
      <c r="G5575" s="3" t="s">
        <v>22</v>
      </c>
      <c r="H5575" s="14"/>
      <c r="I5575" s="14">
        <v>0.18901919925777483</v>
      </c>
      <c r="J5575" s="4">
        <v>48.384951448592133</v>
      </c>
      <c r="K5575" s="4">
        <v>19.353980579436854</v>
      </c>
      <c r="L5575" s="4">
        <v>55.73946406877814</v>
      </c>
      <c r="M5575" s="4">
        <v>9.2899106781296901</v>
      </c>
    </row>
    <row r="5576" spans="1:13" hidden="1" x14ac:dyDescent="0.3">
      <c r="A5576" s="13" t="str">
        <f t="shared" si="87"/>
        <v>NordicOFF1 - average - all typespre 1945cooling24</v>
      </c>
      <c r="B5576" s="2" t="s">
        <v>40</v>
      </c>
      <c r="C5576" s="2" t="s">
        <v>47</v>
      </c>
      <c r="D5576" s="2" t="s">
        <v>2</v>
      </c>
      <c r="E5576" s="3">
        <v>24</v>
      </c>
      <c r="F5576" s="3" t="s">
        <v>26</v>
      </c>
      <c r="G5576" s="3" t="s">
        <v>22</v>
      </c>
      <c r="H5576" s="14"/>
      <c r="I5576" s="14">
        <v>0.18901919925777483</v>
      </c>
      <c r="J5576" s="4">
        <v>35.614742473307913</v>
      </c>
      <c r="K5576" s="4">
        <v>14.245896989323166</v>
      </c>
      <c r="L5576" s="4">
        <v>41.028183329250716</v>
      </c>
      <c r="M5576" s="4">
        <v>6.838030554875119</v>
      </c>
    </row>
    <row r="5577" spans="1:13" hidden="1" x14ac:dyDescent="0.3">
      <c r="A5577" s="13" t="str">
        <f t="shared" si="87"/>
        <v>NordicOFF1 - average - all typespre 1945cooling26</v>
      </c>
      <c r="B5577" s="2" t="s">
        <v>40</v>
      </c>
      <c r="C5577" s="2" t="s">
        <v>47</v>
      </c>
      <c r="D5577" s="2" t="s">
        <v>2</v>
      </c>
      <c r="E5577" s="3">
        <v>26</v>
      </c>
      <c r="F5577" s="3" t="s">
        <v>26</v>
      </c>
      <c r="G5577" s="3" t="s">
        <v>22</v>
      </c>
      <c r="H5577" s="14"/>
      <c r="I5577" s="14">
        <v>0.18901919925777483</v>
      </c>
      <c r="J5577" s="4">
        <v>24.987663158703867</v>
      </c>
      <c r="K5577" s="4">
        <v>9.9950652634815462</v>
      </c>
      <c r="L5577" s="4">
        <v>28.785787958826852</v>
      </c>
      <c r="M5577" s="4">
        <v>4.7976313264711417</v>
      </c>
    </row>
    <row r="5578" spans="1:13" hidden="1" x14ac:dyDescent="0.3">
      <c r="A5578" s="13" t="str">
        <f t="shared" si="87"/>
        <v>NordicOFF1 - average - all types1945-1970cooling20</v>
      </c>
      <c r="B5578" s="2" t="s">
        <v>40</v>
      </c>
      <c r="C5578" s="2" t="s">
        <v>47</v>
      </c>
      <c r="D5578" s="2" t="s">
        <v>6</v>
      </c>
      <c r="E5578" s="3">
        <v>20</v>
      </c>
      <c r="F5578" s="3" t="s">
        <v>26</v>
      </c>
      <c r="G5578" s="3" t="s">
        <v>22</v>
      </c>
      <c r="H5578" s="14"/>
      <c r="I5578" s="14">
        <v>0.30400337489516738</v>
      </c>
      <c r="J5578" s="4">
        <v>66.790123184227951</v>
      </c>
      <c r="K5578" s="4">
        <v>26.716049273691183</v>
      </c>
      <c r="L5578" s="4">
        <v>76.942221908230607</v>
      </c>
      <c r="M5578" s="4">
        <v>12.823703651371767</v>
      </c>
    </row>
    <row r="5579" spans="1:13" hidden="1" x14ac:dyDescent="0.3">
      <c r="A5579" s="13" t="str">
        <f t="shared" si="87"/>
        <v>NordicOFF1 - average - all types1945-1970cooling22</v>
      </c>
      <c r="B5579" s="2" t="s">
        <v>40</v>
      </c>
      <c r="C5579" s="2" t="s">
        <v>47</v>
      </c>
      <c r="D5579" s="2" t="s">
        <v>6</v>
      </c>
      <c r="E5579" s="3">
        <v>22</v>
      </c>
      <c r="F5579" s="3" t="s">
        <v>26</v>
      </c>
      <c r="G5579" s="3" t="s">
        <v>22</v>
      </c>
      <c r="H5579" s="14"/>
      <c r="I5579" s="14">
        <v>0.30400337489516738</v>
      </c>
      <c r="J5579" s="4">
        <v>51.517408346068919</v>
      </c>
      <c r="K5579" s="4">
        <v>20.606963338427569</v>
      </c>
      <c r="L5579" s="4">
        <v>59.348054414671395</v>
      </c>
      <c r="M5579" s="4">
        <v>9.8913424024452326</v>
      </c>
    </row>
    <row r="5580" spans="1:13" hidden="1" x14ac:dyDescent="0.3">
      <c r="A5580" s="13" t="str">
        <f t="shared" si="87"/>
        <v>NordicOFF1 - average - all types1945-1970cooling24</v>
      </c>
      <c r="B5580" s="2" t="s">
        <v>40</v>
      </c>
      <c r="C5580" s="2" t="s">
        <v>47</v>
      </c>
      <c r="D5580" s="2" t="s">
        <v>6</v>
      </c>
      <c r="E5580" s="3">
        <v>24</v>
      </c>
      <c r="F5580" s="3" t="s">
        <v>26</v>
      </c>
      <c r="G5580" s="3" t="s">
        <v>22</v>
      </c>
      <c r="H5580" s="14"/>
      <c r="I5580" s="14">
        <v>0.30400337489516738</v>
      </c>
      <c r="J5580" s="4">
        <v>38.932312162506946</v>
      </c>
      <c r="K5580" s="4">
        <v>15.572924865002779</v>
      </c>
      <c r="L5580" s="4">
        <v>44.850023611208002</v>
      </c>
      <c r="M5580" s="4">
        <v>7.4750039352013333</v>
      </c>
    </row>
    <row r="5581" spans="1:13" hidden="1" x14ac:dyDescent="0.3">
      <c r="A5581" s="13" t="str">
        <f t="shared" si="87"/>
        <v>NordicOFF1 - average - all types1945-1970cooling26</v>
      </c>
      <c r="B5581" s="2" t="s">
        <v>40</v>
      </c>
      <c r="C5581" s="2" t="s">
        <v>47</v>
      </c>
      <c r="D5581" s="2" t="s">
        <v>6</v>
      </c>
      <c r="E5581" s="3">
        <v>26</v>
      </c>
      <c r="F5581" s="3" t="s">
        <v>26</v>
      </c>
      <c r="G5581" s="3" t="s">
        <v>22</v>
      </c>
      <c r="H5581" s="14"/>
      <c r="I5581" s="14">
        <v>0.30400337489516738</v>
      </c>
      <c r="J5581" s="4">
        <v>28.262918010541227</v>
      </c>
      <c r="K5581" s="4">
        <v>11.305167204216492</v>
      </c>
      <c r="L5581" s="4">
        <v>32.558881548143496</v>
      </c>
      <c r="M5581" s="4">
        <v>5.4264802580239158</v>
      </c>
    </row>
    <row r="5582" spans="1:13" hidden="1" x14ac:dyDescent="0.3">
      <c r="A5582" s="13" t="str">
        <f t="shared" si="87"/>
        <v>NordicOFF1 - average - all types1970-1980cooling20</v>
      </c>
      <c r="B5582" s="2" t="s">
        <v>40</v>
      </c>
      <c r="C5582" s="2" t="s">
        <v>47</v>
      </c>
      <c r="D5582" s="2" t="s">
        <v>7</v>
      </c>
      <c r="E5582" s="3">
        <v>20</v>
      </c>
      <c r="F5582" s="3" t="s">
        <v>26</v>
      </c>
      <c r="G5582" s="3" t="s">
        <v>22</v>
      </c>
      <c r="H5582" s="14"/>
      <c r="I5582" s="14">
        <v>0.19860218475786076</v>
      </c>
      <c r="J5582" s="4">
        <v>69.401099346672709</v>
      </c>
      <c r="K5582" s="4">
        <v>27.760439738669081</v>
      </c>
      <c r="L5582" s="4">
        <v>79.95006644736695</v>
      </c>
      <c r="M5582" s="4">
        <v>13.325011074561159</v>
      </c>
    </row>
    <row r="5583" spans="1:13" hidden="1" x14ac:dyDescent="0.3">
      <c r="A5583" s="13" t="str">
        <f t="shared" si="87"/>
        <v>NordicOFF1 - average - all types1970-1980cooling22</v>
      </c>
      <c r="B5583" s="2" t="s">
        <v>40</v>
      </c>
      <c r="C5583" s="2" t="s">
        <v>47</v>
      </c>
      <c r="D5583" s="2" t="s">
        <v>7</v>
      </c>
      <c r="E5583" s="3">
        <v>22</v>
      </c>
      <c r="F5583" s="3" t="s">
        <v>26</v>
      </c>
      <c r="G5583" s="3" t="s">
        <v>22</v>
      </c>
      <c r="H5583" s="14"/>
      <c r="I5583" s="14">
        <v>0.19860218475786076</v>
      </c>
      <c r="J5583" s="4">
        <v>54.606151862870007</v>
      </c>
      <c r="K5583" s="4">
        <v>21.842460745148003</v>
      </c>
      <c r="L5583" s="4">
        <v>62.906286946026249</v>
      </c>
      <c r="M5583" s="4">
        <v>10.484381157671042</v>
      </c>
    </row>
    <row r="5584" spans="1:13" hidden="1" x14ac:dyDescent="0.3">
      <c r="A5584" s="13" t="str">
        <f t="shared" si="87"/>
        <v>NordicOFF1 - average - all types1970-1980cooling24</v>
      </c>
      <c r="B5584" s="2" t="s">
        <v>40</v>
      </c>
      <c r="C5584" s="2" t="s">
        <v>47</v>
      </c>
      <c r="D5584" s="2" t="s">
        <v>7</v>
      </c>
      <c r="E5584" s="3">
        <v>24</v>
      </c>
      <c r="F5584" s="3" t="s">
        <v>26</v>
      </c>
      <c r="G5584" s="3" t="s">
        <v>22</v>
      </c>
      <c r="H5584" s="14"/>
      <c r="I5584" s="14">
        <v>0.19860218475786076</v>
      </c>
      <c r="J5584" s="4">
        <v>42.237631705555287</v>
      </c>
      <c r="K5584" s="4">
        <v>16.895052682222115</v>
      </c>
      <c r="L5584" s="4">
        <v>48.657751724799688</v>
      </c>
      <c r="M5584" s="4">
        <v>8.1096252874666153</v>
      </c>
    </row>
    <row r="5585" spans="1:13" hidden="1" x14ac:dyDescent="0.3">
      <c r="A5585" s="13" t="str">
        <f t="shared" si="87"/>
        <v>NordicOFF1 - average - all types1970-1980cooling26</v>
      </c>
      <c r="B5585" s="2" t="s">
        <v>40</v>
      </c>
      <c r="C5585" s="2" t="s">
        <v>47</v>
      </c>
      <c r="D5585" s="2" t="s">
        <v>7</v>
      </c>
      <c r="E5585" s="3">
        <v>26</v>
      </c>
      <c r="F5585" s="3" t="s">
        <v>26</v>
      </c>
      <c r="G5585" s="3" t="s">
        <v>22</v>
      </c>
      <c r="H5585" s="14"/>
      <c r="I5585" s="14">
        <v>0.19860218475786076</v>
      </c>
      <c r="J5585" s="4">
        <v>31.598338627077847</v>
      </c>
      <c r="K5585" s="4">
        <v>12.639335450831139</v>
      </c>
      <c r="L5585" s="4">
        <v>36.401286098393676</v>
      </c>
      <c r="M5585" s="4">
        <v>6.0668810163989466</v>
      </c>
    </row>
    <row r="5586" spans="1:13" hidden="1" x14ac:dyDescent="0.3">
      <c r="A5586" s="13" t="str">
        <f t="shared" si="87"/>
        <v>NordicOFF1 - average - all types1980-1990cooling20</v>
      </c>
      <c r="B5586" s="2" t="s">
        <v>40</v>
      </c>
      <c r="C5586" s="2" t="s">
        <v>47</v>
      </c>
      <c r="D5586" s="2" t="s">
        <v>8</v>
      </c>
      <c r="E5586" s="3">
        <v>20</v>
      </c>
      <c r="F5586" s="3" t="s">
        <v>26</v>
      </c>
      <c r="G5586" s="3" t="s">
        <v>22</v>
      </c>
      <c r="H5586" s="14"/>
      <c r="I5586" s="14">
        <v>0.15584985336243562</v>
      </c>
      <c r="J5586" s="4">
        <v>67.698210513411027</v>
      </c>
      <c r="K5586" s="4">
        <v>27.079284205364409</v>
      </c>
      <c r="L5586" s="4">
        <v>77.988338511449498</v>
      </c>
      <c r="M5586" s="4">
        <v>12.998056418574915</v>
      </c>
    </row>
    <row r="5587" spans="1:13" hidden="1" x14ac:dyDescent="0.3">
      <c r="A5587" s="13" t="str">
        <f t="shared" si="87"/>
        <v>NordicOFF1 - average - all types1980-1990cooling22</v>
      </c>
      <c r="B5587" s="2" t="s">
        <v>40</v>
      </c>
      <c r="C5587" s="2" t="s">
        <v>47</v>
      </c>
      <c r="D5587" s="2" t="s">
        <v>8</v>
      </c>
      <c r="E5587" s="3">
        <v>22</v>
      </c>
      <c r="F5587" s="3" t="s">
        <v>26</v>
      </c>
      <c r="G5587" s="3" t="s">
        <v>22</v>
      </c>
      <c r="H5587" s="14"/>
      <c r="I5587" s="14">
        <v>0.15584985336243562</v>
      </c>
      <c r="J5587" s="4">
        <v>53.832507305011966</v>
      </c>
      <c r="K5587" s="4">
        <v>21.533002922004787</v>
      </c>
      <c r="L5587" s="4">
        <v>62.015048415373784</v>
      </c>
      <c r="M5587" s="4">
        <v>10.335841402562297</v>
      </c>
    </row>
    <row r="5588" spans="1:13" hidden="1" x14ac:dyDescent="0.3">
      <c r="A5588" s="13" t="str">
        <f t="shared" si="87"/>
        <v>NordicOFF1 - average - all types1980-1990cooling24</v>
      </c>
      <c r="B5588" s="2" t="s">
        <v>40</v>
      </c>
      <c r="C5588" s="2" t="s">
        <v>47</v>
      </c>
      <c r="D5588" s="2" t="s">
        <v>8</v>
      </c>
      <c r="E5588" s="3">
        <v>24</v>
      </c>
      <c r="F5588" s="3" t="s">
        <v>26</v>
      </c>
      <c r="G5588" s="3" t="s">
        <v>22</v>
      </c>
      <c r="H5588" s="14"/>
      <c r="I5588" s="14">
        <v>0.15584985336243562</v>
      </c>
      <c r="J5588" s="4">
        <v>42.070904402123134</v>
      </c>
      <c r="K5588" s="4">
        <v>16.828361760849255</v>
      </c>
      <c r="L5588" s="4">
        <v>48.465681871245849</v>
      </c>
      <c r="M5588" s="4">
        <v>8.0776136452076415</v>
      </c>
    </row>
    <row r="5589" spans="1:13" hidden="1" x14ac:dyDescent="0.3">
      <c r="A5589" s="13" t="str">
        <f t="shared" si="87"/>
        <v>NordicOFF1 - average - all types1980-1990cooling26</v>
      </c>
      <c r="B5589" s="2" t="s">
        <v>40</v>
      </c>
      <c r="C5589" s="2" t="s">
        <v>47</v>
      </c>
      <c r="D5589" s="2" t="s">
        <v>8</v>
      </c>
      <c r="E5589" s="3">
        <v>26</v>
      </c>
      <c r="F5589" s="3" t="s">
        <v>26</v>
      </c>
      <c r="G5589" s="3" t="s">
        <v>22</v>
      </c>
      <c r="H5589" s="14"/>
      <c r="I5589" s="14">
        <v>0.15584985336243562</v>
      </c>
      <c r="J5589" s="4">
        <v>31.815281340366784</v>
      </c>
      <c r="K5589" s="4">
        <v>12.726112536146713</v>
      </c>
      <c r="L5589" s="4">
        <v>36.651204104102533</v>
      </c>
      <c r="M5589" s="4">
        <v>6.1085340173504221</v>
      </c>
    </row>
    <row r="5590" spans="1:13" hidden="1" x14ac:dyDescent="0.3">
      <c r="A5590" s="13" t="str">
        <f t="shared" si="87"/>
        <v>NordicOFF1 - average - all types1990-2000cooling20</v>
      </c>
      <c r="B5590" s="2" t="s">
        <v>40</v>
      </c>
      <c r="C5590" s="2" t="s">
        <v>47</v>
      </c>
      <c r="D5590" s="2" t="s">
        <v>9</v>
      </c>
      <c r="E5590" s="3">
        <v>20</v>
      </c>
      <c r="F5590" s="3" t="s">
        <v>26</v>
      </c>
      <c r="G5590" s="3" t="s">
        <v>22</v>
      </c>
      <c r="H5590" s="14"/>
      <c r="I5590" s="14">
        <v>6.2139972777569503E-2</v>
      </c>
      <c r="J5590" s="4">
        <v>69.773612933871703</v>
      </c>
      <c r="K5590" s="4">
        <v>27.909445173548683</v>
      </c>
      <c r="L5590" s="4">
        <v>80.379202099820205</v>
      </c>
      <c r="M5590" s="4">
        <v>13.396533683303367</v>
      </c>
    </row>
    <row r="5591" spans="1:13" hidden="1" x14ac:dyDescent="0.3">
      <c r="A5591" s="13" t="str">
        <f t="shared" si="87"/>
        <v>NordicOFF1 - average - all types1990-2000cooling22</v>
      </c>
      <c r="B5591" s="2" t="s">
        <v>40</v>
      </c>
      <c r="C5591" s="2" t="s">
        <v>47</v>
      </c>
      <c r="D5591" s="2" t="s">
        <v>9</v>
      </c>
      <c r="E5591" s="3">
        <v>22</v>
      </c>
      <c r="F5591" s="3" t="s">
        <v>26</v>
      </c>
      <c r="G5591" s="3" t="s">
        <v>22</v>
      </c>
      <c r="H5591" s="14"/>
      <c r="I5591" s="14">
        <v>6.2139972777569503E-2</v>
      </c>
      <c r="J5591" s="4">
        <v>56.179491907206284</v>
      </c>
      <c r="K5591" s="4">
        <v>22.471796762882512</v>
      </c>
      <c r="L5591" s="4">
        <v>64.718774677101635</v>
      </c>
      <c r="M5591" s="4">
        <v>10.786462446183606</v>
      </c>
    </row>
    <row r="5592" spans="1:13" hidden="1" x14ac:dyDescent="0.3">
      <c r="A5592" s="13" t="str">
        <f t="shared" si="87"/>
        <v>NordicOFF1 - average - all types1990-2000cooling24</v>
      </c>
      <c r="B5592" s="2" t="s">
        <v>40</v>
      </c>
      <c r="C5592" s="2" t="s">
        <v>47</v>
      </c>
      <c r="D5592" s="2" t="s">
        <v>9</v>
      </c>
      <c r="E5592" s="3">
        <v>24</v>
      </c>
      <c r="F5592" s="3" t="s">
        <v>26</v>
      </c>
      <c r="G5592" s="3" t="s">
        <v>22</v>
      </c>
      <c r="H5592" s="14"/>
      <c r="I5592" s="14">
        <v>6.2139972777569503E-2</v>
      </c>
      <c r="J5592" s="4">
        <v>44.557849075257948</v>
      </c>
      <c r="K5592" s="4">
        <v>17.823139630103178</v>
      </c>
      <c r="L5592" s="4">
        <v>51.33064213469715</v>
      </c>
      <c r="M5592" s="4">
        <v>8.5551070224495245</v>
      </c>
    </row>
    <row r="5593" spans="1:13" hidden="1" x14ac:dyDescent="0.3">
      <c r="A5593" s="13" t="str">
        <f t="shared" si="87"/>
        <v>NordicOFF1 - average - all types1990-2000cooling26</v>
      </c>
      <c r="B5593" s="2" t="s">
        <v>40</v>
      </c>
      <c r="C5593" s="2" t="s">
        <v>47</v>
      </c>
      <c r="D5593" s="2" t="s">
        <v>9</v>
      </c>
      <c r="E5593" s="3">
        <v>26</v>
      </c>
      <c r="F5593" s="3" t="s">
        <v>26</v>
      </c>
      <c r="G5593" s="3" t="s">
        <v>22</v>
      </c>
      <c r="H5593" s="14"/>
      <c r="I5593" s="14">
        <v>6.2139972777569503E-2</v>
      </c>
      <c r="J5593" s="4">
        <v>34.326809223473333</v>
      </c>
      <c r="K5593" s="4">
        <v>13.730723689389334</v>
      </c>
      <c r="L5593" s="4">
        <v>39.544484225441281</v>
      </c>
      <c r="M5593" s="4">
        <v>6.5907473709068798</v>
      </c>
    </row>
    <row r="5594" spans="1:13" hidden="1" x14ac:dyDescent="0.3">
      <c r="A5594" s="13" t="str">
        <f t="shared" si="87"/>
        <v>NordicOFF1 - average - all typespost 2000cooling20</v>
      </c>
      <c r="B5594" s="2" t="s">
        <v>40</v>
      </c>
      <c r="C5594" s="2" t="s">
        <v>47</v>
      </c>
      <c r="D5594" s="2" t="s">
        <v>10</v>
      </c>
      <c r="E5594" s="3">
        <v>20</v>
      </c>
      <c r="F5594" s="3" t="s">
        <v>26</v>
      </c>
      <c r="G5594" s="3" t="s">
        <v>22</v>
      </c>
      <c r="H5594" s="14"/>
      <c r="I5594" s="14">
        <v>9.0385414949192E-2</v>
      </c>
      <c r="J5594" s="4">
        <v>77.475003250009593</v>
      </c>
      <c r="K5594" s="4">
        <v>30.99000130000384</v>
      </c>
      <c r="L5594" s="4">
        <v>89.25120374401105</v>
      </c>
      <c r="M5594" s="4">
        <v>14.875200624001842</v>
      </c>
    </row>
    <row r="5595" spans="1:13" hidden="1" x14ac:dyDescent="0.3">
      <c r="A5595" s="13" t="str">
        <f t="shared" si="87"/>
        <v>NordicOFF1 - average - all typespost 2000cooling22</v>
      </c>
      <c r="B5595" s="2" t="s">
        <v>40</v>
      </c>
      <c r="C5595" s="2" t="s">
        <v>47</v>
      </c>
      <c r="D5595" s="2" t="s">
        <v>10</v>
      </c>
      <c r="E5595" s="3">
        <v>22</v>
      </c>
      <c r="F5595" s="3" t="s">
        <v>26</v>
      </c>
      <c r="G5595" s="3" t="s">
        <v>22</v>
      </c>
      <c r="H5595" s="14"/>
      <c r="I5595" s="14">
        <v>9.0385414949192E-2</v>
      </c>
      <c r="J5595" s="4">
        <v>65.808951500076589</v>
      </c>
      <c r="K5595" s="4">
        <v>26.323580600030635</v>
      </c>
      <c r="L5595" s="4">
        <v>75.811912128088224</v>
      </c>
      <c r="M5595" s="4">
        <v>12.635318688014705</v>
      </c>
    </row>
    <row r="5596" spans="1:13" hidden="1" x14ac:dyDescent="0.3">
      <c r="A5596" s="13" t="str">
        <f t="shared" si="87"/>
        <v>NordicOFF1 - average - all typespost 2000cooling24</v>
      </c>
      <c r="B5596" s="2" t="s">
        <v>40</v>
      </c>
      <c r="C5596" s="2" t="s">
        <v>47</v>
      </c>
      <c r="D5596" s="2" t="s">
        <v>10</v>
      </c>
      <c r="E5596" s="3">
        <v>24</v>
      </c>
      <c r="F5596" s="3" t="s">
        <v>26</v>
      </c>
      <c r="G5596" s="3" t="s">
        <v>22</v>
      </c>
      <c r="H5596" s="14"/>
      <c r="I5596" s="14">
        <v>9.0385414949192E-2</v>
      </c>
      <c r="J5596" s="4">
        <v>55.589004134990262</v>
      </c>
      <c r="K5596" s="4">
        <v>22.235601653996106</v>
      </c>
      <c r="L5596" s="4">
        <v>64.038532763508783</v>
      </c>
      <c r="M5596" s="4">
        <v>10.673088793918131</v>
      </c>
    </row>
    <row r="5597" spans="1:13" hidden="1" x14ac:dyDescent="0.3">
      <c r="A5597" s="13" t="str">
        <f t="shared" si="87"/>
        <v>NordicOFF1 - average - all typespost 2000cooling26</v>
      </c>
      <c r="B5597" s="2" t="s">
        <v>40</v>
      </c>
      <c r="C5597" s="2" t="s">
        <v>47</v>
      </c>
      <c r="D5597" s="2" t="s">
        <v>10</v>
      </c>
      <c r="E5597" s="3">
        <v>26</v>
      </c>
      <c r="F5597" s="3" t="s">
        <v>26</v>
      </c>
      <c r="G5597" s="3" t="s">
        <v>22</v>
      </c>
      <c r="H5597" s="14"/>
      <c r="I5597" s="14">
        <v>9.0385414949192E-2</v>
      </c>
      <c r="J5597" s="4">
        <v>46.180834360470364</v>
      </c>
      <c r="K5597" s="4">
        <v>18.472333744188145</v>
      </c>
      <c r="L5597" s="4">
        <v>53.200321183261856</v>
      </c>
      <c r="M5597" s="4">
        <v>8.8667201972103094</v>
      </c>
    </row>
    <row r="5598" spans="1:13" hidden="1" x14ac:dyDescent="0.3">
      <c r="A5598" s="13" t="str">
        <f t="shared" si="87"/>
        <v>NordicOFF1 - average - all types - all agescooling20</v>
      </c>
      <c r="B5598" s="2" t="s">
        <v>40</v>
      </c>
      <c r="C5598" s="2" t="s">
        <v>48</v>
      </c>
      <c r="D5598" s="2"/>
      <c r="E5598" s="3">
        <v>20</v>
      </c>
      <c r="F5598" s="3" t="s">
        <v>26</v>
      </c>
      <c r="G5598" s="3" t="s">
        <v>22</v>
      </c>
      <c r="H5598" s="14"/>
      <c r="I5598" s="14"/>
      <c r="J5598" s="4">
        <v>68.084937871345119</v>
      </c>
      <c r="K5598" s="4">
        <v>27.233975148538047</v>
      </c>
      <c r="L5598" s="4">
        <v>78.43384842778957</v>
      </c>
      <c r="M5598" s="4">
        <v>13.072308071298261</v>
      </c>
    </row>
    <row r="5599" spans="1:13" hidden="1" x14ac:dyDescent="0.3">
      <c r="A5599" s="13" t="str">
        <f t="shared" si="87"/>
        <v>NordicOFF1 - average - all types - all agescooling22</v>
      </c>
      <c r="B5599" s="2" t="s">
        <v>40</v>
      </c>
      <c r="C5599" s="2" t="s">
        <v>48</v>
      </c>
      <c r="D5599" s="2"/>
      <c r="E5599" s="3">
        <v>22</v>
      </c>
      <c r="F5599" s="3" t="s">
        <v>26</v>
      </c>
      <c r="G5599" s="3" t="s">
        <v>22</v>
      </c>
      <c r="H5599" s="14"/>
      <c r="I5599" s="14"/>
      <c r="J5599" s="4">
        <v>53.481001699277641</v>
      </c>
      <c r="K5599" s="4">
        <v>21.392400679711056</v>
      </c>
      <c r="L5599" s="4">
        <v>61.61011395756784</v>
      </c>
      <c r="M5599" s="4">
        <v>10.268352326261306</v>
      </c>
    </row>
    <row r="5600" spans="1:13" hidden="1" x14ac:dyDescent="0.3">
      <c r="A5600" s="13" t="str">
        <f t="shared" si="87"/>
        <v>NordicOFF1 - average - all types - all agescooling24</v>
      </c>
      <c r="B5600" s="2" t="s">
        <v>40</v>
      </c>
      <c r="C5600" s="2" t="s">
        <v>48</v>
      </c>
      <c r="D5600" s="2"/>
      <c r="E5600" s="3">
        <v>24</v>
      </c>
      <c r="F5600" s="3" t="s">
        <v>26</v>
      </c>
      <c r="G5600" s="3" t="s">
        <v>22</v>
      </c>
      <c r="H5600" s="14"/>
      <c r="I5600" s="14"/>
      <c r="J5600" s="4">
        <v>41.305913345484925</v>
      </c>
      <c r="K5600" s="4">
        <v>16.522365338193971</v>
      </c>
      <c r="L5600" s="4">
        <v>47.584412173998636</v>
      </c>
      <c r="M5600" s="4">
        <v>7.9307353623331061</v>
      </c>
    </row>
    <row r="5601" spans="1:13" hidden="1" x14ac:dyDescent="0.3">
      <c r="A5601" s="13" t="str">
        <f t="shared" si="87"/>
        <v>NordicOFF1 - average - all types - all agescooling26</v>
      </c>
      <c r="B5601" s="2" t="s">
        <v>40</v>
      </c>
      <c r="C5601" s="2" t="s">
        <v>48</v>
      </c>
      <c r="D5601" s="2"/>
      <c r="E5601" s="3">
        <v>26</v>
      </c>
      <c r="F5601" s="3" t="s">
        <v>26</v>
      </c>
      <c r="G5601" s="3" t="s">
        <v>22</v>
      </c>
      <c r="H5601" s="14"/>
      <c r="I5601" s="14"/>
      <c r="J5601" s="4">
        <v>30.856217425866774</v>
      </c>
      <c r="K5601" s="4">
        <v>12.342486970346709</v>
      </c>
      <c r="L5601" s="4">
        <v>35.546362474598517</v>
      </c>
      <c r="M5601" s="4">
        <v>5.9243937457664204</v>
      </c>
    </row>
    <row r="5602" spans="1:13" hidden="1" x14ac:dyDescent="0.3">
      <c r="A5602" s="13" t="str">
        <f t="shared" si="87"/>
        <v>Southern dryOFF2 - 3 floorspre 1945heating18</v>
      </c>
      <c r="B5602" s="1" t="s">
        <v>30</v>
      </c>
      <c r="C5602" s="2" t="s">
        <v>49</v>
      </c>
      <c r="D5602" s="2" t="s">
        <v>2</v>
      </c>
      <c r="E5602" s="3">
        <v>18</v>
      </c>
      <c r="F5602" s="3" t="s">
        <v>3</v>
      </c>
      <c r="G5602" s="3">
        <v>0.42592592592592593</v>
      </c>
      <c r="H5602" s="14">
        <v>0.75924081521099984</v>
      </c>
      <c r="I5602" s="14">
        <v>0.3239309502452431</v>
      </c>
      <c r="J5602" s="4">
        <v>96.982061647293207</v>
      </c>
      <c r="K5602" s="4">
        <v>121.2275770591165</v>
      </c>
      <c r="L5602" s="4">
        <v>144.26081670034861</v>
      </c>
      <c r="M5602" s="4">
        <v>26.67006695300563</v>
      </c>
    </row>
    <row r="5603" spans="1:13" hidden="1" x14ac:dyDescent="0.3">
      <c r="A5603" s="13" t="str">
        <f t="shared" si="87"/>
        <v>Southern dryOFF2 - 5 floorspre 1945heating18</v>
      </c>
      <c r="B5603" s="1" t="s">
        <v>30</v>
      </c>
      <c r="C5603" s="2" t="s">
        <v>50</v>
      </c>
      <c r="D5603" s="2" t="s">
        <v>2</v>
      </c>
      <c r="E5603" s="3">
        <v>18</v>
      </c>
      <c r="F5603" s="3" t="s">
        <v>3</v>
      </c>
      <c r="G5603" s="3">
        <v>0.33703703703703702</v>
      </c>
      <c r="H5603" s="14">
        <v>0.12818625761260991</v>
      </c>
      <c r="I5603" s="14">
        <v>0.3239309502452431</v>
      </c>
      <c r="J5603" s="4">
        <v>78.777838756954594</v>
      </c>
      <c r="K5603" s="4">
        <v>98.472298446193236</v>
      </c>
      <c r="L5603" s="4">
        <v>117.18203515096995</v>
      </c>
      <c r="M5603" s="4">
        <v>21.663905658162513</v>
      </c>
    </row>
    <row r="5604" spans="1:13" hidden="1" x14ac:dyDescent="0.3">
      <c r="A5604" s="13" t="str">
        <f t="shared" si="87"/>
        <v>Southern dryOFF2 - 7 floorspre 1945heating18</v>
      </c>
      <c r="B5604" s="1" t="s">
        <v>30</v>
      </c>
      <c r="C5604" s="2" t="s">
        <v>51</v>
      </c>
      <c r="D5604" s="2" t="s">
        <v>2</v>
      </c>
      <c r="E5604" s="3">
        <v>18</v>
      </c>
      <c r="F5604" s="3" t="s">
        <v>3</v>
      </c>
      <c r="G5604" s="3">
        <v>0.29894179894179895</v>
      </c>
      <c r="H5604" s="14">
        <v>0.11197119383135637</v>
      </c>
      <c r="I5604" s="14">
        <v>0.3239309502452431</v>
      </c>
      <c r="J5604" s="4">
        <v>70.976028946809464</v>
      </c>
      <c r="K5604" s="4">
        <v>88.720036183511823</v>
      </c>
      <c r="L5604" s="4">
        <v>105.57684305837907</v>
      </c>
      <c r="M5604" s="4">
        <v>19.518407960372603</v>
      </c>
    </row>
    <row r="5605" spans="1:13" hidden="1" x14ac:dyDescent="0.3">
      <c r="A5605" s="13" t="str">
        <f t="shared" si="87"/>
        <v>Southern dryOFF2 - 3 floorspre 1945heating20</v>
      </c>
      <c r="B5605" s="1" t="s">
        <v>30</v>
      </c>
      <c r="C5605" s="2" t="s">
        <v>49</v>
      </c>
      <c r="D5605" s="2" t="s">
        <v>2</v>
      </c>
      <c r="E5605" s="3">
        <v>20</v>
      </c>
      <c r="F5605" s="3" t="s">
        <v>3</v>
      </c>
      <c r="G5605" s="3">
        <v>0.42592592592592593</v>
      </c>
      <c r="H5605" s="14">
        <v>0.75924081521099984</v>
      </c>
      <c r="I5605" s="14">
        <v>0.3239309502452431</v>
      </c>
      <c r="J5605" s="4">
        <v>130.536634445479</v>
      </c>
      <c r="K5605" s="4">
        <v>163.17079305684874</v>
      </c>
      <c r="L5605" s="4">
        <v>194.17324373764998</v>
      </c>
      <c r="M5605" s="4">
        <v>35.897574472506726</v>
      </c>
    </row>
    <row r="5606" spans="1:13" hidden="1" x14ac:dyDescent="0.3">
      <c r="A5606" s="13" t="str">
        <f t="shared" si="87"/>
        <v>Southern dryOFF2 - 5 floorspre 1945heating20</v>
      </c>
      <c r="B5606" s="1" t="s">
        <v>30</v>
      </c>
      <c r="C5606" s="2" t="s">
        <v>50</v>
      </c>
      <c r="D5606" s="2" t="s">
        <v>2</v>
      </c>
      <c r="E5606" s="3">
        <v>20</v>
      </c>
      <c r="F5606" s="3" t="s">
        <v>3</v>
      </c>
      <c r="G5606" s="3">
        <v>0.33703703703703702</v>
      </c>
      <c r="H5606" s="14">
        <v>0.12818625761260991</v>
      </c>
      <c r="I5606" s="14">
        <v>0.3239309502452431</v>
      </c>
      <c r="J5606" s="4">
        <v>106.62496555745409</v>
      </c>
      <c r="K5606" s="4">
        <v>133.2812069468176</v>
      </c>
      <c r="L5606" s="4">
        <v>158.60463626671293</v>
      </c>
      <c r="M5606" s="4">
        <v>29.321865528299874</v>
      </c>
    </row>
    <row r="5607" spans="1:13" hidden="1" x14ac:dyDescent="0.3">
      <c r="A5607" s="13" t="str">
        <f t="shared" si="87"/>
        <v>Southern dryOFF2 - 7 floorspre 1945heating20</v>
      </c>
      <c r="B5607" s="1" t="s">
        <v>30</v>
      </c>
      <c r="C5607" s="2" t="s">
        <v>51</v>
      </c>
      <c r="D5607" s="2" t="s">
        <v>2</v>
      </c>
      <c r="E5607" s="3">
        <v>20</v>
      </c>
      <c r="F5607" s="3" t="s">
        <v>3</v>
      </c>
      <c r="G5607" s="3">
        <v>0.29894179894179895</v>
      </c>
      <c r="H5607" s="14">
        <v>0.11197119383135637</v>
      </c>
      <c r="I5607" s="14">
        <v>0.3239309502452431</v>
      </c>
      <c r="J5607" s="4">
        <v>96.377107462586267</v>
      </c>
      <c r="K5607" s="4">
        <v>120.47138432823283</v>
      </c>
      <c r="L5607" s="4">
        <v>143.36094735059706</v>
      </c>
      <c r="M5607" s="4">
        <v>26.503704552211222</v>
      </c>
    </row>
    <row r="5608" spans="1:13" hidden="1" x14ac:dyDescent="0.3">
      <c r="A5608" s="13" t="str">
        <f t="shared" si="87"/>
        <v>Southern dryOFF2 - 3 floorspre 1945heating22</v>
      </c>
      <c r="B5608" s="1" t="s">
        <v>30</v>
      </c>
      <c r="C5608" s="2" t="s">
        <v>49</v>
      </c>
      <c r="D5608" s="2" t="s">
        <v>2</v>
      </c>
      <c r="E5608" s="3">
        <v>22</v>
      </c>
      <c r="F5608" s="3" t="s">
        <v>3</v>
      </c>
      <c r="G5608" s="3">
        <v>0.42592592592592593</v>
      </c>
      <c r="H5608" s="14">
        <v>0.75924081521099984</v>
      </c>
      <c r="I5608" s="14">
        <v>0.3239309502452431</v>
      </c>
      <c r="J5608" s="4">
        <v>169.17711827946096</v>
      </c>
      <c r="K5608" s="4">
        <v>211.47139784932619</v>
      </c>
      <c r="L5608" s="4">
        <v>251.65096344069815</v>
      </c>
      <c r="M5608" s="4">
        <v>46.523707526851766</v>
      </c>
    </row>
    <row r="5609" spans="1:13" hidden="1" x14ac:dyDescent="0.3">
      <c r="A5609" s="13" t="str">
        <f t="shared" si="87"/>
        <v>Southern dryOFF2 - 5 floorspre 1945heating22</v>
      </c>
      <c r="B5609" s="1" t="s">
        <v>30</v>
      </c>
      <c r="C5609" s="2" t="s">
        <v>50</v>
      </c>
      <c r="D5609" s="2" t="s">
        <v>2</v>
      </c>
      <c r="E5609" s="3">
        <v>22</v>
      </c>
      <c r="F5609" s="3" t="s">
        <v>3</v>
      </c>
      <c r="G5609" s="3">
        <v>0.33703703703703702</v>
      </c>
      <c r="H5609" s="14">
        <v>0.12818625761260991</v>
      </c>
      <c r="I5609" s="14">
        <v>0.3239309502452431</v>
      </c>
      <c r="J5609" s="4">
        <v>138.95529826334342</v>
      </c>
      <c r="K5609" s="4">
        <v>173.69412282917926</v>
      </c>
      <c r="L5609" s="4">
        <v>206.69600616672332</v>
      </c>
      <c r="M5609" s="4">
        <v>38.212707022419437</v>
      </c>
    </row>
    <row r="5610" spans="1:13" hidden="1" x14ac:dyDescent="0.3">
      <c r="A5610" s="13" t="str">
        <f t="shared" si="87"/>
        <v>Southern dryOFF2 - 7 floorspre 1945heating22</v>
      </c>
      <c r="B5610" s="1" t="s">
        <v>30</v>
      </c>
      <c r="C5610" s="2" t="s">
        <v>51</v>
      </c>
      <c r="D5610" s="2" t="s">
        <v>2</v>
      </c>
      <c r="E5610" s="3">
        <v>22</v>
      </c>
      <c r="F5610" s="3" t="s">
        <v>3</v>
      </c>
      <c r="G5610" s="3">
        <v>0.29894179894179895</v>
      </c>
      <c r="H5610" s="14">
        <v>0.11197119383135637</v>
      </c>
      <c r="I5610" s="14">
        <v>0.3239309502452431</v>
      </c>
      <c r="J5610" s="4">
        <v>126.00308968500731</v>
      </c>
      <c r="K5610" s="4">
        <v>157.50386210625913</v>
      </c>
      <c r="L5610" s="4">
        <v>187.42959590644836</v>
      </c>
      <c r="M5610" s="4">
        <v>34.650849663377009</v>
      </c>
    </row>
    <row r="5611" spans="1:13" hidden="1" x14ac:dyDescent="0.3">
      <c r="A5611" s="13" t="str">
        <f t="shared" si="87"/>
        <v>Southern dryOFF2 - 3 floorspre 1945heating24</v>
      </c>
      <c r="B5611" s="1" t="s">
        <v>30</v>
      </c>
      <c r="C5611" s="2" t="s">
        <v>49</v>
      </c>
      <c r="D5611" s="2" t="s">
        <v>2</v>
      </c>
      <c r="E5611" s="3">
        <v>24</v>
      </c>
      <c r="F5611" s="3" t="s">
        <v>3</v>
      </c>
      <c r="G5611" s="3">
        <v>0.42592592592592593</v>
      </c>
      <c r="H5611" s="14">
        <v>0.75924081521099984</v>
      </c>
      <c r="I5611" s="14">
        <v>0.3239309502452431</v>
      </c>
      <c r="J5611" s="4">
        <v>214.95873369227294</v>
      </c>
      <c r="K5611" s="4">
        <v>268.69841711534116</v>
      </c>
      <c r="L5611" s="4">
        <v>319.75111636725597</v>
      </c>
      <c r="M5611" s="4">
        <v>59.113651765375053</v>
      </c>
    </row>
    <row r="5612" spans="1:13" hidden="1" x14ac:dyDescent="0.3">
      <c r="A5612" s="13" t="str">
        <f t="shared" si="87"/>
        <v>Southern dryOFF2 - 5 floorspre 1945heating24</v>
      </c>
      <c r="B5612" s="1" t="s">
        <v>30</v>
      </c>
      <c r="C5612" s="2" t="s">
        <v>50</v>
      </c>
      <c r="D5612" s="2" t="s">
        <v>2</v>
      </c>
      <c r="E5612" s="3">
        <v>24</v>
      </c>
      <c r="F5612" s="3" t="s">
        <v>3</v>
      </c>
      <c r="G5612" s="3">
        <v>0.33703703703703702</v>
      </c>
      <c r="H5612" s="14">
        <v>0.12818625761260991</v>
      </c>
      <c r="I5612" s="14">
        <v>0.3239309502452431</v>
      </c>
      <c r="J5612" s="4">
        <v>177.64490616402549</v>
      </c>
      <c r="K5612" s="4">
        <v>222.05613270503184</v>
      </c>
      <c r="L5612" s="4">
        <v>264.24679791898791</v>
      </c>
      <c r="M5612" s="4">
        <v>48.852349195107003</v>
      </c>
    </row>
    <row r="5613" spans="1:13" hidden="1" x14ac:dyDescent="0.3">
      <c r="A5613" s="13" t="str">
        <f t="shared" si="87"/>
        <v>Southern dryOFF2 - 7 floorspre 1945heating24</v>
      </c>
      <c r="B5613" s="1" t="s">
        <v>30</v>
      </c>
      <c r="C5613" s="2" t="s">
        <v>51</v>
      </c>
      <c r="D5613" s="2" t="s">
        <v>2</v>
      </c>
      <c r="E5613" s="3">
        <v>24</v>
      </c>
      <c r="F5613" s="3" t="s">
        <v>3</v>
      </c>
      <c r="G5613" s="3">
        <v>0.29894179894179895</v>
      </c>
      <c r="H5613" s="14">
        <v>0.11197119383135637</v>
      </c>
      <c r="I5613" s="14">
        <v>0.3239309502452431</v>
      </c>
      <c r="J5613" s="4">
        <v>161.65326579477659</v>
      </c>
      <c r="K5613" s="4">
        <v>202.06658224347072</v>
      </c>
      <c r="L5613" s="4">
        <v>240.45923286973016</v>
      </c>
      <c r="M5613" s="4">
        <v>44.454648093563556</v>
      </c>
    </row>
    <row r="5614" spans="1:13" hidden="1" x14ac:dyDescent="0.3">
      <c r="A5614" s="13" t="str">
        <f t="shared" si="87"/>
        <v>Southern dryOFF2 - 3 floors1945-1970heating18</v>
      </c>
      <c r="B5614" s="1" t="s">
        <v>30</v>
      </c>
      <c r="C5614" s="2" t="s">
        <v>49</v>
      </c>
      <c r="D5614" s="2" t="s">
        <v>6</v>
      </c>
      <c r="E5614" s="3">
        <v>18</v>
      </c>
      <c r="F5614" s="3" t="s">
        <v>3</v>
      </c>
      <c r="G5614" s="3">
        <v>0.42592592592592593</v>
      </c>
      <c r="H5614" s="14">
        <v>0.75924081521099984</v>
      </c>
      <c r="I5614" s="14">
        <v>0.20809206633967595</v>
      </c>
      <c r="J5614" s="4">
        <v>93.083289293684857</v>
      </c>
      <c r="K5614" s="4">
        <v>116.35411161710607</v>
      </c>
      <c r="L5614" s="4">
        <v>138.46139282435621</v>
      </c>
      <c r="M5614" s="4">
        <v>25.597904555763336</v>
      </c>
    </row>
    <row r="5615" spans="1:13" hidden="1" x14ac:dyDescent="0.3">
      <c r="A5615" s="13" t="str">
        <f t="shared" si="87"/>
        <v>Southern dryOFF2 - 5 floors1945-1970heating18</v>
      </c>
      <c r="B5615" s="1" t="s">
        <v>30</v>
      </c>
      <c r="C5615" s="2" t="s">
        <v>50</v>
      </c>
      <c r="D5615" s="2" t="s">
        <v>6</v>
      </c>
      <c r="E5615" s="3">
        <v>18</v>
      </c>
      <c r="F5615" s="3" t="s">
        <v>3</v>
      </c>
      <c r="G5615" s="3">
        <v>0.33703703703703702</v>
      </c>
      <c r="H5615" s="14">
        <v>0.12818625761260991</v>
      </c>
      <c r="I5615" s="14">
        <v>0.20809206633967595</v>
      </c>
      <c r="J5615" s="4">
        <v>74.882921549524028</v>
      </c>
      <c r="K5615" s="4">
        <v>93.603651936905024</v>
      </c>
      <c r="L5615" s="4">
        <v>111.38834580491698</v>
      </c>
      <c r="M5615" s="4">
        <v>20.592803426119104</v>
      </c>
    </row>
    <row r="5616" spans="1:13" hidden="1" x14ac:dyDescent="0.3">
      <c r="A5616" s="13" t="str">
        <f t="shared" si="87"/>
        <v>Southern dryOFF2 - 7 floors1945-1970heating18</v>
      </c>
      <c r="B5616" s="1" t="s">
        <v>30</v>
      </c>
      <c r="C5616" s="2" t="s">
        <v>51</v>
      </c>
      <c r="D5616" s="2" t="s">
        <v>6</v>
      </c>
      <c r="E5616" s="3">
        <v>18</v>
      </c>
      <c r="F5616" s="3" t="s">
        <v>3</v>
      </c>
      <c r="G5616" s="3">
        <v>0.29894179894179895</v>
      </c>
      <c r="H5616" s="14">
        <v>0.11197119383135637</v>
      </c>
      <c r="I5616" s="14">
        <v>0.20809206633967595</v>
      </c>
      <c r="J5616" s="4">
        <v>67.082763944883681</v>
      </c>
      <c r="K5616" s="4">
        <v>83.853454931104594</v>
      </c>
      <c r="L5616" s="4">
        <v>99.785611368014457</v>
      </c>
      <c r="M5616" s="4">
        <v>18.447760084843011</v>
      </c>
    </row>
    <row r="5617" spans="1:13" hidden="1" x14ac:dyDescent="0.3">
      <c r="A5617" s="13" t="str">
        <f t="shared" si="87"/>
        <v>Southern dryOFF2 - 3 floors1945-1970heating20</v>
      </c>
      <c r="B5617" s="1" t="s">
        <v>30</v>
      </c>
      <c r="C5617" s="2" t="s">
        <v>49</v>
      </c>
      <c r="D5617" s="2" t="s">
        <v>6</v>
      </c>
      <c r="E5617" s="3">
        <v>20</v>
      </c>
      <c r="F5617" s="3" t="s">
        <v>3</v>
      </c>
      <c r="G5617" s="3">
        <v>0.42592592592592593</v>
      </c>
      <c r="H5617" s="14">
        <v>0.75924081521099984</v>
      </c>
      <c r="I5617" s="14">
        <v>0.20809206633967595</v>
      </c>
      <c r="J5617" s="4">
        <v>125.62016524129713</v>
      </c>
      <c r="K5617" s="4">
        <v>157.02520655162141</v>
      </c>
      <c r="L5617" s="4">
        <v>186.85999579642947</v>
      </c>
      <c r="M5617" s="4">
        <v>34.545545441356708</v>
      </c>
    </row>
    <row r="5618" spans="1:13" hidden="1" x14ac:dyDescent="0.3">
      <c r="A5618" s="13" t="str">
        <f t="shared" si="87"/>
        <v>Southern dryOFF2 - 5 floors1945-1970heating20</v>
      </c>
      <c r="B5618" s="1" t="s">
        <v>30</v>
      </c>
      <c r="C5618" s="2" t="s">
        <v>50</v>
      </c>
      <c r="D5618" s="2" t="s">
        <v>6</v>
      </c>
      <c r="E5618" s="3">
        <v>20</v>
      </c>
      <c r="F5618" s="3" t="s">
        <v>3</v>
      </c>
      <c r="G5618" s="3">
        <v>0.33703703703703702</v>
      </c>
      <c r="H5618" s="14">
        <v>0.12818625761260991</v>
      </c>
      <c r="I5618" s="14">
        <v>0.20809206633967595</v>
      </c>
      <c r="J5618" s="4">
        <v>101.66410922711896</v>
      </c>
      <c r="K5618" s="4">
        <v>127.0801365338987</v>
      </c>
      <c r="L5618" s="4">
        <v>151.22536247533944</v>
      </c>
      <c r="M5618" s="4">
        <v>27.957630037457712</v>
      </c>
    </row>
    <row r="5619" spans="1:13" hidden="1" x14ac:dyDescent="0.3">
      <c r="A5619" s="13" t="str">
        <f t="shared" si="87"/>
        <v>Southern dryOFF2 - 7 floors1945-1970heating20</v>
      </c>
      <c r="B5619" s="1" t="s">
        <v>30</v>
      </c>
      <c r="C5619" s="2" t="s">
        <v>51</v>
      </c>
      <c r="D5619" s="2" t="s">
        <v>6</v>
      </c>
      <c r="E5619" s="3">
        <v>20</v>
      </c>
      <c r="F5619" s="3" t="s">
        <v>3</v>
      </c>
      <c r="G5619" s="3">
        <v>0.29894179894179895</v>
      </c>
      <c r="H5619" s="14">
        <v>0.11197119383135637</v>
      </c>
      <c r="I5619" s="14">
        <v>0.20809206633967595</v>
      </c>
      <c r="J5619" s="4">
        <v>91.397228078185464</v>
      </c>
      <c r="K5619" s="4">
        <v>114.24653509773182</v>
      </c>
      <c r="L5619" s="4">
        <v>135.95337676630086</v>
      </c>
      <c r="M5619" s="4">
        <v>25.134237721501002</v>
      </c>
    </row>
    <row r="5620" spans="1:13" hidden="1" x14ac:dyDescent="0.3">
      <c r="A5620" s="13" t="str">
        <f t="shared" si="87"/>
        <v>Southern dryOFF2 - 3 floors1945-1970heating22</v>
      </c>
      <c r="B5620" s="1" t="s">
        <v>30</v>
      </c>
      <c r="C5620" s="2" t="s">
        <v>49</v>
      </c>
      <c r="D5620" s="2" t="s">
        <v>6</v>
      </c>
      <c r="E5620" s="3">
        <v>22</v>
      </c>
      <c r="F5620" s="3" t="s">
        <v>3</v>
      </c>
      <c r="G5620" s="3">
        <v>0.42592592592592593</v>
      </c>
      <c r="H5620" s="14">
        <v>0.75924081521099984</v>
      </c>
      <c r="I5620" s="14">
        <v>0.20809206633967595</v>
      </c>
      <c r="J5620" s="4">
        <v>163.14456025613757</v>
      </c>
      <c r="K5620" s="4">
        <v>203.93070032017195</v>
      </c>
      <c r="L5620" s="4">
        <v>242.67753338100462</v>
      </c>
      <c r="M5620" s="4">
        <v>44.864754070437833</v>
      </c>
    </row>
    <row r="5621" spans="1:13" hidden="1" x14ac:dyDescent="0.3">
      <c r="A5621" s="13" t="str">
        <f t="shared" si="87"/>
        <v>Southern dryOFF2 - 5 floors1945-1970heating22</v>
      </c>
      <c r="B5621" s="1" t="s">
        <v>30</v>
      </c>
      <c r="C5621" s="2" t="s">
        <v>50</v>
      </c>
      <c r="D5621" s="2" t="s">
        <v>6</v>
      </c>
      <c r="E5621" s="3">
        <v>22</v>
      </c>
      <c r="F5621" s="3" t="s">
        <v>3</v>
      </c>
      <c r="G5621" s="3">
        <v>0.33703703703703702</v>
      </c>
      <c r="H5621" s="14">
        <v>0.12818625761260991</v>
      </c>
      <c r="I5621" s="14">
        <v>0.20809206633967595</v>
      </c>
      <c r="J5621" s="4">
        <v>132.83643838410848</v>
      </c>
      <c r="K5621" s="4">
        <v>166.04554798013558</v>
      </c>
      <c r="L5621" s="4">
        <v>197.59420209636133</v>
      </c>
      <c r="M5621" s="4">
        <v>36.530020555629825</v>
      </c>
    </row>
    <row r="5622" spans="1:13" hidden="1" x14ac:dyDescent="0.3">
      <c r="A5622" s="13" t="str">
        <f t="shared" si="87"/>
        <v>Southern dryOFF2 - 7 floors1945-1970heating22</v>
      </c>
      <c r="B5622" s="1" t="s">
        <v>30</v>
      </c>
      <c r="C5622" s="2" t="s">
        <v>51</v>
      </c>
      <c r="D5622" s="2" t="s">
        <v>6</v>
      </c>
      <c r="E5622" s="3">
        <v>22</v>
      </c>
      <c r="F5622" s="3" t="s">
        <v>3</v>
      </c>
      <c r="G5622" s="3">
        <v>0.29894179894179895</v>
      </c>
      <c r="H5622" s="14">
        <v>0.11197119383135637</v>
      </c>
      <c r="I5622" s="14">
        <v>0.20809206633967595</v>
      </c>
      <c r="J5622" s="4">
        <v>119.84724329609601</v>
      </c>
      <c r="K5622" s="4">
        <v>149.80905412012001</v>
      </c>
      <c r="L5622" s="4">
        <v>178.27277440294282</v>
      </c>
      <c r="M5622" s="4">
        <v>32.9579919064264</v>
      </c>
    </row>
    <row r="5623" spans="1:13" hidden="1" x14ac:dyDescent="0.3">
      <c r="A5623" s="13" t="str">
        <f t="shared" si="87"/>
        <v>Southern dryOFF2 - 3 floors1945-1970heating24</v>
      </c>
      <c r="B5623" s="1" t="s">
        <v>30</v>
      </c>
      <c r="C5623" s="2" t="s">
        <v>49</v>
      </c>
      <c r="D5623" s="2" t="s">
        <v>6</v>
      </c>
      <c r="E5623" s="3">
        <v>24</v>
      </c>
      <c r="F5623" s="3" t="s">
        <v>3</v>
      </c>
      <c r="G5623" s="3">
        <v>0.42592592592592593</v>
      </c>
      <c r="H5623" s="14">
        <v>0.75924081521099984</v>
      </c>
      <c r="I5623" s="14">
        <v>0.20809206633967595</v>
      </c>
      <c r="J5623" s="4">
        <v>207.66858592527242</v>
      </c>
      <c r="K5623" s="4">
        <v>259.58573240659052</v>
      </c>
      <c r="L5623" s="4">
        <v>308.9070215638427</v>
      </c>
      <c r="M5623" s="4">
        <v>57.108861129449913</v>
      </c>
    </row>
    <row r="5624" spans="1:13" hidden="1" x14ac:dyDescent="0.3">
      <c r="A5624" s="13" t="str">
        <f t="shared" si="87"/>
        <v>Southern dryOFF2 - 5 floors1945-1970heating24</v>
      </c>
      <c r="B5624" s="1" t="s">
        <v>30</v>
      </c>
      <c r="C5624" s="2" t="s">
        <v>50</v>
      </c>
      <c r="D5624" s="2" t="s">
        <v>6</v>
      </c>
      <c r="E5624" s="3">
        <v>24</v>
      </c>
      <c r="F5624" s="3" t="s">
        <v>3</v>
      </c>
      <c r="G5624" s="3">
        <v>0.33703703703703702</v>
      </c>
      <c r="H5624" s="14">
        <v>0.12818625761260991</v>
      </c>
      <c r="I5624" s="14">
        <v>0.20809206633967595</v>
      </c>
      <c r="J5624" s="4">
        <v>170.21272144502035</v>
      </c>
      <c r="K5624" s="4">
        <v>212.76590180627542</v>
      </c>
      <c r="L5624" s="4">
        <v>253.19142314946774</v>
      </c>
      <c r="M5624" s="4">
        <v>46.808498397380596</v>
      </c>
    </row>
    <row r="5625" spans="1:13" hidden="1" x14ac:dyDescent="0.3">
      <c r="A5625" s="13" t="str">
        <f t="shared" si="87"/>
        <v>Southern dryOFF2 - 7 floors1945-1970heating24</v>
      </c>
      <c r="B5625" s="1" t="s">
        <v>30</v>
      </c>
      <c r="C5625" s="2" t="s">
        <v>51</v>
      </c>
      <c r="D5625" s="2" t="s">
        <v>6</v>
      </c>
      <c r="E5625" s="3">
        <v>24</v>
      </c>
      <c r="F5625" s="3" t="s">
        <v>3</v>
      </c>
      <c r="G5625" s="3">
        <v>0.29894179894179895</v>
      </c>
      <c r="H5625" s="14">
        <v>0.11197119383135637</v>
      </c>
      <c r="I5625" s="14">
        <v>0.20809206633967595</v>
      </c>
      <c r="J5625" s="4">
        <v>154.16020809634088</v>
      </c>
      <c r="K5625" s="4">
        <v>192.70026012042609</v>
      </c>
      <c r="L5625" s="4">
        <v>229.31330954330704</v>
      </c>
      <c r="M5625" s="4">
        <v>42.394057226493743</v>
      </c>
    </row>
    <row r="5626" spans="1:13" hidden="1" x14ac:dyDescent="0.3">
      <c r="A5626" s="13" t="str">
        <f t="shared" si="87"/>
        <v>Southern dryOFF2 - 3 floors1970-1980heating18</v>
      </c>
      <c r="B5626" s="1" t="s">
        <v>30</v>
      </c>
      <c r="C5626" s="2" t="s">
        <v>49</v>
      </c>
      <c r="D5626" s="2" t="s">
        <v>7</v>
      </c>
      <c r="E5626" s="3">
        <v>18</v>
      </c>
      <c r="F5626" s="3" t="s">
        <v>3</v>
      </c>
      <c r="G5626" s="3">
        <v>0.42592592592592593</v>
      </c>
      <c r="H5626" s="14">
        <v>0.75924081521099984</v>
      </c>
      <c r="I5626" s="14">
        <v>0.11404603316983795</v>
      </c>
      <c r="J5626" s="4">
        <v>92.073894424009339</v>
      </c>
      <c r="K5626" s="4">
        <v>115.09236803001167</v>
      </c>
      <c r="L5626" s="4">
        <v>136.95991795571388</v>
      </c>
      <c r="M5626" s="4">
        <v>25.320320966602569</v>
      </c>
    </row>
    <row r="5627" spans="1:13" hidden="1" x14ac:dyDescent="0.3">
      <c r="A5627" s="13" t="str">
        <f t="shared" si="87"/>
        <v>Southern dryOFF2 - 5 floors1970-1980heating18</v>
      </c>
      <c r="B5627" s="1" t="s">
        <v>30</v>
      </c>
      <c r="C5627" s="2" t="s">
        <v>50</v>
      </c>
      <c r="D5627" s="2" t="s">
        <v>7</v>
      </c>
      <c r="E5627" s="3">
        <v>18</v>
      </c>
      <c r="F5627" s="3" t="s">
        <v>3</v>
      </c>
      <c r="G5627" s="3">
        <v>0.33703703703703702</v>
      </c>
      <c r="H5627" s="14">
        <v>0.12818625761260991</v>
      </c>
      <c r="I5627" s="14">
        <v>0.11404603316983795</v>
      </c>
      <c r="J5627" s="4">
        <v>73.784031526397968</v>
      </c>
      <c r="K5627" s="4">
        <v>92.230039407997452</v>
      </c>
      <c r="L5627" s="4">
        <v>109.75374689551697</v>
      </c>
      <c r="M5627" s="4">
        <v>20.29060866975944</v>
      </c>
    </row>
    <row r="5628" spans="1:13" hidden="1" x14ac:dyDescent="0.3">
      <c r="A5628" s="13" t="str">
        <f t="shared" si="87"/>
        <v>Southern dryOFF2 - 7 floors1970-1980heating18</v>
      </c>
      <c r="B5628" s="1" t="s">
        <v>30</v>
      </c>
      <c r="C5628" s="2" t="s">
        <v>51</v>
      </c>
      <c r="D5628" s="2" t="s">
        <v>7</v>
      </c>
      <c r="E5628" s="3">
        <v>18</v>
      </c>
      <c r="F5628" s="3" t="s">
        <v>3</v>
      </c>
      <c r="G5628" s="3">
        <v>0.29894179894179895</v>
      </c>
      <c r="H5628" s="14">
        <v>0.11197119383135637</v>
      </c>
      <c r="I5628" s="14">
        <v>0.11404603316983795</v>
      </c>
      <c r="J5628" s="4">
        <v>65.945518855993086</v>
      </c>
      <c r="K5628" s="4">
        <v>82.431898569991347</v>
      </c>
      <c r="L5628" s="4">
        <v>98.093959298289704</v>
      </c>
      <c r="M5628" s="4">
        <v>18.135017685398097</v>
      </c>
    </row>
    <row r="5629" spans="1:13" hidden="1" x14ac:dyDescent="0.3">
      <c r="A5629" s="13" t="str">
        <f t="shared" si="87"/>
        <v>Southern dryOFF2 - 3 floors1970-1980heating20</v>
      </c>
      <c r="B5629" s="1" t="s">
        <v>30</v>
      </c>
      <c r="C5629" s="2" t="s">
        <v>49</v>
      </c>
      <c r="D5629" s="2" t="s">
        <v>7</v>
      </c>
      <c r="E5629" s="3">
        <v>20</v>
      </c>
      <c r="F5629" s="3" t="s">
        <v>3</v>
      </c>
      <c r="G5629" s="3">
        <v>0.42592592592592593</v>
      </c>
      <c r="H5629" s="14">
        <v>0.75924081521099984</v>
      </c>
      <c r="I5629" s="14">
        <v>0.11404603316983795</v>
      </c>
      <c r="J5629" s="4">
        <v>124.25849369268212</v>
      </c>
      <c r="K5629" s="4">
        <v>155.32311711585265</v>
      </c>
      <c r="L5629" s="4">
        <v>184.83450936786465</v>
      </c>
      <c r="M5629" s="4">
        <v>34.171085765487582</v>
      </c>
    </row>
    <row r="5630" spans="1:13" hidden="1" x14ac:dyDescent="0.3">
      <c r="A5630" s="13" t="str">
        <f t="shared" si="87"/>
        <v>Southern dryOFF2 - 5 floors1970-1980heating20</v>
      </c>
      <c r="B5630" s="1" t="s">
        <v>30</v>
      </c>
      <c r="C5630" s="2" t="s">
        <v>50</v>
      </c>
      <c r="D5630" s="2" t="s">
        <v>7</v>
      </c>
      <c r="E5630" s="3">
        <v>20</v>
      </c>
      <c r="F5630" s="3" t="s">
        <v>3</v>
      </c>
      <c r="G5630" s="3">
        <v>0.33703703703703702</v>
      </c>
      <c r="H5630" s="14">
        <v>0.12818625761260991</v>
      </c>
      <c r="I5630" s="14">
        <v>0.11404603316983795</v>
      </c>
      <c r="J5630" s="4">
        <v>100.18949536494654</v>
      </c>
      <c r="K5630" s="4">
        <v>125.23686920618317</v>
      </c>
      <c r="L5630" s="4">
        <v>149.03187435535796</v>
      </c>
      <c r="M5630" s="4">
        <v>27.552111225360299</v>
      </c>
    </row>
    <row r="5631" spans="1:13" hidden="1" x14ac:dyDescent="0.3">
      <c r="A5631" s="13" t="str">
        <f t="shared" si="87"/>
        <v>Southern dryOFF2 - 7 floors1970-1980heating20</v>
      </c>
      <c r="B5631" s="1" t="s">
        <v>30</v>
      </c>
      <c r="C5631" s="2" t="s">
        <v>51</v>
      </c>
      <c r="D5631" s="2" t="s">
        <v>7</v>
      </c>
      <c r="E5631" s="3">
        <v>20</v>
      </c>
      <c r="F5631" s="3" t="s">
        <v>3</v>
      </c>
      <c r="G5631" s="3">
        <v>0.29894179894179895</v>
      </c>
      <c r="H5631" s="14">
        <v>0.11197119383135637</v>
      </c>
      <c r="I5631" s="14">
        <v>0.11404603316983795</v>
      </c>
      <c r="J5631" s="4">
        <v>89.874210367345569</v>
      </c>
      <c r="K5631" s="4">
        <v>112.34276295918195</v>
      </c>
      <c r="L5631" s="4">
        <v>133.68788792142652</v>
      </c>
      <c r="M5631" s="4">
        <v>24.715407851020029</v>
      </c>
    </row>
    <row r="5632" spans="1:13" hidden="1" x14ac:dyDescent="0.3">
      <c r="A5632" s="13" t="str">
        <f t="shared" si="87"/>
        <v>Southern dryOFF2 - 3 floors1970-1980heating22</v>
      </c>
      <c r="B5632" s="1" t="s">
        <v>30</v>
      </c>
      <c r="C5632" s="2" t="s">
        <v>49</v>
      </c>
      <c r="D5632" s="2" t="s">
        <v>7</v>
      </c>
      <c r="E5632" s="3">
        <v>22</v>
      </c>
      <c r="F5632" s="3" t="s">
        <v>3</v>
      </c>
      <c r="G5632" s="3">
        <v>0.42592592592592593</v>
      </c>
      <c r="H5632" s="14">
        <v>0.75924081521099984</v>
      </c>
      <c r="I5632" s="14">
        <v>0.11404603316983795</v>
      </c>
      <c r="J5632" s="4">
        <v>161.33159787260345</v>
      </c>
      <c r="K5632" s="4">
        <v>201.66449734075431</v>
      </c>
      <c r="L5632" s="4">
        <v>239.98075183549761</v>
      </c>
      <c r="M5632" s="4">
        <v>44.366189414965952</v>
      </c>
    </row>
    <row r="5633" spans="1:13" hidden="1" x14ac:dyDescent="0.3">
      <c r="A5633" s="13" t="str">
        <f t="shared" si="87"/>
        <v>Southern dryOFF2 - 5 floors1970-1980heating22</v>
      </c>
      <c r="B5633" s="1" t="s">
        <v>30</v>
      </c>
      <c r="C5633" s="2" t="s">
        <v>50</v>
      </c>
      <c r="D5633" s="2" t="s">
        <v>7</v>
      </c>
      <c r="E5633" s="3">
        <v>22</v>
      </c>
      <c r="F5633" s="3" t="s">
        <v>3</v>
      </c>
      <c r="G5633" s="3">
        <v>0.33703703703703702</v>
      </c>
      <c r="H5633" s="14">
        <v>0.12818625761260991</v>
      </c>
      <c r="I5633" s="14">
        <v>0.11404603316983795</v>
      </c>
      <c r="J5633" s="4">
        <v>130.88073333013827</v>
      </c>
      <c r="K5633" s="4">
        <v>163.60091666267283</v>
      </c>
      <c r="L5633" s="4">
        <v>194.68509082858066</v>
      </c>
      <c r="M5633" s="4">
        <v>35.992201665788023</v>
      </c>
    </row>
    <row r="5634" spans="1:13" hidden="1" x14ac:dyDescent="0.3">
      <c r="A5634" s="13" t="str">
        <f t="shared" si="87"/>
        <v>Southern dryOFF2 - 7 floors1970-1980heating22</v>
      </c>
      <c r="B5634" s="1" t="s">
        <v>30</v>
      </c>
      <c r="C5634" s="2" t="s">
        <v>51</v>
      </c>
      <c r="D5634" s="2" t="s">
        <v>7</v>
      </c>
      <c r="E5634" s="3">
        <v>22</v>
      </c>
      <c r="F5634" s="3" t="s">
        <v>3</v>
      </c>
      <c r="G5634" s="3">
        <v>0.29894179894179895</v>
      </c>
      <c r="H5634" s="14">
        <v>0.11197119383135637</v>
      </c>
      <c r="I5634" s="14">
        <v>0.11404603316983795</v>
      </c>
      <c r="J5634" s="4">
        <v>117.83036281193888</v>
      </c>
      <c r="K5634" s="4">
        <v>147.2879535149236</v>
      </c>
      <c r="L5634" s="4">
        <v>175.27266468275909</v>
      </c>
      <c r="M5634" s="4">
        <v>32.403349773283189</v>
      </c>
    </row>
    <row r="5635" spans="1:13" hidden="1" x14ac:dyDescent="0.3">
      <c r="A5635" s="13" t="str">
        <f t="shared" ref="A5635:A5698" si="88">CONCATENATE(B5635,C5635,D5635,F5635,E5635)</f>
        <v>Southern dryOFF2 - 3 floors1970-1980heating24</v>
      </c>
      <c r="B5635" s="1" t="s">
        <v>30</v>
      </c>
      <c r="C5635" s="2" t="s">
        <v>49</v>
      </c>
      <c r="D5635" s="2" t="s">
        <v>7</v>
      </c>
      <c r="E5635" s="3">
        <v>24</v>
      </c>
      <c r="F5635" s="3" t="s">
        <v>3</v>
      </c>
      <c r="G5635" s="3">
        <v>0.42592592592592593</v>
      </c>
      <c r="H5635" s="14">
        <v>0.75924081521099984</v>
      </c>
      <c r="I5635" s="14">
        <v>0.11404603316983795</v>
      </c>
      <c r="J5635" s="4">
        <v>205.1364607489144</v>
      </c>
      <c r="K5635" s="4">
        <v>256.420575936143</v>
      </c>
      <c r="L5635" s="4">
        <v>305.14048536401015</v>
      </c>
      <c r="M5635" s="4">
        <v>56.412526705951457</v>
      </c>
    </row>
    <row r="5636" spans="1:13" hidden="1" x14ac:dyDescent="0.3">
      <c r="A5636" s="13" t="str">
        <f t="shared" si="88"/>
        <v>Southern dryOFF2 - 5 floors1970-1980heating24</v>
      </c>
      <c r="B5636" s="1" t="s">
        <v>30</v>
      </c>
      <c r="C5636" s="2" t="s">
        <v>50</v>
      </c>
      <c r="D5636" s="2" t="s">
        <v>7</v>
      </c>
      <c r="E5636" s="3">
        <v>24</v>
      </c>
      <c r="F5636" s="3" t="s">
        <v>3</v>
      </c>
      <c r="G5636" s="3">
        <v>0.33703703703703702</v>
      </c>
      <c r="H5636" s="14">
        <v>0.12818625761260991</v>
      </c>
      <c r="I5636" s="14">
        <v>0.11404603316983795</v>
      </c>
      <c r="J5636" s="4">
        <v>167.50979292177186</v>
      </c>
      <c r="K5636" s="4">
        <v>209.38724115221481</v>
      </c>
      <c r="L5636" s="4">
        <v>249.17081697113562</v>
      </c>
      <c r="M5636" s="4">
        <v>46.065193053487256</v>
      </c>
    </row>
    <row r="5637" spans="1:13" hidden="1" x14ac:dyDescent="0.3">
      <c r="A5637" s="13" t="str">
        <f t="shared" si="88"/>
        <v>Southern dryOFF2 - 7 floors1970-1980heating24</v>
      </c>
      <c r="B5637" s="1" t="s">
        <v>30</v>
      </c>
      <c r="C5637" s="2" t="s">
        <v>51</v>
      </c>
      <c r="D5637" s="2" t="s">
        <v>7</v>
      </c>
      <c r="E5637" s="3">
        <v>24</v>
      </c>
      <c r="F5637" s="3" t="s">
        <v>3</v>
      </c>
      <c r="G5637" s="3">
        <v>0.29894179894179895</v>
      </c>
      <c r="H5637" s="14">
        <v>0.11197119383135637</v>
      </c>
      <c r="I5637" s="14">
        <v>0.11404603316983795</v>
      </c>
      <c r="J5637" s="4">
        <v>151.38407813871075</v>
      </c>
      <c r="K5637" s="4">
        <v>189.23009767338843</v>
      </c>
      <c r="L5637" s="4">
        <v>225.18381623133223</v>
      </c>
      <c r="M5637" s="4">
        <v>41.630621488145458</v>
      </c>
    </row>
    <row r="5638" spans="1:13" hidden="1" x14ac:dyDescent="0.3">
      <c r="A5638" s="13" t="str">
        <f t="shared" si="88"/>
        <v>Southern dryOFF2 - 3 floors1980-1990heating18</v>
      </c>
      <c r="B5638" s="1" t="s">
        <v>30</v>
      </c>
      <c r="C5638" s="2" t="s">
        <v>49</v>
      </c>
      <c r="D5638" s="2" t="s">
        <v>8</v>
      </c>
      <c r="E5638" s="3">
        <v>18</v>
      </c>
      <c r="F5638" s="3" t="s">
        <v>3</v>
      </c>
      <c r="G5638" s="3">
        <v>0.42592592592592593</v>
      </c>
      <c r="H5638" s="14">
        <v>0.75924081521099984</v>
      </c>
      <c r="I5638" s="14">
        <v>0.11404603316983795</v>
      </c>
      <c r="J5638" s="4">
        <v>49.610565031009401</v>
      </c>
      <c r="K5638" s="4">
        <v>62.013206288761751</v>
      </c>
      <c r="L5638" s="4">
        <v>73.795715483626481</v>
      </c>
      <c r="M5638" s="4">
        <v>13.642905383527586</v>
      </c>
    </row>
    <row r="5639" spans="1:13" hidden="1" x14ac:dyDescent="0.3">
      <c r="A5639" s="13" t="str">
        <f t="shared" si="88"/>
        <v>Southern dryOFF2 - 5 floors1980-1990heating18</v>
      </c>
      <c r="B5639" s="1" t="s">
        <v>30</v>
      </c>
      <c r="C5639" s="2" t="s">
        <v>50</v>
      </c>
      <c r="D5639" s="2" t="s">
        <v>8</v>
      </c>
      <c r="E5639" s="3">
        <v>18</v>
      </c>
      <c r="F5639" s="3" t="s">
        <v>3</v>
      </c>
      <c r="G5639" s="3">
        <v>0.33703703703703702</v>
      </c>
      <c r="H5639" s="14">
        <v>0.12818625761260991</v>
      </c>
      <c r="I5639" s="14">
        <v>0.11404603316983795</v>
      </c>
      <c r="J5639" s="4">
        <v>41.010540553034446</v>
      </c>
      <c r="K5639" s="4">
        <v>51.263175691293057</v>
      </c>
      <c r="L5639" s="4">
        <v>61.003179072638737</v>
      </c>
      <c r="M5639" s="4">
        <v>11.277898652084472</v>
      </c>
    </row>
    <row r="5640" spans="1:13" hidden="1" x14ac:dyDescent="0.3">
      <c r="A5640" s="13" t="str">
        <f t="shared" si="88"/>
        <v>Southern dryOFF2 - 7 floors1980-1990heating18</v>
      </c>
      <c r="B5640" s="1" t="s">
        <v>30</v>
      </c>
      <c r="C5640" s="2" t="s">
        <v>51</v>
      </c>
      <c r="D5640" s="2" t="s">
        <v>8</v>
      </c>
      <c r="E5640" s="3">
        <v>18</v>
      </c>
      <c r="F5640" s="3" t="s">
        <v>3</v>
      </c>
      <c r="G5640" s="3">
        <v>0.29894179894179895</v>
      </c>
      <c r="H5640" s="14">
        <v>0.11197119383135637</v>
      </c>
      <c r="I5640" s="14">
        <v>0.11404603316983795</v>
      </c>
      <c r="J5640" s="4">
        <v>37.324815776759465</v>
      </c>
      <c r="K5640" s="4">
        <v>46.656019720949331</v>
      </c>
      <c r="L5640" s="4">
        <v>55.520663467929701</v>
      </c>
      <c r="M5640" s="4">
        <v>10.264324338608853</v>
      </c>
    </row>
    <row r="5641" spans="1:13" hidden="1" x14ac:dyDescent="0.3">
      <c r="A5641" s="13" t="str">
        <f t="shared" si="88"/>
        <v>Southern dryOFF2 - 3 floors1980-1990heating20</v>
      </c>
      <c r="B5641" s="1" t="s">
        <v>30</v>
      </c>
      <c r="C5641" s="2" t="s">
        <v>49</v>
      </c>
      <c r="D5641" s="2" t="s">
        <v>8</v>
      </c>
      <c r="E5641" s="3">
        <v>20</v>
      </c>
      <c r="F5641" s="3" t="s">
        <v>3</v>
      </c>
      <c r="G5641" s="3">
        <v>0.42592592592592593</v>
      </c>
      <c r="H5641" s="14">
        <v>0.75924081521099984</v>
      </c>
      <c r="I5641" s="14">
        <v>0.11404603316983795</v>
      </c>
      <c r="J5641" s="4">
        <v>68.821882537228177</v>
      </c>
      <c r="K5641" s="4">
        <v>86.027353171535211</v>
      </c>
      <c r="L5641" s="4">
        <v>102.37255027412689</v>
      </c>
      <c r="M5641" s="4">
        <v>18.926017697737745</v>
      </c>
    </row>
    <row r="5642" spans="1:13" hidden="1" x14ac:dyDescent="0.3">
      <c r="A5642" s="13" t="str">
        <f t="shared" si="88"/>
        <v>Southern dryOFF2 - 5 floors1980-1990heating20</v>
      </c>
      <c r="B5642" s="1" t="s">
        <v>30</v>
      </c>
      <c r="C5642" s="2" t="s">
        <v>50</v>
      </c>
      <c r="D5642" s="2" t="s">
        <v>8</v>
      </c>
      <c r="E5642" s="3">
        <v>20</v>
      </c>
      <c r="F5642" s="3" t="s">
        <v>3</v>
      </c>
      <c r="G5642" s="3">
        <v>0.33703703703703702</v>
      </c>
      <c r="H5642" s="14">
        <v>0.12818625761260991</v>
      </c>
      <c r="I5642" s="14">
        <v>0.11404603316983795</v>
      </c>
      <c r="J5642" s="4">
        <v>57.392738551106994</v>
      </c>
      <c r="K5642" s="4">
        <v>71.740923188883741</v>
      </c>
      <c r="L5642" s="4">
        <v>85.371698594771644</v>
      </c>
      <c r="M5642" s="4">
        <v>15.783003101554423</v>
      </c>
    </row>
    <row r="5643" spans="1:13" hidden="1" x14ac:dyDescent="0.3">
      <c r="A5643" s="13" t="str">
        <f t="shared" si="88"/>
        <v>Southern dryOFF2 - 7 floors1980-1990heating20</v>
      </c>
      <c r="B5643" s="1" t="s">
        <v>30</v>
      </c>
      <c r="C5643" s="2" t="s">
        <v>51</v>
      </c>
      <c r="D5643" s="2" t="s">
        <v>8</v>
      </c>
      <c r="E5643" s="3">
        <v>20</v>
      </c>
      <c r="F5643" s="3" t="s">
        <v>3</v>
      </c>
      <c r="G5643" s="3">
        <v>0.29894179894179895</v>
      </c>
      <c r="H5643" s="14">
        <v>0.11197119383135637</v>
      </c>
      <c r="I5643" s="14">
        <v>0.11404603316983795</v>
      </c>
      <c r="J5643" s="4">
        <v>52.494533985626504</v>
      </c>
      <c r="K5643" s="4">
        <v>65.61816748203313</v>
      </c>
      <c r="L5643" s="4">
        <v>78.085619303619424</v>
      </c>
      <c r="M5643" s="4">
        <v>14.435996846047288</v>
      </c>
    </row>
    <row r="5644" spans="1:13" hidden="1" x14ac:dyDescent="0.3">
      <c r="A5644" s="13" t="str">
        <f t="shared" si="88"/>
        <v>Southern dryOFF2 - 3 floors1980-1990heating22</v>
      </c>
      <c r="B5644" s="1" t="s">
        <v>30</v>
      </c>
      <c r="C5644" s="2" t="s">
        <v>49</v>
      </c>
      <c r="D5644" s="2" t="s">
        <v>8</v>
      </c>
      <c r="E5644" s="3">
        <v>22</v>
      </c>
      <c r="F5644" s="3" t="s">
        <v>3</v>
      </c>
      <c r="G5644" s="3">
        <v>0.42592592592592593</v>
      </c>
      <c r="H5644" s="14">
        <v>0.75924081521099984</v>
      </c>
      <c r="I5644" s="14">
        <v>0.11404603316983795</v>
      </c>
      <c r="J5644" s="4">
        <v>91.534337310487217</v>
      </c>
      <c r="K5644" s="4">
        <v>114.41792163810902</v>
      </c>
      <c r="L5644" s="4">
        <v>136.15732674934972</v>
      </c>
      <c r="M5644" s="4">
        <v>25.171942760383985</v>
      </c>
    </row>
    <row r="5645" spans="1:13" hidden="1" x14ac:dyDescent="0.3">
      <c r="A5645" s="13" t="str">
        <f t="shared" si="88"/>
        <v>Southern dryOFF2 - 5 floors1980-1990heating22</v>
      </c>
      <c r="B5645" s="1" t="s">
        <v>30</v>
      </c>
      <c r="C5645" s="2" t="s">
        <v>50</v>
      </c>
      <c r="D5645" s="2" t="s">
        <v>8</v>
      </c>
      <c r="E5645" s="3">
        <v>22</v>
      </c>
      <c r="F5645" s="3" t="s">
        <v>3</v>
      </c>
      <c r="G5645" s="3">
        <v>0.33703703703703702</v>
      </c>
      <c r="H5645" s="14">
        <v>0.12818625761260991</v>
      </c>
      <c r="I5645" s="14">
        <v>0.11404603316983795</v>
      </c>
      <c r="J5645" s="4">
        <v>76.971995183072309</v>
      </c>
      <c r="K5645" s="4">
        <v>96.214993978840383</v>
      </c>
      <c r="L5645" s="4">
        <v>114.49584283482005</v>
      </c>
      <c r="M5645" s="4">
        <v>21.167298675344885</v>
      </c>
    </row>
    <row r="5646" spans="1:13" hidden="1" x14ac:dyDescent="0.3">
      <c r="A5646" s="13" t="str">
        <f t="shared" si="88"/>
        <v>Southern dryOFF2 - 7 floors1980-1990heating22</v>
      </c>
      <c r="B5646" s="1" t="s">
        <v>30</v>
      </c>
      <c r="C5646" s="2" t="s">
        <v>51</v>
      </c>
      <c r="D5646" s="2" t="s">
        <v>8</v>
      </c>
      <c r="E5646" s="3">
        <v>22</v>
      </c>
      <c r="F5646" s="3" t="s">
        <v>3</v>
      </c>
      <c r="G5646" s="3">
        <v>0.29894179894179895</v>
      </c>
      <c r="H5646" s="14">
        <v>0.11197119383135637</v>
      </c>
      <c r="I5646" s="14">
        <v>0.11404603316983795</v>
      </c>
      <c r="J5646" s="4">
        <v>70.730991414180195</v>
      </c>
      <c r="K5646" s="4">
        <v>88.413739267725234</v>
      </c>
      <c r="L5646" s="4">
        <v>105.21234972859303</v>
      </c>
      <c r="M5646" s="4">
        <v>19.451022638899552</v>
      </c>
    </row>
    <row r="5647" spans="1:13" hidden="1" x14ac:dyDescent="0.3">
      <c r="A5647" s="13" t="str">
        <f t="shared" si="88"/>
        <v>Southern dryOFF2 - 3 floors1980-1990heating24</v>
      </c>
      <c r="B5647" s="1" t="s">
        <v>30</v>
      </c>
      <c r="C5647" s="2" t="s">
        <v>49</v>
      </c>
      <c r="D5647" s="2" t="s">
        <v>8</v>
      </c>
      <c r="E5647" s="3">
        <v>24</v>
      </c>
      <c r="F5647" s="3" t="s">
        <v>3</v>
      </c>
      <c r="G5647" s="3">
        <v>0.42592592592592593</v>
      </c>
      <c r="H5647" s="14">
        <v>0.75924081521099984</v>
      </c>
      <c r="I5647" s="14">
        <v>0.11404603316983795</v>
      </c>
      <c r="J5647" s="4">
        <v>118.98877615493502</v>
      </c>
      <c r="K5647" s="4">
        <v>148.73597019366878</v>
      </c>
      <c r="L5647" s="4">
        <v>176.99580453046585</v>
      </c>
      <c r="M5647" s="4">
        <v>32.721913442607132</v>
      </c>
    </row>
    <row r="5648" spans="1:13" hidden="1" x14ac:dyDescent="0.3">
      <c r="A5648" s="13" t="str">
        <f t="shared" si="88"/>
        <v>Southern dryOFF2 - 5 floors1980-1990heating24</v>
      </c>
      <c r="B5648" s="1" t="s">
        <v>30</v>
      </c>
      <c r="C5648" s="2" t="s">
        <v>50</v>
      </c>
      <c r="D5648" s="2" t="s">
        <v>8</v>
      </c>
      <c r="E5648" s="3">
        <v>24</v>
      </c>
      <c r="F5648" s="3" t="s">
        <v>3</v>
      </c>
      <c r="G5648" s="3">
        <v>0.33703703703703702</v>
      </c>
      <c r="H5648" s="14">
        <v>0.12818625761260991</v>
      </c>
      <c r="I5648" s="14">
        <v>0.11404603316983795</v>
      </c>
      <c r="J5648" s="4">
        <v>101.08128654457678</v>
      </c>
      <c r="K5648" s="4">
        <v>126.35160818072097</v>
      </c>
      <c r="L5648" s="4">
        <v>150.35841373505795</v>
      </c>
      <c r="M5648" s="4">
        <v>27.797353799758614</v>
      </c>
    </row>
    <row r="5649" spans="1:13" hidden="1" x14ac:dyDescent="0.3">
      <c r="A5649" s="13" t="str">
        <f t="shared" si="88"/>
        <v>Southern dryOFF2 - 7 floors1980-1990heating24</v>
      </c>
      <c r="B5649" s="1" t="s">
        <v>30</v>
      </c>
      <c r="C5649" s="2" t="s">
        <v>51</v>
      </c>
      <c r="D5649" s="2" t="s">
        <v>8</v>
      </c>
      <c r="E5649" s="3">
        <v>24</v>
      </c>
      <c r="F5649" s="3" t="s">
        <v>3</v>
      </c>
      <c r="G5649" s="3">
        <v>0.29894179894179895</v>
      </c>
      <c r="H5649" s="14">
        <v>0.11197119383135637</v>
      </c>
      <c r="I5649" s="14">
        <v>0.11404603316983795</v>
      </c>
      <c r="J5649" s="4">
        <v>93.406648140137534</v>
      </c>
      <c r="K5649" s="4">
        <v>116.75831017517191</v>
      </c>
      <c r="L5649" s="4">
        <v>138.94238910845456</v>
      </c>
      <c r="M5649" s="4">
        <v>25.686828238537821</v>
      </c>
    </row>
    <row r="5650" spans="1:13" hidden="1" x14ac:dyDescent="0.3">
      <c r="A5650" s="13" t="str">
        <f t="shared" si="88"/>
        <v>Southern dryOFF2 - 3 floors1990-2000heating18</v>
      </c>
      <c r="B5650" s="1" t="s">
        <v>30</v>
      </c>
      <c r="C5650" s="2" t="s">
        <v>49</v>
      </c>
      <c r="D5650" s="2" t="s">
        <v>9</v>
      </c>
      <c r="E5650" s="3">
        <v>18</v>
      </c>
      <c r="F5650" s="3" t="s">
        <v>3</v>
      </c>
      <c r="G5650" s="3">
        <v>0.42592592592592593</v>
      </c>
      <c r="H5650" s="14">
        <v>0.75924081521099984</v>
      </c>
      <c r="I5650" s="14">
        <v>0.11994245853770254</v>
      </c>
      <c r="J5650" s="4">
        <v>47.483688141470473</v>
      </c>
      <c r="K5650" s="4">
        <v>59.354610176838086</v>
      </c>
      <c r="L5650" s="4">
        <v>70.631986110437325</v>
      </c>
      <c r="M5650" s="4">
        <v>13.058014238904379</v>
      </c>
    </row>
    <row r="5651" spans="1:13" hidden="1" x14ac:dyDescent="0.3">
      <c r="A5651" s="13" t="str">
        <f t="shared" si="88"/>
        <v>Southern dryOFF2 - 5 floors1990-2000heating18</v>
      </c>
      <c r="B5651" s="1" t="s">
        <v>30</v>
      </c>
      <c r="C5651" s="2" t="s">
        <v>50</v>
      </c>
      <c r="D5651" s="2" t="s">
        <v>9</v>
      </c>
      <c r="E5651" s="3">
        <v>18</v>
      </c>
      <c r="F5651" s="3" t="s">
        <v>3</v>
      </c>
      <c r="G5651" s="3">
        <v>0.33703703703703702</v>
      </c>
      <c r="H5651" s="14">
        <v>0.12818625761260991</v>
      </c>
      <c r="I5651" s="14">
        <v>0.11994245853770254</v>
      </c>
      <c r="J5651" s="4">
        <v>39.232697789688778</v>
      </c>
      <c r="K5651" s="4">
        <v>49.040872237110968</v>
      </c>
      <c r="L5651" s="4">
        <v>58.358637962162049</v>
      </c>
      <c r="M5651" s="4">
        <v>10.788991892164413</v>
      </c>
    </row>
    <row r="5652" spans="1:13" hidden="1" x14ac:dyDescent="0.3">
      <c r="A5652" s="13" t="str">
        <f t="shared" si="88"/>
        <v>Southern dryOFF2 - 7 floors1990-2000heating18</v>
      </c>
      <c r="B5652" s="1" t="s">
        <v>30</v>
      </c>
      <c r="C5652" s="2" t="s">
        <v>51</v>
      </c>
      <c r="D5652" s="2" t="s">
        <v>9</v>
      </c>
      <c r="E5652" s="3">
        <v>18</v>
      </c>
      <c r="F5652" s="3" t="s">
        <v>3</v>
      </c>
      <c r="G5652" s="3">
        <v>0.29894179894179895</v>
      </c>
      <c r="H5652" s="14">
        <v>0.11197119383135637</v>
      </c>
      <c r="I5652" s="14">
        <v>0.11994245853770254</v>
      </c>
      <c r="J5652" s="4">
        <v>35.696559067496629</v>
      </c>
      <c r="K5652" s="4">
        <v>44.620698834370785</v>
      </c>
      <c r="L5652" s="4">
        <v>53.098631612901229</v>
      </c>
      <c r="M5652" s="4">
        <v>9.8165537435615722</v>
      </c>
    </row>
    <row r="5653" spans="1:13" hidden="1" x14ac:dyDescent="0.3">
      <c r="A5653" s="13" t="str">
        <f t="shared" si="88"/>
        <v>Southern dryOFF2 - 3 floors1990-2000heating20</v>
      </c>
      <c r="B5653" s="1" t="s">
        <v>30</v>
      </c>
      <c r="C5653" s="2" t="s">
        <v>49</v>
      </c>
      <c r="D5653" s="2" t="s">
        <v>9</v>
      </c>
      <c r="E5653" s="3">
        <v>20</v>
      </c>
      <c r="F5653" s="3" t="s">
        <v>3</v>
      </c>
      <c r="G5653" s="3">
        <v>0.42592592592592593</v>
      </c>
      <c r="H5653" s="14">
        <v>0.75924081521099984</v>
      </c>
      <c r="I5653" s="14">
        <v>0.11994245853770254</v>
      </c>
      <c r="J5653" s="4">
        <v>66.266471619509801</v>
      </c>
      <c r="K5653" s="4">
        <v>82.833089524387248</v>
      </c>
      <c r="L5653" s="4">
        <v>98.571376534020814</v>
      </c>
      <c r="M5653" s="4">
        <v>18.223279695365196</v>
      </c>
    </row>
    <row r="5654" spans="1:13" hidden="1" x14ac:dyDescent="0.3">
      <c r="A5654" s="13" t="str">
        <f t="shared" si="88"/>
        <v>Southern dryOFF2 - 5 floors1990-2000heating20</v>
      </c>
      <c r="B5654" s="1" t="s">
        <v>30</v>
      </c>
      <c r="C5654" s="2" t="s">
        <v>50</v>
      </c>
      <c r="D5654" s="2" t="s">
        <v>9</v>
      </c>
      <c r="E5654" s="3">
        <v>20</v>
      </c>
      <c r="F5654" s="3" t="s">
        <v>3</v>
      </c>
      <c r="G5654" s="3">
        <v>0.33703703703703702</v>
      </c>
      <c r="H5654" s="14">
        <v>0.12818625761260991</v>
      </c>
      <c r="I5654" s="14">
        <v>0.11994245853770254</v>
      </c>
      <c r="J5654" s="4">
        <v>55.185452972250893</v>
      </c>
      <c r="K5654" s="4">
        <v>68.981816215313614</v>
      </c>
      <c r="L5654" s="4">
        <v>82.088361296223198</v>
      </c>
      <c r="M5654" s="4">
        <v>15.175999567368995</v>
      </c>
    </row>
    <row r="5655" spans="1:13" hidden="1" x14ac:dyDescent="0.3">
      <c r="A5655" s="13" t="str">
        <f t="shared" si="88"/>
        <v>Southern dryOFF2 - 7 floors1990-2000heating20</v>
      </c>
      <c r="B5655" s="1" t="s">
        <v>30</v>
      </c>
      <c r="C5655" s="2" t="s">
        <v>51</v>
      </c>
      <c r="D5655" s="2" t="s">
        <v>9</v>
      </c>
      <c r="E5655" s="3">
        <v>20</v>
      </c>
      <c r="F5655" s="3" t="s">
        <v>3</v>
      </c>
      <c r="G5655" s="3">
        <v>0.29894179894179895</v>
      </c>
      <c r="H5655" s="14">
        <v>0.11197119383135637</v>
      </c>
      <c r="I5655" s="14">
        <v>0.11994245853770254</v>
      </c>
      <c r="J5655" s="4">
        <v>50.436444980568503</v>
      </c>
      <c r="K5655" s="4">
        <v>63.045556225710627</v>
      </c>
      <c r="L5655" s="4">
        <v>75.024211908595646</v>
      </c>
      <c r="M5655" s="4">
        <v>13.870022369656338</v>
      </c>
    </row>
    <row r="5656" spans="1:13" hidden="1" x14ac:dyDescent="0.3">
      <c r="A5656" s="13" t="str">
        <f t="shared" si="88"/>
        <v>Southern dryOFF2 - 3 floors1990-2000heating22</v>
      </c>
      <c r="B5656" s="1" t="s">
        <v>30</v>
      </c>
      <c r="C5656" s="2" t="s">
        <v>49</v>
      </c>
      <c r="D5656" s="2" t="s">
        <v>9</v>
      </c>
      <c r="E5656" s="3">
        <v>22</v>
      </c>
      <c r="F5656" s="3" t="s">
        <v>3</v>
      </c>
      <c r="G5656" s="3">
        <v>0.42592592592592593</v>
      </c>
      <c r="H5656" s="14">
        <v>0.75924081521099984</v>
      </c>
      <c r="I5656" s="14">
        <v>0.11994245853770254</v>
      </c>
      <c r="J5656" s="4">
        <v>88.526929326854983</v>
      </c>
      <c r="K5656" s="4">
        <v>110.65866165856872</v>
      </c>
      <c r="L5656" s="4">
        <v>131.68380737369677</v>
      </c>
      <c r="M5656" s="4">
        <v>24.344905564885117</v>
      </c>
    </row>
    <row r="5657" spans="1:13" hidden="1" x14ac:dyDescent="0.3">
      <c r="A5657" s="13" t="str">
        <f t="shared" si="88"/>
        <v>Southern dryOFF2 - 5 floors1990-2000heating22</v>
      </c>
      <c r="B5657" s="1" t="s">
        <v>30</v>
      </c>
      <c r="C5657" s="2" t="s">
        <v>50</v>
      </c>
      <c r="D5657" s="2" t="s">
        <v>9</v>
      </c>
      <c r="E5657" s="3">
        <v>22</v>
      </c>
      <c r="F5657" s="3" t="s">
        <v>3</v>
      </c>
      <c r="G5657" s="3">
        <v>0.33703703703703702</v>
      </c>
      <c r="H5657" s="14">
        <v>0.12818625761260991</v>
      </c>
      <c r="I5657" s="14">
        <v>0.11994245853770254</v>
      </c>
      <c r="J5657" s="4">
        <v>74.300268674955163</v>
      </c>
      <c r="K5657" s="4">
        <v>92.875335843693946</v>
      </c>
      <c r="L5657" s="4">
        <v>110.52164965399579</v>
      </c>
      <c r="M5657" s="4">
        <v>20.432573885612669</v>
      </c>
    </row>
    <row r="5658" spans="1:13" hidden="1" x14ac:dyDescent="0.3">
      <c r="A5658" s="13" t="str">
        <f t="shared" si="88"/>
        <v>Southern dryOFF2 - 7 floors1990-2000heating22</v>
      </c>
      <c r="B5658" s="1" t="s">
        <v>30</v>
      </c>
      <c r="C5658" s="2" t="s">
        <v>51</v>
      </c>
      <c r="D5658" s="2" t="s">
        <v>9</v>
      </c>
      <c r="E5658" s="3">
        <v>22</v>
      </c>
      <c r="F5658" s="3" t="s">
        <v>3</v>
      </c>
      <c r="G5658" s="3">
        <v>0.29894179894179895</v>
      </c>
      <c r="H5658" s="14">
        <v>0.11197119383135637</v>
      </c>
      <c r="I5658" s="14">
        <v>0.11994245853770254</v>
      </c>
      <c r="J5658" s="4">
        <v>68.203128395569507</v>
      </c>
      <c r="K5658" s="4">
        <v>85.253910494461877</v>
      </c>
      <c r="L5658" s="4">
        <v>101.45215348840964</v>
      </c>
      <c r="M5658" s="4">
        <v>18.755860308781614</v>
      </c>
    </row>
    <row r="5659" spans="1:13" hidden="1" x14ac:dyDescent="0.3">
      <c r="A5659" s="13" t="str">
        <f t="shared" si="88"/>
        <v>Southern dryOFF2 - 3 floors1990-2000heating24</v>
      </c>
      <c r="B5659" s="1" t="s">
        <v>30</v>
      </c>
      <c r="C5659" s="2" t="s">
        <v>49</v>
      </c>
      <c r="D5659" s="2" t="s">
        <v>9</v>
      </c>
      <c r="E5659" s="3">
        <v>24</v>
      </c>
      <c r="F5659" s="3" t="s">
        <v>3</v>
      </c>
      <c r="G5659" s="3">
        <v>0.42592592592592593</v>
      </c>
      <c r="H5659" s="14">
        <v>0.75924081521099984</v>
      </c>
      <c r="I5659" s="14">
        <v>0.11994245853770254</v>
      </c>
      <c r="J5659" s="4">
        <v>115.50538645093542</v>
      </c>
      <c r="K5659" s="4">
        <v>144.38173306366926</v>
      </c>
      <c r="L5659" s="4">
        <v>171.81426234576642</v>
      </c>
      <c r="M5659" s="4">
        <v>31.763981274007236</v>
      </c>
    </row>
    <row r="5660" spans="1:13" hidden="1" x14ac:dyDescent="0.3">
      <c r="A5660" s="13" t="str">
        <f t="shared" si="88"/>
        <v>Southern dryOFF2 - 5 floors1990-2000heating24</v>
      </c>
      <c r="B5660" s="1" t="s">
        <v>30</v>
      </c>
      <c r="C5660" s="2" t="s">
        <v>50</v>
      </c>
      <c r="D5660" s="2" t="s">
        <v>9</v>
      </c>
      <c r="E5660" s="3">
        <v>24</v>
      </c>
      <c r="F5660" s="3" t="s">
        <v>3</v>
      </c>
      <c r="G5660" s="3">
        <v>0.33703703703703702</v>
      </c>
      <c r="H5660" s="14">
        <v>0.12818625761260991</v>
      </c>
      <c r="I5660" s="14">
        <v>0.11994245853770254</v>
      </c>
      <c r="J5660" s="4">
        <v>97.935307024133721</v>
      </c>
      <c r="K5660" s="4">
        <v>122.41913378016714</v>
      </c>
      <c r="L5660" s="4">
        <v>145.6787691983989</v>
      </c>
      <c r="M5660" s="4">
        <v>26.932209431636771</v>
      </c>
    </row>
    <row r="5661" spans="1:13" hidden="1" x14ac:dyDescent="0.3">
      <c r="A5661" s="13" t="str">
        <f t="shared" si="88"/>
        <v>Southern dryOFF2 - 7 floors1990-2000heating24</v>
      </c>
      <c r="B5661" s="1" t="s">
        <v>30</v>
      </c>
      <c r="C5661" s="2" t="s">
        <v>51</v>
      </c>
      <c r="D5661" s="2" t="s">
        <v>9</v>
      </c>
      <c r="E5661" s="3">
        <v>24</v>
      </c>
      <c r="F5661" s="3" t="s">
        <v>3</v>
      </c>
      <c r="G5661" s="3">
        <v>0.29894179894179895</v>
      </c>
      <c r="H5661" s="14">
        <v>0.11197119383135637</v>
      </c>
      <c r="I5661" s="14">
        <v>0.11994245853770254</v>
      </c>
      <c r="J5661" s="4">
        <v>90.405272984075836</v>
      </c>
      <c r="K5661" s="4">
        <v>113.00659123009478</v>
      </c>
      <c r="L5661" s="4">
        <v>134.4778435638128</v>
      </c>
      <c r="M5661" s="4">
        <v>24.861450070620851</v>
      </c>
    </row>
    <row r="5662" spans="1:13" hidden="1" x14ac:dyDescent="0.3">
      <c r="A5662" s="13" t="str">
        <f t="shared" si="88"/>
        <v>Southern dryOFF2 - 3 floorspost 2000heating18</v>
      </c>
      <c r="B5662" s="1" t="s">
        <v>30</v>
      </c>
      <c r="C5662" s="2" t="s">
        <v>49</v>
      </c>
      <c r="D5662" s="2" t="s">
        <v>10</v>
      </c>
      <c r="E5662" s="3">
        <v>18</v>
      </c>
      <c r="F5662" s="3" t="s">
        <v>3</v>
      </c>
      <c r="G5662" s="3">
        <v>0.42592592592592593</v>
      </c>
      <c r="H5662" s="14">
        <v>0.75924081521099984</v>
      </c>
      <c r="I5662" s="14">
        <v>0.11994245853770254</v>
      </c>
      <c r="J5662" s="4">
        <v>25.766600728263054</v>
      </c>
      <c r="K5662" s="4">
        <v>32.208250910328815</v>
      </c>
      <c r="L5662" s="4">
        <v>38.32781858329129</v>
      </c>
      <c r="M5662" s="4">
        <v>7.0858152002723394</v>
      </c>
    </row>
    <row r="5663" spans="1:13" hidden="1" x14ac:dyDescent="0.3">
      <c r="A5663" s="13" t="str">
        <f t="shared" si="88"/>
        <v>Southern dryOFF2 - 5 floorspost 2000heating18</v>
      </c>
      <c r="B5663" s="1" t="s">
        <v>30</v>
      </c>
      <c r="C5663" s="2" t="s">
        <v>50</v>
      </c>
      <c r="D5663" s="2" t="s">
        <v>10</v>
      </c>
      <c r="E5663" s="3">
        <v>18</v>
      </c>
      <c r="F5663" s="3" t="s">
        <v>3</v>
      </c>
      <c r="G5663" s="3">
        <v>0.33703703703703702</v>
      </c>
      <c r="H5663" s="14">
        <v>0.12818625761260991</v>
      </c>
      <c r="I5663" s="14">
        <v>0.11994245853770254</v>
      </c>
      <c r="J5663" s="4">
        <v>20.389830502104047</v>
      </c>
      <c r="K5663" s="4">
        <v>25.487288127630059</v>
      </c>
      <c r="L5663" s="4">
        <v>30.329872871879768</v>
      </c>
      <c r="M5663" s="4">
        <v>5.607203388078613</v>
      </c>
    </row>
    <row r="5664" spans="1:13" hidden="1" x14ac:dyDescent="0.3">
      <c r="A5664" s="13" t="str">
        <f t="shared" si="88"/>
        <v>Southern dryOFF2 - 7 floorspost 2000heating18</v>
      </c>
      <c r="B5664" s="1" t="s">
        <v>30</v>
      </c>
      <c r="C5664" s="2" t="s">
        <v>51</v>
      </c>
      <c r="D5664" s="2" t="s">
        <v>10</v>
      </c>
      <c r="E5664" s="3">
        <v>18</v>
      </c>
      <c r="F5664" s="3" t="s">
        <v>3</v>
      </c>
      <c r="G5664" s="3">
        <v>0.29894179894179895</v>
      </c>
      <c r="H5664" s="14">
        <v>0.11197119383135637</v>
      </c>
      <c r="I5664" s="14">
        <v>0.11994245853770254</v>
      </c>
      <c r="J5664" s="4">
        <v>18.08550040517876</v>
      </c>
      <c r="K5664" s="4">
        <v>22.606875506473447</v>
      </c>
      <c r="L5664" s="4">
        <v>26.9021818527034</v>
      </c>
      <c r="M5664" s="4">
        <v>4.9735126114241579</v>
      </c>
    </row>
    <row r="5665" spans="1:13" hidden="1" x14ac:dyDescent="0.3">
      <c r="A5665" s="13" t="str">
        <f t="shared" si="88"/>
        <v>Southern dryOFF2 - 3 floorspost 2000heating20</v>
      </c>
      <c r="B5665" s="1" t="s">
        <v>30</v>
      </c>
      <c r="C5665" s="2" t="s">
        <v>49</v>
      </c>
      <c r="D5665" s="2" t="s">
        <v>10</v>
      </c>
      <c r="E5665" s="3">
        <v>20</v>
      </c>
      <c r="F5665" s="3" t="s">
        <v>3</v>
      </c>
      <c r="G5665" s="3">
        <v>0.42592592592592593</v>
      </c>
      <c r="H5665" s="14">
        <v>0.75924081521099984</v>
      </c>
      <c r="I5665" s="14">
        <v>0.11994245853770254</v>
      </c>
      <c r="J5665" s="4">
        <v>37.491375391429138</v>
      </c>
      <c r="K5665" s="4">
        <v>46.86421923928642</v>
      </c>
      <c r="L5665" s="4">
        <v>55.76842089475084</v>
      </c>
      <c r="M5665" s="4">
        <v>10.310128232643013</v>
      </c>
    </row>
    <row r="5666" spans="1:13" hidden="1" x14ac:dyDescent="0.3">
      <c r="A5666" s="13" t="str">
        <f t="shared" si="88"/>
        <v>Southern dryOFF2 - 5 floorspost 2000heating20</v>
      </c>
      <c r="B5666" s="1" t="s">
        <v>30</v>
      </c>
      <c r="C5666" s="2" t="s">
        <v>50</v>
      </c>
      <c r="D5666" s="2" t="s">
        <v>10</v>
      </c>
      <c r="E5666" s="3">
        <v>20</v>
      </c>
      <c r="F5666" s="3" t="s">
        <v>3</v>
      </c>
      <c r="G5666" s="3">
        <v>0.33703703703703702</v>
      </c>
      <c r="H5666" s="14">
        <v>0.12818625761260991</v>
      </c>
      <c r="I5666" s="14">
        <v>0.11994245853770254</v>
      </c>
      <c r="J5666" s="4">
        <v>30.019641730285191</v>
      </c>
      <c r="K5666" s="4">
        <v>37.524552162856487</v>
      </c>
      <c r="L5666" s="4">
        <v>44.654217073799217</v>
      </c>
      <c r="M5666" s="4">
        <v>8.2554014758284264</v>
      </c>
    </row>
    <row r="5667" spans="1:13" hidden="1" x14ac:dyDescent="0.3">
      <c r="A5667" s="13" t="str">
        <f t="shared" si="88"/>
        <v>Southern dryOFF2 - 7 floorspost 2000heating20</v>
      </c>
      <c r="B5667" s="1" t="s">
        <v>30</v>
      </c>
      <c r="C5667" s="2" t="s">
        <v>51</v>
      </c>
      <c r="D5667" s="2" t="s">
        <v>10</v>
      </c>
      <c r="E5667" s="3">
        <v>20</v>
      </c>
      <c r="F5667" s="3" t="s">
        <v>3</v>
      </c>
      <c r="G5667" s="3">
        <v>0.29894179894179895</v>
      </c>
      <c r="H5667" s="14">
        <v>0.11197119383135637</v>
      </c>
      <c r="I5667" s="14">
        <v>0.11994245853770254</v>
      </c>
      <c r="J5667" s="4">
        <v>26.817470161223504</v>
      </c>
      <c r="K5667" s="4">
        <v>33.521837701529378</v>
      </c>
      <c r="L5667" s="4">
        <v>39.890986864819958</v>
      </c>
      <c r="M5667" s="4">
        <v>7.3748042943364629</v>
      </c>
    </row>
    <row r="5668" spans="1:13" hidden="1" x14ac:dyDescent="0.3">
      <c r="A5668" s="13" t="str">
        <f t="shared" si="88"/>
        <v>Southern dryOFF2 - 3 floorspost 2000heating22</v>
      </c>
      <c r="B5668" s="1" t="s">
        <v>30</v>
      </c>
      <c r="C5668" s="2" t="s">
        <v>49</v>
      </c>
      <c r="D5668" s="2" t="s">
        <v>10</v>
      </c>
      <c r="E5668" s="3">
        <v>22</v>
      </c>
      <c r="F5668" s="3" t="s">
        <v>3</v>
      </c>
      <c r="G5668" s="3">
        <v>0.42592592592592593</v>
      </c>
      <c r="H5668" s="14">
        <v>0.75924081521099984</v>
      </c>
      <c r="I5668" s="14">
        <v>0.11994245853770254</v>
      </c>
      <c r="J5668" s="4">
        <v>52.089207059650533</v>
      </c>
      <c r="K5668" s="4">
        <v>65.11150882456316</v>
      </c>
      <c r="L5668" s="4">
        <v>77.482695501230154</v>
      </c>
      <c r="M5668" s="4">
        <v>14.324531941403896</v>
      </c>
    </row>
    <row r="5669" spans="1:13" hidden="1" x14ac:dyDescent="0.3">
      <c r="A5669" s="13" t="str">
        <f t="shared" si="88"/>
        <v>Southern dryOFF2 - 5 floorspost 2000heating22</v>
      </c>
      <c r="B5669" s="1" t="s">
        <v>30</v>
      </c>
      <c r="C5669" s="2" t="s">
        <v>50</v>
      </c>
      <c r="D5669" s="2" t="s">
        <v>10</v>
      </c>
      <c r="E5669" s="3">
        <v>22</v>
      </c>
      <c r="F5669" s="3" t="s">
        <v>3</v>
      </c>
      <c r="G5669" s="3">
        <v>0.33703703703703702</v>
      </c>
      <c r="H5669" s="14">
        <v>0.12818625761260991</v>
      </c>
      <c r="I5669" s="14">
        <v>0.11994245853770254</v>
      </c>
      <c r="J5669" s="4">
        <v>42.215175477714943</v>
      </c>
      <c r="K5669" s="4">
        <v>52.768969347143674</v>
      </c>
      <c r="L5669" s="4">
        <v>62.795073523100967</v>
      </c>
      <c r="M5669" s="4">
        <v>11.609173256371609</v>
      </c>
    </row>
    <row r="5670" spans="1:13" hidden="1" x14ac:dyDescent="0.3">
      <c r="A5670" s="13" t="str">
        <f t="shared" si="88"/>
        <v>Southern dryOFF2 - 7 floorspost 2000heating22</v>
      </c>
      <c r="B5670" s="1" t="s">
        <v>30</v>
      </c>
      <c r="C5670" s="2" t="s">
        <v>51</v>
      </c>
      <c r="D5670" s="2" t="s">
        <v>10</v>
      </c>
      <c r="E5670" s="3">
        <v>22</v>
      </c>
      <c r="F5670" s="3" t="s">
        <v>3</v>
      </c>
      <c r="G5670" s="3">
        <v>0.29894179894179895</v>
      </c>
      <c r="H5670" s="14">
        <v>0.11197119383135637</v>
      </c>
      <c r="I5670" s="14">
        <v>0.11994245853770254</v>
      </c>
      <c r="J5670" s="4">
        <v>37.98344765688541</v>
      </c>
      <c r="K5670" s="4">
        <v>47.479309571106761</v>
      </c>
      <c r="L5670" s="4">
        <v>56.50037838961704</v>
      </c>
      <c r="M5670" s="4">
        <v>10.445448105643488</v>
      </c>
    </row>
    <row r="5671" spans="1:13" hidden="1" x14ac:dyDescent="0.3">
      <c r="A5671" s="13" t="str">
        <f t="shared" si="88"/>
        <v>Southern dryOFF2 - 3 floorspost 2000heating24</v>
      </c>
      <c r="B5671" s="1" t="s">
        <v>30</v>
      </c>
      <c r="C5671" s="2" t="s">
        <v>49</v>
      </c>
      <c r="D5671" s="2" t="s">
        <v>10</v>
      </c>
      <c r="E5671" s="3">
        <v>24</v>
      </c>
      <c r="F5671" s="3" t="s">
        <v>3</v>
      </c>
      <c r="G5671" s="3">
        <v>0.42592592592592593</v>
      </c>
      <c r="H5671" s="14">
        <v>0.75924081521099984</v>
      </c>
      <c r="I5671" s="14">
        <v>0.11994245853770254</v>
      </c>
      <c r="J5671" s="4">
        <v>70.793770325130382</v>
      </c>
      <c r="K5671" s="4">
        <v>88.492212906412973</v>
      </c>
      <c r="L5671" s="4">
        <v>105.30573335863143</v>
      </c>
      <c r="M5671" s="4">
        <v>19.468286839410855</v>
      </c>
    </row>
    <row r="5672" spans="1:13" hidden="1" x14ac:dyDescent="0.3">
      <c r="A5672" s="13" t="str">
        <f t="shared" si="88"/>
        <v>Southern dryOFF2 - 5 floorspost 2000heating24</v>
      </c>
      <c r="B5672" s="1" t="s">
        <v>30</v>
      </c>
      <c r="C5672" s="2" t="s">
        <v>50</v>
      </c>
      <c r="D5672" s="2" t="s">
        <v>10</v>
      </c>
      <c r="E5672" s="3">
        <v>24</v>
      </c>
      <c r="F5672" s="3" t="s">
        <v>3</v>
      </c>
      <c r="G5672" s="3">
        <v>0.33703703703703702</v>
      </c>
      <c r="H5672" s="14">
        <v>0.12818625761260991</v>
      </c>
      <c r="I5672" s="14">
        <v>0.11994245853770254</v>
      </c>
      <c r="J5672" s="4">
        <v>58.290334392984484</v>
      </c>
      <c r="K5672" s="4">
        <v>72.862917991230603</v>
      </c>
      <c r="L5672" s="4">
        <v>86.706872409564411</v>
      </c>
      <c r="M5672" s="4">
        <v>16.029841958070733</v>
      </c>
    </row>
    <row r="5673" spans="1:13" hidden="1" x14ac:dyDescent="0.3">
      <c r="A5673" s="13" t="str">
        <f t="shared" si="88"/>
        <v>Southern dryOFF2 - 7 floorspost 2000heating24</v>
      </c>
      <c r="B5673" s="1" t="s">
        <v>30</v>
      </c>
      <c r="C5673" s="2" t="s">
        <v>51</v>
      </c>
      <c r="D5673" s="2" t="s">
        <v>10</v>
      </c>
      <c r="E5673" s="3">
        <v>24</v>
      </c>
      <c r="F5673" s="3" t="s">
        <v>3</v>
      </c>
      <c r="G5673" s="3">
        <v>0.29894179894179895</v>
      </c>
      <c r="H5673" s="14">
        <v>0.11197119383135637</v>
      </c>
      <c r="I5673" s="14">
        <v>0.11994245853770254</v>
      </c>
      <c r="J5673" s="4">
        <v>52.931718993493377</v>
      </c>
      <c r="K5673" s="4">
        <v>66.164648741866714</v>
      </c>
      <c r="L5673" s="4">
        <v>78.735932002821386</v>
      </c>
      <c r="M5673" s="4">
        <v>14.556222723210677</v>
      </c>
    </row>
    <row r="5674" spans="1:13" hidden="1" x14ac:dyDescent="0.3">
      <c r="A5674" s="13" t="str">
        <f t="shared" si="88"/>
        <v>Southern dryOFF2 - average - all typespre 1945heating18</v>
      </c>
      <c r="B5674" s="1" t="s">
        <v>30</v>
      </c>
      <c r="C5674" s="2" t="s">
        <v>52</v>
      </c>
      <c r="D5674" s="2" t="s">
        <v>2</v>
      </c>
      <c r="E5674" s="3">
        <v>18</v>
      </c>
      <c r="F5674" s="3" t="s">
        <v>3</v>
      </c>
      <c r="G5674" s="3" t="s">
        <v>22</v>
      </c>
      <c r="H5674" s="14"/>
      <c r="I5674" s="14">
        <v>0.3239309502452431</v>
      </c>
      <c r="J5674" s="4">
        <v>91.733445646681588</v>
      </c>
      <c r="K5674" s="4">
        <v>114.66680705835198</v>
      </c>
      <c r="L5674" s="4">
        <v>136.45350039943884</v>
      </c>
      <c r="M5674" s="4">
        <v>25.226697552837436</v>
      </c>
    </row>
    <row r="5675" spans="1:13" hidden="1" x14ac:dyDescent="0.3">
      <c r="A5675" s="13" t="str">
        <f t="shared" si="88"/>
        <v>Southern dryOFF2 - average - all typespre 1945heating20</v>
      </c>
      <c r="B5675" s="1" t="s">
        <v>30</v>
      </c>
      <c r="C5675" s="2" t="s">
        <v>52</v>
      </c>
      <c r="D5675" s="2" t="s">
        <v>2</v>
      </c>
      <c r="E5675" s="3">
        <v>20</v>
      </c>
      <c r="F5675" s="3" t="s">
        <v>3</v>
      </c>
      <c r="G5675" s="3" t="s">
        <v>22</v>
      </c>
      <c r="H5675" s="14"/>
      <c r="I5675" s="14">
        <v>0.3239309502452431</v>
      </c>
      <c r="J5675" s="4">
        <v>123.64245562317826</v>
      </c>
      <c r="K5675" s="4">
        <v>154.55306952897283</v>
      </c>
      <c r="L5675" s="4">
        <v>183.91815273947765</v>
      </c>
      <c r="M5675" s="4">
        <v>34.001675296374025</v>
      </c>
    </row>
    <row r="5676" spans="1:13" hidden="1" x14ac:dyDescent="0.3">
      <c r="A5676" s="13" t="str">
        <f t="shared" si="88"/>
        <v>Southern dryOFF2 - average - all typespre 1945heating22</v>
      </c>
      <c r="B5676" s="1" t="s">
        <v>30</v>
      </c>
      <c r="C5676" s="2" t="s">
        <v>52</v>
      </c>
      <c r="D5676" s="2" t="s">
        <v>2</v>
      </c>
      <c r="E5676" s="3">
        <v>22</v>
      </c>
      <c r="F5676" s="3" t="s">
        <v>3</v>
      </c>
      <c r="G5676" s="3" t="s">
        <v>22</v>
      </c>
      <c r="H5676" s="14"/>
      <c r="I5676" s="14">
        <v>0.3239309502452431</v>
      </c>
      <c r="J5676" s="4">
        <v>160.46360553795398</v>
      </c>
      <c r="K5676" s="4">
        <v>200.57950692244245</v>
      </c>
      <c r="L5676" s="4">
        <v>238.68961323770651</v>
      </c>
      <c r="M5676" s="4">
        <v>44.127491522937341</v>
      </c>
    </row>
    <row r="5677" spans="1:13" hidden="1" x14ac:dyDescent="0.3">
      <c r="A5677" s="13" t="str">
        <f t="shared" si="88"/>
        <v>Southern dryOFF2 - average - all typespre 1945heating24</v>
      </c>
      <c r="B5677" s="1" t="s">
        <v>30</v>
      </c>
      <c r="C5677" s="2" t="s">
        <v>52</v>
      </c>
      <c r="D5677" s="2" t="s">
        <v>2</v>
      </c>
      <c r="E5677" s="3">
        <v>24</v>
      </c>
      <c r="F5677" s="3" t="s">
        <v>3</v>
      </c>
      <c r="G5677" s="3" t="s">
        <v>22</v>
      </c>
      <c r="H5677" s="14"/>
      <c r="I5677" s="14">
        <v>0.3239309502452431</v>
      </c>
      <c r="J5677" s="4">
        <v>204.20046329597048</v>
      </c>
      <c r="K5677" s="4">
        <v>255.25057911996308</v>
      </c>
      <c r="L5677" s="4">
        <v>303.74818915275603</v>
      </c>
      <c r="M5677" s="4">
        <v>56.155127406391877</v>
      </c>
    </row>
    <row r="5678" spans="1:13" hidden="1" x14ac:dyDescent="0.3">
      <c r="A5678" s="13" t="str">
        <f t="shared" si="88"/>
        <v>Southern dryOFF2 - average - all types1945-1970heating18</v>
      </c>
      <c r="B5678" s="1" t="s">
        <v>30</v>
      </c>
      <c r="C5678" s="2" t="s">
        <v>52</v>
      </c>
      <c r="D5678" s="2" t="s">
        <v>6</v>
      </c>
      <c r="E5678" s="3">
        <v>18</v>
      </c>
      <c r="F5678" s="3" t="s">
        <v>3</v>
      </c>
      <c r="G5678" s="3" t="s">
        <v>22</v>
      </c>
      <c r="H5678" s="14"/>
      <c r="I5678" s="14">
        <v>0.20809206633967595</v>
      </c>
      <c r="J5678" s="4">
        <v>87.835784803409894</v>
      </c>
      <c r="K5678" s="4">
        <v>109.79473100426236</v>
      </c>
      <c r="L5678" s="4">
        <v>130.6557298950722</v>
      </c>
      <c r="M5678" s="4">
        <v>24.154840820937718</v>
      </c>
    </row>
    <row r="5679" spans="1:13" hidden="1" x14ac:dyDescent="0.3">
      <c r="A5679" s="13" t="str">
        <f t="shared" si="88"/>
        <v>Southern dryOFF2 - average - all types1945-1970heating20</v>
      </c>
      <c r="B5679" s="1" t="s">
        <v>30</v>
      </c>
      <c r="C5679" s="2" t="s">
        <v>52</v>
      </c>
      <c r="D5679" s="2" t="s">
        <v>6</v>
      </c>
      <c r="E5679" s="3">
        <v>20</v>
      </c>
      <c r="F5679" s="3" t="s">
        <v>3</v>
      </c>
      <c r="G5679" s="3" t="s">
        <v>22</v>
      </c>
      <c r="H5679" s="14"/>
      <c r="I5679" s="14">
        <v>0.20809206633967595</v>
      </c>
      <c r="J5679" s="4">
        <v>118.71318878506541</v>
      </c>
      <c r="K5679" s="4">
        <v>148.39148598133175</v>
      </c>
      <c r="L5679" s="4">
        <v>176.58586831778479</v>
      </c>
      <c r="M5679" s="4">
        <v>32.646126915892985</v>
      </c>
    </row>
    <row r="5680" spans="1:13" hidden="1" x14ac:dyDescent="0.3">
      <c r="A5680" s="13" t="str">
        <f t="shared" si="88"/>
        <v>Southern dryOFF2 - average - all types1945-1970heating22</v>
      </c>
      <c r="B5680" s="1" t="s">
        <v>30</v>
      </c>
      <c r="C5680" s="2" t="s">
        <v>52</v>
      </c>
      <c r="D5680" s="2" t="s">
        <v>6</v>
      </c>
      <c r="E5680" s="3">
        <v>22</v>
      </c>
      <c r="F5680" s="3" t="s">
        <v>3</v>
      </c>
      <c r="G5680" s="3" t="s">
        <v>22</v>
      </c>
      <c r="H5680" s="14"/>
      <c r="I5680" s="14">
        <v>0.20809206633967595</v>
      </c>
      <c r="J5680" s="4">
        <v>154.40616508462801</v>
      </c>
      <c r="K5680" s="4">
        <v>193.00770635578499</v>
      </c>
      <c r="L5680" s="4">
        <v>229.67917056338413</v>
      </c>
      <c r="M5680" s="4">
        <v>42.461695398272695</v>
      </c>
    </row>
    <row r="5681" spans="1:13" hidden="1" x14ac:dyDescent="0.3">
      <c r="A5681" s="13" t="str">
        <f t="shared" si="88"/>
        <v>Southern dryOFF2 - average - all types1945-1970heating24</v>
      </c>
      <c r="B5681" s="1" t="s">
        <v>30</v>
      </c>
      <c r="C5681" s="2" t="s">
        <v>52</v>
      </c>
      <c r="D5681" s="2" t="s">
        <v>6</v>
      </c>
      <c r="E5681" s="3">
        <v>24</v>
      </c>
      <c r="F5681" s="3" t="s">
        <v>3</v>
      </c>
      <c r="G5681" s="3" t="s">
        <v>22</v>
      </c>
      <c r="H5681" s="14"/>
      <c r="I5681" s="14">
        <v>0.20809206633967595</v>
      </c>
      <c r="J5681" s="4">
        <v>196.86936363426616</v>
      </c>
      <c r="K5681" s="4">
        <v>246.08670454283268</v>
      </c>
      <c r="L5681" s="4">
        <v>292.84317840597089</v>
      </c>
      <c r="M5681" s="4">
        <v>54.139074999423187</v>
      </c>
    </row>
    <row r="5682" spans="1:13" hidden="1" x14ac:dyDescent="0.3">
      <c r="A5682" s="13" t="str">
        <f t="shared" si="88"/>
        <v>Southern dryOFF2 - average - all types1970-1980heating18</v>
      </c>
      <c r="B5682" s="1" t="s">
        <v>30</v>
      </c>
      <c r="C5682" s="2" t="s">
        <v>52</v>
      </c>
      <c r="D5682" s="2" t="s">
        <v>7</v>
      </c>
      <c r="E5682" s="3">
        <v>18</v>
      </c>
      <c r="F5682" s="3" t="s">
        <v>3</v>
      </c>
      <c r="G5682" s="3" t="s">
        <v>22</v>
      </c>
      <c r="H5682" s="14"/>
      <c r="I5682" s="14">
        <v>0.11404603316983795</v>
      </c>
      <c r="J5682" s="4">
        <v>86.800586816666055</v>
      </c>
      <c r="K5682" s="4">
        <v>108.50073352083255</v>
      </c>
      <c r="L5682" s="4">
        <v>129.11587288979072</v>
      </c>
      <c r="M5682" s="4">
        <v>23.870161374583162</v>
      </c>
    </row>
    <row r="5683" spans="1:13" hidden="1" x14ac:dyDescent="0.3">
      <c r="A5683" s="13" t="str">
        <f t="shared" si="88"/>
        <v>Southern dryOFF2 - average - all types1970-1980heating20</v>
      </c>
      <c r="B5683" s="1" t="s">
        <v>30</v>
      </c>
      <c r="C5683" s="2" t="s">
        <v>52</v>
      </c>
      <c r="D5683" s="2" t="s">
        <v>7</v>
      </c>
      <c r="E5683" s="3">
        <v>20</v>
      </c>
      <c r="F5683" s="3" t="s">
        <v>3</v>
      </c>
      <c r="G5683" s="3" t="s">
        <v>22</v>
      </c>
      <c r="H5683" s="14"/>
      <c r="I5683" s="14">
        <v>0.11404603316983795</v>
      </c>
      <c r="J5683" s="4">
        <v>117.31895386707976</v>
      </c>
      <c r="K5683" s="4">
        <v>146.64869233384968</v>
      </c>
      <c r="L5683" s="4">
        <v>174.51194387728111</v>
      </c>
      <c r="M5683" s="4">
        <v>32.262712313446933</v>
      </c>
    </row>
    <row r="5684" spans="1:13" hidden="1" x14ac:dyDescent="0.3">
      <c r="A5684" s="13" t="str">
        <f t="shared" si="88"/>
        <v>Southern dryOFF2 - average - all types1970-1980heating22</v>
      </c>
      <c r="B5684" s="1" t="s">
        <v>30</v>
      </c>
      <c r="C5684" s="2" t="s">
        <v>52</v>
      </c>
      <c r="D5684" s="2" t="s">
        <v>7</v>
      </c>
      <c r="E5684" s="3">
        <v>22</v>
      </c>
      <c r="F5684" s="3" t="s">
        <v>3</v>
      </c>
      <c r="G5684" s="3" t="s">
        <v>22</v>
      </c>
      <c r="H5684" s="14"/>
      <c r="I5684" s="14">
        <v>0.11404603316983795</v>
      </c>
      <c r="J5684" s="4">
        <v>152.55204733464217</v>
      </c>
      <c r="K5684" s="4">
        <v>190.6900591683027</v>
      </c>
      <c r="L5684" s="4">
        <v>226.92117041028021</v>
      </c>
      <c r="M5684" s="4">
        <v>41.951813017026595</v>
      </c>
    </row>
    <row r="5685" spans="1:13" hidden="1" x14ac:dyDescent="0.3">
      <c r="A5685" s="13" t="str">
        <f t="shared" si="88"/>
        <v>Southern dryOFF2 - average - all types1970-1980heating24</v>
      </c>
      <c r="B5685" s="1" t="s">
        <v>30</v>
      </c>
      <c r="C5685" s="2" t="s">
        <v>52</v>
      </c>
      <c r="D5685" s="2" t="s">
        <v>7</v>
      </c>
      <c r="E5685" s="3">
        <v>24</v>
      </c>
      <c r="F5685" s="3" t="s">
        <v>3</v>
      </c>
      <c r="G5685" s="3" t="s">
        <v>22</v>
      </c>
      <c r="H5685" s="14"/>
      <c r="I5685" s="14">
        <v>0.11404603316983795</v>
      </c>
      <c r="J5685" s="4">
        <v>194.28799267659423</v>
      </c>
      <c r="K5685" s="4">
        <v>242.85999084574277</v>
      </c>
      <c r="L5685" s="4">
        <v>289.00338910643387</v>
      </c>
      <c r="M5685" s="4">
        <v>53.429197986063407</v>
      </c>
    </row>
    <row r="5686" spans="1:13" hidden="1" x14ac:dyDescent="0.3">
      <c r="A5686" s="13" t="str">
        <f t="shared" si="88"/>
        <v>Southern dryOFF2 - average - all types1980-1990heating18</v>
      </c>
      <c r="B5686" s="1" t="s">
        <v>30</v>
      </c>
      <c r="C5686" s="2" t="s">
        <v>52</v>
      </c>
      <c r="D5686" s="2" t="s">
        <v>8</v>
      </c>
      <c r="E5686" s="3">
        <v>18</v>
      </c>
      <c r="F5686" s="3" t="s">
        <v>3</v>
      </c>
      <c r="G5686" s="3" t="s">
        <v>22</v>
      </c>
      <c r="H5686" s="14"/>
      <c r="I5686" s="14">
        <v>0.11404603316983795</v>
      </c>
      <c r="J5686" s="4">
        <v>47.131018040585182</v>
      </c>
      <c r="K5686" s="4">
        <v>58.913772550731473</v>
      </c>
      <c r="L5686" s="4">
        <v>70.107389335370456</v>
      </c>
      <c r="M5686" s="4">
        <v>12.961029961160923</v>
      </c>
    </row>
    <row r="5687" spans="1:13" hidden="1" x14ac:dyDescent="0.3">
      <c r="A5687" s="13" t="str">
        <f t="shared" si="88"/>
        <v>Southern dryOFF2 - average - all types1980-1990heating20</v>
      </c>
      <c r="B5687" s="1" t="s">
        <v>30</v>
      </c>
      <c r="C5687" s="2" t="s">
        <v>52</v>
      </c>
      <c r="D5687" s="2" t="s">
        <v>8</v>
      </c>
      <c r="E5687" s="3">
        <v>20</v>
      </c>
      <c r="F5687" s="3" t="s">
        <v>3</v>
      </c>
      <c r="G5687" s="3" t="s">
        <v>22</v>
      </c>
      <c r="H5687" s="14"/>
      <c r="I5687" s="14">
        <v>0.11404603316983795</v>
      </c>
      <c r="J5687" s="4">
        <v>65.526647779874892</v>
      </c>
      <c r="K5687" s="4">
        <v>81.908309724843619</v>
      </c>
      <c r="L5687" s="4">
        <v>97.470888572563908</v>
      </c>
      <c r="M5687" s="4">
        <v>18.019828139465595</v>
      </c>
    </row>
    <row r="5688" spans="1:13" hidden="1" x14ac:dyDescent="0.3">
      <c r="A5688" s="13" t="str">
        <f t="shared" si="88"/>
        <v>Southern dryOFF2 - average - all types1980-1990heating22</v>
      </c>
      <c r="B5688" s="1" t="s">
        <v>30</v>
      </c>
      <c r="C5688" s="2" t="s">
        <v>52</v>
      </c>
      <c r="D5688" s="2" t="s">
        <v>8</v>
      </c>
      <c r="E5688" s="3">
        <v>22</v>
      </c>
      <c r="F5688" s="3" t="s">
        <v>3</v>
      </c>
      <c r="G5688" s="3" t="s">
        <v>22</v>
      </c>
      <c r="H5688" s="14"/>
      <c r="I5688" s="14">
        <v>0.11404603316983795</v>
      </c>
      <c r="J5688" s="4">
        <v>87.335743261361685</v>
      </c>
      <c r="K5688" s="4">
        <v>109.1696790767021</v>
      </c>
      <c r="L5688" s="4">
        <v>129.91191810127549</v>
      </c>
      <c r="M5688" s="4">
        <v>24.017329396874462</v>
      </c>
    </row>
    <row r="5689" spans="1:13" hidden="1" x14ac:dyDescent="0.3">
      <c r="A5689" s="13" t="str">
        <f t="shared" si="88"/>
        <v>Southern dryOFF2 - average - all types1980-1990heating24</v>
      </c>
      <c r="B5689" s="1" t="s">
        <v>30</v>
      </c>
      <c r="C5689" s="2" t="s">
        <v>52</v>
      </c>
      <c r="D5689" s="2" t="s">
        <v>8</v>
      </c>
      <c r="E5689" s="3">
        <v>24</v>
      </c>
      <c r="F5689" s="3" t="s">
        <v>3</v>
      </c>
      <c r="G5689" s="3" t="s">
        <v>22</v>
      </c>
      <c r="H5689" s="14"/>
      <c r="I5689" s="14">
        <v>0.11404603316983795</v>
      </c>
      <c r="J5689" s="4">
        <v>113.82571387724806</v>
      </c>
      <c r="K5689" s="4">
        <v>142.28214234656008</v>
      </c>
      <c r="L5689" s="4">
        <v>169.31574939240647</v>
      </c>
      <c r="M5689" s="4">
        <v>31.302071316243218</v>
      </c>
    </row>
    <row r="5690" spans="1:13" hidden="1" x14ac:dyDescent="0.3">
      <c r="A5690" s="13" t="str">
        <f t="shared" si="88"/>
        <v>Southern dryOFF2 - average - all types1990-2000heating18</v>
      </c>
      <c r="B5690" s="1" t="s">
        <v>30</v>
      </c>
      <c r="C5690" s="2" t="s">
        <v>52</v>
      </c>
      <c r="D5690" s="2" t="s">
        <v>9</v>
      </c>
      <c r="E5690" s="3">
        <v>18</v>
      </c>
      <c r="F5690" s="3" t="s">
        <v>3</v>
      </c>
      <c r="G5690" s="3" t="s">
        <v>22</v>
      </c>
      <c r="H5690" s="14"/>
      <c r="I5690" s="14">
        <v>0.11994245853770254</v>
      </c>
      <c r="J5690" s="4">
        <v>45.104774180565443</v>
      </c>
      <c r="K5690" s="4">
        <v>56.380967725706796</v>
      </c>
      <c r="L5690" s="4">
        <v>67.09335159359108</v>
      </c>
      <c r="M5690" s="4">
        <v>12.403812899655495</v>
      </c>
    </row>
    <row r="5691" spans="1:13" hidden="1" x14ac:dyDescent="0.3">
      <c r="A5691" s="13" t="str">
        <f t="shared" si="88"/>
        <v>Southern dryOFF2 - average - all types1990-2000heating20</v>
      </c>
      <c r="B5691" s="1" t="s">
        <v>30</v>
      </c>
      <c r="C5691" s="2" t="s">
        <v>52</v>
      </c>
      <c r="D5691" s="2" t="s">
        <v>9</v>
      </c>
      <c r="E5691" s="3">
        <v>20</v>
      </c>
      <c r="F5691" s="3" t="s">
        <v>3</v>
      </c>
      <c r="G5691" s="3" t="s">
        <v>22</v>
      </c>
      <c r="H5691" s="14"/>
      <c r="I5691" s="14">
        <v>0.11994245853770254</v>
      </c>
      <c r="J5691" s="4">
        <v>63.07160787138762</v>
      </c>
      <c r="K5691" s="4">
        <v>78.839509839234523</v>
      </c>
      <c r="L5691" s="4">
        <v>93.819016708689077</v>
      </c>
      <c r="M5691" s="4">
        <v>17.344692164631596</v>
      </c>
    </row>
    <row r="5692" spans="1:13" hidden="1" x14ac:dyDescent="0.3">
      <c r="A5692" s="13" t="str">
        <f t="shared" si="88"/>
        <v>Southern dryOFF2 - average - all types1990-2000heating22</v>
      </c>
      <c r="B5692" s="1" t="s">
        <v>30</v>
      </c>
      <c r="C5692" s="2" t="s">
        <v>52</v>
      </c>
      <c r="D5692" s="2" t="s">
        <v>9</v>
      </c>
      <c r="E5692" s="3">
        <v>22</v>
      </c>
      <c r="F5692" s="3" t="s">
        <v>3</v>
      </c>
      <c r="G5692" s="3" t="s">
        <v>22</v>
      </c>
      <c r="H5692" s="14"/>
      <c r="I5692" s="14">
        <v>0.11994245853770254</v>
      </c>
      <c r="J5692" s="4">
        <v>84.425118489740782</v>
      </c>
      <c r="K5692" s="4">
        <v>105.53139811217598</v>
      </c>
      <c r="L5692" s="4">
        <v>125.5823637534894</v>
      </c>
      <c r="M5692" s="4">
        <v>23.216907584678715</v>
      </c>
    </row>
    <row r="5693" spans="1:13" hidden="1" x14ac:dyDescent="0.3">
      <c r="A5693" s="13" t="str">
        <f t="shared" si="88"/>
        <v>Southern dryOFF2 - average - all types1990-2000heating24</v>
      </c>
      <c r="B5693" s="1" t="s">
        <v>30</v>
      </c>
      <c r="C5693" s="2" t="s">
        <v>52</v>
      </c>
      <c r="D5693" s="2" t="s">
        <v>9</v>
      </c>
      <c r="E5693" s="3">
        <v>24</v>
      </c>
      <c r="F5693" s="3" t="s">
        <v>3</v>
      </c>
      <c r="G5693" s="3" t="s">
        <v>22</v>
      </c>
      <c r="H5693" s="14"/>
      <c r="I5693" s="14">
        <v>0.11994245853770254</v>
      </c>
      <c r="J5693" s="4">
        <v>110.43960580393669</v>
      </c>
      <c r="K5693" s="4">
        <v>138.04950725492085</v>
      </c>
      <c r="L5693" s="4">
        <v>164.27891363335581</v>
      </c>
      <c r="M5693" s="4">
        <v>30.37089159608259</v>
      </c>
    </row>
    <row r="5694" spans="1:13" hidden="1" x14ac:dyDescent="0.3">
      <c r="A5694" s="13" t="str">
        <f t="shared" si="88"/>
        <v>Southern dryOFF2 - average - all typespost 2000heating18</v>
      </c>
      <c r="B5694" s="1" t="s">
        <v>30</v>
      </c>
      <c r="C5694" s="2" t="s">
        <v>52</v>
      </c>
      <c r="D5694" s="2" t="s">
        <v>10</v>
      </c>
      <c r="E5694" s="3">
        <v>18</v>
      </c>
      <c r="F5694" s="3" t="s">
        <v>3</v>
      </c>
      <c r="G5694" s="3" t="s">
        <v>22</v>
      </c>
      <c r="H5694" s="14"/>
      <c r="I5694" s="14">
        <v>0.11994245853770254</v>
      </c>
      <c r="J5694" s="4">
        <v>24.216377881035246</v>
      </c>
      <c r="K5694" s="4">
        <v>30.270472351294057</v>
      </c>
      <c r="L5694" s="4">
        <v>36.021862098039925</v>
      </c>
      <c r="M5694" s="4">
        <v>6.6595039172846926</v>
      </c>
    </row>
    <row r="5695" spans="1:13" hidden="1" x14ac:dyDescent="0.3">
      <c r="A5695" s="13" t="str">
        <f t="shared" si="88"/>
        <v>Southern dryOFF2 - average - all typespost 2000heating20</v>
      </c>
      <c r="B5695" s="1" t="s">
        <v>30</v>
      </c>
      <c r="C5695" s="2" t="s">
        <v>52</v>
      </c>
      <c r="D5695" s="2" t="s">
        <v>10</v>
      </c>
      <c r="E5695" s="3">
        <v>20</v>
      </c>
      <c r="F5695" s="3" t="s">
        <v>3</v>
      </c>
      <c r="G5695" s="3" t="s">
        <v>22</v>
      </c>
      <c r="H5695" s="14"/>
      <c r="I5695" s="14">
        <v>0.11994245853770254</v>
      </c>
      <c r="J5695" s="4">
        <v>35.337135626160084</v>
      </c>
      <c r="K5695" s="4">
        <v>44.171419532700106</v>
      </c>
      <c r="L5695" s="4">
        <v>52.563989243913127</v>
      </c>
      <c r="M5695" s="4">
        <v>9.7177122971940229</v>
      </c>
    </row>
    <row r="5696" spans="1:13" hidden="1" x14ac:dyDescent="0.3">
      <c r="A5696" s="13" t="str">
        <f t="shared" si="88"/>
        <v>Southern dryOFF2 - average - all typespost 2000heating22</v>
      </c>
      <c r="B5696" s="1" t="s">
        <v>30</v>
      </c>
      <c r="C5696" s="2" t="s">
        <v>52</v>
      </c>
      <c r="D5696" s="2" t="s">
        <v>10</v>
      </c>
      <c r="E5696" s="3">
        <v>22</v>
      </c>
      <c r="F5696" s="3" t="s">
        <v>3</v>
      </c>
      <c r="G5696" s="3" t="s">
        <v>22</v>
      </c>
      <c r="H5696" s="14"/>
      <c r="I5696" s="14">
        <v>0.11994245853770254</v>
      </c>
      <c r="J5696" s="4">
        <v>49.242340128626729</v>
      </c>
      <c r="K5696" s="4">
        <v>61.55292516078341</v>
      </c>
      <c r="L5696" s="4">
        <v>73.247980941332258</v>
      </c>
      <c r="M5696" s="4">
        <v>13.54164353537235</v>
      </c>
    </row>
    <row r="5697" spans="1:13" hidden="1" x14ac:dyDescent="0.3">
      <c r="A5697" s="13" t="str">
        <f t="shared" si="88"/>
        <v>Southern dryOFF2 - average - all typespost 2000heating24</v>
      </c>
      <c r="B5697" s="1" t="s">
        <v>30</v>
      </c>
      <c r="C5697" s="2" t="s">
        <v>52</v>
      </c>
      <c r="D5697" s="2" t="s">
        <v>10</v>
      </c>
      <c r="E5697" s="3">
        <v>24</v>
      </c>
      <c r="F5697" s="3" t="s">
        <v>3</v>
      </c>
      <c r="G5697" s="3" t="s">
        <v>22</v>
      </c>
      <c r="H5697" s="14"/>
      <c r="I5697" s="14">
        <v>0.11994245853770254</v>
      </c>
      <c r="J5697" s="4">
        <v>67.188797221284673</v>
      </c>
      <c r="K5697" s="4">
        <v>83.985996526605831</v>
      </c>
      <c r="L5697" s="4">
        <v>99.943335866660931</v>
      </c>
      <c r="M5697" s="4">
        <v>18.476919235853284</v>
      </c>
    </row>
    <row r="5698" spans="1:13" hidden="1" x14ac:dyDescent="0.3">
      <c r="A5698" s="13" t="str">
        <f t="shared" si="88"/>
        <v>Southern dryOFF2 - average - all types - all agesheating18</v>
      </c>
      <c r="B5698" s="1" t="s">
        <v>30</v>
      </c>
      <c r="C5698" s="2" t="s">
        <v>53</v>
      </c>
      <c r="D5698" s="2"/>
      <c r="E5698" s="3">
        <v>18</v>
      </c>
      <c r="F5698" s="3" t="s">
        <v>3</v>
      </c>
      <c r="G5698" s="3" t="s">
        <v>22</v>
      </c>
      <c r="H5698" s="14"/>
      <c r="I5698" s="14"/>
      <c r="J5698" s="4">
        <v>71.582149832882621</v>
      </c>
      <c r="K5698" s="4">
        <v>89.477687291103265</v>
      </c>
      <c r="L5698" s="4">
        <v>106.47844787641289</v>
      </c>
      <c r="M5698" s="4">
        <v>19.685091204042717</v>
      </c>
    </row>
    <row r="5699" spans="1:13" hidden="1" x14ac:dyDescent="0.3">
      <c r="A5699" s="13" t="str">
        <f t="shared" ref="A5699:A5762" si="89">CONCATENATE(B5699,C5699,D5699,F5699,E5699)</f>
        <v>Southern dryOFF2 - average - all types - all agesheating20</v>
      </c>
      <c r="B5699" s="1" t="s">
        <v>30</v>
      </c>
      <c r="C5699" s="2" t="s">
        <v>53</v>
      </c>
      <c r="D5699" s="2"/>
      <c r="E5699" s="3">
        <v>20</v>
      </c>
      <c r="F5699" s="3" t="s">
        <v>3</v>
      </c>
      <c r="G5699" s="3" t="s">
        <v>22</v>
      </c>
      <c r="H5699" s="14"/>
      <c r="I5699" s="14"/>
      <c r="J5699" s="4">
        <v>97.411093083817335</v>
      </c>
      <c r="K5699" s="4">
        <v>121.76386635477166</v>
      </c>
      <c r="L5699" s="4">
        <v>144.89900096217826</v>
      </c>
      <c r="M5699" s="4">
        <v>26.788050598049768</v>
      </c>
    </row>
    <row r="5700" spans="1:13" hidden="1" x14ac:dyDescent="0.3">
      <c r="A5700" s="13" t="str">
        <f t="shared" si="89"/>
        <v>Southern dryOFF2 - average - all types - all agesheating22</v>
      </c>
      <c r="B5700" s="1" t="s">
        <v>30</v>
      </c>
      <c r="C5700" s="2" t="s">
        <v>53</v>
      </c>
      <c r="D5700" s="2"/>
      <c r="E5700" s="3">
        <v>22</v>
      </c>
      <c r="F5700" s="3" t="s">
        <v>3</v>
      </c>
      <c r="G5700" s="3" t="s">
        <v>22</v>
      </c>
      <c r="H5700" s="14"/>
      <c r="I5700" s="14"/>
      <c r="J5700" s="4">
        <v>127.50048070625726</v>
      </c>
      <c r="K5700" s="4">
        <v>159.37560088282157</v>
      </c>
      <c r="L5700" s="4">
        <v>189.65696505055766</v>
      </c>
      <c r="M5700" s="4">
        <v>35.062632194220747</v>
      </c>
    </row>
    <row r="5701" spans="1:13" hidden="1" x14ac:dyDescent="0.3">
      <c r="A5701" s="13" t="str">
        <f t="shared" si="89"/>
        <v>Southern dryOFF2 - average - all types - all agesheating24</v>
      </c>
      <c r="B5701" s="1" t="s">
        <v>30</v>
      </c>
      <c r="C5701" s="2" t="s">
        <v>53</v>
      </c>
      <c r="D5701" s="2"/>
      <c r="E5701" s="3">
        <v>24</v>
      </c>
      <c r="F5701" s="3" t="s">
        <v>3</v>
      </c>
      <c r="G5701" s="3" t="s">
        <v>22</v>
      </c>
      <c r="H5701" s="14"/>
      <c r="I5701" s="14"/>
      <c r="J5701" s="4">
        <v>163.55813615630626</v>
      </c>
      <c r="K5701" s="4">
        <v>204.44767019538281</v>
      </c>
      <c r="L5701" s="4">
        <v>243.29272753250552</v>
      </c>
      <c r="M5701" s="4">
        <v>44.978487442984218</v>
      </c>
    </row>
    <row r="5702" spans="1:13" hidden="1" x14ac:dyDescent="0.3">
      <c r="A5702" s="13" t="str">
        <f t="shared" si="89"/>
        <v>MediterraneanOFF2 - 3 floorspre 1945heating18</v>
      </c>
      <c r="B5702" s="1" t="s">
        <v>0</v>
      </c>
      <c r="C5702" s="2" t="s">
        <v>49</v>
      </c>
      <c r="D5702" s="2" t="s">
        <v>2</v>
      </c>
      <c r="E5702" s="3">
        <v>18</v>
      </c>
      <c r="F5702" s="3" t="s">
        <v>3</v>
      </c>
      <c r="G5702" s="3">
        <v>0.42592592592592593</v>
      </c>
      <c r="H5702" s="14">
        <v>0.75924081521099984</v>
      </c>
      <c r="I5702" s="14">
        <v>0.24858268395252503</v>
      </c>
      <c r="J5702" s="4">
        <v>43.506398446887772</v>
      </c>
      <c r="K5702" s="4">
        <v>54.382998058609715</v>
      </c>
      <c r="L5702" s="4">
        <v>64.715767689745562</v>
      </c>
      <c r="M5702" s="4">
        <v>11.964259572894138</v>
      </c>
    </row>
    <row r="5703" spans="1:13" hidden="1" x14ac:dyDescent="0.3">
      <c r="A5703" s="13" t="str">
        <f t="shared" si="89"/>
        <v>MediterraneanOFF2 - 5 floorspre 1945heating18</v>
      </c>
      <c r="B5703" s="1" t="s">
        <v>0</v>
      </c>
      <c r="C5703" s="2" t="s">
        <v>50</v>
      </c>
      <c r="D5703" s="2" t="s">
        <v>2</v>
      </c>
      <c r="E5703" s="3">
        <v>18</v>
      </c>
      <c r="F5703" s="3" t="s">
        <v>3</v>
      </c>
      <c r="G5703" s="3">
        <v>0.33703703703703702</v>
      </c>
      <c r="H5703" s="14">
        <v>0.12818625761260991</v>
      </c>
      <c r="I5703" s="14">
        <v>0.24858268395252503</v>
      </c>
      <c r="J5703" s="4">
        <v>35.579862367394938</v>
      </c>
      <c r="K5703" s="4">
        <v>44.474827959243669</v>
      </c>
      <c r="L5703" s="4">
        <v>52.925045271499961</v>
      </c>
      <c r="M5703" s="4">
        <v>9.7844621510336065</v>
      </c>
    </row>
    <row r="5704" spans="1:13" hidden="1" x14ac:dyDescent="0.3">
      <c r="A5704" s="13" t="str">
        <f t="shared" si="89"/>
        <v>MediterraneanOFF2 - 7 floorspre 1945heating18</v>
      </c>
      <c r="B5704" s="1" t="s">
        <v>0</v>
      </c>
      <c r="C5704" s="2" t="s">
        <v>51</v>
      </c>
      <c r="D5704" s="2" t="s">
        <v>2</v>
      </c>
      <c r="E5704" s="3">
        <v>18</v>
      </c>
      <c r="F5704" s="3" t="s">
        <v>3</v>
      </c>
      <c r="G5704" s="3">
        <v>0.29894179894179895</v>
      </c>
      <c r="H5704" s="14">
        <v>0.11197119383135637</v>
      </c>
      <c r="I5704" s="14">
        <v>0.24858268395252503</v>
      </c>
      <c r="J5704" s="4">
        <v>32.182775476183728</v>
      </c>
      <c r="K5704" s="4">
        <v>40.228469345229655</v>
      </c>
      <c r="L5704" s="4">
        <v>47.871878520823287</v>
      </c>
      <c r="M5704" s="4">
        <v>8.8502632559505248</v>
      </c>
    </row>
    <row r="5705" spans="1:13" hidden="1" x14ac:dyDescent="0.3">
      <c r="A5705" s="13" t="str">
        <f t="shared" si="89"/>
        <v>MediterraneanOFF2 - 3 floorspre 1945heating20</v>
      </c>
      <c r="B5705" s="1" t="s">
        <v>0</v>
      </c>
      <c r="C5705" s="2" t="s">
        <v>49</v>
      </c>
      <c r="D5705" s="2" t="s">
        <v>2</v>
      </c>
      <c r="E5705" s="3">
        <v>20</v>
      </c>
      <c r="F5705" s="3" t="s">
        <v>3</v>
      </c>
      <c r="G5705" s="3">
        <v>0.42592592592592593</v>
      </c>
      <c r="H5705" s="14">
        <v>0.75924081521099984</v>
      </c>
      <c r="I5705" s="14">
        <v>0.24858268395252503</v>
      </c>
      <c r="J5705" s="4">
        <v>64.058014006250417</v>
      </c>
      <c r="K5705" s="4">
        <v>80.072517507813018</v>
      </c>
      <c r="L5705" s="4">
        <v>95.286295834297491</v>
      </c>
      <c r="M5705" s="4">
        <v>17.615953851718864</v>
      </c>
    </row>
    <row r="5706" spans="1:13" hidden="1" x14ac:dyDescent="0.3">
      <c r="A5706" s="13" t="str">
        <f t="shared" si="89"/>
        <v>MediterraneanOFF2 - 5 floorspre 1945heating20</v>
      </c>
      <c r="B5706" s="1" t="s">
        <v>0</v>
      </c>
      <c r="C5706" s="2" t="s">
        <v>50</v>
      </c>
      <c r="D5706" s="2" t="s">
        <v>2</v>
      </c>
      <c r="E5706" s="3">
        <v>20</v>
      </c>
      <c r="F5706" s="3" t="s">
        <v>3</v>
      </c>
      <c r="G5706" s="3">
        <v>0.33703703703703702</v>
      </c>
      <c r="H5706" s="14">
        <v>0.12818625761260991</v>
      </c>
      <c r="I5706" s="14">
        <v>0.24858268395252503</v>
      </c>
      <c r="J5706" s="4">
        <v>52.99313517145788</v>
      </c>
      <c r="K5706" s="4">
        <v>66.241418964322349</v>
      </c>
      <c r="L5706" s="4">
        <v>78.82728856754359</v>
      </c>
      <c r="M5706" s="4">
        <v>14.573112172150918</v>
      </c>
    </row>
    <row r="5707" spans="1:13" hidden="1" x14ac:dyDescent="0.3">
      <c r="A5707" s="13" t="str">
        <f t="shared" si="89"/>
        <v>MediterraneanOFF2 - 7 floorspre 1945heating20</v>
      </c>
      <c r="B5707" s="1" t="s">
        <v>0</v>
      </c>
      <c r="C5707" s="2" t="s">
        <v>51</v>
      </c>
      <c r="D5707" s="2" t="s">
        <v>2</v>
      </c>
      <c r="E5707" s="3">
        <v>20</v>
      </c>
      <c r="F5707" s="3" t="s">
        <v>3</v>
      </c>
      <c r="G5707" s="3">
        <v>0.29894179894179895</v>
      </c>
      <c r="H5707" s="14">
        <v>0.11197119383135637</v>
      </c>
      <c r="I5707" s="14">
        <v>0.24858268395252503</v>
      </c>
      <c r="J5707" s="4">
        <v>48.251044242261074</v>
      </c>
      <c r="K5707" s="4">
        <v>60.313805302826339</v>
      </c>
      <c r="L5707" s="4">
        <v>71.773428310363343</v>
      </c>
      <c r="M5707" s="4">
        <v>13.269037166621795</v>
      </c>
    </row>
    <row r="5708" spans="1:13" hidden="1" x14ac:dyDescent="0.3">
      <c r="A5708" s="13" t="str">
        <f t="shared" si="89"/>
        <v>MediterraneanOFF2 - 3 floorspre 1945heating22</v>
      </c>
      <c r="B5708" s="1" t="s">
        <v>0</v>
      </c>
      <c r="C5708" s="2" t="s">
        <v>49</v>
      </c>
      <c r="D5708" s="2" t="s">
        <v>2</v>
      </c>
      <c r="E5708" s="3">
        <v>22</v>
      </c>
      <c r="F5708" s="3" t="s">
        <v>3</v>
      </c>
      <c r="G5708" s="3">
        <v>0.42592592592592593</v>
      </c>
      <c r="H5708" s="14">
        <v>0.75924081521099984</v>
      </c>
      <c r="I5708" s="14">
        <v>0.24858268395252503</v>
      </c>
      <c r="J5708" s="4">
        <v>88.925534005040731</v>
      </c>
      <c r="K5708" s="4">
        <v>111.15691750630091</v>
      </c>
      <c r="L5708" s="4">
        <v>132.27673183249809</v>
      </c>
      <c r="M5708" s="4">
        <v>24.4545218513862</v>
      </c>
    </row>
    <row r="5709" spans="1:13" hidden="1" x14ac:dyDescent="0.3">
      <c r="A5709" s="13" t="str">
        <f t="shared" si="89"/>
        <v>MediterraneanOFF2 - 5 floorspre 1945heating22</v>
      </c>
      <c r="B5709" s="1" t="s">
        <v>0</v>
      </c>
      <c r="C5709" s="2" t="s">
        <v>50</v>
      </c>
      <c r="D5709" s="2" t="s">
        <v>2</v>
      </c>
      <c r="E5709" s="3">
        <v>22</v>
      </c>
      <c r="F5709" s="3" t="s">
        <v>3</v>
      </c>
      <c r="G5709" s="3">
        <v>0.33703703703703702</v>
      </c>
      <c r="H5709" s="14">
        <v>0.12818625761260991</v>
      </c>
      <c r="I5709" s="14">
        <v>0.24858268395252503</v>
      </c>
      <c r="J5709" s="4">
        <v>74.370697189333441</v>
      </c>
      <c r="K5709" s="4">
        <v>92.963371486666802</v>
      </c>
      <c r="L5709" s="4">
        <v>110.62641206913349</v>
      </c>
      <c r="M5709" s="4">
        <v>20.451941727066696</v>
      </c>
    </row>
    <row r="5710" spans="1:13" hidden="1" x14ac:dyDescent="0.3">
      <c r="A5710" s="13" t="str">
        <f t="shared" si="89"/>
        <v>MediterraneanOFF2 - 7 floorspre 1945heating22</v>
      </c>
      <c r="B5710" s="1" t="s">
        <v>0</v>
      </c>
      <c r="C5710" s="2" t="s">
        <v>51</v>
      </c>
      <c r="D5710" s="2" t="s">
        <v>2</v>
      </c>
      <c r="E5710" s="3">
        <v>22</v>
      </c>
      <c r="F5710" s="3" t="s">
        <v>3</v>
      </c>
      <c r="G5710" s="3">
        <v>0.29894179894179895</v>
      </c>
      <c r="H5710" s="14">
        <v>0.11197119383135637</v>
      </c>
      <c r="I5710" s="14">
        <v>0.24858268395252503</v>
      </c>
      <c r="J5710" s="4">
        <v>68.13290998260176</v>
      </c>
      <c r="K5710" s="4">
        <v>85.166137478252196</v>
      </c>
      <c r="L5710" s="4">
        <v>101.34770359912011</v>
      </c>
      <c r="M5710" s="4">
        <v>18.736550245215483</v>
      </c>
    </row>
    <row r="5711" spans="1:13" hidden="1" x14ac:dyDescent="0.3">
      <c r="A5711" s="13" t="str">
        <f t="shared" si="89"/>
        <v>MediterraneanOFF2 - 3 floorspre 1945heating24</v>
      </c>
      <c r="B5711" s="1" t="s">
        <v>0</v>
      </c>
      <c r="C5711" s="2" t="s">
        <v>49</v>
      </c>
      <c r="D5711" s="2" t="s">
        <v>2</v>
      </c>
      <c r="E5711" s="3">
        <v>24</v>
      </c>
      <c r="F5711" s="3" t="s">
        <v>3</v>
      </c>
      <c r="G5711" s="3">
        <v>0.42592592592592593</v>
      </c>
      <c r="H5711" s="14">
        <v>0.75924081521099984</v>
      </c>
      <c r="I5711" s="14">
        <v>0.24858268395252503</v>
      </c>
      <c r="J5711" s="4">
        <v>120.34680504482407</v>
      </c>
      <c r="K5711" s="4">
        <v>150.43350630603007</v>
      </c>
      <c r="L5711" s="4">
        <v>179.01587250417577</v>
      </c>
      <c r="M5711" s="4">
        <v>33.095371387326615</v>
      </c>
    </row>
    <row r="5712" spans="1:13" hidden="1" x14ac:dyDescent="0.3">
      <c r="A5712" s="13" t="str">
        <f t="shared" si="89"/>
        <v>MediterraneanOFF2 - 5 floorspre 1945heating24</v>
      </c>
      <c r="B5712" s="1" t="s">
        <v>0</v>
      </c>
      <c r="C5712" s="2" t="s">
        <v>50</v>
      </c>
      <c r="D5712" s="2" t="s">
        <v>2</v>
      </c>
      <c r="E5712" s="3">
        <v>24</v>
      </c>
      <c r="F5712" s="3" t="s">
        <v>3</v>
      </c>
      <c r="G5712" s="3">
        <v>0.33703703703703702</v>
      </c>
      <c r="H5712" s="14">
        <v>0.12818625761260991</v>
      </c>
      <c r="I5712" s="14">
        <v>0.24858268395252503</v>
      </c>
      <c r="J5712" s="4">
        <v>101.83937453394537</v>
      </c>
      <c r="K5712" s="4">
        <v>127.29921816743172</v>
      </c>
      <c r="L5712" s="4">
        <v>151.48606961924375</v>
      </c>
      <c r="M5712" s="4">
        <v>28.005827996834977</v>
      </c>
    </row>
    <row r="5713" spans="1:13" hidden="1" x14ac:dyDescent="0.3">
      <c r="A5713" s="13" t="str">
        <f t="shared" si="89"/>
        <v>MediterraneanOFF2 - 7 floorspre 1945heating24</v>
      </c>
      <c r="B5713" s="1" t="s">
        <v>0</v>
      </c>
      <c r="C5713" s="2" t="s">
        <v>51</v>
      </c>
      <c r="D5713" s="2" t="s">
        <v>2</v>
      </c>
      <c r="E5713" s="3">
        <v>24</v>
      </c>
      <c r="F5713" s="3" t="s">
        <v>3</v>
      </c>
      <c r="G5713" s="3">
        <v>0.29894179894179895</v>
      </c>
      <c r="H5713" s="14">
        <v>0.11197119383135637</v>
      </c>
      <c r="I5713" s="14">
        <v>0.24858268395252503</v>
      </c>
      <c r="J5713" s="4">
        <v>93.907618600711658</v>
      </c>
      <c r="K5713" s="4">
        <v>117.38452325088957</v>
      </c>
      <c r="L5713" s="4">
        <v>139.68758266855858</v>
      </c>
      <c r="M5713" s="4">
        <v>25.824595115195706</v>
      </c>
    </row>
    <row r="5714" spans="1:13" hidden="1" x14ac:dyDescent="0.3">
      <c r="A5714" s="13" t="str">
        <f t="shared" si="89"/>
        <v>MediterraneanOFF2 - 3 floors1945-1970heating18</v>
      </c>
      <c r="B5714" s="1" t="s">
        <v>0</v>
      </c>
      <c r="C5714" s="2" t="s">
        <v>49</v>
      </c>
      <c r="D5714" s="2" t="s">
        <v>6</v>
      </c>
      <c r="E5714" s="3">
        <v>18</v>
      </c>
      <c r="F5714" s="3" t="s">
        <v>3</v>
      </c>
      <c r="G5714" s="3">
        <v>0.42592592592592593</v>
      </c>
      <c r="H5714" s="14">
        <v>0.75924081521099984</v>
      </c>
      <c r="I5714" s="14">
        <v>0.19715178382441637</v>
      </c>
      <c r="J5714" s="4">
        <v>42.517103484416516</v>
      </c>
      <c r="K5714" s="4">
        <v>53.146379355520644</v>
      </c>
      <c r="L5714" s="4">
        <v>63.24419143306956</v>
      </c>
      <c r="M5714" s="4">
        <v>11.692203458214541</v>
      </c>
    </row>
    <row r="5715" spans="1:13" hidden="1" x14ac:dyDescent="0.3">
      <c r="A5715" s="13" t="str">
        <f t="shared" si="89"/>
        <v>MediterraneanOFF2 - 5 floors1945-1970heating18</v>
      </c>
      <c r="B5715" s="1" t="s">
        <v>0</v>
      </c>
      <c r="C5715" s="2" t="s">
        <v>50</v>
      </c>
      <c r="D5715" s="2" t="s">
        <v>6</v>
      </c>
      <c r="E5715" s="3">
        <v>18</v>
      </c>
      <c r="F5715" s="3" t="s">
        <v>3</v>
      </c>
      <c r="G5715" s="3">
        <v>0.33703703703703702</v>
      </c>
      <c r="H5715" s="14">
        <v>0.12818625761260991</v>
      </c>
      <c r="I5715" s="14">
        <v>0.19715178382441637</v>
      </c>
      <c r="J5715" s="4">
        <v>34.9360527058613</v>
      </c>
      <c r="K5715" s="4">
        <v>43.670065882326625</v>
      </c>
      <c r="L5715" s="4">
        <v>51.96737839996868</v>
      </c>
      <c r="M5715" s="4">
        <v>9.6074144941118576</v>
      </c>
    </row>
    <row r="5716" spans="1:13" hidden="1" x14ac:dyDescent="0.3">
      <c r="A5716" s="13" t="str">
        <f t="shared" si="89"/>
        <v>MediterraneanOFF2 - 7 floors1945-1970heating18</v>
      </c>
      <c r="B5716" s="1" t="s">
        <v>0</v>
      </c>
      <c r="C5716" s="2" t="s">
        <v>51</v>
      </c>
      <c r="D5716" s="2" t="s">
        <v>6</v>
      </c>
      <c r="E5716" s="3">
        <v>18</v>
      </c>
      <c r="F5716" s="3" t="s">
        <v>3</v>
      </c>
      <c r="G5716" s="3">
        <v>0.29894179894179895</v>
      </c>
      <c r="H5716" s="14">
        <v>0.11197119383135637</v>
      </c>
      <c r="I5716" s="14">
        <v>0.19715178382441637</v>
      </c>
      <c r="J5716" s="4">
        <v>31.687030943623355</v>
      </c>
      <c r="K5716" s="4">
        <v>39.608788679529191</v>
      </c>
      <c r="L5716" s="4">
        <v>47.134458528639733</v>
      </c>
      <c r="M5716" s="4">
        <v>8.7139335094964228</v>
      </c>
    </row>
    <row r="5717" spans="1:13" hidden="1" x14ac:dyDescent="0.3">
      <c r="A5717" s="13" t="str">
        <f t="shared" si="89"/>
        <v>MediterraneanOFF2 - 3 floors1945-1970heating20</v>
      </c>
      <c r="B5717" s="1" t="s">
        <v>0</v>
      </c>
      <c r="C5717" s="2" t="s">
        <v>49</v>
      </c>
      <c r="D5717" s="2" t="s">
        <v>6</v>
      </c>
      <c r="E5717" s="3">
        <v>20</v>
      </c>
      <c r="F5717" s="3" t="s">
        <v>3</v>
      </c>
      <c r="G5717" s="3">
        <v>0.42592592592592593</v>
      </c>
      <c r="H5717" s="14">
        <v>0.75924081521099984</v>
      </c>
      <c r="I5717" s="14">
        <v>0.19715178382441637</v>
      </c>
      <c r="J5717" s="4">
        <v>62.75678432150503</v>
      </c>
      <c r="K5717" s="4">
        <v>78.445980401881286</v>
      </c>
      <c r="L5717" s="4">
        <v>93.350716678238726</v>
      </c>
      <c r="M5717" s="4">
        <v>17.258115688413884</v>
      </c>
    </row>
    <row r="5718" spans="1:13" hidden="1" x14ac:dyDescent="0.3">
      <c r="A5718" s="13" t="str">
        <f t="shared" si="89"/>
        <v>MediterraneanOFF2 - 5 floors1945-1970heating20</v>
      </c>
      <c r="B5718" s="1" t="s">
        <v>0</v>
      </c>
      <c r="C5718" s="2" t="s">
        <v>50</v>
      </c>
      <c r="D5718" s="2" t="s">
        <v>6</v>
      </c>
      <c r="E5718" s="3">
        <v>20</v>
      </c>
      <c r="F5718" s="3" t="s">
        <v>3</v>
      </c>
      <c r="G5718" s="3">
        <v>0.33703703703703702</v>
      </c>
      <c r="H5718" s="14">
        <v>0.12818625761260991</v>
      </c>
      <c r="I5718" s="14">
        <v>0.19715178382441637</v>
      </c>
      <c r="J5718" s="4">
        <v>52.141684397894132</v>
      </c>
      <c r="K5718" s="4">
        <v>65.177105497367663</v>
      </c>
      <c r="L5718" s="4">
        <v>77.560755541867522</v>
      </c>
      <c r="M5718" s="4">
        <v>14.338963209420886</v>
      </c>
    </row>
    <row r="5719" spans="1:13" hidden="1" x14ac:dyDescent="0.3">
      <c r="A5719" s="13" t="str">
        <f t="shared" si="89"/>
        <v>MediterraneanOFF2 - 7 floors1945-1970heating20</v>
      </c>
      <c r="B5719" s="1" t="s">
        <v>0</v>
      </c>
      <c r="C5719" s="2" t="s">
        <v>51</v>
      </c>
      <c r="D5719" s="2" t="s">
        <v>6</v>
      </c>
      <c r="E5719" s="3">
        <v>20</v>
      </c>
      <c r="F5719" s="3" t="s">
        <v>3</v>
      </c>
      <c r="G5719" s="3">
        <v>0.29894179894179895</v>
      </c>
      <c r="H5719" s="14">
        <v>0.11197119383135637</v>
      </c>
      <c r="I5719" s="14">
        <v>0.19715178382441637</v>
      </c>
      <c r="J5719" s="4">
        <v>47.592355859203749</v>
      </c>
      <c r="K5719" s="4">
        <v>59.490444824004683</v>
      </c>
      <c r="L5719" s="4">
        <v>70.793629340565573</v>
      </c>
      <c r="M5719" s="4">
        <v>13.08789786128103</v>
      </c>
    </row>
    <row r="5720" spans="1:13" hidden="1" x14ac:dyDescent="0.3">
      <c r="A5720" s="13" t="str">
        <f t="shared" si="89"/>
        <v>MediterraneanOFF2 - 3 floors1945-1970heating22</v>
      </c>
      <c r="B5720" s="1" t="s">
        <v>0</v>
      </c>
      <c r="C5720" s="2" t="s">
        <v>49</v>
      </c>
      <c r="D5720" s="2" t="s">
        <v>6</v>
      </c>
      <c r="E5720" s="3">
        <v>22</v>
      </c>
      <c r="F5720" s="3" t="s">
        <v>3</v>
      </c>
      <c r="G5720" s="3">
        <v>0.42592592592592593</v>
      </c>
      <c r="H5720" s="14">
        <v>0.75924081521099984</v>
      </c>
      <c r="I5720" s="14">
        <v>0.19715178382441637</v>
      </c>
      <c r="J5720" s="4">
        <v>87.258282436365235</v>
      </c>
      <c r="K5720" s="4">
        <v>109.07285304545654</v>
      </c>
      <c r="L5720" s="4">
        <v>129.79669512409328</v>
      </c>
      <c r="M5720" s="4">
        <v>23.996027670000441</v>
      </c>
    </row>
    <row r="5721" spans="1:13" hidden="1" x14ac:dyDescent="0.3">
      <c r="A5721" s="13" t="str">
        <f t="shared" si="89"/>
        <v>MediterraneanOFF2 - 5 floors1945-1970heating22</v>
      </c>
      <c r="B5721" s="1" t="s">
        <v>0</v>
      </c>
      <c r="C5721" s="2" t="s">
        <v>50</v>
      </c>
      <c r="D5721" s="2" t="s">
        <v>6</v>
      </c>
      <c r="E5721" s="3">
        <v>22</v>
      </c>
      <c r="F5721" s="3" t="s">
        <v>3</v>
      </c>
      <c r="G5721" s="3">
        <v>0.33703703703703702</v>
      </c>
      <c r="H5721" s="14">
        <v>0.12818625761260991</v>
      </c>
      <c r="I5721" s="14">
        <v>0.19715178382441637</v>
      </c>
      <c r="J5721" s="4">
        <v>73.275844826984866</v>
      </c>
      <c r="K5721" s="4">
        <v>91.594806033731075</v>
      </c>
      <c r="L5721" s="4">
        <v>108.99781918013997</v>
      </c>
      <c r="M5721" s="4">
        <v>20.150857327420837</v>
      </c>
    </row>
    <row r="5722" spans="1:13" hidden="1" x14ac:dyDescent="0.3">
      <c r="A5722" s="13" t="str">
        <f t="shared" si="89"/>
        <v>MediterraneanOFF2 - 7 floors1945-1970heating22</v>
      </c>
      <c r="B5722" s="1" t="s">
        <v>0</v>
      </c>
      <c r="C5722" s="2" t="s">
        <v>51</v>
      </c>
      <c r="D5722" s="2" t="s">
        <v>6</v>
      </c>
      <c r="E5722" s="3">
        <v>22</v>
      </c>
      <c r="F5722" s="3" t="s">
        <v>3</v>
      </c>
      <c r="G5722" s="3">
        <v>0.29894179894179895</v>
      </c>
      <c r="H5722" s="14">
        <v>0.11197119383135637</v>
      </c>
      <c r="I5722" s="14">
        <v>0.19715178382441637</v>
      </c>
      <c r="J5722" s="4">
        <v>67.283371565821838</v>
      </c>
      <c r="K5722" s="4">
        <v>84.104214457277294</v>
      </c>
      <c r="L5722" s="4">
        <v>100.08401520415998</v>
      </c>
      <c r="M5722" s="4">
        <v>18.502927180601006</v>
      </c>
    </row>
    <row r="5723" spans="1:13" hidden="1" x14ac:dyDescent="0.3">
      <c r="A5723" s="13" t="str">
        <f t="shared" si="89"/>
        <v>MediterraneanOFF2 - 3 floors1945-1970heating24</v>
      </c>
      <c r="B5723" s="1" t="s">
        <v>0</v>
      </c>
      <c r="C5723" s="2" t="s">
        <v>49</v>
      </c>
      <c r="D5723" s="2" t="s">
        <v>6</v>
      </c>
      <c r="E5723" s="3">
        <v>24</v>
      </c>
      <c r="F5723" s="3" t="s">
        <v>3</v>
      </c>
      <c r="G5723" s="3">
        <v>0.42592592592592593</v>
      </c>
      <c r="H5723" s="14">
        <v>0.75924081521099984</v>
      </c>
      <c r="I5723" s="14">
        <v>0.19715178382441637</v>
      </c>
      <c r="J5723" s="4">
        <v>118.22580771850738</v>
      </c>
      <c r="K5723" s="4">
        <v>147.78225964813421</v>
      </c>
      <c r="L5723" s="4">
        <v>175.86088898127971</v>
      </c>
      <c r="M5723" s="4">
        <v>32.51209712258953</v>
      </c>
    </row>
    <row r="5724" spans="1:13" hidden="1" x14ac:dyDescent="0.3">
      <c r="A5724" s="13" t="str">
        <f t="shared" si="89"/>
        <v>MediterraneanOFF2 - 5 floors1945-1970heating24</v>
      </c>
      <c r="B5724" s="1" t="s">
        <v>0</v>
      </c>
      <c r="C5724" s="2" t="s">
        <v>50</v>
      </c>
      <c r="D5724" s="2" t="s">
        <v>6</v>
      </c>
      <c r="E5724" s="3">
        <v>24</v>
      </c>
      <c r="F5724" s="3" t="s">
        <v>3</v>
      </c>
      <c r="G5724" s="3">
        <v>0.33703703703703702</v>
      </c>
      <c r="H5724" s="14">
        <v>0.12818625761260991</v>
      </c>
      <c r="I5724" s="14">
        <v>0.19715178382441637</v>
      </c>
      <c r="J5724" s="4">
        <v>100.44349647794452</v>
      </c>
      <c r="K5724" s="4">
        <v>125.55437059743065</v>
      </c>
      <c r="L5724" s="4">
        <v>149.40970101094246</v>
      </c>
      <c r="M5724" s="4">
        <v>27.621961531434742</v>
      </c>
    </row>
    <row r="5725" spans="1:13" hidden="1" x14ac:dyDescent="0.3">
      <c r="A5725" s="13" t="str">
        <f t="shared" si="89"/>
        <v>MediterraneanOFF2 - 7 floors1945-1970heating24</v>
      </c>
      <c r="B5725" s="1" t="s">
        <v>0</v>
      </c>
      <c r="C5725" s="2" t="s">
        <v>51</v>
      </c>
      <c r="D5725" s="2" t="s">
        <v>6</v>
      </c>
      <c r="E5725" s="3">
        <v>24</v>
      </c>
      <c r="F5725" s="3" t="s">
        <v>3</v>
      </c>
      <c r="G5725" s="3">
        <v>0.29894179894179895</v>
      </c>
      <c r="H5725" s="14">
        <v>0.11197119383135637</v>
      </c>
      <c r="I5725" s="14">
        <v>0.19715178382441637</v>
      </c>
      <c r="J5725" s="4">
        <v>92.822505946274731</v>
      </c>
      <c r="K5725" s="4">
        <v>116.02813243284341</v>
      </c>
      <c r="L5725" s="4">
        <v>138.07347759508366</v>
      </c>
      <c r="M5725" s="4">
        <v>25.52618913522555</v>
      </c>
    </row>
    <row r="5726" spans="1:13" hidden="1" x14ac:dyDescent="0.3">
      <c r="A5726" s="13" t="str">
        <f t="shared" si="89"/>
        <v>MediterraneanOFF2 - 3 floors1970-1980heating18</v>
      </c>
      <c r="B5726" s="1" t="s">
        <v>0</v>
      </c>
      <c r="C5726" s="2" t="s">
        <v>49</v>
      </c>
      <c r="D5726" s="2" t="s">
        <v>7</v>
      </c>
      <c r="E5726" s="3">
        <v>18</v>
      </c>
      <c r="F5726" s="3" t="s">
        <v>3</v>
      </c>
      <c r="G5726" s="3">
        <v>0.42592592592592593</v>
      </c>
      <c r="H5726" s="14">
        <v>0.75924081521099984</v>
      </c>
      <c r="I5726" s="14">
        <v>9.4289983568199162E-2</v>
      </c>
      <c r="J5726" s="4">
        <v>38.166420334737388</v>
      </c>
      <c r="K5726" s="4">
        <v>47.708025418421734</v>
      </c>
      <c r="L5726" s="4">
        <v>56.772550247921863</v>
      </c>
      <c r="M5726" s="4">
        <v>10.495765592052782</v>
      </c>
    </row>
    <row r="5727" spans="1:13" hidden="1" x14ac:dyDescent="0.3">
      <c r="A5727" s="13" t="str">
        <f t="shared" si="89"/>
        <v>MediterraneanOFF2 - 5 floors1970-1980heating18</v>
      </c>
      <c r="B5727" s="1" t="s">
        <v>0</v>
      </c>
      <c r="C5727" s="2" t="s">
        <v>50</v>
      </c>
      <c r="D5727" s="2" t="s">
        <v>7</v>
      </c>
      <c r="E5727" s="3">
        <v>18</v>
      </c>
      <c r="F5727" s="3" t="s">
        <v>3</v>
      </c>
      <c r="G5727" s="3">
        <v>0.33703703703703702</v>
      </c>
      <c r="H5727" s="14">
        <v>0.12818625761260991</v>
      </c>
      <c r="I5727" s="14">
        <v>9.4289983568199162E-2</v>
      </c>
      <c r="J5727" s="4">
        <v>31.996005674662474</v>
      </c>
      <c r="K5727" s="4">
        <v>39.995007093328091</v>
      </c>
      <c r="L5727" s="4">
        <v>47.594058441060426</v>
      </c>
      <c r="M5727" s="4">
        <v>8.7989015605321796</v>
      </c>
    </row>
    <row r="5728" spans="1:13" hidden="1" x14ac:dyDescent="0.3">
      <c r="A5728" s="13" t="str">
        <f t="shared" si="89"/>
        <v>MediterraneanOFF2 - 7 floors1970-1980heating18</v>
      </c>
      <c r="B5728" s="1" t="s">
        <v>0</v>
      </c>
      <c r="C5728" s="2" t="s">
        <v>51</v>
      </c>
      <c r="D5728" s="2" t="s">
        <v>7</v>
      </c>
      <c r="E5728" s="3">
        <v>18</v>
      </c>
      <c r="F5728" s="3" t="s">
        <v>3</v>
      </c>
      <c r="G5728" s="3">
        <v>0.29894179894179895</v>
      </c>
      <c r="H5728" s="14">
        <v>0.11197119383135637</v>
      </c>
      <c r="I5728" s="14">
        <v>9.4289983568199162E-2</v>
      </c>
      <c r="J5728" s="4">
        <v>29.351542248916076</v>
      </c>
      <c r="K5728" s="4">
        <v>36.689427811145094</v>
      </c>
      <c r="L5728" s="4">
        <v>43.660419095262661</v>
      </c>
      <c r="M5728" s="4">
        <v>8.0716741184519201</v>
      </c>
    </row>
    <row r="5729" spans="1:13" hidden="1" x14ac:dyDescent="0.3">
      <c r="A5729" s="13" t="str">
        <f t="shared" si="89"/>
        <v>MediterraneanOFF2 - 3 floors1970-1980heating20</v>
      </c>
      <c r="B5729" s="1" t="s">
        <v>0</v>
      </c>
      <c r="C5729" s="2" t="s">
        <v>49</v>
      </c>
      <c r="D5729" s="2" t="s">
        <v>7</v>
      </c>
      <c r="E5729" s="3">
        <v>20</v>
      </c>
      <c r="F5729" s="3" t="s">
        <v>3</v>
      </c>
      <c r="G5729" s="3">
        <v>0.42592592592592593</v>
      </c>
      <c r="H5729" s="14">
        <v>0.75924081521099984</v>
      </c>
      <c r="I5729" s="14">
        <v>9.4289983568199162E-2</v>
      </c>
      <c r="J5729" s="4">
        <v>56.722647337617765</v>
      </c>
      <c r="K5729" s="4">
        <v>70.903309172022205</v>
      </c>
      <c r="L5729" s="4">
        <v>84.374937914706422</v>
      </c>
      <c r="M5729" s="4">
        <v>15.598728017844886</v>
      </c>
    </row>
    <row r="5730" spans="1:13" hidden="1" x14ac:dyDescent="0.3">
      <c r="A5730" s="13" t="str">
        <f t="shared" si="89"/>
        <v>MediterraneanOFF2 - 5 floors1970-1980heating20</v>
      </c>
      <c r="B5730" s="1" t="s">
        <v>0</v>
      </c>
      <c r="C5730" s="2" t="s">
        <v>50</v>
      </c>
      <c r="D5730" s="2" t="s">
        <v>7</v>
      </c>
      <c r="E5730" s="3">
        <v>20</v>
      </c>
      <c r="F5730" s="3" t="s">
        <v>3</v>
      </c>
      <c r="G5730" s="3">
        <v>0.33703703703703702</v>
      </c>
      <c r="H5730" s="14">
        <v>0.12818625761260991</v>
      </c>
      <c r="I5730" s="14">
        <v>9.4289983568199162E-2</v>
      </c>
      <c r="J5730" s="4">
        <v>48.046273937560045</v>
      </c>
      <c r="K5730" s="4">
        <v>60.057842421950056</v>
      </c>
      <c r="L5730" s="4">
        <v>71.468832482120561</v>
      </c>
      <c r="M5730" s="4">
        <v>13.212725332829013</v>
      </c>
    </row>
    <row r="5731" spans="1:13" hidden="1" x14ac:dyDescent="0.3">
      <c r="A5731" s="13" t="str">
        <f t="shared" si="89"/>
        <v>MediterraneanOFF2 - 7 floors1970-1980heating20</v>
      </c>
      <c r="B5731" s="1" t="s">
        <v>0</v>
      </c>
      <c r="C5731" s="2" t="s">
        <v>51</v>
      </c>
      <c r="D5731" s="2" t="s">
        <v>7</v>
      </c>
      <c r="E5731" s="3">
        <v>20</v>
      </c>
      <c r="F5731" s="3" t="s">
        <v>3</v>
      </c>
      <c r="G5731" s="3">
        <v>0.29894179894179895</v>
      </c>
      <c r="H5731" s="14">
        <v>0.11197119383135637</v>
      </c>
      <c r="I5731" s="14">
        <v>9.4289983568199162E-2</v>
      </c>
      <c r="J5731" s="4">
        <v>44.327828194678162</v>
      </c>
      <c r="K5731" s="4">
        <v>55.409785243347699</v>
      </c>
      <c r="L5731" s="4">
        <v>65.937644439583764</v>
      </c>
      <c r="M5731" s="4">
        <v>12.190152753536493</v>
      </c>
    </row>
    <row r="5732" spans="1:13" hidden="1" x14ac:dyDescent="0.3">
      <c r="A5732" s="13" t="str">
        <f t="shared" si="89"/>
        <v>MediterraneanOFF2 - 3 floors1970-1980heating22</v>
      </c>
      <c r="B5732" s="1" t="s">
        <v>0</v>
      </c>
      <c r="C5732" s="2" t="s">
        <v>49</v>
      </c>
      <c r="D5732" s="2" t="s">
        <v>7</v>
      </c>
      <c r="E5732" s="3">
        <v>22</v>
      </c>
      <c r="F5732" s="3" t="s">
        <v>3</v>
      </c>
      <c r="G5732" s="3">
        <v>0.42592592592592593</v>
      </c>
      <c r="H5732" s="14">
        <v>0.75924081521099984</v>
      </c>
      <c r="I5732" s="14">
        <v>9.4289983568199162E-2</v>
      </c>
      <c r="J5732" s="4">
        <v>79.332019543409501</v>
      </c>
      <c r="K5732" s="4">
        <v>99.165024429261877</v>
      </c>
      <c r="L5732" s="4">
        <v>118.00637907082162</v>
      </c>
      <c r="M5732" s="4">
        <v>21.816305374437611</v>
      </c>
    </row>
    <row r="5733" spans="1:13" hidden="1" x14ac:dyDescent="0.3">
      <c r="A5733" s="13" t="str">
        <f t="shared" si="89"/>
        <v>MediterraneanOFF2 - 5 floors1970-1980heating22</v>
      </c>
      <c r="B5733" s="1" t="s">
        <v>0</v>
      </c>
      <c r="C5733" s="2" t="s">
        <v>50</v>
      </c>
      <c r="D5733" s="2" t="s">
        <v>7</v>
      </c>
      <c r="E5733" s="3">
        <v>22</v>
      </c>
      <c r="F5733" s="3" t="s">
        <v>3</v>
      </c>
      <c r="G5733" s="3">
        <v>0.33703703703703702</v>
      </c>
      <c r="H5733" s="14">
        <v>0.12818625761260991</v>
      </c>
      <c r="I5733" s="14">
        <v>9.4289983568199162E-2</v>
      </c>
      <c r="J5733" s="4">
        <v>67.866748364033725</v>
      </c>
      <c r="K5733" s="4">
        <v>84.833435455042149</v>
      </c>
      <c r="L5733" s="4">
        <v>100.95178819150016</v>
      </c>
      <c r="M5733" s="4">
        <v>18.663355800109272</v>
      </c>
    </row>
    <row r="5734" spans="1:13" hidden="1" x14ac:dyDescent="0.3">
      <c r="A5734" s="13" t="str">
        <f t="shared" si="89"/>
        <v>MediterraneanOFF2 - 7 floors1970-1980heating22</v>
      </c>
      <c r="B5734" s="1" t="s">
        <v>0</v>
      </c>
      <c r="C5734" s="2" t="s">
        <v>51</v>
      </c>
      <c r="D5734" s="2" t="s">
        <v>7</v>
      </c>
      <c r="E5734" s="3">
        <v>22</v>
      </c>
      <c r="F5734" s="3" t="s">
        <v>3</v>
      </c>
      <c r="G5734" s="3">
        <v>0.29894179894179895</v>
      </c>
      <c r="H5734" s="14">
        <v>0.11197119383135637</v>
      </c>
      <c r="I5734" s="14">
        <v>9.4289983568199162E-2</v>
      </c>
      <c r="J5734" s="4">
        <v>62.953060715729819</v>
      </c>
      <c r="K5734" s="4">
        <v>78.69132589466227</v>
      </c>
      <c r="L5734" s="4">
        <v>93.642677814648096</v>
      </c>
      <c r="M5734" s="4">
        <v>17.3120916968257</v>
      </c>
    </row>
    <row r="5735" spans="1:13" hidden="1" x14ac:dyDescent="0.3">
      <c r="A5735" s="13" t="str">
        <f t="shared" si="89"/>
        <v>MediterraneanOFF2 - 3 floors1970-1980heating24</v>
      </c>
      <c r="B5735" s="1" t="s">
        <v>0</v>
      </c>
      <c r="C5735" s="2" t="s">
        <v>49</v>
      </c>
      <c r="D5735" s="2" t="s">
        <v>7</v>
      </c>
      <c r="E5735" s="3">
        <v>24</v>
      </c>
      <c r="F5735" s="3" t="s">
        <v>3</v>
      </c>
      <c r="G5735" s="3">
        <v>0.42592592592592593</v>
      </c>
      <c r="H5735" s="14">
        <v>0.75924081521099984</v>
      </c>
      <c r="I5735" s="14">
        <v>9.4289983568199162E-2</v>
      </c>
      <c r="J5735" s="4">
        <v>108.01436587292415</v>
      </c>
      <c r="K5735" s="4">
        <v>135.01795734115518</v>
      </c>
      <c r="L5735" s="4">
        <v>160.67136923597465</v>
      </c>
      <c r="M5735" s="4">
        <v>29.70395061505414</v>
      </c>
    </row>
    <row r="5736" spans="1:13" hidden="1" x14ac:dyDescent="0.3">
      <c r="A5736" s="13" t="str">
        <f t="shared" si="89"/>
        <v>MediterraneanOFF2 - 5 floors1970-1980heating24</v>
      </c>
      <c r="B5736" s="1" t="s">
        <v>0</v>
      </c>
      <c r="C5736" s="2" t="s">
        <v>50</v>
      </c>
      <c r="D5736" s="2" t="s">
        <v>7</v>
      </c>
      <c r="E5736" s="3">
        <v>24</v>
      </c>
      <c r="F5736" s="3" t="s">
        <v>3</v>
      </c>
      <c r="G5736" s="3">
        <v>0.33703703703703702</v>
      </c>
      <c r="H5736" s="14">
        <v>0.12818625761260991</v>
      </c>
      <c r="I5736" s="14">
        <v>9.4289983568199162E-2</v>
      </c>
      <c r="J5736" s="4">
        <v>93.430680282420482</v>
      </c>
      <c r="K5736" s="4">
        <v>116.78835035302559</v>
      </c>
      <c r="L5736" s="4">
        <v>138.97813692010044</v>
      </c>
      <c r="M5736" s="4">
        <v>25.693437077665632</v>
      </c>
    </row>
    <row r="5737" spans="1:13" hidden="1" x14ac:dyDescent="0.3">
      <c r="A5737" s="13" t="str">
        <f t="shared" si="89"/>
        <v>MediterraneanOFF2 - 7 floors1970-1980heating24</v>
      </c>
      <c r="B5737" s="1" t="s">
        <v>0</v>
      </c>
      <c r="C5737" s="2" t="s">
        <v>51</v>
      </c>
      <c r="D5737" s="2" t="s">
        <v>7</v>
      </c>
      <c r="E5737" s="3">
        <v>24</v>
      </c>
      <c r="F5737" s="3" t="s">
        <v>3</v>
      </c>
      <c r="G5737" s="3">
        <v>0.29894179894179895</v>
      </c>
      <c r="H5737" s="14">
        <v>0.11197119383135637</v>
      </c>
      <c r="I5737" s="14">
        <v>9.4289983568199162E-2</v>
      </c>
      <c r="J5737" s="4">
        <v>87.180529315061776</v>
      </c>
      <c r="K5737" s="4">
        <v>108.97566164382721</v>
      </c>
      <c r="L5737" s="4">
        <v>129.68103735615438</v>
      </c>
      <c r="M5737" s="4">
        <v>23.974645561641985</v>
      </c>
    </row>
    <row r="5738" spans="1:13" hidden="1" x14ac:dyDescent="0.3">
      <c r="A5738" s="13" t="str">
        <f t="shared" si="89"/>
        <v>MediterraneanOFF2 - 3 floors1980-1990heating18</v>
      </c>
      <c r="B5738" s="1" t="s">
        <v>0</v>
      </c>
      <c r="C5738" s="2" t="s">
        <v>49</v>
      </c>
      <c r="D5738" s="2" t="s">
        <v>8</v>
      </c>
      <c r="E5738" s="3">
        <v>18</v>
      </c>
      <c r="F5738" s="3" t="s">
        <v>3</v>
      </c>
      <c r="G5738" s="3">
        <v>0.42592592592592593</v>
      </c>
      <c r="H5738" s="14">
        <v>0.75924081521099984</v>
      </c>
      <c r="I5738" s="14">
        <v>0.13999456636774651</v>
      </c>
      <c r="J5738" s="4">
        <v>16.439270215115883</v>
      </c>
      <c r="K5738" s="4">
        <v>20.549087768894854</v>
      </c>
      <c r="L5738" s="4">
        <v>24.453414444984876</v>
      </c>
      <c r="M5738" s="4">
        <v>4.5207993091568675</v>
      </c>
    </row>
    <row r="5739" spans="1:13" hidden="1" x14ac:dyDescent="0.3">
      <c r="A5739" s="13" t="str">
        <f t="shared" si="89"/>
        <v>MediterraneanOFF2 - 5 floors1980-1990heating18</v>
      </c>
      <c r="B5739" s="1" t="s">
        <v>0</v>
      </c>
      <c r="C5739" s="2" t="s">
        <v>50</v>
      </c>
      <c r="D5739" s="2" t="s">
        <v>8</v>
      </c>
      <c r="E5739" s="3">
        <v>18</v>
      </c>
      <c r="F5739" s="3" t="s">
        <v>3</v>
      </c>
      <c r="G5739" s="3">
        <v>0.33703703703703702</v>
      </c>
      <c r="H5739" s="14">
        <v>0.12818625761260991</v>
      </c>
      <c r="I5739" s="14">
        <v>0.13999456636774651</v>
      </c>
      <c r="J5739" s="4">
        <v>13.267431553847665</v>
      </c>
      <c r="K5739" s="4">
        <v>16.584289442309579</v>
      </c>
      <c r="L5739" s="4">
        <v>19.735304436348397</v>
      </c>
      <c r="M5739" s="4">
        <v>3.6485436773081075</v>
      </c>
    </row>
    <row r="5740" spans="1:13" hidden="1" x14ac:dyDescent="0.3">
      <c r="A5740" s="13" t="str">
        <f t="shared" si="89"/>
        <v>MediterraneanOFF2 - 7 floors1980-1990heating18</v>
      </c>
      <c r="B5740" s="1" t="s">
        <v>0</v>
      </c>
      <c r="C5740" s="2" t="s">
        <v>51</v>
      </c>
      <c r="D5740" s="2" t="s">
        <v>8</v>
      </c>
      <c r="E5740" s="3">
        <v>18</v>
      </c>
      <c r="F5740" s="3" t="s">
        <v>3</v>
      </c>
      <c r="G5740" s="3">
        <v>0.29894179894179895</v>
      </c>
      <c r="H5740" s="14">
        <v>0.11197119383135637</v>
      </c>
      <c r="I5740" s="14">
        <v>0.13999456636774651</v>
      </c>
      <c r="J5740" s="4">
        <v>11.908072127589856</v>
      </c>
      <c r="K5740" s="4">
        <v>14.885090159487319</v>
      </c>
      <c r="L5740" s="4">
        <v>17.713257289789908</v>
      </c>
      <c r="M5740" s="4">
        <v>3.2747198350872102</v>
      </c>
    </row>
    <row r="5741" spans="1:13" hidden="1" x14ac:dyDescent="0.3">
      <c r="A5741" s="13" t="str">
        <f t="shared" si="89"/>
        <v>MediterraneanOFF2 - 3 floors1980-1990heating20</v>
      </c>
      <c r="B5741" s="1" t="s">
        <v>0</v>
      </c>
      <c r="C5741" s="2" t="s">
        <v>49</v>
      </c>
      <c r="D5741" s="2" t="s">
        <v>8</v>
      </c>
      <c r="E5741" s="3">
        <v>20</v>
      </c>
      <c r="F5741" s="3" t="s">
        <v>3</v>
      </c>
      <c r="G5741" s="3">
        <v>0.42592592592592593</v>
      </c>
      <c r="H5741" s="14">
        <v>0.75924081521099984</v>
      </c>
      <c r="I5741" s="14">
        <v>0.13999456636774651</v>
      </c>
      <c r="J5741" s="4">
        <v>26.381101628155804</v>
      </c>
      <c r="K5741" s="4">
        <v>32.976377035194751</v>
      </c>
      <c r="L5741" s="4">
        <v>39.241888671881753</v>
      </c>
      <c r="M5741" s="4">
        <v>7.2548029477428457</v>
      </c>
    </row>
    <row r="5742" spans="1:13" hidden="1" x14ac:dyDescent="0.3">
      <c r="A5742" s="13" t="str">
        <f t="shared" si="89"/>
        <v>MediterraneanOFF2 - 5 floors1980-1990heating20</v>
      </c>
      <c r="B5742" s="1" t="s">
        <v>0</v>
      </c>
      <c r="C5742" s="2" t="s">
        <v>50</v>
      </c>
      <c r="D5742" s="2" t="s">
        <v>8</v>
      </c>
      <c r="E5742" s="3">
        <v>20</v>
      </c>
      <c r="F5742" s="3" t="s">
        <v>3</v>
      </c>
      <c r="G5742" s="3">
        <v>0.33703703703703702</v>
      </c>
      <c r="H5742" s="14">
        <v>0.12818625761260991</v>
      </c>
      <c r="I5742" s="14">
        <v>0.13999456636774651</v>
      </c>
      <c r="J5742" s="4">
        <v>21.569012789565992</v>
      </c>
      <c r="K5742" s="4">
        <v>26.961265986957489</v>
      </c>
      <c r="L5742" s="4">
        <v>32.08390652447941</v>
      </c>
      <c r="M5742" s="4">
        <v>5.9314785171306479</v>
      </c>
    </row>
    <row r="5743" spans="1:13" hidden="1" x14ac:dyDescent="0.3">
      <c r="A5743" s="13" t="str">
        <f t="shared" si="89"/>
        <v>MediterraneanOFF2 - 7 floors1980-1990heating20</v>
      </c>
      <c r="B5743" s="1" t="s">
        <v>0</v>
      </c>
      <c r="C5743" s="2" t="s">
        <v>51</v>
      </c>
      <c r="D5743" s="2" t="s">
        <v>8</v>
      </c>
      <c r="E5743" s="3">
        <v>20</v>
      </c>
      <c r="F5743" s="3" t="s">
        <v>3</v>
      </c>
      <c r="G5743" s="3">
        <v>0.29894179894179895</v>
      </c>
      <c r="H5743" s="14">
        <v>0.11197119383135637</v>
      </c>
      <c r="I5743" s="14">
        <v>0.13999456636774651</v>
      </c>
      <c r="J5743" s="4">
        <v>19.506689001598932</v>
      </c>
      <c r="K5743" s="4">
        <v>24.383361251998664</v>
      </c>
      <c r="L5743" s="4">
        <v>29.016199889878408</v>
      </c>
      <c r="M5743" s="4">
        <v>5.3643394754397065</v>
      </c>
    </row>
    <row r="5744" spans="1:13" hidden="1" x14ac:dyDescent="0.3">
      <c r="A5744" s="13" t="str">
        <f t="shared" si="89"/>
        <v>MediterraneanOFF2 - 3 floors1980-1990heating22</v>
      </c>
      <c r="B5744" s="1" t="s">
        <v>0</v>
      </c>
      <c r="C5744" s="2" t="s">
        <v>49</v>
      </c>
      <c r="D5744" s="2" t="s">
        <v>8</v>
      </c>
      <c r="E5744" s="3">
        <v>22</v>
      </c>
      <c r="F5744" s="3" t="s">
        <v>3</v>
      </c>
      <c r="G5744" s="3">
        <v>0.42592592592592593</v>
      </c>
      <c r="H5744" s="14">
        <v>0.75924081521099984</v>
      </c>
      <c r="I5744" s="14">
        <v>0.13999456636774651</v>
      </c>
      <c r="J5744" s="4">
        <v>39.310296383227701</v>
      </c>
      <c r="K5744" s="4">
        <v>49.137870479034625</v>
      </c>
      <c r="L5744" s="4">
        <v>58.474065870051199</v>
      </c>
      <c r="M5744" s="4">
        <v>10.810331505387618</v>
      </c>
    </row>
    <row r="5745" spans="1:13" hidden="1" x14ac:dyDescent="0.3">
      <c r="A5745" s="13" t="str">
        <f t="shared" si="89"/>
        <v>MediterraneanOFF2 - 5 floors1980-1990heating22</v>
      </c>
      <c r="B5745" s="1" t="s">
        <v>0</v>
      </c>
      <c r="C5745" s="2" t="s">
        <v>50</v>
      </c>
      <c r="D5745" s="2" t="s">
        <v>8</v>
      </c>
      <c r="E5745" s="3">
        <v>22</v>
      </c>
      <c r="F5745" s="3" t="s">
        <v>3</v>
      </c>
      <c r="G5745" s="3">
        <v>0.33703703703703702</v>
      </c>
      <c r="H5745" s="14">
        <v>0.12818625761260991</v>
      </c>
      <c r="I5745" s="14">
        <v>0.13999456636774651</v>
      </c>
      <c r="J5745" s="4">
        <v>32.577221802976737</v>
      </c>
      <c r="K5745" s="4">
        <v>40.721527253720922</v>
      </c>
      <c r="L5745" s="4">
        <v>48.458617431927891</v>
      </c>
      <c r="M5745" s="4">
        <v>8.9587359958186035</v>
      </c>
    </row>
    <row r="5746" spans="1:13" hidden="1" x14ac:dyDescent="0.3">
      <c r="A5746" s="13" t="str">
        <f t="shared" si="89"/>
        <v>MediterraneanOFF2 - 7 floors1980-1990heating22</v>
      </c>
      <c r="B5746" s="1" t="s">
        <v>0</v>
      </c>
      <c r="C5746" s="2" t="s">
        <v>51</v>
      </c>
      <c r="D5746" s="2" t="s">
        <v>8</v>
      </c>
      <c r="E5746" s="3">
        <v>22</v>
      </c>
      <c r="F5746" s="3" t="s">
        <v>3</v>
      </c>
      <c r="G5746" s="3">
        <v>0.29894179894179895</v>
      </c>
      <c r="H5746" s="14">
        <v>0.11197119383135637</v>
      </c>
      <c r="I5746" s="14">
        <v>0.13999456636774651</v>
      </c>
      <c r="J5746" s="4">
        <v>29.691618411440615</v>
      </c>
      <c r="K5746" s="4">
        <v>37.114523014300765</v>
      </c>
      <c r="L5746" s="4">
        <v>44.166282387017908</v>
      </c>
      <c r="M5746" s="4">
        <v>8.1651950631461681</v>
      </c>
    </row>
    <row r="5747" spans="1:13" hidden="1" x14ac:dyDescent="0.3">
      <c r="A5747" s="13" t="str">
        <f t="shared" si="89"/>
        <v>MediterraneanOFF2 - 3 floors1980-1990heating24</v>
      </c>
      <c r="B5747" s="1" t="s">
        <v>0</v>
      </c>
      <c r="C5747" s="2" t="s">
        <v>49</v>
      </c>
      <c r="D5747" s="2" t="s">
        <v>8</v>
      </c>
      <c r="E5747" s="3">
        <v>24</v>
      </c>
      <c r="F5747" s="3" t="s">
        <v>3</v>
      </c>
      <c r="G5747" s="3">
        <v>0.42592592592592593</v>
      </c>
      <c r="H5747" s="14">
        <v>0.75924081521099984</v>
      </c>
      <c r="I5747" s="14">
        <v>0.13999456636774651</v>
      </c>
      <c r="J5747" s="4">
        <v>56.760270763364623</v>
      </c>
      <c r="K5747" s="4">
        <v>70.950338454205777</v>
      </c>
      <c r="L5747" s="4">
        <v>84.430902760504878</v>
      </c>
      <c r="M5747" s="4">
        <v>15.609074459925271</v>
      </c>
    </row>
    <row r="5748" spans="1:13" hidden="1" x14ac:dyDescent="0.3">
      <c r="A5748" s="13" t="str">
        <f t="shared" si="89"/>
        <v>MediterraneanOFF2 - 5 floors1980-1990heating24</v>
      </c>
      <c r="B5748" s="1" t="s">
        <v>0</v>
      </c>
      <c r="C5748" s="2" t="s">
        <v>50</v>
      </c>
      <c r="D5748" s="2" t="s">
        <v>8</v>
      </c>
      <c r="E5748" s="3">
        <v>24</v>
      </c>
      <c r="F5748" s="3" t="s">
        <v>3</v>
      </c>
      <c r="G5748" s="3">
        <v>0.33703703703703702</v>
      </c>
      <c r="H5748" s="14">
        <v>0.12818625761260991</v>
      </c>
      <c r="I5748" s="14">
        <v>0.13999456636774651</v>
      </c>
      <c r="J5748" s="4">
        <v>47.869312949441507</v>
      </c>
      <c r="K5748" s="4">
        <v>59.836641186801884</v>
      </c>
      <c r="L5748" s="4">
        <v>71.205603012294233</v>
      </c>
      <c r="M5748" s="4">
        <v>13.164061061096415</v>
      </c>
    </row>
    <row r="5749" spans="1:13" hidden="1" x14ac:dyDescent="0.3">
      <c r="A5749" s="13" t="str">
        <f t="shared" si="89"/>
        <v>MediterraneanOFF2 - 7 floors1980-1990heating24</v>
      </c>
      <c r="B5749" s="1" t="s">
        <v>0</v>
      </c>
      <c r="C5749" s="2" t="s">
        <v>51</v>
      </c>
      <c r="D5749" s="2" t="s">
        <v>8</v>
      </c>
      <c r="E5749" s="3">
        <v>24</v>
      </c>
      <c r="F5749" s="3" t="s">
        <v>3</v>
      </c>
      <c r="G5749" s="3">
        <v>0.29894179894179895</v>
      </c>
      <c r="H5749" s="14">
        <v>0.11197119383135637</v>
      </c>
      <c r="I5749" s="14">
        <v>0.13999456636774651</v>
      </c>
      <c r="J5749" s="4">
        <v>44.058902457760169</v>
      </c>
      <c r="K5749" s="4">
        <v>55.073628072200208</v>
      </c>
      <c r="L5749" s="4">
        <v>65.53761740591824</v>
      </c>
      <c r="M5749" s="4">
        <v>12.116198175884046</v>
      </c>
    </row>
    <row r="5750" spans="1:13" hidden="1" x14ac:dyDescent="0.3">
      <c r="A5750" s="13" t="str">
        <f t="shared" si="89"/>
        <v>MediterraneanOFF2 - 3 floors1990-2000heating18</v>
      </c>
      <c r="B5750" s="1" t="s">
        <v>0</v>
      </c>
      <c r="C5750" s="2" t="s">
        <v>49</v>
      </c>
      <c r="D5750" s="2" t="s">
        <v>9</v>
      </c>
      <c r="E5750" s="3">
        <v>18</v>
      </c>
      <c r="F5750" s="3" t="s">
        <v>3</v>
      </c>
      <c r="G5750" s="3">
        <v>0.42592592592592593</v>
      </c>
      <c r="H5750" s="14">
        <v>0.75924081521099984</v>
      </c>
      <c r="I5750" s="14">
        <v>0.15999728318387327</v>
      </c>
      <c r="J5750" s="4">
        <v>14.278907376854258</v>
      </c>
      <c r="K5750" s="4">
        <v>17.848634221067822</v>
      </c>
      <c r="L5750" s="4">
        <v>21.239874723070709</v>
      </c>
      <c r="M5750" s="4">
        <v>3.9266995286349209</v>
      </c>
    </row>
    <row r="5751" spans="1:13" hidden="1" x14ac:dyDescent="0.3">
      <c r="A5751" s="13" t="str">
        <f t="shared" si="89"/>
        <v>MediterraneanOFF2 - 5 floors1990-2000heating18</v>
      </c>
      <c r="B5751" s="1" t="s">
        <v>0</v>
      </c>
      <c r="C5751" s="2" t="s">
        <v>50</v>
      </c>
      <c r="D5751" s="2" t="s">
        <v>9</v>
      </c>
      <c r="E5751" s="3">
        <v>18</v>
      </c>
      <c r="F5751" s="3" t="s">
        <v>3</v>
      </c>
      <c r="G5751" s="3">
        <v>0.33703703703703702</v>
      </c>
      <c r="H5751" s="14">
        <v>0.12818625761260991</v>
      </c>
      <c r="I5751" s="14">
        <v>0.15999728318387327</v>
      </c>
      <c r="J5751" s="4">
        <v>11.499232944130938</v>
      </c>
      <c r="K5751" s="4">
        <v>14.374041180163672</v>
      </c>
      <c r="L5751" s="4">
        <v>17.10510900439477</v>
      </c>
      <c r="M5751" s="4">
        <v>3.162289059636008</v>
      </c>
    </row>
    <row r="5752" spans="1:13" hidden="1" x14ac:dyDescent="0.3">
      <c r="A5752" s="13" t="str">
        <f t="shared" si="89"/>
        <v>MediterraneanOFF2 - 7 floors1990-2000heating18</v>
      </c>
      <c r="B5752" s="1" t="s">
        <v>0</v>
      </c>
      <c r="C5752" s="2" t="s">
        <v>51</v>
      </c>
      <c r="D5752" s="2" t="s">
        <v>9</v>
      </c>
      <c r="E5752" s="3">
        <v>18</v>
      </c>
      <c r="F5752" s="3" t="s">
        <v>3</v>
      </c>
      <c r="G5752" s="3">
        <v>0.29894179894179895</v>
      </c>
      <c r="H5752" s="14">
        <v>0.11197119383135637</v>
      </c>
      <c r="I5752" s="14">
        <v>0.15999728318387327</v>
      </c>
      <c r="J5752" s="4">
        <v>10.307943901535229</v>
      </c>
      <c r="K5752" s="4">
        <v>12.884929876919035</v>
      </c>
      <c r="L5752" s="4">
        <v>15.333066553533651</v>
      </c>
      <c r="M5752" s="4">
        <v>2.8346845729221877</v>
      </c>
    </row>
    <row r="5753" spans="1:13" hidden="1" x14ac:dyDescent="0.3">
      <c r="A5753" s="13" t="str">
        <f t="shared" si="89"/>
        <v>MediterraneanOFF2 - 3 floors1990-2000heating20</v>
      </c>
      <c r="B5753" s="1" t="s">
        <v>0</v>
      </c>
      <c r="C5753" s="2" t="s">
        <v>49</v>
      </c>
      <c r="D5753" s="2" t="s">
        <v>9</v>
      </c>
      <c r="E5753" s="3">
        <v>20</v>
      </c>
      <c r="F5753" s="3" t="s">
        <v>3</v>
      </c>
      <c r="G5753" s="3">
        <v>0.42592592592592593</v>
      </c>
      <c r="H5753" s="14">
        <v>0.75924081521099984</v>
      </c>
      <c r="I5753" s="14">
        <v>0.15999728318387327</v>
      </c>
      <c r="J5753" s="4">
        <v>23.277693821725791</v>
      </c>
      <c r="K5753" s="4">
        <v>29.097117277157238</v>
      </c>
      <c r="L5753" s="4">
        <v>34.625569559817109</v>
      </c>
      <c r="M5753" s="4">
        <v>6.4013658009745926</v>
      </c>
    </row>
    <row r="5754" spans="1:13" hidden="1" x14ac:dyDescent="0.3">
      <c r="A5754" s="13" t="str">
        <f t="shared" si="89"/>
        <v>MediterraneanOFF2 - 5 floors1990-2000heating20</v>
      </c>
      <c r="B5754" s="1" t="s">
        <v>0</v>
      </c>
      <c r="C5754" s="2" t="s">
        <v>50</v>
      </c>
      <c r="D5754" s="2" t="s">
        <v>9</v>
      </c>
      <c r="E5754" s="3">
        <v>20</v>
      </c>
      <c r="F5754" s="3" t="s">
        <v>3</v>
      </c>
      <c r="G5754" s="3">
        <v>0.33703703703703702</v>
      </c>
      <c r="H5754" s="14">
        <v>0.12818625761260991</v>
      </c>
      <c r="I5754" s="14">
        <v>0.15999728318387327</v>
      </c>
      <c r="J5754" s="4">
        <v>18.996591700410342</v>
      </c>
      <c r="K5754" s="4">
        <v>23.745739625512925</v>
      </c>
      <c r="L5754" s="4">
        <v>28.257430154360382</v>
      </c>
      <c r="M5754" s="4">
        <v>5.2240627176128438</v>
      </c>
    </row>
    <row r="5755" spans="1:13" hidden="1" x14ac:dyDescent="0.3">
      <c r="A5755" s="13" t="str">
        <f t="shared" si="89"/>
        <v>MediterraneanOFF2 - 7 floors1990-2000heating20</v>
      </c>
      <c r="B5755" s="1" t="s">
        <v>0</v>
      </c>
      <c r="C5755" s="2" t="s">
        <v>51</v>
      </c>
      <c r="D5755" s="2" t="s">
        <v>9</v>
      </c>
      <c r="E5755" s="3">
        <v>20</v>
      </c>
      <c r="F5755" s="3" t="s">
        <v>3</v>
      </c>
      <c r="G5755" s="3">
        <v>0.29894179894179895</v>
      </c>
      <c r="H5755" s="14">
        <v>0.11197119383135637</v>
      </c>
      <c r="I5755" s="14">
        <v>0.15999728318387327</v>
      </c>
      <c r="J5755" s="4">
        <v>17.161833648418007</v>
      </c>
      <c r="K5755" s="4">
        <v>21.452292060522506</v>
      </c>
      <c r="L5755" s="4">
        <v>25.528227552021782</v>
      </c>
      <c r="M5755" s="4">
        <v>4.7195042533149509</v>
      </c>
    </row>
    <row r="5756" spans="1:13" hidden="1" x14ac:dyDescent="0.3">
      <c r="A5756" s="13" t="str">
        <f t="shared" si="89"/>
        <v>MediterraneanOFF2 - 3 floors1990-2000heating22</v>
      </c>
      <c r="B5756" s="1" t="s">
        <v>0</v>
      </c>
      <c r="C5756" s="2" t="s">
        <v>49</v>
      </c>
      <c r="D5756" s="2" t="s">
        <v>9</v>
      </c>
      <c r="E5756" s="3">
        <v>22</v>
      </c>
      <c r="F5756" s="3" t="s">
        <v>3</v>
      </c>
      <c r="G5756" s="3">
        <v>0.42592592592592593</v>
      </c>
      <c r="H5756" s="14">
        <v>0.75924081521099984</v>
      </c>
      <c r="I5756" s="14">
        <v>0.15999728318387327</v>
      </c>
      <c r="J5756" s="4">
        <v>35.118614849583338</v>
      </c>
      <c r="K5756" s="4">
        <v>43.898268561979172</v>
      </c>
      <c r="L5756" s="4">
        <v>52.238939588755215</v>
      </c>
      <c r="M5756" s="4">
        <v>9.6576190836354172</v>
      </c>
    </row>
    <row r="5757" spans="1:13" hidden="1" x14ac:dyDescent="0.3">
      <c r="A5757" s="13" t="str">
        <f t="shared" si="89"/>
        <v>MediterraneanOFF2 - 5 floors1990-2000heating22</v>
      </c>
      <c r="B5757" s="1" t="s">
        <v>0</v>
      </c>
      <c r="C5757" s="2" t="s">
        <v>50</v>
      </c>
      <c r="D5757" s="2" t="s">
        <v>9</v>
      </c>
      <c r="E5757" s="3">
        <v>22</v>
      </c>
      <c r="F5757" s="3" t="s">
        <v>3</v>
      </c>
      <c r="G5757" s="3">
        <v>0.33703703703703702</v>
      </c>
      <c r="H5757" s="14">
        <v>0.12818625761260991</v>
      </c>
      <c r="I5757" s="14">
        <v>0.15999728318387327</v>
      </c>
      <c r="J5757" s="4">
        <v>29.058874834250766</v>
      </c>
      <c r="K5757" s="4">
        <v>36.323593542813455</v>
      </c>
      <c r="L5757" s="4">
        <v>43.225076315948009</v>
      </c>
      <c r="M5757" s="4">
        <v>7.9911905794189604</v>
      </c>
    </row>
    <row r="5758" spans="1:13" hidden="1" x14ac:dyDescent="0.3">
      <c r="A5758" s="13" t="str">
        <f t="shared" si="89"/>
        <v>MediterraneanOFF2 - 7 floors1990-2000heating22</v>
      </c>
      <c r="B5758" s="1" t="s">
        <v>0</v>
      </c>
      <c r="C5758" s="2" t="s">
        <v>51</v>
      </c>
      <c r="D5758" s="2" t="s">
        <v>9</v>
      </c>
      <c r="E5758" s="3">
        <v>22</v>
      </c>
      <c r="F5758" s="3" t="s">
        <v>3</v>
      </c>
      <c r="G5758" s="3">
        <v>0.29894179894179895</v>
      </c>
      <c r="H5758" s="14">
        <v>0.11197119383135637</v>
      </c>
      <c r="I5758" s="14">
        <v>0.15999728318387327</v>
      </c>
      <c r="J5758" s="4">
        <v>26.461843399108233</v>
      </c>
      <c r="K5758" s="4">
        <v>33.077304248885291</v>
      </c>
      <c r="L5758" s="4">
        <v>39.361992056173492</v>
      </c>
      <c r="M5758" s="4">
        <v>7.2770069347547643</v>
      </c>
    </row>
    <row r="5759" spans="1:13" hidden="1" x14ac:dyDescent="0.3">
      <c r="A5759" s="13" t="str">
        <f t="shared" si="89"/>
        <v>MediterraneanOFF2 - 3 floors1990-2000heating24</v>
      </c>
      <c r="B5759" s="1" t="s">
        <v>0</v>
      </c>
      <c r="C5759" s="2" t="s">
        <v>49</v>
      </c>
      <c r="D5759" s="2" t="s">
        <v>9</v>
      </c>
      <c r="E5759" s="3">
        <v>24</v>
      </c>
      <c r="F5759" s="3" t="s">
        <v>3</v>
      </c>
      <c r="G5759" s="3">
        <v>0.42592592592592593</v>
      </c>
      <c r="H5759" s="14">
        <v>0.75924081521099984</v>
      </c>
      <c r="I5759" s="14">
        <v>0.15999728318387327</v>
      </c>
      <c r="J5759" s="4">
        <v>51.303237316025076</v>
      </c>
      <c r="K5759" s="4">
        <v>64.129046645031337</v>
      </c>
      <c r="L5759" s="4">
        <v>76.313565507587285</v>
      </c>
      <c r="M5759" s="4">
        <v>14.108390261906894</v>
      </c>
    </row>
    <row r="5760" spans="1:13" hidden="1" x14ac:dyDescent="0.3">
      <c r="A5760" s="13" t="str">
        <f t="shared" si="89"/>
        <v>MediterraneanOFF2 - 5 floors1990-2000heating24</v>
      </c>
      <c r="B5760" s="1" t="s">
        <v>0</v>
      </c>
      <c r="C5760" s="2" t="s">
        <v>50</v>
      </c>
      <c r="D5760" s="2" t="s">
        <v>9</v>
      </c>
      <c r="E5760" s="3">
        <v>24</v>
      </c>
      <c r="F5760" s="3" t="s">
        <v>3</v>
      </c>
      <c r="G5760" s="3">
        <v>0.33703703703703702</v>
      </c>
      <c r="H5760" s="14">
        <v>0.12818625761260991</v>
      </c>
      <c r="I5760" s="14">
        <v>0.15999728318387327</v>
      </c>
      <c r="J5760" s="4">
        <v>43.224046341947641</v>
      </c>
      <c r="K5760" s="4">
        <v>54.030057927434548</v>
      </c>
      <c r="L5760" s="4">
        <v>64.295768933647111</v>
      </c>
      <c r="M5760" s="4">
        <v>11.886612744035601</v>
      </c>
    </row>
    <row r="5761" spans="1:13" hidden="1" x14ac:dyDescent="0.3">
      <c r="A5761" s="13" t="str">
        <f t="shared" si="89"/>
        <v>MediterraneanOFF2 - 7 floors1990-2000heating24</v>
      </c>
      <c r="B5761" s="1" t="s">
        <v>0</v>
      </c>
      <c r="C5761" s="2" t="s">
        <v>51</v>
      </c>
      <c r="D5761" s="2" t="s">
        <v>9</v>
      </c>
      <c r="E5761" s="3">
        <v>24</v>
      </c>
      <c r="F5761" s="3" t="s">
        <v>3</v>
      </c>
      <c r="G5761" s="3">
        <v>0.29894179894179895</v>
      </c>
      <c r="H5761" s="14">
        <v>0.11197119383135637</v>
      </c>
      <c r="I5761" s="14">
        <v>0.15999728318387327</v>
      </c>
      <c r="J5761" s="4">
        <v>39.761535924485891</v>
      </c>
      <c r="K5761" s="4">
        <v>49.701919905607362</v>
      </c>
      <c r="L5761" s="4">
        <v>59.145284687672756</v>
      </c>
      <c r="M5761" s="4">
        <v>10.93442237923362</v>
      </c>
    </row>
    <row r="5762" spans="1:13" hidden="1" x14ac:dyDescent="0.3">
      <c r="A5762" s="13" t="str">
        <f t="shared" si="89"/>
        <v>MediterraneanOFF2 - 3 floorspost 2000heating18</v>
      </c>
      <c r="B5762" s="1" t="s">
        <v>0</v>
      </c>
      <c r="C5762" s="2" t="s">
        <v>49</v>
      </c>
      <c r="D5762" s="2" t="s">
        <v>10</v>
      </c>
      <c r="E5762" s="3">
        <v>18</v>
      </c>
      <c r="F5762" s="3" t="s">
        <v>3</v>
      </c>
      <c r="G5762" s="3">
        <v>0.42592592592592593</v>
      </c>
      <c r="H5762" s="14">
        <v>0.75924081521099984</v>
      </c>
      <c r="I5762" s="14">
        <v>0.15998369910323959</v>
      </c>
      <c r="J5762" s="4">
        <v>10.693351473792456</v>
      </c>
      <c r="K5762" s="4">
        <v>13.366689342240569</v>
      </c>
      <c r="L5762" s="4">
        <v>15.906360317266277</v>
      </c>
      <c r="M5762" s="4">
        <v>2.9406716552929253</v>
      </c>
    </row>
    <row r="5763" spans="1:13" hidden="1" x14ac:dyDescent="0.3">
      <c r="A5763" s="13" t="str">
        <f t="shared" ref="A5763:A5826" si="90">CONCATENATE(B5763,C5763,D5763,F5763,E5763)</f>
        <v>MediterraneanOFF2 - 5 floorspost 2000heating18</v>
      </c>
      <c r="B5763" s="1" t="s">
        <v>0</v>
      </c>
      <c r="C5763" s="2" t="s">
        <v>50</v>
      </c>
      <c r="D5763" s="2" t="s">
        <v>10</v>
      </c>
      <c r="E5763" s="3">
        <v>18</v>
      </c>
      <c r="F5763" s="3" t="s">
        <v>3</v>
      </c>
      <c r="G5763" s="3">
        <v>0.33703703703703702</v>
      </c>
      <c r="H5763" s="14">
        <v>0.12818625761260991</v>
      </c>
      <c r="I5763" s="14">
        <v>0.15998369910323959</v>
      </c>
      <c r="J5763" s="4">
        <v>8.2090216165735281</v>
      </c>
      <c r="K5763" s="4">
        <v>10.261277020716909</v>
      </c>
      <c r="L5763" s="4">
        <v>12.210919654653122</v>
      </c>
      <c r="M5763" s="4">
        <v>2.2574809445577197</v>
      </c>
    </row>
    <row r="5764" spans="1:13" hidden="1" x14ac:dyDescent="0.3">
      <c r="A5764" s="13" t="str">
        <f t="shared" si="90"/>
        <v>MediterraneanOFF2 - 7 floorspost 2000heating18</v>
      </c>
      <c r="B5764" s="1" t="s">
        <v>0</v>
      </c>
      <c r="C5764" s="2" t="s">
        <v>51</v>
      </c>
      <c r="D5764" s="2" t="s">
        <v>10</v>
      </c>
      <c r="E5764" s="3">
        <v>18</v>
      </c>
      <c r="F5764" s="3" t="s">
        <v>3</v>
      </c>
      <c r="G5764" s="3">
        <v>0.29894179894179895</v>
      </c>
      <c r="H5764" s="14">
        <v>0.11197119383135637</v>
      </c>
      <c r="I5764" s="14">
        <v>0.15998369910323959</v>
      </c>
      <c r="J5764" s="4">
        <v>7.1443088206225598</v>
      </c>
      <c r="K5764" s="4">
        <v>8.9303860257781995</v>
      </c>
      <c r="L5764" s="4">
        <v>10.627159370676058</v>
      </c>
      <c r="M5764" s="4">
        <v>1.964684925671204</v>
      </c>
    </row>
    <row r="5765" spans="1:13" hidden="1" x14ac:dyDescent="0.3">
      <c r="A5765" s="13" t="str">
        <f t="shared" si="90"/>
        <v>MediterraneanOFF2 - 3 floorspost 2000heating20</v>
      </c>
      <c r="B5765" s="1" t="s">
        <v>0</v>
      </c>
      <c r="C5765" s="2" t="s">
        <v>49</v>
      </c>
      <c r="D5765" s="2" t="s">
        <v>10</v>
      </c>
      <c r="E5765" s="3">
        <v>20</v>
      </c>
      <c r="F5765" s="3" t="s">
        <v>3</v>
      </c>
      <c r="G5765" s="3">
        <v>0.42592592592592593</v>
      </c>
      <c r="H5765" s="14">
        <v>0.75924081521099984</v>
      </c>
      <c r="I5765" s="14">
        <v>0.15998369910323959</v>
      </c>
      <c r="J5765" s="4">
        <v>17.970585213919989</v>
      </c>
      <c r="K5765" s="4">
        <v>22.463231517399986</v>
      </c>
      <c r="L5765" s="4">
        <v>26.731245505705981</v>
      </c>
      <c r="M5765" s="4">
        <v>4.9419109338279972</v>
      </c>
    </row>
    <row r="5766" spans="1:13" hidden="1" x14ac:dyDescent="0.3">
      <c r="A5766" s="13" t="str">
        <f t="shared" si="90"/>
        <v>MediterraneanOFF2 - 5 floorspost 2000heating20</v>
      </c>
      <c r="B5766" s="1" t="s">
        <v>0</v>
      </c>
      <c r="C5766" s="2" t="s">
        <v>50</v>
      </c>
      <c r="D5766" s="2" t="s">
        <v>10</v>
      </c>
      <c r="E5766" s="3">
        <v>20</v>
      </c>
      <c r="F5766" s="3" t="s">
        <v>3</v>
      </c>
      <c r="G5766" s="3">
        <v>0.33703703703703702</v>
      </c>
      <c r="H5766" s="14">
        <v>0.12818625761260991</v>
      </c>
      <c r="I5766" s="14">
        <v>0.15998369910323959</v>
      </c>
      <c r="J5766" s="4">
        <v>14.059925830578289</v>
      </c>
      <c r="K5766" s="4">
        <v>17.57490728822286</v>
      </c>
      <c r="L5766" s="4">
        <v>20.914139672985204</v>
      </c>
      <c r="M5766" s="4">
        <v>3.8664796034090294</v>
      </c>
    </row>
    <row r="5767" spans="1:13" hidden="1" x14ac:dyDescent="0.3">
      <c r="A5767" s="13" t="str">
        <f t="shared" si="90"/>
        <v>MediterraneanOFF2 - 7 floorspost 2000heating20</v>
      </c>
      <c r="B5767" s="1" t="s">
        <v>0</v>
      </c>
      <c r="C5767" s="2" t="s">
        <v>51</v>
      </c>
      <c r="D5767" s="2" t="s">
        <v>10</v>
      </c>
      <c r="E5767" s="3">
        <v>20</v>
      </c>
      <c r="F5767" s="3" t="s">
        <v>3</v>
      </c>
      <c r="G5767" s="3">
        <v>0.29894179894179895</v>
      </c>
      <c r="H5767" s="14">
        <v>0.11197119383135637</v>
      </c>
      <c r="I5767" s="14">
        <v>0.15998369910323959</v>
      </c>
      <c r="J5767" s="4">
        <v>12.383928952003275</v>
      </c>
      <c r="K5767" s="4">
        <v>15.479911190004094</v>
      </c>
      <c r="L5767" s="4">
        <v>18.42109431610487</v>
      </c>
      <c r="M5767" s="4">
        <v>3.4055804618009007</v>
      </c>
    </row>
    <row r="5768" spans="1:13" hidden="1" x14ac:dyDescent="0.3">
      <c r="A5768" s="13" t="str">
        <f t="shared" si="90"/>
        <v>MediterraneanOFF2 - 3 floorspost 2000heating22</v>
      </c>
      <c r="B5768" s="1" t="s">
        <v>0</v>
      </c>
      <c r="C5768" s="2" t="s">
        <v>49</v>
      </c>
      <c r="D5768" s="2" t="s">
        <v>10</v>
      </c>
      <c r="E5768" s="3">
        <v>22</v>
      </c>
      <c r="F5768" s="3" t="s">
        <v>3</v>
      </c>
      <c r="G5768" s="3">
        <v>0.42592592592592593</v>
      </c>
      <c r="H5768" s="14">
        <v>0.75924081521099984</v>
      </c>
      <c r="I5768" s="14">
        <v>0.15998369910323959</v>
      </c>
      <c r="J5768" s="4">
        <v>27.781642591072682</v>
      </c>
      <c r="K5768" s="4">
        <v>34.727053238840853</v>
      </c>
      <c r="L5768" s="4">
        <v>41.325193354220616</v>
      </c>
      <c r="M5768" s="4">
        <v>7.6399517125449874</v>
      </c>
    </row>
    <row r="5769" spans="1:13" hidden="1" x14ac:dyDescent="0.3">
      <c r="A5769" s="13" t="str">
        <f t="shared" si="90"/>
        <v>MediterraneanOFF2 - 5 floorspost 2000heating22</v>
      </c>
      <c r="B5769" s="1" t="s">
        <v>0</v>
      </c>
      <c r="C5769" s="2" t="s">
        <v>50</v>
      </c>
      <c r="D5769" s="2" t="s">
        <v>10</v>
      </c>
      <c r="E5769" s="3">
        <v>22</v>
      </c>
      <c r="F5769" s="3" t="s">
        <v>3</v>
      </c>
      <c r="G5769" s="3">
        <v>0.33703703703703702</v>
      </c>
      <c r="H5769" s="14">
        <v>0.12818625761260991</v>
      </c>
      <c r="I5769" s="14">
        <v>0.15998369910323959</v>
      </c>
      <c r="J5769" s="4">
        <v>22.111757732429673</v>
      </c>
      <c r="K5769" s="4">
        <v>27.63969716553709</v>
      </c>
      <c r="L5769" s="4">
        <v>32.891239626989133</v>
      </c>
      <c r="M5769" s="4">
        <v>6.0807333764181601</v>
      </c>
    </row>
    <row r="5770" spans="1:13" hidden="1" x14ac:dyDescent="0.3">
      <c r="A5770" s="13" t="str">
        <f t="shared" si="90"/>
        <v>MediterraneanOFF2 - 7 floorspost 2000heating22</v>
      </c>
      <c r="B5770" s="1" t="s">
        <v>0</v>
      </c>
      <c r="C5770" s="2" t="s">
        <v>51</v>
      </c>
      <c r="D5770" s="2" t="s">
        <v>10</v>
      </c>
      <c r="E5770" s="3">
        <v>22</v>
      </c>
      <c r="F5770" s="3" t="s">
        <v>3</v>
      </c>
      <c r="G5770" s="3">
        <v>0.29894179894179895</v>
      </c>
      <c r="H5770" s="14">
        <v>0.11197119383135637</v>
      </c>
      <c r="I5770" s="14">
        <v>0.15998369910323959</v>
      </c>
      <c r="J5770" s="4">
        <v>19.68180707872553</v>
      </c>
      <c r="K5770" s="4">
        <v>24.602258848406912</v>
      </c>
      <c r="L5770" s="4">
        <v>29.276688029604223</v>
      </c>
      <c r="M5770" s="4">
        <v>5.4124969466495205</v>
      </c>
    </row>
    <row r="5771" spans="1:13" hidden="1" x14ac:dyDescent="0.3">
      <c r="A5771" s="13" t="str">
        <f t="shared" si="90"/>
        <v>MediterraneanOFF2 - 3 floorspost 2000heating24</v>
      </c>
      <c r="B5771" s="1" t="s">
        <v>0</v>
      </c>
      <c r="C5771" s="2" t="s">
        <v>49</v>
      </c>
      <c r="D5771" s="2" t="s">
        <v>10</v>
      </c>
      <c r="E5771" s="3">
        <v>24</v>
      </c>
      <c r="F5771" s="3" t="s">
        <v>3</v>
      </c>
      <c r="G5771" s="3">
        <v>0.42592592592592593</v>
      </c>
      <c r="H5771" s="14">
        <v>0.75924081521099984</v>
      </c>
      <c r="I5771" s="14">
        <v>0.15998369910323959</v>
      </c>
      <c r="J5771" s="4">
        <v>41.456099197502716</v>
      </c>
      <c r="K5771" s="4">
        <v>51.820123996878394</v>
      </c>
      <c r="L5771" s="4">
        <v>61.665947556285289</v>
      </c>
      <c r="M5771" s="4">
        <v>11.400427279313247</v>
      </c>
    </row>
    <row r="5772" spans="1:13" hidden="1" x14ac:dyDescent="0.3">
      <c r="A5772" s="13" t="str">
        <f t="shared" si="90"/>
        <v>MediterraneanOFF2 - 5 floorspost 2000heating24</v>
      </c>
      <c r="B5772" s="1" t="s">
        <v>0</v>
      </c>
      <c r="C5772" s="2" t="s">
        <v>50</v>
      </c>
      <c r="D5772" s="2" t="s">
        <v>10</v>
      </c>
      <c r="E5772" s="3">
        <v>24</v>
      </c>
      <c r="F5772" s="3" t="s">
        <v>3</v>
      </c>
      <c r="G5772" s="3">
        <v>0.33703703703703702</v>
      </c>
      <c r="H5772" s="14">
        <v>0.12818625761260991</v>
      </c>
      <c r="I5772" s="14">
        <v>0.15998369910323959</v>
      </c>
      <c r="J5772" s="4">
        <v>33.74960637106706</v>
      </c>
      <c r="K5772" s="4">
        <v>42.187007963833821</v>
      </c>
      <c r="L5772" s="4">
        <v>50.202539476962244</v>
      </c>
      <c r="M5772" s="4">
        <v>9.2811417520434407</v>
      </c>
    </row>
    <row r="5773" spans="1:13" hidden="1" x14ac:dyDescent="0.3">
      <c r="A5773" s="13" t="str">
        <f t="shared" si="90"/>
        <v>MediterraneanOFF2 - 7 floorspost 2000heating24</v>
      </c>
      <c r="B5773" s="1" t="s">
        <v>0</v>
      </c>
      <c r="C5773" s="2" t="s">
        <v>51</v>
      </c>
      <c r="D5773" s="2" t="s">
        <v>10</v>
      </c>
      <c r="E5773" s="3">
        <v>24</v>
      </c>
      <c r="F5773" s="3" t="s">
        <v>3</v>
      </c>
      <c r="G5773" s="3">
        <v>0.29894179894179895</v>
      </c>
      <c r="H5773" s="14">
        <v>0.11197119383135637</v>
      </c>
      <c r="I5773" s="14">
        <v>0.15998369910323959</v>
      </c>
      <c r="J5773" s="4">
        <v>30.446823731166063</v>
      </c>
      <c r="K5773" s="4">
        <v>38.058529663957579</v>
      </c>
      <c r="L5773" s="4">
        <v>45.289650300109514</v>
      </c>
      <c r="M5773" s="4">
        <v>8.3728765260706677</v>
      </c>
    </row>
    <row r="5774" spans="1:13" hidden="1" x14ac:dyDescent="0.3">
      <c r="A5774" s="13" t="str">
        <f t="shared" si="90"/>
        <v>MediterraneanOFF2 - average - all typespre 1945heating18</v>
      </c>
      <c r="B5774" s="1" t="s">
        <v>0</v>
      </c>
      <c r="C5774" s="2" t="s">
        <v>52</v>
      </c>
      <c r="D5774" s="2" t="s">
        <v>2</v>
      </c>
      <c r="E5774" s="3">
        <v>18</v>
      </c>
      <c r="F5774" s="3" t="s">
        <v>3</v>
      </c>
      <c r="G5774" s="3" t="s">
        <v>22</v>
      </c>
      <c r="H5774" s="14"/>
      <c r="I5774" s="14">
        <v>0.24858268395252503</v>
      </c>
      <c r="J5774" s="4">
        <v>41.221030686513274</v>
      </c>
      <c r="K5774" s="4">
        <v>51.526288358141592</v>
      </c>
      <c r="L5774" s="4">
        <v>61.316283146188489</v>
      </c>
      <c r="M5774" s="4">
        <v>11.33578343879115</v>
      </c>
    </row>
    <row r="5775" spans="1:13" hidden="1" x14ac:dyDescent="0.3">
      <c r="A5775" s="13" t="str">
        <f t="shared" si="90"/>
        <v>MediterraneanOFF2 - average - all typespre 1945heating20</v>
      </c>
      <c r="B5775" s="1" t="s">
        <v>0</v>
      </c>
      <c r="C5775" s="2" t="s">
        <v>52</v>
      </c>
      <c r="D5775" s="2" t="s">
        <v>2</v>
      </c>
      <c r="E5775" s="3">
        <v>20</v>
      </c>
      <c r="F5775" s="3" t="s">
        <v>3</v>
      </c>
      <c r="G5775" s="3" t="s">
        <v>22</v>
      </c>
      <c r="H5775" s="14"/>
      <c r="I5775" s="14">
        <v>0.24858268395252503</v>
      </c>
      <c r="J5775" s="4">
        <v>60.867803666212062</v>
      </c>
      <c r="K5775" s="4">
        <v>76.084754582765072</v>
      </c>
      <c r="L5775" s="4">
        <v>90.540857953490431</v>
      </c>
      <c r="M5775" s="4">
        <v>16.738646008208317</v>
      </c>
    </row>
    <row r="5776" spans="1:13" hidden="1" x14ac:dyDescent="0.3">
      <c r="A5776" s="13" t="str">
        <f t="shared" si="90"/>
        <v>MediterraneanOFF2 - average - all typespre 1945heating22</v>
      </c>
      <c r="B5776" s="1" t="s">
        <v>0</v>
      </c>
      <c r="C5776" s="2" t="s">
        <v>52</v>
      </c>
      <c r="D5776" s="2" t="s">
        <v>2</v>
      </c>
      <c r="E5776" s="3">
        <v>22</v>
      </c>
      <c r="F5776" s="3" t="s">
        <v>3</v>
      </c>
      <c r="G5776" s="3" t="s">
        <v>22</v>
      </c>
      <c r="H5776" s="14"/>
      <c r="I5776" s="14">
        <v>0.24858268395252503</v>
      </c>
      <c r="J5776" s="4">
        <v>84.729103876855731</v>
      </c>
      <c r="K5776" s="4">
        <v>105.91137984606965</v>
      </c>
      <c r="L5776" s="4">
        <v>126.03454201682288</v>
      </c>
      <c r="M5776" s="4">
        <v>23.300503566135323</v>
      </c>
    </row>
    <row r="5777" spans="1:13" hidden="1" x14ac:dyDescent="0.3">
      <c r="A5777" s="13" t="str">
        <f t="shared" si="90"/>
        <v>MediterraneanOFF2 - average - all typespre 1945heating24</v>
      </c>
      <c r="B5777" s="1" t="s">
        <v>0</v>
      </c>
      <c r="C5777" s="2" t="s">
        <v>52</v>
      </c>
      <c r="D5777" s="2" t="s">
        <v>2</v>
      </c>
      <c r="E5777" s="3">
        <v>24</v>
      </c>
      <c r="F5777" s="3" t="s">
        <v>3</v>
      </c>
      <c r="G5777" s="3" t="s">
        <v>22</v>
      </c>
      <c r="H5777" s="14"/>
      <c r="I5777" s="14">
        <v>0.24858268395252503</v>
      </c>
      <c r="J5777" s="4">
        <v>115.01076864850202</v>
      </c>
      <c r="K5777" s="4">
        <v>143.76346081062752</v>
      </c>
      <c r="L5777" s="4">
        <v>171.07851836464675</v>
      </c>
      <c r="M5777" s="4">
        <v>31.627961378338053</v>
      </c>
    </row>
    <row r="5778" spans="1:13" hidden="1" x14ac:dyDescent="0.3">
      <c r="A5778" s="13" t="str">
        <f t="shared" si="90"/>
        <v>MediterraneanOFF2 - average - all types1945-1970heating18</v>
      </c>
      <c r="B5778" s="1" t="s">
        <v>0</v>
      </c>
      <c r="C5778" s="2" t="s">
        <v>52</v>
      </c>
      <c r="D5778" s="2" t="s">
        <v>6</v>
      </c>
      <c r="E5778" s="3">
        <v>18</v>
      </c>
      <c r="F5778" s="3" t="s">
        <v>3</v>
      </c>
      <c r="G5778" s="3" t="s">
        <v>22</v>
      </c>
      <c r="H5778" s="14"/>
      <c r="I5778" s="14">
        <v>0.19715178382441637</v>
      </c>
      <c r="J5778" s="4">
        <v>40.331345561243012</v>
      </c>
      <c r="K5778" s="4">
        <v>50.414181951553765</v>
      </c>
      <c r="L5778" s="4">
        <v>59.992876522348979</v>
      </c>
      <c r="M5778" s="4">
        <v>11.091120029341829</v>
      </c>
    </row>
    <row r="5779" spans="1:13" hidden="1" x14ac:dyDescent="0.3">
      <c r="A5779" s="13" t="str">
        <f t="shared" si="90"/>
        <v>MediterraneanOFF2 - average - all types1945-1970heating20</v>
      </c>
      <c r="B5779" s="1" t="s">
        <v>0</v>
      </c>
      <c r="C5779" s="2" t="s">
        <v>52</v>
      </c>
      <c r="D5779" s="2" t="s">
        <v>6</v>
      </c>
      <c r="E5779" s="3">
        <v>20</v>
      </c>
      <c r="F5779" s="3" t="s">
        <v>3</v>
      </c>
      <c r="G5779" s="3" t="s">
        <v>22</v>
      </c>
      <c r="H5779" s="14"/>
      <c r="I5779" s="14">
        <v>0.19715178382441637</v>
      </c>
      <c r="J5779" s="4">
        <v>59.696253606034389</v>
      </c>
      <c r="K5779" s="4">
        <v>74.62031700754298</v>
      </c>
      <c r="L5779" s="4">
        <v>88.798177238976137</v>
      </c>
      <c r="M5779" s="4">
        <v>16.416469741659455</v>
      </c>
    </row>
    <row r="5780" spans="1:13" hidden="1" x14ac:dyDescent="0.3">
      <c r="A5780" s="13" t="str">
        <f t="shared" si="90"/>
        <v>MediterraneanOFF2 - average - all types1945-1970heating22</v>
      </c>
      <c r="B5780" s="1" t="s">
        <v>0</v>
      </c>
      <c r="C5780" s="2" t="s">
        <v>52</v>
      </c>
      <c r="D5780" s="2" t="s">
        <v>6</v>
      </c>
      <c r="E5780" s="3">
        <v>22</v>
      </c>
      <c r="F5780" s="3" t="s">
        <v>3</v>
      </c>
      <c r="G5780" s="3" t="s">
        <v>22</v>
      </c>
      <c r="H5780" s="14"/>
      <c r="I5780" s="14">
        <v>0.19715178382441637</v>
      </c>
      <c r="J5780" s="4">
        <v>83.226885644190361</v>
      </c>
      <c r="K5780" s="4">
        <v>104.03360705523795</v>
      </c>
      <c r="L5780" s="4">
        <v>123.79999239573316</v>
      </c>
      <c r="M5780" s="4">
        <v>22.88739355215235</v>
      </c>
    </row>
    <row r="5781" spans="1:13" hidden="1" x14ac:dyDescent="0.3">
      <c r="A5781" s="13" t="str">
        <f t="shared" si="90"/>
        <v>MediterraneanOFF2 - average - all types1945-1970heating24</v>
      </c>
      <c r="B5781" s="1" t="s">
        <v>0</v>
      </c>
      <c r="C5781" s="2" t="s">
        <v>52</v>
      </c>
      <c r="D5781" s="2" t="s">
        <v>6</v>
      </c>
      <c r="E5781" s="3">
        <v>24</v>
      </c>
      <c r="F5781" s="3" t="s">
        <v>3</v>
      </c>
      <c r="G5781" s="3" t="s">
        <v>22</v>
      </c>
      <c r="H5781" s="14"/>
      <c r="I5781" s="14">
        <v>0.19715178382441637</v>
      </c>
      <c r="J5781" s="4">
        <v>113.09883669275665</v>
      </c>
      <c r="K5781" s="4">
        <v>141.3735458659458</v>
      </c>
      <c r="L5781" s="4">
        <v>168.23451958047551</v>
      </c>
      <c r="M5781" s="4">
        <v>31.102180090508075</v>
      </c>
    </row>
    <row r="5782" spans="1:13" hidden="1" x14ac:dyDescent="0.3">
      <c r="A5782" s="13" t="str">
        <f t="shared" si="90"/>
        <v>MediterraneanOFF2 - average - all types1970-1980heating18</v>
      </c>
      <c r="B5782" s="1" t="s">
        <v>0</v>
      </c>
      <c r="C5782" s="2" t="s">
        <v>52</v>
      </c>
      <c r="D5782" s="2" t="s">
        <v>7</v>
      </c>
      <c r="E5782" s="3">
        <v>18</v>
      </c>
      <c r="F5782" s="3" t="s">
        <v>3</v>
      </c>
      <c r="G5782" s="3" t="s">
        <v>22</v>
      </c>
      <c r="H5782" s="14"/>
      <c r="I5782" s="14">
        <v>9.4289983568199162E-2</v>
      </c>
      <c r="J5782" s="4">
        <v>36.387375037919711</v>
      </c>
      <c r="K5782" s="4">
        <v>45.484218797399635</v>
      </c>
      <c r="L5782" s="4">
        <v>54.126220368905564</v>
      </c>
      <c r="M5782" s="4">
        <v>10.006528135427919</v>
      </c>
    </row>
    <row r="5783" spans="1:13" hidden="1" x14ac:dyDescent="0.3">
      <c r="A5783" s="13" t="str">
        <f t="shared" si="90"/>
        <v>MediterraneanOFF2 - average - all types1970-1980heating20</v>
      </c>
      <c r="B5783" s="1" t="s">
        <v>0</v>
      </c>
      <c r="C5783" s="2" t="s">
        <v>52</v>
      </c>
      <c r="D5783" s="2" t="s">
        <v>7</v>
      </c>
      <c r="E5783" s="3">
        <v>20</v>
      </c>
      <c r="F5783" s="3" t="s">
        <v>3</v>
      </c>
      <c r="G5783" s="3" t="s">
        <v>22</v>
      </c>
      <c r="H5783" s="14"/>
      <c r="I5783" s="14">
        <v>9.4289983568199162E-2</v>
      </c>
      <c r="J5783" s="4">
        <v>54.221087533107109</v>
      </c>
      <c r="K5783" s="4">
        <v>67.776359416383883</v>
      </c>
      <c r="L5783" s="4">
        <v>80.653867705496822</v>
      </c>
      <c r="M5783" s="4">
        <v>14.910799071604455</v>
      </c>
    </row>
    <row r="5784" spans="1:13" hidden="1" x14ac:dyDescent="0.3">
      <c r="A5784" s="13" t="str">
        <f t="shared" si="90"/>
        <v>MediterraneanOFF2 - average - all types1970-1980heating22</v>
      </c>
      <c r="B5784" s="1" t="s">
        <v>0</v>
      </c>
      <c r="C5784" s="2" t="s">
        <v>52</v>
      </c>
      <c r="D5784" s="2" t="s">
        <v>7</v>
      </c>
      <c r="E5784" s="3">
        <v>22</v>
      </c>
      <c r="F5784" s="3" t="s">
        <v>3</v>
      </c>
      <c r="G5784" s="3" t="s">
        <v>22</v>
      </c>
      <c r="H5784" s="14"/>
      <c r="I5784" s="14">
        <v>9.4289983568199162E-2</v>
      </c>
      <c r="J5784" s="4">
        <v>76.026368644388697</v>
      </c>
      <c r="K5784" s="4">
        <v>95.032960805485871</v>
      </c>
      <c r="L5784" s="4">
        <v>113.08922335852819</v>
      </c>
      <c r="M5784" s="4">
        <v>20.90725137720689</v>
      </c>
    </row>
    <row r="5785" spans="1:13" hidden="1" x14ac:dyDescent="0.3">
      <c r="A5785" s="13" t="str">
        <f t="shared" si="90"/>
        <v>MediterraneanOFF2 - average - all types1970-1980heating24</v>
      </c>
      <c r="B5785" s="1" t="s">
        <v>0</v>
      </c>
      <c r="C5785" s="2" t="s">
        <v>52</v>
      </c>
      <c r="D5785" s="2" t="s">
        <v>7</v>
      </c>
      <c r="E5785" s="3">
        <v>24</v>
      </c>
      <c r="F5785" s="3" t="s">
        <v>3</v>
      </c>
      <c r="G5785" s="3" t="s">
        <v>22</v>
      </c>
      <c r="H5785" s="14"/>
      <c r="I5785" s="14">
        <v>9.4289983568199162E-2</v>
      </c>
      <c r="J5785" s="4">
        <v>103.8096181064688</v>
      </c>
      <c r="K5785" s="4">
        <v>129.76202263308599</v>
      </c>
      <c r="L5785" s="4">
        <v>154.41680693337233</v>
      </c>
      <c r="M5785" s="4">
        <v>28.547644979278918</v>
      </c>
    </row>
    <row r="5786" spans="1:13" hidden="1" x14ac:dyDescent="0.3">
      <c r="A5786" s="13" t="str">
        <f t="shared" si="90"/>
        <v>MediterraneanOFF2 - average - all types1980-1990heating18</v>
      </c>
      <c r="B5786" s="1" t="s">
        <v>0</v>
      </c>
      <c r="C5786" s="2" t="s">
        <v>52</v>
      </c>
      <c r="D5786" s="2" t="s">
        <v>8</v>
      </c>
      <c r="E5786" s="3">
        <v>18</v>
      </c>
      <c r="F5786" s="3" t="s">
        <v>3</v>
      </c>
      <c r="G5786" s="3" t="s">
        <v>22</v>
      </c>
      <c r="H5786" s="14"/>
      <c r="I5786" s="14">
        <v>0.13999456636774651</v>
      </c>
      <c r="J5786" s="4">
        <v>15.524770142842749</v>
      </c>
      <c r="K5786" s="4">
        <v>19.405962678553436</v>
      </c>
      <c r="L5786" s="4">
        <v>23.093095587478587</v>
      </c>
      <c r="M5786" s="4">
        <v>4.2693117892817556</v>
      </c>
    </row>
    <row r="5787" spans="1:13" hidden="1" x14ac:dyDescent="0.3">
      <c r="A5787" s="13" t="str">
        <f t="shared" si="90"/>
        <v>MediterraneanOFF2 - average - all types1980-1990heating20</v>
      </c>
      <c r="B5787" s="1" t="s">
        <v>0</v>
      </c>
      <c r="C5787" s="2" t="s">
        <v>52</v>
      </c>
      <c r="D5787" s="2" t="s">
        <v>8</v>
      </c>
      <c r="E5787" s="3">
        <v>20</v>
      </c>
      <c r="F5787" s="3" t="s">
        <v>3</v>
      </c>
      <c r="G5787" s="3" t="s">
        <v>22</v>
      </c>
      <c r="H5787" s="14"/>
      <c r="I5787" s="14">
        <v>0.13999456636774651</v>
      </c>
      <c r="J5787" s="4">
        <v>24.993686926263123</v>
      </c>
      <c r="K5787" s="4">
        <v>31.242108657828901</v>
      </c>
      <c r="L5787" s="4">
        <v>37.178109302816388</v>
      </c>
      <c r="M5787" s="4">
        <v>6.873263904722358</v>
      </c>
    </row>
    <row r="5788" spans="1:13" hidden="1" x14ac:dyDescent="0.3">
      <c r="A5788" s="13" t="str">
        <f t="shared" si="90"/>
        <v>MediterraneanOFF2 - average - all types1980-1990heating22</v>
      </c>
      <c r="B5788" s="1" t="s">
        <v>0</v>
      </c>
      <c r="C5788" s="2" t="s">
        <v>52</v>
      </c>
      <c r="D5788" s="2" t="s">
        <v>8</v>
      </c>
      <c r="E5788" s="3">
        <v>22</v>
      </c>
      <c r="F5788" s="3" t="s">
        <v>3</v>
      </c>
      <c r="G5788" s="3" t="s">
        <v>22</v>
      </c>
      <c r="H5788" s="14"/>
      <c r="I5788" s="14">
        <v>0.13999456636774651</v>
      </c>
      <c r="J5788" s="4">
        <v>37.369025767717275</v>
      </c>
      <c r="K5788" s="4">
        <v>46.711282209646591</v>
      </c>
      <c r="L5788" s="4">
        <v>55.586425829479438</v>
      </c>
      <c r="M5788" s="4">
        <v>10.27648208612225</v>
      </c>
    </row>
    <row r="5789" spans="1:13" hidden="1" x14ac:dyDescent="0.3">
      <c r="A5789" s="13" t="str">
        <f t="shared" si="90"/>
        <v>MediterraneanOFF2 - average - all types1980-1990heating24</v>
      </c>
      <c r="B5789" s="1" t="s">
        <v>0</v>
      </c>
      <c r="C5789" s="2" t="s">
        <v>52</v>
      </c>
      <c r="D5789" s="2" t="s">
        <v>8</v>
      </c>
      <c r="E5789" s="3">
        <v>24</v>
      </c>
      <c r="F5789" s="3" t="s">
        <v>3</v>
      </c>
      <c r="G5789" s="3" t="s">
        <v>22</v>
      </c>
      <c r="H5789" s="14"/>
      <c r="I5789" s="14">
        <v>0.13999456636774651</v>
      </c>
      <c r="J5789" s="4">
        <v>54.196842281740942</v>
      </c>
      <c r="K5789" s="4">
        <v>67.746052852176177</v>
      </c>
      <c r="L5789" s="4">
        <v>80.61780289408965</v>
      </c>
      <c r="M5789" s="4">
        <v>14.904131627478758</v>
      </c>
    </row>
    <row r="5790" spans="1:13" hidden="1" x14ac:dyDescent="0.3">
      <c r="A5790" s="13" t="str">
        <f t="shared" si="90"/>
        <v>MediterraneanOFF2 - average - all types1990-2000heating18</v>
      </c>
      <c r="B5790" s="1" t="s">
        <v>0</v>
      </c>
      <c r="C5790" s="2" t="s">
        <v>52</v>
      </c>
      <c r="D5790" s="2" t="s">
        <v>9</v>
      </c>
      <c r="E5790" s="3">
        <v>18</v>
      </c>
      <c r="F5790" s="3" t="s">
        <v>3</v>
      </c>
      <c r="G5790" s="3" t="s">
        <v>22</v>
      </c>
      <c r="H5790" s="14"/>
      <c r="I5790" s="14">
        <v>0.15999728318387327</v>
      </c>
      <c r="J5790" s="4">
        <v>13.477475544692632</v>
      </c>
      <c r="K5790" s="4">
        <v>16.84684443086579</v>
      </c>
      <c r="L5790" s="4">
        <v>20.047744872730288</v>
      </c>
      <c r="M5790" s="4">
        <v>3.706305774790474</v>
      </c>
    </row>
    <row r="5791" spans="1:13" hidden="1" x14ac:dyDescent="0.3">
      <c r="A5791" s="13" t="str">
        <f t="shared" si="90"/>
        <v>MediterraneanOFF2 - average - all types1990-2000heating20</v>
      </c>
      <c r="B5791" s="1" t="s">
        <v>0</v>
      </c>
      <c r="C5791" s="2" t="s">
        <v>52</v>
      </c>
      <c r="D5791" s="2" t="s">
        <v>9</v>
      </c>
      <c r="E5791" s="3">
        <v>20</v>
      </c>
      <c r="F5791" s="3" t="s">
        <v>3</v>
      </c>
      <c r="G5791" s="3" t="s">
        <v>22</v>
      </c>
      <c r="H5791" s="14"/>
      <c r="I5791" s="14">
        <v>0.15999728318387327</v>
      </c>
      <c r="J5791" s="4">
        <v>22.043372465107272</v>
      </c>
      <c r="K5791" s="4">
        <v>27.554215581384089</v>
      </c>
      <c r="L5791" s="4">
        <v>32.789516541847064</v>
      </c>
      <c r="M5791" s="4">
        <v>6.0619274279044992</v>
      </c>
    </row>
    <row r="5792" spans="1:13" hidden="1" x14ac:dyDescent="0.3">
      <c r="A5792" s="13" t="str">
        <f t="shared" si="90"/>
        <v>MediterraneanOFF2 - average - all types1990-2000heating22</v>
      </c>
      <c r="B5792" s="1" t="s">
        <v>0</v>
      </c>
      <c r="C5792" s="2" t="s">
        <v>52</v>
      </c>
      <c r="D5792" s="2" t="s">
        <v>9</v>
      </c>
      <c r="E5792" s="3">
        <v>22</v>
      </c>
      <c r="F5792" s="3" t="s">
        <v>3</v>
      </c>
      <c r="G5792" s="3" t="s">
        <v>22</v>
      </c>
      <c r="H5792" s="14"/>
      <c r="I5792" s="14">
        <v>0.15999728318387327</v>
      </c>
      <c r="J5792" s="4">
        <v>33.371479111045396</v>
      </c>
      <c r="K5792" s="4">
        <v>41.714348888806747</v>
      </c>
      <c r="L5792" s="4">
        <v>49.640075177680025</v>
      </c>
      <c r="M5792" s="4">
        <v>9.1771567555374851</v>
      </c>
    </row>
    <row r="5793" spans="1:13" hidden="1" x14ac:dyDescent="0.3">
      <c r="A5793" s="13" t="str">
        <f t="shared" si="90"/>
        <v>MediterraneanOFF2 - average - all types1990-2000heating24</v>
      </c>
      <c r="B5793" s="1" t="s">
        <v>0</v>
      </c>
      <c r="C5793" s="2" t="s">
        <v>52</v>
      </c>
      <c r="D5793" s="2" t="s">
        <v>9</v>
      </c>
      <c r="E5793" s="3">
        <v>24</v>
      </c>
      <c r="F5793" s="3" t="s">
        <v>3</v>
      </c>
      <c r="G5793" s="3" t="s">
        <v>22</v>
      </c>
      <c r="H5793" s="14"/>
      <c r="I5793" s="14">
        <v>0.15999728318387327</v>
      </c>
      <c r="J5793" s="4">
        <v>48.973856310640606</v>
      </c>
      <c r="K5793" s="4">
        <v>61.217320388300756</v>
      </c>
      <c r="L5793" s="4">
        <v>72.848611262077895</v>
      </c>
      <c r="M5793" s="4">
        <v>13.467810485426167</v>
      </c>
    </row>
    <row r="5794" spans="1:13" hidden="1" x14ac:dyDescent="0.3">
      <c r="A5794" s="13" t="str">
        <f t="shared" si="90"/>
        <v>MediterraneanOFF2 - average - all typespost 2000heating18</v>
      </c>
      <c r="B5794" s="1" t="s">
        <v>0</v>
      </c>
      <c r="C5794" s="2" t="s">
        <v>52</v>
      </c>
      <c r="D5794" s="2" t="s">
        <v>10</v>
      </c>
      <c r="E5794" s="3">
        <v>18</v>
      </c>
      <c r="F5794" s="3" t="s">
        <v>3</v>
      </c>
      <c r="G5794" s="3" t="s">
        <v>22</v>
      </c>
      <c r="H5794" s="14"/>
      <c r="I5794" s="14">
        <v>0.15998369910323959</v>
      </c>
      <c r="J5794" s="4">
        <v>9.9770729752295377</v>
      </c>
      <c r="K5794" s="4">
        <v>12.471341219036921</v>
      </c>
      <c r="L5794" s="4">
        <v>14.840896050653935</v>
      </c>
      <c r="M5794" s="4">
        <v>2.7436950681881225</v>
      </c>
    </row>
    <row r="5795" spans="1:13" hidden="1" x14ac:dyDescent="0.3">
      <c r="A5795" s="13" t="str">
        <f t="shared" si="90"/>
        <v>MediterraneanOFF2 - average - all typespost 2000heating20</v>
      </c>
      <c r="B5795" s="1" t="s">
        <v>0</v>
      </c>
      <c r="C5795" s="2" t="s">
        <v>52</v>
      </c>
      <c r="D5795" s="2" t="s">
        <v>10</v>
      </c>
      <c r="E5795" s="3">
        <v>20</v>
      </c>
      <c r="F5795" s="3" t="s">
        <v>3</v>
      </c>
      <c r="G5795" s="3" t="s">
        <v>22</v>
      </c>
      <c r="H5795" s="14"/>
      <c r="I5795" s="14">
        <v>0.15998369910323959</v>
      </c>
      <c r="J5795" s="4">
        <v>16.843069387729873</v>
      </c>
      <c r="K5795" s="4">
        <v>21.05383673466234</v>
      </c>
      <c r="L5795" s="4">
        <v>25.054065714248186</v>
      </c>
      <c r="M5795" s="4">
        <v>4.6318440816257151</v>
      </c>
    </row>
    <row r="5796" spans="1:13" hidden="1" x14ac:dyDescent="0.3">
      <c r="A5796" s="13" t="str">
        <f t="shared" si="90"/>
        <v>MediterraneanOFF2 - average - all typespost 2000heating22</v>
      </c>
      <c r="B5796" s="1" t="s">
        <v>0</v>
      </c>
      <c r="C5796" s="2" t="s">
        <v>52</v>
      </c>
      <c r="D5796" s="2" t="s">
        <v>10</v>
      </c>
      <c r="E5796" s="3">
        <v>22</v>
      </c>
      <c r="F5796" s="3" t="s">
        <v>3</v>
      </c>
      <c r="G5796" s="3" t="s">
        <v>22</v>
      </c>
      <c r="H5796" s="14"/>
      <c r="I5796" s="14">
        <v>0.15998369910323959</v>
      </c>
      <c r="J5796" s="4">
        <v>26.146909344288886</v>
      </c>
      <c r="K5796" s="4">
        <v>32.683636680361104</v>
      </c>
      <c r="L5796" s="4">
        <v>38.893527649629711</v>
      </c>
      <c r="M5796" s="4">
        <v>7.190400069679443</v>
      </c>
    </row>
    <row r="5797" spans="1:13" hidden="1" x14ac:dyDescent="0.3">
      <c r="A5797" s="13" t="str">
        <f t="shared" si="90"/>
        <v>MediterraneanOFF2 - average - all typespost 2000heating24</v>
      </c>
      <c r="B5797" s="1" t="s">
        <v>0</v>
      </c>
      <c r="C5797" s="2" t="s">
        <v>52</v>
      </c>
      <c r="D5797" s="2" t="s">
        <v>10</v>
      </c>
      <c r="E5797" s="3">
        <v>24</v>
      </c>
      <c r="F5797" s="3" t="s">
        <v>3</v>
      </c>
      <c r="G5797" s="3" t="s">
        <v>22</v>
      </c>
      <c r="H5797" s="14"/>
      <c r="I5797" s="14">
        <v>0.15998369910323959</v>
      </c>
      <c r="J5797" s="4">
        <v>39.234173999097479</v>
      </c>
      <c r="K5797" s="4">
        <v>49.042717498871845</v>
      </c>
      <c r="L5797" s="4">
        <v>58.360833823657494</v>
      </c>
      <c r="M5797" s="4">
        <v>10.789397849751806</v>
      </c>
    </row>
    <row r="5798" spans="1:13" hidden="1" x14ac:dyDescent="0.3">
      <c r="A5798" s="13" t="str">
        <f t="shared" si="90"/>
        <v>MediterraneanOFF2 - average - all types - all agesheating18</v>
      </c>
      <c r="B5798" s="1" t="s">
        <v>0</v>
      </c>
      <c r="C5798" s="2" t="s">
        <v>53</v>
      </c>
      <c r="D5798" s="2"/>
      <c r="E5798" s="3">
        <v>18</v>
      </c>
      <c r="F5798" s="3" t="s">
        <v>3</v>
      </c>
      <c r="G5798" s="3" t="s">
        <v>22</v>
      </c>
      <c r="H5798" s="14"/>
      <c r="I5798" s="14"/>
      <c r="J5798" s="4">
        <v>27.555108135430544</v>
      </c>
      <c r="K5798" s="4">
        <v>34.44388516928818</v>
      </c>
      <c r="L5798" s="4">
        <v>40.98822335145293</v>
      </c>
      <c r="M5798" s="4">
        <v>7.5776547372433996</v>
      </c>
    </row>
    <row r="5799" spans="1:13" hidden="1" x14ac:dyDescent="0.3">
      <c r="A5799" s="13" t="str">
        <f t="shared" si="90"/>
        <v>MediterraneanOFF2 - average - all types - all agesheating20</v>
      </c>
      <c r="B5799" s="1" t="s">
        <v>0</v>
      </c>
      <c r="C5799" s="2" t="s">
        <v>53</v>
      </c>
      <c r="D5799" s="2"/>
      <c r="E5799" s="3">
        <v>20</v>
      </c>
      <c r="F5799" s="3" t="s">
        <v>3</v>
      </c>
      <c r="G5799" s="3" t="s">
        <v>22</v>
      </c>
      <c r="H5799" s="14"/>
      <c r="I5799" s="14"/>
      <c r="J5799" s="4">
        <v>41.73288695495566</v>
      </c>
      <c r="K5799" s="4">
        <v>52.166108693694575</v>
      </c>
      <c r="L5799" s="4">
        <v>62.077669345496538</v>
      </c>
      <c r="M5799" s="4">
        <v>11.476543912612806</v>
      </c>
    </row>
    <row r="5800" spans="1:13" hidden="1" x14ac:dyDescent="0.3">
      <c r="A5800" s="13" t="str">
        <f t="shared" si="90"/>
        <v>MediterraneanOFF2 - average - all types - all agesheating22</v>
      </c>
      <c r="B5800" s="1" t="s">
        <v>0</v>
      </c>
      <c r="C5800" s="2" t="s">
        <v>53</v>
      </c>
      <c r="D5800" s="2"/>
      <c r="E5800" s="3">
        <v>22</v>
      </c>
      <c r="F5800" s="3" t="s">
        <v>3</v>
      </c>
      <c r="G5800" s="3" t="s">
        <v>22</v>
      </c>
      <c r="H5800" s="14"/>
      <c r="I5800" s="14"/>
      <c r="J5800" s="4">
        <v>59.392927896280952</v>
      </c>
      <c r="K5800" s="4">
        <v>74.241159870351183</v>
      </c>
      <c r="L5800" s="4">
        <v>88.346980245717901</v>
      </c>
      <c r="M5800" s="4">
        <v>16.333055171477259</v>
      </c>
    </row>
    <row r="5801" spans="1:13" hidden="1" x14ac:dyDescent="0.3">
      <c r="A5801" s="13" t="str">
        <f t="shared" si="90"/>
        <v>MediterraneanOFF2 - average - all types - all agesheating24</v>
      </c>
      <c r="B5801" s="1" t="s">
        <v>0</v>
      </c>
      <c r="C5801" s="2" t="s">
        <v>53</v>
      </c>
      <c r="D5801" s="2"/>
      <c r="E5801" s="3">
        <v>24</v>
      </c>
      <c r="F5801" s="3" t="s">
        <v>3</v>
      </c>
      <c r="G5801" s="3" t="s">
        <v>22</v>
      </c>
      <c r="H5801" s="14"/>
      <c r="I5801" s="14"/>
      <c r="J5801" s="4">
        <v>82.375305820119976</v>
      </c>
      <c r="K5801" s="4">
        <v>102.96913227514996</v>
      </c>
      <c r="L5801" s="4">
        <v>122.53326740742844</v>
      </c>
      <c r="M5801" s="4">
        <v>22.65320910053299</v>
      </c>
    </row>
    <row r="5802" spans="1:13" hidden="1" x14ac:dyDescent="0.3">
      <c r="A5802" s="13" t="str">
        <f t="shared" si="90"/>
        <v>Southern ContinentalOFF2 - 3 floorspre 1945heating18</v>
      </c>
      <c r="B5802" s="2" t="s">
        <v>36</v>
      </c>
      <c r="C5802" s="2" t="s">
        <v>49</v>
      </c>
      <c r="D5802" s="2" t="s">
        <v>2</v>
      </c>
      <c r="E5802" s="3">
        <v>18</v>
      </c>
      <c r="F5802" s="3" t="s">
        <v>3</v>
      </c>
      <c r="G5802" s="3">
        <v>0.42592592592592593</v>
      </c>
      <c r="H5802" s="14">
        <v>0.58385294117647057</v>
      </c>
      <c r="I5802" s="14">
        <v>5.2604137616139357E-2</v>
      </c>
      <c r="J5802" s="4">
        <v>94.891356261162969</v>
      </c>
      <c r="K5802" s="4">
        <v>118.61419532645371</v>
      </c>
      <c r="L5802" s="4">
        <v>141.1508924384799</v>
      </c>
      <c r="M5802" s="4">
        <v>26.095122971819816</v>
      </c>
    </row>
    <row r="5803" spans="1:13" hidden="1" x14ac:dyDescent="0.3">
      <c r="A5803" s="13" t="str">
        <f t="shared" si="90"/>
        <v>Southern ContinentalOFF2 - 5 floorspre 1945heating18</v>
      </c>
      <c r="B5803" s="2" t="s">
        <v>36</v>
      </c>
      <c r="C5803" s="2" t="s">
        <v>50</v>
      </c>
      <c r="D5803" s="2" t="s">
        <v>2</v>
      </c>
      <c r="E5803" s="3">
        <v>18</v>
      </c>
      <c r="F5803" s="3" t="s">
        <v>3</v>
      </c>
      <c r="G5803" s="3">
        <v>0.33703703703703702</v>
      </c>
      <c r="H5803" s="14">
        <v>0.38367647058823534</v>
      </c>
      <c r="I5803" s="14">
        <v>5.2604137616139357E-2</v>
      </c>
      <c r="J5803" s="4">
        <v>79.622395116617355</v>
      </c>
      <c r="K5803" s="4">
        <v>99.527993895771687</v>
      </c>
      <c r="L5803" s="4">
        <v>118.4383127359683</v>
      </c>
      <c r="M5803" s="4">
        <v>21.896158657069773</v>
      </c>
    </row>
    <row r="5804" spans="1:13" hidden="1" x14ac:dyDescent="0.3">
      <c r="A5804" s="13" t="str">
        <f t="shared" si="90"/>
        <v>Southern ContinentalOFF2 - 7 floorspre 1945heating18</v>
      </c>
      <c r="B5804" s="2" t="s">
        <v>36</v>
      </c>
      <c r="C5804" s="2" t="s">
        <v>51</v>
      </c>
      <c r="D5804" s="2" t="s">
        <v>2</v>
      </c>
      <c r="E5804" s="3">
        <v>18</v>
      </c>
      <c r="F5804" s="3" t="s">
        <v>3</v>
      </c>
      <c r="G5804" s="3">
        <v>0.29894179894179895</v>
      </c>
      <c r="H5804" s="14">
        <v>3.2470588235294119E-2</v>
      </c>
      <c r="I5804" s="14">
        <v>5.2604137616139357E-2</v>
      </c>
      <c r="J5804" s="4">
        <v>73.078554626097826</v>
      </c>
      <c r="K5804" s="4">
        <v>91.348193282622276</v>
      </c>
      <c r="L5804" s="4">
        <v>108.70435000632051</v>
      </c>
      <c r="M5804" s="4">
        <v>20.096602522176902</v>
      </c>
    </row>
    <row r="5805" spans="1:13" hidden="1" x14ac:dyDescent="0.3">
      <c r="A5805" s="13" t="str">
        <f t="shared" si="90"/>
        <v>Southern ContinentalOFF2 - 3 floorspre 1945heating20</v>
      </c>
      <c r="B5805" s="2" t="s">
        <v>36</v>
      </c>
      <c r="C5805" s="2" t="s">
        <v>49</v>
      </c>
      <c r="D5805" s="2" t="s">
        <v>2</v>
      </c>
      <c r="E5805" s="3">
        <v>20</v>
      </c>
      <c r="F5805" s="3" t="s">
        <v>3</v>
      </c>
      <c r="G5805" s="3">
        <v>0.42592592592592593</v>
      </c>
      <c r="H5805" s="14">
        <v>0.58385294117647057</v>
      </c>
      <c r="I5805" s="14">
        <v>5.2604137616139357E-2</v>
      </c>
      <c r="J5805" s="4">
        <v>123.5536902266723</v>
      </c>
      <c r="K5805" s="4">
        <v>154.44211278334038</v>
      </c>
      <c r="L5805" s="4">
        <v>183.78611421217505</v>
      </c>
      <c r="M5805" s="4">
        <v>33.97726481233488</v>
      </c>
    </row>
    <row r="5806" spans="1:13" hidden="1" x14ac:dyDescent="0.3">
      <c r="A5806" s="13" t="str">
        <f t="shared" si="90"/>
        <v>Southern ContinentalOFF2 - 5 floorspre 1945heating20</v>
      </c>
      <c r="B5806" s="2" t="s">
        <v>36</v>
      </c>
      <c r="C5806" s="2" t="s">
        <v>50</v>
      </c>
      <c r="D5806" s="2" t="s">
        <v>2</v>
      </c>
      <c r="E5806" s="3">
        <v>20</v>
      </c>
      <c r="F5806" s="3" t="s">
        <v>3</v>
      </c>
      <c r="G5806" s="3">
        <v>0.33703703703703702</v>
      </c>
      <c r="H5806" s="14">
        <v>0.38367647058823534</v>
      </c>
      <c r="I5806" s="14">
        <v>5.2604137616139357E-2</v>
      </c>
      <c r="J5806" s="4">
        <v>103.91033818490332</v>
      </c>
      <c r="K5806" s="4">
        <v>129.88792273112915</v>
      </c>
      <c r="L5806" s="4">
        <v>154.56662805004368</v>
      </c>
      <c r="M5806" s="4">
        <v>28.575343000848413</v>
      </c>
    </row>
    <row r="5807" spans="1:13" hidden="1" x14ac:dyDescent="0.3">
      <c r="A5807" s="13" t="str">
        <f t="shared" si="90"/>
        <v>Southern ContinentalOFF2 - 7 floorspre 1945heating20</v>
      </c>
      <c r="B5807" s="2" t="s">
        <v>36</v>
      </c>
      <c r="C5807" s="2" t="s">
        <v>51</v>
      </c>
      <c r="D5807" s="2" t="s">
        <v>2</v>
      </c>
      <c r="E5807" s="3">
        <v>20</v>
      </c>
      <c r="F5807" s="3" t="s">
        <v>3</v>
      </c>
      <c r="G5807" s="3">
        <v>0.29894179894179895</v>
      </c>
      <c r="H5807" s="14">
        <v>3.2470588235294119E-2</v>
      </c>
      <c r="I5807" s="14">
        <v>5.2604137616139357E-2</v>
      </c>
      <c r="J5807" s="4">
        <v>95.491758738430903</v>
      </c>
      <c r="K5807" s="4">
        <v>119.36469842303862</v>
      </c>
      <c r="L5807" s="4">
        <v>142.04399112341594</v>
      </c>
      <c r="M5807" s="4">
        <v>26.260233653068497</v>
      </c>
    </row>
    <row r="5808" spans="1:13" hidden="1" x14ac:dyDescent="0.3">
      <c r="A5808" s="13" t="str">
        <f t="shared" si="90"/>
        <v>Southern ContinentalOFF2 - 3 floorspre 1945heating22</v>
      </c>
      <c r="B5808" s="2" t="s">
        <v>36</v>
      </c>
      <c r="C5808" s="2" t="s">
        <v>49</v>
      </c>
      <c r="D5808" s="2" t="s">
        <v>2</v>
      </c>
      <c r="E5808" s="3">
        <v>22</v>
      </c>
      <c r="F5808" s="3" t="s">
        <v>3</v>
      </c>
      <c r="G5808" s="3">
        <v>0.42592592592592593</v>
      </c>
      <c r="H5808" s="14">
        <v>0.58385294117647057</v>
      </c>
      <c r="I5808" s="14">
        <v>5.2604137616139357E-2</v>
      </c>
      <c r="J5808" s="4">
        <v>156.84887901661185</v>
      </c>
      <c r="K5808" s="4">
        <v>196.0610987707648</v>
      </c>
      <c r="L5808" s="4">
        <v>233.31270753721012</v>
      </c>
      <c r="M5808" s="4">
        <v>43.133441729568254</v>
      </c>
    </row>
    <row r="5809" spans="1:13" hidden="1" x14ac:dyDescent="0.3">
      <c r="A5809" s="13" t="str">
        <f t="shared" si="90"/>
        <v>Southern ContinentalOFF2 - 5 floorspre 1945heating22</v>
      </c>
      <c r="B5809" s="2" t="s">
        <v>36</v>
      </c>
      <c r="C5809" s="2" t="s">
        <v>50</v>
      </c>
      <c r="D5809" s="2" t="s">
        <v>2</v>
      </c>
      <c r="E5809" s="3">
        <v>22</v>
      </c>
      <c r="F5809" s="3" t="s">
        <v>3</v>
      </c>
      <c r="G5809" s="3">
        <v>0.33703703703703702</v>
      </c>
      <c r="H5809" s="14">
        <v>0.38367647058823534</v>
      </c>
      <c r="I5809" s="14">
        <v>5.2604137616139357E-2</v>
      </c>
      <c r="J5809" s="4">
        <v>132.23617665364668</v>
      </c>
      <c r="K5809" s="4">
        <v>165.29522081705835</v>
      </c>
      <c r="L5809" s="4">
        <v>196.70131277229942</v>
      </c>
      <c r="M5809" s="4">
        <v>36.364948579752834</v>
      </c>
    </row>
    <row r="5810" spans="1:13" hidden="1" x14ac:dyDescent="0.3">
      <c r="A5810" s="13" t="str">
        <f t="shared" si="90"/>
        <v>Southern ContinentalOFF2 - 7 floorspre 1945heating22</v>
      </c>
      <c r="B5810" s="2" t="s">
        <v>36</v>
      </c>
      <c r="C5810" s="2" t="s">
        <v>51</v>
      </c>
      <c r="D5810" s="2" t="s">
        <v>2</v>
      </c>
      <c r="E5810" s="3">
        <v>22</v>
      </c>
      <c r="F5810" s="3" t="s">
        <v>3</v>
      </c>
      <c r="G5810" s="3">
        <v>0.29894179894179895</v>
      </c>
      <c r="H5810" s="14">
        <v>3.2470588235294119E-2</v>
      </c>
      <c r="I5810" s="14">
        <v>5.2604137616139357E-2</v>
      </c>
      <c r="J5810" s="4">
        <v>121.68787564094731</v>
      </c>
      <c r="K5810" s="4">
        <v>152.10984455118412</v>
      </c>
      <c r="L5810" s="4">
        <v>181.01071501590911</v>
      </c>
      <c r="M5810" s="4">
        <v>33.464165801260506</v>
      </c>
    </row>
    <row r="5811" spans="1:13" hidden="1" x14ac:dyDescent="0.3">
      <c r="A5811" s="13" t="str">
        <f t="shared" si="90"/>
        <v>Southern ContinentalOFF2 - 3 floorspre 1945heating24</v>
      </c>
      <c r="B5811" s="2" t="s">
        <v>36</v>
      </c>
      <c r="C5811" s="2" t="s">
        <v>49</v>
      </c>
      <c r="D5811" s="2" t="s">
        <v>2</v>
      </c>
      <c r="E5811" s="3">
        <v>24</v>
      </c>
      <c r="F5811" s="3" t="s">
        <v>3</v>
      </c>
      <c r="G5811" s="3">
        <v>0.42592592592592593</v>
      </c>
      <c r="H5811" s="14">
        <v>0.58385294117647057</v>
      </c>
      <c r="I5811" s="14">
        <v>5.2604137616139357E-2</v>
      </c>
      <c r="J5811" s="4">
        <v>196.48538257701716</v>
      </c>
      <c r="K5811" s="4">
        <v>245.60672822127145</v>
      </c>
      <c r="L5811" s="4">
        <v>292.27200658331304</v>
      </c>
      <c r="M5811" s="4">
        <v>54.03348020867972</v>
      </c>
    </row>
    <row r="5812" spans="1:13" hidden="1" x14ac:dyDescent="0.3">
      <c r="A5812" s="13" t="str">
        <f t="shared" si="90"/>
        <v>Southern ContinentalOFF2 - 5 floorspre 1945heating24</v>
      </c>
      <c r="B5812" s="2" t="s">
        <v>36</v>
      </c>
      <c r="C5812" s="2" t="s">
        <v>50</v>
      </c>
      <c r="D5812" s="2" t="s">
        <v>2</v>
      </c>
      <c r="E5812" s="3">
        <v>24</v>
      </c>
      <c r="F5812" s="3" t="s">
        <v>3</v>
      </c>
      <c r="G5812" s="3">
        <v>0.33703703703703702</v>
      </c>
      <c r="H5812" s="14">
        <v>0.38367647058823534</v>
      </c>
      <c r="I5812" s="14">
        <v>5.2604137616139357E-2</v>
      </c>
      <c r="J5812" s="4">
        <v>166.17310977584876</v>
      </c>
      <c r="K5812" s="4">
        <v>207.71638721981094</v>
      </c>
      <c r="L5812" s="4">
        <v>247.18250079157499</v>
      </c>
      <c r="M5812" s="4">
        <v>45.697605188358409</v>
      </c>
    </row>
    <row r="5813" spans="1:13" hidden="1" x14ac:dyDescent="0.3">
      <c r="A5813" s="13" t="str">
        <f t="shared" si="90"/>
        <v>Southern ContinentalOFF2 - 7 floorspre 1945heating24</v>
      </c>
      <c r="B5813" s="2" t="s">
        <v>36</v>
      </c>
      <c r="C5813" s="2" t="s">
        <v>51</v>
      </c>
      <c r="D5813" s="2" t="s">
        <v>2</v>
      </c>
      <c r="E5813" s="3">
        <v>24</v>
      </c>
      <c r="F5813" s="3" t="s">
        <v>3</v>
      </c>
      <c r="G5813" s="3">
        <v>0.29894179894179895</v>
      </c>
      <c r="H5813" s="14">
        <v>3.2470588235294119E-2</v>
      </c>
      <c r="I5813" s="14">
        <v>5.2604137616139357E-2</v>
      </c>
      <c r="J5813" s="4">
        <v>153.18213571820516</v>
      </c>
      <c r="K5813" s="4">
        <v>191.47766964775644</v>
      </c>
      <c r="L5813" s="4">
        <v>227.85842688083017</v>
      </c>
      <c r="M5813" s="4">
        <v>42.125087322506417</v>
      </c>
    </row>
    <row r="5814" spans="1:13" hidden="1" x14ac:dyDescent="0.3">
      <c r="A5814" s="13" t="str">
        <f t="shared" si="90"/>
        <v>Southern ContinentalOFF2 - 3 floors1945-1970heating18</v>
      </c>
      <c r="B5814" s="2" t="s">
        <v>36</v>
      </c>
      <c r="C5814" s="2" t="s">
        <v>49</v>
      </c>
      <c r="D5814" s="2" t="s">
        <v>6</v>
      </c>
      <c r="E5814" s="3">
        <v>18</v>
      </c>
      <c r="F5814" s="3" t="s">
        <v>3</v>
      </c>
      <c r="G5814" s="3">
        <v>0.42592592592592593</v>
      </c>
      <c r="H5814" s="14">
        <v>0.58385294117647057</v>
      </c>
      <c r="I5814" s="14">
        <v>0.52837820142748437</v>
      </c>
      <c r="J5814" s="4">
        <v>94.891356261162969</v>
      </c>
      <c r="K5814" s="4">
        <v>118.61419532645371</v>
      </c>
      <c r="L5814" s="4">
        <v>141.1508924384799</v>
      </c>
      <c r="M5814" s="4">
        <v>26.095122971819816</v>
      </c>
    </row>
    <row r="5815" spans="1:13" hidden="1" x14ac:dyDescent="0.3">
      <c r="A5815" s="13" t="str">
        <f t="shared" si="90"/>
        <v>Southern ContinentalOFF2 - 5 floors1945-1970heating18</v>
      </c>
      <c r="B5815" s="2" t="s">
        <v>36</v>
      </c>
      <c r="C5815" s="2" t="s">
        <v>50</v>
      </c>
      <c r="D5815" s="2" t="s">
        <v>6</v>
      </c>
      <c r="E5815" s="3">
        <v>18</v>
      </c>
      <c r="F5815" s="3" t="s">
        <v>3</v>
      </c>
      <c r="G5815" s="3">
        <v>0.33703703703703702</v>
      </c>
      <c r="H5815" s="14">
        <v>0.38367647058823534</v>
      </c>
      <c r="I5815" s="14">
        <v>0.52837820142748437</v>
      </c>
      <c r="J5815" s="4">
        <v>79.622395116617355</v>
      </c>
      <c r="K5815" s="4">
        <v>99.527993895771687</v>
      </c>
      <c r="L5815" s="4">
        <v>118.4383127359683</v>
      </c>
      <c r="M5815" s="4">
        <v>21.896158657069773</v>
      </c>
    </row>
    <row r="5816" spans="1:13" hidden="1" x14ac:dyDescent="0.3">
      <c r="A5816" s="13" t="str">
        <f t="shared" si="90"/>
        <v>Southern ContinentalOFF2 - 7 floors1945-1970heating18</v>
      </c>
      <c r="B5816" s="2" t="s">
        <v>36</v>
      </c>
      <c r="C5816" s="2" t="s">
        <v>51</v>
      </c>
      <c r="D5816" s="2" t="s">
        <v>6</v>
      </c>
      <c r="E5816" s="3">
        <v>18</v>
      </c>
      <c r="F5816" s="3" t="s">
        <v>3</v>
      </c>
      <c r="G5816" s="3">
        <v>0.29894179894179895</v>
      </c>
      <c r="H5816" s="14">
        <v>3.2470588235294119E-2</v>
      </c>
      <c r="I5816" s="14">
        <v>0.52837820142748437</v>
      </c>
      <c r="J5816" s="4">
        <v>73.078554626097826</v>
      </c>
      <c r="K5816" s="4">
        <v>91.348193282622276</v>
      </c>
      <c r="L5816" s="4">
        <v>108.70435000632051</v>
      </c>
      <c r="M5816" s="4">
        <v>20.096602522176902</v>
      </c>
    </row>
    <row r="5817" spans="1:13" hidden="1" x14ac:dyDescent="0.3">
      <c r="A5817" s="13" t="str">
        <f t="shared" si="90"/>
        <v>Southern ContinentalOFF2 - 3 floors1945-1970heating20</v>
      </c>
      <c r="B5817" s="2" t="s">
        <v>36</v>
      </c>
      <c r="C5817" s="2" t="s">
        <v>49</v>
      </c>
      <c r="D5817" s="2" t="s">
        <v>6</v>
      </c>
      <c r="E5817" s="3">
        <v>20</v>
      </c>
      <c r="F5817" s="3" t="s">
        <v>3</v>
      </c>
      <c r="G5817" s="3">
        <v>0.42592592592592593</v>
      </c>
      <c r="H5817" s="14">
        <v>0.58385294117647057</v>
      </c>
      <c r="I5817" s="14">
        <v>0.52837820142748437</v>
      </c>
      <c r="J5817" s="4">
        <v>123.5536902266723</v>
      </c>
      <c r="K5817" s="4">
        <v>154.44211278334038</v>
      </c>
      <c r="L5817" s="4">
        <v>183.78611421217505</v>
      </c>
      <c r="M5817" s="4">
        <v>33.97726481233488</v>
      </c>
    </row>
    <row r="5818" spans="1:13" hidden="1" x14ac:dyDescent="0.3">
      <c r="A5818" s="13" t="str">
        <f t="shared" si="90"/>
        <v>Southern ContinentalOFF2 - 5 floors1945-1970heating20</v>
      </c>
      <c r="B5818" s="2" t="s">
        <v>36</v>
      </c>
      <c r="C5818" s="2" t="s">
        <v>50</v>
      </c>
      <c r="D5818" s="2" t="s">
        <v>6</v>
      </c>
      <c r="E5818" s="3">
        <v>20</v>
      </c>
      <c r="F5818" s="3" t="s">
        <v>3</v>
      </c>
      <c r="G5818" s="3">
        <v>0.33703703703703702</v>
      </c>
      <c r="H5818" s="14">
        <v>0.38367647058823534</v>
      </c>
      <c r="I5818" s="14">
        <v>0.52837820142748437</v>
      </c>
      <c r="J5818" s="4">
        <v>103.91033818490332</v>
      </c>
      <c r="K5818" s="4">
        <v>129.88792273112915</v>
      </c>
      <c r="L5818" s="4">
        <v>154.56662805004368</v>
      </c>
      <c r="M5818" s="4">
        <v>28.575343000848413</v>
      </c>
    </row>
    <row r="5819" spans="1:13" hidden="1" x14ac:dyDescent="0.3">
      <c r="A5819" s="13" t="str">
        <f t="shared" si="90"/>
        <v>Southern ContinentalOFF2 - 7 floors1945-1970heating20</v>
      </c>
      <c r="B5819" s="2" t="s">
        <v>36</v>
      </c>
      <c r="C5819" s="2" t="s">
        <v>51</v>
      </c>
      <c r="D5819" s="2" t="s">
        <v>6</v>
      </c>
      <c r="E5819" s="3">
        <v>20</v>
      </c>
      <c r="F5819" s="3" t="s">
        <v>3</v>
      </c>
      <c r="G5819" s="3">
        <v>0.29894179894179895</v>
      </c>
      <c r="H5819" s="14">
        <v>3.2470588235294119E-2</v>
      </c>
      <c r="I5819" s="14">
        <v>0.52837820142748437</v>
      </c>
      <c r="J5819" s="4">
        <v>95.491758738430903</v>
      </c>
      <c r="K5819" s="4">
        <v>119.36469842303862</v>
      </c>
      <c r="L5819" s="4">
        <v>142.04399112341594</v>
      </c>
      <c r="M5819" s="4">
        <v>26.260233653068497</v>
      </c>
    </row>
    <row r="5820" spans="1:13" hidden="1" x14ac:dyDescent="0.3">
      <c r="A5820" s="13" t="str">
        <f t="shared" si="90"/>
        <v>Southern ContinentalOFF2 - 3 floors1945-1970heating22</v>
      </c>
      <c r="B5820" s="2" t="s">
        <v>36</v>
      </c>
      <c r="C5820" s="2" t="s">
        <v>49</v>
      </c>
      <c r="D5820" s="2" t="s">
        <v>6</v>
      </c>
      <c r="E5820" s="3">
        <v>22</v>
      </c>
      <c r="F5820" s="3" t="s">
        <v>3</v>
      </c>
      <c r="G5820" s="3">
        <v>0.42592592592592593</v>
      </c>
      <c r="H5820" s="14">
        <v>0.58385294117647057</v>
      </c>
      <c r="I5820" s="14">
        <v>0.52837820142748437</v>
      </c>
      <c r="J5820" s="4">
        <v>156.84887901661185</v>
      </c>
      <c r="K5820" s="4">
        <v>196.0610987707648</v>
      </c>
      <c r="L5820" s="4">
        <v>233.31270753721012</v>
      </c>
      <c r="M5820" s="4">
        <v>43.133441729568254</v>
      </c>
    </row>
    <row r="5821" spans="1:13" hidden="1" x14ac:dyDescent="0.3">
      <c r="A5821" s="13" t="str">
        <f t="shared" si="90"/>
        <v>Southern ContinentalOFF2 - 5 floors1945-1970heating22</v>
      </c>
      <c r="B5821" s="2" t="s">
        <v>36</v>
      </c>
      <c r="C5821" s="2" t="s">
        <v>50</v>
      </c>
      <c r="D5821" s="2" t="s">
        <v>6</v>
      </c>
      <c r="E5821" s="3">
        <v>22</v>
      </c>
      <c r="F5821" s="3" t="s">
        <v>3</v>
      </c>
      <c r="G5821" s="3">
        <v>0.33703703703703702</v>
      </c>
      <c r="H5821" s="14">
        <v>0.38367647058823534</v>
      </c>
      <c r="I5821" s="14">
        <v>0.52837820142748437</v>
      </c>
      <c r="J5821" s="4">
        <v>132.23617665364668</v>
      </c>
      <c r="K5821" s="4">
        <v>165.29522081705835</v>
      </c>
      <c r="L5821" s="4">
        <v>196.70131277229942</v>
      </c>
      <c r="M5821" s="4">
        <v>36.364948579752834</v>
      </c>
    </row>
    <row r="5822" spans="1:13" hidden="1" x14ac:dyDescent="0.3">
      <c r="A5822" s="13" t="str">
        <f t="shared" si="90"/>
        <v>Southern ContinentalOFF2 - 7 floors1945-1970heating22</v>
      </c>
      <c r="B5822" s="2" t="s">
        <v>36</v>
      </c>
      <c r="C5822" s="2" t="s">
        <v>51</v>
      </c>
      <c r="D5822" s="2" t="s">
        <v>6</v>
      </c>
      <c r="E5822" s="3">
        <v>22</v>
      </c>
      <c r="F5822" s="3" t="s">
        <v>3</v>
      </c>
      <c r="G5822" s="3">
        <v>0.29894179894179895</v>
      </c>
      <c r="H5822" s="14">
        <v>3.2470588235294119E-2</v>
      </c>
      <c r="I5822" s="14">
        <v>0.52837820142748437</v>
      </c>
      <c r="J5822" s="4">
        <v>121.68787564094731</v>
      </c>
      <c r="K5822" s="4">
        <v>152.10984455118412</v>
      </c>
      <c r="L5822" s="4">
        <v>181.01071501590911</v>
      </c>
      <c r="M5822" s="4">
        <v>33.464165801260506</v>
      </c>
    </row>
    <row r="5823" spans="1:13" hidden="1" x14ac:dyDescent="0.3">
      <c r="A5823" s="13" t="str">
        <f t="shared" si="90"/>
        <v>Southern ContinentalOFF2 - 3 floors1945-1970heating24</v>
      </c>
      <c r="B5823" s="2" t="s">
        <v>36</v>
      </c>
      <c r="C5823" s="2" t="s">
        <v>49</v>
      </c>
      <c r="D5823" s="2" t="s">
        <v>6</v>
      </c>
      <c r="E5823" s="3">
        <v>24</v>
      </c>
      <c r="F5823" s="3" t="s">
        <v>3</v>
      </c>
      <c r="G5823" s="3">
        <v>0.42592592592592593</v>
      </c>
      <c r="H5823" s="14">
        <v>0.58385294117647057</v>
      </c>
      <c r="I5823" s="14">
        <v>0.52837820142748437</v>
      </c>
      <c r="J5823" s="4">
        <v>196.48538257701716</v>
      </c>
      <c r="K5823" s="4">
        <v>245.60672822127145</v>
      </c>
      <c r="L5823" s="4">
        <v>292.27200658331304</v>
      </c>
      <c r="M5823" s="4">
        <v>54.03348020867972</v>
      </c>
    </row>
    <row r="5824" spans="1:13" hidden="1" x14ac:dyDescent="0.3">
      <c r="A5824" s="13" t="str">
        <f t="shared" si="90"/>
        <v>Southern ContinentalOFF2 - 5 floors1945-1970heating24</v>
      </c>
      <c r="B5824" s="2" t="s">
        <v>36</v>
      </c>
      <c r="C5824" s="2" t="s">
        <v>50</v>
      </c>
      <c r="D5824" s="2" t="s">
        <v>6</v>
      </c>
      <c r="E5824" s="3">
        <v>24</v>
      </c>
      <c r="F5824" s="3" t="s">
        <v>3</v>
      </c>
      <c r="G5824" s="3">
        <v>0.33703703703703702</v>
      </c>
      <c r="H5824" s="14">
        <v>0.38367647058823534</v>
      </c>
      <c r="I5824" s="14">
        <v>0.52837820142748437</v>
      </c>
      <c r="J5824" s="4">
        <v>166.17310977584876</v>
      </c>
      <c r="K5824" s="4">
        <v>207.71638721981094</v>
      </c>
      <c r="L5824" s="4">
        <v>247.18250079157499</v>
      </c>
      <c r="M5824" s="4">
        <v>45.697605188358409</v>
      </c>
    </row>
    <row r="5825" spans="1:13" hidden="1" x14ac:dyDescent="0.3">
      <c r="A5825" s="13" t="str">
        <f t="shared" si="90"/>
        <v>Southern ContinentalOFF2 - 7 floors1945-1970heating24</v>
      </c>
      <c r="B5825" s="2" t="s">
        <v>36</v>
      </c>
      <c r="C5825" s="2" t="s">
        <v>51</v>
      </c>
      <c r="D5825" s="2" t="s">
        <v>6</v>
      </c>
      <c r="E5825" s="3">
        <v>24</v>
      </c>
      <c r="F5825" s="3" t="s">
        <v>3</v>
      </c>
      <c r="G5825" s="3">
        <v>0.29894179894179895</v>
      </c>
      <c r="H5825" s="14">
        <v>3.2470588235294119E-2</v>
      </c>
      <c r="I5825" s="14">
        <v>0.52837820142748437</v>
      </c>
      <c r="J5825" s="4">
        <v>153.18213571820516</v>
      </c>
      <c r="K5825" s="4">
        <v>191.47766964775644</v>
      </c>
      <c r="L5825" s="4">
        <v>227.85842688083017</v>
      </c>
      <c r="M5825" s="4">
        <v>42.125087322506417</v>
      </c>
    </row>
    <row r="5826" spans="1:13" hidden="1" x14ac:dyDescent="0.3">
      <c r="A5826" s="13" t="str">
        <f t="shared" si="90"/>
        <v>Southern ContinentalOFF2 - 3 floors1970-1980heating18</v>
      </c>
      <c r="B5826" s="2" t="s">
        <v>36</v>
      </c>
      <c r="C5826" s="2" t="s">
        <v>49</v>
      </c>
      <c r="D5826" s="2" t="s">
        <v>7</v>
      </c>
      <c r="E5826" s="3">
        <v>18</v>
      </c>
      <c r="F5826" s="3" t="s">
        <v>3</v>
      </c>
      <c r="G5826" s="3">
        <v>0.42592592592592593</v>
      </c>
      <c r="H5826" s="14">
        <v>0.58385294117647057</v>
      </c>
      <c r="I5826" s="14">
        <v>0.10844123606745192</v>
      </c>
      <c r="J5826" s="4">
        <v>67.156086703761687</v>
      </c>
      <c r="K5826" s="4">
        <v>83.945108379702106</v>
      </c>
      <c r="L5826" s="4">
        <v>99.894678971845508</v>
      </c>
      <c r="M5826" s="4">
        <v>18.467923843534464</v>
      </c>
    </row>
    <row r="5827" spans="1:13" hidden="1" x14ac:dyDescent="0.3">
      <c r="A5827" s="13" t="str">
        <f t="shared" ref="A5827:A5890" si="91">CONCATENATE(B5827,C5827,D5827,F5827,E5827)</f>
        <v>Southern ContinentalOFF2 - 5 floors1970-1980heating18</v>
      </c>
      <c r="B5827" s="2" t="s">
        <v>36</v>
      </c>
      <c r="C5827" s="2" t="s">
        <v>50</v>
      </c>
      <c r="D5827" s="2" t="s">
        <v>7</v>
      </c>
      <c r="E5827" s="3">
        <v>18</v>
      </c>
      <c r="F5827" s="3" t="s">
        <v>3</v>
      </c>
      <c r="G5827" s="3">
        <v>0.33703703703703702</v>
      </c>
      <c r="H5827" s="14">
        <v>0.38367647058823534</v>
      </c>
      <c r="I5827" s="14">
        <v>0.10844123606745192</v>
      </c>
      <c r="J5827" s="4">
        <v>55.153256701496026</v>
      </c>
      <c r="K5827" s="4">
        <v>68.941570876870031</v>
      </c>
      <c r="L5827" s="4">
        <v>82.040469343475337</v>
      </c>
      <c r="M5827" s="4">
        <v>15.167145592911407</v>
      </c>
    </row>
    <row r="5828" spans="1:13" hidden="1" x14ac:dyDescent="0.3">
      <c r="A5828" s="13" t="str">
        <f t="shared" si="91"/>
        <v>Southern ContinentalOFF2 - 7 floors1970-1980heating18</v>
      </c>
      <c r="B5828" s="2" t="s">
        <v>36</v>
      </c>
      <c r="C5828" s="2" t="s">
        <v>51</v>
      </c>
      <c r="D5828" s="2" t="s">
        <v>7</v>
      </c>
      <c r="E5828" s="3">
        <v>18</v>
      </c>
      <c r="F5828" s="3" t="s">
        <v>3</v>
      </c>
      <c r="G5828" s="3">
        <v>0.29894179894179895</v>
      </c>
      <c r="H5828" s="14">
        <v>3.2470588235294119E-2</v>
      </c>
      <c r="I5828" s="14">
        <v>0.10844123606745192</v>
      </c>
      <c r="J5828" s="4">
        <v>50.009186700525035</v>
      </c>
      <c r="K5828" s="4">
        <v>62.51148337565629</v>
      </c>
      <c r="L5828" s="4">
        <v>74.388665217030976</v>
      </c>
      <c r="M5828" s="4">
        <v>13.752526342644384</v>
      </c>
    </row>
    <row r="5829" spans="1:13" hidden="1" x14ac:dyDescent="0.3">
      <c r="A5829" s="13" t="str">
        <f t="shared" si="91"/>
        <v>Southern ContinentalOFF2 - 3 floors1970-1980heating20</v>
      </c>
      <c r="B5829" s="2" t="s">
        <v>36</v>
      </c>
      <c r="C5829" s="2" t="s">
        <v>49</v>
      </c>
      <c r="D5829" s="2" t="s">
        <v>7</v>
      </c>
      <c r="E5829" s="3">
        <v>20</v>
      </c>
      <c r="F5829" s="3" t="s">
        <v>3</v>
      </c>
      <c r="G5829" s="3">
        <v>0.42592592592592593</v>
      </c>
      <c r="H5829" s="14">
        <v>0.58385294117647057</v>
      </c>
      <c r="I5829" s="14">
        <v>0.10844123606745192</v>
      </c>
      <c r="J5829" s="4">
        <v>89.030400053722474</v>
      </c>
      <c r="K5829" s="4">
        <v>111.28800006715309</v>
      </c>
      <c r="L5829" s="4">
        <v>132.43272007991217</v>
      </c>
      <c r="M5829" s="4">
        <v>24.48336001477368</v>
      </c>
    </row>
    <row r="5830" spans="1:13" hidden="1" x14ac:dyDescent="0.3">
      <c r="A5830" s="13" t="str">
        <f t="shared" si="91"/>
        <v>Southern ContinentalOFF2 - 5 floors1970-1980heating20</v>
      </c>
      <c r="B5830" s="2" t="s">
        <v>36</v>
      </c>
      <c r="C5830" s="2" t="s">
        <v>50</v>
      </c>
      <c r="D5830" s="2" t="s">
        <v>7</v>
      </c>
      <c r="E5830" s="3">
        <v>20</v>
      </c>
      <c r="F5830" s="3" t="s">
        <v>3</v>
      </c>
      <c r="G5830" s="3">
        <v>0.33703703703703702</v>
      </c>
      <c r="H5830" s="14">
        <v>0.38367647058823534</v>
      </c>
      <c r="I5830" s="14">
        <v>0.10844123606745192</v>
      </c>
      <c r="J5830" s="4">
        <v>73.339311255237618</v>
      </c>
      <c r="K5830" s="4">
        <v>91.674139069047015</v>
      </c>
      <c r="L5830" s="4">
        <v>109.09222549216594</v>
      </c>
      <c r="M5830" s="4">
        <v>20.168310595190345</v>
      </c>
    </row>
    <row r="5831" spans="1:13" hidden="1" x14ac:dyDescent="0.3">
      <c r="A5831" s="13" t="str">
        <f t="shared" si="91"/>
        <v>Southern ContinentalOFF2 - 7 floors1970-1980heating20</v>
      </c>
      <c r="B5831" s="2" t="s">
        <v>36</v>
      </c>
      <c r="C5831" s="2" t="s">
        <v>51</v>
      </c>
      <c r="D5831" s="2" t="s">
        <v>7</v>
      </c>
      <c r="E5831" s="3">
        <v>20</v>
      </c>
      <c r="F5831" s="3" t="s">
        <v>3</v>
      </c>
      <c r="G5831" s="3">
        <v>0.29894179894179895</v>
      </c>
      <c r="H5831" s="14">
        <v>3.2470588235294119E-2</v>
      </c>
      <c r="I5831" s="14">
        <v>0.10844123606745192</v>
      </c>
      <c r="J5831" s="4">
        <v>66.614558913029825</v>
      </c>
      <c r="K5831" s="4">
        <v>83.26819864128727</v>
      </c>
      <c r="L5831" s="4">
        <v>99.089156383131851</v>
      </c>
      <c r="M5831" s="4">
        <v>18.319003701083201</v>
      </c>
    </row>
    <row r="5832" spans="1:13" hidden="1" x14ac:dyDescent="0.3">
      <c r="A5832" s="13" t="str">
        <f t="shared" si="91"/>
        <v>Southern ContinentalOFF2 - 3 floors1970-1980heating22</v>
      </c>
      <c r="B5832" s="2" t="s">
        <v>36</v>
      </c>
      <c r="C5832" s="2" t="s">
        <v>49</v>
      </c>
      <c r="D5832" s="2" t="s">
        <v>7</v>
      </c>
      <c r="E5832" s="3">
        <v>22</v>
      </c>
      <c r="F5832" s="3" t="s">
        <v>3</v>
      </c>
      <c r="G5832" s="3">
        <v>0.42592592592592593</v>
      </c>
      <c r="H5832" s="14">
        <v>0.58385294117647057</v>
      </c>
      <c r="I5832" s="14">
        <v>0.10844123606745192</v>
      </c>
      <c r="J5832" s="4">
        <v>114.65784649713783</v>
      </c>
      <c r="K5832" s="4">
        <v>143.32230812142228</v>
      </c>
      <c r="L5832" s="4">
        <v>170.5535466644925</v>
      </c>
      <c r="M5832" s="4">
        <v>31.530907786712902</v>
      </c>
    </row>
    <row r="5833" spans="1:13" hidden="1" x14ac:dyDescent="0.3">
      <c r="A5833" s="13" t="str">
        <f t="shared" si="91"/>
        <v>Southern ContinentalOFF2 - 5 floors1970-1980heating22</v>
      </c>
      <c r="B5833" s="2" t="s">
        <v>36</v>
      </c>
      <c r="C5833" s="2" t="s">
        <v>50</v>
      </c>
      <c r="D5833" s="2" t="s">
        <v>7</v>
      </c>
      <c r="E5833" s="3">
        <v>22</v>
      </c>
      <c r="F5833" s="3" t="s">
        <v>3</v>
      </c>
      <c r="G5833" s="3">
        <v>0.33703703703703702</v>
      </c>
      <c r="H5833" s="14">
        <v>0.38367647058823534</v>
      </c>
      <c r="I5833" s="14">
        <v>0.10844123606745192</v>
      </c>
      <c r="J5833" s="4">
        <v>94.717232553819017</v>
      </c>
      <c r="K5833" s="4">
        <v>118.39654069227376</v>
      </c>
      <c r="L5833" s="4">
        <v>140.89188342380578</v>
      </c>
      <c r="M5833" s="4">
        <v>26.047238952300226</v>
      </c>
    </row>
    <row r="5834" spans="1:13" hidden="1" x14ac:dyDescent="0.3">
      <c r="A5834" s="13" t="str">
        <f t="shared" si="91"/>
        <v>Southern ContinentalOFF2 - 7 floors1970-1980heating22</v>
      </c>
      <c r="B5834" s="2" t="s">
        <v>36</v>
      </c>
      <c r="C5834" s="2" t="s">
        <v>51</v>
      </c>
      <c r="D5834" s="2" t="s">
        <v>7</v>
      </c>
      <c r="E5834" s="3">
        <v>22</v>
      </c>
      <c r="F5834" s="3" t="s">
        <v>3</v>
      </c>
      <c r="G5834" s="3">
        <v>0.29894179894179895</v>
      </c>
      <c r="H5834" s="14">
        <v>3.2470588235294119E-2</v>
      </c>
      <c r="I5834" s="14">
        <v>0.10844123606745192</v>
      </c>
      <c r="J5834" s="4">
        <v>86.171255149539519</v>
      </c>
      <c r="K5834" s="4">
        <v>107.71406893692439</v>
      </c>
      <c r="L5834" s="4">
        <v>128.17974203494003</v>
      </c>
      <c r="M5834" s="4">
        <v>23.697095166123365</v>
      </c>
    </row>
    <row r="5835" spans="1:13" hidden="1" x14ac:dyDescent="0.3">
      <c r="A5835" s="13" t="str">
        <f t="shared" si="91"/>
        <v>Southern ContinentalOFF2 - 3 floors1970-1980heating24</v>
      </c>
      <c r="B5835" s="2" t="s">
        <v>36</v>
      </c>
      <c r="C5835" s="2" t="s">
        <v>49</v>
      </c>
      <c r="D5835" s="2" t="s">
        <v>7</v>
      </c>
      <c r="E5835" s="3">
        <v>24</v>
      </c>
      <c r="F5835" s="3" t="s">
        <v>3</v>
      </c>
      <c r="G5835" s="3">
        <v>0.42592592592592593</v>
      </c>
      <c r="H5835" s="14">
        <v>0.58385294117647057</v>
      </c>
      <c r="I5835" s="14">
        <v>0.10844123606745192</v>
      </c>
      <c r="J5835" s="4">
        <v>145.42268058002819</v>
      </c>
      <c r="K5835" s="4">
        <v>181.77835072503521</v>
      </c>
      <c r="L5835" s="4">
        <v>216.3162373627919</v>
      </c>
      <c r="M5835" s="4">
        <v>39.991237159507747</v>
      </c>
    </row>
    <row r="5836" spans="1:13" hidden="1" x14ac:dyDescent="0.3">
      <c r="A5836" s="13" t="str">
        <f t="shared" si="91"/>
        <v>Southern ContinentalOFF2 - 5 floors1970-1980heating24</v>
      </c>
      <c r="B5836" s="2" t="s">
        <v>36</v>
      </c>
      <c r="C5836" s="2" t="s">
        <v>50</v>
      </c>
      <c r="D5836" s="2" t="s">
        <v>7</v>
      </c>
      <c r="E5836" s="3">
        <v>24</v>
      </c>
      <c r="F5836" s="3" t="s">
        <v>3</v>
      </c>
      <c r="G5836" s="3">
        <v>0.33703703703703702</v>
      </c>
      <c r="H5836" s="14">
        <v>0.38367647058823534</v>
      </c>
      <c r="I5836" s="14">
        <v>0.10844123606745192</v>
      </c>
      <c r="J5836" s="4">
        <v>120.72654844021773</v>
      </c>
      <c r="K5836" s="4">
        <v>150.90818555027215</v>
      </c>
      <c r="L5836" s="4">
        <v>179.58074080482385</v>
      </c>
      <c r="M5836" s="4">
        <v>33.199800821059874</v>
      </c>
    </row>
    <row r="5837" spans="1:13" hidden="1" x14ac:dyDescent="0.3">
      <c r="A5837" s="13" t="str">
        <f t="shared" si="91"/>
        <v>Southern ContinentalOFF2 - 7 floors1970-1980heating24</v>
      </c>
      <c r="B5837" s="2" t="s">
        <v>36</v>
      </c>
      <c r="C5837" s="2" t="s">
        <v>51</v>
      </c>
      <c r="D5837" s="2" t="s">
        <v>7</v>
      </c>
      <c r="E5837" s="3">
        <v>24</v>
      </c>
      <c r="F5837" s="3" t="s">
        <v>3</v>
      </c>
      <c r="G5837" s="3">
        <v>0.29894179894179895</v>
      </c>
      <c r="H5837" s="14">
        <v>3.2470588235294119E-2</v>
      </c>
      <c r="I5837" s="14">
        <v>0.10844123606745192</v>
      </c>
      <c r="J5837" s="4">
        <v>110.14249180887039</v>
      </c>
      <c r="K5837" s="4">
        <v>137.67811476108798</v>
      </c>
      <c r="L5837" s="4">
        <v>163.83695656569469</v>
      </c>
      <c r="M5837" s="4">
        <v>30.289185247439356</v>
      </c>
    </row>
    <row r="5838" spans="1:13" hidden="1" x14ac:dyDescent="0.3">
      <c r="A5838" s="13" t="str">
        <f t="shared" si="91"/>
        <v>Southern ContinentalOFF2 - 3 floors1980-1990heating18</v>
      </c>
      <c r="B5838" s="2" t="s">
        <v>36</v>
      </c>
      <c r="C5838" s="2" t="s">
        <v>49</v>
      </c>
      <c r="D5838" s="2" t="s">
        <v>8</v>
      </c>
      <c r="E5838" s="3">
        <v>18</v>
      </c>
      <c r="F5838" s="3" t="s">
        <v>3</v>
      </c>
      <c r="G5838" s="3">
        <v>0.42592592592592593</v>
      </c>
      <c r="H5838" s="14">
        <v>0.58385294117647057</v>
      </c>
      <c r="I5838" s="14">
        <v>9.6605374379786085E-2</v>
      </c>
      <c r="J5838" s="4">
        <v>48.196718789794204</v>
      </c>
      <c r="K5838" s="4">
        <v>60.245898487242755</v>
      </c>
      <c r="L5838" s="4">
        <v>71.692619199818878</v>
      </c>
      <c r="M5838" s="4">
        <v>13.254097667193406</v>
      </c>
    </row>
    <row r="5839" spans="1:13" hidden="1" x14ac:dyDescent="0.3">
      <c r="A5839" s="13" t="str">
        <f t="shared" si="91"/>
        <v>Southern ContinentalOFF2 - 5 floors1980-1990heating18</v>
      </c>
      <c r="B5839" s="2" t="s">
        <v>36</v>
      </c>
      <c r="C5839" s="2" t="s">
        <v>50</v>
      </c>
      <c r="D5839" s="2" t="s">
        <v>8</v>
      </c>
      <c r="E5839" s="3">
        <v>18</v>
      </c>
      <c r="F5839" s="3" t="s">
        <v>3</v>
      </c>
      <c r="G5839" s="3">
        <v>0.33703703703703702</v>
      </c>
      <c r="H5839" s="14">
        <v>0.38367647058823534</v>
      </c>
      <c r="I5839" s="14">
        <v>9.6605374379786085E-2</v>
      </c>
      <c r="J5839" s="4">
        <v>40.474630849699224</v>
      </c>
      <c r="K5839" s="4">
        <v>50.59328856212403</v>
      </c>
      <c r="L5839" s="4">
        <v>60.206013388927595</v>
      </c>
      <c r="M5839" s="4">
        <v>11.130523483667286</v>
      </c>
    </row>
    <row r="5840" spans="1:13" hidden="1" x14ac:dyDescent="0.3">
      <c r="A5840" s="13" t="str">
        <f t="shared" si="91"/>
        <v>Southern ContinentalOFF2 - 7 floors1980-1990heating18</v>
      </c>
      <c r="B5840" s="2" t="s">
        <v>36</v>
      </c>
      <c r="C5840" s="2" t="s">
        <v>51</v>
      </c>
      <c r="D5840" s="2" t="s">
        <v>8</v>
      </c>
      <c r="E5840" s="3">
        <v>18</v>
      </c>
      <c r="F5840" s="3" t="s">
        <v>3</v>
      </c>
      <c r="G5840" s="3">
        <v>0.29894179894179895</v>
      </c>
      <c r="H5840" s="14">
        <v>3.2470588235294119E-2</v>
      </c>
      <c r="I5840" s="14">
        <v>9.6605374379786085E-2</v>
      </c>
      <c r="J5840" s="4">
        <v>37.165164589658524</v>
      </c>
      <c r="K5840" s="4">
        <v>46.456455737073149</v>
      </c>
      <c r="L5840" s="4">
        <v>55.283182327117046</v>
      </c>
      <c r="M5840" s="4">
        <v>10.220420262156093</v>
      </c>
    </row>
    <row r="5841" spans="1:13" hidden="1" x14ac:dyDescent="0.3">
      <c r="A5841" s="13" t="str">
        <f t="shared" si="91"/>
        <v>Southern ContinentalOFF2 - 3 floors1980-1990heating20</v>
      </c>
      <c r="B5841" s="2" t="s">
        <v>36</v>
      </c>
      <c r="C5841" s="2" t="s">
        <v>49</v>
      </c>
      <c r="D5841" s="2" t="s">
        <v>8</v>
      </c>
      <c r="E5841" s="3">
        <v>20</v>
      </c>
      <c r="F5841" s="3" t="s">
        <v>3</v>
      </c>
      <c r="G5841" s="3">
        <v>0.42592592592592593</v>
      </c>
      <c r="H5841" s="14">
        <v>0.58385294117647057</v>
      </c>
      <c r="I5841" s="14">
        <v>9.6605374379786085E-2</v>
      </c>
      <c r="J5841" s="4">
        <v>64.574200904698102</v>
      </c>
      <c r="K5841" s="4">
        <v>80.717751130872628</v>
      </c>
      <c r="L5841" s="4">
        <v>96.054123845738417</v>
      </c>
      <c r="M5841" s="4">
        <v>17.757905248791978</v>
      </c>
    </row>
    <row r="5842" spans="1:13" hidden="1" x14ac:dyDescent="0.3">
      <c r="A5842" s="13" t="str">
        <f t="shared" si="91"/>
        <v>Southern ContinentalOFF2 - 5 floors1980-1990heating20</v>
      </c>
      <c r="B5842" s="2" t="s">
        <v>36</v>
      </c>
      <c r="C5842" s="2" t="s">
        <v>50</v>
      </c>
      <c r="D5842" s="2" t="s">
        <v>8</v>
      </c>
      <c r="E5842" s="3">
        <v>20</v>
      </c>
      <c r="F5842" s="3" t="s">
        <v>3</v>
      </c>
      <c r="G5842" s="3">
        <v>0.33703703703703702</v>
      </c>
      <c r="H5842" s="14">
        <v>0.38367647058823534</v>
      </c>
      <c r="I5842" s="14">
        <v>9.6605374379786085E-2</v>
      </c>
      <c r="J5842" s="4">
        <v>54.495660646802584</v>
      </c>
      <c r="K5842" s="4">
        <v>68.119575808503228</v>
      </c>
      <c r="L5842" s="4">
        <v>81.06229521211884</v>
      </c>
      <c r="M5842" s="4">
        <v>14.98630667787071</v>
      </c>
    </row>
    <row r="5843" spans="1:13" hidden="1" x14ac:dyDescent="0.3">
      <c r="A5843" s="13" t="str">
        <f t="shared" si="91"/>
        <v>Southern ContinentalOFF2 - 7 floors1980-1990heating20</v>
      </c>
      <c r="B5843" s="2" t="s">
        <v>36</v>
      </c>
      <c r="C5843" s="2" t="s">
        <v>51</v>
      </c>
      <c r="D5843" s="2" t="s">
        <v>8</v>
      </c>
      <c r="E5843" s="3">
        <v>20</v>
      </c>
      <c r="F5843" s="3" t="s">
        <v>3</v>
      </c>
      <c r="G5843" s="3">
        <v>0.29894179894179895</v>
      </c>
      <c r="H5843" s="14">
        <v>3.2470588235294119E-2</v>
      </c>
      <c r="I5843" s="14">
        <v>9.6605374379786085E-2</v>
      </c>
      <c r="J5843" s="4">
        <v>50.176286250561645</v>
      </c>
      <c r="K5843" s="4">
        <v>62.720357813202057</v>
      </c>
      <c r="L5843" s="4">
        <v>74.637225797710443</v>
      </c>
      <c r="M5843" s="4">
        <v>13.798478718904452</v>
      </c>
    </row>
    <row r="5844" spans="1:13" hidden="1" x14ac:dyDescent="0.3">
      <c r="A5844" s="13" t="str">
        <f t="shared" si="91"/>
        <v>Southern ContinentalOFF2 - 3 floors1980-1990heating22</v>
      </c>
      <c r="B5844" s="2" t="s">
        <v>36</v>
      </c>
      <c r="C5844" s="2" t="s">
        <v>49</v>
      </c>
      <c r="D5844" s="2" t="s">
        <v>8</v>
      </c>
      <c r="E5844" s="3">
        <v>22</v>
      </c>
      <c r="F5844" s="3" t="s">
        <v>3</v>
      </c>
      <c r="G5844" s="3">
        <v>0.42592592592592593</v>
      </c>
      <c r="H5844" s="14">
        <v>0.58385294117647057</v>
      </c>
      <c r="I5844" s="14">
        <v>9.6605374379786085E-2</v>
      </c>
      <c r="J5844" s="4">
        <v>83.841807176106002</v>
      </c>
      <c r="K5844" s="4">
        <v>104.8022589701325</v>
      </c>
      <c r="L5844" s="4">
        <v>124.71468817445766</v>
      </c>
      <c r="M5844" s="4">
        <v>23.056496973429152</v>
      </c>
    </row>
    <row r="5845" spans="1:13" hidden="1" x14ac:dyDescent="0.3">
      <c r="A5845" s="13" t="str">
        <f t="shared" si="91"/>
        <v>Southern ContinentalOFF2 - 5 floors1980-1990heating22</v>
      </c>
      <c r="B5845" s="2" t="s">
        <v>36</v>
      </c>
      <c r="C5845" s="2" t="s">
        <v>50</v>
      </c>
      <c r="D5845" s="2" t="s">
        <v>8</v>
      </c>
      <c r="E5845" s="3">
        <v>22</v>
      </c>
      <c r="F5845" s="3" t="s">
        <v>3</v>
      </c>
      <c r="G5845" s="3">
        <v>0.33703703703703702</v>
      </c>
      <c r="H5845" s="14">
        <v>0.38367647058823534</v>
      </c>
      <c r="I5845" s="14">
        <v>9.6605374379786085E-2</v>
      </c>
      <c r="J5845" s="4">
        <v>71.047615944892783</v>
      </c>
      <c r="K5845" s="4">
        <v>88.809519931115972</v>
      </c>
      <c r="L5845" s="4">
        <v>105.68332871802801</v>
      </c>
      <c r="M5845" s="4">
        <v>19.538094384845515</v>
      </c>
    </row>
    <row r="5846" spans="1:13" hidden="1" x14ac:dyDescent="0.3">
      <c r="A5846" s="13" t="str">
        <f t="shared" si="91"/>
        <v>Southern ContinentalOFF2 - 7 floors1980-1990heating22</v>
      </c>
      <c r="B5846" s="2" t="s">
        <v>36</v>
      </c>
      <c r="C5846" s="2" t="s">
        <v>51</v>
      </c>
      <c r="D5846" s="2" t="s">
        <v>8</v>
      </c>
      <c r="E5846" s="3">
        <v>22</v>
      </c>
      <c r="F5846" s="3" t="s">
        <v>3</v>
      </c>
      <c r="G5846" s="3">
        <v>0.29894179894179895</v>
      </c>
      <c r="H5846" s="14">
        <v>3.2470588235294119E-2</v>
      </c>
      <c r="I5846" s="14">
        <v>9.6605374379786085E-2</v>
      </c>
      <c r="J5846" s="4">
        <v>65.564391131515706</v>
      </c>
      <c r="K5846" s="4">
        <v>81.955488914394621</v>
      </c>
      <c r="L5846" s="4">
        <v>97.527031808129593</v>
      </c>
      <c r="M5846" s="4">
        <v>18.030207561166815</v>
      </c>
    </row>
    <row r="5847" spans="1:13" hidden="1" x14ac:dyDescent="0.3">
      <c r="A5847" s="13" t="str">
        <f t="shared" si="91"/>
        <v>Southern ContinentalOFF2 - 3 floors1980-1990heating24</v>
      </c>
      <c r="B5847" s="2" t="s">
        <v>36</v>
      </c>
      <c r="C5847" s="2" t="s">
        <v>49</v>
      </c>
      <c r="D5847" s="2" t="s">
        <v>8</v>
      </c>
      <c r="E5847" s="3">
        <v>24</v>
      </c>
      <c r="F5847" s="3" t="s">
        <v>3</v>
      </c>
      <c r="G5847" s="3">
        <v>0.42592592592592593</v>
      </c>
      <c r="H5847" s="14">
        <v>0.58385294117647057</v>
      </c>
      <c r="I5847" s="14">
        <v>9.6605374379786085E-2</v>
      </c>
      <c r="J5847" s="4">
        <v>107.35943846170306</v>
      </c>
      <c r="K5847" s="4">
        <v>134.19929807712882</v>
      </c>
      <c r="L5847" s="4">
        <v>159.69716471178327</v>
      </c>
      <c r="M5847" s="4">
        <v>29.523845576968341</v>
      </c>
    </row>
    <row r="5848" spans="1:13" hidden="1" x14ac:dyDescent="0.3">
      <c r="A5848" s="13" t="str">
        <f t="shared" si="91"/>
        <v>Southern ContinentalOFF2 - 5 floors1980-1990heating24</v>
      </c>
      <c r="B5848" s="2" t="s">
        <v>36</v>
      </c>
      <c r="C5848" s="2" t="s">
        <v>50</v>
      </c>
      <c r="D5848" s="2" t="s">
        <v>8</v>
      </c>
      <c r="E5848" s="3">
        <v>24</v>
      </c>
      <c r="F5848" s="3" t="s">
        <v>3</v>
      </c>
      <c r="G5848" s="3">
        <v>0.33703703703703702</v>
      </c>
      <c r="H5848" s="14">
        <v>0.38367647058823534</v>
      </c>
      <c r="I5848" s="14">
        <v>9.6605374379786085E-2</v>
      </c>
      <c r="J5848" s="4">
        <v>91.476888124281913</v>
      </c>
      <c r="K5848" s="4">
        <v>114.34611015535239</v>
      </c>
      <c r="L5848" s="4">
        <v>136.07187108486934</v>
      </c>
      <c r="M5848" s="4">
        <v>25.156144234177525</v>
      </c>
    </row>
    <row r="5849" spans="1:13" hidden="1" x14ac:dyDescent="0.3">
      <c r="A5849" s="13" t="str">
        <f t="shared" si="91"/>
        <v>Southern ContinentalOFF2 - 7 floors1980-1990heating24</v>
      </c>
      <c r="B5849" s="2" t="s">
        <v>36</v>
      </c>
      <c r="C5849" s="2" t="s">
        <v>51</v>
      </c>
      <c r="D5849" s="2" t="s">
        <v>8</v>
      </c>
      <c r="E5849" s="3">
        <v>24</v>
      </c>
      <c r="F5849" s="3" t="s">
        <v>3</v>
      </c>
      <c r="G5849" s="3">
        <v>0.29894179894179895</v>
      </c>
      <c r="H5849" s="14">
        <v>3.2470588235294119E-2</v>
      </c>
      <c r="I5849" s="14">
        <v>9.6605374379786085E-2</v>
      </c>
      <c r="J5849" s="4">
        <v>84.670080836815714</v>
      </c>
      <c r="K5849" s="4">
        <v>105.83760104601964</v>
      </c>
      <c r="L5849" s="4">
        <v>125.94674524476336</v>
      </c>
      <c r="M5849" s="4">
        <v>23.284272230124323</v>
      </c>
    </row>
    <row r="5850" spans="1:13" hidden="1" x14ac:dyDescent="0.3">
      <c r="A5850" s="13" t="str">
        <f t="shared" si="91"/>
        <v>Southern ContinentalOFF2 - 3 floors1990-2000heating18</v>
      </c>
      <c r="B5850" s="2" t="s">
        <v>36</v>
      </c>
      <c r="C5850" s="2" t="s">
        <v>49</v>
      </c>
      <c r="D5850" s="2" t="s">
        <v>9</v>
      </c>
      <c r="E5850" s="3">
        <v>18</v>
      </c>
      <c r="F5850" s="3" t="s">
        <v>3</v>
      </c>
      <c r="G5850" s="3">
        <v>0.42592592592592593</v>
      </c>
      <c r="H5850" s="14">
        <v>0.58385294117647057</v>
      </c>
      <c r="I5850" s="14">
        <v>9.671937119357514E-2</v>
      </c>
      <c r="J5850" s="4">
        <v>39.918192299661655</v>
      </c>
      <c r="K5850" s="4">
        <v>49.897740374577069</v>
      </c>
      <c r="L5850" s="4">
        <v>59.378311045746706</v>
      </c>
      <c r="M5850" s="4">
        <v>10.977502882406956</v>
      </c>
    </row>
    <row r="5851" spans="1:13" hidden="1" x14ac:dyDescent="0.3">
      <c r="A5851" s="13" t="str">
        <f t="shared" si="91"/>
        <v>Southern ContinentalOFF2 - 5 floors1990-2000heating18</v>
      </c>
      <c r="B5851" s="2" t="s">
        <v>36</v>
      </c>
      <c r="C5851" s="2" t="s">
        <v>50</v>
      </c>
      <c r="D5851" s="2" t="s">
        <v>9</v>
      </c>
      <c r="E5851" s="3">
        <v>18</v>
      </c>
      <c r="F5851" s="3" t="s">
        <v>3</v>
      </c>
      <c r="G5851" s="3">
        <v>0.33703703703703702</v>
      </c>
      <c r="H5851" s="14">
        <v>0.38367647058823534</v>
      </c>
      <c r="I5851" s="14">
        <v>9.671937119357514E-2</v>
      </c>
      <c r="J5851" s="4">
        <v>33.964128732413258</v>
      </c>
      <c r="K5851" s="4">
        <v>42.455160915516572</v>
      </c>
      <c r="L5851" s="4">
        <v>50.52164148946472</v>
      </c>
      <c r="M5851" s="4">
        <v>9.3401354014136455</v>
      </c>
    </row>
    <row r="5852" spans="1:13" hidden="1" x14ac:dyDescent="0.3">
      <c r="A5852" s="13" t="str">
        <f t="shared" si="91"/>
        <v>Southern ContinentalOFF2 - 7 floors1990-2000heating18</v>
      </c>
      <c r="B5852" s="2" t="s">
        <v>36</v>
      </c>
      <c r="C5852" s="2" t="s">
        <v>51</v>
      </c>
      <c r="D5852" s="2" t="s">
        <v>9</v>
      </c>
      <c r="E5852" s="3">
        <v>18</v>
      </c>
      <c r="F5852" s="3" t="s">
        <v>3</v>
      </c>
      <c r="G5852" s="3">
        <v>0.29894179894179895</v>
      </c>
      <c r="H5852" s="14">
        <v>3.2470588235294119E-2</v>
      </c>
      <c r="I5852" s="14">
        <v>9.671937119357514E-2</v>
      </c>
      <c r="J5852" s="4">
        <v>31.412387203592516</v>
      </c>
      <c r="K5852" s="4">
        <v>39.265484004490645</v>
      </c>
      <c r="L5852" s="4">
        <v>46.725925965343869</v>
      </c>
      <c r="M5852" s="4">
        <v>8.6384064809879426</v>
      </c>
    </row>
    <row r="5853" spans="1:13" hidden="1" x14ac:dyDescent="0.3">
      <c r="A5853" s="13" t="str">
        <f t="shared" si="91"/>
        <v>Southern ContinentalOFF2 - 3 floors1990-2000heating20</v>
      </c>
      <c r="B5853" s="2" t="s">
        <v>36</v>
      </c>
      <c r="C5853" s="2" t="s">
        <v>49</v>
      </c>
      <c r="D5853" s="2" t="s">
        <v>9</v>
      </c>
      <c r="E5853" s="3">
        <v>20</v>
      </c>
      <c r="F5853" s="3" t="s">
        <v>3</v>
      </c>
      <c r="G5853" s="3">
        <v>0.42592592592592593</v>
      </c>
      <c r="H5853" s="14">
        <v>0.58385294117647057</v>
      </c>
      <c r="I5853" s="14">
        <v>9.671937119357514E-2</v>
      </c>
      <c r="J5853" s="4">
        <v>54.099420976125373</v>
      </c>
      <c r="K5853" s="4">
        <v>67.624276220156716</v>
      </c>
      <c r="L5853" s="4">
        <v>80.472888701986491</v>
      </c>
      <c r="M5853" s="4">
        <v>14.877340768434477</v>
      </c>
    </row>
    <row r="5854" spans="1:13" hidden="1" x14ac:dyDescent="0.3">
      <c r="A5854" s="13" t="str">
        <f t="shared" si="91"/>
        <v>Southern ContinentalOFF2 - 5 floors1990-2000heating20</v>
      </c>
      <c r="B5854" s="2" t="s">
        <v>36</v>
      </c>
      <c r="C5854" s="2" t="s">
        <v>50</v>
      </c>
      <c r="D5854" s="2" t="s">
        <v>9</v>
      </c>
      <c r="E5854" s="3">
        <v>20</v>
      </c>
      <c r="F5854" s="3" t="s">
        <v>3</v>
      </c>
      <c r="G5854" s="3">
        <v>0.33703703703703702</v>
      </c>
      <c r="H5854" s="14">
        <v>0.38367647058823534</v>
      </c>
      <c r="I5854" s="14">
        <v>9.671937119357514E-2</v>
      </c>
      <c r="J5854" s="4">
        <v>46.245844042101268</v>
      </c>
      <c r="K5854" s="4">
        <v>57.807305052626582</v>
      </c>
      <c r="L5854" s="4">
        <v>68.790693012625624</v>
      </c>
      <c r="M5854" s="4">
        <v>12.717607111577848</v>
      </c>
    </row>
    <row r="5855" spans="1:13" hidden="1" x14ac:dyDescent="0.3">
      <c r="A5855" s="13" t="str">
        <f t="shared" si="91"/>
        <v>Southern ContinentalOFF2 - 7 floors1990-2000heating20</v>
      </c>
      <c r="B5855" s="2" t="s">
        <v>36</v>
      </c>
      <c r="C5855" s="2" t="s">
        <v>51</v>
      </c>
      <c r="D5855" s="2" t="s">
        <v>9</v>
      </c>
      <c r="E5855" s="3">
        <v>20</v>
      </c>
      <c r="F5855" s="3" t="s">
        <v>3</v>
      </c>
      <c r="G5855" s="3">
        <v>0.29894179894179895</v>
      </c>
      <c r="H5855" s="14">
        <v>3.2470588235294119E-2</v>
      </c>
      <c r="I5855" s="14">
        <v>9.671937119357514E-2</v>
      </c>
      <c r="J5855" s="4">
        <v>42.880025356090933</v>
      </c>
      <c r="K5855" s="4">
        <v>53.600031695113664</v>
      </c>
      <c r="L5855" s="4">
        <v>63.784037717185257</v>
      </c>
      <c r="M5855" s="4">
        <v>11.792006972925007</v>
      </c>
    </row>
    <row r="5856" spans="1:13" hidden="1" x14ac:dyDescent="0.3">
      <c r="A5856" s="13" t="str">
        <f t="shared" si="91"/>
        <v>Southern ContinentalOFF2 - 3 floors1990-2000heating22</v>
      </c>
      <c r="B5856" s="2" t="s">
        <v>36</v>
      </c>
      <c r="C5856" s="2" t="s">
        <v>49</v>
      </c>
      <c r="D5856" s="2" t="s">
        <v>9</v>
      </c>
      <c r="E5856" s="3">
        <v>22</v>
      </c>
      <c r="F5856" s="3" t="s">
        <v>3</v>
      </c>
      <c r="G5856" s="3">
        <v>0.42592592592592593</v>
      </c>
      <c r="H5856" s="14">
        <v>0.58385294117647057</v>
      </c>
      <c r="I5856" s="14">
        <v>9.671937119357514E-2</v>
      </c>
      <c r="J5856" s="4">
        <v>70.826073337934147</v>
      </c>
      <c r="K5856" s="4">
        <v>88.532591672417681</v>
      </c>
      <c r="L5856" s="4">
        <v>105.35378409017703</v>
      </c>
      <c r="M5856" s="4">
        <v>19.477170167931892</v>
      </c>
    </row>
    <row r="5857" spans="1:13" hidden="1" x14ac:dyDescent="0.3">
      <c r="A5857" s="13" t="str">
        <f t="shared" si="91"/>
        <v>Southern ContinentalOFF2 - 5 floors1990-2000heating22</v>
      </c>
      <c r="B5857" s="2" t="s">
        <v>36</v>
      </c>
      <c r="C5857" s="2" t="s">
        <v>50</v>
      </c>
      <c r="D5857" s="2" t="s">
        <v>9</v>
      </c>
      <c r="E5857" s="3">
        <v>22</v>
      </c>
      <c r="F5857" s="3" t="s">
        <v>3</v>
      </c>
      <c r="G5857" s="3">
        <v>0.33703703703703702</v>
      </c>
      <c r="H5857" s="14">
        <v>0.38367647058823534</v>
      </c>
      <c r="I5857" s="14">
        <v>9.671937119357514E-2</v>
      </c>
      <c r="J5857" s="4">
        <v>60.791525642210246</v>
      </c>
      <c r="K5857" s="4">
        <v>75.9894070527628</v>
      </c>
      <c r="L5857" s="4">
        <v>90.427394392787733</v>
      </c>
      <c r="M5857" s="4">
        <v>16.717669551607816</v>
      </c>
    </row>
    <row r="5858" spans="1:13" hidden="1" x14ac:dyDescent="0.3">
      <c r="A5858" s="13" t="str">
        <f t="shared" si="91"/>
        <v>Southern ContinentalOFF2 - 7 floors1990-2000heating22</v>
      </c>
      <c r="B5858" s="2" t="s">
        <v>36</v>
      </c>
      <c r="C5858" s="2" t="s">
        <v>51</v>
      </c>
      <c r="D5858" s="2" t="s">
        <v>9</v>
      </c>
      <c r="E5858" s="3">
        <v>22</v>
      </c>
      <c r="F5858" s="3" t="s">
        <v>3</v>
      </c>
      <c r="G5858" s="3">
        <v>0.29894179894179895</v>
      </c>
      <c r="H5858" s="14">
        <v>3.2470588235294119E-2</v>
      </c>
      <c r="I5858" s="14">
        <v>9.671937119357514E-2</v>
      </c>
      <c r="J5858" s="4">
        <v>56.491005201185693</v>
      </c>
      <c r="K5858" s="4">
        <v>70.613756501482115</v>
      </c>
      <c r="L5858" s="4">
        <v>84.030370236763716</v>
      </c>
      <c r="M5858" s="4">
        <v>15.535026430326065</v>
      </c>
    </row>
    <row r="5859" spans="1:13" hidden="1" x14ac:dyDescent="0.3">
      <c r="A5859" s="13" t="str">
        <f t="shared" si="91"/>
        <v>Southern ContinentalOFF2 - 3 floors1990-2000heating24</v>
      </c>
      <c r="B5859" s="2" t="s">
        <v>36</v>
      </c>
      <c r="C5859" s="2" t="s">
        <v>49</v>
      </c>
      <c r="D5859" s="2" t="s">
        <v>9</v>
      </c>
      <c r="E5859" s="3">
        <v>24</v>
      </c>
      <c r="F5859" s="3" t="s">
        <v>3</v>
      </c>
      <c r="G5859" s="3">
        <v>0.42592592592592593</v>
      </c>
      <c r="H5859" s="14">
        <v>0.58385294117647057</v>
      </c>
      <c r="I5859" s="14">
        <v>9.671937119357514E-2</v>
      </c>
      <c r="J5859" s="4">
        <v>91.45309071284926</v>
      </c>
      <c r="K5859" s="4">
        <v>114.31636339106157</v>
      </c>
      <c r="L5859" s="4">
        <v>136.03647243536327</v>
      </c>
      <c r="M5859" s="4">
        <v>25.149599946033547</v>
      </c>
    </row>
    <row r="5860" spans="1:13" hidden="1" x14ac:dyDescent="0.3">
      <c r="A5860" s="13" t="str">
        <f t="shared" si="91"/>
        <v>Southern ContinentalOFF2 - 5 floors1990-2000heating24</v>
      </c>
      <c r="B5860" s="2" t="s">
        <v>36</v>
      </c>
      <c r="C5860" s="2" t="s">
        <v>50</v>
      </c>
      <c r="D5860" s="2" t="s">
        <v>9</v>
      </c>
      <c r="E5860" s="3">
        <v>24</v>
      </c>
      <c r="F5860" s="3" t="s">
        <v>3</v>
      </c>
      <c r="G5860" s="3">
        <v>0.33703703703703702</v>
      </c>
      <c r="H5860" s="14">
        <v>0.38367647058823534</v>
      </c>
      <c r="I5860" s="14">
        <v>9.671937119357514E-2</v>
      </c>
      <c r="J5860" s="4">
        <v>78.914735481686051</v>
      </c>
      <c r="K5860" s="4">
        <v>98.643419352107557</v>
      </c>
      <c r="L5860" s="4">
        <v>117.38566902900799</v>
      </c>
      <c r="M5860" s="4">
        <v>21.701552257463664</v>
      </c>
    </row>
    <row r="5861" spans="1:13" hidden="1" x14ac:dyDescent="0.3">
      <c r="A5861" s="13" t="str">
        <f t="shared" si="91"/>
        <v>Southern ContinentalOFF2 - 7 floors1990-2000heating24</v>
      </c>
      <c r="B5861" s="2" t="s">
        <v>36</v>
      </c>
      <c r="C5861" s="2" t="s">
        <v>51</v>
      </c>
      <c r="D5861" s="2" t="s">
        <v>9</v>
      </c>
      <c r="E5861" s="3">
        <v>24</v>
      </c>
      <c r="F5861" s="3" t="s">
        <v>3</v>
      </c>
      <c r="G5861" s="3">
        <v>0.29894179894179895</v>
      </c>
      <c r="H5861" s="14">
        <v>3.2470588235294119E-2</v>
      </c>
      <c r="I5861" s="14">
        <v>9.671937119357514E-2</v>
      </c>
      <c r="J5861" s="4">
        <v>73.541154668330378</v>
      </c>
      <c r="K5861" s="4">
        <v>91.926443335412969</v>
      </c>
      <c r="L5861" s="4">
        <v>109.39246756914143</v>
      </c>
      <c r="M5861" s="4">
        <v>20.223817533790854</v>
      </c>
    </row>
    <row r="5862" spans="1:13" hidden="1" x14ac:dyDescent="0.3">
      <c r="A5862" s="13" t="str">
        <f t="shared" si="91"/>
        <v>Southern ContinentalOFF2 - 3 floorspost 2000heating18</v>
      </c>
      <c r="B5862" s="2" t="s">
        <v>36</v>
      </c>
      <c r="C5862" s="2" t="s">
        <v>49</v>
      </c>
      <c r="D5862" s="2" t="s">
        <v>10</v>
      </c>
      <c r="E5862" s="3">
        <v>18</v>
      </c>
      <c r="F5862" s="3" t="s">
        <v>3</v>
      </c>
      <c r="G5862" s="3">
        <v>0.42592592592592593</v>
      </c>
      <c r="H5862" s="14">
        <v>0.58385294117647057</v>
      </c>
      <c r="I5862" s="14">
        <v>0.11725167931556311</v>
      </c>
      <c r="J5862" s="4">
        <v>16.772960128150324</v>
      </c>
      <c r="K5862" s="4">
        <v>20.966200160187903</v>
      </c>
      <c r="L5862" s="4">
        <v>24.949778190623604</v>
      </c>
      <c r="M5862" s="4">
        <v>4.6125640352413386</v>
      </c>
    </row>
    <row r="5863" spans="1:13" hidden="1" x14ac:dyDescent="0.3">
      <c r="A5863" s="13" t="str">
        <f t="shared" si="91"/>
        <v>Southern ContinentalOFF2 - 5 floorspost 2000heating18</v>
      </c>
      <c r="B5863" s="2" t="s">
        <v>36</v>
      </c>
      <c r="C5863" s="2" t="s">
        <v>50</v>
      </c>
      <c r="D5863" s="2" t="s">
        <v>10</v>
      </c>
      <c r="E5863" s="3">
        <v>18</v>
      </c>
      <c r="F5863" s="3" t="s">
        <v>3</v>
      </c>
      <c r="G5863" s="3">
        <v>0.33703703703703702</v>
      </c>
      <c r="H5863" s="14">
        <v>0.38367647058823534</v>
      </c>
      <c r="I5863" s="14">
        <v>0.11725167931556311</v>
      </c>
      <c r="J5863" s="4">
        <v>14.231825124855</v>
      </c>
      <c r="K5863" s="4">
        <v>17.789781406068748</v>
      </c>
      <c r="L5863" s="4">
        <v>21.169839873221811</v>
      </c>
      <c r="M5863" s="4">
        <v>3.9137519093351245</v>
      </c>
    </row>
    <row r="5864" spans="1:13" hidden="1" x14ac:dyDescent="0.3">
      <c r="A5864" s="13" t="str">
        <f t="shared" si="91"/>
        <v>Southern ContinentalOFF2 - 7 floorspost 2000heating18</v>
      </c>
      <c r="B5864" s="2" t="s">
        <v>36</v>
      </c>
      <c r="C5864" s="2" t="s">
        <v>51</v>
      </c>
      <c r="D5864" s="2" t="s">
        <v>10</v>
      </c>
      <c r="E5864" s="3">
        <v>18</v>
      </c>
      <c r="F5864" s="3" t="s">
        <v>3</v>
      </c>
      <c r="G5864" s="3">
        <v>0.29894179894179895</v>
      </c>
      <c r="H5864" s="14">
        <v>3.2470588235294119E-2</v>
      </c>
      <c r="I5864" s="14">
        <v>0.11725167931556311</v>
      </c>
      <c r="J5864" s="4">
        <v>13.14276726629986</v>
      </c>
      <c r="K5864" s="4">
        <v>16.428459082874824</v>
      </c>
      <c r="L5864" s="4">
        <v>19.549866308621038</v>
      </c>
      <c r="M5864" s="4">
        <v>3.6142609982324614</v>
      </c>
    </row>
    <row r="5865" spans="1:13" hidden="1" x14ac:dyDescent="0.3">
      <c r="A5865" s="13" t="str">
        <f t="shared" si="91"/>
        <v>Southern ContinentalOFF2 - 3 floorspost 2000heating20</v>
      </c>
      <c r="B5865" s="2" t="s">
        <v>36</v>
      </c>
      <c r="C5865" s="2" t="s">
        <v>49</v>
      </c>
      <c r="D5865" s="2" t="s">
        <v>10</v>
      </c>
      <c r="E5865" s="3">
        <v>20</v>
      </c>
      <c r="F5865" s="3" t="s">
        <v>3</v>
      </c>
      <c r="G5865" s="3">
        <v>0.42592592592592593</v>
      </c>
      <c r="H5865" s="14">
        <v>0.58385294117647057</v>
      </c>
      <c r="I5865" s="14">
        <v>0.11725167931556311</v>
      </c>
      <c r="J5865" s="4">
        <v>24.39237042860421</v>
      </c>
      <c r="K5865" s="4">
        <v>30.490463035755262</v>
      </c>
      <c r="L5865" s="4">
        <v>36.283651012548759</v>
      </c>
      <c r="M5865" s="4">
        <v>6.7079018678661573</v>
      </c>
    </row>
    <row r="5866" spans="1:13" hidden="1" x14ac:dyDescent="0.3">
      <c r="A5866" s="13" t="str">
        <f t="shared" si="91"/>
        <v>Southern ContinentalOFF2 - 5 floorspost 2000heating20</v>
      </c>
      <c r="B5866" s="2" t="s">
        <v>36</v>
      </c>
      <c r="C5866" s="2" t="s">
        <v>50</v>
      </c>
      <c r="D5866" s="2" t="s">
        <v>10</v>
      </c>
      <c r="E5866" s="3">
        <v>20</v>
      </c>
      <c r="F5866" s="3" t="s">
        <v>3</v>
      </c>
      <c r="G5866" s="3">
        <v>0.33703703703703702</v>
      </c>
      <c r="H5866" s="14">
        <v>0.38367647058823534</v>
      </c>
      <c r="I5866" s="14">
        <v>0.11725167931556311</v>
      </c>
      <c r="J5866" s="4">
        <v>20.952528257190252</v>
      </c>
      <c r="K5866" s="4">
        <v>26.190660321487815</v>
      </c>
      <c r="L5866" s="4">
        <v>31.1668857825705</v>
      </c>
      <c r="M5866" s="4">
        <v>5.7619452707273195</v>
      </c>
    </row>
    <row r="5867" spans="1:13" hidden="1" x14ac:dyDescent="0.3">
      <c r="A5867" s="13" t="str">
        <f t="shared" si="91"/>
        <v>Southern ContinentalOFF2 - 7 floorspost 2000heating20</v>
      </c>
      <c r="B5867" s="2" t="s">
        <v>36</v>
      </c>
      <c r="C5867" s="2" t="s">
        <v>51</v>
      </c>
      <c r="D5867" s="2" t="s">
        <v>10</v>
      </c>
      <c r="E5867" s="3">
        <v>20</v>
      </c>
      <c r="F5867" s="3" t="s">
        <v>3</v>
      </c>
      <c r="G5867" s="3">
        <v>0.29894179894179895</v>
      </c>
      <c r="H5867" s="14">
        <v>3.2470588235294119E-2</v>
      </c>
      <c r="I5867" s="14">
        <v>0.11725167931556311</v>
      </c>
      <c r="J5867" s="4">
        <v>19.478310183727132</v>
      </c>
      <c r="K5867" s="4">
        <v>24.347887729658915</v>
      </c>
      <c r="L5867" s="4">
        <v>28.973986398294109</v>
      </c>
      <c r="M5867" s="4">
        <v>5.3565353005249614</v>
      </c>
    </row>
    <row r="5868" spans="1:13" hidden="1" x14ac:dyDescent="0.3">
      <c r="A5868" s="13" t="str">
        <f t="shared" si="91"/>
        <v>Southern ContinentalOFF2 - 3 floorspost 2000heating22</v>
      </c>
      <c r="B5868" s="2" t="s">
        <v>36</v>
      </c>
      <c r="C5868" s="2" t="s">
        <v>49</v>
      </c>
      <c r="D5868" s="2" t="s">
        <v>10</v>
      </c>
      <c r="E5868" s="3">
        <v>22</v>
      </c>
      <c r="F5868" s="3" t="s">
        <v>3</v>
      </c>
      <c r="G5868" s="3">
        <v>0.42592592592592593</v>
      </c>
      <c r="H5868" s="14">
        <v>0.58385294117647057</v>
      </c>
      <c r="I5868" s="14">
        <v>0.11725167931556311</v>
      </c>
      <c r="J5868" s="4">
        <v>33.502865571484939</v>
      </c>
      <c r="K5868" s="4">
        <v>41.878581964356172</v>
      </c>
      <c r="L5868" s="4">
        <v>49.835512537583845</v>
      </c>
      <c r="M5868" s="4">
        <v>9.2132880321583581</v>
      </c>
    </row>
    <row r="5869" spans="1:13" hidden="1" x14ac:dyDescent="0.3">
      <c r="A5869" s="13" t="str">
        <f t="shared" si="91"/>
        <v>Southern ContinentalOFF2 - 5 floorspost 2000heating22</v>
      </c>
      <c r="B5869" s="2" t="s">
        <v>36</v>
      </c>
      <c r="C5869" s="2" t="s">
        <v>50</v>
      </c>
      <c r="D5869" s="2" t="s">
        <v>10</v>
      </c>
      <c r="E5869" s="3">
        <v>22</v>
      </c>
      <c r="F5869" s="3" t="s">
        <v>3</v>
      </c>
      <c r="G5869" s="3">
        <v>0.33703703703703702</v>
      </c>
      <c r="H5869" s="14">
        <v>0.38367647058823534</v>
      </c>
      <c r="I5869" s="14">
        <v>0.11725167931556311</v>
      </c>
      <c r="J5869" s="4">
        <v>29.044283181924769</v>
      </c>
      <c r="K5869" s="4">
        <v>36.305353977405957</v>
      </c>
      <c r="L5869" s="4">
        <v>43.203371233113089</v>
      </c>
      <c r="M5869" s="4">
        <v>7.9871778750293103</v>
      </c>
    </row>
    <row r="5870" spans="1:13" hidden="1" x14ac:dyDescent="0.3">
      <c r="A5870" s="13" t="str">
        <f t="shared" si="91"/>
        <v>Southern ContinentalOFF2 - 7 floorspost 2000heating22</v>
      </c>
      <c r="B5870" s="2" t="s">
        <v>36</v>
      </c>
      <c r="C5870" s="2" t="s">
        <v>51</v>
      </c>
      <c r="D5870" s="2" t="s">
        <v>10</v>
      </c>
      <c r="E5870" s="3">
        <v>22</v>
      </c>
      <c r="F5870" s="3" t="s">
        <v>3</v>
      </c>
      <c r="G5870" s="3">
        <v>0.29894179894179895</v>
      </c>
      <c r="H5870" s="14">
        <v>3.2470588235294119E-2</v>
      </c>
      <c r="I5870" s="14">
        <v>0.11725167931556311</v>
      </c>
      <c r="J5870" s="4">
        <v>27.133462157827548</v>
      </c>
      <c r="K5870" s="4">
        <v>33.916827697284432</v>
      </c>
      <c r="L5870" s="4">
        <v>40.361024959768471</v>
      </c>
      <c r="M5870" s="4">
        <v>7.4617020934025753</v>
      </c>
    </row>
    <row r="5871" spans="1:13" hidden="1" x14ac:dyDescent="0.3">
      <c r="A5871" s="13" t="str">
        <f t="shared" si="91"/>
        <v>Southern ContinentalOFF2 - 3 floorspost 2000heating24</v>
      </c>
      <c r="B5871" s="2" t="s">
        <v>36</v>
      </c>
      <c r="C5871" s="2" t="s">
        <v>49</v>
      </c>
      <c r="D5871" s="2" t="s">
        <v>10</v>
      </c>
      <c r="E5871" s="3">
        <v>24</v>
      </c>
      <c r="F5871" s="3" t="s">
        <v>3</v>
      </c>
      <c r="G5871" s="3">
        <v>0.42592592592592593</v>
      </c>
      <c r="H5871" s="14">
        <v>0.58385294117647057</v>
      </c>
      <c r="I5871" s="14">
        <v>0.11725167931556311</v>
      </c>
      <c r="J5871" s="4">
        <v>45.073337661056819</v>
      </c>
      <c r="K5871" s="4">
        <v>56.341672076321018</v>
      </c>
      <c r="L5871" s="4">
        <v>67.04658977082201</v>
      </c>
      <c r="M5871" s="4">
        <v>12.395167856790623</v>
      </c>
    </row>
    <row r="5872" spans="1:13" hidden="1" x14ac:dyDescent="0.3">
      <c r="A5872" s="13" t="str">
        <f t="shared" si="91"/>
        <v>Southern ContinentalOFF2 - 5 floorspost 2000heating24</v>
      </c>
      <c r="B5872" s="2" t="s">
        <v>36</v>
      </c>
      <c r="C5872" s="2" t="s">
        <v>50</v>
      </c>
      <c r="D5872" s="2" t="s">
        <v>10</v>
      </c>
      <c r="E5872" s="3">
        <v>24</v>
      </c>
      <c r="F5872" s="3" t="s">
        <v>3</v>
      </c>
      <c r="G5872" s="3">
        <v>0.33703703703703702</v>
      </c>
      <c r="H5872" s="14">
        <v>0.38367647058823534</v>
      </c>
      <c r="I5872" s="14">
        <v>0.11725167931556311</v>
      </c>
      <c r="J5872" s="4">
        <v>39.422650165837219</v>
      </c>
      <c r="K5872" s="4">
        <v>49.278312707296521</v>
      </c>
      <c r="L5872" s="4">
        <v>58.641192121682856</v>
      </c>
      <c r="M5872" s="4">
        <v>10.841228795605234</v>
      </c>
    </row>
    <row r="5873" spans="1:13" hidden="1" x14ac:dyDescent="0.3">
      <c r="A5873" s="13" t="str">
        <f t="shared" si="91"/>
        <v>Southern ContinentalOFF2 - 7 floorspost 2000heating24</v>
      </c>
      <c r="B5873" s="2" t="s">
        <v>36</v>
      </c>
      <c r="C5873" s="2" t="s">
        <v>51</v>
      </c>
      <c r="D5873" s="2" t="s">
        <v>10</v>
      </c>
      <c r="E5873" s="3">
        <v>24</v>
      </c>
      <c r="F5873" s="3" t="s">
        <v>3</v>
      </c>
      <c r="G5873" s="3">
        <v>0.29894179894179895</v>
      </c>
      <c r="H5873" s="14">
        <v>3.2470588235294119E-2</v>
      </c>
      <c r="I5873" s="14">
        <v>0.11725167931556311</v>
      </c>
      <c r="J5873" s="4">
        <v>37.000926953600249</v>
      </c>
      <c r="K5873" s="4">
        <v>46.25115869200031</v>
      </c>
      <c r="L5873" s="4">
        <v>55.038878843480369</v>
      </c>
      <c r="M5873" s="4">
        <v>10.175254912240069</v>
      </c>
    </row>
    <row r="5874" spans="1:13" hidden="1" x14ac:dyDescent="0.3">
      <c r="A5874" s="13" t="str">
        <f t="shared" si="91"/>
        <v>Southern ContinentalOFF2 - average - all typespre 1945heating18</v>
      </c>
      <c r="B5874" s="2" t="s">
        <v>36</v>
      </c>
      <c r="C5874" s="2" t="s">
        <v>52</v>
      </c>
      <c r="D5874" s="2" t="s">
        <v>2</v>
      </c>
      <c r="E5874" s="3">
        <v>18</v>
      </c>
      <c r="F5874" s="3" t="s">
        <v>3</v>
      </c>
      <c r="G5874" s="3" t="s">
        <v>22</v>
      </c>
      <c r="H5874" s="14"/>
      <c r="I5874" s="14">
        <v>5.2604137616139357E-2</v>
      </c>
      <c r="J5874" s="4">
        <v>88.324740639524464</v>
      </c>
      <c r="K5874" s="4">
        <v>110.40592579940557</v>
      </c>
      <c r="L5874" s="4">
        <v>131.38305170129263</v>
      </c>
      <c r="M5874" s="4">
        <v>24.289303675869224</v>
      </c>
    </row>
    <row r="5875" spans="1:13" hidden="1" x14ac:dyDescent="0.3">
      <c r="A5875" s="13" t="str">
        <f t="shared" si="91"/>
        <v>Southern ContinentalOFF2 - average - all typespre 1945heating20</v>
      </c>
      <c r="B5875" s="2" t="s">
        <v>36</v>
      </c>
      <c r="C5875" s="2" t="s">
        <v>52</v>
      </c>
      <c r="D5875" s="2" t="s">
        <v>2</v>
      </c>
      <c r="E5875" s="3">
        <v>20</v>
      </c>
      <c r="F5875" s="3" t="s">
        <v>3</v>
      </c>
      <c r="G5875" s="3" t="s">
        <v>22</v>
      </c>
      <c r="H5875" s="14"/>
      <c r="I5875" s="14">
        <v>5.2604137616139357E-2</v>
      </c>
      <c r="J5875" s="4">
        <v>115.10581082232245</v>
      </c>
      <c r="K5875" s="4">
        <v>143.88226352790306</v>
      </c>
      <c r="L5875" s="4">
        <v>171.21989359820464</v>
      </c>
      <c r="M5875" s="4">
        <v>31.654097976138676</v>
      </c>
    </row>
    <row r="5876" spans="1:13" hidden="1" x14ac:dyDescent="0.3">
      <c r="A5876" s="13" t="str">
        <f t="shared" si="91"/>
        <v>Southern ContinentalOFF2 - average - all typespre 1945heating22</v>
      </c>
      <c r="B5876" s="2" t="s">
        <v>36</v>
      </c>
      <c r="C5876" s="2" t="s">
        <v>52</v>
      </c>
      <c r="D5876" s="2" t="s">
        <v>2</v>
      </c>
      <c r="E5876" s="3">
        <v>22</v>
      </c>
      <c r="F5876" s="3" t="s">
        <v>3</v>
      </c>
      <c r="G5876" s="3" t="s">
        <v>22</v>
      </c>
      <c r="H5876" s="14"/>
      <c r="I5876" s="14">
        <v>5.2604137616139357E-2</v>
      </c>
      <c r="J5876" s="4">
        <v>146.26386577979969</v>
      </c>
      <c r="K5876" s="4">
        <v>182.82983222474959</v>
      </c>
      <c r="L5876" s="4">
        <v>217.56750034745201</v>
      </c>
      <c r="M5876" s="4">
        <v>40.222563089444911</v>
      </c>
    </row>
    <row r="5877" spans="1:13" hidden="1" x14ac:dyDescent="0.3">
      <c r="A5877" s="13" t="str">
        <f t="shared" si="91"/>
        <v>Southern ContinentalOFF2 - average - all typespre 1945heating24</v>
      </c>
      <c r="B5877" s="2" t="s">
        <v>36</v>
      </c>
      <c r="C5877" s="2" t="s">
        <v>52</v>
      </c>
      <c r="D5877" s="2" t="s">
        <v>2</v>
      </c>
      <c r="E5877" s="3">
        <v>24</v>
      </c>
      <c r="F5877" s="3" t="s">
        <v>3</v>
      </c>
      <c r="G5877" s="3" t="s">
        <v>22</v>
      </c>
      <c r="H5877" s="14"/>
      <c r="I5877" s="14">
        <v>5.2604137616139357E-2</v>
      </c>
      <c r="J5877" s="4">
        <v>183.44919483515335</v>
      </c>
      <c r="K5877" s="4">
        <v>229.31149354394168</v>
      </c>
      <c r="L5877" s="4">
        <v>272.88067731729058</v>
      </c>
      <c r="M5877" s="4">
        <v>50.448528579667169</v>
      </c>
    </row>
    <row r="5878" spans="1:13" hidden="1" x14ac:dyDescent="0.3">
      <c r="A5878" s="13" t="str">
        <f t="shared" si="91"/>
        <v>Southern ContinentalOFF2 - average - all types1945-1970heating18</v>
      </c>
      <c r="B5878" s="2" t="s">
        <v>36</v>
      </c>
      <c r="C5878" s="2" t="s">
        <v>52</v>
      </c>
      <c r="D5878" s="2" t="s">
        <v>6</v>
      </c>
      <c r="E5878" s="3">
        <v>18</v>
      </c>
      <c r="F5878" s="3" t="s">
        <v>3</v>
      </c>
      <c r="G5878" s="3" t="s">
        <v>22</v>
      </c>
      <c r="H5878" s="14"/>
      <c r="I5878" s="14">
        <v>0.52837820142748437</v>
      </c>
      <c r="J5878" s="4">
        <v>88.324740639524464</v>
      </c>
      <c r="K5878" s="4">
        <v>110.40592579940557</v>
      </c>
      <c r="L5878" s="4">
        <v>131.38305170129263</v>
      </c>
      <c r="M5878" s="4">
        <v>24.289303675869224</v>
      </c>
    </row>
    <row r="5879" spans="1:13" hidden="1" x14ac:dyDescent="0.3">
      <c r="A5879" s="13" t="str">
        <f t="shared" si="91"/>
        <v>Southern ContinentalOFF2 - average - all types1945-1970heating20</v>
      </c>
      <c r="B5879" s="2" t="s">
        <v>36</v>
      </c>
      <c r="C5879" s="2" t="s">
        <v>52</v>
      </c>
      <c r="D5879" s="2" t="s">
        <v>6</v>
      </c>
      <c r="E5879" s="3">
        <v>20</v>
      </c>
      <c r="F5879" s="3" t="s">
        <v>3</v>
      </c>
      <c r="G5879" s="3" t="s">
        <v>22</v>
      </c>
      <c r="H5879" s="14"/>
      <c r="I5879" s="14">
        <v>0.52837820142748437</v>
      </c>
      <c r="J5879" s="4">
        <v>115.10581082232245</v>
      </c>
      <c r="K5879" s="4">
        <v>143.88226352790306</v>
      </c>
      <c r="L5879" s="4">
        <v>171.21989359820464</v>
      </c>
      <c r="M5879" s="4">
        <v>31.654097976138676</v>
      </c>
    </row>
    <row r="5880" spans="1:13" hidden="1" x14ac:dyDescent="0.3">
      <c r="A5880" s="13" t="str">
        <f t="shared" si="91"/>
        <v>Southern ContinentalOFF2 - average - all types1945-1970heating22</v>
      </c>
      <c r="B5880" s="2" t="s">
        <v>36</v>
      </c>
      <c r="C5880" s="2" t="s">
        <v>52</v>
      </c>
      <c r="D5880" s="2" t="s">
        <v>6</v>
      </c>
      <c r="E5880" s="3">
        <v>22</v>
      </c>
      <c r="F5880" s="3" t="s">
        <v>3</v>
      </c>
      <c r="G5880" s="3" t="s">
        <v>22</v>
      </c>
      <c r="H5880" s="14"/>
      <c r="I5880" s="14">
        <v>0.52837820142748437</v>
      </c>
      <c r="J5880" s="4">
        <v>146.26386577979969</v>
      </c>
      <c r="K5880" s="4">
        <v>182.82983222474959</v>
      </c>
      <c r="L5880" s="4">
        <v>217.56750034745201</v>
      </c>
      <c r="M5880" s="4">
        <v>40.222563089444911</v>
      </c>
    </row>
    <row r="5881" spans="1:13" hidden="1" x14ac:dyDescent="0.3">
      <c r="A5881" s="13" t="str">
        <f t="shared" si="91"/>
        <v>Southern ContinentalOFF2 - average - all types1945-1970heating24</v>
      </c>
      <c r="B5881" s="2" t="s">
        <v>36</v>
      </c>
      <c r="C5881" s="2" t="s">
        <v>52</v>
      </c>
      <c r="D5881" s="2" t="s">
        <v>6</v>
      </c>
      <c r="E5881" s="3">
        <v>24</v>
      </c>
      <c r="F5881" s="3" t="s">
        <v>3</v>
      </c>
      <c r="G5881" s="3" t="s">
        <v>22</v>
      </c>
      <c r="H5881" s="14"/>
      <c r="I5881" s="14">
        <v>0.52837820142748437</v>
      </c>
      <c r="J5881" s="4">
        <v>183.44919483515335</v>
      </c>
      <c r="K5881" s="4">
        <v>229.31149354394168</v>
      </c>
      <c r="L5881" s="4">
        <v>272.88067731729058</v>
      </c>
      <c r="M5881" s="4">
        <v>50.448528579667169</v>
      </c>
    </row>
    <row r="5882" spans="1:13" hidden="1" x14ac:dyDescent="0.3">
      <c r="A5882" s="13" t="str">
        <f t="shared" si="91"/>
        <v>Southern ContinentalOFF2 - average - all types1970-1980heating18</v>
      </c>
      <c r="B5882" s="2" t="s">
        <v>36</v>
      </c>
      <c r="C5882" s="2" t="s">
        <v>52</v>
      </c>
      <c r="D5882" s="2" t="s">
        <v>7</v>
      </c>
      <c r="E5882" s="3">
        <v>18</v>
      </c>
      <c r="F5882" s="3" t="s">
        <v>3</v>
      </c>
      <c r="G5882" s="3" t="s">
        <v>22</v>
      </c>
      <c r="H5882" s="14"/>
      <c r="I5882" s="14">
        <v>0.10844123606745192</v>
      </c>
      <c r="J5882" s="4">
        <v>61.994113321904962</v>
      </c>
      <c r="K5882" s="4">
        <v>77.492641652381195</v>
      </c>
      <c r="L5882" s="4">
        <v>92.216243566333617</v>
      </c>
      <c r="M5882" s="4">
        <v>17.048381163523864</v>
      </c>
    </row>
    <row r="5883" spans="1:13" hidden="1" x14ac:dyDescent="0.3">
      <c r="A5883" s="13" t="str">
        <f t="shared" si="91"/>
        <v>Southern ContinentalOFF2 - average - all types1970-1980heating20</v>
      </c>
      <c r="B5883" s="2" t="s">
        <v>36</v>
      </c>
      <c r="C5883" s="2" t="s">
        <v>52</v>
      </c>
      <c r="D5883" s="2" t="s">
        <v>7</v>
      </c>
      <c r="E5883" s="3">
        <v>20</v>
      </c>
      <c r="F5883" s="3" t="s">
        <v>3</v>
      </c>
      <c r="G5883" s="3" t="s">
        <v>22</v>
      </c>
      <c r="H5883" s="14"/>
      <c r="I5883" s="14">
        <v>0.10844123606745192</v>
      </c>
      <c r="J5883" s="4">
        <v>82.282242936206018</v>
      </c>
      <c r="K5883" s="4">
        <v>102.85280367025752</v>
      </c>
      <c r="L5883" s="4">
        <v>122.39483636760643</v>
      </c>
      <c r="M5883" s="4">
        <v>22.627616807456654</v>
      </c>
    </row>
    <row r="5884" spans="1:13" hidden="1" x14ac:dyDescent="0.3">
      <c r="A5884" s="13" t="str">
        <f t="shared" si="91"/>
        <v>Southern ContinentalOFF2 - average - all types1970-1980heating22</v>
      </c>
      <c r="B5884" s="2" t="s">
        <v>36</v>
      </c>
      <c r="C5884" s="2" t="s">
        <v>52</v>
      </c>
      <c r="D5884" s="2" t="s">
        <v>7</v>
      </c>
      <c r="E5884" s="3">
        <v>22</v>
      </c>
      <c r="F5884" s="3" t="s">
        <v>3</v>
      </c>
      <c r="G5884" s="3" t="s">
        <v>22</v>
      </c>
      <c r="H5884" s="14"/>
      <c r="I5884" s="14">
        <v>0.10844123606745192</v>
      </c>
      <c r="J5884" s="4">
        <v>106.08212574012776</v>
      </c>
      <c r="K5884" s="4">
        <v>132.60265717515969</v>
      </c>
      <c r="L5884" s="4">
        <v>157.79716203844004</v>
      </c>
      <c r="M5884" s="4">
        <v>29.172584578535133</v>
      </c>
    </row>
    <row r="5885" spans="1:13" hidden="1" x14ac:dyDescent="0.3">
      <c r="A5885" s="13" t="str">
        <f t="shared" si="91"/>
        <v>Southern ContinentalOFF2 - average - all types1970-1980heating24</v>
      </c>
      <c r="B5885" s="2" t="s">
        <v>36</v>
      </c>
      <c r="C5885" s="2" t="s">
        <v>52</v>
      </c>
      <c r="D5885" s="2" t="s">
        <v>7</v>
      </c>
      <c r="E5885" s="3">
        <v>24</v>
      </c>
      <c r="F5885" s="3" t="s">
        <v>3</v>
      </c>
      <c r="G5885" s="3" t="s">
        <v>22</v>
      </c>
      <c r="H5885" s="14"/>
      <c r="I5885" s="14">
        <v>0.10844123606745192</v>
      </c>
      <c r="J5885" s="4">
        <v>134.80178728099332</v>
      </c>
      <c r="K5885" s="4">
        <v>168.50223410124164</v>
      </c>
      <c r="L5885" s="4">
        <v>200.51765858047753</v>
      </c>
      <c r="M5885" s="4">
        <v>37.070491502273164</v>
      </c>
    </row>
    <row r="5886" spans="1:13" hidden="1" x14ac:dyDescent="0.3">
      <c r="A5886" s="13" t="str">
        <f t="shared" si="91"/>
        <v>Southern ContinentalOFF2 - average - all types1980-1990heating18</v>
      </c>
      <c r="B5886" s="2" t="s">
        <v>36</v>
      </c>
      <c r="C5886" s="2" t="s">
        <v>52</v>
      </c>
      <c r="D5886" s="2" t="s">
        <v>8</v>
      </c>
      <c r="E5886" s="3">
        <v>18</v>
      </c>
      <c r="F5886" s="3" t="s">
        <v>3</v>
      </c>
      <c r="G5886" s="3" t="s">
        <v>22</v>
      </c>
      <c r="H5886" s="14"/>
      <c r="I5886" s="14">
        <v>9.6605374379786085E-2</v>
      </c>
      <c r="J5886" s="4">
        <v>44.875734289338652</v>
      </c>
      <c r="K5886" s="4">
        <v>56.094667861673315</v>
      </c>
      <c r="L5886" s="4">
        <v>66.752654755391248</v>
      </c>
      <c r="M5886" s="4">
        <v>12.340826929568129</v>
      </c>
    </row>
    <row r="5887" spans="1:13" hidden="1" x14ac:dyDescent="0.3">
      <c r="A5887" s="13" t="str">
        <f t="shared" si="91"/>
        <v>Southern ContinentalOFF2 - average - all types1980-1990heating20</v>
      </c>
      <c r="B5887" s="2" t="s">
        <v>36</v>
      </c>
      <c r="C5887" s="2" t="s">
        <v>52</v>
      </c>
      <c r="D5887" s="2" t="s">
        <v>8</v>
      </c>
      <c r="E5887" s="3">
        <v>20</v>
      </c>
      <c r="F5887" s="3" t="s">
        <v>3</v>
      </c>
      <c r="G5887" s="3" t="s">
        <v>22</v>
      </c>
      <c r="H5887" s="14"/>
      <c r="I5887" s="14">
        <v>9.6605374379786085E-2</v>
      </c>
      <c r="J5887" s="4">
        <v>60.239793391685943</v>
      </c>
      <c r="K5887" s="4">
        <v>75.299741739607427</v>
      </c>
      <c r="L5887" s="4">
        <v>89.60669267013283</v>
      </c>
      <c r="M5887" s="4">
        <v>16.565943182713635</v>
      </c>
    </row>
    <row r="5888" spans="1:13" hidden="1" x14ac:dyDescent="0.3">
      <c r="A5888" s="13" t="str">
        <f t="shared" si="91"/>
        <v>Southern ContinentalOFF2 - average - all types1980-1990heating22</v>
      </c>
      <c r="B5888" s="2" t="s">
        <v>36</v>
      </c>
      <c r="C5888" s="2" t="s">
        <v>52</v>
      </c>
      <c r="D5888" s="2" t="s">
        <v>8</v>
      </c>
      <c r="E5888" s="3">
        <v>22</v>
      </c>
      <c r="F5888" s="3" t="s">
        <v>3</v>
      </c>
      <c r="G5888" s="3" t="s">
        <v>22</v>
      </c>
      <c r="H5888" s="14"/>
      <c r="I5888" s="14">
        <v>9.6605374379786085E-2</v>
      </c>
      <c r="J5888" s="4">
        <v>78.339498590094124</v>
      </c>
      <c r="K5888" s="4">
        <v>97.924373237617644</v>
      </c>
      <c r="L5888" s="4">
        <v>116.53000415276499</v>
      </c>
      <c r="M5888" s="4">
        <v>21.543362112275883</v>
      </c>
    </row>
    <row r="5889" spans="1:13" hidden="1" x14ac:dyDescent="0.3">
      <c r="A5889" s="13" t="str">
        <f t="shared" si="91"/>
        <v>Southern ContinentalOFF2 - average - all types1980-1990heating24</v>
      </c>
      <c r="B5889" s="2" t="s">
        <v>36</v>
      </c>
      <c r="C5889" s="2" t="s">
        <v>52</v>
      </c>
      <c r="D5889" s="2" t="s">
        <v>8</v>
      </c>
      <c r="E5889" s="3">
        <v>24</v>
      </c>
      <c r="F5889" s="3" t="s">
        <v>3</v>
      </c>
      <c r="G5889" s="3" t="s">
        <v>22</v>
      </c>
      <c r="H5889" s="14"/>
      <c r="I5889" s="14">
        <v>9.6605374379786085E-2</v>
      </c>
      <c r="J5889" s="4">
        <v>100.5289408155403</v>
      </c>
      <c r="K5889" s="4">
        <v>125.66117601942535</v>
      </c>
      <c r="L5889" s="4">
        <v>149.53679946311615</v>
      </c>
      <c r="M5889" s="4">
        <v>27.645458724273578</v>
      </c>
    </row>
    <row r="5890" spans="1:13" hidden="1" x14ac:dyDescent="0.3">
      <c r="A5890" s="13" t="str">
        <f t="shared" si="91"/>
        <v>Southern ContinentalOFF2 - average - all types1990-2000heating18</v>
      </c>
      <c r="B5890" s="2" t="s">
        <v>36</v>
      </c>
      <c r="C5890" s="2" t="s">
        <v>52</v>
      </c>
      <c r="D5890" s="2" t="s">
        <v>9</v>
      </c>
      <c r="E5890" s="3">
        <v>18</v>
      </c>
      <c r="F5890" s="3" t="s">
        <v>3</v>
      </c>
      <c r="G5890" s="3" t="s">
        <v>22</v>
      </c>
      <c r="H5890" s="14"/>
      <c r="I5890" s="14">
        <v>9.671937119357514E-2</v>
      </c>
      <c r="J5890" s="4">
        <v>37.357569709637666</v>
      </c>
      <c r="K5890" s="4">
        <v>46.69696213704708</v>
      </c>
      <c r="L5890" s="4">
        <v>55.569384943086021</v>
      </c>
      <c r="M5890" s="4">
        <v>10.273331670150357</v>
      </c>
    </row>
    <row r="5891" spans="1:13" hidden="1" x14ac:dyDescent="0.3">
      <c r="A5891" s="13" t="str">
        <f t="shared" ref="A5891:A5954" si="92">CONCATENATE(B5891,C5891,D5891,F5891,E5891)</f>
        <v>Southern ContinentalOFF2 - average - all types1990-2000heating20</v>
      </c>
      <c r="B5891" s="2" t="s">
        <v>36</v>
      </c>
      <c r="C5891" s="2" t="s">
        <v>52</v>
      </c>
      <c r="D5891" s="2" t="s">
        <v>9</v>
      </c>
      <c r="E5891" s="3">
        <v>20</v>
      </c>
      <c r="F5891" s="3" t="s">
        <v>3</v>
      </c>
      <c r="G5891" s="3" t="s">
        <v>22</v>
      </c>
      <c r="H5891" s="14"/>
      <c r="I5891" s="14">
        <v>9.671937119357514E-2</v>
      </c>
      <c r="J5891" s="4">
        <v>50.721887921158839</v>
      </c>
      <c r="K5891" s="4">
        <v>63.402359901448541</v>
      </c>
      <c r="L5891" s="4">
        <v>75.44880828272376</v>
      </c>
      <c r="M5891" s="4">
        <v>13.94851917831868</v>
      </c>
    </row>
    <row r="5892" spans="1:13" hidden="1" x14ac:dyDescent="0.3">
      <c r="A5892" s="13" t="str">
        <f t="shared" si="92"/>
        <v>Southern ContinentalOFF2 - average - all types1990-2000heating22</v>
      </c>
      <c r="B5892" s="2" t="s">
        <v>36</v>
      </c>
      <c r="C5892" s="2" t="s">
        <v>52</v>
      </c>
      <c r="D5892" s="2" t="s">
        <v>9</v>
      </c>
      <c r="E5892" s="3">
        <v>22</v>
      </c>
      <c r="F5892" s="3" t="s">
        <v>3</v>
      </c>
      <c r="G5892" s="3" t="s">
        <v>22</v>
      </c>
      <c r="H5892" s="14"/>
      <c r="I5892" s="14">
        <v>9.671937119357514E-2</v>
      </c>
      <c r="J5892" s="4">
        <v>66.510585399296247</v>
      </c>
      <c r="K5892" s="4">
        <v>83.138231749120308</v>
      </c>
      <c r="L5892" s="4">
        <v>98.934495781453165</v>
      </c>
      <c r="M5892" s="4">
        <v>18.290410984806467</v>
      </c>
    </row>
    <row r="5893" spans="1:13" hidden="1" x14ac:dyDescent="0.3">
      <c r="A5893" s="13" t="str">
        <f t="shared" si="92"/>
        <v>Southern ContinentalOFF2 - average - all types1990-2000heating24</v>
      </c>
      <c r="B5893" s="2" t="s">
        <v>36</v>
      </c>
      <c r="C5893" s="2" t="s">
        <v>52</v>
      </c>
      <c r="D5893" s="2" t="s">
        <v>9</v>
      </c>
      <c r="E5893" s="3">
        <v>24</v>
      </c>
      <c r="F5893" s="3" t="s">
        <v>3</v>
      </c>
      <c r="G5893" s="3" t="s">
        <v>22</v>
      </c>
      <c r="H5893" s="14"/>
      <c r="I5893" s="14">
        <v>9.671937119357514E-2</v>
      </c>
      <c r="J5893" s="4">
        <v>86.060807730976535</v>
      </c>
      <c r="K5893" s="4">
        <v>107.57600966372065</v>
      </c>
      <c r="L5893" s="4">
        <v>128.01545149982758</v>
      </c>
      <c r="M5893" s="4">
        <v>23.666722126018545</v>
      </c>
    </row>
    <row r="5894" spans="1:13" hidden="1" x14ac:dyDescent="0.3">
      <c r="A5894" s="13" t="str">
        <f t="shared" si="92"/>
        <v>Southern ContinentalOFF2 - average - all typespost 2000heating18</v>
      </c>
      <c r="B5894" s="2" t="s">
        <v>36</v>
      </c>
      <c r="C5894" s="2" t="s">
        <v>52</v>
      </c>
      <c r="D5894" s="2" t="s">
        <v>10</v>
      </c>
      <c r="E5894" s="3">
        <v>18</v>
      </c>
      <c r="F5894" s="3" t="s">
        <v>3</v>
      </c>
      <c r="G5894" s="3" t="s">
        <v>22</v>
      </c>
      <c r="H5894" s="14"/>
      <c r="I5894" s="14">
        <v>0.11725167931556311</v>
      </c>
      <c r="J5894" s="4">
        <v>15.680111921165901</v>
      </c>
      <c r="K5894" s="4">
        <v>19.600139901457375</v>
      </c>
      <c r="L5894" s="4">
        <v>23.324166482734274</v>
      </c>
      <c r="M5894" s="4">
        <v>4.3120307783206222</v>
      </c>
    </row>
    <row r="5895" spans="1:13" hidden="1" x14ac:dyDescent="0.3">
      <c r="A5895" s="13" t="str">
        <f t="shared" si="92"/>
        <v>Southern ContinentalOFF2 - average - all typespost 2000heating20</v>
      </c>
      <c r="B5895" s="2" t="s">
        <v>36</v>
      </c>
      <c r="C5895" s="2" t="s">
        <v>52</v>
      </c>
      <c r="D5895" s="2" t="s">
        <v>10</v>
      </c>
      <c r="E5895" s="3">
        <v>20</v>
      </c>
      <c r="F5895" s="3" t="s">
        <v>3</v>
      </c>
      <c r="G5895" s="3" t="s">
        <v>22</v>
      </c>
      <c r="H5895" s="14"/>
      <c r="I5895" s="14">
        <v>0.11725167931556311</v>
      </c>
      <c r="J5895" s="4">
        <v>22.913021498120699</v>
      </c>
      <c r="K5895" s="4">
        <v>28.641276872650874</v>
      </c>
      <c r="L5895" s="4">
        <v>34.083119478454542</v>
      </c>
      <c r="M5895" s="4">
        <v>6.3010809119831919</v>
      </c>
    </row>
    <row r="5896" spans="1:13" hidden="1" x14ac:dyDescent="0.3">
      <c r="A5896" s="13" t="str">
        <f t="shared" si="92"/>
        <v>Southern ContinentalOFF2 - average - all typespost 2000heating22</v>
      </c>
      <c r="B5896" s="2" t="s">
        <v>36</v>
      </c>
      <c r="C5896" s="2" t="s">
        <v>52</v>
      </c>
      <c r="D5896" s="2" t="s">
        <v>10</v>
      </c>
      <c r="E5896" s="3">
        <v>22</v>
      </c>
      <c r="F5896" s="3" t="s">
        <v>3</v>
      </c>
      <c r="G5896" s="3" t="s">
        <v>22</v>
      </c>
      <c r="H5896" s="14"/>
      <c r="I5896" s="14">
        <v>0.11725167931556311</v>
      </c>
      <c r="J5896" s="4">
        <v>31.58539414088229</v>
      </c>
      <c r="K5896" s="4">
        <v>39.481742676102861</v>
      </c>
      <c r="L5896" s="4">
        <v>46.9832737845624</v>
      </c>
      <c r="M5896" s="4">
        <v>8.6859833887426294</v>
      </c>
    </row>
    <row r="5897" spans="1:13" hidden="1" x14ac:dyDescent="0.3">
      <c r="A5897" s="13" t="str">
        <f t="shared" si="92"/>
        <v>Southern ContinentalOFF2 - average - all typespost 2000heating24</v>
      </c>
      <c r="B5897" s="2" t="s">
        <v>36</v>
      </c>
      <c r="C5897" s="2" t="s">
        <v>52</v>
      </c>
      <c r="D5897" s="2" t="s">
        <v>10</v>
      </c>
      <c r="E5897" s="3">
        <v>24</v>
      </c>
      <c r="F5897" s="3" t="s">
        <v>3</v>
      </c>
      <c r="G5897" s="3" t="s">
        <v>22</v>
      </c>
      <c r="H5897" s="14"/>
      <c r="I5897" s="14">
        <v>0.11725167931556311</v>
      </c>
      <c r="J5897" s="4">
        <v>42.643185902345884</v>
      </c>
      <c r="K5897" s="4">
        <v>53.30398237793235</v>
      </c>
      <c r="L5897" s="4">
        <v>63.431739029739497</v>
      </c>
      <c r="M5897" s="4">
        <v>11.726876123145116</v>
      </c>
    </row>
    <row r="5898" spans="1:13" hidden="1" x14ac:dyDescent="0.3">
      <c r="A5898" s="13" t="str">
        <f t="shared" si="92"/>
        <v>Southern ContinentalOFF2 - average - all types - all agesheating18</v>
      </c>
      <c r="B5898" s="2" t="s">
        <v>36</v>
      </c>
      <c r="C5898" s="2" t="s">
        <v>53</v>
      </c>
      <c r="D5898" s="2"/>
      <c r="E5898" s="3">
        <v>18</v>
      </c>
      <c r="F5898" s="3" t="s">
        <v>3</v>
      </c>
      <c r="G5898" s="3" t="s">
        <v>22</v>
      </c>
      <c r="H5898" s="14"/>
      <c r="I5898" s="14"/>
      <c r="J5898" s="4">
        <v>67.824789907543746</v>
      </c>
      <c r="K5898" s="4">
        <v>84.780987384429679</v>
      </c>
      <c r="L5898" s="4">
        <v>100.88937498747131</v>
      </c>
      <c r="M5898" s="4">
        <v>18.651817224574529</v>
      </c>
    </row>
    <row r="5899" spans="1:13" hidden="1" x14ac:dyDescent="0.3">
      <c r="A5899" s="13" t="str">
        <f t="shared" si="92"/>
        <v>Southern ContinentalOFF2 - average - all types - all agesheating20</v>
      </c>
      <c r="B5899" s="2" t="s">
        <v>36</v>
      </c>
      <c r="C5899" s="2" t="s">
        <v>53</v>
      </c>
      <c r="D5899" s="2"/>
      <c r="E5899" s="3">
        <v>20</v>
      </c>
      <c r="F5899" s="3" t="s">
        <v>3</v>
      </c>
      <c r="G5899" s="3" t="s">
        <v>22</v>
      </c>
      <c r="H5899" s="14"/>
      <c r="I5899" s="14"/>
      <c r="J5899" s="4">
        <v>89.209098486968813</v>
      </c>
      <c r="K5899" s="4">
        <v>111.51137310871101</v>
      </c>
      <c r="L5899" s="4">
        <v>132.69853399936611</v>
      </c>
      <c r="M5899" s="4">
        <v>24.532502083916423</v>
      </c>
    </row>
    <row r="5900" spans="1:13" hidden="1" x14ac:dyDescent="0.3">
      <c r="A5900" s="13" t="str">
        <f t="shared" si="92"/>
        <v>Southern ContinentalOFF2 - average - all types - all agesheating22</v>
      </c>
      <c r="B5900" s="2" t="s">
        <v>36</v>
      </c>
      <c r="C5900" s="2" t="s">
        <v>53</v>
      </c>
      <c r="D5900" s="2"/>
      <c r="E5900" s="3">
        <v>22</v>
      </c>
      <c r="F5900" s="3" t="s">
        <v>3</v>
      </c>
      <c r="G5900" s="3" t="s">
        <v>22</v>
      </c>
      <c r="H5900" s="14"/>
      <c r="I5900" s="14"/>
      <c r="J5900" s="4">
        <v>114.18471879065265</v>
      </c>
      <c r="K5900" s="4">
        <v>142.7308984883158</v>
      </c>
      <c r="L5900" s="4">
        <v>169.8497692010958</v>
      </c>
      <c r="M5900" s="4">
        <v>31.400797667429476</v>
      </c>
    </row>
    <row r="5901" spans="1:13" hidden="1" x14ac:dyDescent="0.3">
      <c r="A5901" s="13" t="str">
        <f t="shared" si="92"/>
        <v>Southern ContinentalOFF2 - average - all types - all agesheating24</v>
      </c>
      <c r="B5901" s="2" t="s">
        <v>36</v>
      </c>
      <c r="C5901" s="2" t="s">
        <v>53</v>
      </c>
      <c r="D5901" s="2"/>
      <c r="E5901" s="3">
        <v>24</v>
      </c>
      <c r="F5901" s="3" t="s">
        <v>3</v>
      </c>
      <c r="G5901" s="3" t="s">
        <v>22</v>
      </c>
      <c r="H5901" s="14"/>
      <c r="I5901" s="14"/>
      <c r="J5901" s="4">
        <v>144.23418307790516</v>
      </c>
      <c r="K5901" s="4">
        <v>180.29272884738143</v>
      </c>
      <c r="L5901" s="4">
        <v>214.5483473283839</v>
      </c>
      <c r="M5901" s="4">
        <v>39.664400346423911</v>
      </c>
    </row>
    <row r="5902" spans="1:13" hidden="1" x14ac:dyDescent="0.3">
      <c r="A5902" s="13" t="str">
        <f t="shared" si="92"/>
        <v>OceanicOFF2 - 3 floorspre 1945heating18</v>
      </c>
      <c r="B5902" s="2" t="s">
        <v>37</v>
      </c>
      <c r="C5902" s="2" t="s">
        <v>49</v>
      </c>
      <c r="D5902" s="2" t="s">
        <v>2</v>
      </c>
      <c r="E5902" s="3">
        <v>18</v>
      </c>
      <c r="F5902" s="3" t="s">
        <v>3</v>
      </c>
      <c r="G5902" s="3">
        <v>0.42592592592592593</v>
      </c>
      <c r="H5902" s="14">
        <v>0.93</v>
      </c>
      <c r="I5902" s="14">
        <v>0.24365794079077552</v>
      </c>
      <c r="J5902" s="4">
        <v>112.31523724930275</v>
      </c>
      <c r="K5902" s="4">
        <v>140.39404656162844</v>
      </c>
      <c r="L5902" s="4">
        <v>167.06891540833783</v>
      </c>
      <c r="M5902" s="4">
        <v>30.886690243558256</v>
      </c>
    </row>
    <row r="5903" spans="1:13" hidden="1" x14ac:dyDescent="0.3">
      <c r="A5903" s="13" t="str">
        <f t="shared" si="92"/>
        <v>OceanicOFF2 - 5 floorspre 1945heating18</v>
      </c>
      <c r="B5903" s="2" t="s">
        <v>37</v>
      </c>
      <c r="C5903" s="2" t="s">
        <v>50</v>
      </c>
      <c r="D5903" s="2" t="s">
        <v>2</v>
      </c>
      <c r="E5903" s="3">
        <v>18</v>
      </c>
      <c r="F5903" s="3" t="s">
        <v>3</v>
      </c>
      <c r="G5903" s="3">
        <v>0.33703703703703702</v>
      </c>
      <c r="H5903" s="14">
        <v>7.0000000000000007E-2</v>
      </c>
      <c r="I5903" s="14">
        <v>0.24365794079077552</v>
      </c>
      <c r="J5903" s="4">
        <v>92.386618961599908</v>
      </c>
      <c r="K5903" s="4">
        <v>115.48327370199988</v>
      </c>
      <c r="L5903" s="4">
        <v>137.42509570537985</v>
      </c>
      <c r="M5903" s="4">
        <v>25.406320214439972</v>
      </c>
    </row>
    <row r="5904" spans="1:13" hidden="1" x14ac:dyDescent="0.3">
      <c r="A5904" s="13" t="str">
        <f t="shared" si="92"/>
        <v>OceanicOFF2 - 7 floorspre 1945heating18</v>
      </c>
      <c r="B5904" s="2" t="s">
        <v>37</v>
      </c>
      <c r="C5904" s="2" t="s">
        <v>51</v>
      </c>
      <c r="D5904" s="2" t="s">
        <v>2</v>
      </c>
      <c r="E5904" s="3">
        <v>18</v>
      </c>
      <c r="F5904" s="3" t="s">
        <v>3</v>
      </c>
      <c r="G5904" s="3">
        <v>0.29894179894179895</v>
      </c>
      <c r="H5904" s="14">
        <v>1E-3</v>
      </c>
      <c r="I5904" s="14">
        <v>0.24365794079077552</v>
      </c>
      <c r="J5904" s="4">
        <v>83.845782552584424</v>
      </c>
      <c r="K5904" s="4">
        <v>104.80722819073053</v>
      </c>
      <c r="L5904" s="4">
        <v>124.72060154696932</v>
      </c>
      <c r="M5904" s="4">
        <v>23.057590201960718</v>
      </c>
    </row>
    <row r="5905" spans="1:13" hidden="1" x14ac:dyDescent="0.3">
      <c r="A5905" s="13" t="str">
        <f t="shared" si="92"/>
        <v>OceanicOFF2 - 3 floorspre 1945heating20</v>
      </c>
      <c r="B5905" s="2" t="s">
        <v>37</v>
      </c>
      <c r="C5905" s="2" t="s">
        <v>49</v>
      </c>
      <c r="D5905" s="2" t="s">
        <v>2</v>
      </c>
      <c r="E5905" s="3">
        <v>20</v>
      </c>
      <c r="F5905" s="3" t="s">
        <v>3</v>
      </c>
      <c r="G5905" s="3">
        <v>0.42592592592592593</v>
      </c>
      <c r="H5905" s="14">
        <v>0.93</v>
      </c>
      <c r="I5905" s="14">
        <v>0.24365794079077552</v>
      </c>
      <c r="J5905" s="4">
        <v>148.80940683814322</v>
      </c>
      <c r="K5905" s="4">
        <v>186.01175854767902</v>
      </c>
      <c r="L5905" s="4">
        <v>221.35399267173804</v>
      </c>
      <c r="M5905" s="4">
        <v>40.922586880489384</v>
      </c>
    </row>
    <row r="5906" spans="1:13" hidden="1" x14ac:dyDescent="0.3">
      <c r="A5906" s="13" t="str">
        <f t="shared" si="92"/>
        <v>OceanicOFF2 - 5 floorspre 1945heating20</v>
      </c>
      <c r="B5906" s="2" t="s">
        <v>37</v>
      </c>
      <c r="C5906" s="2" t="s">
        <v>50</v>
      </c>
      <c r="D5906" s="2" t="s">
        <v>2</v>
      </c>
      <c r="E5906" s="3">
        <v>20</v>
      </c>
      <c r="F5906" s="3" t="s">
        <v>3</v>
      </c>
      <c r="G5906" s="3">
        <v>0.33703703703703702</v>
      </c>
      <c r="H5906" s="14">
        <v>7.0000000000000007E-2</v>
      </c>
      <c r="I5906" s="14">
        <v>0.24365794079077552</v>
      </c>
      <c r="J5906" s="4">
        <v>123.09203254435158</v>
      </c>
      <c r="K5906" s="4">
        <v>153.86504068043948</v>
      </c>
      <c r="L5906" s="4">
        <v>183.09939840972297</v>
      </c>
      <c r="M5906" s="4">
        <v>33.850308949696682</v>
      </c>
    </row>
    <row r="5907" spans="1:13" hidden="1" x14ac:dyDescent="0.3">
      <c r="A5907" s="13" t="str">
        <f t="shared" si="92"/>
        <v>OceanicOFF2 - 7 floorspre 1945heating20</v>
      </c>
      <c r="B5907" s="2" t="s">
        <v>37</v>
      </c>
      <c r="C5907" s="2" t="s">
        <v>51</v>
      </c>
      <c r="D5907" s="2" t="s">
        <v>2</v>
      </c>
      <c r="E5907" s="3">
        <v>20</v>
      </c>
      <c r="F5907" s="3" t="s">
        <v>3</v>
      </c>
      <c r="G5907" s="3">
        <v>0.29894179894179895</v>
      </c>
      <c r="H5907" s="14">
        <v>1E-3</v>
      </c>
      <c r="I5907" s="14">
        <v>0.24365794079077552</v>
      </c>
      <c r="J5907" s="4">
        <v>112.0703007041552</v>
      </c>
      <c r="K5907" s="4">
        <v>140.08787588019399</v>
      </c>
      <c r="L5907" s="4">
        <v>166.70457229743084</v>
      </c>
      <c r="M5907" s="4">
        <v>30.819332693642679</v>
      </c>
    </row>
    <row r="5908" spans="1:13" hidden="1" x14ac:dyDescent="0.3">
      <c r="A5908" s="13" t="str">
        <f t="shared" si="92"/>
        <v>OceanicOFF2 - 3 floorspre 1945heating22</v>
      </c>
      <c r="B5908" s="2" t="s">
        <v>37</v>
      </c>
      <c r="C5908" s="2" t="s">
        <v>49</v>
      </c>
      <c r="D5908" s="2" t="s">
        <v>2</v>
      </c>
      <c r="E5908" s="3">
        <v>22</v>
      </c>
      <c r="F5908" s="3" t="s">
        <v>3</v>
      </c>
      <c r="G5908" s="3">
        <v>0.42592592592592593</v>
      </c>
      <c r="H5908" s="14">
        <v>0.93</v>
      </c>
      <c r="I5908" s="14">
        <v>0.24365794079077552</v>
      </c>
      <c r="J5908" s="4">
        <v>191.51836109099938</v>
      </c>
      <c r="K5908" s="4">
        <v>239.3979513637492</v>
      </c>
      <c r="L5908" s="4">
        <v>284.88356212286152</v>
      </c>
      <c r="M5908" s="4">
        <v>52.667549300024824</v>
      </c>
    </row>
    <row r="5909" spans="1:13" hidden="1" x14ac:dyDescent="0.3">
      <c r="A5909" s="13" t="str">
        <f t="shared" si="92"/>
        <v>OceanicOFF2 - 5 floorspre 1945heating22</v>
      </c>
      <c r="B5909" s="2" t="s">
        <v>37</v>
      </c>
      <c r="C5909" s="2" t="s">
        <v>50</v>
      </c>
      <c r="D5909" s="2" t="s">
        <v>2</v>
      </c>
      <c r="E5909" s="3">
        <v>22</v>
      </c>
      <c r="F5909" s="3" t="s">
        <v>3</v>
      </c>
      <c r="G5909" s="3">
        <v>0.33703703703703702</v>
      </c>
      <c r="H5909" s="14">
        <v>7.0000000000000007E-2</v>
      </c>
      <c r="I5909" s="14">
        <v>0.24365794079077552</v>
      </c>
      <c r="J5909" s="4">
        <v>159.13823160861267</v>
      </c>
      <c r="K5909" s="4">
        <v>198.92278951076582</v>
      </c>
      <c r="L5909" s="4">
        <v>236.71811951781132</v>
      </c>
      <c r="M5909" s="4">
        <v>43.763013692368482</v>
      </c>
    </row>
    <row r="5910" spans="1:13" hidden="1" x14ac:dyDescent="0.3">
      <c r="A5910" s="13" t="str">
        <f t="shared" si="92"/>
        <v>OceanicOFF2 - 7 floorspre 1945heating22</v>
      </c>
      <c r="B5910" s="2" t="s">
        <v>37</v>
      </c>
      <c r="C5910" s="2" t="s">
        <v>51</v>
      </c>
      <c r="D5910" s="2" t="s">
        <v>2</v>
      </c>
      <c r="E5910" s="3">
        <v>22</v>
      </c>
      <c r="F5910" s="3" t="s">
        <v>3</v>
      </c>
      <c r="G5910" s="3">
        <v>0.29894179894179895</v>
      </c>
      <c r="H5910" s="14">
        <v>1E-3</v>
      </c>
      <c r="I5910" s="14">
        <v>0.24365794079077552</v>
      </c>
      <c r="J5910" s="4">
        <v>145.26103325901835</v>
      </c>
      <c r="K5910" s="4">
        <v>181.57629157377292</v>
      </c>
      <c r="L5910" s="4">
        <v>216.07578697278976</v>
      </c>
      <c r="M5910" s="4">
        <v>39.946784146230044</v>
      </c>
    </row>
    <row r="5911" spans="1:13" hidden="1" x14ac:dyDescent="0.3">
      <c r="A5911" s="13" t="str">
        <f t="shared" si="92"/>
        <v>OceanicOFF2 - 3 floorspre 1945heating24</v>
      </c>
      <c r="B5911" s="2" t="s">
        <v>37</v>
      </c>
      <c r="C5911" s="2" t="s">
        <v>49</v>
      </c>
      <c r="D5911" s="2" t="s">
        <v>2</v>
      </c>
      <c r="E5911" s="3">
        <v>24</v>
      </c>
      <c r="F5911" s="3" t="s">
        <v>3</v>
      </c>
      <c r="G5911" s="3">
        <v>0.42592592592592593</v>
      </c>
      <c r="H5911" s="14">
        <v>0.93</v>
      </c>
      <c r="I5911" s="14">
        <v>0.24365794079077552</v>
      </c>
      <c r="J5911" s="4">
        <v>242.03235934228621</v>
      </c>
      <c r="K5911" s="4">
        <v>302.54044917785774</v>
      </c>
      <c r="L5911" s="4">
        <v>360.02313452165072</v>
      </c>
      <c r="M5911" s="4">
        <v>66.5588988191287</v>
      </c>
    </row>
    <row r="5912" spans="1:13" hidden="1" x14ac:dyDescent="0.3">
      <c r="A5912" s="13" t="str">
        <f t="shared" si="92"/>
        <v>OceanicOFF2 - 5 floorspre 1945heating24</v>
      </c>
      <c r="B5912" s="2" t="s">
        <v>37</v>
      </c>
      <c r="C5912" s="2" t="s">
        <v>50</v>
      </c>
      <c r="D5912" s="2" t="s">
        <v>2</v>
      </c>
      <c r="E5912" s="3">
        <v>24</v>
      </c>
      <c r="F5912" s="3" t="s">
        <v>3</v>
      </c>
      <c r="G5912" s="3">
        <v>0.33703703703703702</v>
      </c>
      <c r="H5912" s="14">
        <v>7.0000000000000007E-2</v>
      </c>
      <c r="I5912" s="14">
        <v>0.24365794079077552</v>
      </c>
      <c r="J5912" s="4">
        <v>202.31443263496993</v>
      </c>
      <c r="K5912" s="4">
        <v>252.8930407937124</v>
      </c>
      <c r="L5912" s="4">
        <v>300.94271854451773</v>
      </c>
      <c r="M5912" s="4">
        <v>55.636468974616726</v>
      </c>
    </row>
    <row r="5913" spans="1:13" hidden="1" x14ac:dyDescent="0.3">
      <c r="A5913" s="13" t="str">
        <f t="shared" si="92"/>
        <v>OceanicOFF2 - 7 floorspre 1945heating24</v>
      </c>
      <c r="B5913" s="2" t="s">
        <v>37</v>
      </c>
      <c r="C5913" s="2" t="s">
        <v>51</v>
      </c>
      <c r="D5913" s="2" t="s">
        <v>2</v>
      </c>
      <c r="E5913" s="3">
        <v>24</v>
      </c>
      <c r="F5913" s="3" t="s">
        <v>3</v>
      </c>
      <c r="G5913" s="3">
        <v>0.29894179894179895</v>
      </c>
      <c r="H5913" s="14">
        <v>1E-3</v>
      </c>
      <c r="I5913" s="14">
        <v>0.24365794079077552</v>
      </c>
      <c r="J5913" s="4">
        <v>185.29246404612013</v>
      </c>
      <c r="K5913" s="4">
        <v>231.61558005765016</v>
      </c>
      <c r="L5913" s="4">
        <v>275.6225402686037</v>
      </c>
      <c r="M5913" s="4">
        <v>50.955427612683039</v>
      </c>
    </row>
    <row r="5914" spans="1:13" hidden="1" x14ac:dyDescent="0.3">
      <c r="A5914" s="13" t="str">
        <f t="shared" si="92"/>
        <v>OceanicOFF2 - 3 floors1945-1970heating18</v>
      </c>
      <c r="B5914" s="2" t="s">
        <v>37</v>
      </c>
      <c r="C5914" s="2" t="s">
        <v>49</v>
      </c>
      <c r="D5914" s="2" t="s">
        <v>6</v>
      </c>
      <c r="E5914" s="3">
        <v>18</v>
      </c>
      <c r="F5914" s="3" t="s">
        <v>3</v>
      </c>
      <c r="G5914" s="3">
        <v>0.42592592592592593</v>
      </c>
      <c r="H5914" s="14">
        <v>0.93</v>
      </c>
      <c r="I5914" s="14">
        <v>0.22246164579157493</v>
      </c>
      <c r="J5914" s="4">
        <v>108.27985943389029</v>
      </c>
      <c r="K5914" s="4">
        <v>135.34982429236285</v>
      </c>
      <c r="L5914" s="4">
        <v>161.06629090791179</v>
      </c>
      <c r="M5914" s="4">
        <v>29.77696134431983</v>
      </c>
    </row>
    <row r="5915" spans="1:13" hidden="1" x14ac:dyDescent="0.3">
      <c r="A5915" s="13" t="str">
        <f t="shared" si="92"/>
        <v>OceanicOFF2 - 5 floors1945-1970heating18</v>
      </c>
      <c r="B5915" s="2" t="s">
        <v>37</v>
      </c>
      <c r="C5915" s="2" t="s">
        <v>50</v>
      </c>
      <c r="D5915" s="2" t="s">
        <v>6</v>
      </c>
      <c r="E5915" s="3">
        <v>18</v>
      </c>
      <c r="F5915" s="3" t="s">
        <v>3</v>
      </c>
      <c r="G5915" s="3">
        <v>0.33703703703703702</v>
      </c>
      <c r="H5915" s="14">
        <v>7.0000000000000007E-2</v>
      </c>
      <c r="I5915" s="14">
        <v>0.22246164579157493</v>
      </c>
      <c r="J5915" s="4">
        <v>89.993337286863039</v>
      </c>
      <c r="K5915" s="4">
        <v>112.4916716085788</v>
      </c>
      <c r="L5915" s="4">
        <v>133.86508921420875</v>
      </c>
      <c r="M5915" s="4">
        <v>24.748167753887337</v>
      </c>
    </row>
    <row r="5916" spans="1:13" hidden="1" x14ac:dyDescent="0.3">
      <c r="A5916" s="13" t="str">
        <f t="shared" si="92"/>
        <v>OceanicOFF2 - 7 floors1945-1970heating18</v>
      </c>
      <c r="B5916" s="2" t="s">
        <v>37</v>
      </c>
      <c r="C5916" s="2" t="s">
        <v>51</v>
      </c>
      <c r="D5916" s="2" t="s">
        <v>6</v>
      </c>
      <c r="E5916" s="3">
        <v>18</v>
      </c>
      <c r="F5916" s="3" t="s">
        <v>3</v>
      </c>
      <c r="G5916" s="3">
        <v>0.29894179894179895</v>
      </c>
      <c r="H5916" s="14">
        <v>1E-3</v>
      </c>
      <c r="I5916" s="14">
        <v>0.22246164579157493</v>
      </c>
      <c r="J5916" s="4">
        <v>82.156256366708519</v>
      </c>
      <c r="K5916" s="4">
        <v>102.69532045838564</v>
      </c>
      <c r="L5916" s="4">
        <v>122.20743134547891</v>
      </c>
      <c r="M5916" s="4">
        <v>22.592970500844839</v>
      </c>
    </row>
    <row r="5917" spans="1:13" hidden="1" x14ac:dyDescent="0.3">
      <c r="A5917" s="13" t="str">
        <f t="shared" si="92"/>
        <v>OceanicOFF2 - 3 floors1945-1970heating20</v>
      </c>
      <c r="B5917" s="2" t="s">
        <v>37</v>
      </c>
      <c r="C5917" s="2" t="s">
        <v>49</v>
      </c>
      <c r="D5917" s="2" t="s">
        <v>6</v>
      </c>
      <c r="E5917" s="3">
        <v>20</v>
      </c>
      <c r="F5917" s="3" t="s">
        <v>3</v>
      </c>
      <c r="G5917" s="3">
        <v>0.42592592592592593</v>
      </c>
      <c r="H5917" s="14">
        <v>0.93</v>
      </c>
      <c r="I5917" s="14">
        <v>0.22246164579157493</v>
      </c>
      <c r="J5917" s="4">
        <v>143.54309879190825</v>
      </c>
      <c r="K5917" s="4">
        <v>179.42887348988529</v>
      </c>
      <c r="L5917" s="4">
        <v>213.52035945296348</v>
      </c>
      <c r="M5917" s="4">
        <v>39.474352167774761</v>
      </c>
    </row>
    <row r="5918" spans="1:13" hidden="1" x14ac:dyDescent="0.3">
      <c r="A5918" s="13" t="str">
        <f t="shared" si="92"/>
        <v>OceanicOFF2 - 5 floors1945-1970heating20</v>
      </c>
      <c r="B5918" s="2" t="s">
        <v>37</v>
      </c>
      <c r="C5918" s="2" t="s">
        <v>50</v>
      </c>
      <c r="D5918" s="2" t="s">
        <v>6</v>
      </c>
      <c r="E5918" s="3">
        <v>20</v>
      </c>
      <c r="F5918" s="3" t="s">
        <v>3</v>
      </c>
      <c r="G5918" s="3">
        <v>0.33703703703703702</v>
      </c>
      <c r="H5918" s="14">
        <v>7.0000000000000007E-2</v>
      </c>
      <c r="I5918" s="14">
        <v>0.22246164579157493</v>
      </c>
      <c r="J5918" s="4">
        <v>119.96824406377193</v>
      </c>
      <c r="K5918" s="4">
        <v>149.96030507971491</v>
      </c>
      <c r="L5918" s="4">
        <v>178.45276304486075</v>
      </c>
      <c r="M5918" s="4">
        <v>32.991267117537284</v>
      </c>
    </row>
    <row r="5919" spans="1:13" hidden="1" x14ac:dyDescent="0.3">
      <c r="A5919" s="13" t="str">
        <f t="shared" si="92"/>
        <v>OceanicOFF2 - 7 floors1945-1970heating20</v>
      </c>
      <c r="B5919" s="2" t="s">
        <v>37</v>
      </c>
      <c r="C5919" s="2" t="s">
        <v>51</v>
      </c>
      <c r="D5919" s="2" t="s">
        <v>6</v>
      </c>
      <c r="E5919" s="3">
        <v>20</v>
      </c>
      <c r="F5919" s="3" t="s">
        <v>3</v>
      </c>
      <c r="G5919" s="3">
        <v>0.29894179894179895</v>
      </c>
      <c r="H5919" s="14">
        <v>1E-3</v>
      </c>
      <c r="I5919" s="14">
        <v>0.22246164579157493</v>
      </c>
      <c r="J5919" s="4">
        <v>109.86473489457065</v>
      </c>
      <c r="K5919" s="4">
        <v>137.3309186182133</v>
      </c>
      <c r="L5919" s="4">
        <v>163.42379315567382</v>
      </c>
      <c r="M5919" s="4">
        <v>30.212802096006929</v>
      </c>
    </row>
    <row r="5920" spans="1:13" hidden="1" x14ac:dyDescent="0.3">
      <c r="A5920" s="13" t="str">
        <f t="shared" si="92"/>
        <v>OceanicOFF2 - 3 floors1945-1970heating22</v>
      </c>
      <c r="B5920" s="2" t="s">
        <v>37</v>
      </c>
      <c r="C5920" s="2" t="s">
        <v>49</v>
      </c>
      <c r="D5920" s="2" t="s">
        <v>6</v>
      </c>
      <c r="E5920" s="3">
        <v>22</v>
      </c>
      <c r="F5920" s="3" t="s">
        <v>3</v>
      </c>
      <c r="G5920" s="3">
        <v>0.42592592592592593</v>
      </c>
      <c r="H5920" s="14">
        <v>0.93</v>
      </c>
      <c r="I5920" s="14">
        <v>0.22246164579157493</v>
      </c>
      <c r="J5920" s="4">
        <v>184.78233811817631</v>
      </c>
      <c r="K5920" s="4">
        <v>230.97792264772039</v>
      </c>
      <c r="L5920" s="4">
        <v>274.86372795078728</v>
      </c>
      <c r="M5920" s="4">
        <v>50.815142982498486</v>
      </c>
    </row>
    <row r="5921" spans="1:13" hidden="1" x14ac:dyDescent="0.3">
      <c r="A5921" s="13" t="str">
        <f t="shared" si="92"/>
        <v>OceanicOFF2 - 5 floors1945-1970heating22</v>
      </c>
      <c r="B5921" s="2" t="s">
        <v>37</v>
      </c>
      <c r="C5921" s="2" t="s">
        <v>50</v>
      </c>
      <c r="D5921" s="2" t="s">
        <v>6</v>
      </c>
      <c r="E5921" s="3">
        <v>22</v>
      </c>
      <c r="F5921" s="3" t="s">
        <v>3</v>
      </c>
      <c r="G5921" s="3">
        <v>0.33703703703703702</v>
      </c>
      <c r="H5921" s="14">
        <v>7.0000000000000007E-2</v>
      </c>
      <c r="I5921" s="14">
        <v>0.22246164579157493</v>
      </c>
      <c r="J5921" s="4">
        <v>155.14232306702246</v>
      </c>
      <c r="K5921" s="4">
        <v>193.92790383377806</v>
      </c>
      <c r="L5921" s="4">
        <v>230.77420556219587</v>
      </c>
      <c r="M5921" s="4">
        <v>42.664138843431175</v>
      </c>
    </row>
    <row r="5922" spans="1:13" hidden="1" x14ac:dyDescent="0.3">
      <c r="A5922" s="13" t="str">
        <f t="shared" si="92"/>
        <v>OceanicOFF2 - 7 floors1945-1970heating22</v>
      </c>
      <c r="B5922" s="2" t="s">
        <v>37</v>
      </c>
      <c r="C5922" s="2" t="s">
        <v>51</v>
      </c>
      <c r="D5922" s="2" t="s">
        <v>6</v>
      </c>
      <c r="E5922" s="3">
        <v>22</v>
      </c>
      <c r="F5922" s="3" t="s">
        <v>3</v>
      </c>
      <c r="G5922" s="3">
        <v>0.29894179894179895</v>
      </c>
      <c r="H5922" s="14">
        <v>1E-3</v>
      </c>
      <c r="I5922" s="14">
        <v>0.22246164579157493</v>
      </c>
      <c r="J5922" s="4">
        <v>142.43945947367078</v>
      </c>
      <c r="K5922" s="4">
        <v>178.04932434208845</v>
      </c>
      <c r="L5922" s="4">
        <v>211.87869596708526</v>
      </c>
      <c r="M5922" s="4">
        <v>39.170851355259458</v>
      </c>
    </row>
    <row r="5923" spans="1:13" hidden="1" x14ac:dyDescent="0.3">
      <c r="A5923" s="13" t="str">
        <f t="shared" si="92"/>
        <v>OceanicOFF2 - 3 floors1945-1970heating24</v>
      </c>
      <c r="B5923" s="2" t="s">
        <v>37</v>
      </c>
      <c r="C5923" s="2" t="s">
        <v>49</v>
      </c>
      <c r="D5923" s="2" t="s">
        <v>6</v>
      </c>
      <c r="E5923" s="3">
        <v>24</v>
      </c>
      <c r="F5923" s="3" t="s">
        <v>3</v>
      </c>
      <c r="G5923" s="3">
        <v>0.42592592592592593</v>
      </c>
      <c r="H5923" s="14">
        <v>0.93</v>
      </c>
      <c r="I5923" s="14">
        <v>0.22246164579157493</v>
      </c>
      <c r="J5923" s="4">
        <v>233.70219766879291</v>
      </c>
      <c r="K5923" s="4">
        <v>292.12774708599113</v>
      </c>
      <c r="L5923" s="4">
        <v>347.63201903232942</v>
      </c>
      <c r="M5923" s="4">
        <v>64.268104358918052</v>
      </c>
    </row>
    <row r="5924" spans="1:13" hidden="1" x14ac:dyDescent="0.3">
      <c r="A5924" s="13" t="str">
        <f t="shared" si="92"/>
        <v>OceanicOFF2 - 5 floors1945-1970heating24</v>
      </c>
      <c r="B5924" s="2" t="s">
        <v>37</v>
      </c>
      <c r="C5924" s="2" t="s">
        <v>50</v>
      </c>
      <c r="D5924" s="2" t="s">
        <v>6</v>
      </c>
      <c r="E5924" s="3">
        <v>24</v>
      </c>
      <c r="F5924" s="3" t="s">
        <v>3</v>
      </c>
      <c r="G5924" s="3">
        <v>0.33703703703703702</v>
      </c>
      <c r="H5924" s="14">
        <v>7.0000000000000007E-2</v>
      </c>
      <c r="I5924" s="14">
        <v>0.22246164579157493</v>
      </c>
      <c r="J5924" s="4">
        <v>197.37314634838313</v>
      </c>
      <c r="K5924" s="4">
        <v>246.71643293547891</v>
      </c>
      <c r="L5924" s="4">
        <v>293.59255519321988</v>
      </c>
      <c r="M5924" s="4">
        <v>54.277615245805357</v>
      </c>
    </row>
    <row r="5925" spans="1:13" hidden="1" x14ac:dyDescent="0.3">
      <c r="A5925" s="13" t="str">
        <f t="shared" si="92"/>
        <v>OceanicOFF2 - 7 floors1945-1970heating24</v>
      </c>
      <c r="B5925" s="2" t="s">
        <v>37</v>
      </c>
      <c r="C5925" s="2" t="s">
        <v>51</v>
      </c>
      <c r="D5925" s="2" t="s">
        <v>6</v>
      </c>
      <c r="E5925" s="3">
        <v>24</v>
      </c>
      <c r="F5925" s="3" t="s">
        <v>3</v>
      </c>
      <c r="G5925" s="3">
        <v>0.29894179894179895</v>
      </c>
      <c r="H5925" s="14">
        <v>1E-3</v>
      </c>
      <c r="I5925" s="14">
        <v>0.22246164579157493</v>
      </c>
      <c r="J5925" s="4">
        <v>181.80355292535037</v>
      </c>
      <c r="K5925" s="4">
        <v>227.25444115668796</v>
      </c>
      <c r="L5925" s="4">
        <v>270.43278497645866</v>
      </c>
      <c r="M5925" s="4">
        <v>49.995977054471354</v>
      </c>
    </row>
    <row r="5926" spans="1:13" hidden="1" x14ac:dyDescent="0.3">
      <c r="A5926" s="13" t="str">
        <f t="shared" si="92"/>
        <v>OceanicOFF2 - 3 floors1970-1980heating18</v>
      </c>
      <c r="B5926" s="2" t="s">
        <v>37</v>
      </c>
      <c r="C5926" s="2" t="s">
        <v>49</v>
      </c>
      <c r="D5926" s="2" t="s">
        <v>7</v>
      </c>
      <c r="E5926" s="3">
        <v>18</v>
      </c>
      <c r="F5926" s="3" t="s">
        <v>3</v>
      </c>
      <c r="G5926" s="3">
        <v>0.42592592592592593</v>
      </c>
      <c r="H5926" s="14">
        <v>0.93</v>
      </c>
      <c r="I5926" s="14">
        <v>0.12668131820603593</v>
      </c>
      <c r="J5926" s="4">
        <v>90.021689008821184</v>
      </c>
      <c r="K5926" s="4">
        <v>112.52711126102648</v>
      </c>
      <c r="L5926" s="4">
        <v>133.90726240062151</v>
      </c>
      <c r="M5926" s="4">
        <v>24.755964477425824</v>
      </c>
    </row>
    <row r="5927" spans="1:13" hidden="1" x14ac:dyDescent="0.3">
      <c r="A5927" s="13" t="str">
        <f t="shared" si="92"/>
        <v>OceanicOFF2 - 5 floors1970-1980heating18</v>
      </c>
      <c r="B5927" s="2" t="s">
        <v>37</v>
      </c>
      <c r="C5927" s="2" t="s">
        <v>50</v>
      </c>
      <c r="D5927" s="2" t="s">
        <v>7</v>
      </c>
      <c r="E5927" s="3">
        <v>18</v>
      </c>
      <c r="F5927" s="3" t="s">
        <v>3</v>
      </c>
      <c r="G5927" s="3">
        <v>0.33703703703703702</v>
      </c>
      <c r="H5927" s="14">
        <v>7.0000000000000007E-2</v>
      </c>
      <c r="I5927" s="14">
        <v>0.12668131820603593</v>
      </c>
      <c r="J5927" s="4">
        <v>76.56659565316177</v>
      </c>
      <c r="K5927" s="4">
        <v>95.708244566452208</v>
      </c>
      <c r="L5927" s="4">
        <v>113.89281103407812</v>
      </c>
      <c r="M5927" s="4">
        <v>21.055813804619486</v>
      </c>
    </row>
    <row r="5928" spans="1:13" hidden="1" x14ac:dyDescent="0.3">
      <c r="A5928" s="13" t="str">
        <f t="shared" si="92"/>
        <v>OceanicOFF2 - 7 floors1970-1980heating18</v>
      </c>
      <c r="B5928" s="2" t="s">
        <v>37</v>
      </c>
      <c r="C5928" s="2" t="s">
        <v>51</v>
      </c>
      <c r="D5928" s="2" t="s">
        <v>7</v>
      </c>
      <c r="E5928" s="3">
        <v>18</v>
      </c>
      <c r="F5928" s="3" t="s">
        <v>3</v>
      </c>
      <c r="G5928" s="3">
        <v>0.29894179894179895</v>
      </c>
      <c r="H5928" s="14">
        <v>1E-3</v>
      </c>
      <c r="I5928" s="14">
        <v>0.12668131820603593</v>
      </c>
      <c r="J5928" s="4">
        <v>70.800127072164869</v>
      </c>
      <c r="K5928" s="4">
        <v>88.500158840206083</v>
      </c>
      <c r="L5928" s="4">
        <v>105.31518901984523</v>
      </c>
      <c r="M5928" s="4">
        <v>19.470034944845338</v>
      </c>
    </row>
    <row r="5929" spans="1:13" hidden="1" x14ac:dyDescent="0.3">
      <c r="A5929" s="13" t="str">
        <f t="shared" si="92"/>
        <v>OceanicOFF2 - 3 floors1970-1980heating20</v>
      </c>
      <c r="B5929" s="2" t="s">
        <v>37</v>
      </c>
      <c r="C5929" s="2" t="s">
        <v>49</v>
      </c>
      <c r="D5929" s="2" t="s">
        <v>7</v>
      </c>
      <c r="E5929" s="3">
        <v>20</v>
      </c>
      <c r="F5929" s="3" t="s">
        <v>3</v>
      </c>
      <c r="G5929" s="3">
        <v>0.42592592592592593</v>
      </c>
      <c r="H5929" s="14">
        <v>0.93</v>
      </c>
      <c r="I5929" s="14">
        <v>0.12668131820603593</v>
      </c>
      <c r="J5929" s="4">
        <v>120.34620929330681</v>
      </c>
      <c r="K5929" s="4">
        <v>150.43276161663351</v>
      </c>
      <c r="L5929" s="4">
        <v>179.01498632379386</v>
      </c>
      <c r="M5929" s="4">
        <v>33.095207555659371</v>
      </c>
    </row>
    <row r="5930" spans="1:13" hidden="1" x14ac:dyDescent="0.3">
      <c r="A5930" s="13" t="str">
        <f t="shared" si="92"/>
        <v>OceanicOFF2 - 5 floors1970-1980heating20</v>
      </c>
      <c r="B5930" s="2" t="s">
        <v>37</v>
      </c>
      <c r="C5930" s="2" t="s">
        <v>50</v>
      </c>
      <c r="D5930" s="2" t="s">
        <v>7</v>
      </c>
      <c r="E5930" s="3">
        <v>20</v>
      </c>
      <c r="F5930" s="3" t="s">
        <v>3</v>
      </c>
      <c r="G5930" s="3">
        <v>0.33703703703703702</v>
      </c>
      <c r="H5930" s="14">
        <v>7.0000000000000007E-2</v>
      </c>
      <c r="I5930" s="14">
        <v>0.12668131820603593</v>
      </c>
      <c r="J5930" s="4">
        <v>102.84977910146031</v>
      </c>
      <c r="K5930" s="4">
        <v>128.56222387682539</v>
      </c>
      <c r="L5930" s="4">
        <v>152.98904641342219</v>
      </c>
      <c r="M5930" s="4">
        <v>28.283689252901585</v>
      </c>
    </row>
    <row r="5931" spans="1:13" hidden="1" x14ac:dyDescent="0.3">
      <c r="A5931" s="13" t="str">
        <f t="shared" si="92"/>
        <v>OceanicOFF2 - 7 floors1970-1980heating20</v>
      </c>
      <c r="B5931" s="2" t="s">
        <v>37</v>
      </c>
      <c r="C5931" s="2" t="s">
        <v>51</v>
      </c>
      <c r="D5931" s="2" t="s">
        <v>7</v>
      </c>
      <c r="E5931" s="3">
        <v>20</v>
      </c>
      <c r="F5931" s="3" t="s">
        <v>3</v>
      </c>
      <c r="G5931" s="3">
        <v>0.29894179894179895</v>
      </c>
      <c r="H5931" s="14">
        <v>1E-3</v>
      </c>
      <c r="I5931" s="14">
        <v>0.12668131820603593</v>
      </c>
      <c r="J5931" s="4">
        <v>95.351309019240361</v>
      </c>
      <c r="K5931" s="4">
        <v>119.18913627405044</v>
      </c>
      <c r="L5931" s="4">
        <v>141.83507216612003</v>
      </c>
      <c r="M5931" s="4">
        <v>26.221609980291095</v>
      </c>
    </row>
    <row r="5932" spans="1:13" hidden="1" x14ac:dyDescent="0.3">
      <c r="A5932" s="13" t="str">
        <f t="shared" si="92"/>
        <v>OceanicOFF2 - 3 floors1970-1980heating22</v>
      </c>
      <c r="B5932" s="2" t="s">
        <v>37</v>
      </c>
      <c r="C5932" s="2" t="s">
        <v>49</v>
      </c>
      <c r="D5932" s="2" t="s">
        <v>7</v>
      </c>
      <c r="E5932" s="3">
        <v>22</v>
      </c>
      <c r="F5932" s="3" t="s">
        <v>3</v>
      </c>
      <c r="G5932" s="3">
        <v>0.42592592592592593</v>
      </c>
      <c r="H5932" s="14">
        <v>0.93</v>
      </c>
      <c r="I5932" s="14">
        <v>0.12668131820603593</v>
      </c>
      <c r="J5932" s="4">
        <v>155.92712640942122</v>
      </c>
      <c r="K5932" s="4">
        <v>194.9089080117765</v>
      </c>
      <c r="L5932" s="4">
        <v>231.94160053401404</v>
      </c>
      <c r="M5932" s="4">
        <v>42.879959762590829</v>
      </c>
    </row>
    <row r="5933" spans="1:13" hidden="1" x14ac:dyDescent="0.3">
      <c r="A5933" s="13" t="str">
        <f t="shared" si="92"/>
        <v>OceanicOFF2 - 5 floors1970-1980heating22</v>
      </c>
      <c r="B5933" s="2" t="s">
        <v>37</v>
      </c>
      <c r="C5933" s="2" t="s">
        <v>50</v>
      </c>
      <c r="D5933" s="2" t="s">
        <v>7</v>
      </c>
      <c r="E5933" s="3">
        <v>22</v>
      </c>
      <c r="F5933" s="3" t="s">
        <v>3</v>
      </c>
      <c r="G5933" s="3">
        <v>0.33703703703703702</v>
      </c>
      <c r="H5933" s="14">
        <v>7.0000000000000007E-2</v>
      </c>
      <c r="I5933" s="14">
        <v>0.12668131820603593</v>
      </c>
      <c r="J5933" s="4">
        <v>133.80467030054629</v>
      </c>
      <c r="K5933" s="4">
        <v>167.25583787568286</v>
      </c>
      <c r="L5933" s="4">
        <v>199.03444707206259</v>
      </c>
      <c r="M5933" s="4">
        <v>36.796284332650231</v>
      </c>
    </row>
    <row r="5934" spans="1:13" hidden="1" x14ac:dyDescent="0.3">
      <c r="A5934" s="13" t="str">
        <f t="shared" si="92"/>
        <v>OceanicOFF2 - 7 floors1970-1980heating22</v>
      </c>
      <c r="B5934" s="2" t="s">
        <v>37</v>
      </c>
      <c r="C5934" s="2" t="s">
        <v>51</v>
      </c>
      <c r="D5934" s="2" t="s">
        <v>7</v>
      </c>
      <c r="E5934" s="3">
        <v>22</v>
      </c>
      <c r="F5934" s="3" t="s">
        <v>3</v>
      </c>
      <c r="G5934" s="3">
        <v>0.29894179894179895</v>
      </c>
      <c r="H5934" s="14">
        <v>1E-3</v>
      </c>
      <c r="I5934" s="14">
        <v>0.12668131820603593</v>
      </c>
      <c r="J5934" s="4">
        <v>124.32361768245698</v>
      </c>
      <c r="K5934" s="4">
        <v>155.40452210307123</v>
      </c>
      <c r="L5934" s="4">
        <v>184.93138130265476</v>
      </c>
      <c r="M5934" s="4">
        <v>34.188994862675671</v>
      </c>
    </row>
    <row r="5935" spans="1:13" hidden="1" x14ac:dyDescent="0.3">
      <c r="A5935" s="13" t="str">
        <f t="shared" si="92"/>
        <v>OceanicOFF2 - 3 floors1970-1980heating24</v>
      </c>
      <c r="B5935" s="2" t="s">
        <v>37</v>
      </c>
      <c r="C5935" s="2" t="s">
        <v>49</v>
      </c>
      <c r="D5935" s="2" t="s">
        <v>7</v>
      </c>
      <c r="E5935" s="3">
        <v>24</v>
      </c>
      <c r="F5935" s="3" t="s">
        <v>3</v>
      </c>
      <c r="G5935" s="3">
        <v>0.42592592592592593</v>
      </c>
      <c r="H5935" s="14">
        <v>0.93</v>
      </c>
      <c r="I5935" s="14">
        <v>0.12668131820603593</v>
      </c>
      <c r="J5935" s="4">
        <v>198.89401413986067</v>
      </c>
      <c r="K5935" s="4">
        <v>248.61751767482582</v>
      </c>
      <c r="L5935" s="4">
        <v>295.85484603304269</v>
      </c>
      <c r="M5935" s="4">
        <v>54.695853888461677</v>
      </c>
    </row>
    <row r="5936" spans="1:13" hidden="1" x14ac:dyDescent="0.3">
      <c r="A5936" s="13" t="str">
        <f t="shared" si="92"/>
        <v>OceanicOFF2 - 5 floors1970-1980heating24</v>
      </c>
      <c r="B5936" s="2" t="s">
        <v>37</v>
      </c>
      <c r="C5936" s="2" t="s">
        <v>50</v>
      </c>
      <c r="D5936" s="2" t="s">
        <v>7</v>
      </c>
      <c r="E5936" s="3">
        <v>24</v>
      </c>
      <c r="F5936" s="3" t="s">
        <v>3</v>
      </c>
      <c r="G5936" s="3">
        <v>0.33703703703703702</v>
      </c>
      <c r="H5936" s="14">
        <v>7.0000000000000007E-2</v>
      </c>
      <c r="I5936" s="14">
        <v>0.12668131820603593</v>
      </c>
      <c r="J5936" s="4">
        <v>171.58257111892291</v>
      </c>
      <c r="K5936" s="4">
        <v>214.47821389865362</v>
      </c>
      <c r="L5936" s="4">
        <v>255.2290745393978</v>
      </c>
      <c r="M5936" s="4">
        <v>47.185207057703799</v>
      </c>
    </row>
    <row r="5937" spans="1:13" hidden="1" x14ac:dyDescent="0.3">
      <c r="A5937" s="13" t="str">
        <f t="shared" si="92"/>
        <v>OceanicOFF2 - 7 floors1970-1980heating24</v>
      </c>
      <c r="B5937" s="2" t="s">
        <v>37</v>
      </c>
      <c r="C5937" s="2" t="s">
        <v>51</v>
      </c>
      <c r="D5937" s="2" t="s">
        <v>7</v>
      </c>
      <c r="E5937" s="3">
        <v>24</v>
      </c>
      <c r="F5937" s="3" t="s">
        <v>3</v>
      </c>
      <c r="G5937" s="3">
        <v>0.29894179894179895</v>
      </c>
      <c r="H5937" s="14">
        <v>1E-3</v>
      </c>
      <c r="I5937" s="14">
        <v>0.12668131820603593</v>
      </c>
      <c r="J5937" s="4">
        <v>159.87766696709244</v>
      </c>
      <c r="K5937" s="4">
        <v>199.84708370886554</v>
      </c>
      <c r="L5937" s="4">
        <v>237.81802961354998</v>
      </c>
      <c r="M5937" s="4">
        <v>43.966358415950417</v>
      </c>
    </row>
    <row r="5938" spans="1:13" hidden="1" x14ac:dyDescent="0.3">
      <c r="A5938" s="13" t="str">
        <f t="shared" si="92"/>
        <v>OceanicOFF2 - 3 floors1980-1990heating18</v>
      </c>
      <c r="B5938" s="2" t="s">
        <v>37</v>
      </c>
      <c r="C5938" s="2" t="s">
        <v>49</v>
      </c>
      <c r="D5938" s="2" t="s">
        <v>8</v>
      </c>
      <c r="E5938" s="3">
        <v>18</v>
      </c>
      <c r="F5938" s="3" t="s">
        <v>3</v>
      </c>
      <c r="G5938" s="3">
        <v>0.42592592592592593</v>
      </c>
      <c r="H5938" s="14">
        <v>0.93</v>
      </c>
      <c r="I5938" s="14">
        <v>0.19090241664390917</v>
      </c>
      <c r="J5938" s="4">
        <v>58.219189106332159</v>
      </c>
      <c r="K5938" s="4">
        <v>72.773986382915197</v>
      </c>
      <c r="L5938" s="4">
        <v>86.601043795669085</v>
      </c>
      <c r="M5938" s="4">
        <v>16.010277004241342</v>
      </c>
    </row>
    <row r="5939" spans="1:13" hidden="1" x14ac:dyDescent="0.3">
      <c r="A5939" s="13" t="str">
        <f t="shared" si="92"/>
        <v>OceanicOFF2 - 5 floors1980-1990heating18</v>
      </c>
      <c r="B5939" s="2" t="s">
        <v>37</v>
      </c>
      <c r="C5939" s="2" t="s">
        <v>50</v>
      </c>
      <c r="D5939" s="2" t="s">
        <v>8</v>
      </c>
      <c r="E5939" s="3">
        <v>18</v>
      </c>
      <c r="F5939" s="3" t="s">
        <v>3</v>
      </c>
      <c r="G5939" s="3">
        <v>0.33703703703703702</v>
      </c>
      <c r="H5939" s="14">
        <v>7.0000000000000007E-2</v>
      </c>
      <c r="I5939" s="14">
        <v>0.19090241664390917</v>
      </c>
      <c r="J5939" s="4">
        <v>49.3365282674295</v>
      </c>
      <c r="K5939" s="4">
        <v>61.670660334286872</v>
      </c>
      <c r="L5939" s="4">
        <v>73.388085797801381</v>
      </c>
      <c r="M5939" s="4">
        <v>13.567545273543113</v>
      </c>
    </row>
    <row r="5940" spans="1:13" hidden="1" x14ac:dyDescent="0.3">
      <c r="A5940" s="13" t="str">
        <f t="shared" si="92"/>
        <v>OceanicOFF2 - 7 floors1980-1990heating18</v>
      </c>
      <c r="B5940" s="2" t="s">
        <v>37</v>
      </c>
      <c r="C5940" s="2" t="s">
        <v>51</v>
      </c>
      <c r="D5940" s="2" t="s">
        <v>8</v>
      </c>
      <c r="E5940" s="3">
        <v>18</v>
      </c>
      <c r="F5940" s="3" t="s">
        <v>3</v>
      </c>
      <c r="G5940" s="3">
        <v>0.29894179894179895</v>
      </c>
      <c r="H5940" s="14">
        <v>1E-3</v>
      </c>
      <c r="I5940" s="14">
        <v>0.19090241664390917</v>
      </c>
      <c r="J5940" s="4">
        <v>45.529673622185506</v>
      </c>
      <c r="K5940" s="4">
        <v>56.91209202773188</v>
      </c>
      <c r="L5940" s="4">
        <v>67.725389513000934</v>
      </c>
      <c r="M5940" s="4">
        <v>12.520660246101015</v>
      </c>
    </row>
    <row r="5941" spans="1:13" hidden="1" x14ac:dyDescent="0.3">
      <c r="A5941" s="13" t="str">
        <f t="shared" si="92"/>
        <v>OceanicOFF2 - 3 floors1980-1990heating20</v>
      </c>
      <c r="B5941" s="2" t="s">
        <v>37</v>
      </c>
      <c r="C5941" s="2" t="s">
        <v>49</v>
      </c>
      <c r="D5941" s="2" t="s">
        <v>8</v>
      </c>
      <c r="E5941" s="3">
        <v>20</v>
      </c>
      <c r="F5941" s="3" t="s">
        <v>3</v>
      </c>
      <c r="G5941" s="3">
        <v>0.42592592592592593</v>
      </c>
      <c r="H5941" s="14">
        <v>0.93</v>
      </c>
      <c r="I5941" s="14">
        <v>0.19090241664390917</v>
      </c>
      <c r="J5941" s="4">
        <v>79.544093839951486</v>
      </c>
      <c r="K5941" s="4">
        <v>99.430117299939354</v>
      </c>
      <c r="L5941" s="4">
        <v>118.32183958692782</v>
      </c>
      <c r="M5941" s="4">
        <v>21.874625805986657</v>
      </c>
    </row>
    <row r="5942" spans="1:13" hidden="1" x14ac:dyDescent="0.3">
      <c r="A5942" s="13" t="str">
        <f t="shared" si="92"/>
        <v>OceanicOFF2 - 5 floors1980-1990heating20</v>
      </c>
      <c r="B5942" s="2" t="s">
        <v>37</v>
      </c>
      <c r="C5942" s="2" t="s">
        <v>50</v>
      </c>
      <c r="D5942" s="2" t="s">
        <v>8</v>
      </c>
      <c r="E5942" s="3">
        <v>20</v>
      </c>
      <c r="F5942" s="3" t="s">
        <v>3</v>
      </c>
      <c r="G5942" s="3">
        <v>0.33703703703703702</v>
      </c>
      <c r="H5942" s="14">
        <v>7.0000000000000007E-2</v>
      </c>
      <c r="I5942" s="14">
        <v>0.19090241664390917</v>
      </c>
      <c r="J5942" s="4">
        <v>67.804680912667223</v>
      </c>
      <c r="K5942" s="4">
        <v>84.755851140834025</v>
      </c>
      <c r="L5942" s="4">
        <v>100.85946285759249</v>
      </c>
      <c r="M5942" s="4">
        <v>18.646287250983487</v>
      </c>
    </row>
    <row r="5943" spans="1:13" hidden="1" x14ac:dyDescent="0.3">
      <c r="A5943" s="13" t="str">
        <f t="shared" si="92"/>
        <v>OceanicOFF2 - 7 floors1980-1990heating20</v>
      </c>
      <c r="B5943" s="2" t="s">
        <v>37</v>
      </c>
      <c r="C5943" s="2" t="s">
        <v>51</v>
      </c>
      <c r="D5943" s="2" t="s">
        <v>8</v>
      </c>
      <c r="E5943" s="3">
        <v>20</v>
      </c>
      <c r="F5943" s="3" t="s">
        <v>3</v>
      </c>
      <c r="G5943" s="3">
        <v>0.29894179894179895</v>
      </c>
      <c r="H5943" s="14">
        <v>1E-3</v>
      </c>
      <c r="I5943" s="14">
        <v>0.19090241664390917</v>
      </c>
      <c r="J5943" s="4">
        <v>62.773503943831102</v>
      </c>
      <c r="K5943" s="4">
        <v>78.466879929788874</v>
      </c>
      <c r="L5943" s="4">
        <v>93.375587116448756</v>
      </c>
      <c r="M5943" s="4">
        <v>17.262713584553552</v>
      </c>
    </row>
    <row r="5944" spans="1:13" hidden="1" x14ac:dyDescent="0.3">
      <c r="A5944" s="13" t="str">
        <f t="shared" si="92"/>
        <v>OceanicOFF2 - 3 floors1980-1990heating22</v>
      </c>
      <c r="B5944" s="2" t="s">
        <v>37</v>
      </c>
      <c r="C5944" s="2" t="s">
        <v>49</v>
      </c>
      <c r="D5944" s="2" t="s">
        <v>8</v>
      </c>
      <c r="E5944" s="3">
        <v>22</v>
      </c>
      <c r="F5944" s="3" t="s">
        <v>3</v>
      </c>
      <c r="G5944" s="3">
        <v>0.42592592592592593</v>
      </c>
      <c r="H5944" s="14">
        <v>0.93</v>
      </c>
      <c r="I5944" s="14">
        <v>0.19090241664390917</v>
      </c>
      <c r="J5944" s="4">
        <v>104.70744321993637</v>
      </c>
      <c r="K5944" s="4">
        <v>130.88430402492045</v>
      </c>
      <c r="L5944" s="4">
        <v>155.75232178965533</v>
      </c>
      <c r="M5944" s="4">
        <v>28.7945468854825</v>
      </c>
    </row>
    <row r="5945" spans="1:13" hidden="1" x14ac:dyDescent="0.3">
      <c r="A5945" s="13" t="str">
        <f t="shared" si="92"/>
        <v>OceanicOFF2 - 5 floors1980-1990heating22</v>
      </c>
      <c r="B5945" s="2" t="s">
        <v>37</v>
      </c>
      <c r="C5945" s="2" t="s">
        <v>50</v>
      </c>
      <c r="D5945" s="2" t="s">
        <v>8</v>
      </c>
      <c r="E5945" s="3">
        <v>22</v>
      </c>
      <c r="F5945" s="3" t="s">
        <v>3</v>
      </c>
      <c r="G5945" s="3">
        <v>0.33703703703703702</v>
      </c>
      <c r="H5945" s="14">
        <v>7.0000000000000007E-2</v>
      </c>
      <c r="I5945" s="14">
        <v>0.19090241664390917</v>
      </c>
      <c r="J5945" s="4">
        <v>89.754752858981959</v>
      </c>
      <c r="K5945" s="4">
        <v>112.19344107372744</v>
      </c>
      <c r="L5945" s="4">
        <v>133.51019487773564</v>
      </c>
      <c r="M5945" s="4">
        <v>24.682557036220036</v>
      </c>
    </row>
    <row r="5946" spans="1:13" hidden="1" x14ac:dyDescent="0.3">
      <c r="A5946" s="13" t="str">
        <f t="shared" si="92"/>
        <v>OceanicOFF2 - 7 floors1980-1990heating22</v>
      </c>
      <c r="B5946" s="2" t="s">
        <v>37</v>
      </c>
      <c r="C5946" s="2" t="s">
        <v>51</v>
      </c>
      <c r="D5946" s="2" t="s">
        <v>8</v>
      </c>
      <c r="E5946" s="3">
        <v>22</v>
      </c>
      <c r="F5946" s="3" t="s">
        <v>3</v>
      </c>
      <c r="G5946" s="3">
        <v>0.29894179894179895</v>
      </c>
      <c r="H5946" s="14">
        <v>1E-3</v>
      </c>
      <c r="I5946" s="14">
        <v>0.19090241664390917</v>
      </c>
      <c r="J5946" s="4">
        <v>83.346456990001499</v>
      </c>
      <c r="K5946" s="4">
        <v>104.18307123750186</v>
      </c>
      <c r="L5946" s="4">
        <v>123.97785477262721</v>
      </c>
      <c r="M5946" s="4">
        <v>22.920275672250408</v>
      </c>
    </row>
    <row r="5947" spans="1:13" hidden="1" x14ac:dyDescent="0.3">
      <c r="A5947" s="13" t="str">
        <f t="shared" si="92"/>
        <v>OceanicOFF2 - 3 floors1980-1990heating24</v>
      </c>
      <c r="B5947" s="2" t="s">
        <v>37</v>
      </c>
      <c r="C5947" s="2" t="s">
        <v>49</v>
      </c>
      <c r="D5947" s="2" t="s">
        <v>8</v>
      </c>
      <c r="E5947" s="3">
        <v>24</v>
      </c>
      <c r="F5947" s="3" t="s">
        <v>3</v>
      </c>
      <c r="G5947" s="3">
        <v>0.42592592592592593</v>
      </c>
      <c r="H5947" s="14">
        <v>0.93</v>
      </c>
      <c r="I5947" s="14">
        <v>0.19090241664390917</v>
      </c>
      <c r="J5947" s="4">
        <v>135.92907723483276</v>
      </c>
      <c r="K5947" s="4">
        <v>169.91134654354093</v>
      </c>
      <c r="L5947" s="4">
        <v>202.1945023868137</v>
      </c>
      <c r="M5947" s="4">
        <v>37.380496239579003</v>
      </c>
    </row>
    <row r="5948" spans="1:13" hidden="1" x14ac:dyDescent="0.3">
      <c r="A5948" s="13" t="str">
        <f t="shared" si="92"/>
        <v>OceanicOFF2 - 5 floors1980-1990heating24</v>
      </c>
      <c r="B5948" s="2" t="s">
        <v>37</v>
      </c>
      <c r="C5948" s="2" t="s">
        <v>50</v>
      </c>
      <c r="D5948" s="2" t="s">
        <v>8</v>
      </c>
      <c r="E5948" s="3">
        <v>24</v>
      </c>
      <c r="F5948" s="3" t="s">
        <v>3</v>
      </c>
      <c r="G5948" s="3">
        <v>0.33703703703703702</v>
      </c>
      <c r="H5948" s="14">
        <v>7.0000000000000007E-2</v>
      </c>
      <c r="I5948" s="14">
        <v>0.19090241664390917</v>
      </c>
      <c r="J5948" s="4">
        <v>117.24684887510404</v>
      </c>
      <c r="K5948" s="4">
        <v>146.55856109388003</v>
      </c>
      <c r="L5948" s="4">
        <v>174.40468770171722</v>
      </c>
      <c r="M5948" s="4">
        <v>32.242883440653607</v>
      </c>
    </row>
    <row r="5949" spans="1:13" hidden="1" x14ac:dyDescent="0.3">
      <c r="A5949" s="13" t="str">
        <f t="shared" si="92"/>
        <v>OceanicOFF2 - 7 floors1980-1990heating24</v>
      </c>
      <c r="B5949" s="2" t="s">
        <v>37</v>
      </c>
      <c r="C5949" s="2" t="s">
        <v>51</v>
      </c>
      <c r="D5949" s="2" t="s">
        <v>8</v>
      </c>
      <c r="E5949" s="3">
        <v>24</v>
      </c>
      <c r="F5949" s="3" t="s">
        <v>3</v>
      </c>
      <c r="G5949" s="3">
        <v>0.29894179894179895</v>
      </c>
      <c r="H5949" s="14">
        <v>1E-3</v>
      </c>
      <c r="I5949" s="14">
        <v>0.19090241664390917</v>
      </c>
      <c r="J5949" s="4">
        <v>109.24017957807742</v>
      </c>
      <c r="K5949" s="4">
        <v>136.55022447259677</v>
      </c>
      <c r="L5949" s="4">
        <v>162.49476712239016</v>
      </c>
      <c r="M5949" s="4">
        <v>30.041049383971288</v>
      </c>
    </row>
    <row r="5950" spans="1:13" hidden="1" x14ac:dyDescent="0.3">
      <c r="A5950" s="13" t="str">
        <f t="shared" si="92"/>
        <v>OceanicOFF2 - 3 floors1990-2000heating18</v>
      </c>
      <c r="B5950" s="2" t="s">
        <v>37</v>
      </c>
      <c r="C5950" s="2" t="s">
        <v>49</v>
      </c>
      <c r="D5950" s="2" t="s">
        <v>9</v>
      </c>
      <c r="E5950" s="3">
        <v>18</v>
      </c>
      <c r="F5950" s="3" t="s">
        <v>3</v>
      </c>
      <c r="G5950" s="3">
        <v>0.42592592592592593</v>
      </c>
      <c r="H5950" s="14">
        <v>0.93</v>
      </c>
      <c r="I5950" s="14">
        <v>9.4042034159871599E-2</v>
      </c>
      <c r="J5950" s="4">
        <v>27.101056612685397</v>
      </c>
      <c r="K5950" s="4">
        <v>33.876320765856747</v>
      </c>
      <c r="L5950" s="4">
        <v>40.31282171136953</v>
      </c>
      <c r="M5950" s="4">
        <v>7.4527905684884841</v>
      </c>
    </row>
    <row r="5951" spans="1:13" hidden="1" x14ac:dyDescent="0.3">
      <c r="A5951" s="13" t="str">
        <f t="shared" si="92"/>
        <v>OceanicOFF2 - 5 floors1990-2000heating18</v>
      </c>
      <c r="B5951" s="2" t="s">
        <v>37</v>
      </c>
      <c r="C5951" s="2" t="s">
        <v>50</v>
      </c>
      <c r="D5951" s="2" t="s">
        <v>9</v>
      </c>
      <c r="E5951" s="3">
        <v>18</v>
      </c>
      <c r="F5951" s="3" t="s">
        <v>3</v>
      </c>
      <c r="G5951" s="3">
        <v>0.33703703703703702</v>
      </c>
      <c r="H5951" s="14">
        <v>7.0000000000000007E-2</v>
      </c>
      <c r="I5951" s="14">
        <v>9.4042034159871599E-2</v>
      </c>
      <c r="J5951" s="4">
        <v>22.843203974149255</v>
      </c>
      <c r="K5951" s="4">
        <v>28.554004967686566</v>
      </c>
      <c r="L5951" s="4">
        <v>33.97926591154701</v>
      </c>
      <c r="M5951" s="4">
        <v>6.2818810928910445</v>
      </c>
    </row>
    <row r="5952" spans="1:13" hidden="1" x14ac:dyDescent="0.3">
      <c r="A5952" s="13" t="str">
        <f t="shared" si="92"/>
        <v>OceanicOFF2 - 7 floors1990-2000heating18</v>
      </c>
      <c r="B5952" s="2" t="s">
        <v>37</v>
      </c>
      <c r="C5952" s="2" t="s">
        <v>51</v>
      </c>
      <c r="D5952" s="2" t="s">
        <v>9</v>
      </c>
      <c r="E5952" s="3">
        <v>18</v>
      </c>
      <c r="F5952" s="3" t="s">
        <v>3</v>
      </c>
      <c r="G5952" s="3">
        <v>0.29894179894179895</v>
      </c>
      <c r="H5952" s="14">
        <v>1E-3</v>
      </c>
      <c r="I5952" s="14">
        <v>9.4042034159871599E-2</v>
      </c>
      <c r="J5952" s="4">
        <v>21.018409986205192</v>
      </c>
      <c r="K5952" s="4">
        <v>26.273012482756489</v>
      </c>
      <c r="L5952" s="4">
        <v>31.264884854480218</v>
      </c>
      <c r="M5952" s="4">
        <v>5.7800627462064273</v>
      </c>
    </row>
    <row r="5953" spans="1:13" hidden="1" x14ac:dyDescent="0.3">
      <c r="A5953" s="13" t="str">
        <f t="shared" si="92"/>
        <v>OceanicOFF2 - 3 floors1990-2000heating20</v>
      </c>
      <c r="B5953" s="2" t="s">
        <v>37</v>
      </c>
      <c r="C5953" s="2" t="s">
        <v>49</v>
      </c>
      <c r="D5953" s="2" t="s">
        <v>9</v>
      </c>
      <c r="E5953" s="3">
        <v>20</v>
      </c>
      <c r="F5953" s="3" t="s">
        <v>3</v>
      </c>
      <c r="G5953" s="3">
        <v>0.42592592592592593</v>
      </c>
      <c r="H5953" s="14">
        <v>0.93</v>
      </c>
      <c r="I5953" s="14">
        <v>9.4042034159871599E-2</v>
      </c>
      <c r="J5953" s="4">
        <v>39.013287886800349</v>
      </c>
      <c r="K5953" s="4">
        <v>48.766609858500431</v>
      </c>
      <c r="L5953" s="4">
        <v>58.03226573161551</v>
      </c>
      <c r="M5953" s="4">
        <v>10.728654168870095</v>
      </c>
    </row>
    <row r="5954" spans="1:13" hidden="1" x14ac:dyDescent="0.3">
      <c r="A5954" s="13" t="str">
        <f t="shared" si="92"/>
        <v>OceanicOFF2 - 5 floors1990-2000heating20</v>
      </c>
      <c r="B5954" s="2" t="s">
        <v>37</v>
      </c>
      <c r="C5954" s="2" t="s">
        <v>50</v>
      </c>
      <c r="D5954" s="2" t="s">
        <v>9</v>
      </c>
      <c r="E5954" s="3">
        <v>20</v>
      </c>
      <c r="F5954" s="3" t="s">
        <v>3</v>
      </c>
      <c r="G5954" s="3">
        <v>0.33703703703703702</v>
      </c>
      <c r="H5954" s="14">
        <v>7.0000000000000007E-2</v>
      </c>
      <c r="I5954" s="14">
        <v>9.4042034159871599E-2</v>
      </c>
      <c r="J5954" s="4">
        <v>33.238671429595769</v>
      </c>
      <c r="K5954" s="4">
        <v>41.548339286994711</v>
      </c>
      <c r="L5954" s="4">
        <v>49.442523751523701</v>
      </c>
      <c r="M5954" s="4">
        <v>9.1406346431388368</v>
      </c>
    </row>
    <row r="5955" spans="1:13" hidden="1" x14ac:dyDescent="0.3">
      <c r="A5955" s="13" t="str">
        <f t="shared" ref="A5955:A6018" si="93">CONCATENATE(B5955,C5955,D5955,F5955,E5955)</f>
        <v>OceanicOFF2 - 7 floors1990-2000heating20</v>
      </c>
      <c r="B5955" s="2" t="s">
        <v>37</v>
      </c>
      <c r="C5955" s="2" t="s">
        <v>51</v>
      </c>
      <c r="D5955" s="2" t="s">
        <v>9</v>
      </c>
      <c r="E5955" s="3">
        <v>20</v>
      </c>
      <c r="F5955" s="3" t="s">
        <v>3</v>
      </c>
      <c r="G5955" s="3">
        <v>0.29894179894179895</v>
      </c>
      <c r="H5955" s="14">
        <v>1E-3</v>
      </c>
      <c r="I5955" s="14">
        <v>9.4042034159871599E-2</v>
      </c>
      <c r="J5955" s="4">
        <v>30.763835805079516</v>
      </c>
      <c r="K5955" s="4">
        <v>38.454794756349393</v>
      </c>
      <c r="L5955" s="4">
        <v>45.761205760055773</v>
      </c>
      <c r="M5955" s="4">
        <v>8.4600548463968668</v>
      </c>
    </row>
    <row r="5956" spans="1:13" hidden="1" x14ac:dyDescent="0.3">
      <c r="A5956" s="13" t="str">
        <f t="shared" si="93"/>
        <v>OceanicOFF2 - 3 floors1990-2000heating22</v>
      </c>
      <c r="B5956" s="2" t="s">
        <v>37</v>
      </c>
      <c r="C5956" s="2" t="s">
        <v>49</v>
      </c>
      <c r="D5956" s="2" t="s">
        <v>9</v>
      </c>
      <c r="E5956" s="3">
        <v>22</v>
      </c>
      <c r="F5956" s="3" t="s">
        <v>3</v>
      </c>
      <c r="G5956" s="3">
        <v>0.42592592592592593</v>
      </c>
      <c r="H5956" s="14">
        <v>0.93</v>
      </c>
      <c r="I5956" s="14">
        <v>9.4042034159871599E-2</v>
      </c>
      <c r="J5956" s="4">
        <v>53.350724496303002</v>
      </c>
      <c r="K5956" s="4">
        <v>66.688405620378745</v>
      </c>
      <c r="L5956" s="4">
        <v>79.359202688250704</v>
      </c>
      <c r="M5956" s="4">
        <v>14.671449236483324</v>
      </c>
    </row>
    <row r="5957" spans="1:13" hidden="1" x14ac:dyDescent="0.3">
      <c r="A5957" s="13" t="str">
        <f t="shared" si="93"/>
        <v>OceanicOFF2 - 5 floors1990-2000heating22</v>
      </c>
      <c r="B5957" s="2" t="s">
        <v>37</v>
      </c>
      <c r="C5957" s="2" t="s">
        <v>50</v>
      </c>
      <c r="D5957" s="2" t="s">
        <v>9</v>
      </c>
      <c r="E5957" s="3">
        <v>22</v>
      </c>
      <c r="F5957" s="3" t="s">
        <v>3</v>
      </c>
      <c r="G5957" s="3">
        <v>0.33703703703703702</v>
      </c>
      <c r="H5957" s="14">
        <v>7.0000000000000007E-2</v>
      </c>
      <c r="I5957" s="14">
        <v>9.4042034159871599E-2</v>
      </c>
      <c r="J5957" s="4">
        <v>45.870631554184783</v>
      </c>
      <c r="K5957" s="4">
        <v>57.338289442730975</v>
      </c>
      <c r="L5957" s="4">
        <v>68.232564436849856</v>
      </c>
      <c r="M5957" s="4">
        <v>12.614423677400815</v>
      </c>
    </row>
    <row r="5958" spans="1:13" hidden="1" x14ac:dyDescent="0.3">
      <c r="A5958" s="13" t="str">
        <f t="shared" si="93"/>
        <v>OceanicOFF2 - 7 floors1990-2000heating22</v>
      </c>
      <c r="B5958" s="2" t="s">
        <v>37</v>
      </c>
      <c r="C5958" s="2" t="s">
        <v>51</v>
      </c>
      <c r="D5958" s="2" t="s">
        <v>9</v>
      </c>
      <c r="E5958" s="3">
        <v>22</v>
      </c>
      <c r="F5958" s="3" t="s">
        <v>3</v>
      </c>
      <c r="G5958" s="3">
        <v>0.29894179894179895</v>
      </c>
      <c r="H5958" s="14">
        <v>1E-3</v>
      </c>
      <c r="I5958" s="14">
        <v>9.4042034159871599E-2</v>
      </c>
      <c r="J5958" s="4">
        <v>42.664877436134127</v>
      </c>
      <c r="K5958" s="4">
        <v>53.331096795167653</v>
      </c>
      <c r="L5958" s="4">
        <v>63.464005186249501</v>
      </c>
      <c r="M5958" s="4">
        <v>11.732841294936884</v>
      </c>
    </row>
    <row r="5959" spans="1:13" hidden="1" x14ac:dyDescent="0.3">
      <c r="A5959" s="13" t="str">
        <f t="shared" si="93"/>
        <v>OceanicOFF2 - 3 floors1990-2000heating24</v>
      </c>
      <c r="B5959" s="2" t="s">
        <v>37</v>
      </c>
      <c r="C5959" s="2" t="s">
        <v>49</v>
      </c>
      <c r="D5959" s="2" t="s">
        <v>9</v>
      </c>
      <c r="E5959" s="3">
        <v>24</v>
      </c>
      <c r="F5959" s="3" t="s">
        <v>3</v>
      </c>
      <c r="G5959" s="3">
        <v>0.42592592592592593</v>
      </c>
      <c r="H5959" s="14">
        <v>0.93</v>
      </c>
      <c r="I5959" s="14">
        <v>9.4042034159871599E-2</v>
      </c>
      <c r="J5959" s="4">
        <v>71.149177307071866</v>
      </c>
      <c r="K5959" s="4">
        <v>88.93647163383983</v>
      </c>
      <c r="L5959" s="4">
        <v>105.83440124426939</v>
      </c>
      <c r="M5959" s="4">
        <v>19.566023759444764</v>
      </c>
    </row>
    <row r="5960" spans="1:13" hidden="1" x14ac:dyDescent="0.3">
      <c r="A5960" s="13" t="str">
        <f t="shared" si="93"/>
        <v>OceanicOFF2 - 5 floors1990-2000heating24</v>
      </c>
      <c r="B5960" s="2" t="s">
        <v>37</v>
      </c>
      <c r="C5960" s="2" t="s">
        <v>50</v>
      </c>
      <c r="D5960" s="2" t="s">
        <v>9</v>
      </c>
      <c r="E5960" s="3">
        <v>24</v>
      </c>
      <c r="F5960" s="3" t="s">
        <v>3</v>
      </c>
      <c r="G5960" s="3">
        <v>0.33703703703703702</v>
      </c>
      <c r="H5960" s="14">
        <v>7.0000000000000007E-2</v>
      </c>
      <c r="I5960" s="14">
        <v>9.4042034159871599E-2</v>
      </c>
      <c r="J5960" s="4">
        <v>61.792045524387504</v>
      </c>
      <c r="K5960" s="4">
        <v>77.24005690548438</v>
      </c>
      <c r="L5960" s="4">
        <v>91.915667717526404</v>
      </c>
      <c r="M5960" s="4">
        <v>16.992812519206563</v>
      </c>
    </row>
    <row r="5961" spans="1:13" hidden="1" x14ac:dyDescent="0.3">
      <c r="A5961" s="13" t="str">
        <f t="shared" si="93"/>
        <v>OceanicOFF2 - 7 floors1990-2000heating24</v>
      </c>
      <c r="B5961" s="2" t="s">
        <v>37</v>
      </c>
      <c r="C5961" s="2" t="s">
        <v>51</v>
      </c>
      <c r="D5961" s="2" t="s">
        <v>9</v>
      </c>
      <c r="E5961" s="3">
        <v>24</v>
      </c>
      <c r="F5961" s="3" t="s">
        <v>3</v>
      </c>
      <c r="G5961" s="3">
        <v>0.29894179894179895</v>
      </c>
      <c r="H5961" s="14">
        <v>1E-3</v>
      </c>
      <c r="I5961" s="14">
        <v>9.4042034159871599E-2</v>
      </c>
      <c r="J5961" s="4">
        <v>57.781846188951342</v>
      </c>
      <c r="K5961" s="4">
        <v>72.227307736189175</v>
      </c>
      <c r="L5961" s="4">
        <v>85.950496206065111</v>
      </c>
      <c r="M5961" s="4">
        <v>15.890007701961618</v>
      </c>
    </row>
    <row r="5962" spans="1:13" hidden="1" x14ac:dyDescent="0.3">
      <c r="A5962" s="13" t="str">
        <f t="shared" si="93"/>
        <v>OceanicOFF2 - 3 floorspost 2000heating18</v>
      </c>
      <c r="B5962" s="2" t="s">
        <v>37</v>
      </c>
      <c r="C5962" s="2" t="s">
        <v>49</v>
      </c>
      <c r="D5962" s="2" t="s">
        <v>10</v>
      </c>
      <c r="E5962" s="3">
        <v>18</v>
      </c>
      <c r="F5962" s="3" t="s">
        <v>3</v>
      </c>
      <c r="G5962" s="3">
        <v>0.42592592592592593</v>
      </c>
      <c r="H5962" s="14">
        <v>0.93</v>
      </c>
      <c r="I5962" s="14">
        <v>0.12225464440783307</v>
      </c>
      <c r="J5962" s="4">
        <v>15.732654721562469</v>
      </c>
      <c r="K5962" s="4">
        <v>19.665818401953086</v>
      </c>
      <c r="L5962" s="4">
        <v>23.40232389832417</v>
      </c>
      <c r="M5962" s="4">
        <v>4.326480048429679</v>
      </c>
    </row>
    <row r="5963" spans="1:13" hidden="1" x14ac:dyDescent="0.3">
      <c r="A5963" s="13" t="str">
        <f t="shared" si="93"/>
        <v>OceanicOFF2 - 5 floorspost 2000heating18</v>
      </c>
      <c r="B5963" s="2" t="s">
        <v>37</v>
      </c>
      <c r="C5963" s="2" t="s">
        <v>50</v>
      </c>
      <c r="D5963" s="2" t="s">
        <v>10</v>
      </c>
      <c r="E5963" s="3">
        <v>18</v>
      </c>
      <c r="F5963" s="3" t="s">
        <v>3</v>
      </c>
      <c r="G5963" s="3">
        <v>0.33703703703703702</v>
      </c>
      <c r="H5963" s="14">
        <v>7.0000000000000007E-2</v>
      </c>
      <c r="I5963" s="14">
        <v>0.12225464440783307</v>
      </c>
      <c r="J5963" s="4">
        <v>13.337672477127564</v>
      </c>
      <c r="K5963" s="4">
        <v>16.672090596409454</v>
      </c>
      <c r="L5963" s="4">
        <v>19.839787809727248</v>
      </c>
      <c r="M5963" s="4">
        <v>3.6678599312100801</v>
      </c>
    </row>
    <row r="5964" spans="1:13" hidden="1" x14ac:dyDescent="0.3">
      <c r="A5964" s="13" t="str">
        <f t="shared" si="93"/>
        <v>OceanicOFF2 - 7 floorspost 2000heating18</v>
      </c>
      <c r="B5964" s="2" t="s">
        <v>37</v>
      </c>
      <c r="C5964" s="2" t="s">
        <v>51</v>
      </c>
      <c r="D5964" s="2" t="s">
        <v>10</v>
      </c>
      <c r="E5964" s="3">
        <v>18</v>
      </c>
      <c r="F5964" s="3" t="s">
        <v>3</v>
      </c>
      <c r="G5964" s="3">
        <v>0.29894179894179895</v>
      </c>
      <c r="H5964" s="14">
        <v>1E-3</v>
      </c>
      <c r="I5964" s="14">
        <v>0.12225464440783307</v>
      </c>
      <c r="J5964" s="4">
        <v>12.311251515226891</v>
      </c>
      <c r="K5964" s="4">
        <v>15.389064394033612</v>
      </c>
      <c r="L5964" s="4">
        <v>18.312986628899999</v>
      </c>
      <c r="M5964" s="4">
        <v>3.3855941666873948</v>
      </c>
    </row>
    <row r="5965" spans="1:13" hidden="1" x14ac:dyDescent="0.3">
      <c r="A5965" s="13" t="str">
        <f t="shared" si="93"/>
        <v>OceanicOFF2 - 3 floorspost 2000heating20</v>
      </c>
      <c r="B5965" s="2" t="s">
        <v>37</v>
      </c>
      <c r="C5965" s="2" t="s">
        <v>49</v>
      </c>
      <c r="D5965" s="2" t="s">
        <v>10</v>
      </c>
      <c r="E5965" s="3">
        <v>20</v>
      </c>
      <c r="F5965" s="3" t="s">
        <v>3</v>
      </c>
      <c r="G5965" s="3">
        <v>0.42592592592592593</v>
      </c>
      <c r="H5965" s="14">
        <v>0.93</v>
      </c>
      <c r="I5965" s="14">
        <v>0.12225464440783307</v>
      </c>
      <c r="J5965" s="4">
        <v>23.810012026991036</v>
      </c>
      <c r="K5965" s="4">
        <v>29.762515033738794</v>
      </c>
      <c r="L5965" s="4">
        <v>35.417392890149159</v>
      </c>
      <c r="M5965" s="4">
        <v>6.5477533074225347</v>
      </c>
    </row>
    <row r="5966" spans="1:13" hidden="1" x14ac:dyDescent="0.3">
      <c r="A5966" s="13" t="str">
        <f t="shared" si="93"/>
        <v>OceanicOFF2 - 5 floorspost 2000heating20</v>
      </c>
      <c r="B5966" s="2" t="s">
        <v>37</v>
      </c>
      <c r="C5966" s="2" t="s">
        <v>50</v>
      </c>
      <c r="D5966" s="2" t="s">
        <v>10</v>
      </c>
      <c r="E5966" s="3">
        <v>20</v>
      </c>
      <c r="F5966" s="3" t="s">
        <v>3</v>
      </c>
      <c r="G5966" s="3">
        <v>0.33703703703703702</v>
      </c>
      <c r="H5966" s="14">
        <v>7.0000000000000007E-2</v>
      </c>
      <c r="I5966" s="14">
        <v>0.12225464440783307</v>
      </c>
      <c r="J5966" s="4">
        <v>20.466429540488253</v>
      </c>
      <c r="K5966" s="4">
        <v>25.583036925610315</v>
      </c>
      <c r="L5966" s="4">
        <v>30.443813941476275</v>
      </c>
      <c r="M5966" s="4">
        <v>5.6282681236342693</v>
      </c>
    </row>
    <row r="5967" spans="1:13" hidden="1" x14ac:dyDescent="0.3">
      <c r="A5967" s="13" t="str">
        <f t="shared" si="93"/>
        <v>OceanicOFF2 - 7 floorspost 2000heating20</v>
      </c>
      <c r="B5967" s="2" t="s">
        <v>37</v>
      </c>
      <c r="C5967" s="2" t="s">
        <v>51</v>
      </c>
      <c r="D5967" s="2" t="s">
        <v>10</v>
      </c>
      <c r="E5967" s="3">
        <v>20</v>
      </c>
      <c r="F5967" s="3" t="s">
        <v>3</v>
      </c>
      <c r="G5967" s="3">
        <v>0.29894179894179895</v>
      </c>
      <c r="H5967" s="14">
        <v>1E-3</v>
      </c>
      <c r="I5967" s="14">
        <v>0.12225464440783307</v>
      </c>
      <c r="J5967" s="4">
        <v>19.033465617701349</v>
      </c>
      <c r="K5967" s="4">
        <v>23.791832022126684</v>
      </c>
      <c r="L5967" s="4">
        <v>28.312280106330753</v>
      </c>
      <c r="M5967" s="4">
        <v>5.2342030448678702</v>
      </c>
    </row>
    <row r="5968" spans="1:13" hidden="1" x14ac:dyDescent="0.3">
      <c r="A5968" s="13" t="str">
        <f t="shared" si="93"/>
        <v>OceanicOFF2 - 3 floorspost 2000heating22</v>
      </c>
      <c r="B5968" s="2" t="s">
        <v>37</v>
      </c>
      <c r="C5968" s="2" t="s">
        <v>49</v>
      </c>
      <c r="D5968" s="2" t="s">
        <v>10</v>
      </c>
      <c r="E5968" s="3">
        <v>22</v>
      </c>
      <c r="F5968" s="3" t="s">
        <v>3</v>
      </c>
      <c r="G5968" s="3">
        <v>0.42592592592592593</v>
      </c>
      <c r="H5968" s="14">
        <v>0.93</v>
      </c>
      <c r="I5968" s="14">
        <v>0.12225464440783307</v>
      </c>
      <c r="J5968" s="4">
        <v>33.746817128942524</v>
      </c>
      <c r="K5968" s="4">
        <v>42.183521411178155</v>
      </c>
      <c r="L5968" s="4">
        <v>50.198390479302006</v>
      </c>
      <c r="M5968" s="4">
        <v>9.2803747104591938</v>
      </c>
    </row>
    <row r="5969" spans="1:13" hidden="1" x14ac:dyDescent="0.3">
      <c r="A5969" s="13" t="str">
        <f t="shared" si="93"/>
        <v>OceanicOFF2 - 5 floorspost 2000heating22</v>
      </c>
      <c r="B5969" s="2" t="s">
        <v>37</v>
      </c>
      <c r="C5969" s="2" t="s">
        <v>50</v>
      </c>
      <c r="D5969" s="2" t="s">
        <v>10</v>
      </c>
      <c r="E5969" s="3">
        <v>22</v>
      </c>
      <c r="F5969" s="3" t="s">
        <v>3</v>
      </c>
      <c r="G5969" s="3">
        <v>0.33703703703703702</v>
      </c>
      <c r="H5969" s="14">
        <v>7.0000000000000007E-2</v>
      </c>
      <c r="I5969" s="14">
        <v>0.12225464440783307</v>
      </c>
      <c r="J5969" s="4">
        <v>29.324929206069346</v>
      </c>
      <c r="K5969" s="4">
        <v>36.656161507586681</v>
      </c>
      <c r="L5969" s="4">
        <v>43.620832194028146</v>
      </c>
      <c r="M5969" s="4">
        <v>8.0643555316690705</v>
      </c>
    </row>
    <row r="5970" spans="1:13" hidden="1" x14ac:dyDescent="0.3">
      <c r="A5970" s="13" t="str">
        <f t="shared" si="93"/>
        <v>OceanicOFF2 - 7 floorspost 2000heating22</v>
      </c>
      <c r="B5970" s="2" t="s">
        <v>37</v>
      </c>
      <c r="C5970" s="2" t="s">
        <v>51</v>
      </c>
      <c r="D5970" s="2" t="s">
        <v>10</v>
      </c>
      <c r="E5970" s="3">
        <v>22</v>
      </c>
      <c r="F5970" s="3" t="s">
        <v>3</v>
      </c>
      <c r="G5970" s="3">
        <v>0.29894179894179895</v>
      </c>
      <c r="H5970" s="14">
        <v>1E-3</v>
      </c>
      <c r="I5970" s="14">
        <v>0.12225464440783307</v>
      </c>
      <c r="J5970" s="4">
        <v>27.429834381980854</v>
      </c>
      <c r="K5970" s="4">
        <v>34.287292977476064</v>
      </c>
      <c r="L5970" s="4">
        <v>40.801878643196517</v>
      </c>
      <c r="M5970" s="4">
        <v>7.5432044550447337</v>
      </c>
    </row>
    <row r="5971" spans="1:13" hidden="1" x14ac:dyDescent="0.3">
      <c r="A5971" s="13" t="str">
        <f t="shared" si="93"/>
        <v>OceanicOFF2 - 3 floorspost 2000heating24</v>
      </c>
      <c r="B5971" s="2" t="s">
        <v>37</v>
      </c>
      <c r="C5971" s="2" t="s">
        <v>49</v>
      </c>
      <c r="D5971" s="2" t="s">
        <v>10</v>
      </c>
      <c r="E5971" s="3">
        <v>24</v>
      </c>
      <c r="F5971" s="3" t="s">
        <v>3</v>
      </c>
      <c r="G5971" s="3">
        <v>0.42592592592592593</v>
      </c>
      <c r="H5971" s="14">
        <v>0.93</v>
      </c>
      <c r="I5971" s="14">
        <v>0.12225464440783307</v>
      </c>
      <c r="J5971" s="4">
        <v>46.343553184187613</v>
      </c>
      <c r="K5971" s="4">
        <v>57.929441480234516</v>
      </c>
      <c r="L5971" s="4">
        <v>68.936035361479071</v>
      </c>
      <c r="M5971" s="4">
        <v>12.744477125651594</v>
      </c>
    </row>
    <row r="5972" spans="1:13" hidden="1" x14ac:dyDescent="0.3">
      <c r="A5972" s="13" t="str">
        <f t="shared" si="93"/>
        <v>OceanicOFF2 - 5 floorspost 2000heating24</v>
      </c>
      <c r="B5972" s="2" t="s">
        <v>37</v>
      </c>
      <c r="C5972" s="2" t="s">
        <v>50</v>
      </c>
      <c r="D5972" s="2" t="s">
        <v>10</v>
      </c>
      <c r="E5972" s="3">
        <v>24</v>
      </c>
      <c r="F5972" s="3" t="s">
        <v>3</v>
      </c>
      <c r="G5972" s="3">
        <v>0.33703703703703702</v>
      </c>
      <c r="H5972" s="14">
        <v>7.0000000000000007E-2</v>
      </c>
      <c r="I5972" s="14">
        <v>0.12225464440783307</v>
      </c>
      <c r="J5972" s="4">
        <v>40.764125587142729</v>
      </c>
      <c r="K5972" s="4">
        <v>50.955156983928411</v>
      </c>
      <c r="L5972" s="4">
        <v>60.636636810874805</v>
      </c>
      <c r="M5972" s="4">
        <v>11.210134536464251</v>
      </c>
    </row>
    <row r="5973" spans="1:13" hidden="1" x14ac:dyDescent="0.3">
      <c r="A5973" s="13" t="str">
        <f t="shared" si="93"/>
        <v>OceanicOFF2 - 7 floorspost 2000heating24</v>
      </c>
      <c r="B5973" s="2" t="s">
        <v>37</v>
      </c>
      <c r="C5973" s="2" t="s">
        <v>51</v>
      </c>
      <c r="D5973" s="2" t="s">
        <v>10</v>
      </c>
      <c r="E5973" s="3">
        <v>24</v>
      </c>
      <c r="F5973" s="3" t="s">
        <v>3</v>
      </c>
      <c r="G5973" s="3">
        <v>0.29894179894179895</v>
      </c>
      <c r="H5973" s="14">
        <v>1E-3</v>
      </c>
      <c r="I5973" s="14">
        <v>0.12225464440783307</v>
      </c>
      <c r="J5973" s="4">
        <v>38.372942331266358</v>
      </c>
      <c r="K5973" s="4">
        <v>47.966177914082948</v>
      </c>
      <c r="L5973" s="4">
        <v>57.079751717758704</v>
      </c>
      <c r="M5973" s="4">
        <v>10.552559141098248</v>
      </c>
    </row>
    <row r="5974" spans="1:13" hidden="1" x14ac:dyDescent="0.3">
      <c r="A5974" s="13" t="str">
        <f t="shared" si="93"/>
        <v>OceanicOFF2 - average - all typespre 1945heating18</v>
      </c>
      <c r="B5974" s="2" t="s">
        <v>37</v>
      </c>
      <c r="C5974" s="2" t="s">
        <v>52</v>
      </c>
      <c r="D5974" s="2" t="s">
        <v>2</v>
      </c>
      <c r="E5974" s="3">
        <v>18</v>
      </c>
      <c r="F5974" s="3" t="s">
        <v>3</v>
      </c>
      <c r="G5974" s="3" t="s">
        <v>22</v>
      </c>
      <c r="H5974" s="14"/>
      <c r="I5974" s="14">
        <v>0.24365794079077552</v>
      </c>
      <c r="J5974" s="4">
        <v>110.89318656515098</v>
      </c>
      <c r="K5974" s="4">
        <v>138.61648320643872</v>
      </c>
      <c r="L5974" s="4">
        <v>164.95361501566205</v>
      </c>
      <c r="M5974" s="4">
        <v>30.495626305416518</v>
      </c>
    </row>
    <row r="5975" spans="1:13" hidden="1" x14ac:dyDescent="0.3">
      <c r="A5975" s="13" t="str">
        <f t="shared" si="93"/>
        <v>OceanicOFF2 - average - all typespre 1945heating20</v>
      </c>
      <c r="B5975" s="2" t="s">
        <v>37</v>
      </c>
      <c r="C5975" s="2" t="s">
        <v>52</v>
      </c>
      <c r="D5975" s="2" t="s">
        <v>2</v>
      </c>
      <c r="E5975" s="3">
        <v>20</v>
      </c>
      <c r="F5975" s="3" t="s">
        <v>3</v>
      </c>
      <c r="G5975" s="3" t="s">
        <v>22</v>
      </c>
      <c r="H5975" s="14"/>
      <c r="I5975" s="14">
        <v>0.24365794079077552</v>
      </c>
      <c r="J5975" s="4">
        <v>146.97428665163031</v>
      </c>
      <c r="K5975" s="4">
        <v>183.71785831453789</v>
      </c>
      <c r="L5975" s="4">
        <v>218.62425139430007</v>
      </c>
      <c r="M5975" s="4">
        <v>40.417928829198338</v>
      </c>
    </row>
    <row r="5976" spans="1:13" hidden="1" x14ac:dyDescent="0.3">
      <c r="A5976" s="13" t="str">
        <f t="shared" si="93"/>
        <v>OceanicOFF2 - average - all typespre 1945heating22</v>
      </c>
      <c r="B5976" s="2" t="s">
        <v>37</v>
      </c>
      <c r="C5976" s="2" t="s">
        <v>52</v>
      </c>
      <c r="D5976" s="2" t="s">
        <v>2</v>
      </c>
      <c r="E5976" s="3">
        <v>22</v>
      </c>
      <c r="F5976" s="3" t="s">
        <v>3</v>
      </c>
      <c r="G5976" s="3" t="s">
        <v>22</v>
      </c>
      <c r="H5976" s="14"/>
      <c r="I5976" s="14">
        <v>0.24365794079077552</v>
      </c>
      <c r="J5976" s="4">
        <v>189.20780525523608</v>
      </c>
      <c r="K5976" s="4">
        <v>236.50975656904509</v>
      </c>
      <c r="L5976" s="4">
        <v>281.44661031716367</v>
      </c>
      <c r="M5976" s="4">
        <v>52.032146445189923</v>
      </c>
    </row>
    <row r="5977" spans="1:13" hidden="1" x14ac:dyDescent="0.3">
      <c r="A5977" s="13" t="str">
        <f t="shared" si="93"/>
        <v>OceanicOFF2 - average - all typespre 1945heating24</v>
      </c>
      <c r="B5977" s="2" t="s">
        <v>37</v>
      </c>
      <c r="C5977" s="2" t="s">
        <v>52</v>
      </c>
      <c r="D5977" s="2" t="s">
        <v>2</v>
      </c>
      <c r="E5977" s="3">
        <v>24</v>
      </c>
      <c r="F5977" s="3" t="s">
        <v>3</v>
      </c>
      <c r="G5977" s="3" t="s">
        <v>22</v>
      </c>
      <c r="H5977" s="14"/>
      <c r="I5977" s="14">
        <v>0.24365794079077552</v>
      </c>
      <c r="J5977" s="4">
        <v>239.19819873808206</v>
      </c>
      <c r="K5977" s="4">
        <v>298.99774842260257</v>
      </c>
      <c r="L5977" s="4">
        <v>355.80732062289707</v>
      </c>
      <c r="M5977" s="4">
        <v>65.779504652972562</v>
      </c>
    </row>
    <row r="5978" spans="1:13" hidden="1" x14ac:dyDescent="0.3">
      <c r="A5978" s="13" t="str">
        <f t="shared" si="93"/>
        <v>OceanicOFF2 - average - all types1945-1970heating18</v>
      </c>
      <c r="B5978" s="2" t="s">
        <v>37</v>
      </c>
      <c r="C5978" s="2" t="s">
        <v>52</v>
      </c>
      <c r="D5978" s="2" t="s">
        <v>6</v>
      </c>
      <c r="E5978" s="3">
        <v>18</v>
      </c>
      <c r="F5978" s="3" t="s">
        <v>3</v>
      </c>
      <c r="G5978" s="3" t="s">
        <v>22</v>
      </c>
      <c r="H5978" s="14"/>
      <c r="I5978" s="14">
        <v>0.22246164579157493</v>
      </c>
      <c r="J5978" s="4">
        <v>106.9749841558093</v>
      </c>
      <c r="K5978" s="4">
        <v>133.7187301947616</v>
      </c>
      <c r="L5978" s="4">
        <v>159.12528893176631</v>
      </c>
      <c r="M5978" s="4">
        <v>29.418120642847555</v>
      </c>
    </row>
    <row r="5979" spans="1:13" hidden="1" x14ac:dyDescent="0.3">
      <c r="A5979" s="13" t="str">
        <f t="shared" si="93"/>
        <v>OceanicOFF2 - average - all types1945-1970heating20</v>
      </c>
      <c r="B5979" s="2" t="s">
        <v>37</v>
      </c>
      <c r="C5979" s="2" t="s">
        <v>52</v>
      </c>
      <c r="D5979" s="2" t="s">
        <v>6</v>
      </c>
      <c r="E5979" s="3">
        <v>20</v>
      </c>
      <c r="F5979" s="3" t="s">
        <v>3</v>
      </c>
      <c r="G5979" s="3" t="s">
        <v>22</v>
      </c>
      <c r="H5979" s="14"/>
      <c r="I5979" s="14">
        <v>0.22246164579157493</v>
      </c>
      <c r="J5979" s="4">
        <v>141.86086283300025</v>
      </c>
      <c r="K5979" s="4">
        <v>177.32607854125033</v>
      </c>
      <c r="L5979" s="4">
        <v>211.01803346408786</v>
      </c>
      <c r="M5979" s="4">
        <v>39.011737279075071</v>
      </c>
    </row>
    <row r="5980" spans="1:13" hidden="1" x14ac:dyDescent="0.3">
      <c r="A5980" s="13" t="str">
        <f t="shared" si="93"/>
        <v>OceanicOFF2 - average - all types1945-1970heating22</v>
      </c>
      <c r="B5980" s="2" t="s">
        <v>37</v>
      </c>
      <c r="C5980" s="2" t="s">
        <v>52</v>
      </c>
      <c r="D5980" s="2" t="s">
        <v>6</v>
      </c>
      <c r="E5980" s="3">
        <v>22</v>
      </c>
      <c r="F5980" s="3" t="s">
        <v>3</v>
      </c>
      <c r="G5980" s="3" t="s">
        <v>22</v>
      </c>
      <c r="H5980" s="14"/>
      <c r="I5980" s="14">
        <v>0.22246164579157493</v>
      </c>
      <c r="J5980" s="4">
        <v>182.66730921485436</v>
      </c>
      <c r="K5980" s="4">
        <v>228.33413651856793</v>
      </c>
      <c r="L5980" s="4">
        <v>271.71762245709584</v>
      </c>
      <c r="M5980" s="4">
        <v>50.233510034084944</v>
      </c>
    </row>
    <row r="5981" spans="1:13" hidden="1" x14ac:dyDescent="0.3">
      <c r="A5981" s="13" t="str">
        <f t="shared" si="93"/>
        <v>OceanicOFF2 - average - all types1945-1970heating24</v>
      </c>
      <c r="B5981" s="2" t="s">
        <v>37</v>
      </c>
      <c r="C5981" s="2" t="s">
        <v>52</v>
      </c>
      <c r="D5981" s="2" t="s">
        <v>6</v>
      </c>
      <c r="E5981" s="3">
        <v>24</v>
      </c>
      <c r="F5981" s="3" t="s">
        <v>3</v>
      </c>
      <c r="G5981" s="3" t="s">
        <v>22</v>
      </c>
      <c r="H5981" s="14"/>
      <c r="I5981" s="14">
        <v>0.22246164579157493</v>
      </c>
      <c r="J5981" s="4">
        <v>231.10985777151805</v>
      </c>
      <c r="K5981" s="4">
        <v>288.88732221439756</v>
      </c>
      <c r="L5981" s="4">
        <v>343.77591343513308</v>
      </c>
      <c r="M5981" s="4">
        <v>63.555210887167462</v>
      </c>
    </row>
    <row r="5982" spans="1:13" hidden="1" x14ac:dyDescent="0.3">
      <c r="A5982" s="13" t="str">
        <f t="shared" si="93"/>
        <v>OceanicOFF2 - average - all types1970-1980heating18</v>
      </c>
      <c r="B5982" s="2" t="s">
        <v>37</v>
      </c>
      <c r="C5982" s="2" t="s">
        <v>52</v>
      </c>
      <c r="D5982" s="2" t="s">
        <v>7</v>
      </c>
      <c r="E5982" s="3">
        <v>18</v>
      </c>
      <c r="F5982" s="3" t="s">
        <v>3</v>
      </c>
      <c r="G5982" s="3" t="s">
        <v>22</v>
      </c>
      <c r="H5982" s="14"/>
      <c r="I5982" s="14">
        <v>0.12668131820603593</v>
      </c>
      <c r="J5982" s="4">
        <v>89.061571029967212</v>
      </c>
      <c r="K5982" s="4">
        <v>111.32696378745901</v>
      </c>
      <c r="L5982" s="4">
        <v>132.47908690707621</v>
      </c>
      <c r="M5982" s="4">
        <v>24.491932033240982</v>
      </c>
    </row>
    <row r="5983" spans="1:13" hidden="1" x14ac:dyDescent="0.3">
      <c r="A5983" s="13" t="str">
        <f t="shared" si="93"/>
        <v>OceanicOFF2 - average - all types1970-1980heating20</v>
      </c>
      <c r="B5983" s="2" t="s">
        <v>37</v>
      </c>
      <c r="C5983" s="2" t="s">
        <v>52</v>
      </c>
      <c r="D5983" s="2" t="s">
        <v>7</v>
      </c>
      <c r="E5983" s="3">
        <v>20</v>
      </c>
      <c r="F5983" s="3" t="s">
        <v>3</v>
      </c>
      <c r="G5983" s="3" t="s">
        <v>22</v>
      </c>
      <c r="H5983" s="14"/>
      <c r="I5983" s="14">
        <v>0.12668131820603593</v>
      </c>
      <c r="J5983" s="4">
        <v>119.09771277612067</v>
      </c>
      <c r="K5983" s="4">
        <v>148.87214097015084</v>
      </c>
      <c r="L5983" s="4">
        <v>177.15784775447949</v>
      </c>
      <c r="M5983" s="4">
        <v>32.751871013433181</v>
      </c>
    </row>
    <row r="5984" spans="1:13" hidden="1" x14ac:dyDescent="0.3">
      <c r="A5984" s="13" t="str">
        <f t="shared" si="93"/>
        <v>OceanicOFF2 - average - all types1970-1980heating22</v>
      </c>
      <c r="B5984" s="2" t="s">
        <v>37</v>
      </c>
      <c r="C5984" s="2" t="s">
        <v>52</v>
      </c>
      <c r="D5984" s="2" t="s">
        <v>7</v>
      </c>
      <c r="E5984" s="3">
        <v>22</v>
      </c>
      <c r="F5984" s="3" t="s">
        <v>3</v>
      </c>
      <c r="G5984" s="3" t="s">
        <v>22</v>
      </c>
      <c r="H5984" s="14"/>
      <c r="I5984" s="14">
        <v>0.12668131820603593</v>
      </c>
      <c r="J5984" s="4">
        <v>154.3485295699125</v>
      </c>
      <c r="K5984" s="4">
        <v>192.93566196239061</v>
      </c>
      <c r="L5984" s="4">
        <v>229.59343773524481</v>
      </c>
      <c r="M5984" s="4">
        <v>42.445845631725938</v>
      </c>
    </row>
    <row r="5985" spans="1:13" hidden="1" x14ac:dyDescent="0.3">
      <c r="A5985" s="13" t="str">
        <f t="shared" si="93"/>
        <v>OceanicOFF2 - average - all types1970-1980heating24</v>
      </c>
      <c r="B5985" s="2" t="s">
        <v>37</v>
      </c>
      <c r="C5985" s="2" t="s">
        <v>52</v>
      </c>
      <c r="D5985" s="2" t="s">
        <v>7</v>
      </c>
      <c r="E5985" s="3">
        <v>24</v>
      </c>
      <c r="F5985" s="3" t="s">
        <v>3</v>
      </c>
      <c r="G5985" s="3" t="s">
        <v>22</v>
      </c>
      <c r="H5985" s="14"/>
      <c r="I5985" s="14">
        <v>0.12668131820603593</v>
      </c>
      <c r="J5985" s="4">
        <v>196.9451456497124</v>
      </c>
      <c r="K5985" s="4">
        <v>246.18143206214049</v>
      </c>
      <c r="L5985" s="4">
        <v>292.95590415394719</v>
      </c>
      <c r="M5985" s="4">
        <v>54.159915053670908</v>
      </c>
    </row>
    <row r="5986" spans="1:13" hidden="1" x14ac:dyDescent="0.3">
      <c r="A5986" s="13" t="str">
        <f t="shared" si="93"/>
        <v>OceanicOFF2 - average - all types1980-1990heating18</v>
      </c>
      <c r="B5986" s="2" t="s">
        <v>37</v>
      </c>
      <c r="C5986" s="2" t="s">
        <v>52</v>
      </c>
      <c r="D5986" s="2" t="s">
        <v>8</v>
      </c>
      <c r="E5986" s="3">
        <v>18</v>
      </c>
      <c r="F5986" s="3" t="s">
        <v>3</v>
      </c>
      <c r="G5986" s="3" t="s">
        <v>22</v>
      </c>
      <c r="H5986" s="14"/>
      <c r="I5986" s="14">
        <v>0.19090241664390917</v>
      </c>
      <c r="J5986" s="4">
        <v>57.585347174057098</v>
      </c>
      <c r="K5986" s="4">
        <v>71.981683967571371</v>
      </c>
      <c r="L5986" s="4">
        <v>85.658203921409921</v>
      </c>
      <c r="M5986" s="4">
        <v>15.835970472865702</v>
      </c>
    </row>
    <row r="5987" spans="1:13" hidden="1" x14ac:dyDescent="0.3">
      <c r="A5987" s="13" t="str">
        <f t="shared" si="93"/>
        <v>OceanicOFF2 - average - all types1980-1990heating20</v>
      </c>
      <c r="B5987" s="2" t="s">
        <v>37</v>
      </c>
      <c r="C5987" s="2" t="s">
        <v>52</v>
      </c>
      <c r="D5987" s="2" t="s">
        <v>8</v>
      </c>
      <c r="E5987" s="3">
        <v>20</v>
      </c>
      <c r="F5987" s="3" t="s">
        <v>3</v>
      </c>
      <c r="G5987" s="3" t="s">
        <v>22</v>
      </c>
      <c r="H5987" s="14"/>
      <c r="I5987" s="14">
        <v>0.19090241664390917</v>
      </c>
      <c r="J5987" s="4">
        <v>78.706402036948475</v>
      </c>
      <c r="K5987" s="4">
        <v>98.38300254618558</v>
      </c>
      <c r="L5987" s="4">
        <v>117.07577302996083</v>
      </c>
      <c r="M5987" s="4">
        <v>21.644260560160827</v>
      </c>
    </row>
    <row r="5988" spans="1:13" hidden="1" x14ac:dyDescent="0.3">
      <c r="A5988" s="13" t="str">
        <f t="shared" si="93"/>
        <v>OceanicOFF2 - average - all types1980-1990heating22</v>
      </c>
      <c r="B5988" s="2" t="s">
        <v>37</v>
      </c>
      <c r="C5988" s="2" t="s">
        <v>52</v>
      </c>
      <c r="D5988" s="2" t="s">
        <v>8</v>
      </c>
      <c r="E5988" s="3">
        <v>22</v>
      </c>
      <c r="F5988" s="3" t="s">
        <v>3</v>
      </c>
      <c r="G5988" s="3" t="s">
        <v>22</v>
      </c>
      <c r="H5988" s="14"/>
      <c r="I5988" s="14">
        <v>0.19090241664390917</v>
      </c>
      <c r="J5988" s="4">
        <v>103.64046089076881</v>
      </c>
      <c r="K5988" s="4">
        <v>129.55057611346101</v>
      </c>
      <c r="L5988" s="4">
        <v>154.1651855750186</v>
      </c>
      <c r="M5988" s="4">
        <v>28.501126744961422</v>
      </c>
    </row>
    <row r="5989" spans="1:13" hidden="1" x14ac:dyDescent="0.3">
      <c r="A5989" s="13" t="str">
        <f t="shared" si="93"/>
        <v>OceanicOFF2 - average - all types1980-1990heating24</v>
      </c>
      <c r="B5989" s="2" t="s">
        <v>37</v>
      </c>
      <c r="C5989" s="2" t="s">
        <v>52</v>
      </c>
      <c r="D5989" s="2" t="s">
        <v>8</v>
      </c>
      <c r="E5989" s="3">
        <v>24</v>
      </c>
      <c r="F5989" s="3" t="s">
        <v>3</v>
      </c>
      <c r="G5989" s="3" t="s">
        <v>22</v>
      </c>
      <c r="H5989" s="14"/>
      <c r="I5989" s="14">
        <v>0.19090241664390917</v>
      </c>
      <c r="J5989" s="4">
        <v>134.59596546376602</v>
      </c>
      <c r="K5989" s="4">
        <v>168.24495682970752</v>
      </c>
      <c r="L5989" s="4">
        <v>200.21149862735194</v>
      </c>
      <c r="M5989" s="4">
        <v>37.013890502535652</v>
      </c>
    </row>
    <row r="5990" spans="1:13" hidden="1" x14ac:dyDescent="0.3">
      <c r="A5990" s="13" t="str">
        <f t="shared" si="93"/>
        <v>OceanicOFF2 - average - all types1990-2000heating18</v>
      </c>
      <c r="B5990" s="2" t="s">
        <v>37</v>
      </c>
      <c r="C5990" s="2" t="s">
        <v>52</v>
      </c>
      <c r="D5990" s="2" t="s">
        <v>9</v>
      </c>
      <c r="E5990" s="3">
        <v>18</v>
      </c>
      <c r="F5990" s="3" t="s">
        <v>3</v>
      </c>
      <c r="G5990" s="3" t="s">
        <v>22</v>
      </c>
      <c r="H5990" s="14"/>
      <c r="I5990" s="14">
        <v>9.4042034159871599E-2</v>
      </c>
      <c r="J5990" s="4">
        <v>26.797228109864211</v>
      </c>
      <c r="K5990" s="4">
        <v>33.496535137330262</v>
      </c>
      <c r="L5990" s="4">
        <v>39.860876813423012</v>
      </c>
      <c r="M5990" s="4">
        <v>7.3692377302126575</v>
      </c>
    </row>
    <row r="5991" spans="1:13" hidden="1" x14ac:dyDescent="0.3">
      <c r="A5991" s="13" t="str">
        <f t="shared" si="93"/>
        <v>OceanicOFF2 - average - all types1990-2000heating20</v>
      </c>
      <c r="B5991" s="2" t="s">
        <v>37</v>
      </c>
      <c r="C5991" s="2" t="s">
        <v>52</v>
      </c>
      <c r="D5991" s="2" t="s">
        <v>9</v>
      </c>
      <c r="E5991" s="3">
        <v>20</v>
      </c>
      <c r="F5991" s="3" t="s">
        <v>3</v>
      </c>
      <c r="G5991" s="3" t="s">
        <v>22</v>
      </c>
      <c r="H5991" s="14"/>
      <c r="I5991" s="14">
        <v>9.4042034159871599E-2</v>
      </c>
      <c r="J5991" s="4">
        <v>38.601227343257847</v>
      </c>
      <c r="K5991" s="4">
        <v>48.251534179072301</v>
      </c>
      <c r="L5991" s="4">
        <v>57.419325673096033</v>
      </c>
      <c r="M5991" s="4">
        <v>10.615337519395906</v>
      </c>
    </row>
    <row r="5992" spans="1:13" hidden="1" x14ac:dyDescent="0.3">
      <c r="A5992" s="13" t="str">
        <f t="shared" si="93"/>
        <v>OceanicOFF2 - average - all types1990-2000heating22</v>
      </c>
      <c r="B5992" s="2" t="s">
        <v>37</v>
      </c>
      <c r="C5992" s="2" t="s">
        <v>52</v>
      </c>
      <c r="D5992" s="2" t="s">
        <v>9</v>
      </c>
      <c r="E5992" s="3">
        <v>22</v>
      </c>
      <c r="F5992" s="3" t="s">
        <v>3</v>
      </c>
      <c r="G5992" s="3" t="s">
        <v>22</v>
      </c>
      <c r="H5992" s="14"/>
      <c r="I5992" s="14">
        <v>9.4042034159871599E-2</v>
      </c>
      <c r="J5992" s="4">
        <v>52.816965901888956</v>
      </c>
      <c r="K5992" s="4">
        <v>66.021207377361193</v>
      </c>
      <c r="L5992" s="4">
        <v>78.565236779059816</v>
      </c>
      <c r="M5992" s="4">
        <v>14.524665623019462</v>
      </c>
    </row>
    <row r="5993" spans="1:13" hidden="1" x14ac:dyDescent="0.3">
      <c r="A5993" s="13" t="str">
        <f t="shared" si="93"/>
        <v>OceanicOFF2 - average - all types1990-2000heating24</v>
      </c>
      <c r="B5993" s="2" t="s">
        <v>37</v>
      </c>
      <c r="C5993" s="2" t="s">
        <v>52</v>
      </c>
      <c r="D5993" s="2" t="s">
        <v>9</v>
      </c>
      <c r="E5993" s="3">
        <v>24</v>
      </c>
      <c r="F5993" s="3" t="s">
        <v>3</v>
      </c>
      <c r="G5993" s="3" t="s">
        <v>22</v>
      </c>
      <c r="H5993" s="14"/>
      <c r="I5993" s="14">
        <v>9.4042034159871599E-2</v>
      </c>
      <c r="J5993" s="4">
        <v>70.481478450022891</v>
      </c>
      <c r="K5993" s="4">
        <v>88.101848062528603</v>
      </c>
      <c r="L5993" s="4">
        <v>104.84119919440903</v>
      </c>
      <c r="M5993" s="4">
        <v>19.382406573756292</v>
      </c>
    </row>
    <row r="5994" spans="1:13" hidden="1" x14ac:dyDescent="0.3">
      <c r="A5994" s="13" t="str">
        <f t="shared" si="93"/>
        <v>OceanicOFF2 - average - all typespost 2000heating18</v>
      </c>
      <c r="B5994" s="2" t="s">
        <v>37</v>
      </c>
      <c r="C5994" s="2" t="s">
        <v>52</v>
      </c>
      <c r="D5994" s="2" t="s">
        <v>10</v>
      </c>
      <c r="E5994" s="3">
        <v>18</v>
      </c>
      <c r="F5994" s="3" t="s">
        <v>3</v>
      </c>
      <c r="G5994" s="3" t="s">
        <v>22</v>
      </c>
      <c r="H5994" s="14"/>
      <c r="I5994" s="14">
        <v>0.12225464440783307</v>
      </c>
      <c r="J5994" s="4">
        <v>15.561755460506745</v>
      </c>
      <c r="K5994" s="4">
        <v>19.452194325633432</v>
      </c>
      <c r="L5994" s="4">
        <v>23.148111247503781</v>
      </c>
      <c r="M5994" s="4">
        <v>4.279482751639355</v>
      </c>
    </row>
    <row r="5995" spans="1:13" hidden="1" x14ac:dyDescent="0.3">
      <c r="A5995" s="13" t="str">
        <f t="shared" si="93"/>
        <v>OceanicOFF2 - average - all typespost 2000heating20</v>
      </c>
      <c r="B5995" s="2" t="s">
        <v>37</v>
      </c>
      <c r="C5995" s="2" t="s">
        <v>52</v>
      </c>
      <c r="D5995" s="2" t="s">
        <v>10</v>
      </c>
      <c r="E5995" s="3">
        <v>20</v>
      </c>
      <c r="F5995" s="3" t="s">
        <v>3</v>
      </c>
      <c r="G5995" s="3" t="s">
        <v>22</v>
      </c>
      <c r="H5995" s="14"/>
      <c r="I5995" s="14">
        <v>0.12225464440783307</v>
      </c>
      <c r="J5995" s="4">
        <v>23.571423295258285</v>
      </c>
      <c r="K5995" s="4">
        <v>29.464279119072852</v>
      </c>
      <c r="L5995" s="4">
        <v>35.062492151696695</v>
      </c>
      <c r="M5995" s="4">
        <v>6.4821414061960274</v>
      </c>
    </row>
    <row r="5996" spans="1:13" hidden="1" x14ac:dyDescent="0.3">
      <c r="A5996" s="13" t="str">
        <f t="shared" si="93"/>
        <v>OceanicOFF2 - average - all typespost 2000heating22</v>
      </c>
      <c r="B5996" s="2" t="s">
        <v>37</v>
      </c>
      <c r="C5996" s="2" t="s">
        <v>52</v>
      </c>
      <c r="D5996" s="2" t="s">
        <v>10</v>
      </c>
      <c r="E5996" s="3">
        <v>22</v>
      </c>
      <c r="F5996" s="3" t="s">
        <v>3</v>
      </c>
      <c r="G5996" s="3" t="s">
        <v>22</v>
      </c>
      <c r="H5996" s="14"/>
      <c r="I5996" s="14">
        <v>0.12225464440783307</v>
      </c>
      <c r="J5996" s="4">
        <v>33.431283525198175</v>
      </c>
      <c r="K5996" s="4">
        <v>41.789104406497721</v>
      </c>
      <c r="L5996" s="4">
        <v>49.729034243732286</v>
      </c>
      <c r="M5996" s="4">
        <v>9.1936029694294987</v>
      </c>
    </row>
    <row r="5997" spans="1:13" hidden="1" x14ac:dyDescent="0.3">
      <c r="A5997" s="13" t="str">
        <f t="shared" si="93"/>
        <v>OceanicOFF2 - average - all typespost 2000heating24</v>
      </c>
      <c r="B5997" s="2" t="s">
        <v>37</v>
      </c>
      <c r="C5997" s="2" t="s">
        <v>52</v>
      </c>
      <c r="D5997" s="2" t="s">
        <v>10</v>
      </c>
      <c r="E5997" s="3">
        <v>24</v>
      </c>
      <c r="F5997" s="3" t="s">
        <v>3</v>
      </c>
      <c r="G5997" s="3" t="s">
        <v>22</v>
      </c>
      <c r="H5997" s="14"/>
      <c r="I5997" s="14">
        <v>0.12225464440783307</v>
      </c>
      <c r="J5997" s="4">
        <v>45.945420773951781</v>
      </c>
      <c r="K5997" s="4">
        <v>57.431775967439727</v>
      </c>
      <c r="L5997" s="4">
        <v>68.343813401253271</v>
      </c>
      <c r="M5997" s="4">
        <v>12.634990712836739</v>
      </c>
    </row>
    <row r="5998" spans="1:13" hidden="1" x14ac:dyDescent="0.3">
      <c r="A5998" s="13" t="str">
        <f t="shared" si="93"/>
        <v>OceanicOFF2 - average - all types - all agesheating18</v>
      </c>
      <c r="B5998" s="2" t="s">
        <v>37</v>
      </c>
      <c r="C5998" s="2" t="s">
        <v>53</v>
      </c>
      <c r="D5998" s="2"/>
      <c r="E5998" s="3">
        <v>18</v>
      </c>
      <c r="F5998" s="3" t="s">
        <v>3</v>
      </c>
      <c r="G5998" s="3" t="s">
        <v>22</v>
      </c>
      <c r="H5998" s="14"/>
      <c r="I5998" s="14"/>
      <c r="J5998" s="4">
        <v>77.516018399887344</v>
      </c>
      <c r="K5998" s="4">
        <v>96.895022999859179</v>
      </c>
      <c r="L5998" s="4">
        <v>115.30507736983242</v>
      </c>
      <c r="M5998" s="4">
        <v>21.31690505996902</v>
      </c>
    </row>
    <row r="5999" spans="1:13" hidden="1" x14ac:dyDescent="0.3">
      <c r="A5999" s="13" t="str">
        <f t="shared" si="93"/>
        <v>OceanicOFF2 - average - all types - all agesheating20</v>
      </c>
      <c r="B5999" s="2" t="s">
        <v>37</v>
      </c>
      <c r="C5999" s="2" t="s">
        <v>53</v>
      </c>
      <c r="D5999" s="2"/>
      <c r="E5999" s="3">
        <v>20</v>
      </c>
      <c r="F5999" s="3" t="s">
        <v>3</v>
      </c>
      <c r="G5999" s="3" t="s">
        <v>22</v>
      </c>
      <c r="H5999" s="14"/>
      <c r="I5999" s="14"/>
      <c r="J5999" s="4">
        <v>103.99460457155084</v>
      </c>
      <c r="K5999" s="4">
        <v>129.99325571443853</v>
      </c>
      <c r="L5999" s="4">
        <v>154.69197430018184</v>
      </c>
      <c r="M5999" s="4">
        <v>28.598516257176477</v>
      </c>
    </row>
    <row r="6000" spans="1:13" hidden="1" x14ac:dyDescent="0.3">
      <c r="A6000" s="13" t="str">
        <f t="shared" si="93"/>
        <v>OceanicOFF2 - average - all types - all agesheating22</v>
      </c>
      <c r="B6000" s="2" t="s">
        <v>37</v>
      </c>
      <c r="C6000" s="2" t="s">
        <v>53</v>
      </c>
      <c r="D6000" s="2"/>
      <c r="E6000" s="3">
        <v>22</v>
      </c>
      <c r="F6000" s="3" t="s">
        <v>3</v>
      </c>
      <c r="G6000" s="3" t="s">
        <v>22</v>
      </c>
      <c r="H6000" s="14"/>
      <c r="I6000" s="14"/>
      <c r="J6000" s="4">
        <v>135.13088867654082</v>
      </c>
      <c r="K6000" s="4">
        <v>168.91361084567603</v>
      </c>
      <c r="L6000" s="4">
        <v>201.00719690635447</v>
      </c>
      <c r="M6000" s="4">
        <v>37.160994386048728</v>
      </c>
    </row>
    <row r="6001" spans="1:13" hidden="1" x14ac:dyDescent="0.3">
      <c r="A6001" s="13" t="str">
        <f t="shared" si="93"/>
        <v>OceanicOFF2 - average - all types - all agesheating24</v>
      </c>
      <c r="B6001" s="2" t="s">
        <v>37</v>
      </c>
      <c r="C6001" s="2" t="s">
        <v>53</v>
      </c>
      <c r="D6001" s="2"/>
      <c r="E6001" s="3">
        <v>24</v>
      </c>
      <c r="F6001" s="3" t="s">
        <v>3</v>
      </c>
      <c r="G6001" s="3" t="s">
        <v>22</v>
      </c>
      <c r="H6001" s="14"/>
      <c r="I6001" s="14"/>
      <c r="J6001" s="4">
        <v>172.58484828955389</v>
      </c>
      <c r="K6001" s="4">
        <v>215.73106036194235</v>
      </c>
      <c r="L6001" s="4">
        <v>256.71996183071138</v>
      </c>
      <c r="M6001" s="4">
        <v>47.460833279627316</v>
      </c>
    </row>
    <row r="6002" spans="1:13" hidden="1" x14ac:dyDescent="0.3">
      <c r="A6002" s="13" t="str">
        <f t="shared" si="93"/>
        <v>ContinentalOFF2 - 3 floorspre 1945heating18</v>
      </c>
      <c r="B6002" s="2" t="s">
        <v>38</v>
      </c>
      <c r="C6002" s="2" t="s">
        <v>49</v>
      </c>
      <c r="D6002" s="2" t="s">
        <v>2</v>
      </c>
      <c r="E6002" s="3">
        <v>18</v>
      </c>
      <c r="F6002" s="3" t="s">
        <v>3</v>
      </c>
      <c r="G6002" s="3">
        <v>0.42592592592592593</v>
      </c>
      <c r="H6002" s="14">
        <v>0.60000000000000009</v>
      </c>
      <c r="I6002" s="14">
        <v>0.19565987251261491</v>
      </c>
      <c r="J6002" s="4">
        <v>86.686575548529945</v>
      </c>
      <c r="K6002" s="4">
        <v>108.35821943566242</v>
      </c>
      <c r="L6002" s="4">
        <v>128.94628112843827</v>
      </c>
      <c r="M6002" s="4">
        <v>23.838808275845732</v>
      </c>
    </row>
    <row r="6003" spans="1:13" hidden="1" x14ac:dyDescent="0.3">
      <c r="A6003" s="13" t="str">
        <f t="shared" si="93"/>
        <v>ContinentalOFF2 - 5 floorspre 1945heating18</v>
      </c>
      <c r="B6003" s="2" t="s">
        <v>38</v>
      </c>
      <c r="C6003" s="2" t="s">
        <v>50</v>
      </c>
      <c r="D6003" s="2" t="s">
        <v>2</v>
      </c>
      <c r="E6003" s="3">
        <v>18</v>
      </c>
      <c r="F6003" s="3" t="s">
        <v>3</v>
      </c>
      <c r="G6003" s="3">
        <v>0.33703703703703702</v>
      </c>
      <c r="H6003" s="14">
        <v>0.2</v>
      </c>
      <c r="I6003" s="14">
        <v>0.19565987251261491</v>
      </c>
      <c r="J6003" s="4">
        <v>72.020361794628542</v>
      </c>
      <c r="K6003" s="4">
        <v>90.02545224328567</v>
      </c>
      <c r="L6003" s="4">
        <v>107.13028816950994</v>
      </c>
      <c r="M6003" s="4">
        <v>19.805599493522848</v>
      </c>
    </row>
    <row r="6004" spans="1:13" hidden="1" x14ac:dyDescent="0.3">
      <c r="A6004" s="13" t="str">
        <f t="shared" si="93"/>
        <v>ContinentalOFF2 - 7 floorspre 1945heating18</v>
      </c>
      <c r="B6004" s="2" t="s">
        <v>38</v>
      </c>
      <c r="C6004" s="2" t="s">
        <v>51</v>
      </c>
      <c r="D6004" s="2" t="s">
        <v>2</v>
      </c>
      <c r="E6004" s="3">
        <v>18</v>
      </c>
      <c r="F6004" s="3" t="s">
        <v>3</v>
      </c>
      <c r="G6004" s="3">
        <v>0.29894179894179895</v>
      </c>
      <c r="H6004" s="14">
        <v>0.2</v>
      </c>
      <c r="I6004" s="14">
        <v>0.19565987251261491</v>
      </c>
      <c r="J6004" s="4">
        <v>65.73484161438509</v>
      </c>
      <c r="K6004" s="4">
        <v>82.168552017981355</v>
      </c>
      <c r="L6004" s="4">
        <v>97.780576901397808</v>
      </c>
      <c r="M6004" s="4">
        <v>18.077081443955898</v>
      </c>
    </row>
    <row r="6005" spans="1:13" hidden="1" x14ac:dyDescent="0.3">
      <c r="A6005" s="13" t="str">
        <f t="shared" si="93"/>
        <v>ContinentalOFF2 - 3 floorspre 1945heating20</v>
      </c>
      <c r="B6005" s="2" t="s">
        <v>38</v>
      </c>
      <c r="C6005" s="2" t="s">
        <v>49</v>
      </c>
      <c r="D6005" s="2" t="s">
        <v>2</v>
      </c>
      <c r="E6005" s="3">
        <v>20</v>
      </c>
      <c r="F6005" s="3" t="s">
        <v>3</v>
      </c>
      <c r="G6005" s="3">
        <v>0.42592592592592593</v>
      </c>
      <c r="H6005" s="14">
        <v>0.60000000000000009</v>
      </c>
      <c r="I6005" s="14">
        <v>0.19565987251261491</v>
      </c>
      <c r="J6005" s="4">
        <v>110.54682254144353</v>
      </c>
      <c r="K6005" s="4">
        <v>138.1835281768044</v>
      </c>
      <c r="L6005" s="4">
        <v>164.43839853039722</v>
      </c>
      <c r="M6005" s="4">
        <v>30.400376198896968</v>
      </c>
    </row>
    <row r="6006" spans="1:13" hidden="1" x14ac:dyDescent="0.3">
      <c r="A6006" s="13" t="str">
        <f t="shared" si="93"/>
        <v>ContinentalOFF2 - 5 floorspre 1945heating20</v>
      </c>
      <c r="B6006" s="2" t="s">
        <v>38</v>
      </c>
      <c r="C6006" s="2" t="s">
        <v>50</v>
      </c>
      <c r="D6006" s="2" t="s">
        <v>2</v>
      </c>
      <c r="E6006" s="3">
        <v>20</v>
      </c>
      <c r="F6006" s="3" t="s">
        <v>3</v>
      </c>
      <c r="G6006" s="3">
        <v>0.33703703703703702</v>
      </c>
      <c r="H6006" s="14">
        <v>0.2</v>
      </c>
      <c r="I6006" s="14">
        <v>0.19565987251261491</v>
      </c>
      <c r="J6006" s="4">
        <v>92.024789119276122</v>
      </c>
      <c r="K6006" s="4">
        <v>115.03098639909514</v>
      </c>
      <c r="L6006" s="4">
        <v>136.88687381492321</v>
      </c>
      <c r="M6006" s="4">
        <v>25.30681700780093</v>
      </c>
    </row>
    <row r="6007" spans="1:13" hidden="1" x14ac:dyDescent="0.3">
      <c r="A6007" s="13" t="str">
        <f t="shared" si="93"/>
        <v>ContinentalOFF2 - 7 floorspre 1945heating20</v>
      </c>
      <c r="B6007" s="2" t="s">
        <v>38</v>
      </c>
      <c r="C6007" s="2" t="s">
        <v>51</v>
      </c>
      <c r="D6007" s="2" t="s">
        <v>2</v>
      </c>
      <c r="E6007" s="3">
        <v>20</v>
      </c>
      <c r="F6007" s="3" t="s">
        <v>3</v>
      </c>
      <c r="G6007" s="3">
        <v>0.29894179894179895</v>
      </c>
      <c r="H6007" s="14">
        <v>0.2</v>
      </c>
      <c r="I6007" s="14">
        <v>0.19565987251261491</v>
      </c>
      <c r="J6007" s="4">
        <v>84.086774795490115</v>
      </c>
      <c r="K6007" s="4">
        <v>105.10846849436264</v>
      </c>
      <c r="L6007" s="4">
        <v>125.07907750829153</v>
      </c>
      <c r="M6007" s="4">
        <v>23.123863068759782</v>
      </c>
    </row>
    <row r="6008" spans="1:13" hidden="1" x14ac:dyDescent="0.3">
      <c r="A6008" s="13" t="str">
        <f t="shared" si="93"/>
        <v>ContinentalOFF2 - 3 floorspre 1945heating22</v>
      </c>
      <c r="B6008" s="2" t="s">
        <v>38</v>
      </c>
      <c r="C6008" s="2" t="s">
        <v>49</v>
      </c>
      <c r="D6008" s="2" t="s">
        <v>2</v>
      </c>
      <c r="E6008" s="3">
        <v>22</v>
      </c>
      <c r="F6008" s="3" t="s">
        <v>3</v>
      </c>
      <c r="G6008" s="3">
        <v>0.42592592592592593</v>
      </c>
      <c r="H6008" s="14">
        <v>0.60000000000000009</v>
      </c>
      <c r="I6008" s="14">
        <v>0.19565987251261491</v>
      </c>
      <c r="J6008" s="4">
        <v>137.95838863237893</v>
      </c>
      <c r="K6008" s="4">
        <v>172.44798579047364</v>
      </c>
      <c r="L6008" s="4">
        <v>205.21310309066362</v>
      </c>
      <c r="M6008" s="4">
        <v>37.938556873904197</v>
      </c>
    </row>
    <row r="6009" spans="1:13" hidden="1" x14ac:dyDescent="0.3">
      <c r="A6009" s="13" t="str">
        <f t="shared" si="93"/>
        <v>ContinentalOFF2 - 5 floorspre 1945heating22</v>
      </c>
      <c r="B6009" s="2" t="s">
        <v>38</v>
      </c>
      <c r="C6009" s="2" t="s">
        <v>50</v>
      </c>
      <c r="D6009" s="2" t="s">
        <v>2</v>
      </c>
      <c r="E6009" s="3">
        <v>22</v>
      </c>
      <c r="F6009" s="3" t="s">
        <v>3</v>
      </c>
      <c r="G6009" s="3">
        <v>0.33703703703703702</v>
      </c>
      <c r="H6009" s="14">
        <v>0.2</v>
      </c>
      <c r="I6009" s="14">
        <v>0.19565987251261491</v>
      </c>
      <c r="J6009" s="4">
        <v>115.18869924254712</v>
      </c>
      <c r="K6009" s="4">
        <v>143.98587405318389</v>
      </c>
      <c r="L6009" s="4">
        <v>171.34319012328882</v>
      </c>
      <c r="M6009" s="4">
        <v>31.676892291700458</v>
      </c>
    </row>
    <row r="6010" spans="1:13" hidden="1" x14ac:dyDescent="0.3">
      <c r="A6010" s="13" t="str">
        <f t="shared" si="93"/>
        <v>ContinentalOFF2 - 7 floorspre 1945heating22</v>
      </c>
      <c r="B6010" s="2" t="s">
        <v>38</v>
      </c>
      <c r="C6010" s="2" t="s">
        <v>51</v>
      </c>
      <c r="D6010" s="2" t="s">
        <v>2</v>
      </c>
      <c r="E6010" s="3">
        <v>22</v>
      </c>
      <c r="F6010" s="3" t="s">
        <v>3</v>
      </c>
      <c r="G6010" s="3">
        <v>0.29894179894179895</v>
      </c>
      <c r="H6010" s="14">
        <v>0.2</v>
      </c>
      <c r="I6010" s="14">
        <v>0.19565987251261491</v>
      </c>
      <c r="J6010" s="4">
        <v>105.43026093261922</v>
      </c>
      <c r="K6010" s="4">
        <v>131.78782616577402</v>
      </c>
      <c r="L6010" s="4">
        <v>156.82751313727107</v>
      </c>
      <c r="M6010" s="4">
        <v>28.993321756470284</v>
      </c>
    </row>
    <row r="6011" spans="1:13" hidden="1" x14ac:dyDescent="0.3">
      <c r="A6011" s="13" t="str">
        <f t="shared" si="93"/>
        <v>ContinentalOFF2 - 3 floorspre 1945heating24</v>
      </c>
      <c r="B6011" s="2" t="s">
        <v>38</v>
      </c>
      <c r="C6011" s="2" t="s">
        <v>49</v>
      </c>
      <c r="D6011" s="2" t="s">
        <v>2</v>
      </c>
      <c r="E6011" s="3">
        <v>24</v>
      </c>
      <c r="F6011" s="3" t="s">
        <v>3</v>
      </c>
      <c r="G6011" s="3">
        <v>0.42592592592592593</v>
      </c>
      <c r="H6011" s="14">
        <v>0.60000000000000009</v>
      </c>
      <c r="I6011" s="14">
        <v>0.19565987251261491</v>
      </c>
      <c r="J6011" s="4">
        <v>170.91490240997595</v>
      </c>
      <c r="K6011" s="4">
        <v>213.64362801246992</v>
      </c>
      <c r="L6011" s="4">
        <v>254.2359173348392</v>
      </c>
      <c r="M6011" s="4">
        <v>47.001598162743385</v>
      </c>
    </row>
    <row r="6012" spans="1:13" hidden="1" x14ac:dyDescent="0.3">
      <c r="A6012" s="13" t="str">
        <f t="shared" si="93"/>
        <v>ContinentalOFF2 - 5 floorspre 1945heating24</v>
      </c>
      <c r="B6012" s="2" t="s">
        <v>38</v>
      </c>
      <c r="C6012" s="2" t="s">
        <v>50</v>
      </c>
      <c r="D6012" s="2" t="s">
        <v>2</v>
      </c>
      <c r="E6012" s="3">
        <v>24</v>
      </c>
      <c r="F6012" s="3" t="s">
        <v>3</v>
      </c>
      <c r="G6012" s="3">
        <v>0.33703703703703702</v>
      </c>
      <c r="H6012" s="14">
        <v>0.2</v>
      </c>
      <c r="I6012" s="14">
        <v>0.19565987251261491</v>
      </c>
      <c r="J6012" s="4">
        <v>143.19788642857833</v>
      </c>
      <c r="K6012" s="4">
        <v>178.9973580357229</v>
      </c>
      <c r="L6012" s="4">
        <v>213.00685606251022</v>
      </c>
      <c r="M6012" s="4">
        <v>39.379418767859036</v>
      </c>
    </row>
    <row r="6013" spans="1:13" hidden="1" x14ac:dyDescent="0.3">
      <c r="A6013" s="13" t="str">
        <f t="shared" si="93"/>
        <v>ContinentalOFF2 - 7 floorspre 1945heating24</v>
      </c>
      <c r="B6013" s="2" t="s">
        <v>38</v>
      </c>
      <c r="C6013" s="2" t="s">
        <v>51</v>
      </c>
      <c r="D6013" s="2" t="s">
        <v>2</v>
      </c>
      <c r="E6013" s="3">
        <v>24</v>
      </c>
      <c r="F6013" s="3" t="s">
        <v>3</v>
      </c>
      <c r="G6013" s="3">
        <v>0.29894179894179895</v>
      </c>
      <c r="H6013" s="14">
        <v>0.2</v>
      </c>
      <c r="I6013" s="14">
        <v>0.19565987251261491</v>
      </c>
      <c r="J6013" s="4">
        <v>131.31916529369366</v>
      </c>
      <c r="K6013" s="4">
        <v>164.14895661711705</v>
      </c>
      <c r="L6013" s="4">
        <v>195.33725837436927</v>
      </c>
      <c r="M6013" s="4">
        <v>36.112770455765748</v>
      </c>
    </row>
    <row r="6014" spans="1:13" hidden="1" x14ac:dyDescent="0.3">
      <c r="A6014" s="13" t="str">
        <f t="shared" si="93"/>
        <v>ContinentalOFF2 - 3 floors1945-1970heating18</v>
      </c>
      <c r="B6014" s="2" t="s">
        <v>38</v>
      </c>
      <c r="C6014" s="2" t="s">
        <v>49</v>
      </c>
      <c r="D6014" s="2" t="s">
        <v>6</v>
      </c>
      <c r="E6014" s="3">
        <v>18</v>
      </c>
      <c r="F6014" s="3" t="s">
        <v>3</v>
      </c>
      <c r="G6014" s="3">
        <v>0.42592592592592593</v>
      </c>
      <c r="H6014" s="14">
        <v>0.60000000000000009</v>
      </c>
      <c r="I6014" s="14">
        <v>0.16351551020582505</v>
      </c>
      <c r="J6014" s="4">
        <v>85.152079669469103</v>
      </c>
      <c r="K6014" s="4">
        <v>106.44009958683637</v>
      </c>
      <c r="L6014" s="4">
        <v>126.66371850833528</v>
      </c>
      <c r="M6014" s="4">
        <v>23.416821909104002</v>
      </c>
    </row>
    <row r="6015" spans="1:13" hidden="1" x14ac:dyDescent="0.3">
      <c r="A6015" s="13" t="str">
        <f t="shared" si="93"/>
        <v>ContinentalOFF2 - 5 floors1945-1970heating18</v>
      </c>
      <c r="B6015" s="2" t="s">
        <v>38</v>
      </c>
      <c r="C6015" s="2" t="s">
        <v>50</v>
      </c>
      <c r="D6015" s="2" t="s">
        <v>6</v>
      </c>
      <c r="E6015" s="3">
        <v>18</v>
      </c>
      <c r="F6015" s="3" t="s">
        <v>3</v>
      </c>
      <c r="G6015" s="3">
        <v>0.33703703703703702</v>
      </c>
      <c r="H6015" s="14">
        <v>0.2</v>
      </c>
      <c r="I6015" s="14">
        <v>0.16351551020582505</v>
      </c>
      <c r="J6015" s="4">
        <v>71.05242018730398</v>
      </c>
      <c r="K6015" s="4">
        <v>88.815525234129964</v>
      </c>
      <c r="L6015" s="4">
        <v>105.69047502861466</v>
      </c>
      <c r="M6015" s="4">
        <v>19.539415551508593</v>
      </c>
    </row>
    <row r="6016" spans="1:13" hidden="1" x14ac:dyDescent="0.3">
      <c r="A6016" s="13" t="str">
        <f t="shared" si="93"/>
        <v>ContinentalOFF2 - 7 floors1945-1970heating18</v>
      </c>
      <c r="B6016" s="2" t="s">
        <v>38</v>
      </c>
      <c r="C6016" s="2" t="s">
        <v>51</v>
      </c>
      <c r="D6016" s="2" t="s">
        <v>6</v>
      </c>
      <c r="E6016" s="3">
        <v>18</v>
      </c>
      <c r="F6016" s="3" t="s">
        <v>3</v>
      </c>
      <c r="G6016" s="3">
        <v>0.29894179894179895</v>
      </c>
      <c r="H6016" s="14">
        <v>0.2</v>
      </c>
      <c r="I6016" s="14">
        <v>0.16351551020582505</v>
      </c>
      <c r="J6016" s="4">
        <v>65.009708980661784</v>
      </c>
      <c r="K6016" s="4">
        <v>81.26213622582722</v>
      </c>
      <c r="L6016" s="4">
        <v>96.701942108734386</v>
      </c>
      <c r="M6016" s="4">
        <v>17.877669969681989</v>
      </c>
    </row>
    <row r="6017" spans="1:13" hidden="1" x14ac:dyDescent="0.3">
      <c r="A6017" s="13" t="str">
        <f t="shared" si="93"/>
        <v>ContinentalOFF2 - 3 floors1945-1970heating20</v>
      </c>
      <c r="B6017" s="2" t="s">
        <v>38</v>
      </c>
      <c r="C6017" s="2" t="s">
        <v>49</v>
      </c>
      <c r="D6017" s="2" t="s">
        <v>6</v>
      </c>
      <c r="E6017" s="3">
        <v>20</v>
      </c>
      <c r="F6017" s="3" t="s">
        <v>3</v>
      </c>
      <c r="G6017" s="3">
        <v>0.42592592592592593</v>
      </c>
      <c r="H6017" s="14">
        <v>0.60000000000000009</v>
      </c>
      <c r="I6017" s="14">
        <v>0.16351551020582505</v>
      </c>
      <c r="J6017" s="4">
        <v>108.69211186658765</v>
      </c>
      <c r="K6017" s="4">
        <v>135.86513983323457</v>
      </c>
      <c r="L6017" s="4">
        <v>161.67951640154914</v>
      </c>
      <c r="M6017" s="4">
        <v>29.890330763311603</v>
      </c>
    </row>
    <row r="6018" spans="1:13" hidden="1" x14ac:dyDescent="0.3">
      <c r="A6018" s="13" t="str">
        <f t="shared" si="93"/>
        <v>ContinentalOFF2 - 5 floors1945-1970heating20</v>
      </c>
      <c r="B6018" s="2" t="s">
        <v>38</v>
      </c>
      <c r="C6018" s="2" t="s">
        <v>50</v>
      </c>
      <c r="D6018" s="2" t="s">
        <v>6</v>
      </c>
      <c r="E6018" s="3">
        <v>20</v>
      </c>
      <c r="F6018" s="3" t="s">
        <v>3</v>
      </c>
      <c r="G6018" s="3">
        <v>0.33703703703703702</v>
      </c>
      <c r="H6018" s="14">
        <v>0.2</v>
      </c>
      <c r="I6018" s="14">
        <v>0.16351551020582505</v>
      </c>
      <c r="J6018" s="4">
        <v>90.853893195230171</v>
      </c>
      <c r="K6018" s="4">
        <v>113.56736649403771</v>
      </c>
      <c r="L6018" s="4">
        <v>135.14516612790487</v>
      </c>
      <c r="M6018" s="4">
        <v>24.984820628688297</v>
      </c>
    </row>
    <row r="6019" spans="1:13" hidden="1" x14ac:dyDescent="0.3">
      <c r="A6019" s="13" t="str">
        <f t="shared" ref="A6019:A6082" si="94">CONCATENATE(B6019,C6019,D6019,F6019,E6019)</f>
        <v>ContinentalOFF2 - 7 floors1945-1970heating20</v>
      </c>
      <c r="B6019" s="2" t="s">
        <v>38</v>
      </c>
      <c r="C6019" s="2" t="s">
        <v>51</v>
      </c>
      <c r="D6019" s="2" t="s">
        <v>6</v>
      </c>
      <c r="E6019" s="3">
        <v>20</v>
      </c>
      <c r="F6019" s="3" t="s">
        <v>3</v>
      </c>
      <c r="G6019" s="3">
        <v>0.29894179894179895</v>
      </c>
      <c r="H6019" s="14">
        <v>0.2</v>
      </c>
      <c r="I6019" s="14">
        <v>0.16351551020582505</v>
      </c>
      <c r="J6019" s="4">
        <v>83.208942336076959</v>
      </c>
      <c r="K6019" s="4">
        <v>104.01117792009619</v>
      </c>
      <c r="L6019" s="4">
        <v>123.77330172491446</v>
      </c>
      <c r="M6019" s="4">
        <v>22.882459142421162</v>
      </c>
    </row>
    <row r="6020" spans="1:13" hidden="1" x14ac:dyDescent="0.3">
      <c r="A6020" s="13" t="str">
        <f t="shared" si="94"/>
        <v>ContinentalOFF2 - 3 floors1945-1970heating22</v>
      </c>
      <c r="B6020" s="2" t="s">
        <v>38</v>
      </c>
      <c r="C6020" s="2" t="s">
        <v>49</v>
      </c>
      <c r="D6020" s="2" t="s">
        <v>6</v>
      </c>
      <c r="E6020" s="3">
        <v>22</v>
      </c>
      <c r="F6020" s="3" t="s">
        <v>3</v>
      </c>
      <c r="G6020" s="3">
        <v>0.42592592592592593</v>
      </c>
      <c r="H6020" s="14">
        <v>0.60000000000000009</v>
      </c>
      <c r="I6020" s="14">
        <v>0.16351551020582505</v>
      </c>
      <c r="J6020" s="4">
        <v>135.74355024952968</v>
      </c>
      <c r="K6020" s="4">
        <v>169.67943781191209</v>
      </c>
      <c r="L6020" s="4">
        <v>201.91853099617538</v>
      </c>
      <c r="M6020" s="4">
        <v>37.329476318620664</v>
      </c>
    </row>
    <row r="6021" spans="1:13" hidden="1" x14ac:dyDescent="0.3">
      <c r="A6021" s="13" t="str">
        <f t="shared" si="94"/>
        <v>ContinentalOFF2 - 5 floors1945-1970heating22</v>
      </c>
      <c r="B6021" s="2" t="s">
        <v>38</v>
      </c>
      <c r="C6021" s="2" t="s">
        <v>50</v>
      </c>
      <c r="D6021" s="2" t="s">
        <v>6</v>
      </c>
      <c r="E6021" s="3">
        <v>22</v>
      </c>
      <c r="F6021" s="3" t="s">
        <v>3</v>
      </c>
      <c r="G6021" s="3">
        <v>0.33703703703703702</v>
      </c>
      <c r="H6021" s="14">
        <v>0.2</v>
      </c>
      <c r="I6021" s="14">
        <v>0.16351551020582505</v>
      </c>
      <c r="J6021" s="4">
        <v>113.78988682386269</v>
      </c>
      <c r="K6021" s="4">
        <v>142.23735852982836</v>
      </c>
      <c r="L6021" s="4">
        <v>169.26245665049575</v>
      </c>
      <c r="M6021" s="4">
        <v>31.292218876562238</v>
      </c>
    </row>
    <row r="6022" spans="1:13" hidden="1" x14ac:dyDescent="0.3">
      <c r="A6022" s="13" t="str">
        <f t="shared" si="94"/>
        <v>ContinentalOFF2 - 7 floors1945-1970heating22</v>
      </c>
      <c r="B6022" s="2" t="s">
        <v>38</v>
      </c>
      <c r="C6022" s="2" t="s">
        <v>51</v>
      </c>
      <c r="D6022" s="2" t="s">
        <v>6</v>
      </c>
      <c r="E6022" s="3">
        <v>22</v>
      </c>
      <c r="F6022" s="3" t="s">
        <v>3</v>
      </c>
      <c r="G6022" s="3">
        <v>0.29894179894179895</v>
      </c>
      <c r="H6022" s="14">
        <v>0.2</v>
      </c>
      <c r="I6022" s="14">
        <v>0.16351551020582505</v>
      </c>
      <c r="J6022" s="4">
        <v>104.38117392714824</v>
      </c>
      <c r="K6022" s="4">
        <v>130.47646740893529</v>
      </c>
      <c r="L6022" s="4">
        <v>155.266996216633</v>
      </c>
      <c r="M6022" s="4">
        <v>28.704822829965764</v>
      </c>
    </row>
    <row r="6023" spans="1:13" hidden="1" x14ac:dyDescent="0.3">
      <c r="A6023" s="13" t="str">
        <f t="shared" si="94"/>
        <v>ContinentalOFF2 - 3 floors1945-1970heating24</v>
      </c>
      <c r="B6023" s="2" t="s">
        <v>38</v>
      </c>
      <c r="C6023" s="2" t="s">
        <v>49</v>
      </c>
      <c r="D6023" s="2" t="s">
        <v>6</v>
      </c>
      <c r="E6023" s="3">
        <v>24</v>
      </c>
      <c r="F6023" s="3" t="s">
        <v>3</v>
      </c>
      <c r="G6023" s="3">
        <v>0.42592592592592593</v>
      </c>
      <c r="H6023" s="14">
        <v>0.60000000000000009</v>
      </c>
      <c r="I6023" s="14">
        <v>0.16351551020582505</v>
      </c>
      <c r="J6023" s="4">
        <v>168.25916065859383</v>
      </c>
      <c r="K6023" s="4">
        <v>210.32395082324228</v>
      </c>
      <c r="L6023" s="4">
        <v>250.28550147965831</v>
      </c>
      <c r="M6023" s="4">
        <v>46.271269181113304</v>
      </c>
    </row>
    <row r="6024" spans="1:13" hidden="1" x14ac:dyDescent="0.3">
      <c r="A6024" s="13" t="str">
        <f t="shared" si="94"/>
        <v>ContinentalOFF2 - 5 floors1945-1970heating24</v>
      </c>
      <c r="B6024" s="2" t="s">
        <v>38</v>
      </c>
      <c r="C6024" s="2" t="s">
        <v>50</v>
      </c>
      <c r="D6024" s="2" t="s">
        <v>6</v>
      </c>
      <c r="E6024" s="3">
        <v>24</v>
      </c>
      <c r="F6024" s="3" t="s">
        <v>3</v>
      </c>
      <c r="G6024" s="3">
        <v>0.33703703703703702</v>
      </c>
      <c r="H6024" s="14">
        <v>0.2</v>
      </c>
      <c r="I6024" s="14">
        <v>0.16351551020582505</v>
      </c>
      <c r="J6024" s="4">
        <v>141.52068575438199</v>
      </c>
      <c r="K6024" s="4">
        <v>176.90085719297747</v>
      </c>
      <c r="L6024" s="4">
        <v>210.51202005964319</v>
      </c>
      <c r="M6024" s="4">
        <v>38.918188582455045</v>
      </c>
    </row>
    <row r="6025" spans="1:13" hidden="1" x14ac:dyDescent="0.3">
      <c r="A6025" s="13" t="str">
        <f t="shared" si="94"/>
        <v>ContinentalOFF2 - 7 floors1945-1970heating24</v>
      </c>
      <c r="B6025" s="2" t="s">
        <v>38</v>
      </c>
      <c r="C6025" s="2" t="s">
        <v>51</v>
      </c>
      <c r="D6025" s="2" t="s">
        <v>6</v>
      </c>
      <c r="E6025" s="3">
        <v>24</v>
      </c>
      <c r="F6025" s="3" t="s">
        <v>3</v>
      </c>
      <c r="G6025" s="3">
        <v>0.29894179894179895</v>
      </c>
      <c r="H6025" s="14">
        <v>0.2</v>
      </c>
      <c r="I6025" s="14">
        <v>0.16351551020582505</v>
      </c>
      <c r="J6025" s="4">
        <v>130.06133936686263</v>
      </c>
      <c r="K6025" s="4">
        <v>162.57667420857828</v>
      </c>
      <c r="L6025" s="4">
        <v>193.46624230820814</v>
      </c>
      <c r="M6025" s="4">
        <v>35.766868325887224</v>
      </c>
    </row>
    <row r="6026" spans="1:13" hidden="1" x14ac:dyDescent="0.3">
      <c r="A6026" s="13" t="str">
        <f t="shared" si="94"/>
        <v>ContinentalOFF2 - 3 floors1970-1980heating18</v>
      </c>
      <c r="B6026" s="2" t="s">
        <v>38</v>
      </c>
      <c r="C6026" s="2" t="s">
        <v>49</v>
      </c>
      <c r="D6026" s="2" t="s">
        <v>7</v>
      </c>
      <c r="E6026" s="3">
        <v>18</v>
      </c>
      <c r="F6026" s="3" t="s">
        <v>3</v>
      </c>
      <c r="G6026" s="3">
        <v>0.42592592592592593</v>
      </c>
      <c r="H6026" s="14">
        <v>0.60000000000000009</v>
      </c>
      <c r="I6026" s="14">
        <v>0.14798796601095757</v>
      </c>
      <c r="J6026" s="4">
        <v>65.299780452129028</v>
      </c>
      <c r="K6026" s="4">
        <v>81.624725565161285</v>
      </c>
      <c r="L6026" s="4">
        <v>97.133423422541924</v>
      </c>
      <c r="M6026" s="4">
        <v>17.957439624335482</v>
      </c>
    </row>
    <row r="6027" spans="1:13" hidden="1" x14ac:dyDescent="0.3">
      <c r="A6027" s="13" t="str">
        <f t="shared" si="94"/>
        <v>ContinentalOFF2 - 5 floors1970-1980heating18</v>
      </c>
      <c r="B6027" s="2" t="s">
        <v>38</v>
      </c>
      <c r="C6027" s="2" t="s">
        <v>50</v>
      </c>
      <c r="D6027" s="2" t="s">
        <v>7</v>
      </c>
      <c r="E6027" s="3">
        <v>18</v>
      </c>
      <c r="F6027" s="3" t="s">
        <v>3</v>
      </c>
      <c r="G6027" s="3">
        <v>0.33703703703703702</v>
      </c>
      <c r="H6027" s="14">
        <v>0.2</v>
      </c>
      <c r="I6027" s="14">
        <v>0.14798796601095757</v>
      </c>
      <c r="J6027" s="4">
        <v>55.684414050331021</v>
      </c>
      <c r="K6027" s="4">
        <v>69.605517562913775</v>
      </c>
      <c r="L6027" s="4">
        <v>82.830565899867395</v>
      </c>
      <c r="M6027" s="4">
        <v>15.31321386384103</v>
      </c>
    </row>
    <row r="6028" spans="1:13" hidden="1" x14ac:dyDescent="0.3">
      <c r="A6028" s="13" t="str">
        <f t="shared" si="94"/>
        <v>ContinentalOFF2 - 7 floors1970-1980heating18</v>
      </c>
      <c r="B6028" s="2" t="s">
        <v>38</v>
      </c>
      <c r="C6028" s="2" t="s">
        <v>51</v>
      </c>
      <c r="D6028" s="2" t="s">
        <v>7</v>
      </c>
      <c r="E6028" s="3">
        <v>18</v>
      </c>
      <c r="F6028" s="3" t="s">
        <v>3</v>
      </c>
      <c r="G6028" s="3">
        <v>0.29894179894179895</v>
      </c>
      <c r="H6028" s="14">
        <v>0.2</v>
      </c>
      <c r="I6028" s="14">
        <v>0.14798796601095757</v>
      </c>
      <c r="J6028" s="4">
        <v>51.563542735274723</v>
      </c>
      <c r="K6028" s="4">
        <v>64.454428419093404</v>
      </c>
      <c r="L6028" s="4">
        <v>76.700769818721142</v>
      </c>
      <c r="M6028" s="4">
        <v>14.179974252200548</v>
      </c>
    </row>
    <row r="6029" spans="1:13" hidden="1" x14ac:dyDescent="0.3">
      <c r="A6029" s="13" t="str">
        <f t="shared" si="94"/>
        <v>ContinentalOFF2 - 3 floors1970-1980heating20</v>
      </c>
      <c r="B6029" s="2" t="s">
        <v>38</v>
      </c>
      <c r="C6029" s="2" t="s">
        <v>49</v>
      </c>
      <c r="D6029" s="2" t="s">
        <v>7</v>
      </c>
      <c r="E6029" s="3">
        <v>20</v>
      </c>
      <c r="F6029" s="3" t="s">
        <v>3</v>
      </c>
      <c r="G6029" s="3">
        <v>0.42592592592592593</v>
      </c>
      <c r="H6029" s="14">
        <v>0.60000000000000009</v>
      </c>
      <c r="I6029" s="14">
        <v>0.14798796601095757</v>
      </c>
      <c r="J6029" s="4">
        <v>84.263785973157169</v>
      </c>
      <c r="K6029" s="4">
        <v>105.32973246644646</v>
      </c>
      <c r="L6029" s="4">
        <v>125.34238163507128</v>
      </c>
      <c r="M6029" s="4">
        <v>23.172541142618222</v>
      </c>
    </row>
    <row r="6030" spans="1:13" hidden="1" x14ac:dyDescent="0.3">
      <c r="A6030" s="13" t="str">
        <f t="shared" si="94"/>
        <v>ContinentalOFF2 - 5 floors1970-1980heating20</v>
      </c>
      <c r="B6030" s="2" t="s">
        <v>38</v>
      </c>
      <c r="C6030" s="2" t="s">
        <v>50</v>
      </c>
      <c r="D6030" s="2" t="s">
        <v>7</v>
      </c>
      <c r="E6030" s="3">
        <v>20</v>
      </c>
      <c r="F6030" s="3" t="s">
        <v>3</v>
      </c>
      <c r="G6030" s="3">
        <v>0.33703703703703702</v>
      </c>
      <c r="H6030" s="14">
        <v>0.2</v>
      </c>
      <c r="I6030" s="14">
        <v>0.14798796601095757</v>
      </c>
      <c r="J6030" s="4">
        <v>71.984907599821639</v>
      </c>
      <c r="K6030" s="4">
        <v>89.981134499777042</v>
      </c>
      <c r="L6030" s="4">
        <v>107.07755005473467</v>
      </c>
      <c r="M6030" s="4">
        <v>19.795849589950951</v>
      </c>
    </row>
    <row r="6031" spans="1:13" hidden="1" x14ac:dyDescent="0.3">
      <c r="A6031" s="13" t="str">
        <f t="shared" si="94"/>
        <v>ContinentalOFF2 - 7 floors1970-1980heating20</v>
      </c>
      <c r="B6031" s="2" t="s">
        <v>38</v>
      </c>
      <c r="C6031" s="2" t="s">
        <v>51</v>
      </c>
      <c r="D6031" s="2" t="s">
        <v>7</v>
      </c>
      <c r="E6031" s="3">
        <v>20</v>
      </c>
      <c r="F6031" s="3" t="s">
        <v>3</v>
      </c>
      <c r="G6031" s="3">
        <v>0.29894179894179895</v>
      </c>
      <c r="H6031" s="14">
        <v>0.2</v>
      </c>
      <c r="I6031" s="14">
        <v>0.14798796601095757</v>
      </c>
      <c r="J6031" s="4">
        <v>66.722531154106406</v>
      </c>
      <c r="K6031" s="4">
        <v>83.403163942633</v>
      </c>
      <c r="L6031" s="4">
        <v>99.249765091733266</v>
      </c>
      <c r="M6031" s="4">
        <v>18.348696067379262</v>
      </c>
    </row>
    <row r="6032" spans="1:13" hidden="1" x14ac:dyDescent="0.3">
      <c r="A6032" s="13" t="str">
        <f t="shared" si="94"/>
        <v>ContinentalOFF2 - 3 floors1970-1980heating22</v>
      </c>
      <c r="B6032" s="2" t="s">
        <v>38</v>
      </c>
      <c r="C6032" s="2" t="s">
        <v>49</v>
      </c>
      <c r="D6032" s="2" t="s">
        <v>7</v>
      </c>
      <c r="E6032" s="3">
        <v>22</v>
      </c>
      <c r="F6032" s="3" t="s">
        <v>3</v>
      </c>
      <c r="G6032" s="3">
        <v>0.42592592592592593</v>
      </c>
      <c r="H6032" s="14">
        <v>0.60000000000000009</v>
      </c>
      <c r="I6032" s="14">
        <v>0.14798796601095757</v>
      </c>
      <c r="J6032" s="4">
        <v>106.12473519609819</v>
      </c>
      <c r="K6032" s="4">
        <v>132.65591899512273</v>
      </c>
      <c r="L6032" s="4">
        <v>157.86054360419604</v>
      </c>
      <c r="M6032" s="4">
        <v>29.184302178927002</v>
      </c>
    </row>
    <row r="6033" spans="1:13" hidden="1" x14ac:dyDescent="0.3">
      <c r="A6033" s="13" t="str">
        <f t="shared" si="94"/>
        <v>ContinentalOFF2 - 5 floors1970-1980heating22</v>
      </c>
      <c r="B6033" s="2" t="s">
        <v>38</v>
      </c>
      <c r="C6033" s="2" t="s">
        <v>50</v>
      </c>
      <c r="D6033" s="2" t="s">
        <v>7</v>
      </c>
      <c r="E6033" s="3">
        <v>22</v>
      </c>
      <c r="F6033" s="3" t="s">
        <v>3</v>
      </c>
      <c r="G6033" s="3">
        <v>0.33703703703703702</v>
      </c>
      <c r="H6033" s="14">
        <v>0.2</v>
      </c>
      <c r="I6033" s="14">
        <v>0.14798796601095757</v>
      </c>
      <c r="J6033" s="4">
        <v>90.888157676437544</v>
      </c>
      <c r="K6033" s="4">
        <v>113.61019709554692</v>
      </c>
      <c r="L6033" s="4">
        <v>135.19613454370082</v>
      </c>
      <c r="M6033" s="4">
        <v>24.994243361020324</v>
      </c>
    </row>
    <row r="6034" spans="1:13" hidden="1" x14ac:dyDescent="0.3">
      <c r="A6034" s="13" t="str">
        <f t="shared" si="94"/>
        <v>ContinentalOFF2 - 7 floors1970-1980heating22</v>
      </c>
      <c r="B6034" s="2" t="s">
        <v>38</v>
      </c>
      <c r="C6034" s="2" t="s">
        <v>51</v>
      </c>
      <c r="D6034" s="2" t="s">
        <v>7</v>
      </c>
      <c r="E6034" s="3">
        <v>22</v>
      </c>
      <c r="F6034" s="3" t="s">
        <v>3</v>
      </c>
      <c r="G6034" s="3">
        <v>0.29894179894179895</v>
      </c>
      <c r="H6034" s="14">
        <v>0.2</v>
      </c>
      <c r="I6034" s="14">
        <v>0.14798796601095757</v>
      </c>
      <c r="J6034" s="4">
        <v>84.358195882297295</v>
      </c>
      <c r="K6034" s="4">
        <v>105.44774485287161</v>
      </c>
      <c r="L6034" s="4">
        <v>125.48281637491721</v>
      </c>
      <c r="M6034" s="4">
        <v>23.198503867631754</v>
      </c>
    </row>
    <row r="6035" spans="1:13" hidden="1" x14ac:dyDescent="0.3">
      <c r="A6035" s="13" t="str">
        <f t="shared" si="94"/>
        <v>ContinentalOFF2 - 3 floors1970-1980heating24</v>
      </c>
      <c r="B6035" s="2" t="s">
        <v>38</v>
      </c>
      <c r="C6035" s="2" t="s">
        <v>49</v>
      </c>
      <c r="D6035" s="2" t="s">
        <v>7</v>
      </c>
      <c r="E6035" s="3">
        <v>24</v>
      </c>
      <c r="F6035" s="3" t="s">
        <v>3</v>
      </c>
      <c r="G6035" s="3">
        <v>0.42592592592592593</v>
      </c>
      <c r="H6035" s="14">
        <v>0.60000000000000009</v>
      </c>
      <c r="I6035" s="14">
        <v>0.14798796601095757</v>
      </c>
      <c r="J6035" s="4">
        <v>132.0136862177458</v>
      </c>
      <c r="K6035" s="4">
        <v>165.01710777218224</v>
      </c>
      <c r="L6035" s="4">
        <v>196.37035824889685</v>
      </c>
      <c r="M6035" s="4">
        <v>36.303763709880094</v>
      </c>
    </row>
    <row r="6036" spans="1:13" hidden="1" x14ac:dyDescent="0.3">
      <c r="A6036" s="13" t="str">
        <f t="shared" si="94"/>
        <v>ContinentalOFF2 - 5 floors1970-1980heating24</v>
      </c>
      <c r="B6036" s="2" t="s">
        <v>38</v>
      </c>
      <c r="C6036" s="2" t="s">
        <v>50</v>
      </c>
      <c r="D6036" s="2" t="s">
        <v>7</v>
      </c>
      <c r="E6036" s="3">
        <v>24</v>
      </c>
      <c r="F6036" s="3" t="s">
        <v>3</v>
      </c>
      <c r="G6036" s="3">
        <v>0.33703703703703702</v>
      </c>
      <c r="H6036" s="14">
        <v>0.2</v>
      </c>
      <c r="I6036" s="14">
        <v>0.14798796601095757</v>
      </c>
      <c r="J6036" s="4">
        <v>113.52859410006988</v>
      </c>
      <c r="K6036" s="4">
        <v>141.91074262508735</v>
      </c>
      <c r="L6036" s="4">
        <v>168.87378372385393</v>
      </c>
      <c r="M6036" s="4">
        <v>31.220363377519217</v>
      </c>
    </row>
    <row r="6037" spans="1:13" hidden="1" x14ac:dyDescent="0.3">
      <c r="A6037" s="13" t="str">
        <f t="shared" si="94"/>
        <v>ContinentalOFF2 - 7 floors1970-1980heating24</v>
      </c>
      <c r="B6037" s="2" t="s">
        <v>38</v>
      </c>
      <c r="C6037" s="2" t="s">
        <v>51</v>
      </c>
      <c r="D6037" s="2" t="s">
        <v>7</v>
      </c>
      <c r="E6037" s="3">
        <v>24</v>
      </c>
      <c r="F6037" s="3" t="s">
        <v>3</v>
      </c>
      <c r="G6037" s="3">
        <v>0.29894179894179895</v>
      </c>
      <c r="H6037" s="14">
        <v>0.2</v>
      </c>
      <c r="I6037" s="14">
        <v>0.14798796601095757</v>
      </c>
      <c r="J6037" s="4">
        <v>105.60641176392306</v>
      </c>
      <c r="K6037" s="4">
        <v>132.00801470490381</v>
      </c>
      <c r="L6037" s="4">
        <v>157.08953749883554</v>
      </c>
      <c r="M6037" s="4">
        <v>29.04176323507884</v>
      </c>
    </row>
    <row r="6038" spans="1:13" hidden="1" x14ac:dyDescent="0.3">
      <c r="A6038" s="13" t="str">
        <f t="shared" si="94"/>
        <v>ContinentalOFF2 - 3 floors1980-1990heating18</v>
      </c>
      <c r="B6038" s="2" t="s">
        <v>38</v>
      </c>
      <c r="C6038" s="2" t="s">
        <v>49</v>
      </c>
      <c r="D6038" s="2" t="s">
        <v>8</v>
      </c>
      <c r="E6038" s="3">
        <v>18</v>
      </c>
      <c r="F6038" s="3" t="s">
        <v>3</v>
      </c>
      <c r="G6038" s="3">
        <v>0.42592592592592593</v>
      </c>
      <c r="H6038" s="14">
        <v>0.60000000000000009</v>
      </c>
      <c r="I6038" s="14">
        <v>0.12483868303851103</v>
      </c>
      <c r="J6038" s="4">
        <v>39.119814399945007</v>
      </c>
      <c r="K6038" s="4">
        <v>48.899767999931257</v>
      </c>
      <c r="L6038" s="4">
        <v>58.190723919918192</v>
      </c>
      <c r="M6038" s="4">
        <v>10.757948959984876</v>
      </c>
    </row>
    <row r="6039" spans="1:13" hidden="1" x14ac:dyDescent="0.3">
      <c r="A6039" s="13" t="str">
        <f t="shared" si="94"/>
        <v>ContinentalOFF2 - 5 floors1980-1990heating18</v>
      </c>
      <c r="B6039" s="2" t="s">
        <v>38</v>
      </c>
      <c r="C6039" s="2" t="s">
        <v>50</v>
      </c>
      <c r="D6039" s="2" t="s">
        <v>8</v>
      </c>
      <c r="E6039" s="3">
        <v>18</v>
      </c>
      <c r="F6039" s="3" t="s">
        <v>3</v>
      </c>
      <c r="G6039" s="3">
        <v>0.33703703703703702</v>
      </c>
      <c r="H6039" s="14">
        <v>0.2</v>
      </c>
      <c r="I6039" s="14">
        <v>0.12483868303851103</v>
      </c>
      <c r="J6039" s="4">
        <v>33.510796546451552</v>
      </c>
      <c r="K6039" s="4">
        <v>41.888495683064434</v>
      </c>
      <c r="L6039" s="4">
        <v>49.847309862846672</v>
      </c>
      <c r="M6039" s="4">
        <v>9.2154690502741747</v>
      </c>
    </row>
    <row r="6040" spans="1:13" hidden="1" x14ac:dyDescent="0.3">
      <c r="A6040" s="13" t="str">
        <f t="shared" si="94"/>
        <v>ContinentalOFF2 - 7 floors1980-1990heating18</v>
      </c>
      <c r="B6040" s="2" t="s">
        <v>38</v>
      </c>
      <c r="C6040" s="2" t="s">
        <v>51</v>
      </c>
      <c r="D6040" s="2" t="s">
        <v>8</v>
      </c>
      <c r="E6040" s="3">
        <v>18</v>
      </c>
      <c r="F6040" s="3" t="s">
        <v>3</v>
      </c>
      <c r="G6040" s="3">
        <v>0.29894179894179895</v>
      </c>
      <c r="H6040" s="14">
        <v>0.2</v>
      </c>
      <c r="I6040" s="14">
        <v>0.12483868303851103</v>
      </c>
      <c r="J6040" s="4">
        <v>31.106931752097211</v>
      </c>
      <c r="K6040" s="4">
        <v>38.883664690121513</v>
      </c>
      <c r="L6040" s="4">
        <v>46.271560981244598</v>
      </c>
      <c r="M6040" s="4">
        <v>8.5544062318267322</v>
      </c>
    </row>
    <row r="6041" spans="1:13" hidden="1" x14ac:dyDescent="0.3">
      <c r="A6041" s="13" t="str">
        <f t="shared" si="94"/>
        <v>ContinentalOFF2 - 3 floors1980-1990heating20</v>
      </c>
      <c r="B6041" s="2" t="s">
        <v>38</v>
      </c>
      <c r="C6041" s="2" t="s">
        <v>49</v>
      </c>
      <c r="D6041" s="2" t="s">
        <v>8</v>
      </c>
      <c r="E6041" s="3">
        <v>20</v>
      </c>
      <c r="F6041" s="3" t="s">
        <v>3</v>
      </c>
      <c r="G6041" s="3">
        <v>0.42592592592592593</v>
      </c>
      <c r="H6041" s="14">
        <v>0.60000000000000009</v>
      </c>
      <c r="I6041" s="14">
        <v>0.12483868303851103</v>
      </c>
      <c r="J6041" s="4">
        <v>51.352299273466578</v>
      </c>
      <c r="K6041" s="4">
        <v>64.19037409183322</v>
      </c>
      <c r="L6041" s="4">
        <v>76.386545169281533</v>
      </c>
      <c r="M6041" s="4">
        <v>14.121882300203309</v>
      </c>
    </row>
    <row r="6042" spans="1:13" hidden="1" x14ac:dyDescent="0.3">
      <c r="A6042" s="13" t="str">
        <f t="shared" si="94"/>
        <v>ContinentalOFF2 - 5 floors1980-1990heating20</v>
      </c>
      <c r="B6042" s="2" t="s">
        <v>38</v>
      </c>
      <c r="C6042" s="2" t="s">
        <v>50</v>
      </c>
      <c r="D6042" s="2" t="s">
        <v>8</v>
      </c>
      <c r="E6042" s="3">
        <v>20</v>
      </c>
      <c r="F6042" s="3" t="s">
        <v>3</v>
      </c>
      <c r="G6042" s="3">
        <v>0.33703703703703702</v>
      </c>
      <c r="H6042" s="14">
        <v>0.2</v>
      </c>
      <c r="I6042" s="14">
        <v>0.12483868303851103</v>
      </c>
      <c r="J6042" s="4">
        <v>44.194085307351884</v>
      </c>
      <c r="K6042" s="4">
        <v>55.242606634189855</v>
      </c>
      <c r="L6042" s="4">
        <v>65.738701894685917</v>
      </c>
      <c r="M6042" s="4">
        <v>12.153373459521768</v>
      </c>
    </row>
    <row r="6043" spans="1:13" hidden="1" x14ac:dyDescent="0.3">
      <c r="A6043" s="13" t="str">
        <f t="shared" si="94"/>
        <v>ContinentalOFF2 - 7 floors1980-1990heating20</v>
      </c>
      <c r="B6043" s="2" t="s">
        <v>38</v>
      </c>
      <c r="C6043" s="2" t="s">
        <v>51</v>
      </c>
      <c r="D6043" s="2" t="s">
        <v>8</v>
      </c>
      <c r="E6043" s="3">
        <v>20</v>
      </c>
      <c r="F6043" s="3" t="s">
        <v>3</v>
      </c>
      <c r="G6043" s="3">
        <v>0.29894179894179895</v>
      </c>
      <c r="H6043" s="14">
        <v>0.2</v>
      </c>
      <c r="I6043" s="14">
        <v>0.12483868303851103</v>
      </c>
      <c r="J6043" s="4">
        <v>41.126279321874158</v>
      </c>
      <c r="K6043" s="4">
        <v>51.407849152342692</v>
      </c>
      <c r="L6043" s="4">
        <v>61.175340491287798</v>
      </c>
      <c r="M6043" s="4">
        <v>11.309726813515391</v>
      </c>
    </row>
    <row r="6044" spans="1:13" hidden="1" x14ac:dyDescent="0.3">
      <c r="A6044" s="13" t="str">
        <f t="shared" si="94"/>
        <v>ContinentalOFF2 - 3 floors1980-1990heating22</v>
      </c>
      <c r="B6044" s="2" t="s">
        <v>38</v>
      </c>
      <c r="C6044" s="2" t="s">
        <v>49</v>
      </c>
      <c r="D6044" s="2" t="s">
        <v>8</v>
      </c>
      <c r="E6044" s="3">
        <v>22</v>
      </c>
      <c r="F6044" s="3" t="s">
        <v>3</v>
      </c>
      <c r="G6044" s="3">
        <v>0.42592592592592593</v>
      </c>
      <c r="H6044" s="14">
        <v>0.60000000000000009</v>
      </c>
      <c r="I6044" s="14">
        <v>0.12483868303851103</v>
      </c>
      <c r="J6044" s="4">
        <v>65.77958147051659</v>
      </c>
      <c r="K6044" s="4">
        <v>82.224476838145733</v>
      </c>
      <c r="L6044" s="4">
        <v>97.847127437393425</v>
      </c>
      <c r="M6044" s="4">
        <v>18.089384904392062</v>
      </c>
    </row>
    <row r="6045" spans="1:13" hidden="1" x14ac:dyDescent="0.3">
      <c r="A6045" s="13" t="str">
        <f t="shared" si="94"/>
        <v>ContinentalOFF2 - 5 floors1980-1990heating22</v>
      </c>
      <c r="B6045" s="2" t="s">
        <v>38</v>
      </c>
      <c r="C6045" s="2" t="s">
        <v>50</v>
      </c>
      <c r="D6045" s="2" t="s">
        <v>8</v>
      </c>
      <c r="E6045" s="3">
        <v>22</v>
      </c>
      <c r="F6045" s="3" t="s">
        <v>3</v>
      </c>
      <c r="G6045" s="3">
        <v>0.33703703703703702</v>
      </c>
      <c r="H6045" s="14">
        <v>0.2</v>
      </c>
      <c r="I6045" s="14">
        <v>0.12483868303851103</v>
      </c>
      <c r="J6045" s="4">
        <v>56.814004663345557</v>
      </c>
      <c r="K6045" s="4">
        <v>71.017505829181943</v>
      </c>
      <c r="L6045" s="4">
        <v>84.510831936726504</v>
      </c>
      <c r="M6045" s="4">
        <v>15.623851282420027</v>
      </c>
    </row>
    <row r="6046" spans="1:13" hidden="1" x14ac:dyDescent="0.3">
      <c r="A6046" s="13" t="str">
        <f t="shared" si="94"/>
        <v>ContinentalOFF2 - 7 floors1980-1990heating22</v>
      </c>
      <c r="B6046" s="2" t="s">
        <v>38</v>
      </c>
      <c r="C6046" s="2" t="s">
        <v>51</v>
      </c>
      <c r="D6046" s="2" t="s">
        <v>8</v>
      </c>
      <c r="E6046" s="3">
        <v>22</v>
      </c>
      <c r="F6046" s="3" t="s">
        <v>3</v>
      </c>
      <c r="G6046" s="3">
        <v>0.29894179894179895</v>
      </c>
      <c r="H6046" s="14">
        <v>0.2</v>
      </c>
      <c r="I6046" s="14">
        <v>0.12483868303851103</v>
      </c>
      <c r="J6046" s="4">
        <v>52.97161460312941</v>
      </c>
      <c r="K6046" s="4">
        <v>66.214518253911763</v>
      </c>
      <c r="L6046" s="4">
        <v>78.795276722154995</v>
      </c>
      <c r="M6046" s="4">
        <v>14.567194015860588</v>
      </c>
    </row>
    <row r="6047" spans="1:13" hidden="1" x14ac:dyDescent="0.3">
      <c r="A6047" s="13" t="str">
        <f t="shared" si="94"/>
        <v>ContinentalOFF2 - 3 floors1980-1990heating24</v>
      </c>
      <c r="B6047" s="2" t="s">
        <v>38</v>
      </c>
      <c r="C6047" s="2" t="s">
        <v>49</v>
      </c>
      <c r="D6047" s="2" t="s">
        <v>8</v>
      </c>
      <c r="E6047" s="3">
        <v>24</v>
      </c>
      <c r="F6047" s="3" t="s">
        <v>3</v>
      </c>
      <c r="G6047" s="3">
        <v>0.42592592592592593</v>
      </c>
      <c r="H6047" s="14">
        <v>0.60000000000000009</v>
      </c>
      <c r="I6047" s="14">
        <v>0.12483868303851103</v>
      </c>
      <c r="J6047" s="4">
        <v>83.251814158899649</v>
      </c>
      <c r="K6047" s="4">
        <v>104.06476769862455</v>
      </c>
      <c r="L6047" s="4">
        <v>123.83707356136321</v>
      </c>
      <c r="M6047" s="4">
        <v>22.894248893697402</v>
      </c>
    </row>
    <row r="6048" spans="1:13" hidden="1" x14ac:dyDescent="0.3">
      <c r="A6048" s="13" t="str">
        <f t="shared" si="94"/>
        <v>ContinentalOFF2 - 5 floors1980-1990heating24</v>
      </c>
      <c r="B6048" s="2" t="s">
        <v>38</v>
      </c>
      <c r="C6048" s="2" t="s">
        <v>50</v>
      </c>
      <c r="D6048" s="2" t="s">
        <v>8</v>
      </c>
      <c r="E6048" s="3">
        <v>24</v>
      </c>
      <c r="F6048" s="3" t="s">
        <v>3</v>
      </c>
      <c r="G6048" s="3">
        <v>0.33703703703703702</v>
      </c>
      <c r="H6048" s="14">
        <v>0.2</v>
      </c>
      <c r="I6048" s="14">
        <v>0.12483868303851103</v>
      </c>
      <c r="J6048" s="4">
        <v>72.288609802412708</v>
      </c>
      <c r="K6048" s="4">
        <v>90.360762253015878</v>
      </c>
      <c r="L6048" s="4">
        <v>107.52930708108889</v>
      </c>
      <c r="M6048" s="4">
        <v>19.879367695663493</v>
      </c>
    </row>
    <row r="6049" spans="1:13" hidden="1" x14ac:dyDescent="0.3">
      <c r="A6049" s="13" t="str">
        <f t="shared" si="94"/>
        <v>ContinentalOFF2 - 7 floors1980-1990heating24</v>
      </c>
      <c r="B6049" s="2" t="s">
        <v>38</v>
      </c>
      <c r="C6049" s="2" t="s">
        <v>51</v>
      </c>
      <c r="D6049" s="2" t="s">
        <v>8</v>
      </c>
      <c r="E6049" s="3">
        <v>24</v>
      </c>
      <c r="F6049" s="3" t="s">
        <v>3</v>
      </c>
      <c r="G6049" s="3">
        <v>0.29894179894179895</v>
      </c>
      <c r="H6049" s="14">
        <v>0.2</v>
      </c>
      <c r="I6049" s="14">
        <v>0.12483868303851103</v>
      </c>
      <c r="J6049" s="4">
        <v>67.590093649632607</v>
      </c>
      <c r="K6049" s="4">
        <v>84.487617062040755</v>
      </c>
      <c r="L6049" s="4">
        <v>100.54026430382849</v>
      </c>
      <c r="M6049" s="4">
        <v>18.587275753648967</v>
      </c>
    </row>
    <row r="6050" spans="1:13" hidden="1" x14ac:dyDescent="0.3">
      <c r="A6050" s="13" t="str">
        <f t="shared" si="94"/>
        <v>ContinentalOFF2 - 3 floors1990-2000heating18</v>
      </c>
      <c r="B6050" s="2" t="s">
        <v>38</v>
      </c>
      <c r="C6050" s="2" t="s">
        <v>49</v>
      </c>
      <c r="D6050" s="2" t="s">
        <v>9</v>
      </c>
      <c r="E6050" s="3">
        <v>18</v>
      </c>
      <c r="F6050" s="3" t="s">
        <v>3</v>
      </c>
      <c r="G6050" s="3">
        <v>0.42592592592592593</v>
      </c>
      <c r="H6050" s="14">
        <v>0.60000000000000009</v>
      </c>
      <c r="I6050" s="14">
        <v>0.1960195321627255</v>
      </c>
      <c r="J6050" s="4">
        <v>23.061932516457659</v>
      </c>
      <c r="K6050" s="4">
        <v>28.827415645572074</v>
      </c>
      <c r="L6050" s="4">
        <v>34.304624618230768</v>
      </c>
      <c r="M6050" s="4">
        <v>6.3420314420258563</v>
      </c>
    </row>
    <row r="6051" spans="1:13" hidden="1" x14ac:dyDescent="0.3">
      <c r="A6051" s="13" t="str">
        <f t="shared" si="94"/>
        <v>ContinentalOFF2 - 5 floors1990-2000heating18</v>
      </c>
      <c r="B6051" s="2" t="s">
        <v>38</v>
      </c>
      <c r="C6051" s="2" t="s">
        <v>50</v>
      </c>
      <c r="D6051" s="2" t="s">
        <v>9</v>
      </c>
      <c r="E6051" s="3">
        <v>18</v>
      </c>
      <c r="F6051" s="3" t="s">
        <v>3</v>
      </c>
      <c r="G6051" s="3">
        <v>0.33703703703703702</v>
      </c>
      <c r="H6051" s="14">
        <v>0.2</v>
      </c>
      <c r="I6051" s="14">
        <v>0.1960195321627255</v>
      </c>
      <c r="J6051" s="4">
        <v>18.994691711738703</v>
      </c>
      <c r="K6051" s="4">
        <v>23.743364639673377</v>
      </c>
      <c r="L6051" s="4">
        <v>28.254603921211316</v>
      </c>
      <c r="M6051" s="4">
        <v>5.2235402207281432</v>
      </c>
    </row>
    <row r="6052" spans="1:13" hidden="1" x14ac:dyDescent="0.3">
      <c r="A6052" s="13" t="str">
        <f t="shared" si="94"/>
        <v>ContinentalOFF2 - 7 floors1990-2000heating18</v>
      </c>
      <c r="B6052" s="2" t="s">
        <v>38</v>
      </c>
      <c r="C6052" s="2" t="s">
        <v>51</v>
      </c>
      <c r="D6052" s="2" t="s">
        <v>9</v>
      </c>
      <c r="E6052" s="3">
        <v>18</v>
      </c>
      <c r="F6052" s="3" t="s">
        <v>3</v>
      </c>
      <c r="G6052" s="3">
        <v>0.29894179894179895</v>
      </c>
      <c r="H6052" s="14">
        <v>0.2</v>
      </c>
      <c r="I6052" s="14">
        <v>0.1960195321627255</v>
      </c>
      <c r="J6052" s="4">
        <v>17.251588509716296</v>
      </c>
      <c r="K6052" s="4">
        <v>21.564485637145367</v>
      </c>
      <c r="L6052" s="4">
        <v>25.661737908202987</v>
      </c>
      <c r="M6052" s="4">
        <v>4.7441868401719809</v>
      </c>
    </row>
    <row r="6053" spans="1:13" hidden="1" x14ac:dyDescent="0.3">
      <c r="A6053" s="13" t="str">
        <f t="shared" si="94"/>
        <v>ContinentalOFF2 - 3 floors1990-2000heating20</v>
      </c>
      <c r="B6053" s="2" t="s">
        <v>38</v>
      </c>
      <c r="C6053" s="2" t="s">
        <v>49</v>
      </c>
      <c r="D6053" s="2" t="s">
        <v>9</v>
      </c>
      <c r="E6053" s="3">
        <v>20</v>
      </c>
      <c r="F6053" s="3" t="s">
        <v>3</v>
      </c>
      <c r="G6053" s="3">
        <v>0.42592592592592593</v>
      </c>
      <c r="H6053" s="14">
        <v>0.60000000000000009</v>
      </c>
      <c r="I6053" s="14">
        <v>0.1960195321627255</v>
      </c>
      <c r="J6053" s="4">
        <v>31.312844702789835</v>
      </c>
      <c r="K6053" s="4">
        <v>39.141055878487293</v>
      </c>
      <c r="L6053" s="4">
        <v>46.577856495399878</v>
      </c>
      <c r="M6053" s="4">
        <v>8.6110322932672041</v>
      </c>
    </row>
    <row r="6054" spans="1:13" hidden="1" x14ac:dyDescent="0.3">
      <c r="A6054" s="13" t="str">
        <f t="shared" si="94"/>
        <v>ContinentalOFF2 - 5 floors1990-2000heating20</v>
      </c>
      <c r="B6054" s="2" t="s">
        <v>38</v>
      </c>
      <c r="C6054" s="2" t="s">
        <v>50</v>
      </c>
      <c r="D6054" s="2" t="s">
        <v>9</v>
      </c>
      <c r="E6054" s="3">
        <v>20</v>
      </c>
      <c r="F6054" s="3" t="s">
        <v>3</v>
      </c>
      <c r="G6054" s="3">
        <v>0.33703703703703702</v>
      </c>
      <c r="H6054" s="14">
        <v>0.2</v>
      </c>
      <c r="I6054" s="14">
        <v>0.1960195321627255</v>
      </c>
      <c r="J6054" s="4">
        <v>26.115917562988432</v>
      </c>
      <c r="K6054" s="4">
        <v>32.64489695373554</v>
      </c>
      <c r="L6054" s="4">
        <v>38.847427374945291</v>
      </c>
      <c r="M6054" s="4">
        <v>7.1818773298218188</v>
      </c>
    </row>
    <row r="6055" spans="1:13" hidden="1" x14ac:dyDescent="0.3">
      <c r="A6055" s="13" t="str">
        <f t="shared" si="94"/>
        <v>ContinentalOFF2 - 7 floors1990-2000heating20</v>
      </c>
      <c r="B6055" s="2" t="s">
        <v>38</v>
      </c>
      <c r="C6055" s="2" t="s">
        <v>51</v>
      </c>
      <c r="D6055" s="2" t="s">
        <v>9</v>
      </c>
      <c r="E6055" s="3">
        <v>20</v>
      </c>
      <c r="F6055" s="3" t="s">
        <v>3</v>
      </c>
      <c r="G6055" s="3">
        <v>0.29894179894179895</v>
      </c>
      <c r="H6055" s="14">
        <v>0.2</v>
      </c>
      <c r="I6055" s="14">
        <v>0.1960195321627255</v>
      </c>
      <c r="J6055" s="4">
        <v>23.888663074502123</v>
      </c>
      <c r="K6055" s="4">
        <v>29.860828843127653</v>
      </c>
      <c r="L6055" s="4">
        <v>35.534386323321904</v>
      </c>
      <c r="M6055" s="4">
        <v>6.5693823454880835</v>
      </c>
    </row>
    <row r="6056" spans="1:13" hidden="1" x14ac:dyDescent="0.3">
      <c r="A6056" s="13" t="str">
        <f t="shared" si="94"/>
        <v>ContinentalOFF2 - 3 floors1990-2000heating22</v>
      </c>
      <c r="B6056" s="2" t="s">
        <v>38</v>
      </c>
      <c r="C6056" s="2" t="s">
        <v>49</v>
      </c>
      <c r="D6056" s="2" t="s">
        <v>9</v>
      </c>
      <c r="E6056" s="3">
        <v>22</v>
      </c>
      <c r="F6056" s="3" t="s">
        <v>3</v>
      </c>
      <c r="G6056" s="3">
        <v>0.42592592592592593</v>
      </c>
      <c r="H6056" s="14">
        <v>0.60000000000000009</v>
      </c>
      <c r="I6056" s="14">
        <v>0.1960195321627255</v>
      </c>
      <c r="J6056" s="4">
        <v>41.080376007907397</v>
      </c>
      <c r="K6056" s="4">
        <v>51.350470009884241</v>
      </c>
      <c r="L6056" s="4">
        <v>61.107059311762242</v>
      </c>
      <c r="M6056" s="4">
        <v>11.297103402174534</v>
      </c>
    </row>
    <row r="6057" spans="1:13" hidden="1" x14ac:dyDescent="0.3">
      <c r="A6057" s="13" t="str">
        <f t="shared" si="94"/>
        <v>ContinentalOFF2 - 5 floors1990-2000heating22</v>
      </c>
      <c r="B6057" s="2" t="s">
        <v>38</v>
      </c>
      <c r="C6057" s="2" t="s">
        <v>50</v>
      </c>
      <c r="D6057" s="2" t="s">
        <v>9</v>
      </c>
      <c r="E6057" s="3">
        <v>22</v>
      </c>
      <c r="F6057" s="3" t="s">
        <v>3</v>
      </c>
      <c r="G6057" s="3">
        <v>0.33703703703703702</v>
      </c>
      <c r="H6057" s="14">
        <v>0.2</v>
      </c>
      <c r="I6057" s="14">
        <v>0.1960195321627255</v>
      </c>
      <c r="J6057" s="4">
        <v>34.544365010053149</v>
      </c>
      <c r="K6057" s="4">
        <v>43.18045626256643</v>
      </c>
      <c r="L6057" s="4">
        <v>51.384742952454047</v>
      </c>
      <c r="M6057" s="4">
        <v>9.499700377764615</v>
      </c>
    </row>
    <row r="6058" spans="1:13" hidden="1" x14ac:dyDescent="0.3">
      <c r="A6058" s="13" t="str">
        <f t="shared" si="94"/>
        <v>ContinentalOFF2 - 7 floors1990-2000heating22</v>
      </c>
      <c r="B6058" s="2" t="s">
        <v>38</v>
      </c>
      <c r="C6058" s="2" t="s">
        <v>51</v>
      </c>
      <c r="D6058" s="2" t="s">
        <v>9</v>
      </c>
      <c r="E6058" s="3">
        <v>22</v>
      </c>
      <c r="F6058" s="3" t="s">
        <v>3</v>
      </c>
      <c r="G6058" s="3">
        <v>0.29894179894179895</v>
      </c>
      <c r="H6058" s="14">
        <v>0.2</v>
      </c>
      <c r="I6058" s="14">
        <v>0.1960195321627255</v>
      </c>
      <c r="J6058" s="4">
        <v>31.743217439544186</v>
      </c>
      <c r="K6058" s="4">
        <v>39.679021799430231</v>
      </c>
      <c r="L6058" s="4">
        <v>47.218035941321972</v>
      </c>
      <c r="M6058" s="4">
        <v>8.7293847958746511</v>
      </c>
    </row>
    <row r="6059" spans="1:13" hidden="1" x14ac:dyDescent="0.3">
      <c r="A6059" s="13" t="str">
        <f t="shared" si="94"/>
        <v>ContinentalOFF2 - 3 floors1990-2000heating24</v>
      </c>
      <c r="B6059" s="2" t="s">
        <v>38</v>
      </c>
      <c r="C6059" s="2" t="s">
        <v>49</v>
      </c>
      <c r="D6059" s="2" t="s">
        <v>9</v>
      </c>
      <c r="E6059" s="3">
        <v>24</v>
      </c>
      <c r="F6059" s="3" t="s">
        <v>3</v>
      </c>
      <c r="G6059" s="3">
        <v>0.42592592592592593</v>
      </c>
      <c r="H6059" s="14">
        <v>0.60000000000000009</v>
      </c>
      <c r="I6059" s="14">
        <v>0.1960195321627255</v>
      </c>
      <c r="J6059" s="4">
        <v>53.29011376112458</v>
      </c>
      <c r="K6059" s="4">
        <v>66.61264220140572</v>
      </c>
      <c r="L6059" s="4">
        <v>79.269044219672807</v>
      </c>
      <c r="M6059" s="4">
        <v>14.654781284309259</v>
      </c>
    </row>
    <row r="6060" spans="1:13" hidden="1" x14ac:dyDescent="0.3">
      <c r="A6060" s="13" t="str">
        <f t="shared" si="94"/>
        <v>ContinentalOFF2 - 5 floors1990-2000heating24</v>
      </c>
      <c r="B6060" s="2" t="s">
        <v>38</v>
      </c>
      <c r="C6060" s="2" t="s">
        <v>50</v>
      </c>
      <c r="D6060" s="2" t="s">
        <v>9</v>
      </c>
      <c r="E6060" s="3">
        <v>24</v>
      </c>
      <c r="F6060" s="3" t="s">
        <v>3</v>
      </c>
      <c r="G6060" s="3">
        <v>0.33703703703703702</v>
      </c>
      <c r="H6060" s="14">
        <v>0.2</v>
      </c>
      <c r="I6060" s="14">
        <v>0.1960195321627255</v>
      </c>
      <c r="J6060" s="4">
        <v>45.160627733828299</v>
      </c>
      <c r="K6060" s="4">
        <v>56.450784667285369</v>
      </c>
      <c r="L6060" s="4">
        <v>67.176433754069592</v>
      </c>
      <c r="M6060" s="4">
        <v>12.419172626802782</v>
      </c>
    </row>
    <row r="6061" spans="1:13" hidden="1" x14ac:dyDescent="0.3">
      <c r="A6061" s="13" t="str">
        <f t="shared" si="94"/>
        <v>ContinentalOFF2 - 7 floors1990-2000heating24</v>
      </c>
      <c r="B6061" s="2" t="s">
        <v>38</v>
      </c>
      <c r="C6061" s="2" t="s">
        <v>51</v>
      </c>
      <c r="D6061" s="2" t="s">
        <v>9</v>
      </c>
      <c r="E6061" s="3">
        <v>24</v>
      </c>
      <c r="F6061" s="3" t="s">
        <v>3</v>
      </c>
      <c r="G6061" s="3">
        <v>0.29894179894179895</v>
      </c>
      <c r="H6061" s="14">
        <v>0.2</v>
      </c>
      <c r="I6061" s="14">
        <v>0.1960195321627255</v>
      </c>
      <c r="J6061" s="4">
        <v>41.676562293558462</v>
      </c>
      <c r="K6061" s="4">
        <v>52.095702866948074</v>
      </c>
      <c r="L6061" s="4">
        <v>61.993886411668207</v>
      </c>
      <c r="M6061" s="4">
        <v>11.461054630728576</v>
      </c>
    </row>
    <row r="6062" spans="1:13" hidden="1" x14ac:dyDescent="0.3">
      <c r="A6062" s="13" t="str">
        <f t="shared" si="94"/>
        <v>ContinentalOFF2 - 3 floorspost 2000heating18</v>
      </c>
      <c r="B6062" s="2" t="s">
        <v>38</v>
      </c>
      <c r="C6062" s="2" t="s">
        <v>49</v>
      </c>
      <c r="D6062" s="2" t="s">
        <v>10</v>
      </c>
      <c r="E6062" s="3">
        <v>18</v>
      </c>
      <c r="F6062" s="3" t="s">
        <v>3</v>
      </c>
      <c r="G6062" s="3">
        <v>0.42592592592592593</v>
      </c>
      <c r="H6062" s="14">
        <v>0.60000000000000009</v>
      </c>
      <c r="I6062" s="14">
        <v>0.1719784360693658</v>
      </c>
      <c r="J6062" s="4">
        <v>17.909011692730147</v>
      </c>
      <c r="K6062" s="4">
        <v>22.386264615912683</v>
      </c>
      <c r="L6062" s="4">
        <v>26.639654892936093</v>
      </c>
      <c r="M6062" s="4">
        <v>4.92497821550079</v>
      </c>
    </row>
    <row r="6063" spans="1:13" hidden="1" x14ac:dyDescent="0.3">
      <c r="A6063" s="13" t="str">
        <f t="shared" si="94"/>
        <v>ContinentalOFF2 - 5 floorspost 2000heating18</v>
      </c>
      <c r="B6063" s="2" t="s">
        <v>38</v>
      </c>
      <c r="C6063" s="2" t="s">
        <v>50</v>
      </c>
      <c r="D6063" s="2" t="s">
        <v>10</v>
      </c>
      <c r="E6063" s="3">
        <v>18</v>
      </c>
      <c r="F6063" s="3" t="s">
        <v>3</v>
      </c>
      <c r="G6063" s="3">
        <v>0.33703703703703702</v>
      </c>
      <c r="H6063" s="14">
        <v>0.2</v>
      </c>
      <c r="I6063" s="14">
        <v>0.1719784360693658</v>
      </c>
      <c r="J6063" s="4">
        <v>14.649507019757174</v>
      </c>
      <c r="K6063" s="4">
        <v>18.311883774696465</v>
      </c>
      <c r="L6063" s="4">
        <v>21.791141691888793</v>
      </c>
      <c r="M6063" s="4">
        <v>4.0286144304332225</v>
      </c>
    </row>
    <row r="6064" spans="1:13" hidden="1" x14ac:dyDescent="0.3">
      <c r="A6064" s="13" t="str">
        <f t="shared" si="94"/>
        <v>ContinentalOFF2 - 7 floorspost 2000heating18</v>
      </c>
      <c r="B6064" s="2" t="s">
        <v>38</v>
      </c>
      <c r="C6064" s="2" t="s">
        <v>51</v>
      </c>
      <c r="D6064" s="2" t="s">
        <v>10</v>
      </c>
      <c r="E6064" s="3">
        <v>18</v>
      </c>
      <c r="F6064" s="3" t="s">
        <v>3</v>
      </c>
      <c r="G6064" s="3">
        <v>0.29894179894179895</v>
      </c>
      <c r="H6064" s="14">
        <v>0.2</v>
      </c>
      <c r="I6064" s="14">
        <v>0.1719784360693658</v>
      </c>
      <c r="J6064" s="4">
        <v>13.252576445625895</v>
      </c>
      <c r="K6064" s="4">
        <v>16.565720557032368</v>
      </c>
      <c r="L6064" s="4">
        <v>19.713207462868517</v>
      </c>
      <c r="M6064" s="4">
        <v>3.6444585225471209</v>
      </c>
    </row>
    <row r="6065" spans="1:13" hidden="1" x14ac:dyDescent="0.3">
      <c r="A6065" s="13" t="str">
        <f t="shared" si="94"/>
        <v>ContinentalOFF2 - 3 floorspost 2000heating20</v>
      </c>
      <c r="B6065" s="2" t="s">
        <v>38</v>
      </c>
      <c r="C6065" s="2" t="s">
        <v>49</v>
      </c>
      <c r="D6065" s="2" t="s">
        <v>10</v>
      </c>
      <c r="E6065" s="3">
        <v>20</v>
      </c>
      <c r="F6065" s="3" t="s">
        <v>3</v>
      </c>
      <c r="G6065" s="3">
        <v>0.42592592592592593</v>
      </c>
      <c r="H6065" s="14">
        <v>0.60000000000000009</v>
      </c>
      <c r="I6065" s="14">
        <v>0.1719784360693658</v>
      </c>
      <c r="J6065" s="4">
        <v>25.066864666142845</v>
      </c>
      <c r="K6065" s="4">
        <v>31.333580832678553</v>
      </c>
      <c r="L6065" s="4">
        <v>37.286961190887475</v>
      </c>
      <c r="M6065" s="4">
        <v>6.893387783189282</v>
      </c>
    </row>
    <row r="6066" spans="1:13" hidden="1" x14ac:dyDescent="0.3">
      <c r="A6066" s="13" t="str">
        <f t="shared" si="94"/>
        <v>ContinentalOFF2 - 5 floorspost 2000heating20</v>
      </c>
      <c r="B6066" s="2" t="s">
        <v>38</v>
      </c>
      <c r="C6066" s="2" t="s">
        <v>50</v>
      </c>
      <c r="D6066" s="2" t="s">
        <v>10</v>
      </c>
      <c r="E6066" s="3">
        <v>20</v>
      </c>
      <c r="F6066" s="3" t="s">
        <v>3</v>
      </c>
      <c r="G6066" s="3">
        <v>0.33703703703703702</v>
      </c>
      <c r="H6066" s="14">
        <v>0.2</v>
      </c>
      <c r="I6066" s="14">
        <v>0.1719784360693658</v>
      </c>
      <c r="J6066" s="4">
        <v>20.86586669346681</v>
      </c>
      <c r="K6066" s="4">
        <v>26.08233336683351</v>
      </c>
      <c r="L6066" s="4">
        <v>31.037976706531875</v>
      </c>
      <c r="M6066" s="4">
        <v>5.7381133407033724</v>
      </c>
    </row>
    <row r="6067" spans="1:13" hidden="1" x14ac:dyDescent="0.3">
      <c r="A6067" s="13" t="str">
        <f t="shared" si="94"/>
        <v>ContinentalOFF2 - 7 floorspost 2000heating20</v>
      </c>
      <c r="B6067" s="2" t="s">
        <v>38</v>
      </c>
      <c r="C6067" s="2" t="s">
        <v>51</v>
      </c>
      <c r="D6067" s="2" t="s">
        <v>10</v>
      </c>
      <c r="E6067" s="3">
        <v>20</v>
      </c>
      <c r="F6067" s="3" t="s">
        <v>3</v>
      </c>
      <c r="G6067" s="3">
        <v>0.29894179894179895</v>
      </c>
      <c r="H6067" s="14">
        <v>0.2</v>
      </c>
      <c r="I6067" s="14">
        <v>0.1719784360693658</v>
      </c>
      <c r="J6067" s="4">
        <v>19.065438990891373</v>
      </c>
      <c r="K6067" s="4">
        <v>23.831798738614214</v>
      </c>
      <c r="L6067" s="4">
        <v>28.359840498950913</v>
      </c>
      <c r="M6067" s="4">
        <v>5.2429957224951274</v>
      </c>
    </row>
    <row r="6068" spans="1:13" hidden="1" x14ac:dyDescent="0.3">
      <c r="A6068" s="13" t="str">
        <f t="shared" si="94"/>
        <v>ContinentalOFF2 - 3 floorspost 2000heating22</v>
      </c>
      <c r="B6068" s="2" t="s">
        <v>38</v>
      </c>
      <c r="C6068" s="2" t="s">
        <v>49</v>
      </c>
      <c r="D6068" s="2" t="s">
        <v>10</v>
      </c>
      <c r="E6068" s="3">
        <v>22</v>
      </c>
      <c r="F6068" s="3" t="s">
        <v>3</v>
      </c>
      <c r="G6068" s="3">
        <v>0.42592592592592593</v>
      </c>
      <c r="H6068" s="14">
        <v>0.60000000000000009</v>
      </c>
      <c r="I6068" s="14">
        <v>0.1719784360693658</v>
      </c>
      <c r="J6068" s="4">
        <v>33.553358399184084</v>
      </c>
      <c r="K6068" s="4">
        <v>41.941697998980104</v>
      </c>
      <c r="L6068" s="4">
        <v>49.910620618786318</v>
      </c>
      <c r="M6068" s="4">
        <v>9.2271735597756237</v>
      </c>
    </row>
    <row r="6069" spans="1:13" hidden="1" x14ac:dyDescent="0.3">
      <c r="A6069" s="13" t="str">
        <f t="shared" si="94"/>
        <v>ContinentalOFF2 - 5 floorspost 2000heating22</v>
      </c>
      <c r="B6069" s="2" t="s">
        <v>38</v>
      </c>
      <c r="C6069" s="2" t="s">
        <v>50</v>
      </c>
      <c r="D6069" s="2" t="s">
        <v>10</v>
      </c>
      <c r="E6069" s="3">
        <v>22</v>
      </c>
      <c r="F6069" s="3" t="s">
        <v>3</v>
      </c>
      <c r="G6069" s="3">
        <v>0.33703703703703702</v>
      </c>
      <c r="H6069" s="14">
        <v>0.2</v>
      </c>
      <c r="I6069" s="14">
        <v>0.1719784360693658</v>
      </c>
      <c r="J6069" s="4">
        <v>28.272524276566987</v>
      </c>
      <c r="K6069" s="4">
        <v>35.340655345708733</v>
      </c>
      <c r="L6069" s="4">
        <v>42.055379861393391</v>
      </c>
      <c r="M6069" s="4">
        <v>7.7749441760559215</v>
      </c>
    </row>
    <row r="6070" spans="1:13" hidden="1" x14ac:dyDescent="0.3">
      <c r="A6070" s="13" t="str">
        <f t="shared" si="94"/>
        <v>ContinentalOFF2 - 7 floorspost 2000heating22</v>
      </c>
      <c r="B6070" s="2" t="s">
        <v>38</v>
      </c>
      <c r="C6070" s="2" t="s">
        <v>51</v>
      </c>
      <c r="D6070" s="2" t="s">
        <v>10</v>
      </c>
      <c r="E6070" s="3">
        <v>22</v>
      </c>
      <c r="F6070" s="3" t="s">
        <v>3</v>
      </c>
      <c r="G6070" s="3">
        <v>0.29894179894179895</v>
      </c>
      <c r="H6070" s="14">
        <v>0.2</v>
      </c>
      <c r="I6070" s="14">
        <v>0.1719784360693658</v>
      </c>
      <c r="J6070" s="4">
        <v>26.009309652588243</v>
      </c>
      <c r="K6070" s="4">
        <v>32.5116370657353</v>
      </c>
      <c r="L6070" s="4">
        <v>38.688848108225002</v>
      </c>
      <c r="M6070" s="4">
        <v>7.1525601544617663</v>
      </c>
    </row>
    <row r="6071" spans="1:13" hidden="1" x14ac:dyDescent="0.3">
      <c r="A6071" s="13" t="str">
        <f t="shared" si="94"/>
        <v>ContinentalOFF2 - 3 floorspost 2000heating24</v>
      </c>
      <c r="B6071" s="2" t="s">
        <v>38</v>
      </c>
      <c r="C6071" s="2" t="s">
        <v>49</v>
      </c>
      <c r="D6071" s="2" t="s">
        <v>10</v>
      </c>
      <c r="E6071" s="3">
        <v>24</v>
      </c>
      <c r="F6071" s="3" t="s">
        <v>3</v>
      </c>
      <c r="G6071" s="3">
        <v>0.42592592592592593</v>
      </c>
      <c r="H6071" s="14">
        <v>0.60000000000000009</v>
      </c>
      <c r="I6071" s="14">
        <v>0.1719784360693658</v>
      </c>
      <c r="J6071" s="4">
        <v>44.173192558532016</v>
      </c>
      <c r="K6071" s="4">
        <v>55.216490698165018</v>
      </c>
      <c r="L6071" s="4">
        <v>65.707623930816368</v>
      </c>
      <c r="M6071" s="4">
        <v>12.147627953596304</v>
      </c>
    </row>
    <row r="6072" spans="1:13" hidden="1" x14ac:dyDescent="0.3">
      <c r="A6072" s="13" t="str">
        <f t="shared" si="94"/>
        <v>ContinentalOFF2 - 5 floorspost 2000heating24</v>
      </c>
      <c r="B6072" s="2" t="s">
        <v>38</v>
      </c>
      <c r="C6072" s="2" t="s">
        <v>50</v>
      </c>
      <c r="D6072" s="2" t="s">
        <v>10</v>
      </c>
      <c r="E6072" s="3">
        <v>24</v>
      </c>
      <c r="F6072" s="3" t="s">
        <v>3</v>
      </c>
      <c r="G6072" s="3">
        <v>0.33703703703703702</v>
      </c>
      <c r="H6072" s="14">
        <v>0.2</v>
      </c>
      <c r="I6072" s="14">
        <v>0.1719784360693658</v>
      </c>
      <c r="J6072" s="4">
        <v>37.590780824400881</v>
      </c>
      <c r="K6072" s="4">
        <v>46.988476030501097</v>
      </c>
      <c r="L6072" s="4">
        <v>55.9162864762963</v>
      </c>
      <c r="M6072" s="4">
        <v>10.337464726710241</v>
      </c>
    </row>
    <row r="6073" spans="1:13" hidden="1" x14ac:dyDescent="0.3">
      <c r="A6073" s="13" t="str">
        <f t="shared" si="94"/>
        <v>ContinentalOFF2 - 7 floorspost 2000heating24</v>
      </c>
      <c r="B6073" s="2" t="s">
        <v>38</v>
      </c>
      <c r="C6073" s="2" t="s">
        <v>51</v>
      </c>
      <c r="D6073" s="2" t="s">
        <v>10</v>
      </c>
      <c r="E6073" s="3">
        <v>24</v>
      </c>
      <c r="F6073" s="3" t="s">
        <v>3</v>
      </c>
      <c r="G6073" s="3">
        <v>0.29894179894179895</v>
      </c>
      <c r="H6073" s="14">
        <v>0.2</v>
      </c>
      <c r="I6073" s="14">
        <v>0.1719784360693658</v>
      </c>
      <c r="J6073" s="4">
        <v>34.76974722405896</v>
      </c>
      <c r="K6073" s="4">
        <v>43.462184030073701</v>
      </c>
      <c r="L6073" s="4">
        <v>51.719998995787698</v>
      </c>
      <c r="M6073" s="4">
        <v>9.5616804866162148</v>
      </c>
    </row>
    <row r="6074" spans="1:13" hidden="1" x14ac:dyDescent="0.3">
      <c r="A6074" s="13" t="str">
        <f t="shared" si="94"/>
        <v>ContinentalOFF2 - average - all typespre 1945heating18</v>
      </c>
      <c r="B6074" s="2" t="s">
        <v>38</v>
      </c>
      <c r="C6074" s="2" t="s">
        <v>52</v>
      </c>
      <c r="D6074" s="2" t="s">
        <v>2</v>
      </c>
      <c r="E6074" s="3">
        <v>18</v>
      </c>
      <c r="F6074" s="3" t="s">
        <v>3</v>
      </c>
      <c r="G6074" s="3" t="s">
        <v>22</v>
      </c>
      <c r="H6074" s="14"/>
      <c r="I6074" s="14">
        <v>0.19565987251261491</v>
      </c>
      <c r="J6074" s="4">
        <v>79.562986010920696</v>
      </c>
      <c r="K6074" s="4">
        <v>99.453732513650863</v>
      </c>
      <c r="L6074" s="4">
        <v>118.34994169124452</v>
      </c>
      <c r="M6074" s="4">
        <v>21.879821153003189</v>
      </c>
    </row>
    <row r="6075" spans="1:13" hidden="1" x14ac:dyDescent="0.3">
      <c r="A6075" s="13" t="str">
        <f t="shared" si="94"/>
        <v>ContinentalOFF2 - average - all typespre 1945heating20</v>
      </c>
      <c r="B6075" s="2" t="s">
        <v>38</v>
      </c>
      <c r="C6075" s="2" t="s">
        <v>52</v>
      </c>
      <c r="D6075" s="2" t="s">
        <v>2</v>
      </c>
      <c r="E6075" s="3">
        <v>20</v>
      </c>
      <c r="F6075" s="3" t="s">
        <v>3</v>
      </c>
      <c r="G6075" s="3" t="s">
        <v>22</v>
      </c>
      <c r="H6075" s="14"/>
      <c r="I6075" s="14">
        <v>0.19565987251261491</v>
      </c>
      <c r="J6075" s="4">
        <v>101.55040630781937</v>
      </c>
      <c r="K6075" s="4">
        <v>126.93800788477421</v>
      </c>
      <c r="L6075" s="4">
        <v>151.0562293828813</v>
      </c>
      <c r="M6075" s="4">
        <v>27.926361734650325</v>
      </c>
    </row>
    <row r="6076" spans="1:13" hidden="1" x14ac:dyDescent="0.3">
      <c r="A6076" s="13" t="str">
        <f t="shared" si="94"/>
        <v>ContinentalOFF2 - average - all typespre 1945heating22</v>
      </c>
      <c r="B6076" s="2" t="s">
        <v>38</v>
      </c>
      <c r="C6076" s="2" t="s">
        <v>52</v>
      </c>
      <c r="D6076" s="2" t="s">
        <v>2</v>
      </c>
      <c r="E6076" s="3">
        <v>22</v>
      </c>
      <c r="F6076" s="3" t="s">
        <v>3</v>
      </c>
      <c r="G6076" s="3" t="s">
        <v>22</v>
      </c>
      <c r="H6076" s="14"/>
      <c r="I6076" s="14">
        <v>0.19565987251261491</v>
      </c>
      <c r="J6076" s="4">
        <v>126.89882521446064</v>
      </c>
      <c r="K6076" s="4">
        <v>158.62353151807579</v>
      </c>
      <c r="L6076" s="4">
        <v>188.76200250651019</v>
      </c>
      <c r="M6076" s="4">
        <v>34.897176933976674</v>
      </c>
    </row>
    <row r="6077" spans="1:13" hidden="1" x14ac:dyDescent="0.3">
      <c r="A6077" s="13" t="str">
        <f t="shared" si="94"/>
        <v>ContinentalOFF2 - average - all typespre 1945heating24</v>
      </c>
      <c r="B6077" s="2" t="s">
        <v>38</v>
      </c>
      <c r="C6077" s="2" t="s">
        <v>52</v>
      </c>
      <c r="D6077" s="2" t="s">
        <v>2</v>
      </c>
      <c r="E6077" s="3">
        <v>24</v>
      </c>
      <c r="F6077" s="3" t="s">
        <v>3</v>
      </c>
      <c r="G6077" s="3" t="s">
        <v>22</v>
      </c>
      <c r="H6077" s="14"/>
      <c r="I6077" s="14">
        <v>0.19565987251261491</v>
      </c>
      <c r="J6077" s="4">
        <v>157.45235179043999</v>
      </c>
      <c r="K6077" s="4">
        <v>196.81543973804997</v>
      </c>
      <c r="L6077" s="4">
        <v>234.21037328827947</v>
      </c>
      <c r="M6077" s="4">
        <v>43.299396742370995</v>
      </c>
    </row>
    <row r="6078" spans="1:13" hidden="1" x14ac:dyDescent="0.3">
      <c r="A6078" s="13" t="str">
        <f t="shared" si="94"/>
        <v>ContinentalOFF2 - average - all types1945-1970heating18</v>
      </c>
      <c r="B6078" s="2" t="s">
        <v>38</v>
      </c>
      <c r="C6078" s="2" t="s">
        <v>52</v>
      </c>
      <c r="D6078" s="2" t="s">
        <v>6</v>
      </c>
      <c r="E6078" s="3">
        <v>18</v>
      </c>
      <c r="F6078" s="3" t="s">
        <v>3</v>
      </c>
      <c r="G6078" s="3" t="s">
        <v>22</v>
      </c>
      <c r="H6078" s="14"/>
      <c r="I6078" s="14">
        <v>0.16351551020582505</v>
      </c>
      <c r="J6078" s="4">
        <v>78.30367363527462</v>
      </c>
      <c r="K6078" s="4">
        <v>97.879592044093272</v>
      </c>
      <c r="L6078" s="4">
        <v>116.47671453247099</v>
      </c>
      <c r="M6078" s="4">
        <v>21.53351024970052</v>
      </c>
    </row>
    <row r="6079" spans="1:13" hidden="1" x14ac:dyDescent="0.3">
      <c r="A6079" s="13" t="str">
        <f t="shared" si="94"/>
        <v>ContinentalOFF2 - average - all types1945-1970heating20</v>
      </c>
      <c r="B6079" s="2" t="s">
        <v>38</v>
      </c>
      <c r="C6079" s="2" t="s">
        <v>52</v>
      </c>
      <c r="D6079" s="2" t="s">
        <v>6</v>
      </c>
      <c r="E6079" s="3">
        <v>20</v>
      </c>
      <c r="F6079" s="3" t="s">
        <v>3</v>
      </c>
      <c r="G6079" s="3" t="s">
        <v>22</v>
      </c>
      <c r="H6079" s="14"/>
      <c r="I6079" s="14">
        <v>0.16351551020582505</v>
      </c>
      <c r="J6079" s="4">
        <v>100.02783422621404</v>
      </c>
      <c r="K6079" s="4">
        <v>125.03479278276754</v>
      </c>
      <c r="L6079" s="4">
        <v>148.79140341149338</v>
      </c>
      <c r="M6079" s="4">
        <v>27.507654412208858</v>
      </c>
    </row>
    <row r="6080" spans="1:13" hidden="1" x14ac:dyDescent="0.3">
      <c r="A6080" s="13" t="str">
        <f t="shared" si="94"/>
        <v>ContinentalOFF2 - average - all types1945-1970heating22</v>
      </c>
      <c r="B6080" s="2" t="s">
        <v>38</v>
      </c>
      <c r="C6080" s="2" t="s">
        <v>52</v>
      </c>
      <c r="D6080" s="2" t="s">
        <v>6</v>
      </c>
      <c r="E6080" s="3">
        <v>22</v>
      </c>
      <c r="F6080" s="3" t="s">
        <v>3</v>
      </c>
      <c r="G6080" s="3" t="s">
        <v>22</v>
      </c>
      <c r="H6080" s="14"/>
      <c r="I6080" s="14">
        <v>0.16351551020582505</v>
      </c>
      <c r="J6080" s="4">
        <v>125.08034229992001</v>
      </c>
      <c r="K6080" s="4">
        <v>156.35042787489999</v>
      </c>
      <c r="L6080" s="4">
        <v>186.05700917113097</v>
      </c>
      <c r="M6080" s="4">
        <v>34.397094132477996</v>
      </c>
    </row>
    <row r="6081" spans="1:13" hidden="1" x14ac:dyDescent="0.3">
      <c r="A6081" s="13" t="str">
        <f t="shared" si="94"/>
        <v>ContinentalOFF2 - average - all types1945-1970heating24</v>
      </c>
      <c r="B6081" s="2" t="s">
        <v>38</v>
      </c>
      <c r="C6081" s="2" t="s">
        <v>52</v>
      </c>
      <c r="D6081" s="2" t="s">
        <v>6</v>
      </c>
      <c r="E6081" s="3">
        <v>24</v>
      </c>
      <c r="F6081" s="3" t="s">
        <v>3</v>
      </c>
      <c r="G6081" s="3" t="s">
        <v>22</v>
      </c>
      <c r="H6081" s="14"/>
      <c r="I6081" s="14">
        <v>0.16351551020582505</v>
      </c>
      <c r="J6081" s="4">
        <v>155.27190141940525</v>
      </c>
      <c r="K6081" s="4">
        <v>194.08987677425654</v>
      </c>
      <c r="L6081" s="4">
        <v>230.96695336136526</v>
      </c>
      <c r="M6081" s="4">
        <v>42.69977289033644</v>
      </c>
    </row>
    <row r="6082" spans="1:13" hidden="1" x14ac:dyDescent="0.3">
      <c r="A6082" s="13" t="str">
        <f t="shared" si="94"/>
        <v>ContinentalOFF2 - average - all types1970-1980heating18</v>
      </c>
      <c r="B6082" s="2" t="s">
        <v>38</v>
      </c>
      <c r="C6082" s="2" t="s">
        <v>52</v>
      </c>
      <c r="D6082" s="2" t="s">
        <v>7</v>
      </c>
      <c r="E6082" s="3">
        <v>18</v>
      </c>
      <c r="F6082" s="3" t="s">
        <v>3</v>
      </c>
      <c r="G6082" s="3" t="s">
        <v>22</v>
      </c>
      <c r="H6082" s="14"/>
      <c r="I6082" s="14">
        <v>0.14798796601095757</v>
      </c>
      <c r="J6082" s="4">
        <v>60.629459628398571</v>
      </c>
      <c r="K6082" s="4">
        <v>75.786824535498212</v>
      </c>
      <c r="L6082" s="4">
        <v>90.186321197242862</v>
      </c>
      <c r="M6082" s="4">
        <v>16.673101397809607</v>
      </c>
    </row>
    <row r="6083" spans="1:13" hidden="1" x14ac:dyDescent="0.3">
      <c r="A6083" s="13" t="str">
        <f t="shared" ref="A6083:A6146" si="95">CONCATENATE(B6083,C6083,D6083,F6083,E6083)</f>
        <v>ContinentalOFF2 - average - all types1970-1980heating20</v>
      </c>
      <c r="B6083" s="2" t="s">
        <v>38</v>
      </c>
      <c r="C6083" s="2" t="s">
        <v>52</v>
      </c>
      <c r="D6083" s="2" t="s">
        <v>7</v>
      </c>
      <c r="E6083" s="3">
        <v>20</v>
      </c>
      <c r="F6083" s="3" t="s">
        <v>3</v>
      </c>
      <c r="G6083" s="3" t="s">
        <v>22</v>
      </c>
      <c r="H6083" s="14"/>
      <c r="I6083" s="14">
        <v>0.14798796601095757</v>
      </c>
      <c r="J6083" s="4">
        <v>78.299759334679933</v>
      </c>
      <c r="K6083" s="4">
        <v>97.874699168349906</v>
      </c>
      <c r="L6083" s="4">
        <v>116.47089201033639</v>
      </c>
      <c r="M6083" s="4">
        <v>21.532433817036978</v>
      </c>
    </row>
    <row r="6084" spans="1:13" hidden="1" x14ac:dyDescent="0.3">
      <c r="A6084" s="13" t="str">
        <f t="shared" si="95"/>
        <v>ContinentalOFF2 - average - all types1970-1980heating22</v>
      </c>
      <c r="B6084" s="2" t="s">
        <v>38</v>
      </c>
      <c r="C6084" s="2" t="s">
        <v>52</v>
      </c>
      <c r="D6084" s="2" t="s">
        <v>7</v>
      </c>
      <c r="E6084" s="3">
        <v>22</v>
      </c>
      <c r="F6084" s="3" t="s">
        <v>3</v>
      </c>
      <c r="G6084" s="3" t="s">
        <v>22</v>
      </c>
      <c r="H6084" s="14"/>
      <c r="I6084" s="14">
        <v>0.14798796601095757</v>
      </c>
      <c r="J6084" s="4">
        <v>98.724111829405899</v>
      </c>
      <c r="K6084" s="4">
        <v>123.40513978675736</v>
      </c>
      <c r="L6084" s="4">
        <v>146.85211634624125</v>
      </c>
      <c r="M6084" s="4">
        <v>27.14913075308662</v>
      </c>
    </row>
    <row r="6085" spans="1:13" hidden="1" x14ac:dyDescent="0.3">
      <c r="A6085" s="13" t="str">
        <f t="shared" si="95"/>
        <v>ContinentalOFF2 - average - all types1970-1980heating24</v>
      </c>
      <c r="B6085" s="2" t="s">
        <v>38</v>
      </c>
      <c r="C6085" s="2" t="s">
        <v>52</v>
      </c>
      <c r="D6085" s="2" t="s">
        <v>7</v>
      </c>
      <c r="E6085" s="3">
        <v>24</v>
      </c>
      <c r="F6085" s="3" t="s">
        <v>3</v>
      </c>
      <c r="G6085" s="3" t="s">
        <v>22</v>
      </c>
      <c r="H6085" s="14"/>
      <c r="I6085" s="14">
        <v>0.14798796601095757</v>
      </c>
      <c r="J6085" s="4">
        <v>123.03521290344607</v>
      </c>
      <c r="K6085" s="4">
        <v>153.79401612930758</v>
      </c>
      <c r="L6085" s="4">
        <v>183.014879193876</v>
      </c>
      <c r="M6085" s="4">
        <v>33.834683548447664</v>
      </c>
    </row>
    <row r="6086" spans="1:13" hidden="1" x14ac:dyDescent="0.3">
      <c r="A6086" s="13" t="str">
        <f t="shared" si="95"/>
        <v>ContinentalOFF2 - average - all types1980-1990heating18</v>
      </c>
      <c r="B6086" s="2" t="s">
        <v>38</v>
      </c>
      <c r="C6086" s="2" t="s">
        <v>52</v>
      </c>
      <c r="D6086" s="2" t="s">
        <v>8</v>
      </c>
      <c r="E6086" s="3">
        <v>18</v>
      </c>
      <c r="F6086" s="3" t="s">
        <v>3</v>
      </c>
      <c r="G6086" s="3" t="s">
        <v>22</v>
      </c>
      <c r="H6086" s="14"/>
      <c r="I6086" s="14">
        <v>0.12483868303851103</v>
      </c>
      <c r="J6086" s="4">
        <v>36.395434299676758</v>
      </c>
      <c r="K6086" s="4">
        <v>45.494292874595949</v>
      </c>
      <c r="L6086" s="4">
        <v>54.138208520769176</v>
      </c>
      <c r="M6086" s="4">
        <v>10.00874443241111</v>
      </c>
    </row>
    <row r="6087" spans="1:13" hidden="1" x14ac:dyDescent="0.3">
      <c r="A6087" s="13" t="str">
        <f t="shared" si="95"/>
        <v>ContinentalOFF2 - average - all types1980-1990heating20</v>
      </c>
      <c r="B6087" s="2" t="s">
        <v>38</v>
      </c>
      <c r="C6087" s="2" t="s">
        <v>52</v>
      </c>
      <c r="D6087" s="2" t="s">
        <v>8</v>
      </c>
      <c r="E6087" s="3">
        <v>20</v>
      </c>
      <c r="F6087" s="3" t="s">
        <v>3</v>
      </c>
      <c r="G6087" s="3" t="s">
        <v>22</v>
      </c>
      <c r="H6087" s="14"/>
      <c r="I6087" s="14">
        <v>0.12483868303851103</v>
      </c>
      <c r="J6087" s="4">
        <v>47.875452489925159</v>
      </c>
      <c r="K6087" s="4">
        <v>59.844315612406447</v>
      </c>
      <c r="L6087" s="4">
        <v>71.214735578763666</v>
      </c>
      <c r="M6087" s="4">
        <v>13.165749434729419</v>
      </c>
    </row>
    <row r="6088" spans="1:13" hidden="1" x14ac:dyDescent="0.3">
      <c r="A6088" s="13" t="str">
        <f t="shared" si="95"/>
        <v>ContinentalOFF2 - average - all types1980-1990heating22</v>
      </c>
      <c r="B6088" s="2" t="s">
        <v>38</v>
      </c>
      <c r="C6088" s="2" t="s">
        <v>52</v>
      </c>
      <c r="D6088" s="2" t="s">
        <v>8</v>
      </c>
      <c r="E6088" s="3">
        <v>22</v>
      </c>
      <c r="F6088" s="3" t="s">
        <v>3</v>
      </c>
      <c r="G6088" s="3" t="s">
        <v>22</v>
      </c>
      <c r="H6088" s="14"/>
      <c r="I6088" s="14">
        <v>0.12483868303851103</v>
      </c>
      <c r="J6088" s="4">
        <v>61.42487273560495</v>
      </c>
      <c r="K6088" s="4">
        <v>76.781090919506184</v>
      </c>
      <c r="L6088" s="4">
        <v>91.369498194212355</v>
      </c>
      <c r="M6088" s="4">
        <v>16.89184000229136</v>
      </c>
    </row>
    <row r="6089" spans="1:13" hidden="1" x14ac:dyDescent="0.3">
      <c r="A6089" s="13" t="str">
        <f t="shared" si="95"/>
        <v>ContinentalOFF2 - average - all types1980-1990heating24</v>
      </c>
      <c r="B6089" s="2" t="s">
        <v>38</v>
      </c>
      <c r="C6089" s="2" t="s">
        <v>52</v>
      </c>
      <c r="D6089" s="2" t="s">
        <v>8</v>
      </c>
      <c r="E6089" s="3">
        <v>24</v>
      </c>
      <c r="F6089" s="3" t="s">
        <v>3</v>
      </c>
      <c r="G6089" s="3" t="s">
        <v>22</v>
      </c>
      <c r="H6089" s="14"/>
      <c r="I6089" s="14">
        <v>0.12483868303851103</v>
      </c>
      <c r="J6089" s="4">
        <v>77.926829185748858</v>
      </c>
      <c r="K6089" s="4">
        <v>97.408536482186065</v>
      </c>
      <c r="L6089" s="4">
        <v>115.91615841380141</v>
      </c>
      <c r="M6089" s="4">
        <v>21.429878026080935</v>
      </c>
    </row>
    <row r="6090" spans="1:13" hidden="1" x14ac:dyDescent="0.3">
      <c r="A6090" s="13" t="str">
        <f t="shared" si="95"/>
        <v>ContinentalOFF2 - average - all types1990-2000heating18</v>
      </c>
      <c r="B6090" s="2" t="s">
        <v>38</v>
      </c>
      <c r="C6090" s="2" t="s">
        <v>52</v>
      </c>
      <c r="D6090" s="2" t="s">
        <v>9</v>
      </c>
      <c r="E6090" s="3">
        <v>18</v>
      </c>
      <c r="F6090" s="3" t="s">
        <v>3</v>
      </c>
      <c r="G6090" s="3" t="s">
        <v>22</v>
      </c>
      <c r="H6090" s="14"/>
      <c r="I6090" s="14">
        <v>0.1960195321627255</v>
      </c>
      <c r="J6090" s="4">
        <v>21.086415554165598</v>
      </c>
      <c r="K6090" s="4">
        <v>26.358019442706997</v>
      </c>
      <c r="L6090" s="4">
        <v>31.366043136821325</v>
      </c>
      <c r="M6090" s="4">
        <v>5.7987642773955397</v>
      </c>
    </row>
    <row r="6091" spans="1:13" hidden="1" x14ac:dyDescent="0.3">
      <c r="A6091" s="13" t="str">
        <f t="shared" si="95"/>
        <v>ContinentalOFF2 - average - all types1990-2000heating20</v>
      </c>
      <c r="B6091" s="2" t="s">
        <v>38</v>
      </c>
      <c r="C6091" s="2" t="s">
        <v>52</v>
      </c>
      <c r="D6091" s="2" t="s">
        <v>9</v>
      </c>
      <c r="E6091" s="3">
        <v>20</v>
      </c>
      <c r="F6091" s="3" t="s">
        <v>3</v>
      </c>
      <c r="G6091" s="3" t="s">
        <v>22</v>
      </c>
      <c r="H6091" s="14"/>
      <c r="I6091" s="14">
        <v>0.1960195321627255</v>
      </c>
      <c r="J6091" s="4">
        <v>28.788622949172016</v>
      </c>
      <c r="K6091" s="4">
        <v>35.985778686465018</v>
      </c>
      <c r="L6091" s="4">
        <v>42.823076636893369</v>
      </c>
      <c r="M6091" s="4">
        <v>7.9168713110223043</v>
      </c>
    </row>
    <row r="6092" spans="1:13" hidden="1" x14ac:dyDescent="0.3">
      <c r="A6092" s="13" t="str">
        <f t="shared" si="95"/>
        <v>ContinentalOFF2 - average - all types1990-2000heating22</v>
      </c>
      <c r="B6092" s="2" t="s">
        <v>38</v>
      </c>
      <c r="C6092" s="2" t="s">
        <v>52</v>
      </c>
      <c r="D6092" s="2" t="s">
        <v>9</v>
      </c>
      <c r="E6092" s="3">
        <v>22</v>
      </c>
      <c r="F6092" s="3" t="s">
        <v>3</v>
      </c>
      <c r="G6092" s="3" t="s">
        <v>22</v>
      </c>
      <c r="H6092" s="14"/>
      <c r="I6092" s="14">
        <v>0.1960195321627255</v>
      </c>
      <c r="J6092" s="4">
        <v>37.905742094663907</v>
      </c>
      <c r="K6092" s="4">
        <v>47.382177618329884</v>
      </c>
      <c r="L6092" s="4">
        <v>56.384791365812561</v>
      </c>
      <c r="M6092" s="4">
        <v>10.424079076032575</v>
      </c>
    </row>
    <row r="6093" spans="1:13" hidden="1" x14ac:dyDescent="0.3">
      <c r="A6093" s="13" t="str">
        <f t="shared" si="95"/>
        <v>ContinentalOFF2 - average - all types1990-2000heating24</v>
      </c>
      <c r="B6093" s="2" t="s">
        <v>38</v>
      </c>
      <c r="C6093" s="2" t="s">
        <v>52</v>
      </c>
      <c r="D6093" s="2" t="s">
        <v>9</v>
      </c>
      <c r="E6093" s="3">
        <v>24</v>
      </c>
      <c r="F6093" s="3" t="s">
        <v>3</v>
      </c>
      <c r="G6093" s="3" t="s">
        <v>22</v>
      </c>
      <c r="H6093" s="14"/>
      <c r="I6093" s="14">
        <v>0.1960195321627255</v>
      </c>
      <c r="J6093" s="4">
        <v>49.341506262152109</v>
      </c>
      <c r="K6093" s="4">
        <v>61.676882827690136</v>
      </c>
      <c r="L6093" s="4">
        <v>73.39549056495126</v>
      </c>
      <c r="M6093" s="4">
        <v>13.568914222091831</v>
      </c>
    </row>
    <row r="6094" spans="1:13" hidden="1" x14ac:dyDescent="0.3">
      <c r="A6094" s="13" t="str">
        <f t="shared" si="95"/>
        <v>ContinentalOFF2 - average - all typespost 2000heating18</v>
      </c>
      <c r="B6094" s="2" t="s">
        <v>38</v>
      </c>
      <c r="C6094" s="2" t="s">
        <v>52</v>
      </c>
      <c r="D6094" s="2" t="s">
        <v>10</v>
      </c>
      <c r="E6094" s="3">
        <v>18</v>
      </c>
      <c r="F6094" s="3" t="s">
        <v>3</v>
      </c>
      <c r="G6094" s="3" t="s">
        <v>22</v>
      </c>
      <c r="H6094" s="14"/>
      <c r="I6094" s="14">
        <v>0.1719784360693658</v>
      </c>
      <c r="J6094" s="4">
        <v>16.325823708714704</v>
      </c>
      <c r="K6094" s="4">
        <v>20.407279635893378</v>
      </c>
      <c r="L6094" s="4">
        <v>24.284662766713119</v>
      </c>
      <c r="M6094" s="4">
        <v>4.4896015198965431</v>
      </c>
    </row>
    <row r="6095" spans="1:13" hidden="1" x14ac:dyDescent="0.3">
      <c r="A6095" s="13" t="str">
        <f t="shared" si="95"/>
        <v>ContinentalOFF2 - average - all typespost 2000heating20</v>
      </c>
      <c r="B6095" s="2" t="s">
        <v>38</v>
      </c>
      <c r="C6095" s="2" t="s">
        <v>52</v>
      </c>
      <c r="D6095" s="2" t="s">
        <v>10</v>
      </c>
      <c r="E6095" s="3">
        <v>20</v>
      </c>
      <c r="F6095" s="3" t="s">
        <v>3</v>
      </c>
      <c r="G6095" s="3" t="s">
        <v>22</v>
      </c>
      <c r="H6095" s="14"/>
      <c r="I6095" s="14">
        <v>0.1719784360693658</v>
      </c>
      <c r="J6095" s="4">
        <v>23.026379936557348</v>
      </c>
      <c r="K6095" s="4">
        <v>28.782974920696681</v>
      </c>
      <c r="L6095" s="4">
        <v>34.251740155629051</v>
      </c>
      <c r="M6095" s="4">
        <v>6.3322544825532701</v>
      </c>
    </row>
    <row r="6096" spans="1:13" hidden="1" x14ac:dyDescent="0.3">
      <c r="A6096" s="13" t="str">
        <f t="shared" si="95"/>
        <v>ContinentalOFF2 - average - all typespost 2000heating22</v>
      </c>
      <c r="B6096" s="2" t="s">
        <v>38</v>
      </c>
      <c r="C6096" s="2" t="s">
        <v>52</v>
      </c>
      <c r="D6096" s="2" t="s">
        <v>10</v>
      </c>
      <c r="E6096" s="3">
        <v>22</v>
      </c>
      <c r="F6096" s="3" t="s">
        <v>3</v>
      </c>
      <c r="G6096" s="3" t="s">
        <v>22</v>
      </c>
      <c r="H6096" s="14"/>
      <c r="I6096" s="14">
        <v>0.1719784360693658</v>
      </c>
      <c r="J6096" s="4">
        <v>30.988381825341506</v>
      </c>
      <c r="K6096" s="4">
        <v>38.735477281676879</v>
      </c>
      <c r="L6096" s="4">
        <v>46.095217965195481</v>
      </c>
      <c r="M6096" s="4">
        <v>8.5218050019689127</v>
      </c>
    </row>
    <row r="6097" spans="1:13" hidden="1" x14ac:dyDescent="0.3">
      <c r="A6097" s="13" t="str">
        <f t="shared" si="95"/>
        <v>ContinentalOFF2 - average - all typespost 2000heating24</v>
      </c>
      <c r="B6097" s="2" t="s">
        <v>38</v>
      </c>
      <c r="C6097" s="2" t="s">
        <v>52</v>
      </c>
      <c r="D6097" s="2" t="s">
        <v>10</v>
      </c>
      <c r="E6097" s="3">
        <v>24</v>
      </c>
      <c r="F6097" s="3" t="s">
        <v>3</v>
      </c>
      <c r="G6097" s="3" t="s">
        <v>22</v>
      </c>
      <c r="H6097" s="14"/>
      <c r="I6097" s="14">
        <v>0.1719784360693658</v>
      </c>
      <c r="J6097" s="4">
        <v>40.976021144811185</v>
      </c>
      <c r="K6097" s="4">
        <v>51.220026431013977</v>
      </c>
      <c r="L6097" s="4">
        <v>60.951831452906632</v>
      </c>
      <c r="M6097" s="4">
        <v>11.268405814823074</v>
      </c>
    </row>
    <row r="6098" spans="1:13" hidden="1" x14ac:dyDescent="0.3">
      <c r="A6098" s="13" t="str">
        <f t="shared" si="95"/>
        <v>ContinentalOFF2 - average - all types - all agesheating18</v>
      </c>
      <c r="B6098" s="2" t="s">
        <v>38</v>
      </c>
      <c r="C6098" s="2" t="s">
        <v>53</v>
      </c>
      <c r="D6098" s="2"/>
      <c r="E6098" s="3">
        <v>18</v>
      </c>
      <c r="F6098" s="3" t="s">
        <v>3</v>
      </c>
      <c r="G6098" s="3" t="s">
        <v>22</v>
      </c>
      <c r="H6098" s="14"/>
      <c r="I6098" s="14"/>
      <c r="J6098" s="4">
        <v>48.828176283303819</v>
      </c>
      <c r="K6098" s="4">
        <v>61.03522035412977</v>
      </c>
      <c r="L6098" s="4">
        <v>72.631912221414424</v>
      </c>
      <c r="M6098" s="4">
        <v>13.427748477908549</v>
      </c>
    </row>
    <row r="6099" spans="1:13" hidden="1" x14ac:dyDescent="0.3">
      <c r="A6099" s="13" t="str">
        <f t="shared" si="95"/>
        <v>ContinentalOFF2 - average - all types - all agesheating20</v>
      </c>
      <c r="B6099" s="2" t="s">
        <v>38</v>
      </c>
      <c r="C6099" s="2" t="s">
        <v>53</v>
      </c>
      <c r="D6099" s="2"/>
      <c r="E6099" s="3">
        <v>20</v>
      </c>
      <c r="F6099" s="3" t="s">
        <v>3</v>
      </c>
      <c r="G6099" s="3" t="s">
        <v>22</v>
      </c>
      <c r="H6099" s="14"/>
      <c r="I6099" s="14"/>
      <c r="J6099" s="4">
        <v>63.392745673811071</v>
      </c>
      <c r="K6099" s="4">
        <v>79.240932092263833</v>
      </c>
      <c r="L6099" s="4">
        <v>94.296709189793958</v>
      </c>
      <c r="M6099" s="4">
        <v>17.433005060298044</v>
      </c>
    </row>
    <row r="6100" spans="1:13" hidden="1" x14ac:dyDescent="0.3">
      <c r="A6100" s="13" t="str">
        <f t="shared" si="95"/>
        <v>ContinentalOFF2 - average - all types - all agesheating22</v>
      </c>
      <c r="B6100" s="2" t="s">
        <v>38</v>
      </c>
      <c r="C6100" s="2" t="s">
        <v>53</v>
      </c>
      <c r="D6100" s="2"/>
      <c r="E6100" s="3">
        <v>22</v>
      </c>
      <c r="F6100" s="3" t="s">
        <v>3</v>
      </c>
      <c r="G6100" s="3" t="s">
        <v>22</v>
      </c>
      <c r="H6100" s="14"/>
      <c r="I6100" s="14"/>
      <c r="J6100" s="4">
        <v>80.319363949665345</v>
      </c>
      <c r="K6100" s="4">
        <v>100.39920493708168</v>
      </c>
      <c r="L6100" s="4">
        <v>119.47505387512719</v>
      </c>
      <c r="M6100" s="4">
        <v>22.08782508615797</v>
      </c>
    </row>
    <row r="6101" spans="1:13" hidden="1" x14ac:dyDescent="0.3">
      <c r="A6101" s="13" t="str">
        <f t="shared" si="95"/>
        <v>ContinentalOFF2 - average - all types - all agesheating24</v>
      </c>
      <c r="B6101" s="2" t="s">
        <v>38</v>
      </c>
      <c r="C6101" s="2" t="s">
        <v>53</v>
      </c>
      <c r="D6101" s="2"/>
      <c r="E6101" s="3">
        <v>24</v>
      </c>
      <c r="F6101" s="3" t="s">
        <v>3</v>
      </c>
      <c r="G6101" s="3" t="s">
        <v>22</v>
      </c>
      <c r="H6101" s="14"/>
      <c r="I6101" s="14"/>
      <c r="J6101" s="4">
        <v>100.85137590011468</v>
      </c>
      <c r="K6101" s="4">
        <v>126.06421987514334</v>
      </c>
      <c r="L6101" s="4">
        <v>150.01642165142056</v>
      </c>
      <c r="M6101" s="4">
        <v>27.734128372531533</v>
      </c>
    </row>
    <row r="6102" spans="1:13" hidden="1" x14ac:dyDescent="0.3">
      <c r="A6102" s="13" t="str">
        <f t="shared" si="95"/>
        <v>Northern ContinentalOFF2 - 3 floorspre 1945heating18</v>
      </c>
      <c r="B6102" s="2" t="s">
        <v>39</v>
      </c>
      <c r="C6102" s="2" t="s">
        <v>49</v>
      </c>
      <c r="D6102" s="2" t="s">
        <v>2</v>
      </c>
      <c r="E6102" s="3">
        <v>18</v>
      </c>
      <c r="F6102" s="3" t="s">
        <v>3</v>
      </c>
      <c r="G6102" s="3">
        <v>0.42592592592592593</v>
      </c>
      <c r="H6102" s="14">
        <v>0.78</v>
      </c>
      <c r="I6102" s="14">
        <v>0.19811883601625616</v>
      </c>
      <c r="J6102" s="4">
        <v>113.73524268527804</v>
      </c>
      <c r="K6102" s="4">
        <v>142.16905335659754</v>
      </c>
      <c r="L6102" s="4">
        <v>169.18117349435107</v>
      </c>
      <c r="M6102" s="4">
        <v>31.27719173845146</v>
      </c>
    </row>
    <row r="6103" spans="1:13" hidden="1" x14ac:dyDescent="0.3">
      <c r="A6103" s="13" t="str">
        <f t="shared" si="95"/>
        <v>Northern ContinentalOFF2 - 5 floorspre 1945heating18</v>
      </c>
      <c r="B6103" s="2" t="s">
        <v>39</v>
      </c>
      <c r="C6103" s="2" t="s">
        <v>50</v>
      </c>
      <c r="D6103" s="2" t="s">
        <v>2</v>
      </c>
      <c r="E6103" s="3">
        <v>18</v>
      </c>
      <c r="F6103" s="3" t="s">
        <v>3</v>
      </c>
      <c r="G6103" s="3">
        <v>0.33703703703703702</v>
      </c>
      <c r="H6103" s="14">
        <v>0.2</v>
      </c>
      <c r="I6103" s="14">
        <v>0.19811883601625616</v>
      </c>
      <c r="J6103" s="4">
        <v>97.94315479103723</v>
      </c>
      <c r="K6103" s="4">
        <v>122.42894348879653</v>
      </c>
      <c r="L6103" s="4">
        <v>145.69044275166786</v>
      </c>
      <c r="M6103" s="4">
        <v>26.934367567535237</v>
      </c>
    </row>
    <row r="6104" spans="1:13" hidden="1" x14ac:dyDescent="0.3">
      <c r="A6104" s="13" t="str">
        <f t="shared" si="95"/>
        <v>Northern ContinentalOFF2 - 7 floorspre 1945heating18</v>
      </c>
      <c r="B6104" s="2" t="s">
        <v>39</v>
      </c>
      <c r="C6104" s="2" t="s">
        <v>51</v>
      </c>
      <c r="D6104" s="2" t="s">
        <v>2</v>
      </c>
      <c r="E6104" s="3">
        <v>18</v>
      </c>
      <c r="F6104" s="3" t="s">
        <v>3</v>
      </c>
      <c r="G6104" s="3">
        <v>0.29894179894179895</v>
      </c>
      <c r="H6104" s="14">
        <v>0.02</v>
      </c>
      <c r="I6104" s="14">
        <v>0.19811883601625616</v>
      </c>
      <c r="J6104" s="4">
        <v>91.175117122076855</v>
      </c>
      <c r="K6104" s="4">
        <v>113.96889640259606</v>
      </c>
      <c r="L6104" s="4">
        <v>135.62298671908931</v>
      </c>
      <c r="M6104" s="4">
        <v>25.073157208571132</v>
      </c>
    </row>
    <row r="6105" spans="1:13" hidden="1" x14ac:dyDescent="0.3">
      <c r="A6105" s="13" t="str">
        <f t="shared" si="95"/>
        <v>Northern ContinentalOFF2 - 3 floorspre 1945heating20</v>
      </c>
      <c r="B6105" s="2" t="s">
        <v>39</v>
      </c>
      <c r="C6105" s="2" t="s">
        <v>49</v>
      </c>
      <c r="D6105" s="2" t="s">
        <v>2</v>
      </c>
      <c r="E6105" s="3">
        <v>20</v>
      </c>
      <c r="F6105" s="3" t="s">
        <v>3</v>
      </c>
      <c r="G6105" s="3">
        <v>0.42592592592592593</v>
      </c>
      <c r="H6105" s="14">
        <v>0.78</v>
      </c>
      <c r="I6105" s="14">
        <v>0.19811883601625616</v>
      </c>
      <c r="J6105" s="4">
        <v>140.06192363413001</v>
      </c>
      <c r="K6105" s="4">
        <v>175.07740454266249</v>
      </c>
      <c r="L6105" s="4">
        <v>208.34211140576835</v>
      </c>
      <c r="M6105" s="4">
        <v>38.517028999385751</v>
      </c>
    </row>
    <row r="6106" spans="1:13" hidden="1" x14ac:dyDescent="0.3">
      <c r="A6106" s="13" t="str">
        <f t="shared" si="95"/>
        <v>Northern ContinentalOFF2 - 5 floorspre 1945heating20</v>
      </c>
      <c r="B6106" s="2" t="s">
        <v>39</v>
      </c>
      <c r="C6106" s="2" t="s">
        <v>50</v>
      </c>
      <c r="D6106" s="2" t="s">
        <v>2</v>
      </c>
      <c r="E6106" s="3">
        <v>20</v>
      </c>
      <c r="F6106" s="3" t="s">
        <v>3</v>
      </c>
      <c r="G6106" s="3">
        <v>0.33703703703703702</v>
      </c>
      <c r="H6106" s="14">
        <v>0.2</v>
      </c>
      <c r="I6106" s="14">
        <v>0.19811883601625616</v>
      </c>
      <c r="J6106" s="4">
        <v>120.59158913733422</v>
      </c>
      <c r="K6106" s="4">
        <v>150.73948642166778</v>
      </c>
      <c r="L6106" s="4">
        <v>179.37998884178464</v>
      </c>
      <c r="M6106" s="4">
        <v>33.162687012766909</v>
      </c>
    </row>
    <row r="6107" spans="1:13" hidden="1" x14ac:dyDescent="0.3">
      <c r="A6107" s="13" t="str">
        <f t="shared" si="95"/>
        <v>Northern ContinentalOFF2 - 7 floorspre 1945heating20</v>
      </c>
      <c r="B6107" s="2" t="s">
        <v>39</v>
      </c>
      <c r="C6107" s="2" t="s">
        <v>51</v>
      </c>
      <c r="D6107" s="2" t="s">
        <v>2</v>
      </c>
      <c r="E6107" s="3">
        <v>20</v>
      </c>
      <c r="F6107" s="3" t="s">
        <v>3</v>
      </c>
      <c r="G6107" s="3">
        <v>0.29894179894179895</v>
      </c>
      <c r="H6107" s="14">
        <v>0.02</v>
      </c>
      <c r="I6107" s="14">
        <v>0.19811883601625616</v>
      </c>
      <c r="J6107" s="4">
        <v>112.24716006727888</v>
      </c>
      <c r="K6107" s="4">
        <v>140.3089500840986</v>
      </c>
      <c r="L6107" s="4">
        <v>166.96765060007732</v>
      </c>
      <c r="M6107" s="4">
        <v>30.867969018501693</v>
      </c>
    </row>
    <row r="6108" spans="1:13" hidden="1" x14ac:dyDescent="0.3">
      <c r="A6108" s="13" t="str">
        <f t="shared" si="95"/>
        <v>Northern ContinentalOFF2 - 3 floorspre 1945heating22</v>
      </c>
      <c r="B6108" s="2" t="s">
        <v>39</v>
      </c>
      <c r="C6108" s="2" t="s">
        <v>49</v>
      </c>
      <c r="D6108" s="2" t="s">
        <v>2</v>
      </c>
      <c r="E6108" s="3">
        <v>22</v>
      </c>
      <c r="F6108" s="3" t="s">
        <v>3</v>
      </c>
      <c r="G6108" s="3">
        <v>0.42592592592592593</v>
      </c>
      <c r="H6108" s="14">
        <v>0.78</v>
      </c>
      <c r="I6108" s="14">
        <v>0.19811883601625616</v>
      </c>
      <c r="J6108" s="4">
        <v>170.01504143575846</v>
      </c>
      <c r="K6108" s="4">
        <v>212.51880179469808</v>
      </c>
      <c r="L6108" s="4">
        <v>252.89737413569071</v>
      </c>
      <c r="M6108" s="4">
        <v>46.75413639483358</v>
      </c>
    </row>
    <row r="6109" spans="1:13" hidden="1" x14ac:dyDescent="0.3">
      <c r="A6109" s="13" t="str">
        <f t="shared" si="95"/>
        <v>Northern ContinentalOFF2 - 5 floorspre 1945heating22</v>
      </c>
      <c r="B6109" s="2" t="s">
        <v>39</v>
      </c>
      <c r="C6109" s="2" t="s">
        <v>50</v>
      </c>
      <c r="D6109" s="2" t="s">
        <v>2</v>
      </c>
      <c r="E6109" s="3">
        <v>22</v>
      </c>
      <c r="F6109" s="3" t="s">
        <v>3</v>
      </c>
      <c r="G6109" s="3">
        <v>0.33703703703703702</v>
      </c>
      <c r="H6109" s="14">
        <v>0.2</v>
      </c>
      <c r="I6109" s="14">
        <v>0.19811883601625616</v>
      </c>
      <c r="J6109" s="4">
        <v>146.31179343035899</v>
      </c>
      <c r="K6109" s="4">
        <v>182.88974178794874</v>
      </c>
      <c r="L6109" s="4">
        <v>217.63879272765899</v>
      </c>
      <c r="M6109" s="4">
        <v>40.235743193348725</v>
      </c>
    </row>
    <row r="6110" spans="1:13" hidden="1" x14ac:dyDescent="0.3">
      <c r="A6110" s="13" t="str">
        <f t="shared" si="95"/>
        <v>Northern ContinentalOFF2 - 7 floorspre 1945heating22</v>
      </c>
      <c r="B6110" s="2" t="s">
        <v>39</v>
      </c>
      <c r="C6110" s="2" t="s">
        <v>51</v>
      </c>
      <c r="D6110" s="2" t="s">
        <v>2</v>
      </c>
      <c r="E6110" s="3">
        <v>22</v>
      </c>
      <c r="F6110" s="3" t="s">
        <v>3</v>
      </c>
      <c r="G6110" s="3">
        <v>0.29894179894179895</v>
      </c>
      <c r="H6110" s="14">
        <v>0.02</v>
      </c>
      <c r="I6110" s="14">
        <v>0.19811883601625616</v>
      </c>
      <c r="J6110" s="4">
        <v>136.15325857090207</v>
      </c>
      <c r="K6110" s="4">
        <v>170.19157321362758</v>
      </c>
      <c r="L6110" s="4">
        <v>202.5279721242168</v>
      </c>
      <c r="M6110" s="4">
        <v>37.442146106998067</v>
      </c>
    </row>
    <row r="6111" spans="1:13" hidden="1" x14ac:dyDescent="0.3">
      <c r="A6111" s="13" t="str">
        <f t="shared" si="95"/>
        <v>Northern ContinentalOFF2 - 3 floorspre 1945heating24</v>
      </c>
      <c r="B6111" s="2" t="s">
        <v>39</v>
      </c>
      <c r="C6111" s="2" t="s">
        <v>49</v>
      </c>
      <c r="D6111" s="2" t="s">
        <v>2</v>
      </c>
      <c r="E6111" s="3">
        <v>24</v>
      </c>
      <c r="F6111" s="3" t="s">
        <v>3</v>
      </c>
      <c r="G6111" s="3">
        <v>0.42592592592592593</v>
      </c>
      <c r="H6111" s="14">
        <v>0.78</v>
      </c>
      <c r="I6111" s="14">
        <v>0.19811883601625616</v>
      </c>
      <c r="J6111" s="4">
        <v>205.60879443891554</v>
      </c>
      <c r="K6111" s="4">
        <v>257.01099304864442</v>
      </c>
      <c r="L6111" s="4">
        <v>305.84308172788684</v>
      </c>
      <c r="M6111" s="4">
        <v>56.542418470701776</v>
      </c>
    </row>
    <row r="6112" spans="1:13" hidden="1" x14ac:dyDescent="0.3">
      <c r="A6112" s="13" t="str">
        <f t="shared" si="95"/>
        <v>Northern ContinentalOFF2 - 5 floorspre 1945heating24</v>
      </c>
      <c r="B6112" s="2" t="s">
        <v>39</v>
      </c>
      <c r="C6112" s="2" t="s">
        <v>50</v>
      </c>
      <c r="D6112" s="2" t="s">
        <v>2</v>
      </c>
      <c r="E6112" s="3">
        <v>24</v>
      </c>
      <c r="F6112" s="3" t="s">
        <v>3</v>
      </c>
      <c r="G6112" s="3">
        <v>0.33703703703703702</v>
      </c>
      <c r="H6112" s="14">
        <v>0.2</v>
      </c>
      <c r="I6112" s="14">
        <v>0.19811883601625616</v>
      </c>
      <c r="J6112" s="4">
        <v>177.01137092648145</v>
      </c>
      <c r="K6112" s="4">
        <v>221.2642136581018</v>
      </c>
      <c r="L6112" s="4">
        <v>263.30441425314115</v>
      </c>
      <c r="M6112" s="4">
        <v>48.678127004782397</v>
      </c>
    </row>
    <row r="6113" spans="1:13" hidden="1" x14ac:dyDescent="0.3">
      <c r="A6113" s="13" t="str">
        <f t="shared" si="95"/>
        <v>Northern ContinentalOFF2 - 7 floorspre 1945heating24</v>
      </c>
      <c r="B6113" s="2" t="s">
        <v>39</v>
      </c>
      <c r="C6113" s="2" t="s">
        <v>51</v>
      </c>
      <c r="D6113" s="2" t="s">
        <v>2</v>
      </c>
      <c r="E6113" s="3">
        <v>24</v>
      </c>
      <c r="F6113" s="3" t="s">
        <v>3</v>
      </c>
      <c r="G6113" s="3">
        <v>0.29894179894179895</v>
      </c>
      <c r="H6113" s="14">
        <v>0.02</v>
      </c>
      <c r="I6113" s="14">
        <v>0.19811883601625616</v>
      </c>
      <c r="J6113" s="4">
        <v>164.75533227829547</v>
      </c>
      <c r="K6113" s="4">
        <v>205.94416534786933</v>
      </c>
      <c r="L6113" s="4">
        <v>245.07355676396449</v>
      </c>
      <c r="M6113" s="4">
        <v>45.307716376531253</v>
      </c>
    </row>
    <row r="6114" spans="1:13" hidden="1" x14ac:dyDescent="0.3">
      <c r="A6114" s="13" t="str">
        <f t="shared" si="95"/>
        <v>Northern ContinentalOFF2 - 3 floors1945-1970heating18</v>
      </c>
      <c r="B6114" s="2" t="s">
        <v>39</v>
      </c>
      <c r="C6114" s="2" t="s">
        <v>49</v>
      </c>
      <c r="D6114" s="2" t="s">
        <v>6</v>
      </c>
      <c r="E6114" s="3">
        <v>18</v>
      </c>
      <c r="F6114" s="3" t="s">
        <v>3</v>
      </c>
      <c r="G6114" s="3">
        <v>0.42592592592592593</v>
      </c>
      <c r="H6114" s="14">
        <v>0.78</v>
      </c>
      <c r="I6114" s="14">
        <v>0.22132012933152709</v>
      </c>
      <c r="J6114" s="4">
        <v>102.58388273589945</v>
      </c>
      <c r="K6114" s="4">
        <v>128.2298534198743</v>
      </c>
      <c r="L6114" s="4">
        <v>152.59352556965041</v>
      </c>
      <c r="M6114" s="4">
        <v>28.210567752372345</v>
      </c>
    </row>
    <row r="6115" spans="1:13" hidden="1" x14ac:dyDescent="0.3">
      <c r="A6115" s="13" t="str">
        <f t="shared" si="95"/>
        <v>Northern ContinentalOFF2 - 5 floors1945-1970heating18</v>
      </c>
      <c r="B6115" s="2" t="s">
        <v>39</v>
      </c>
      <c r="C6115" s="2" t="s">
        <v>50</v>
      </c>
      <c r="D6115" s="2" t="s">
        <v>6</v>
      </c>
      <c r="E6115" s="3">
        <v>18</v>
      </c>
      <c r="F6115" s="3" t="s">
        <v>3</v>
      </c>
      <c r="G6115" s="3">
        <v>0.33703703703703702</v>
      </c>
      <c r="H6115" s="14">
        <v>0.2</v>
      </c>
      <c r="I6115" s="14">
        <v>0.22132012933152709</v>
      </c>
      <c r="J6115" s="4">
        <v>89.695141515558447</v>
      </c>
      <c r="K6115" s="4">
        <v>112.11892689444805</v>
      </c>
      <c r="L6115" s="4">
        <v>133.42152300439318</v>
      </c>
      <c r="M6115" s="4">
        <v>24.666163916778572</v>
      </c>
    </row>
    <row r="6116" spans="1:13" hidden="1" x14ac:dyDescent="0.3">
      <c r="A6116" s="13" t="str">
        <f t="shared" si="95"/>
        <v>Northern ContinentalOFF2 - 7 floors1945-1970heating18</v>
      </c>
      <c r="B6116" s="2" t="s">
        <v>39</v>
      </c>
      <c r="C6116" s="2" t="s">
        <v>51</v>
      </c>
      <c r="D6116" s="2" t="s">
        <v>6</v>
      </c>
      <c r="E6116" s="3">
        <v>18</v>
      </c>
      <c r="F6116" s="3" t="s">
        <v>3</v>
      </c>
      <c r="G6116" s="3">
        <v>0.29894179894179895</v>
      </c>
      <c r="H6116" s="14">
        <v>0.02</v>
      </c>
      <c r="I6116" s="14">
        <v>0.22132012933152709</v>
      </c>
      <c r="J6116" s="4">
        <v>84.171395278269458</v>
      </c>
      <c r="K6116" s="4">
        <v>105.21424409783681</v>
      </c>
      <c r="L6116" s="4">
        <v>125.20495047642579</v>
      </c>
      <c r="M6116" s="4">
        <v>23.147133701524098</v>
      </c>
    </row>
    <row r="6117" spans="1:13" hidden="1" x14ac:dyDescent="0.3">
      <c r="A6117" s="13" t="str">
        <f t="shared" si="95"/>
        <v>Northern ContinentalOFF2 - 3 floors1945-1970heating20</v>
      </c>
      <c r="B6117" s="2" t="s">
        <v>39</v>
      </c>
      <c r="C6117" s="2" t="s">
        <v>49</v>
      </c>
      <c r="D6117" s="2" t="s">
        <v>6</v>
      </c>
      <c r="E6117" s="3">
        <v>20</v>
      </c>
      <c r="F6117" s="3" t="s">
        <v>3</v>
      </c>
      <c r="G6117" s="3">
        <v>0.42592592592592593</v>
      </c>
      <c r="H6117" s="14">
        <v>0.78</v>
      </c>
      <c r="I6117" s="14">
        <v>0.22132012933152709</v>
      </c>
      <c r="J6117" s="4">
        <v>126.4600504821791</v>
      </c>
      <c r="K6117" s="4">
        <v>158.07506310272387</v>
      </c>
      <c r="L6117" s="4">
        <v>188.10932509224139</v>
      </c>
      <c r="M6117" s="4">
        <v>34.776513882599254</v>
      </c>
    </row>
    <row r="6118" spans="1:13" hidden="1" x14ac:dyDescent="0.3">
      <c r="A6118" s="13" t="str">
        <f t="shared" si="95"/>
        <v>Northern ContinentalOFF2 - 5 floors1945-1970heating20</v>
      </c>
      <c r="B6118" s="2" t="s">
        <v>39</v>
      </c>
      <c r="C6118" s="2" t="s">
        <v>50</v>
      </c>
      <c r="D6118" s="2" t="s">
        <v>6</v>
      </c>
      <c r="E6118" s="3">
        <v>20</v>
      </c>
      <c r="F6118" s="3" t="s">
        <v>3</v>
      </c>
      <c r="G6118" s="3">
        <v>0.33703703703703702</v>
      </c>
      <c r="H6118" s="14">
        <v>0.2</v>
      </c>
      <c r="I6118" s="14">
        <v>0.22132012933152709</v>
      </c>
      <c r="J6118" s="4">
        <v>110.57644431028854</v>
      </c>
      <c r="K6118" s="4">
        <v>138.22055538786066</v>
      </c>
      <c r="L6118" s="4">
        <v>164.48246091155417</v>
      </c>
      <c r="M6118" s="4">
        <v>30.408522185329346</v>
      </c>
    </row>
    <row r="6119" spans="1:13" hidden="1" x14ac:dyDescent="0.3">
      <c r="A6119" s="13" t="str">
        <f t="shared" si="95"/>
        <v>Northern ContinentalOFF2 - 7 floors1945-1970heating20</v>
      </c>
      <c r="B6119" s="2" t="s">
        <v>39</v>
      </c>
      <c r="C6119" s="2" t="s">
        <v>51</v>
      </c>
      <c r="D6119" s="2" t="s">
        <v>6</v>
      </c>
      <c r="E6119" s="3">
        <v>20</v>
      </c>
      <c r="F6119" s="3" t="s">
        <v>3</v>
      </c>
      <c r="G6119" s="3">
        <v>0.29894179894179895</v>
      </c>
      <c r="H6119" s="14">
        <v>0.02</v>
      </c>
      <c r="I6119" s="14">
        <v>0.22132012933152709</v>
      </c>
      <c r="J6119" s="4">
        <v>103.76918452233541</v>
      </c>
      <c r="K6119" s="4">
        <v>129.71148065291925</v>
      </c>
      <c r="L6119" s="4">
        <v>154.3566619769739</v>
      </c>
      <c r="M6119" s="4">
        <v>28.536525743642233</v>
      </c>
    </row>
    <row r="6120" spans="1:13" hidden="1" x14ac:dyDescent="0.3">
      <c r="A6120" s="13" t="str">
        <f t="shared" si="95"/>
        <v>Northern ContinentalOFF2 - 3 floors1945-1970heating22</v>
      </c>
      <c r="B6120" s="2" t="s">
        <v>39</v>
      </c>
      <c r="C6120" s="2" t="s">
        <v>49</v>
      </c>
      <c r="D6120" s="2" t="s">
        <v>6</v>
      </c>
      <c r="E6120" s="3">
        <v>22</v>
      </c>
      <c r="F6120" s="3" t="s">
        <v>3</v>
      </c>
      <c r="G6120" s="3">
        <v>0.42592592592592593</v>
      </c>
      <c r="H6120" s="14">
        <v>0.78</v>
      </c>
      <c r="I6120" s="14">
        <v>0.22132012933152709</v>
      </c>
      <c r="J6120" s="4">
        <v>153.36282486780192</v>
      </c>
      <c r="K6120" s="4">
        <v>191.7035310847524</v>
      </c>
      <c r="L6120" s="4">
        <v>228.12720199085535</v>
      </c>
      <c r="M6120" s="4">
        <v>42.174776838645528</v>
      </c>
    </row>
    <row r="6121" spans="1:13" hidden="1" x14ac:dyDescent="0.3">
      <c r="A6121" s="13" t="str">
        <f t="shared" si="95"/>
        <v>Northern ContinentalOFF2 - 5 floors1945-1970heating22</v>
      </c>
      <c r="B6121" s="2" t="s">
        <v>39</v>
      </c>
      <c r="C6121" s="2" t="s">
        <v>50</v>
      </c>
      <c r="D6121" s="2" t="s">
        <v>6</v>
      </c>
      <c r="E6121" s="3">
        <v>22</v>
      </c>
      <c r="F6121" s="3" t="s">
        <v>3</v>
      </c>
      <c r="G6121" s="3">
        <v>0.33703703703703702</v>
      </c>
      <c r="H6121" s="14">
        <v>0.2</v>
      </c>
      <c r="I6121" s="14">
        <v>0.22132012933152709</v>
      </c>
      <c r="J6121" s="4">
        <v>134.10005344993615</v>
      </c>
      <c r="K6121" s="4">
        <v>167.62506681242019</v>
      </c>
      <c r="L6121" s="4">
        <v>199.47382950678002</v>
      </c>
      <c r="M6121" s="4">
        <v>36.87751469873244</v>
      </c>
    </row>
    <row r="6122" spans="1:13" hidden="1" x14ac:dyDescent="0.3">
      <c r="A6122" s="13" t="str">
        <f t="shared" si="95"/>
        <v>Northern ContinentalOFF2 - 7 floors1945-1970heating22</v>
      </c>
      <c r="B6122" s="2" t="s">
        <v>39</v>
      </c>
      <c r="C6122" s="2" t="s">
        <v>51</v>
      </c>
      <c r="D6122" s="2" t="s">
        <v>6</v>
      </c>
      <c r="E6122" s="3">
        <v>22</v>
      </c>
      <c r="F6122" s="3" t="s">
        <v>3</v>
      </c>
      <c r="G6122" s="3">
        <v>0.29894179894179895</v>
      </c>
      <c r="H6122" s="14">
        <v>0.02</v>
      </c>
      <c r="I6122" s="14">
        <v>0.22132012933152709</v>
      </c>
      <c r="J6122" s="4">
        <v>125.84457998513652</v>
      </c>
      <c r="K6122" s="4">
        <v>157.30572498142064</v>
      </c>
      <c r="L6122" s="4">
        <v>187.19381272789056</v>
      </c>
      <c r="M6122" s="4">
        <v>34.607259495912544</v>
      </c>
    </row>
    <row r="6123" spans="1:13" hidden="1" x14ac:dyDescent="0.3">
      <c r="A6123" s="13" t="str">
        <f t="shared" si="95"/>
        <v>Northern ContinentalOFF2 - 3 floors1945-1970heating24</v>
      </c>
      <c r="B6123" s="2" t="s">
        <v>39</v>
      </c>
      <c r="C6123" s="2" t="s">
        <v>49</v>
      </c>
      <c r="D6123" s="2" t="s">
        <v>6</v>
      </c>
      <c r="E6123" s="3">
        <v>24</v>
      </c>
      <c r="F6123" s="3" t="s">
        <v>3</v>
      </c>
      <c r="G6123" s="3">
        <v>0.42592592592592593</v>
      </c>
      <c r="H6123" s="14">
        <v>0.78</v>
      </c>
      <c r="I6123" s="14">
        <v>0.22132012933152709</v>
      </c>
      <c r="J6123" s="4">
        <v>185.2384284971713</v>
      </c>
      <c r="K6123" s="4">
        <v>231.54803562146412</v>
      </c>
      <c r="L6123" s="4">
        <v>275.54216238954228</v>
      </c>
      <c r="M6123" s="4">
        <v>50.94056783672211</v>
      </c>
    </row>
    <row r="6124" spans="1:13" hidden="1" x14ac:dyDescent="0.3">
      <c r="A6124" s="13" t="str">
        <f t="shared" si="95"/>
        <v>Northern ContinentalOFF2 - 5 floors1945-1970heating24</v>
      </c>
      <c r="B6124" s="2" t="s">
        <v>39</v>
      </c>
      <c r="C6124" s="2" t="s">
        <v>50</v>
      </c>
      <c r="D6124" s="2" t="s">
        <v>6</v>
      </c>
      <c r="E6124" s="3">
        <v>24</v>
      </c>
      <c r="F6124" s="3" t="s">
        <v>3</v>
      </c>
      <c r="G6124" s="3">
        <v>0.33703703703703702</v>
      </c>
      <c r="H6124" s="14">
        <v>0.2</v>
      </c>
      <c r="I6124" s="14">
        <v>0.22132012933152709</v>
      </c>
      <c r="J6124" s="4">
        <v>161.99137096944378</v>
      </c>
      <c r="K6124" s="4">
        <v>202.48921371180472</v>
      </c>
      <c r="L6124" s="4">
        <v>240.96216431704761</v>
      </c>
      <c r="M6124" s="4">
        <v>44.54762701659704</v>
      </c>
    </row>
    <row r="6125" spans="1:13" hidden="1" x14ac:dyDescent="0.3">
      <c r="A6125" s="13" t="str">
        <f t="shared" si="95"/>
        <v>Northern ContinentalOFF2 - 7 floors1945-1970heating24</v>
      </c>
      <c r="B6125" s="2" t="s">
        <v>39</v>
      </c>
      <c r="C6125" s="2" t="s">
        <v>51</v>
      </c>
      <c r="D6125" s="2" t="s">
        <v>6</v>
      </c>
      <c r="E6125" s="3">
        <v>24</v>
      </c>
      <c r="F6125" s="3" t="s">
        <v>3</v>
      </c>
      <c r="G6125" s="3">
        <v>0.29894179894179895</v>
      </c>
      <c r="H6125" s="14">
        <v>0.02</v>
      </c>
      <c r="I6125" s="14">
        <v>0.22132012933152709</v>
      </c>
      <c r="J6125" s="4">
        <v>152.02834631470341</v>
      </c>
      <c r="K6125" s="4">
        <v>190.03543289337927</v>
      </c>
      <c r="L6125" s="4">
        <v>226.1421651431213</v>
      </c>
      <c r="M6125" s="4">
        <v>41.807795236543441</v>
      </c>
    </row>
    <row r="6126" spans="1:13" hidden="1" x14ac:dyDescent="0.3">
      <c r="A6126" s="13" t="str">
        <f t="shared" si="95"/>
        <v>Northern ContinentalOFF2 - 3 floors1970-1980heating18</v>
      </c>
      <c r="B6126" s="2" t="s">
        <v>39</v>
      </c>
      <c r="C6126" s="2" t="s">
        <v>49</v>
      </c>
      <c r="D6126" s="2" t="s">
        <v>7</v>
      </c>
      <c r="E6126" s="3">
        <v>18</v>
      </c>
      <c r="F6126" s="3" t="s">
        <v>3</v>
      </c>
      <c r="G6126" s="3">
        <v>0.42592592592592593</v>
      </c>
      <c r="H6126" s="14">
        <v>0.78</v>
      </c>
      <c r="I6126" s="14">
        <v>0.13980193997290641</v>
      </c>
      <c r="J6126" s="4">
        <v>79.313796945322721</v>
      </c>
      <c r="K6126" s="4">
        <v>99.142246181653391</v>
      </c>
      <c r="L6126" s="4">
        <v>117.97927295616753</v>
      </c>
      <c r="M6126" s="4">
        <v>21.811294159963747</v>
      </c>
    </row>
    <row r="6127" spans="1:13" hidden="1" x14ac:dyDescent="0.3">
      <c r="A6127" s="13" t="str">
        <f t="shared" si="95"/>
        <v>Northern ContinentalOFF2 - 5 floors1970-1980heating18</v>
      </c>
      <c r="B6127" s="2" t="s">
        <v>39</v>
      </c>
      <c r="C6127" s="2" t="s">
        <v>50</v>
      </c>
      <c r="D6127" s="2" t="s">
        <v>7</v>
      </c>
      <c r="E6127" s="3">
        <v>18</v>
      </c>
      <c r="F6127" s="3" t="s">
        <v>3</v>
      </c>
      <c r="G6127" s="3">
        <v>0.33703703703703702</v>
      </c>
      <c r="H6127" s="14">
        <v>0.2</v>
      </c>
      <c r="I6127" s="14">
        <v>0.13980193997290641</v>
      </c>
      <c r="J6127" s="4">
        <v>67.871757494849433</v>
      </c>
      <c r="K6127" s="4">
        <v>84.839696868561788</v>
      </c>
      <c r="L6127" s="4">
        <v>100.95923927358852</v>
      </c>
      <c r="M6127" s="4">
        <v>18.664733311083594</v>
      </c>
    </row>
    <row r="6128" spans="1:13" hidden="1" x14ac:dyDescent="0.3">
      <c r="A6128" s="13" t="str">
        <f t="shared" si="95"/>
        <v>Northern ContinentalOFF2 - 7 floors1970-1980heating18</v>
      </c>
      <c r="B6128" s="2" t="s">
        <v>39</v>
      </c>
      <c r="C6128" s="2" t="s">
        <v>51</v>
      </c>
      <c r="D6128" s="2" t="s">
        <v>7</v>
      </c>
      <c r="E6128" s="3">
        <v>18</v>
      </c>
      <c r="F6128" s="3" t="s">
        <v>3</v>
      </c>
      <c r="G6128" s="3">
        <v>0.29894179894179895</v>
      </c>
      <c r="H6128" s="14">
        <v>0.02</v>
      </c>
      <c r="I6128" s="14">
        <v>0.13980193997290641</v>
      </c>
      <c r="J6128" s="4">
        <v>62.96802630178945</v>
      </c>
      <c r="K6128" s="4">
        <v>78.710032877236813</v>
      </c>
      <c r="L6128" s="4">
        <v>93.664939123911807</v>
      </c>
      <c r="M6128" s="4">
        <v>17.316207232992099</v>
      </c>
    </row>
    <row r="6129" spans="1:13" hidden="1" x14ac:dyDescent="0.3">
      <c r="A6129" s="13" t="str">
        <f t="shared" si="95"/>
        <v>Northern ContinentalOFF2 - 3 floors1970-1980heating20</v>
      </c>
      <c r="B6129" s="2" t="s">
        <v>39</v>
      </c>
      <c r="C6129" s="2" t="s">
        <v>49</v>
      </c>
      <c r="D6129" s="2" t="s">
        <v>7</v>
      </c>
      <c r="E6129" s="3">
        <v>20</v>
      </c>
      <c r="F6129" s="3" t="s">
        <v>3</v>
      </c>
      <c r="G6129" s="3">
        <v>0.42592592592592593</v>
      </c>
      <c r="H6129" s="14">
        <v>0.78</v>
      </c>
      <c r="I6129" s="14">
        <v>0.13980193997290641</v>
      </c>
      <c r="J6129" s="4">
        <v>98.810044546880818</v>
      </c>
      <c r="K6129" s="4">
        <v>123.51255568360102</v>
      </c>
      <c r="L6129" s="4">
        <v>146.97994126348522</v>
      </c>
      <c r="M6129" s="4">
        <v>27.172762250392225</v>
      </c>
    </row>
    <row r="6130" spans="1:13" hidden="1" x14ac:dyDescent="0.3">
      <c r="A6130" s="13" t="str">
        <f t="shared" si="95"/>
        <v>Northern ContinentalOFF2 - 5 floors1970-1980heating20</v>
      </c>
      <c r="B6130" s="2" t="s">
        <v>39</v>
      </c>
      <c r="C6130" s="2" t="s">
        <v>50</v>
      </c>
      <c r="D6130" s="2" t="s">
        <v>7</v>
      </c>
      <c r="E6130" s="3">
        <v>20</v>
      </c>
      <c r="F6130" s="3" t="s">
        <v>3</v>
      </c>
      <c r="G6130" s="3">
        <v>0.33703703703703702</v>
      </c>
      <c r="H6130" s="14">
        <v>0.2</v>
      </c>
      <c r="I6130" s="14">
        <v>0.13980193997290641</v>
      </c>
      <c r="J6130" s="4">
        <v>84.600222240926698</v>
      </c>
      <c r="K6130" s="4">
        <v>105.75027780115836</v>
      </c>
      <c r="L6130" s="4">
        <v>125.84283058337844</v>
      </c>
      <c r="M6130" s="4">
        <v>23.265061116254838</v>
      </c>
    </row>
    <row r="6131" spans="1:13" hidden="1" x14ac:dyDescent="0.3">
      <c r="A6131" s="13" t="str">
        <f t="shared" si="95"/>
        <v>Northern ContinentalOFF2 - 7 floors1970-1980heating20</v>
      </c>
      <c r="B6131" s="2" t="s">
        <v>39</v>
      </c>
      <c r="C6131" s="2" t="s">
        <v>51</v>
      </c>
      <c r="D6131" s="2" t="s">
        <v>7</v>
      </c>
      <c r="E6131" s="3">
        <v>20</v>
      </c>
      <c r="F6131" s="3" t="s">
        <v>3</v>
      </c>
      <c r="G6131" s="3">
        <v>0.29894179894179895</v>
      </c>
      <c r="H6131" s="14">
        <v>0.02</v>
      </c>
      <c r="I6131" s="14">
        <v>0.13980193997290641</v>
      </c>
      <c r="J6131" s="4">
        <v>78.510298395517793</v>
      </c>
      <c r="K6131" s="4">
        <v>98.137872994397242</v>
      </c>
      <c r="L6131" s="4">
        <v>116.78406886333271</v>
      </c>
      <c r="M6131" s="4">
        <v>21.590332058767395</v>
      </c>
    </row>
    <row r="6132" spans="1:13" hidden="1" x14ac:dyDescent="0.3">
      <c r="A6132" s="13" t="str">
        <f t="shared" si="95"/>
        <v>Northern ContinentalOFF2 - 3 floors1970-1980heating22</v>
      </c>
      <c r="B6132" s="2" t="s">
        <v>39</v>
      </c>
      <c r="C6132" s="2" t="s">
        <v>49</v>
      </c>
      <c r="D6132" s="2" t="s">
        <v>7</v>
      </c>
      <c r="E6132" s="3">
        <v>22</v>
      </c>
      <c r="F6132" s="3" t="s">
        <v>3</v>
      </c>
      <c r="G6132" s="3">
        <v>0.42592592592592593</v>
      </c>
      <c r="H6132" s="14">
        <v>0.78</v>
      </c>
      <c r="I6132" s="14">
        <v>0.13980193997290641</v>
      </c>
      <c r="J6132" s="4">
        <v>120.67391169671976</v>
      </c>
      <c r="K6132" s="4">
        <v>150.8423896208997</v>
      </c>
      <c r="L6132" s="4">
        <v>179.50244364887064</v>
      </c>
      <c r="M6132" s="4">
        <v>33.18532571659793</v>
      </c>
    </row>
    <row r="6133" spans="1:13" hidden="1" x14ac:dyDescent="0.3">
      <c r="A6133" s="13" t="str">
        <f t="shared" si="95"/>
        <v>Northern ContinentalOFF2 - 5 floors1970-1980heating22</v>
      </c>
      <c r="B6133" s="2" t="s">
        <v>39</v>
      </c>
      <c r="C6133" s="2" t="s">
        <v>50</v>
      </c>
      <c r="D6133" s="2" t="s">
        <v>7</v>
      </c>
      <c r="E6133" s="3">
        <v>22</v>
      </c>
      <c r="F6133" s="3" t="s">
        <v>3</v>
      </c>
      <c r="G6133" s="3">
        <v>0.33703703703703702</v>
      </c>
      <c r="H6133" s="14">
        <v>0.2</v>
      </c>
      <c r="I6133" s="14">
        <v>0.13980193997290641</v>
      </c>
      <c r="J6133" s="4">
        <v>103.41633602797833</v>
      </c>
      <c r="K6133" s="4">
        <v>129.27042003497291</v>
      </c>
      <c r="L6133" s="4">
        <v>153.83179984161777</v>
      </c>
      <c r="M6133" s="4">
        <v>28.43949240769404</v>
      </c>
    </row>
    <row r="6134" spans="1:13" hidden="1" x14ac:dyDescent="0.3">
      <c r="A6134" s="13" t="str">
        <f t="shared" si="95"/>
        <v>Northern ContinentalOFF2 - 7 floors1970-1980heating22</v>
      </c>
      <c r="B6134" s="2" t="s">
        <v>39</v>
      </c>
      <c r="C6134" s="2" t="s">
        <v>51</v>
      </c>
      <c r="D6134" s="2" t="s">
        <v>7</v>
      </c>
      <c r="E6134" s="3">
        <v>22</v>
      </c>
      <c r="F6134" s="3" t="s">
        <v>3</v>
      </c>
      <c r="G6134" s="3">
        <v>0.29894179894179895</v>
      </c>
      <c r="H6134" s="14">
        <v>0.02</v>
      </c>
      <c r="I6134" s="14">
        <v>0.13980193997290641</v>
      </c>
      <c r="J6134" s="4">
        <v>96.020232169946283</v>
      </c>
      <c r="K6134" s="4">
        <v>120.02529021243285</v>
      </c>
      <c r="L6134" s="4">
        <v>142.8300953527951</v>
      </c>
      <c r="M6134" s="4">
        <v>26.405563846735227</v>
      </c>
    </row>
    <row r="6135" spans="1:13" hidden="1" x14ac:dyDescent="0.3">
      <c r="A6135" s="13" t="str">
        <f t="shared" si="95"/>
        <v>Northern ContinentalOFF2 - 3 floors1970-1980heating24</v>
      </c>
      <c r="B6135" s="2" t="s">
        <v>39</v>
      </c>
      <c r="C6135" s="2" t="s">
        <v>49</v>
      </c>
      <c r="D6135" s="2" t="s">
        <v>7</v>
      </c>
      <c r="E6135" s="3">
        <v>24</v>
      </c>
      <c r="F6135" s="3" t="s">
        <v>3</v>
      </c>
      <c r="G6135" s="3">
        <v>0.42592592592592593</v>
      </c>
      <c r="H6135" s="14">
        <v>0.78</v>
      </c>
      <c r="I6135" s="14">
        <v>0.13980193997290641</v>
      </c>
      <c r="J6135" s="4">
        <v>146.55323664108079</v>
      </c>
      <c r="K6135" s="4">
        <v>183.19154580135097</v>
      </c>
      <c r="L6135" s="4">
        <v>217.99793950360765</v>
      </c>
      <c r="M6135" s="4">
        <v>40.302140076297214</v>
      </c>
    </row>
    <row r="6136" spans="1:13" hidden="1" x14ac:dyDescent="0.3">
      <c r="A6136" s="13" t="str">
        <f t="shared" si="95"/>
        <v>Northern ContinentalOFF2 - 5 floors1970-1980heating24</v>
      </c>
      <c r="B6136" s="2" t="s">
        <v>39</v>
      </c>
      <c r="C6136" s="2" t="s">
        <v>50</v>
      </c>
      <c r="D6136" s="2" t="s">
        <v>7</v>
      </c>
      <c r="E6136" s="3">
        <v>24</v>
      </c>
      <c r="F6136" s="3" t="s">
        <v>3</v>
      </c>
      <c r="G6136" s="3">
        <v>0.33703703703703702</v>
      </c>
      <c r="H6136" s="14">
        <v>0.2</v>
      </c>
      <c r="I6136" s="14">
        <v>0.13980193997290641</v>
      </c>
      <c r="J6136" s="4">
        <v>125.70615847473579</v>
      </c>
      <c r="K6136" s="4">
        <v>157.13269809341972</v>
      </c>
      <c r="L6136" s="4">
        <v>186.98791073116945</v>
      </c>
      <c r="M6136" s="4">
        <v>34.569193580552337</v>
      </c>
    </row>
    <row r="6137" spans="1:13" hidden="1" x14ac:dyDescent="0.3">
      <c r="A6137" s="13" t="str">
        <f t="shared" si="95"/>
        <v>Northern ContinentalOFF2 - 7 floors1970-1980heating24</v>
      </c>
      <c r="B6137" s="2" t="s">
        <v>39</v>
      </c>
      <c r="C6137" s="2" t="s">
        <v>51</v>
      </c>
      <c r="D6137" s="2" t="s">
        <v>7</v>
      </c>
      <c r="E6137" s="3">
        <v>24</v>
      </c>
      <c r="F6137" s="3" t="s">
        <v>3</v>
      </c>
      <c r="G6137" s="3">
        <v>0.29894179894179895</v>
      </c>
      <c r="H6137" s="14">
        <v>0.02</v>
      </c>
      <c r="I6137" s="14">
        <v>0.13980193997290641</v>
      </c>
      <c r="J6137" s="4">
        <v>116.77169640344505</v>
      </c>
      <c r="K6137" s="4">
        <v>145.96462050430631</v>
      </c>
      <c r="L6137" s="4">
        <v>173.6978984001245</v>
      </c>
      <c r="M6137" s="4">
        <v>32.112216510947391</v>
      </c>
    </row>
    <row r="6138" spans="1:13" hidden="1" x14ac:dyDescent="0.3">
      <c r="A6138" s="13" t="str">
        <f t="shared" si="95"/>
        <v>Northern ContinentalOFF2 - 3 floors1980-1990heating18</v>
      </c>
      <c r="B6138" s="2" t="s">
        <v>39</v>
      </c>
      <c r="C6138" s="2" t="s">
        <v>49</v>
      </c>
      <c r="D6138" s="2" t="s">
        <v>8</v>
      </c>
      <c r="E6138" s="3">
        <v>18</v>
      </c>
      <c r="F6138" s="3" t="s">
        <v>3</v>
      </c>
      <c r="G6138" s="3">
        <v>0.42592592592592593</v>
      </c>
      <c r="H6138" s="14">
        <v>0.78</v>
      </c>
      <c r="I6138" s="14">
        <v>0.14528051732610839</v>
      </c>
      <c r="J6138" s="4">
        <v>56.939317405729334</v>
      </c>
      <c r="K6138" s="4">
        <v>71.174146757161665</v>
      </c>
      <c r="L6138" s="4">
        <v>84.697234641022376</v>
      </c>
      <c r="M6138" s="4">
        <v>15.658312286575567</v>
      </c>
    </row>
    <row r="6139" spans="1:13" hidden="1" x14ac:dyDescent="0.3">
      <c r="A6139" s="13" t="str">
        <f t="shared" si="95"/>
        <v>Northern ContinentalOFF2 - 5 floors1980-1990heating18</v>
      </c>
      <c r="B6139" s="2" t="s">
        <v>39</v>
      </c>
      <c r="C6139" s="2" t="s">
        <v>50</v>
      </c>
      <c r="D6139" s="2" t="s">
        <v>8</v>
      </c>
      <c r="E6139" s="3">
        <v>18</v>
      </c>
      <c r="F6139" s="3" t="s">
        <v>3</v>
      </c>
      <c r="G6139" s="3">
        <v>0.33703703703703702</v>
      </c>
      <c r="H6139" s="14">
        <v>0.2</v>
      </c>
      <c r="I6139" s="14">
        <v>0.14528051732610839</v>
      </c>
      <c r="J6139" s="4">
        <v>48.392059705414439</v>
      </c>
      <c r="K6139" s="4">
        <v>60.490074631768046</v>
      </c>
      <c r="L6139" s="4">
        <v>71.98318881180397</v>
      </c>
      <c r="M6139" s="4">
        <v>13.30781641898897</v>
      </c>
    </row>
    <row r="6140" spans="1:13" hidden="1" x14ac:dyDescent="0.3">
      <c r="A6140" s="13" t="str">
        <f t="shared" si="95"/>
        <v>Northern ContinentalOFF2 - 7 floors1980-1990heating18</v>
      </c>
      <c r="B6140" s="2" t="s">
        <v>39</v>
      </c>
      <c r="C6140" s="2" t="s">
        <v>51</v>
      </c>
      <c r="D6140" s="2" t="s">
        <v>8</v>
      </c>
      <c r="E6140" s="3">
        <v>18</v>
      </c>
      <c r="F6140" s="3" t="s">
        <v>3</v>
      </c>
      <c r="G6140" s="3">
        <v>0.29894179894179895</v>
      </c>
      <c r="H6140" s="14">
        <v>0.02</v>
      </c>
      <c r="I6140" s="14">
        <v>0.14528051732610839</v>
      </c>
      <c r="J6140" s="4">
        <v>44.728949262422347</v>
      </c>
      <c r="K6140" s="4">
        <v>55.91118657802793</v>
      </c>
      <c r="L6140" s="4">
        <v>66.534312027853233</v>
      </c>
      <c r="M6140" s="4">
        <v>12.300461047166145</v>
      </c>
    </row>
    <row r="6141" spans="1:13" hidden="1" x14ac:dyDescent="0.3">
      <c r="A6141" s="13" t="str">
        <f t="shared" si="95"/>
        <v>Northern ContinentalOFF2 - 3 floors1980-1990heating20</v>
      </c>
      <c r="B6141" s="2" t="s">
        <v>39</v>
      </c>
      <c r="C6141" s="2" t="s">
        <v>49</v>
      </c>
      <c r="D6141" s="2" t="s">
        <v>8</v>
      </c>
      <c r="E6141" s="3">
        <v>20</v>
      </c>
      <c r="F6141" s="3" t="s">
        <v>3</v>
      </c>
      <c r="G6141" s="3">
        <v>0.42592592592592593</v>
      </c>
      <c r="H6141" s="14">
        <v>0.78</v>
      </c>
      <c r="I6141" s="14">
        <v>0.14528051732610839</v>
      </c>
      <c r="J6141" s="4">
        <v>71.7274894431674</v>
      </c>
      <c r="K6141" s="4">
        <v>89.659361803959243</v>
      </c>
      <c r="L6141" s="4">
        <v>106.6946405467115</v>
      </c>
      <c r="M6141" s="4">
        <v>19.725059596871034</v>
      </c>
    </row>
    <row r="6142" spans="1:13" hidden="1" x14ac:dyDescent="0.3">
      <c r="A6142" s="13" t="str">
        <f t="shared" si="95"/>
        <v>Northern ContinentalOFF2 - 5 floors1980-1990heating20</v>
      </c>
      <c r="B6142" s="2" t="s">
        <v>39</v>
      </c>
      <c r="C6142" s="2" t="s">
        <v>50</v>
      </c>
      <c r="D6142" s="2" t="s">
        <v>8</v>
      </c>
      <c r="E6142" s="3">
        <v>20</v>
      </c>
      <c r="F6142" s="3" t="s">
        <v>3</v>
      </c>
      <c r="G6142" s="3">
        <v>0.33703703703703702</v>
      </c>
      <c r="H6142" s="14">
        <v>0.2</v>
      </c>
      <c r="I6142" s="14">
        <v>0.14528051732610839</v>
      </c>
      <c r="J6142" s="4">
        <v>61.055977741343078</v>
      </c>
      <c r="K6142" s="4">
        <v>76.319972176678846</v>
      </c>
      <c r="L6142" s="4">
        <v>90.820766890247825</v>
      </c>
      <c r="M6142" s="4">
        <v>16.790393878869345</v>
      </c>
    </row>
    <row r="6143" spans="1:13" hidden="1" x14ac:dyDescent="0.3">
      <c r="A6143" s="13" t="str">
        <f t="shared" si="95"/>
        <v>Northern ContinentalOFF2 - 7 floors1980-1990heating20</v>
      </c>
      <c r="B6143" s="2" t="s">
        <v>39</v>
      </c>
      <c r="C6143" s="2" t="s">
        <v>51</v>
      </c>
      <c r="D6143" s="2" t="s">
        <v>8</v>
      </c>
      <c r="E6143" s="3">
        <v>20</v>
      </c>
      <c r="F6143" s="3" t="s">
        <v>3</v>
      </c>
      <c r="G6143" s="3">
        <v>0.29894179894179895</v>
      </c>
      <c r="H6143" s="14">
        <v>0.02</v>
      </c>
      <c r="I6143" s="14">
        <v>0.14528051732610839</v>
      </c>
      <c r="J6143" s="4">
        <v>56.482472726275518</v>
      </c>
      <c r="K6143" s="4">
        <v>70.60309090784439</v>
      </c>
      <c r="L6143" s="4">
        <v>84.017678180334826</v>
      </c>
      <c r="M6143" s="4">
        <v>15.532679999725765</v>
      </c>
    </row>
    <row r="6144" spans="1:13" hidden="1" x14ac:dyDescent="0.3">
      <c r="A6144" s="13" t="str">
        <f t="shared" si="95"/>
        <v>Northern ContinentalOFF2 - 3 floors1980-1990heating22</v>
      </c>
      <c r="B6144" s="2" t="s">
        <v>39</v>
      </c>
      <c r="C6144" s="2" t="s">
        <v>49</v>
      </c>
      <c r="D6144" s="2" t="s">
        <v>8</v>
      </c>
      <c r="E6144" s="3">
        <v>22</v>
      </c>
      <c r="F6144" s="3" t="s">
        <v>3</v>
      </c>
      <c r="G6144" s="3">
        <v>0.42592592592592593</v>
      </c>
      <c r="H6144" s="14">
        <v>0.78</v>
      </c>
      <c r="I6144" s="14">
        <v>0.14528051732610839</v>
      </c>
      <c r="J6144" s="4">
        <v>88.404521002099713</v>
      </c>
      <c r="K6144" s="4">
        <v>110.50565125262463</v>
      </c>
      <c r="L6144" s="4">
        <v>131.5017249906233</v>
      </c>
      <c r="M6144" s="4">
        <v>24.311243275577418</v>
      </c>
    </row>
    <row r="6145" spans="1:13" hidden="1" x14ac:dyDescent="0.3">
      <c r="A6145" s="13" t="str">
        <f t="shared" si="95"/>
        <v>Northern ContinentalOFF2 - 5 floors1980-1990heating22</v>
      </c>
      <c r="B6145" s="2" t="s">
        <v>39</v>
      </c>
      <c r="C6145" s="2" t="s">
        <v>50</v>
      </c>
      <c r="D6145" s="2" t="s">
        <v>8</v>
      </c>
      <c r="E6145" s="3">
        <v>22</v>
      </c>
      <c r="F6145" s="3" t="s">
        <v>3</v>
      </c>
      <c r="G6145" s="3">
        <v>0.33703703703703702</v>
      </c>
      <c r="H6145" s="14">
        <v>0.2</v>
      </c>
      <c r="I6145" s="14">
        <v>0.14528051732610839</v>
      </c>
      <c r="J6145" s="4">
        <v>75.35174599012214</v>
      </c>
      <c r="K6145" s="4">
        <v>94.189682487652675</v>
      </c>
      <c r="L6145" s="4">
        <v>112.08572216030667</v>
      </c>
      <c r="M6145" s="4">
        <v>20.721730147283587</v>
      </c>
    </row>
    <row r="6146" spans="1:13" hidden="1" x14ac:dyDescent="0.3">
      <c r="A6146" s="13" t="str">
        <f t="shared" si="95"/>
        <v>Northern ContinentalOFF2 - 7 floors1980-1990heating22</v>
      </c>
      <c r="B6146" s="2" t="s">
        <v>39</v>
      </c>
      <c r="C6146" s="2" t="s">
        <v>51</v>
      </c>
      <c r="D6146" s="2" t="s">
        <v>8</v>
      </c>
      <c r="E6146" s="3">
        <v>22</v>
      </c>
      <c r="F6146" s="3" t="s">
        <v>3</v>
      </c>
      <c r="G6146" s="3">
        <v>0.29894179894179895</v>
      </c>
      <c r="H6146" s="14">
        <v>0.02</v>
      </c>
      <c r="I6146" s="14">
        <v>0.14528051732610839</v>
      </c>
      <c r="J6146" s="4">
        <v>69.757699556417464</v>
      </c>
      <c r="K6146" s="4">
        <v>87.197124445521823</v>
      </c>
      <c r="L6146" s="4">
        <v>103.76457809017097</v>
      </c>
      <c r="M6146" s="4">
        <v>19.1833673780148</v>
      </c>
    </row>
    <row r="6147" spans="1:13" hidden="1" x14ac:dyDescent="0.3">
      <c r="A6147" s="13" t="str">
        <f t="shared" ref="A6147:A6210" si="96">CONCATENATE(B6147,C6147,D6147,F6147,E6147)</f>
        <v>Northern ContinentalOFF2 - 3 floors1980-1990heating24</v>
      </c>
      <c r="B6147" s="2" t="s">
        <v>39</v>
      </c>
      <c r="C6147" s="2" t="s">
        <v>49</v>
      </c>
      <c r="D6147" s="2" t="s">
        <v>8</v>
      </c>
      <c r="E6147" s="3">
        <v>24</v>
      </c>
      <c r="F6147" s="3" t="s">
        <v>3</v>
      </c>
      <c r="G6147" s="3">
        <v>0.42592592592592593</v>
      </c>
      <c r="H6147" s="14">
        <v>0.78</v>
      </c>
      <c r="I6147" s="14">
        <v>0.14528051732610839</v>
      </c>
      <c r="J6147" s="4">
        <v>108.05019800413493</v>
      </c>
      <c r="K6147" s="4">
        <v>135.06274750516866</v>
      </c>
      <c r="L6147" s="4">
        <v>160.72466953115071</v>
      </c>
      <c r="M6147" s="4">
        <v>29.713804451137104</v>
      </c>
    </row>
    <row r="6148" spans="1:13" hidden="1" x14ac:dyDescent="0.3">
      <c r="A6148" s="13" t="str">
        <f t="shared" si="96"/>
        <v>Northern ContinentalOFF2 - 5 floors1980-1990heating24</v>
      </c>
      <c r="B6148" s="2" t="s">
        <v>39</v>
      </c>
      <c r="C6148" s="2" t="s">
        <v>50</v>
      </c>
      <c r="D6148" s="2" t="s">
        <v>8</v>
      </c>
      <c r="E6148" s="3">
        <v>24</v>
      </c>
      <c r="F6148" s="3" t="s">
        <v>3</v>
      </c>
      <c r="G6148" s="3">
        <v>0.33703703703703702</v>
      </c>
      <c r="H6148" s="14">
        <v>0.2</v>
      </c>
      <c r="I6148" s="14">
        <v>0.14528051732610839</v>
      </c>
      <c r="J6148" s="4">
        <v>92.286089539970305</v>
      </c>
      <c r="K6148" s="4">
        <v>115.35761192496288</v>
      </c>
      <c r="L6148" s="4">
        <v>137.27555819070582</v>
      </c>
      <c r="M6148" s="4">
        <v>25.378674623491833</v>
      </c>
    </row>
    <row r="6149" spans="1:13" hidden="1" x14ac:dyDescent="0.3">
      <c r="A6149" s="13" t="str">
        <f t="shared" si="96"/>
        <v>Northern ContinentalOFF2 - 7 floors1980-1990heating24</v>
      </c>
      <c r="B6149" s="2" t="s">
        <v>39</v>
      </c>
      <c r="C6149" s="2" t="s">
        <v>51</v>
      </c>
      <c r="D6149" s="2" t="s">
        <v>8</v>
      </c>
      <c r="E6149" s="3">
        <v>24</v>
      </c>
      <c r="F6149" s="3" t="s">
        <v>3</v>
      </c>
      <c r="G6149" s="3">
        <v>0.29894179894179895</v>
      </c>
      <c r="H6149" s="14">
        <v>0.02</v>
      </c>
      <c r="I6149" s="14">
        <v>0.14528051732610839</v>
      </c>
      <c r="J6149" s="4">
        <v>85.530043055328335</v>
      </c>
      <c r="K6149" s="4">
        <v>106.91255381916041</v>
      </c>
      <c r="L6149" s="4">
        <v>127.22593904480088</v>
      </c>
      <c r="M6149" s="4">
        <v>23.52076184021529</v>
      </c>
    </row>
    <row r="6150" spans="1:13" hidden="1" x14ac:dyDescent="0.3">
      <c r="A6150" s="13" t="str">
        <f t="shared" si="96"/>
        <v>Northern ContinentalOFF2 - 3 floors1990-2000heating18</v>
      </c>
      <c r="B6150" s="2" t="s">
        <v>39</v>
      </c>
      <c r="C6150" s="2" t="s">
        <v>49</v>
      </c>
      <c r="D6150" s="2" t="s">
        <v>9</v>
      </c>
      <c r="E6150" s="3">
        <v>18</v>
      </c>
      <c r="F6150" s="3" t="s">
        <v>3</v>
      </c>
      <c r="G6150" s="3">
        <v>0.42592592592592593</v>
      </c>
      <c r="H6150" s="14">
        <v>0.78</v>
      </c>
      <c r="I6150" s="14">
        <v>0.1086798706684729</v>
      </c>
      <c r="J6150" s="4">
        <v>47.805604789938037</v>
      </c>
      <c r="K6150" s="4">
        <v>59.757005987422545</v>
      </c>
      <c r="L6150" s="4">
        <v>71.11083712503283</v>
      </c>
      <c r="M6150" s="4">
        <v>13.146541317232961</v>
      </c>
    </row>
    <row r="6151" spans="1:13" hidden="1" x14ac:dyDescent="0.3">
      <c r="A6151" s="13" t="str">
        <f t="shared" si="96"/>
        <v>Northern ContinentalOFF2 - 5 floors1990-2000heating18</v>
      </c>
      <c r="B6151" s="2" t="s">
        <v>39</v>
      </c>
      <c r="C6151" s="2" t="s">
        <v>50</v>
      </c>
      <c r="D6151" s="2" t="s">
        <v>9</v>
      </c>
      <c r="E6151" s="3">
        <v>18</v>
      </c>
      <c r="F6151" s="3" t="s">
        <v>3</v>
      </c>
      <c r="G6151" s="3">
        <v>0.33703703703703702</v>
      </c>
      <c r="H6151" s="14">
        <v>0.2</v>
      </c>
      <c r="I6151" s="14">
        <v>0.1086798706684729</v>
      </c>
      <c r="J6151" s="4">
        <v>40.786799962532314</v>
      </c>
      <c r="K6151" s="4">
        <v>50.983499953165392</v>
      </c>
      <c r="L6151" s="4">
        <v>60.670364944266815</v>
      </c>
      <c r="M6151" s="4">
        <v>11.216369989696386</v>
      </c>
    </row>
    <row r="6152" spans="1:13" hidden="1" x14ac:dyDescent="0.3">
      <c r="A6152" s="13" t="str">
        <f t="shared" si="96"/>
        <v>Northern ContinentalOFF2 - 7 floors1990-2000heating18</v>
      </c>
      <c r="B6152" s="2" t="s">
        <v>39</v>
      </c>
      <c r="C6152" s="2" t="s">
        <v>51</v>
      </c>
      <c r="D6152" s="2" t="s">
        <v>9</v>
      </c>
      <c r="E6152" s="3">
        <v>18</v>
      </c>
      <c r="F6152" s="3" t="s">
        <v>3</v>
      </c>
      <c r="G6152" s="3">
        <v>0.29894179894179895</v>
      </c>
      <c r="H6152" s="14">
        <v>0.02</v>
      </c>
      <c r="I6152" s="14">
        <v>0.1086798706684729</v>
      </c>
      <c r="J6152" s="4">
        <v>37.778740750786994</v>
      </c>
      <c r="K6152" s="4">
        <v>47.223425938483743</v>
      </c>
      <c r="L6152" s="4">
        <v>56.195876866795651</v>
      </c>
      <c r="M6152" s="4">
        <v>10.389153706466423</v>
      </c>
    </row>
    <row r="6153" spans="1:13" hidden="1" x14ac:dyDescent="0.3">
      <c r="A6153" s="13" t="str">
        <f t="shared" si="96"/>
        <v>Northern ContinentalOFF2 - 3 floors1990-2000heating20</v>
      </c>
      <c r="B6153" s="2" t="s">
        <v>39</v>
      </c>
      <c r="C6153" s="2" t="s">
        <v>49</v>
      </c>
      <c r="D6153" s="2" t="s">
        <v>9</v>
      </c>
      <c r="E6153" s="3">
        <v>20</v>
      </c>
      <c r="F6153" s="3" t="s">
        <v>3</v>
      </c>
      <c r="G6153" s="3">
        <v>0.42592592592592593</v>
      </c>
      <c r="H6153" s="14">
        <v>0.78</v>
      </c>
      <c r="I6153" s="14">
        <v>0.1086798706684729</v>
      </c>
      <c r="J6153" s="4">
        <v>60.686669360253624</v>
      </c>
      <c r="K6153" s="4">
        <v>75.858336700317025</v>
      </c>
      <c r="L6153" s="4">
        <v>90.27142067337725</v>
      </c>
      <c r="M6153" s="4">
        <v>16.688834074069746</v>
      </c>
    </row>
    <row r="6154" spans="1:13" hidden="1" x14ac:dyDescent="0.3">
      <c r="A6154" s="13" t="str">
        <f t="shared" si="96"/>
        <v>Northern ContinentalOFF2 - 5 floors1990-2000heating20</v>
      </c>
      <c r="B6154" s="2" t="s">
        <v>39</v>
      </c>
      <c r="C6154" s="2" t="s">
        <v>50</v>
      </c>
      <c r="D6154" s="2" t="s">
        <v>9</v>
      </c>
      <c r="E6154" s="3">
        <v>20</v>
      </c>
      <c r="F6154" s="3" t="s">
        <v>3</v>
      </c>
      <c r="G6154" s="3">
        <v>0.33703703703703702</v>
      </c>
      <c r="H6154" s="14">
        <v>0.2</v>
      </c>
      <c r="I6154" s="14">
        <v>0.1086798706684729</v>
      </c>
      <c r="J6154" s="4">
        <v>51.908637259316926</v>
      </c>
      <c r="K6154" s="4">
        <v>64.885796574146156</v>
      </c>
      <c r="L6154" s="4">
        <v>77.214097923233922</v>
      </c>
      <c r="M6154" s="4">
        <v>14.274875246312154</v>
      </c>
    </row>
    <row r="6155" spans="1:13" hidden="1" x14ac:dyDescent="0.3">
      <c r="A6155" s="13" t="str">
        <f t="shared" si="96"/>
        <v>Northern ContinentalOFF2 - 7 floors1990-2000heating20</v>
      </c>
      <c r="B6155" s="2" t="s">
        <v>39</v>
      </c>
      <c r="C6155" s="2" t="s">
        <v>51</v>
      </c>
      <c r="D6155" s="2" t="s">
        <v>9</v>
      </c>
      <c r="E6155" s="3">
        <v>20</v>
      </c>
      <c r="F6155" s="3" t="s">
        <v>3</v>
      </c>
      <c r="G6155" s="3">
        <v>0.29894179894179895</v>
      </c>
      <c r="H6155" s="14">
        <v>0.02</v>
      </c>
      <c r="I6155" s="14">
        <v>0.1086798706684729</v>
      </c>
      <c r="J6155" s="4">
        <v>48.146623501772631</v>
      </c>
      <c r="K6155" s="4">
        <v>60.183279377215783</v>
      </c>
      <c r="L6155" s="4">
        <v>71.618102458886781</v>
      </c>
      <c r="M6155" s="4">
        <v>13.240321462987472</v>
      </c>
    </row>
    <row r="6156" spans="1:13" hidden="1" x14ac:dyDescent="0.3">
      <c r="A6156" s="13" t="str">
        <f t="shared" si="96"/>
        <v>Northern ContinentalOFF2 - 3 floors1990-2000heating22</v>
      </c>
      <c r="B6156" s="2" t="s">
        <v>39</v>
      </c>
      <c r="C6156" s="2" t="s">
        <v>49</v>
      </c>
      <c r="D6156" s="2" t="s">
        <v>9</v>
      </c>
      <c r="E6156" s="3">
        <v>22</v>
      </c>
      <c r="F6156" s="3" t="s">
        <v>3</v>
      </c>
      <c r="G6156" s="3">
        <v>0.42592592592592593</v>
      </c>
      <c r="H6156" s="14">
        <v>0.78</v>
      </c>
      <c r="I6156" s="14">
        <v>0.1086798706684729</v>
      </c>
      <c r="J6156" s="4">
        <v>75.311597193177306</v>
      </c>
      <c r="K6156" s="4">
        <v>94.139496491471633</v>
      </c>
      <c r="L6156" s="4">
        <v>112.02600082485124</v>
      </c>
      <c r="M6156" s="4">
        <v>20.710689228123758</v>
      </c>
    </row>
    <row r="6157" spans="1:13" hidden="1" x14ac:dyDescent="0.3">
      <c r="A6157" s="13" t="str">
        <f t="shared" si="96"/>
        <v>Northern ContinentalOFF2 - 5 floors1990-2000heating22</v>
      </c>
      <c r="B6157" s="2" t="s">
        <v>39</v>
      </c>
      <c r="C6157" s="2" t="s">
        <v>50</v>
      </c>
      <c r="D6157" s="2" t="s">
        <v>9</v>
      </c>
      <c r="E6157" s="3">
        <v>22</v>
      </c>
      <c r="F6157" s="3" t="s">
        <v>3</v>
      </c>
      <c r="G6157" s="3">
        <v>0.33703703703703702</v>
      </c>
      <c r="H6157" s="14">
        <v>0.2</v>
      </c>
      <c r="I6157" s="14">
        <v>0.1086798706684729</v>
      </c>
      <c r="J6157" s="4">
        <v>64.534813796420167</v>
      </c>
      <c r="K6157" s="4">
        <v>80.668517245525209</v>
      </c>
      <c r="L6157" s="4">
        <v>95.99553552217499</v>
      </c>
      <c r="M6157" s="4">
        <v>17.747073794015545</v>
      </c>
    </row>
    <row r="6158" spans="1:13" hidden="1" x14ac:dyDescent="0.3">
      <c r="A6158" s="13" t="str">
        <f t="shared" si="96"/>
        <v>Northern ContinentalOFF2 - 7 floors1990-2000heating22</v>
      </c>
      <c r="B6158" s="2" t="s">
        <v>39</v>
      </c>
      <c r="C6158" s="2" t="s">
        <v>51</v>
      </c>
      <c r="D6158" s="2" t="s">
        <v>9</v>
      </c>
      <c r="E6158" s="3">
        <v>22</v>
      </c>
      <c r="F6158" s="3" t="s">
        <v>3</v>
      </c>
      <c r="G6158" s="3">
        <v>0.29894179894179895</v>
      </c>
      <c r="H6158" s="14">
        <v>0.02</v>
      </c>
      <c r="I6158" s="14">
        <v>0.1086798706684729</v>
      </c>
      <c r="J6158" s="4">
        <v>59.916192340667116</v>
      </c>
      <c r="K6158" s="4">
        <v>74.89524042583389</v>
      </c>
      <c r="L6158" s="4">
        <v>89.125336106742324</v>
      </c>
      <c r="M6158" s="4">
        <v>16.476952893683457</v>
      </c>
    </row>
    <row r="6159" spans="1:13" hidden="1" x14ac:dyDescent="0.3">
      <c r="A6159" s="13" t="str">
        <f t="shared" si="96"/>
        <v>Northern ContinentalOFF2 - 3 floors1990-2000heating24</v>
      </c>
      <c r="B6159" s="2" t="s">
        <v>39</v>
      </c>
      <c r="C6159" s="2" t="s">
        <v>49</v>
      </c>
      <c r="D6159" s="2" t="s">
        <v>9</v>
      </c>
      <c r="E6159" s="3">
        <v>24</v>
      </c>
      <c r="F6159" s="3" t="s">
        <v>3</v>
      </c>
      <c r="G6159" s="3">
        <v>0.42592592592592593</v>
      </c>
      <c r="H6159" s="14">
        <v>0.78</v>
      </c>
      <c r="I6159" s="14">
        <v>0.1086798706684729</v>
      </c>
      <c r="J6159" s="4">
        <v>92.526914398055808</v>
      </c>
      <c r="K6159" s="4">
        <v>115.65864299756976</v>
      </c>
      <c r="L6159" s="4">
        <v>137.63378516710802</v>
      </c>
      <c r="M6159" s="4">
        <v>25.444901459465346</v>
      </c>
    </row>
    <row r="6160" spans="1:13" hidden="1" x14ac:dyDescent="0.3">
      <c r="A6160" s="13" t="str">
        <f t="shared" si="96"/>
        <v>Northern ContinentalOFF2 - 5 floors1990-2000heating24</v>
      </c>
      <c r="B6160" s="2" t="s">
        <v>39</v>
      </c>
      <c r="C6160" s="2" t="s">
        <v>50</v>
      </c>
      <c r="D6160" s="2" t="s">
        <v>9</v>
      </c>
      <c r="E6160" s="3">
        <v>24</v>
      </c>
      <c r="F6160" s="3" t="s">
        <v>3</v>
      </c>
      <c r="G6160" s="3">
        <v>0.33703703703703702</v>
      </c>
      <c r="H6160" s="14">
        <v>0.2</v>
      </c>
      <c r="I6160" s="14">
        <v>0.1086798706684729</v>
      </c>
      <c r="J6160" s="4">
        <v>79.491706309458408</v>
      </c>
      <c r="K6160" s="4">
        <v>99.364632886823003</v>
      </c>
      <c r="L6160" s="4">
        <v>118.24391313531937</v>
      </c>
      <c r="M6160" s="4">
        <v>21.860219235101059</v>
      </c>
    </row>
    <row r="6161" spans="1:13" hidden="1" x14ac:dyDescent="0.3">
      <c r="A6161" s="13" t="str">
        <f t="shared" si="96"/>
        <v>Northern ContinentalOFF2 - 7 floors1990-2000heating24</v>
      </c>
      <c r="B6161" s="2" t="s">
        <v>39</v>
      </c>
      <c r="C6161" s="2" t="s">
        <v>51</v>
      </c>
      <c r="D6161" s="2" t="s">
        <v>9</v>
      </c>
      <c r="E6161" s="3">
        <v>24</v>
      </c>
      <c r="F6161" s="3" t="s">
        <v>3</v>
      </c>
      <c r="G6161" s="3">
        <v>0.29894179894179895</v>
      </c>
      <c r="H6161" s="14">
        <v>0.02</v>
      </c>
      <c r="I6161" s="14">
        <v>0.1086798706684729</v>
      </c>
      <c r="J6161" s="4">
        <v>73.905188557202379</v>
      </c>
      <c r="K6161" s="4">
        <v>92.381485696502963</v>
      </c>
      <c r="L6161" s="4">
        <v>109.93396797883852</v>
      </c>
      <c r="M6161" s="4">
        <v>20.323926853230653</v>
      </c>
    </row>
    <row r="6162" spans="1:13" hidden="1" x14ac:dyDescent="0.3">
      <c r="A6162" s="13" t="str">
        <f t="shared" si="96"/>
        <v>Northern ContinentalOFF2 - 3 floorspost 2000heating18</v>
      </c>
      <c r="B6162" s="2" t="s">
        <v>39</v>
      </c>
      <c r="C6162" s="2" t="s">
        <v>49</v>
      </c>
      <c r="D6162" s="2" t="s">
        <v>10</v>
      </c>
      <c r="E6162" s="3">
        <v>18</v>
      </c>
      <c r="F6162" s="3" t="s">
        <v>3</v>
      </c>
      <c r="G6162" s="3">
        <v>0.42592592592592593</v>
      </c>
      <c r="H6162" s="14">
        <v>0.78</v>
      </c>
      <c r="I6162" s="14">
        <v>0.18679870668472909</v>
      </c>
      <c r="J6162" s="4">
        <v>33.722969558303681</v>
      </c>
      <c r="K6162" s="4">
        <v>42.1537119478796</v>
      </c>
      <c r="L6162" s="4">
        <v>50.16291721797672</v>
      </c>
      <c r="M6162" s="4">
        <v>9.2738166285335115</v>
      </c>
    </row>
    <row r="6163" spans="1:13" hidden="1" x14ac:dyDescent="0.3">
      <c r="A6163" s="13" t="str">
        <f t="shared" si="96"/>
        <v>Northern ContinentalOFF2 - 5 floorspost 2000heating18</v>
      </c>
      <c r="B6163" s="2" t="s">
        <v>39</v>
      </c>
      <c r="C6163" s="2" t="s">
        <v>50</v>
      </c>
      <c r="D6163" s="2" t="s">
        <v>10</v>
      </c>
      <c r="E6163" s="3">
        <v>18</v>
      </c>
      <c r="F6163" s="3" t="s">
        <v>3</v>
      </c>
      <c r="G6163" s="3">
        <v>0.33703703703703702</v>
      </c>
      <c r="H6163" s="14">
        <v>0.2</v>
      </c>
      <c r="I6163" s="14">
        <v>0.18679870668472909</v>
      </c>
      <c r="J6163" s="4">
        <v>29.5216474068521</v>
      </c>
      <c r="K6163" s="4">
        <v>36.902059258565124</v>
      </c>
      <c r="L6163" s="4">
        <v>43.913450517692496</v>
      </c>
      <c r="M6163" s="4">
        <v>8.1184530368843273</v>
      </c>
    </row>
    <row r="6164" spans="1:13" hidden="1" x14ac:dyDescent="0.3">
      <c r="A6164" s="13" t="str">
        <f t="shared" si="96"/>
        <v>Northern ContinentalOFF2 - 7 floorspost 2000heating18</v>
      </c>
      <c r="B6164" s="2" t="s">
        <v>39</v>
      </c>
      <c r="C6164" s="2" t="s">
        <v>51</v>
      </c>
      <c r="D6164" s="2" t="s">
        <v>10</v>
      </c>
      <c r="E6164" s="3">
        <v>18</v>
      </c>
      <c r="F6164" s="3" t="s">
        <v>3</v>
      </c>
      <c r="G6164" s="3">
        <v>0.29894179894179895</v>
      </c>
      <c r="H6164" s="14">
        <v>0.02</v>
      </c>
      <c r="I6164" s="14">
        <v>0.18679870668472909</v>
      </c>
      <c r="J6164" s="4">
        <v>27.721080770515698</v>
      </c>
      <c r="K6164" s="4">
        <v>34.651350963144623</v>
      </c>
      <c r="L6164" s="4">
        <v>41.235107646142097</v>
      </c>
      <c r="M6164" s="4">
        <v>7.623297211891817</v>
      </c>
    </row>
    <row r="6165" spans="1:13" hidden="1" x14ac:dyDescent="0.3">
      <c r="A6165" s="13" t="str">
        <f t="shared" si="96"/>
        <v>Northern ContinentalOFF2 - 3 floorspost 2000heating20</v>
      </c>
      <c r="B6165" s="2" t="s">
        <v>39</v>
      </c>
      <c r="C6165" s="2" t="s">
        <v>49</v>
      </c>
      <c r="D6165" s="2" t="s">
        <v>10</v>
      </c>
      <c r="E6165" s="3">
        <v>20</v>
      </c>
      <c r="F6165" s="3" t="s">
        <v>3</v>
      </c>
      <c r="G6165" s="3">
        <v>0.42592592592592593</v>
      </c>
      <c r="H6165" s="14">
        <v>0.78</v>
      </c>
      <c r="I6165" s="14">
        <v>0.18679870668472909</v>
      </c>
      <c r="J6165" s="4">
        <v>43.617599765647334</v>
      </c>
      <c r="K6165" s="4">
        <v>54.521999707059166</v>
      </c>
      <c r="L6165" s="4">
        <v>64.881179651400402</v>
      </c>
      <c r="M6165" s="4">
        <v>11.994839935553017</v>
      </c>
    </row>
    <row r="6166" spans="1:13" hidden="1" x14ac:dyDescent="0.3">
      <c r="A6166" s="13" t="str">
        <f t="shared" si="96"/>
        <v>Northern ContinentalOFF2 - 5 floorspost 2000heating20</v>
      </c>
      <c r="B6166" s="2" t="s">
        <v>39</v>
      </c>
      <c r="C6166" s="2" t="s">
        <v>50</v>
      </c>
      <c r="D6166" s="2" t="s">
        <v>10</v>
      </c>
      <c r="E6166" s="3">
        <v>20</v>
      </c>
      <c r="F6166" s="3" t="s">
        <v>3</v>
      </c>
      <c r="G6166" s="3">
        <v>0.33703703703703702</v>
      </c>
      <c r="H6166" s="14">
        <v>0.2</v>
      </c>
      <c r="I6166" s="14">
        <v>0.18679870668472909</v>
      </c>
      <c r="J6166" s="4">
        <v>38.294795734578202</v>
      </c>
      <c r="K6166" s="4">
        <v>47.868494668222752</v>
      </c>
      <c r="L6166" s="4">
        <v>56.963508655185073</v>
      </c>
      <c r="M6166" s="4">
        <v>10.531068827009005</v>
      </c>
    </row>
    <row r="6167" spans="1:13" hidden="1" x14ac:dyDescent="0.3">
      <c r="A6167" s="13" t="str">
        <f t="shared" si="96"/>
        <v>Northern ContinentalOFF2 - 7 floorspost 2000heating20</v>
      </c>
      <c r="B6167" s="2" t="s">
        <v>39</v>
      </c>
      <c r="C6167" s="2" t="s">
        <v>51</v>
      </c>
      <c r="D6167" s="2" t="s">
        <v>10</v>
      </c>
      <c r="E6167" s="3">
        <v>20</v>
      </c>
      <c r="F6167" s="3" t="s">
        <v>3</v>
      </c>
      <c r="G6167" s="3">
        <v>0.29894179894179895</v>
      </c>
      <c r="H6167" s="14">
        <v>0.02</v>
      </c>
      <c r="I6167" s="14">
        <v>0.18679870668472909</v>
      </c>
      <c r="J6167" s="4">
        <v>36.013594006977144</v>
      </c>
      <c r="K6167" s="4">
        <v>45.01699250872143</v>
      </c>
      <c r="L6167" s="4">
        <v>53.570221085378499</v>
      </c>
      <c r="M6167" s="4">
        <v>9.9037383519187152</v>
      </c>
    </row>
    <row r="6168" spans="1:13" hidden="1" x14ac:dyDescent="0.3">
      <c r="A6168" s="13" t="str">
        <f t="shared" si="96"/>
        <v>Northern ContinentalOFF2 - 3 floorspost 2000heating22</v>
      </c>
      <c r="B6168" s="2" t="s">
        <v>39</v>
      </c>
      <c r="C6168" s="2" t="s">
        <v>49</v>
      </c>
      <c r="D6168" s="2" t="s">
        <v>10</v>
      </c>
      <c r="E6168" s="3">
        <v>22</v>
      </c>
      <c r="F6168" s="3" t="s">
        <v>3</v>
      </c>
      <c r="G6168" s="3">
        <v>0.42592592592592593</v>
      </c>
      <c r="H6168" s="14">
        <v>0.78</v>
      </c>
      <c r="I6168" s="14">
        <v>0.18679870668472909</v>
      </c>
      <c r="J6168" s="4">
        <v>54.829009487405273</v>
      </c>
      <c r="K6168" s="4">
        <v>68.536261859256584</v>
      </c>
      <c r="L6168" s="4">
        <v>81.558151612515331</v>
      </c>
      <c r="M6168" s="4">
        <v>15.077977609036449</v>
      </c>
    </row>
    <row r="6169" spans="1:13" hidden="1" x14ac:dyDescent="0.3">
      <c r="A6169" s="13" t="str">
        <f t="shared" si="96"/>
        <v>Northern ContinentalOFF2 - 5 floorspost 2000heating22</v>
      </c>
      <c r="B6169" s="2" t="s">
        <v>39</v>
      </c>
      <c r="C6169" s="2" t="s">
        <v>50</v>
      </c>
      <c r="D6169" s="2" t="s">
        <v>10</v>
      </c>
      <c r="E6169" s="3">
        <v>22</v>
      </c>
      <c r="F6169" s="3" t="s">
        <v>3</v>
      </c>
      <c r="G6169" s="3">
        <v>0.33703703703703702</v>
      </c>
      <c r="H6169" s="14">
        <v>0.2</v>
      </c>
      <c r="I6169" s="14">
        <v>0.18679870668472909</v>
      </c>
      <c r="J6169" s="4">
        <v>48.227148302027487</v>
      </c>
      <c r="K6169" s="4">
        <v>60.283935377534355</v>
      </c>
      <c r="L6169" s="4">
        <v>71.737883099265886</v>
      </c>
      <c r="M6169" s="4">
        <v>13.262465783057559</v>
      </c>
    </row>
    <row r="6170" spans="1:13" hidden="1" x14ac:dyDescent="0.3">
      <c r="A6170" s="13" t="str">
        <f t="shared" si="96"/>
        <v>Northern ContinentalOFF2 - 7 floorspost 2000heating22</v>
      </c>
      <c r="B6170" s="2" t="s">
        <v>39</v>
      </c>
      <c r="C6170" s="2" t="s">
        <v>51</v>
      </c>
      <c r="D6170" s="2" t="s">
        <v>10</v>
      </c>
      <c r="E6170" s="3">
        <v>22</v>
      </c>
      <c r="F6170" s="3" t="s">
        <v>3</v>
      </c>
      <c r="G6170" s="3">
        <v>0.29894179894179895</v>
      </c>
      <c r="H6170" s="14">
        <v>0.02</v>
      </c>
      <c r="I6170" s="14">
        <v>0.18679870668472909</v>
      </c>
      <c r="J6170" s="4">
        <v>45.397779222579871</v>
      </c>
      <c r="K6170" s="4">
        <v>56.747224028224835</v>
      </c>
      <c r="L6170" s="4">
        <v>67.529196593587557</v>
      </c>
      <c r="M6170" s="4">
        <v>12.484389286209463</v>
      </c>
    </row>
    <row r="6171" spans="1:13" hidden="1" x14ac:dyDescent="0.3">
      <c r="A6171" s="13" t="str">
        <f t="shared" si="96"/>
        <v>Northern ContinentalOFF2 - 3 floorspost 2000heating24</v>
      </c>
      <c r="B6171" s="2" t="s">
        <v>39</v>
      </c>
      <c r="C6171" s="2" t="s">
        <v>49</v>
      </c>
      <c r="D6171" s="2" t="s">
        <v>10</v>
      </c>
      <c r="E6171" s="3">
        <v>24</v>
      </c>
      <c r="F6171" s="3" t="s">
        <v>3</v>
      </c>
      <c r="G6171" s="3">
        <v>0.42592592592592593</v>
      </c>
      <c r="H6171" s="14">
        <v>0.78</v>
      </c>
      <c r="I6171" s="14">
        <v>0.18679870668472909</v>
      </c>
      <c r="J6171" s="4">
        <v>68.055301711920151</v>
      </c>
      <c r="K6171" s="4">
        <v>85.069127139900189</v>
      </c>
      <c r="L6171" s="4">
        <v>101.23226129648123</v>
      </c>
      <c r="M6171" s="4">
        <v>18.715207970778042</v>
      </c>
    </row>
    <row r="6172" spans="1:13" hidden="1" x14ac:dyDescent="0.3">
      <c r="A6172" s="13" t="str">
        <f t="shared" si="96"/>
        <v>Northern ContinentalOFF2 - 5 floorspost 2000heating24</v>
      </c>
      <c r="B6172" s="2" t="s">
        <v>39</v>
      </c>
      <c r="C6172" s="2" t="s">
        <v>50</v>
      </c>
      <c r="D6172" s="2" t="s">
        <v>10</v>
      </c>
      <c r="E6172" s="3">
        <v>24</v>
      </c>
      <c r="F6172" s="3" t="s">
        <v>3</v>
      </c>
      <c r="G6172" s="3">
        <v>0.33703703703703702</v>
      </c>
      <c r="H6172" s="14">
        <v>0.2</v>
      </c>
      <c r="I6172" s="14">
        <v>0.18679870668472909</v>
      </c>
      <c r="J6172" s="4">
        <v>60.057854620411753</v>
      </c>
      <c r="K6172" s="4">
        <v>75.072318275514689</v>
      </c>
      <c r="L6172" s="4">
        <v>89.336058747862481</v>
      </c>
      <c r="M6172" s="4">
        <v>16.51591002061323</v>
      </c>
    </row>
    <row r="6173" spans="1:13" hidden="1" x14ac:dyDescent="0.3">
      <c r="A6173" s="13" t="str">
        <f t="shared" si="96"/>
        <v>Northern ContinentalOFF2 - 7 floorspost 2000heating24</v>
      </c>
      <c r="B6173" s="2" t="s">
        <v>39</v>
      </c>
      <c r="C6173" s="2" t="s">
        <v>51</v>
      </c>
      <c r="D6173" s="2" t="s">
        <v>10</v>
      </c>
      <c r="E6173" s="3">
        <v>24</v>
      </c>
      <c r="F6173" s="3" t="s">
        <v>3</v>
      </c>
      <c r="G6173" s="3">
        <v>0.29894179894179895</v>
      </c>
      <c r="H6173" s="14">
        <v>0.02</v>
      </c>
      <c r="I6173" s="14">
        <v>0.18679870668472909</v>
      </c>
      <c r="J6173" s="4">
        <v>56.630377295479605</v>
      </c>
      <c r="K6173" s="4">
        <v>70.787971619349506</v>
      </c>
      <c r="L6173" s="4">
        <v>84.237686227025904</v>
      </c>
      <c r="M6173" s="4">
        <v>15.573353756256891</v>
      </c>
    </row>
    <row r="6174" spans="1:13" hidden="1" x14ac:dyDescent="0.3">
      <c r="A6174" s="13" t="str">
        <f t="shared" si="96"/>
        <v>Northern ContinentalOFF2 - average - all typespre 1945heating18</v>
      </c>
      <c r="B6174" s="2" t="s">
        <v>39</v>
      </c>
      <c r="C6174" s="2" t="s">
        <v>52</v>
      </c>
      <c r="D6174" s="2" t="s">
        <v>2</v>
      </c>
      <c r="E6174" s="3">
        <v>18</v>
      </c>
      <c r="F6174" s="3" t="s">
        <v>3</v>
      </c>
      <c r="G6174" s="3" t="s">
        <v>22</v>
      </c>
      <c r="H6174" s="14"/>
      <c r="I6174" s="14">
        <v>0.19811883601625616</v>
      </c>
      <c r="J6174" s="4">
        <v>110.12562259516588</v>
      </c>
      <c r="K6174" s="4">
        <v>137.65702824395734</v>
      </c>
      <c r="L6174" s="4">
        <v>163.81186361030922</v>
      </c>
      <c r="M6174" s="4">
        <v>30.284546213670616</v>
      </c>
    </row>
    <row r="6175" spans="1:13" hidden="1" x14ac:dyDescent="0.3">
      <c r="A6175" s="13" t="str">
        <f t="shared" si="96"/>
        <v>Northern ContinentalOFF2 - average - all typespre 1945heating20</v>
      </c>
      <c r="B6175" s="2" t="s">
        <v>39</v>
      </c>
      <c r="C6175" s="2" t="s">
        <v>52</v>
      </c>
      <c r="D6175" s="2" t="s">
        <v>2</v>
      </c>
      <c r="E6175" s="3">
        <v>20</v>
      </c>
      <c r="F6175" s="3" t="s">
        <v>3</v>
      </c>
      <c r="G6175" s="3" t="s">
        <v>22</v>
      </c>
      <c r="H6175" s="14"/>
      <c r="I6175" s="14">
        <v>0.19811883601625616</v>
      </c>
      <c r="J6175" s="4">
        <v>135.61156146343384</v>
      </c>
      <c r="K6175" s="4">
        <v>169.51445182929231</v>
      </c>
      <c r="L6175" s="4">
        <v>201.72219767685783</v>
      </c>
      <c r="M6175" s="4">
        <v>37.293179402444309</v>
      </c>
    </row>
    <row r="6176" spans="1:13" hidden="1" x14ac:dyDescent="0.3">
      <c r="A6176" s="13" t="str">
        <f t="shared" si="96"/>
        <v>Northern ContinentalOFF2 - average - all typespre 1945heating22</v>
      </c>
      <c r="B6176" s="2" t="s">
        <v>39</v>
      </c>
      <c r="C6176" s="2" t="s">
        <v>52</v>
      </c>
      <c r="D6176" s="2" t="s">
        <v>2</v>
      </c>
      <c r="E6176" s="3">
        <v>22</v>
      </c>
      <c r="F6176" s="3" t="s">
        <v>3</v>
      </c>
      <c r="G6176" s="3" t="s">
        <v>22</v>
      </c>
      <c r="H6176" s="14"/>
      <c r="I6176" s="14">
        <v>0.19811883601625616</v>
      </c>
      <c r="J6176" s="4">
        <v>164.59715617738144</v>
      </c>
      <c r="K6176" s="4">
        <v>205.74644522172679</v>
      </c>
      <c r="L6176" s="4">
        <v>244.83826981385488</v>
      </c>
      <c r="M6176" s="4">
        <v>45.264217948779894</v>
      </c>
    </row>
    <row r="6177" spans="1:13" hidden="1" x14ac:dyDescent="0.3">
      <c r="A6177" s="13" t="str">
        <f t="shared" si="96"/>
        <v>Northern ContinentalOFF2 - average - all typespre 1945heating24</v>
      </c>
      <c r="B6177" s="2" t="s">
        <v>39</v>
      </c>
      <c r="C6177" s="2" t="s">
        <v>52</v>
      </c>
      <c r="D6177" s="2" t="s">
        <v>2</v>
      </c>
      <c r="E6177" s="3">
        <v>24</v>
      </c>
      <c r="F6177" s="3" t="s">
        <v>3</v>
      </c>
      <c r="G6177" s="3" t="s">
        <v>22</v>
      </c>
      <c r="H6177" s="14"/>
      <c r="I6177" s="14">
        <v>0.19811883601625616</v>
      </c>
      <c r="J6177" s="4">
        <v>199.07224049321636</v>
      </c>
      <c r="K6177" s="4">
        <v>248.84030061652044</v>
      </c>
      <c r="L6177" s="4">
        <v>296.11995773365931</v>
      </c>
      <c r="M6177" s="4">
        <v>54.744866135634496</v>
      </c>
    </row>
    <row r="6178" spans="1:13" hidden="1" x14ac:dyDescent="0.3">
      <c r="A6178" s="13" t="str">
        <f t="shared" si="96"/>
        <v>Northern ContinentalOFF2 - average - all types1945-1970heating18</v>
      </c>
      <c r="B6178" s="2" t="s">
        <v>39</v>
      </c>
      <c r="C6178" s="2" t="s">
        <v>52</v>
      </c>
      <c r="D6178" s="2" t="s">
        <v>6</v>
      </c>
      <c r="E6178" s="3">
        <v>18</v>
      </c>
      <c r="F6178" s="3" t="s">
        <v>3</v>
      </c>
      <c r="G6178" s="3" t="s">
        <v>22</v>
      </c>
      <c r="H6178" s="14"/>
      <c r="I6178" s="14">
        <v>0.22132012933152709</v>
      </c>
      <c r="J6178" s="4">
        <v>99.637884742678636</v>
      </c>
      <c r="K6178" s="4">
        <v>124.5473559283483</v>
      </c>
      <c r="L6178" s="4">
        <v>148.21135355473447</v>
      </c>
      <c r="M6178" s="4">
        <v>27.400418304236624</v>
      </c>
    </row>
    <row r="6179" spans="1:13" hidden="1" x14ac:dyDescent="0.3">
      <c r="A6179" s="13" t="str">
        <f t="shared" si="96"/>
        <v>Northern ContinentalOFF2 - average - all types1945-1970heating20</v>
      </c>
      <c r="B6179" s="2" t="s">
        <v>39</v>
      </c>
      <c r="C6179" s="2" t="s">
        <v>52</v>
      </c>
      <c r="D6179" s="2" t="s">
        <v>6</v>
      </c>
      <c r="E6179" s="3">
        <v>20</v>
      </c>
      <c r="F6179" s="3" t="s">
        <v>3</v>
      </c>
      <c r="G6179" s="3" t="s">
        <v>22</v>
      </c>
      <c r="H6179" s="14"/>
      <c r="I6179" s="14">
        <v>0.22132012933152709</v>
      </c>
      <c r="J6179" s="4">
        <v>122.82951192860412</v>
      </c>
      <c r="K6179" s="4">
        <v>153.53688991075515</v>
      </c>
      <c r="L6179" s="4">
        <v>182.70889899379861</v>
      </c>
      <c r="M6179" s="4">
        <v>33.778115780366136</v>
      </c>
    </row>
    <row r="6180" spans="1:13" hidden="1" x14ac:dyDescent="0.3">
      <c r="A6180" s="13" t="str">
        <f t="shared" si="96"/>
        <v>Northern ContinentalOFF2 - average - all types1945-1970heating22</v>
      </c>
      <c r="B6180" s="2" t="s">
        <v>39</v>
      </c>
      <c r="C6180" s="2" t="s">
        <v>52</v>
      </c>
      <c r="D6180" s="2" t="s">
        <v>6</v>
      </c>
      <c r="E6180" s="3">
        <v>22</v>
      </c>
      <c r="F6180" s="3" t="s">
        <v>3</v>
      </c>
      <c r="G6180" s="3" t="s">
        <v>22</v>
      </c>
      <c r="H6180" s="14"/>
      <c r="I6180" s="14">
        <v>0.22132012933152709</v>
      </c>
      <c r="J6180" s="4">
        <v>148.95990568657547</v>
      </c>
      <c r="K6180" s="4">
        <v>186.19988210821933</v>
      </c>
      <c r="L6180" s="4">
        <v>221.57785970878098</v>
      </c>
      <c r="M6180" s="4">
        <v>40.963974063808251</v>
      </c>
    </row>
    <row r="6181" spans="1:13" hidden="1" x14ac:dyDescent="0.3">
      <c r="A6181" s="13" t="str">
        <f t="shared" si="96"/>
        <v>Northern ContinentalOFF2 - average - all types1945-1970heating24</v>
      </c>
      <c r="B6181" s="2" t="s">
        <v>39</v>
      </c>
      <c r="C6181" s="2" t="s">
        <v>52</v>
      </c>
      <c r="D6181" s="2" t="s">
        <v>6</v>
      </c>
      <c r="E6181" s="3">
        <v>24</v>
      </c>
      <c r="F6181" s="3" t="s">
        <v>3</v>
      </c>
      <c r="G6181" s="3" t="s">
        <v>22</v>
      </c>
      <c r="H6181" s="14"/>
      <c r="I6181" s="14">
        <v>0.22132012933152709</v>
      </c>
      <c r="J6181" s="4">
        <v>179.92481534797645</v>
      </c>
      <c r="K6181" s="4">
        <v>224.90601918497055</v>
      </c>
      <c r="L6181" s="4">
        <v>267.63816283011494</v>
      </c>
      <c r="M6181" s="4">
        <v>49.47932422069352</v>
      </c>
    </row>
    <row r="6182" spans="1:13" hidden="1" x14ac:dyDescent="0.3">
      <c r="A6182" s="13" t="str">
        <f t="shared" si="96"/>
        <v>Northern ContinentalOFF2 - average - all types1970-1980heating18</v>
      </c>
      <c r="B6182" s="2" t="s">
        <v>39</v>
      </c>
      <c r="C6182" s="2" t="s">
        <v>52</v>
      </c>
      <c r="D6182" s="2" t="s">
        <v>7</v>
      </c>
      <c r="E6182" s="3">
        <v>18</v>
      </c>
      <c r="F6182" s="3" t="s">
        <v>3</v>
      </c>
      <c r="G6182" s="3" t="s">
        <v>22</v>
      </c>
      <c r="H6182" s="14"/>
      <c r="I6182" s="14">
        <v>0.13980193997290641</v>
      </c>
      <c r="J6182" s="4">
        <v>76.698473642357399</v>
      </c>
      <c r="K6182" s="4">
        <v>95.873092052946745</v>
      </c>
      <c r="L6182" s="4">
        <v>114.08897954300662</v>
      </c>
      <c r="M6182" s="4">
        <v>21.092080251648284</v>
      </c>
    </row>
    <row r="6183" spans="1:13" hidden="1" x14ac:dyDescent="0.3">
      <c r="A6183" s="13" t="str">
        <f t="shared" si="96"/>
        <v>Northern ContinentalOFF2 - average - all types1970-1980heating20</v>
      </c>
      <c r="B6183" s="2" t="s">
        <v>39</v>
      </c>
      <c r="C6183" s="2" t="s">
        <v>52</v>
      </c>
      <c r="D6183" s="2" t="s">
        <v>7</v>
      </c>
      <c r="E6183" s="3">
        <v>20</v>
      </c>
      <c r="F6183" s="3" t="s">
        <v>3</v>
      </c>
      <c r="G6183" s="3" t="s">
        <v>22</v>
      </c>
      <c r="H6183" s="14"/>
      <c r="I6183" s="14">
        <v>0.13980193997290641</v>
      </c>
      <c r="J6183" s="4">
        <v>95.56208516266274</v>
      </c>
      <c r="K6183" s="4">
        <v>119.45260645332841</v>
      </c>
      <c r="L6183" s="4">
        <v>142.1486016794608</v>
      </c>
      <c r="M6183" s="4">
        <v>26.279573419732252</v>
      </c>
    </row>
    <row r="6184" spans="1:13" hidden="1" x14ac:dyDescent="0.3">
      <c r="A6184" s="13" t="str">
        <f t="shared" si="96"/>
        <v>Northern ContinentalOFF2 - average - all types1970-1980heating22</v>
      </c>
      <c r="B6184" s="2" t="s">
        <v>39</v>
      </c>
      <c r="C6184" s="2" t="s">
        <v>52</v>
      </c>
      <c r="D6184" s="2" t="s">
        <v>7</v>
      </c>
      <c r="E6184" s="3">
        <v>22</v>
      </c>
      <c r="F6184" s="3" t="s">
        <v>3</v>
      </c>
      <c r="G6184" s="3" t="s">
        <v>22</v>
      </c>
      <c r="H6184" s="14"/>
      <c r="I6184" s="14">
        <v>0.13980193997290641</v>
      </c>
      <c r="J6184" s="4">
        <v>116.72932297243602</v>
      </c>
      <c r="K6184" s="4">
        <v>145.91165371554501</v>
      </c>
      <c r="L6184" s="4">
        <v>173.63486792149857</v>
      </c>
      <c r="M6184" s="4">
        <v>32.100563817419904</v>
      </c>
    </row>
    <row r="6185" spans="1:13" hidden="1" x14ac:dyDescent="0.3">
      <c r="A6185" s="13" t="str">
        <f t="shared" si="96"/>
        <v>Northern ContinentalOFF2 - average - all types1970-1980heating24</v>
      </c>
      <c r="B6185" s="2" t="s">
        <v>39</v>
      </c>
      <c r="C6185" s="2" t="s">
        <v>52</v>
      </c>
      <c r="D6185" s="2" t="s">
        <v>7</v>
      </c>
      <c r="E6185" s="3">
        <v>24</v>
      </c>
      <c r="F6185" s="3" t="s">
        <v>3</v>
      </c>
      <c r="G6185" s="3" t="s">
        <v>22</v>
      </c>
      <c r="H6185" s="14"/>
      <c r="I6185" s="14">
        <v>0.13980193997290641</v>
      </c>
      <c r="J6185" s="4">
        <v>141.78819020305909</v>
      </c>
      <c r="K6185" s="4">
        <v>177.23523775382384</v>
      </c>
      <c r="L6185" s="4">
        <v>210.90993292705036</v>
      </c>
      <c r="M6185" s="4">
        <v>38.991752305841246</v>
      </c>
    </row>
    <row r="6186" spans="1:13" hidden="1" x14ac:dyDescent="0.3">
      <c r="A6186" s="13" t="str">
        <f t="shared" si="96"/>
        <v>Northern ContinentalOFF2 - average - all types1980-1990heating18</v>
      </c>
      <c r="B6186" s="2" t="s">
        <v>39</v>
      </c>
      <c r="C6186" s="2" t="s">
        <v>52</v>
      </c>
      <c r="D6186" s="2" t="s">
        <v>8</v>
      </c>
      <c r="E6186" s="3">
        <v>18</v>
      </c>
      <c r="F6186" s="3" t="s">
        <v>3</v>
      </c>
      <c r="G6186" s="3" t="s">
        <v>22</v>
      </c>
      <c r="H6186" s="14"/>
      <c r="I6186" s="14">
        <v>0.14528051732610839</v>
      </c>
      <c r="J6186" s="4">
        <v>54.98565850280022</v>
      </c>
      <c r="K6186" s="4">
        <v>68.732073128500275</v>
      </c>
      <c r="L6186" s="4">
        <v>81.791167022915317</v>
      </c>
      <c r="M6186" s="4">
        <v>15.121056088270061</v>
      </c>
    </row>
    <row r="6187" spans="1:13" hidden="1" x14ac:dyDescent="0.3">
      <c r="A6187" s="13" t="str">
        <f t="shared" si="96"/>
        <v>Northern ContinentalOFF2 - average - all types1980-1990heating20</v>
      </c>
      <c r="B6187" s="2" t="s">
        <v>39</v>
      </c>
      <c r="C6187" s="2" t="s">
        <v>52</v>
      </c>
      <c r="D6187" s="2" t="s">
        <v>8</v>
      </c>
      <c r="E6187" s="3">
        <v>20</v>
      </c>
      <c r="F6187" s="3" t="s">
        <v>3</v>
      </c>
      <c r="G6187" s="3" t="s">
        <v>22</v>
      </c>
      <c r="H6187" s="14"/>
      <c r="I6187" s="14">
        <v>0.14528051732610839</v>
      </c>
      <c r="J6187" s="4">
        <v>69.288286768464701</v>
      </c>
      <c r="K6187" s="4">
        <v>86.610358460580869</v>
      </c>
      <c r="L6187" s="4">
        <v>103.06632656809123</v>
      </c>
      <c r="M6187" s="4">
        <v>19.054278861327791</v>
      </c>
    </row>
    <row r="6188" spans="1:13" hidden="1" x14ac:dyDescent="0.3">
      <c r="A6188" s="13" t="str">
        <f t="shared" si="96"/>
        <v>Northern ContinentalOFF2 - average - all types1980-1990heating22</v>
      </c>
      <c r="B6188" s="2" t="s">
        <v>39</v>
      </c>
      <c r="C6188" s="2" t="s">
        <v>52</v>
      </c>
      <c r="D6188" s="2" t="s">
        <v>8</v>
      </c>
      <c r="E6188" s="3">
        <v>22</v>
      </c>
      <c r="F6188" s="3" t="s">
        <v>3</v>
      </c>
      <c r="G6188" s="3" t="s">
        <v>22</v>
      </c>
      <c r="H6188" s="14"/>
      <c r="I6188" s="14">
        <v>0.14528051732610839</v>
      </c>
      <c r="J6188" s="4">
        <v>85.421029570790552</v>
      </c>
      <c r="K6188" s="4">
        <v>106.77628696348819</v>
      </c>
      <c r="L6188" s="4">
        <v>127.06378148655094</v>
      </c>
      <c r="M6188" s="4">
        <v>23.490783131967401</v>
      </c>
    </row>
    <row r="6189" spans="1:13" hidden="1" x14ac:dyDescent="0.3">
      <c r="A6189" s="13" t="str">
        <f t="shared" si="96"/>
        <v>Northern ContinentalOFF2 - average - all types1980-1990heating24</v>
      </c>
      <c r="B6189" s="2" t="s">
        <v>39</v>
      </c>
      <c r="C6189" s="2" t="s">
        <v>52</v>
      </c>
      <c r="D6189" s="2" t="s">
        <v>8</v>
      </c>
      <c r="E6189" s="3">
        <v>24</v>
      </c>
      <c r="F6189" s="3" t="s">
        <v>3</v>
      </c>
      <c r="G6189" s="3" t="s">
        <v>22</v>
      </c>
      <c r="H6189" s="14"/>
      <c r="I6189" s="14">
        <v>0.14528051732610839</v>
      </c>
      <c r="J6189" s="4">
        <v>104.44697321232587</v>
      </c>
      <c r="K6189" s="4">
        <v>130.55871651540733</v>
      </c>
      <c r="L6189" s="4">
        <v>155.36487265333471</v>
      </c>
      <c r="M6189" s="4">
        <v>28.722917633389613</v>
      </c>
    </row>
    <row r="6190" spans="1:13" hidden="1" x14ac:dyDescent="0.3">
      <c r="A6190" s="13" t="str">
        <f t="shared" si="96"/>
        <v>Northern ContinentalOFF2 - average - all types1990-2000heating18</v>
      </c>
      <c r="B6190" s="2" t="s">
        <v>39</v>
      </c>
      <c r="C6190" s="2" t="s">
        <v>52</v>
      </c>
      <c r="D6190" s="2" t="s">
        <v>9</v>
      </c>
      <c r="E6190" s="3">
        <v>18</v>
      </c>
      <c r="F6190" s="3" t="s">
        <v>3</v>
      </c>
      <c r="G6190" s="3" t="s">
        <v>22</v>
      </c>
      <c r="H6190" s="14"/>
      <c r="I6190" s="14">
        <v>0.1086798706684729</v>
      </c>
      <c r="J6190" s="4">
        <v>46.201306543673873</v>
      </c>
      <c r="K6190" s="4">
        <v>57.751633179592339</v>
      </c>
      <c r="L6190" s="4">
        <v>68.724443483714879</v>
      </c>
      <c r="M6190" s="4">
        <v>12.705359299510315</v>
      </c>
    </row>
    <row r="6191" spans="1:13" hidden="1" x14ac:dyDescent="0.3">
      <c r="A6191" s="13" t="str">
        <f t="shared" si="96"/>
        <v>Northern ContinentalOFF2 - average - all types1990-2000heating20</v>
      </c>
      <c r="B6191" s="2" t="s">
        <v>39</v>
      </c>
      <c r="C6191" s="2" t="s">
        <v>52</v>
      </c>
      <c r="D6191" s="2" t="s">
        <v>9</v>
      </c>
      <c r="E6191" s="3">
        <v>20</v>
      </c>
      <c r="F6191" s="3" t="s">
        <v>3</v>
      </c>
      <c r="G6191" s="3" t="s">
        <v>22</v>
      </c>
      <c r="H6191" s="14"/>
      <c r="I6191" s="14">
        <v>0.1086798706684729</v>
      </c>
      <c r="J6191" s="4">
        <v>58.68026202289667</v>
      </c>
      <c r="K6191" s="4">
        <v>73.350327528620838</v>
      </c>
      <c r="L6191" s="4">
        <v>87.286889759058795</v>
      </c>
      <c r="M6191" s="4">
        <v>16.137072056296585</v>
      </c>
    </row>
    <row r="6192" spans="1:13" hidden="1" x14ac:dyDescent="0.3">
      <c r="A6192" s="13" t="str">
        <f t="shared" si="96"/>
        <v>Northern ContinentalOFF2 - average - all types1990-2000heating22</v>
      </c>
      <c r="B6192" s="2" t="s">
        <v>39</v>
      </c>
      <c r="C6192" s="2" t="s">
        <v>52</v>
      </c>
      <c r="D6192" s="2" t="s">
        <v>9</v>
      </c>
      <c r="E6192" s="3">
        <v>22</v>
      </c>
      <c r="F6192" s="3" t="s">
        <v>3</v>
      </c>
      <c r="G6192" s="3" t="s">
        <v>22</v>
      </c>
      <c r="H6192" s="14"/>
      <c r="I6192" s="14">
        <v>0.1086798706684729</v>
      </c>
      <c r="J6192" s="4">
        <v>72.848332416775676</v>
      </c>
      <c r="K6192" s="4">
        <v>91.060415520969599</v>
      </c>
      <c r="L6192" s="4">
        <v>108.36189446995382</v>
      </c>
      <c r="M6192" s="4">
        <v>20.033291414613313</v>
      </c>
    </row>
    <row r="6193" spans="1:13" hidden="1" x14ac:dyDescent="0.3">
      <c r="A6193" s="13" t="str">
        <f t="shared" si="96"/>
        <v>Northern ContinentalOFF2 - average - all types1990-2000heating24</v>
      </c>
      <c r="B6193" s="2" t="s">
        <v>39</v>
      </c>
      <c r="C6193" s="2" t="s">
        <v>52</v>
      </c>
      <c r="D6193" s="2" t="s">
        <v>9</v>
      </c>
      <c r="E6193" s="3">
        <v>24</v>
      </c>
      <c r="F6193" s="3" t="s">
        <v>3</v>
      </c>
      <c r="G6193" s="3" t="s">
        <v>22</v>
      </c>
      <c r="H6193" s="14"/>
      <c r="I6193" s="14">
        <v>0.1086798706684729</v>
      </c>
      <c r="J6193" s="4">
        <v>89.547438263519268</v>
      </c>
      <c r="K6193" s="4">
        <v>111.93429782939909</v>
      </c>
      <c r="L6193" s="4">
        <v>133.20181441698492</v>
      </c>
      <c r="M6193" s="4">
        <v>24.625545522467799</v>
      </c>
    </row>
    <row r="6194" spans="1:13" hidden="1" x14ac:dyDescent="0.3">
      <c r="A6194" s="13" t="str">
        <f t="shared" si="96"/>
        <v>Northern ContinentalOFF2 - average - all typespost 2000heating18</v>
      </c>
      <c r="B6194" s="2" t="s">
        <v>39</v>
      </c>
      <c r="C6194" s="2" t="s">
        <v>52</v>
      </c>
      <c r="D6194" s="2" t="s">
        <v>10</v>
      </c>
      <c r="E6194" s="3">
        <v>18</v>
      </c>
      <c r="F6194" s="3" t="s">
        <v>3</v>
      </c>
      <c r="G6194" s="3" t="s">
        <v>22</v>
      </c>
      <c r="H6194" s="14"/>
      <c r="I6194" s="14">
        <v>0.18679870668472909</v>
      </c>
      <c r="J6194" s="4">
        <v>32.762667352257608</v>
      </c>
      <c r="K6194" s="4">
        <v>40.95333419032201</v>
      </c>
      <c r="L6194" s="4">
        <v>48.734467686483192</v>
      </c>
      <c r="M6194" s="4">
        <v>9.0097335218708423</v>
      </c>
    </row>
    <row r="6195" spans="1:13" hidden="1" x14ac:dyDescent="0.3">
      <c r="A6195" s="13" t="str">
        <f t="shared" si="96"/>
        <v>Northern ContinentalOFF2 - average - all typespost 2000heating20</v>
      </c>
      <c r="B6195" s="2" t="s">
        <v>39</v>
      </c>
      <c r="C6195" s="2" t="s">
        <v>52</v>
      </c>
      <c r="D6195" s="2" t="s">
        <v>10</v>
      </c>
      <c r="E6195" s="3">
        <v>20</v>
      </c>
      <c r="F6195" s="3" t="s">
        <v>3</v>
      </c>
      <c r="G6195" s="3" t="s">
        <v>22</v>
      </c>
      <c r="H6195" s="14"/>
      <c r="I6195" s="14">
        <v>0.18679870668472909</v>
      </c>
      <c r="J6195" s="4">
        <v>42.400958844260103</v>
      </c>
      <c r="K6195" s="4">
        <v>53.001198555325125</v>
      </c>
      <c r="L6195" s="4">
        <v>63.071426280836896</v>
      </c>
      <c r="M6195" s="4">
        <v>11.660263682171527</v>
      </c>
    </row>
    <row r="6196" spans="1:13" hidden="1" x14ac:dyDescent="0.3">
      <c r="A6196" s="13" t="str">
        <f t="shared" si="96"/>
        <v>Northern ContinentalOFF2 - average - all typespost 2000heating22</v>
      </c>
      <c r="B6196" s="2" t="s">
        <v>39</v>
      </c>
      <c r="C6196" s="2" t="s">
        <v>52</v>
      </c>
      <c r="D6196" s="2" t="s">
        <v>10</v>
      </c>
      <c r="E6196" s="3">
        <v>22</v>
      </c>
      <c r="F6196" s="3" t="s">
        <v>3</v>
      </c>
      <c r="G6196" s="3" t="s">
        <v>22</v>
      </c>
      <c r="H6196" s="14"/>
      <c r="I6196" s="14">
        <v>0.18679870668472909</v>
      </c>
      <c r="J6196" s="4">
        <v>53.320012645033209</v>
      </c>
      <c r="K6196" s="4">
        <v>66.650015806291506</v>
      </c>
      <c r="L6196" s="4">
        <v>79.313518809486894</v>
      </c>
      <c r="M6196" s="4">
        <v>14.663003477384132</v>
      </c>
    </row>
    <row r="6197" spans="1:13" hidden="1" x14ac:dyDescent="0.3">
      <c r="A6197" s="13" t="str">
        <f t="shared" si="96"/>
        <v>Northern ContinentalOFF2 - average - all typespost 2000heating24</v>
      </c>
      <c r="B6197" s="2" t="s">
        <v>39</v>
      </c>
      <c r="C6197" s="2" t="s">
        <v>52</v>
      </c>
      <c r="D6197" s="2" t="s">
        <v>10</v>
      </c>
      <c r="E6197" s="3">
        <v>24</v>
      </c>
      <c r="F6197" s="3" t="s">
        <v>3</v>
      </c>
      <c r="G6197" s="3" t="s">
        <v>22</v>
      </c>
      <c r="H6197" s="14"/>
      <c r="I6197" s="14">
        <v>0.18679870668472909</v>
      </c>
      <c r="J6197" s="4">
        <v>66.227313805289668</v>
      </c>
      <c r="K6197" s="4">
        <v>82.784142256612085</v>
      </c>
      <c r="L6197" s="4">
        <v>98.513129285368379</v>
      </c>
      <c r="M6197" s="4">
        <v>18.212511296454657</v>
      </c>
    </row>
    <row r="6198" spans="1:13" hidden="1" x14ac:dyDescent="0.3">
      <c r="A6198" s="13" t="str">
        <f t="shared" si="96"/>
        <v>Northern ContinentalOFF2 - average - all types - all agesheating18</v>
      </c>
      <c r="B6198" s="2" t="s">
        <v>39</v>
      </c>
      <c r="C6198" s="2" t="s">
        <v>53</v>
      </c>
      <c r="D6198" s="2"/>
      <c r="E6198" s="3">
        <v>18</v>
      </c>
      <c r="F6198" s="3" t="s">
        <v>3</v>
      </c>
      <c r="G6198" s="3" t="s">
        <v>22</v>
      </c>
      <c r="H6198" s="14"/>
      <c r="I6198" s="14"/>
      <c r="J6198" s="4">
        <v>73.721945931479823</v>
      </c>
      <c r="K6198" s="4">
        <v>92.152432414349775</v>
      </c>
      <c r="L6198" s="4">
        <v>109.66139457307622</v>
      </c>
      <c r="M6198" s="4">
        <v>20.273535131156951</v>
      </c>
    </row>
    <row r="6199" spans="1:13" hidden="1" x14ac:dyDescent="0.3">
      <c r="A6199" s="13" t="str">
        <f t="shared" si="96"/>
        <v>Northern ContinentalOFF2 - average - all types - all agesheating20</v>
      </c>
      <c r="B6199" s="2" t="s">
        <v>39</v>
      </c>
      <c r="C6199" s="2" t="s">
        <v>53</v>
      </c>
      <c r="D6199" s="2"/>
      <c r="E6199" s="3">
        <v>20</v>
      </c>
      <c r="F6199" s="3" t="s">
        <v>3</v>
      </c>
      <c r="G6199" s="3" t="s">
        <v>22</v>
      </c>
      <c r="H6199" s="14"/>
      <c r="I6199" s="14"/>
      <c r="J6199" s="4">
        <v>91.77565877494888</v>
      </c>
      <c r="K6199" s="4">
        <v>114.71957346868609</v>
      </c>
      <c r="L6199" s="4">
        <v>136.51629242773643</v>
      </c>
      <c r="M6199" s="4">
        <v>25.238306163110941</v>
      </c>
    </row>
    <row r="6200" spans="1:13" hidden="1" x14ac:dyDescent="0.3">
      <c r="A6200" s="13" t="str">
        <f t="shared" si="96"/>
        <v>Northern ContinentalOFF2 - average - all types - all agesheating22</v>
      </c>
      <c r="B6200" s="2" t="s">
        <v>39</v>
      </c>
      <c r="C6200" s="2" t="s">
        <v>53</v>
      </c>
      <c r="D6200" s="2"/>
      <c r="E6200" s="3">
        <v>22</v>
      </c>
      <c r="F6200" s="3" t="s">
        <v>3</v>
      </c>
      <c r="G6200" s="3" t="s">
        <v>22</v>
      </c>
      <c r="H6200" s="14"/>
      <c r="I6200" s="14"/>
      <c r="J6200" s="4">
        <v>112.1838765030322</v>
      </c>
      <c r="K6200" s="4">
        <v>140.22984562879023</v>
      </c>
      <c r="L6200" s="4">
        <v>166.87351629826037</v>
      </c>
      <c r="M6200" s="4">
        <v>30.850566038333852</v>
      </c>
    </row>
    <row r="6201" spans="1:13" hidden="1" x14ac:dyDescent="0.3">
      <c r="A6201" s="13" t="str">
        <f t="shared" si="96"/>
        <v>Northern ContinentalOFF2 - average - all types - all agesheating24</v>
      </c>
      <c r="B6201" s="2" t="s">
        <v>39</v>
      </c>
      <c r="C6201" s="2" t="s">
        <v>53</v>
      </c>
      <c r="D6201" s="2"/>
      <c r="E6201" s="3">
        <v>24</v>
      </c>
      <c r="F6201" s="3" t="s">
        <v>3</v>
      </c>
      <c r="G6201" s="3" t="s">
        <v>22</v>
      </c>
      <c r="H6201" s="14"/>
      <c r="I6201" s="14"/>
      <c r="J6201" s="4">
        <v>136.36049890470164</v>
      </c>
      <c r="K6201" s="4">
        <v>170.45062363087706</v>
      </c>
      <c r="L6201" s="4">
        <v>202.83624212074369</v>
      </c>
      <c r="M6201" s="4">
        <v>37.499137198792951</v>
      </c>
    </row>
    <row r="6202" spans="1:13" hidden="1" x14ac:dyDescent="0.3">
      <c r="A6202" s="13" t="str">
        <f t="shared" si="96"/>
        <v>NordicOFF2 - 3 floorspre 1945heating18</v>
      </c>
      <c r="B6202" s="2" t="s">
        <v>40</v>
      </c>
      <c r="C6202" s="2" t="s">
        <v>49</v>
      </c>
      <c r="D6202" s="2" t="s">
        <v>2</v>
      </c>
      <c r="E6202" s="3">
        <v>18</v>
      </c>
      <c r="F6202" s="3" t="s">
        <v>3</v>
      </c>
      <c r="G6202" s="3">
        <v>0.42592592592592593</v>
      </c>
      <c r="H6202" s="14">
        <v>0.8</v>
      </c>
      <c r="I6202" s="14">
        <v>0.18901919925777483</v>
      </c>
      <c r="J6202" s="4">
        <v>69.345493748390496</v>
      </c>
      <c r="K6202" s="4">
        <v>86.681867185488116</v>
      </c>
      <c r="L6202" s="4">
        <v>103.15142195073085</v>
      </c>
      <c r="M6202" s="4">
        <v>19.070010780807387</v>
      </c>
    </row>
    <row r="6203" spans="1:13" hidden="1" x14ac:dyDescent="0.3">
      <c r="A6203" s="13" t="str">
        <f t="shared" si="96"/>
        <v>NordicOFF2 - 5 floorspre 1945heating18</v>
      </c>
      <c r="B6203" s="2" t="s">
        <v>40</v>
      </c>
      <c r="C6203" s="2" t="s">
        <v>50</v>
      </c>
      <c r="D6203" s="2" t="s">
        <v>2</v>
      </c>
      <c r="E6203" s="3">
        <v>18</v>
      </c>
      <c r="F6203" s="3" t="s">
        <v>3</v>
      </c>
      <c r="G6203" s="3">
        <v>0.33703703703703702</v>
      </c>
      <c r="H6203" s="14">
        <v>0.1</v>
      </c>
      <c r="I6203" s="14">
        <v>0.18901919925777483</v>
      </c>
      <c r="J6203" s="4">
        <v>59.515893573158976</v>
      </c>
      <c r="K6203" s="4">
        <v>74.394866966448717</v>
      </c>
      <c r="L6203" s="4">
        <v>88.529891690073967</v>
      </c>
      <c r="M6203" s="4">
        <v>16.366870732618718</v>
      </c>
    </row>
    <row r="6204" spans="1:13" hidden="1" x14ac:dyDescent="0.3">
      <c r="A6204" s="13" t="str">
        <f t="shared" si="96"/>
        <v>NordicOFF2 - 7 floorspre 1945heating18</v>
      </c>
      <c r="B6204" s="2" t="s">
        <v>40</v>
      </c>
      <c r="C6204" s="2" t="s">
        <v>51</v>
      </c>
      <c r="D6204" s="2" t="s">
        <v>2</v>
      </c>
      <c r="E6204" s="3">
        <v>18</v>
      </c>
      <c r="F6204" s="3" t="s">
        <v>3</v>
      </c>
      <c r="G6204" s="3">
        <v>0.29894179894179895</v>
      </c>
      <c r="H6204" s="14">
        <v>0.1</v>
      </c>
      <c r="I6204" s="14">
        <v>0.18901919925777483</v>
      </c>
      <c r="J6204" s="4">
        <v>55.303207783774042</v>
      </c>
      <c r="K6204" s="4">
        <v>69.129009729717552</v>
      </c>
      <c r="L6204" s="4">
        <v>82.263521578363878</v>
      </c>
      <c r="M6204" s="4">
        <v>15.208382140537861</v>
      </c>
    </row>
    <row r="6205" spans="1:13" hidden="1" x14ac:dyDescent="0.3">
      <c r="A6205" s="13" t="str">
        <f t="shared" si="96"/>
        <v>NordicOFF2 - 3 floorspre 1945heating20</v>
      </c>
      <c r="B6205" s="2" t="s">
        <v>40</v>
      </c>
      <c r="C6205" s="2" t="s">
        <v>49</v>
      </c>
      <c r="D6205" s="2" t="s">
        <v>2</v>
      </c>
      <c r="E6205" s="3">
        <v>20</v>
      </c>
      <c r="F6205" s="3" t="s">
        <v>3</v>
      </c>
      <c r="G6205" s="3">
        <v>0.42592592592592593</v>
      </c>
      <c r="H6205" s="14">
        <v>0.8</v>
      </c>
      <c r="I6205" s="14">
        <v>0.18901919925777483</v>
      </c>
      <c r="J6205" s="4">
        <v>85.640598277496068</v>
      </c>
      <c r="K6205" s="4">
        <v>107.05074784687008</v>
      </c>
      <c r="L6205" s="4">
        <v>127.3903899377754</v>
      </c>
      <c r="M6205" s="4">
        <v>23.551164526311418</v>
      </c>
    </row>
    <row r="6206" spans="1:13" hidden="1" x14ac:dyDescent="0.3">
      <c r="A6206" s="13" t="str">
        <f t="shared" si="96"/>
        <v>NordicOFF2 - 5 floorspre 1945heating20</v>
      </c>
      <c r="B6206" s="2" t="s">
        <v>40</v>
      </c>
      <c r="C6206" s="2" t="s">
        <v>50</v>
      </c>
      <c r="D6206" s="2" t="s">
        <v>2</v>
      </c>
      <c r="E6206" s="3">
        <v>20</v>
      </c>
      <c r="F6206" s="3" t="s">
        <v>3</v>
      </c>
      <c r="G6206" s="3">
        <v>0.33703703703703702</v>
      </c>
      <c r="H6206" s="14">
        <v>0.1</v>
      </c>
      <c r="I6206" s="14">
        <v>0.18901919925777483</v>
      </c>
      <c r="J6206" s="4">
        <v>73.863175590877191</v>
      </c>
      <c r="K6206" s="4">
        <v>92.328969488596485</v>
      </c>
      <c r="L6206" s="4">
        <v>109.87147369142981</v>
      </c>
      <c r="M6206" s="4">
        <v>20.312373287491226</v>
      </c>
    </row>
    <row r="6207" spans="1:13" hidden="1" x14ac:dyDescent="0.3">
      <c r="A6207" s="13" t="str">
        <f t="shared" si="96"/>
        <v>NordicOFF2 - 7 floorspre 1945heating20</v>
      </c>
      <c r="B6207" s="2" t="s">
        <v>40</v>
      </c>
      <c r="C6207" s="2" t="s">
        <v>51</v>
      </c>
      <c r="D6207" s="2" t="s">
        <v>2</v>
      </c>
      <c r="E6207" s="3">
        <v>20</v>
      </c>
      <c r="F6207" s="3" t="s">
        <v>3</v>
      </c>
      <c r="G6207" s="3">
        <v>0.29894179894179895</v>
      </c>
      <c r="H6207" s="14">
        <v>0.1</v>
      </c>
      <c r="I6207" s="14">
        <v>0.18901919925777483</v>
      </c>
      <c r="J6207" s="4">
        <v>68.815708725183384</v>
      </c>
      <c r="K6207" s="4">
        <v>86.019635906479223</v>
      </c>
      <c r="L6207" s="4">
        <v>102.36336672871028</v>
      </c>
      <c r="M6207" s="4">
        <v>18.924319899425431</v>
      </c>
    </row>
    <row r="6208" spans="1:13" hidden="1" x14ac:dyDescent="0.3">
      <c r="A6208" s="13" t="str">
        <f t="shared" si="96"/>
        <v>NordicOFF2 - 3 floorspre 1945heating22</v>
      </c>
      <c r="B6208" s="2" t="s">
        <v>40</v>
      </c>
      <c r="C6208" s="2" t="s">
        <v>49</v>
      </c>
      <c r="D6208" s="2" t="s">
        <v>2</v>
      </c>
      <c r="E6208" s="3">
        <v>22</v>
      </c>
      <c r="F6208" s="3" t="s">
        <v>3</v>
      </c>
      <c r="G6208" s="3">
        <v>0.42592592592592593</v>
      </c>
      <c r="H6208" s="14">
        <v>0.8</v>
      </c>
      <c r="I6208" s="14">
        <v>0.18901919925777483</v>
      </c>
      <c r="J6208" s="4">
        <v>103.62872727352824</v>
      </c>
      <c r="K6208" s="4">
        <v>129.5359090919103</v>
      </c>
      <c r="L6208" s="4">
        <v>154.14773181937323</v>
      </c>
      <c r="M6208" s="4">
        <v>28.497900000220266</v>
      </c>
    </row>
    <row r="6209" spans="1:13" hidden="1" x14ac:dyDescent="0.3">
      <c r="A6209" s="13" t="str">
        <f t="shared" si="96"/>
        <v>NordicOFF2 - 5 floorspre 1945heating22</v>
      </c>
      <c r="B6209" s="2" t="s">
        <v>40</v>
      </c>
      <c r="C6209" s="2" t="s">
        <v>50</v>
      </c>
      <c r="D6209" s="2" t="s">
        <v>2</v>
      </c>
      <c r="E6209" s="3">
        <v>22</v>
      </c>
      <c r="F6209" s="3" t="s">
        <v>3</v>
      </c>
      <c r="G6209" s="3">
        <v>0.33703703703703702</v>
      </c>
      <c r="H6209" s="14">
        <v>0.1</v>
      </c>
      <c r="I6209" s="14">
        <v>0.18901919925777483</v>
      </c>
      <c r="J6209" s="4">
        <v>89.756444956726014</v>
      </c>
      <c r="K6209" s="4">
        <v>112.19555619590751</v>
      </c>
      <c r="L6209" s="4">
        <v>133.51271187312994</v>
      </c>
      <c r="M6209" s="4">
        <v>24.683022363099653</v>
      </c>
    </row>
    <row r="6210" spans="1:13" hidden="1" x14ac:dyDescent="0.3">
      <c r="A6210" s="13" t="str">
        <f t="shared" si="96"/>
        <v>NordicOFF2 - 7 floorspre 1945heating22</v>
      </c>
      <c r="B6210" s="2" t="s">
        <v>40</v>
      </c>
      <c r="C6210" s="2" t="s">
        <v>51</v>
      </c>
      <c r="D6210" s="2" t="s">
        <v>2</v>
      </c>
      <c r="E6210" s="3">
        <v>22</v>
      </c>
      <c r="F6210" s="3" t="s">
        <v>3</v>
      </c>
      <c r="G6210" s="3">
        <v>0.29894179894179895</v>
      </c>
      <c r="H6210" s="14">
        <v>0.1</v>
      </c>
      <c r="I6210" s="14">
        <v>0.18901919925777483</v>
      </c>
      <c r="J6210" s="4">
        <v>83.811181106667917</v>
      </c>
      <c r="K6210" s="4">
        <v>104.76397638333489</v>
      </c>
      <c r="L6210" s="4">
        <v>124.66913189616852</v>
      </c>
      <c r="M6210" s="4">
        <v>23.048074804333677</v>
      </c>
    </row>
    <row r="6211" spans="1:13" hidden="1" x14ac:dyDescent="0.3">
      <c r="A6211" s="13" t="str">
        <f t="shared" ref="A6211:A6274" si="97">CONCATENATE(B6211,C6211,D6211,F6211,E6211)</f>
        <v>NordicOFF2 - 3 floorspre 1945heating24</v>
      </c>
      <c r="B6211" s="2" t="s">
        <v>40</v>
      </c>
      <c r="C6211" s="2" t="s">
        <v>49</v>
      </c>
      <c r="D6211" s="2" t="s">
        <v>2</v>
      </c>
      <c r="E6211" s="3">
        <v>24</v>
      </c>
      <c r="F6211" s="3" t="s">
        <v>3</v>
      </c>
      <c r="G6211" s="3">
        <v>0.42592592592592593</v>
      </c>
      <c r="H6211" s="14">
        <v>0.8</v>
      </c>
      <c r="I6211" s="14">
        <v>0.18901919925777483</v>
      </c>
      <c r="J6211" s="4">
        <v>124.79554649706752</v>
      </c>
      <c r="K6211" s="4">
        <v>155.9944331213344</v>
      </c>
      <c r="L6211" s="4">
        <v>185.63337541438793</v>
      </c>
      <c r="M6211" s="4">
        <v>34.318775286693565</v>
      </c>
    </row>
    <row r="6212" spans="1:13" hidden="1" x14ac:dyDescent="0.3">
      <c r="A6212" s="13" t="str">
        <f t="shared" si="97"/>
        <v>NordicOFF2 - 5 floorspre 1945heating24</v>
      </c>
      <c r="B6212" s="2" t="s">
        <v>40</v>
      </c>
      <c r="C6212" s="2" t="s">
        <v>50</v>
      </c>
      <c r="D6212" s="2" t="s">
        <v>2</v>
      </c>
      <c r="E6212" s="3">
        <v>24</v>
      </c>
      <c r="F6212" s="3" t="s">
        <v>3</v>
      </c>
      <c r="G6212" s="3">
        <v>0.33703703703703702</v>
      </c>
      <c r="H6212" s="14">
        <v>0.1</v>
      </c>
      <c r="I6212" s="14">
        <v>0.18901919925777483</v>
      </c>
      <c r="J6212" s="4">
        <v>108.39801584827053</v>
      </c>
      <c r="K6212" s="4">
        <v>135.49751981033816</v>
      </c>
      <c r="L6212" s="4">
        <v>161.2420485743024</v>
      </c>
      <c r="M6212" s="4">
        <v>29.809454358274397</v>
      </c>
    </row>
    <row r="6213" spans="1:13" hidden="1" x14ac:dyDescent="0.3">
      <c r="A6213" s="13" t="str">
        <f t="shared" si="97"/>
        <v>NordicOFF2 - 7 floorspre 1945heating24</v>
      </c>
      <c r="B6213" s="2" t="s">
        <v>40</v>
      </c>
      <c r="C6213" s="2" t="s">
        <v>51</v>
      </c>
      <c r="D6213" s="2" t="s">
        <v>2</v>
      </c>
      <c r="E6213" s="3">
        <v>24</v>
      </c>
      <c r="F6213" s="3" t="s">
        <v>3</v>
      </c>
      <c r="G6213" s="3">
        <v>0.29894179894179895</v>
      </c>
      <c r="H6213" s="14">
        <v>0.1</v>
      </c>
      <c r="I6213" s="14">
        <v>0.18901919925777483</v>
      </c>
      <c r="J6213" s="4">
        <v>101.3705027130718</v>
      </c>
      <c r="K6213" s="4">
        <v>126.71312839133975</v>
      </c>
      <c r="L6213" s="4">
        <v>150.78862278569429</v>
      </c>
      <c r="M6213" s="4">
        <v>27.876888246094744</v>
      </c>
    </row>
    <row r="6214" spans="1:13" hidden="1" x14ac:dyDescent="0.3">
      <c r="A6214" s="13" t="str">
        <f t="shared" si="97"/>
        <v>NordicOFF2 - 3 floors1945-1970heating18</v>
      </c>
      <c r="B6214" s="2" t="s">
        <v>40</v>
      </c>
      <c r="C6214" s="2" t="s">
        <v>49</v>
      </c>
      <c r="D6214" s="2" t="s">
        <v>6</v>
      </c>
      <c r="E6214" s="3">
        <v>18</v>
      </c>
      <c r="F6214" s="3" t="s">
        <v>3</v>
      </c>
      <c r="G6214" s="3">
        <v>0.42592592592592593</v>
      </c>
      <c r="H6214" s="14">
        <v>0.8</v>
      </c>
      <c r="I6214" s="14">
        <v>0.30400337489516738</v>
      </c>
      <c r="J6214" s="4">
        <v>56.721840763564728</v>
      </c>
      <c r="K6214" s="4">
        <v>70.90230095445591</v>
      </c>
      <c r="L6214" s="4">
        <v>84.373738135802526</v>
      </c>
      <c r="M6214" s="4">
        <v>15.5985062099803</v>
      </c>
    </row>
    <row r="6215" spans="1:13" hidden="1" x14ac:dyDescent="0.3">
      <c r="A6215" s="13" t="str">
        <f t="shared" si="97"/>
        <v>NordicOFF2 - 5 floors1945-1970heating18</v>
      </c>
      <c r="B6215" s="2" t="s">
        <v>40</v>
      </c>
      <c r="C6215" s="2" t="s">
        <v>50</v>
      </c>
      <c r="D6215" s="2" t="s">
        <v>6</v>
      </c>
      <c r="E6215" s="3">
        <v>18</v>
      </c>
      <c r="F6215" s="3" t="s">
        <v>3</v>
      </c>
      <c r="G6215" s="3">
        <v>0.33703703703703702</v>
      </c>
      <c r="H6215" s="14">
        <v>0.1</v>
      </c>
      <c r="I6215" s="14">
        <v>0.30400337489516738</v>
      </c>
      <c r="J6215" s="4">
        <v>50.16141217369367</v>
      </c>
      <c r="K6215" s="4">
        <v>62.701765217117085</v>
      </c>
      <c r="L6215" s="4">
        <v>74.615100608369332</v>
      </c>
      <c r="M6215" s="4">
        <v>13.794388347765759</v>
      </c>
    </row>
    <row r="6216" spans="1:13" hidden="1" x14ac:dyDescent="0.3">
      <c r="A6216" s="13" t="str">
        <f t="shared" si="97"/>
        <v>NordicOFF2 - 7 floors1945-1970heating18</v>
      </c>
      <c r="B6216" s="2" t="s">
        <v>40</v>
      </c>
      <c r="C6216" s="2" t="s">
        <v>51</v>
      </c>
      <c r="D6216" s="2" t="s">
        <v>6</v>
      </c>
      <c r="E6216" s="3">
        <v>18</v>
      </c>
      <c r="F6216" s="3" t="s">
        <v>3</v>
      </c>
      <c r="G6216" s="3">
        <v>0.29894179894179895</v>
      </c>
      <c r="H6216" s="14">
        <v>0.1</v>
      </c>
      <c r="I6216" s="14">
        <v>0.30400337489516738</v>
      </c>
      <c r="J6216" s="4">
        <v>47.349799920891769</v>
      </c>
      <c r="K6216" s="4">
        <v>59.187249901114711</v>
      </c>
      <c r="L6216" s="4">
        <v>70.432827382326508</v>
      </c>
      <c r="M6216" s="4">
        <v>13.021194978245237</v>
      </c>
    </row>
    <row r="6217" spans="1:13" hidden="1" x14ac:dyDescent="0.3">
      <c r="A6217" s="13" t="str">
        <f t="shared" si="97"/>
        <v>NordicOFF2 - 3 floors1945-1970heating20</v>
      </c>
      <c r="B6217" s="2" t="s">
        <v>40</v>
      </c>
      <c r="C6217" s="2" t="s">
        <v>49</v>
      </c>
      <c r="D6217" s="2" t="s">
        <v>6</v>
      </c>
      <c r="E6217" s="3">
        <v>20</v>
      </c>
      <c r="F6217" s="3" t="s">
        <v>3</v>
      </c>
      <c r="G6217" s="3">
        <v>0.42592592592592593</v>
      </c>
      <c r="H6217" s="14">
        <v>0.8</v>
      </c>
      <c r="I6217" s="14">
        <v>0.30400337489516738</v>
      </c>
      <c r="J6217" s="4">
        <v>70.7935595704664</v>
      </c>
      <c r="K6217" s="4">
        <v>88.491949463082989</v>
      </c>
      <c r="L6217" s="4">
        <v>105.30541986106876</v>
      </c>
      <c r="M6217" s="4">
        <v>19.468228881878257</v>
      </c>
    </row>
    <row r="6218" spans="1:13" hidden="1" x14ac:dyDescent="0.3">
      <c r="A6218" s="13" t="str">
        <f t="shared" si="97"/>
        <v>NordicOFF2 - 5 floors1945-1970heating20</v>
      </c>
      <c r="B6218" s="2" t="s">
        <v>40</v>
      </c>
      <c r="C6218" s="2" t="s">
        <v>50</v>
      </c>
      <c r="D6218" s="2" t="s">
        <v>6</v>
      </c>
      <c r="E6218" s="3">
        <v>20</v>
      </c>
      <c r="F6218" s="3" t="s">
        <v>3</v>
      </c>
      <c r="G6218" s="3">
        <v>0.33703703703703702</v>
      </c>
      <c r="H6218" s="14">
        <v>0.1</v>
      </c>
      <c r="I6218" s="14">
        <v>0.30400337489516738</v>
      </c>
      <c r="J6218" s="4">
        <v>62.847025853472999</v>
      </c>
      <c r="K6218" s="4">
        <v>78.558782316841246</v>
      </c>
      <c r="L6218" s="4">
        <v>93.484950957041079</v>
      </c>
      <c r="M6218" s="4">
        <v>17.282932109705076</v>
      </c>
    </row>
    <row r="6219" spans="1:13" hidden="1" x14ac:dyDescent="0.3">
      <c r="A6219" s="13" t="str">
        <f t="shared" si="97"/>
        <v>NordicOFF2 - 7 floors1945-1970heating20</v>
      </c>
      <c r="B6219" s="2" t="s">
        <v>40</v>
      </c>
      <c r="C6219" s="2" t="s">
        <v>51</v>
      </c>
      <c r="D6219" s="2" t="s">
        <v>6</v>
      </c>
      <c r="E6219" s="3">
        <v>20</v>
      </c>
      <c r="F6219" s="3" t="s">
        <v>3</v>
      </c>
      <c r="G6219" s="3">
        <v>0.29894179894179895</v>
      </c>
      <c r="H6219" s="14">
        <v>0.1</v>
      </c>
      <c r="I6219" s="14">
        <v>0.30400337489516738</v>
      </c>
      <c r="J6219" s="4">
        <v>59.441368546190098</v>
      </c>
      <c r="K6219" s="4">
        <v>74.301710682737621</v>
      </c>
      <c r="L6219" s="4">
        <v>88.41903571245777</v>
      </c>
      <c r="M6219" s="4">
        <v>16.346376350202277</v>
      </c>
    </row>
    <row r="6220" spans="1:13" hidden="1" x14ac:dyDescent="0.3">
      <c r="A6220" s="13" t="str">
        <f t="shared" si="97"/>
        <v>NordicOFF2 - 3 floors1945-1970heating22</v>
      </c>
      <c r="B6220" s="2" t="s">
        <v>40</v>
      </c>
      <c r="C6220" s="2" t="s">
        <v>49</v>
      </c>
      <c r="D6220" s="2" t="s">
        <v>6</v>
      </c>
      <c r="E6220" s="3">
        <v>22</v>
      </c>
      <c r="F6220" s="3" t="s">
        <v>3</v>
      </c>
      <c r="G6220" s="3">
        <v>0.42592592592592593</v>
      </c>
      <c r="H6220" s="14">
        <v>0.8</v>
      </c>
      <c r="I6220" s="14">
        <v>0.30400337489516738</v>
      </c>
      <c r="J6220" s="4">
        <v>86.405490085205699</v>
      </c>
      <c r="K6220" s="4">
        <v>108.00686260650711</v>
      </c>
      <c r="L6220" s="4">
        <v>128.52816650174347</v>
      </c>
      <c r="M6220" s="4">
        <v>23.761509773431566</v>
      </c>
    </row>
    <row r="6221" spans="1:13" hidden="1" x14ac:dyDescent="0.3">
      <c r="A6221" s="13" t="str">
        <f t="shared" si="97"/>
        <v>NordicOFF2 - 5 floors1945-1970heating22</v>
      </c>
      <c r="B6221" s="2" t="s">
        <v>40</v>
      </c>
      <c r="C6221" s="2" t="s">
        <v>50</v>
      </c>
      <c r="D6221" s="2" t="s">
        <v>6</v>
      </c>
      <c r="E6221" s="3">
        <v>22</v>
      </c>
      <c r="F6221" s="3" t="s">
        <v>3</v>
      </c>
      <c r="G6221" s="3">
        <v>0.33703703703703702</v>
      </c>
      <c r="H6221" s="14">
        <v>0.1</v>
      </c>
      <c r="I6221" s="14">
        <v>0.30400337489516738</v>
      </c>
      <c r="J6221" s="4">
        <v>76.963157535528893</v>
      </c>
      <c r="K6221" s="4">
        <v>96.203946919411109</v>
      </c>
      <c r="L6221" s="4">
        <v>114.48269683409922</v>
      </c>
      <c r="M6221" s="4">
        <v>21.164868322270443</v>
      </c>
    </row>
    <row r="6222" spans="1:13" hidden="1" x14ac:dyDescent="0.3">
      <c r="A6222" s="13" t="str">
        <f t="shared" si="97"/>
        <v>NordicOFF2 - 7 floors1945-1970heating22</v>
      </c>
      <c r="B6222" s="2" t="s">
        <v>40</v>
      </c>
      <c r="C6222" s="2" t="s">
        <v>51</v>
      </c>
      <c r="D6222" s="2" t="s">
        <v>6</v>
      </c>
      <c r="E6222" s="3">
        <v>22</v>
      </c>
      <c r="F6222" s="3" t="s">
        <v>3</v>
      </c>
      <c r="G6222" s="3">
        <v>0.29894179894179895</v>
      </c>
      <c r="H6222" s="14">
        <v>0.1</v>
      </c>
      <c r="I6222" s="14">
        <v>0.30400337489516738</v>
      </c>
      <c r="J6222" s="4">
        <v>72.916443585667409</v>
      </c>
      <c r="K6222" s="4">
        <v>91.14555448208425</v>
      </c>
      <c r="L6222" s="4">
        <v>108.46320983368025</v>
      </c>
      <c r="M6222" s="4">
        <v>20.052021986058534</v>
      </c>
    </row>
    <row r="6223" spans="1:13" hidden="1" x14ac:dyDescent="0.3">
      <c r="A6223" s="13" t="str">
        <f t="shared" si="97"/>
        <v>NordicOFF2 - 3 floors1945-1970heating24</v>
      </c>
      <c r="B6223" s="2" t="s">
        <v>40</v>
      </c>
      <c r="C6223" s="2" t="s">
        <v>49</v>
      </c>
      <c r="D6223" s="2" t="s">
        <v>6</v>
      </c>
      <c r="E6223" s="3">
        <v>24</v>
      </c>
      <c r="F6223" s="3" t="s">
        <v>3</v>
      </c>
      <c r="G6223" s="3">
        <v>0.42592592592592593</v>
      </c>
      <c r="H6223" s="14">
        <v>0.8</v>
      </c>
      <c r="I6223" s="14">
        <v>0.30400337489516738</v>
      </c>
      <c r="J6223" s="4">
        <v>104.78433489465191</v>
      </c>
      <c r="K6223" s="4">
        <v>130.98041861831487</v>
      </c>
      <c r="L6223" s="4">
        <v>155.86669815579469</v>
      </c>
      <c r="M6223" s="4">
        <v>28.81569209602927</v>
      </c>
    </row>
    <row r="6224" spans="1:13" hidden="1" x14ac:dyDescent="0.3">
      <c r="A6224" s="13" t="str">
        <f t="shared" si="97"/>
        <v>NordicOFF2 - 5 floors1945-1970heating24</v>
      </c>
      <c r="B6224" s="2" t="s">
        <v>40</v>
      </c>
      <c r="C6224" s="2" t="s">
        <v>50</v>
      </c>
      <c r="D6224" s="2" t="s">
        <v>6</v>
      </c>
      <c r="E6224" s="3">
        <v>24</v>
      </c>
      <c r="F6224" s="3" t="s">
        <v>3</v>
      </c>
      <c r="G6224" s="3">
        <v>0.33703703703703702</v>
      </c>
      <c r="H6224" s="14">
        <v>0.1</v>
      </c>
      <c r="I6224" s="14">
        <v>0.30400337489516738</v>
      </c>
      <c r="J6224" s="4">
        <v>93.524579008732005</v>
      </c>
      <c r="K6224" s="4">
        <v>116.905723760915</v>
      </c>
      <c r="L6224" s="4">
        <v>139.11781127548883</v>
      </c>
      <c r="M6224" s="4">
        <v>25.719259227401299</v>
      </c>
    </row>
    <row r="6225" spans="1:13" hidden="1" x14ac:dyDescent="0.3">
      <c r="A6225" s="13" t="str">
        <f t="shared" si="97"/>
        <v>NordicOFF2 - 7 floors1945-1970heating24</v>
      </c>
      <c r="B6225" s="2" t="s">
        <v>40</v>
      </c>
      <c r="C6225" s="2" t="s">
        <v>51</v>
      </c>
      <c r="D6225" s="2" t="s">
        <v>6</v>
      </c>
      <c r="E6225" s="3">
        <v>24</v>
      </c>
      <c r="F6225" s="3" t="s">
        <v>3</v>
      </c>
      <c r="G6225" s="3">
        <v>0.29894179894179895</v>
      </c>
      <c r="H6225" s="14">
        <v>0.1</v>
      </c>
      <c r="I6225" s="14">
        <v>0.30400337489516738</v>
      </c>
      <c r="J6225" s="4">
        <v>88.698969343337779</v>
      </c>
      <c r="K6225" s="4">
        <v>110.87371167917222</v>
      </c>
      <c r="L6225" s="4">
        <v>131.93971689821493</v>
      </c>
      <c r="M6225" s="4">
        <v>24.392216569417887</v>
      </c>
    </row>
    <row r="6226" spans="1:13" hidden="1" x14ac:dyDescent="0.3">
      <c r="A6226" s="13" t="str">
        <f t="shared" si="97"/>
        <v>NordicOFF2 - 3 floors1970-1980heating18</v>
      </c>
      <c r="B6226" s="2" t="s">
        <v>40</v>
      </c>
      <c r="C6226" s="2" t="s">
        <v>49</v>
      </c>
      <c r="D6226" s="2" t="s">
        <v>7</v>
      </c>
      <c r="E6226" s="3">
        <v>18</v>
      </c>
      <c r="F6226" s="3" t="s">
        <v>3</v>
      </c>
      <c r="G6226" s="3">
        <v>0.42592592592592593</v>
      </c>
      <c r="H6226" s="14">
        <v>0.8</v>
      </c>
      <c r="I6226" s="14">
        <v>0.19860218475786076</v>
      </c>
      <c r="J6226" s="4">
        <v>47.229148320376986</v>
      </c>
      <c r="K6226" s="4">
        <v>59.036435400471227</v>
      </c>
      <c r="L6226" s="4">
        <v>70.253358126560755</v>
      </c>
      <c r="M6226" s="4">
        <v>12.98801578810367</v>
      </c>
    </row>
    <row r="6227" spans="1:13" hidden="1" x14ac:dyDescent="0.3">
      <c r="A6227" s="13" t="str">
        <f t="shared" si="97"/>
        <v>NordicOFF2 - 5 floors1970-1980heating18</v>
      </c>
      <c r="B6227" s="2" t="s">
        <v>40</v>
      </c>
      <c r="C6227" s="2" t="s">
        <v>50</v>
      </c>
      <c r="D6227" s="2" t="s">
        <v>7</v>
      </c>
      <c r="E6227" s="3">
        <v>18</v>
      </c>
      <c r="F6227" s="3" t="s">
        <v>3</v>
      </c>
      <c r="G6227" s="3">
        <v>0.33703703703703702</v>
      </c>
      <c r="H6227" s="14">
        <v>0.1</v>
      </c>
      <c r="I6227" s="14">
        <v>0.19860218475786076</v>
      </c>
      <c r="J6227" s="4">
        <v>42.289476996094734</v>
      </c>
      <c r="K6227" s="4">
        <v>52.861846245118414</v>
      </c>
      <c r="L6227" s="4">
        <v>62.90559703169091</v>
      </c>
      <c r="M6227" s="4">
        <v>11.629606173926051</v>
      </c>
    </row>
    <row r="6228" spans="1:13" hidden="1" x14ac:dyDescent="0.3">
      <c r="A6228" s="13" t="str">
        <f t="shared" si="97"/>
        <v>NordicOFF2 - 7 floors1970-1980heating18</v>
      </c>
      <c r="B6228" s="2" t="s">
        <v>40</v>
      </c>
      <c r="C6228" s="2" t="s">
        <v>51</v>
      </c>
      <c r="D6228" s="2" t="s">
        <v>7</v>
      </c>
      <c r="E6228" s="3">
        <v>18</v>
      </c>
      <c r="F6228" s="3" t="s">
        <v>3</v>
      </c>
      <c r="G6228" s="3">
        <v>0.29894179894179895</v>
      </c>
      <c r="H6228" s="14">
        <v>0.1</v>
      </c>
      <c r="I6228" s="14">
        <v>0.19860218475786076</v>
      </c>
      <c r="J6228" s="4">
        <v>40.172474999973765</v>
      </c>
      <c r="K6228" s="4">
        <v>50.215593749967205</v>
      </c>
      <c r="L6228" s="4">
        <v>59.756556562460972</v>
      </c>
      <c r="M6228" s="4">
        <v>11.047430624992785</v>
      </c>
    </row>
    <row r="6229" spans="1:13" hidden="1" x14ac:dyDescent="0.3">
      <c r="A6229" s="13" t="str">
        <f t="shared" si="97"/>
        <v>NordicOFF2 - 3 floors1970-1980heating20</v>
      </c>
      <c r="B6229" s="2" t="s">
        <v>40</v>
      </c>
      <c r="C6229" s="2" t="s">
        <v>49</v>
      </c>
      <c r="D6229" s="2" t="s">
        <v>7</v>
      </c>
      <c r="E6229" s="3">
        <v>20</v>
      </c>
      <c r="F6229" s="3" t="s">
        <v>3</v>
      </c>
      <c r="G6229" s="3">
        <v>0.42592592592592593</v>
      </c>
      <c r="H6229" s="14">
        <v>0.8</v>
      </c>
      <c r="I6229" s="14">
        <v>0.19860218475786076</v>
      </c>
      <c r="J6229" s="4">
        <v>59.549408694364196</v>
      </c>
      <c r="K6229" s="4">
        <v>74.436760867955243</v>
      </c>
      <c r="L6229" s="4">
        <v>88.57974543286673</v>
      </c>
      <c r="M6229" s="4">
        <v>16.376087390950154</v>
      </c>
    </row>
    <row r="6230" spans="1:13" hidden="1" x14ac:dyDescent="0.3">
      <c r="A6230" s="13" t="str">
        <f t="shared" si="97"/>
        <v>NordicOFF2 - 5 floors1970-1980heating20</v>
      </c>
      <c r="B6230" s="2" t="s">
        <v>40</v>
      </c>
      <c r="C6230" s="2" t="s">
        <v>50</v>
      </c>
      <c r="D6230" s="2" t="s">
        <v>7</v>
      </c>
      <c r="E6230" s="3">
        <v>20</v>
      </c>
      <c r="F6230" s="3" t="s">
        <v>3</v>
      </c>
      <c r="G6230" s="3">
        <v>0.33703703703703702</v>
      </c>
      <c r="H6230" s="14">
        <v>0.1</v>
      </c>
      <c r="I6230" s="14">
        <v>0.19860218475786076</v>
      </c>
      <c r="J6230" s="4">
        <v>53.521733072368264</v>
      </c>
      <c r="K6230" s="4">
        <v>66.902166340460326</v>
      </c>
      <c r="L6230" s="4">
        <v>79.613577945147782</v>
      </c>
      <c r="M6230" s="4">
        <v>14.718476594901272</v>
      </c>
    </row>
    <row r="6231" spans="1:13" hidden="1" x14ac:dyDescent="0.3">
      <c r="A6231" s="13" t="str">
        <f t="shared" si="97"/>
        <v>NordicOFF2 - 7 floors1970-1980heating20</v>
      </c>
      <c r="B6231" s="2" t="s">
        <v>40</v>
      </c>
      <c r="C6231" s="2" t="s">
        <v>51</v>
      </c>
      <c r="D6231" s="2" t="s">
        <v>7</v>
      </c>
      <c r="E6231" s="3">
        <v>20</v>
      </c>
      <c r="F6231" s="3" t="s">
        <v>3</v>
      </c>
      <c r="G6231" s="3">
        <v>0.29894179894179895</v>
      </c>
      <c r="H6231" s="14">
        <v>0.1</v>
      </c>
      <c r="I6231" s="14">
        <v>0.19860218475786076</v>
      </c>
      <c r="J6231" s="4">
        <v>50.93844352008427</v>
      </c>
      <c r="K6231" s="4">
        <v>63.673054400105336</v>
      </c>
      <c r="L6231" s="4">
        <v>75.770934736125341</v>
      </c>
      <c r="M6231" s="4">
        <v>14.008071968023174</v>
      </c>
    </row>
    <row r="6232" spans="1:13" hidden="1" x14ac:dyDescent="0.3">
      <c r="A6232" s="13" t="str">
        <f t="shared" si="97"/>
        <v>NordicOFF2 - 3 floors1970-1980heating22</v>
      </c>
      <c r="B6232" s="2" t="s">
        <v>40</v>
      </c>
      <c r="C6232" s="2" t="s">
        <v>49</v>
      </c>
      <c r="D6232" s="2" t="s">
        <v>7</v>
      </c>
      <c r="E6232" s="3">
        <v>22</v>
      </c>
      <c r="F6232" s="3" t="s">
        <v>3</v>
      </c>
      <c r="G6232" s="3">
        <v>0.42592592592592593</v>
      </c>
      <c r="H6232" s="14">
        <v>0.8</v>
      </c>
      <c r="I6232" s="14">
        <v>0.19860218475786076</v>
      </c>
      <c r="J6232" s="4">
        <v>73.302624284863029</v>
      </c>
      <c r="K6232" s="4">
        <v>91.628280356078776</v>
      </c>
      <c r="L6232" s="4">
        <v>109.03765362373373</v>
      </c>
      <c r="M6232" s="4">
        <v>20.15822167833733</v>
      </c>
    </row>
    <row r="6233" spans="1:13" hidden="1" x14ac:dyDescent="0.3">
      <c r="A6233" s="13" t="str">
        <f t="shared" si="97"/>
        <v>NordicOFF2 - 5 floors1970-1980heating22</v>
      </c>
      <c r="B6233" s="2" t="s">
        <v>40</v>
      </c>
      <c r="C6233" s="2" t="s">
        <v>50</v>
      </c>
      <c r="D6233" s="2" t="s">
        <v>7</v>
      </c>
      <c r="E6233" s="3">
        <v>22</v>
      </c>
      <c r="F6233" s="3" t="s">
        <v>3</v>
      </c>
      <c r="G6233" s="3">
        <v>0.33703703703703702</v>
      </c>
      <c r="H6233" s="14">
        <v>0.1</v>
      </c>
      <c r="I6233" s="14">
        <v>0.19860218475786076</v>
      </c>
      <c r="J6233" s="4">
        <v>66.096225236436382</v>
      </c>
      <c r="K6233" s="4">
        <v>82.620281545545467</v>
      </c>
      <c r="L6233" s="4">
        <v>98.318135039199106</v>
      </c>
      <c r="M6233" s="4">
        <v>18.176461940020001</v>
      </c>
    </row>
    <row r="6234" spans="1:13" hidden="1" x14ac:dyDescent="0.3">
      <c r="A6234" s="13" t="str">
        <f t="shared" si="97"/>
        <v>NordicOFF2 - 7 floors1970-1980heating22</v>
      </c>
      <c r="B6234" s="2" t="s">
        <v>40</v>
      </c>
      <c r="C6234" s="2" t="s">
        <v>51</v>
      </c>
      <c r="D6234" s="2" t="s">
        <v>7</v>
      </c>
      <c r="E6234" s="3">
        <v>22</v>
      </c>
      <c r="F6234" s="3" t="s">
        <v>3</v>
      </c>
      <c r="G6234" s="3">
        <v>0.29894179894179895</v>
      </c>
      <c r="H6234" s="14">
        <v>0.1</v>
      </c>
      <c r="I6234" s="14">
        <v>0.19860218475786076</v>
      </c>
      <c r="J6234" s="4">
        <v>63.007768501396392</v>
      </c>
      <c r="K6234" s="4">
        <v>78.759710626745488</v>
      </c>
      <c r="L6234" s="4">
        <v>93.724055645827121</v>
      </c>
      <c r="M6234" s="4">
        <v>17.327136337884006</v>
      </c>
    </row>
    <row r="6235" spans="1:13" hidden="1" x14ac:dyDescent="0.3">
      <c r="A6235" s="13" t="str">
        <f t="shared" si="97"/>
        <v>NordicOFF2 - 3 floors1970-1980heating24</v>
      </c>
      <c r="B6235" s="2" t="s">
        <v>40</v>
      </c>
      <c r="C6235" s="2" t="s">
        <v>49</v>
      </c>
      <c r="D6235" s="2" t="s">
        <v>7</v>
      </c>
      <c r="E6235" s="3">
        <v>24</v>
      </c>
      <c r="F6235" s="3" t="s">
        <v>3</v>
      </c>
      <c r="G6235" s="3">
        <v>0.42592592592592593</v>
      </c>
      <c r="H6235" s="14">
        <v>0.8</v>
      </c>
      <c r="I6235" s="14">
        <v>0.19860218475786076</v>
      </c>
      <c r="J6235" s="4">
        <v>89.453427865206422</v>
      </c>
      <c r="K6235" s="4">
        <v>111.81678483150802</v>
      </c>
      <c r="L6235" s="4">
        <v>133.06197394949453</v>
      </c>
      <c r="M6235" s="4">
        <v>24.599692662931762</v>
      </c>
    </row>
    <row r="6236" spans="1:13" hidden="1" x14ac:dyDescent="0.3">
      <c r="A6236" s="13" t="str">
        <f t="shared" si="97"/>
        <v>NordicOFF2 - 5 floors1970-1980heating24</v>
      </c>
      <c r="B6236" s="2" t="s">
        <v>40</v>
      </c>
      <c r="C6236" s="2" t="s">
        <v>50</v>
      </c>
      <c r="D6236" s="2" t="s">
        <v>7</v>
      </c>
      <c r="E6236" s="3">
        <v>24</v>
      </c>
      <c r="F6236" s="3" t="s">
        <v>3</v>
      </c>
      <c r="G6236" s="3">
        <v>0.33703703703703702</v>
      </c>
      <c r="H6236" s="14">
        <v>0.1</v>
      </c>
      <c r="I6236" s="14">
        <v>0.19860218475786076</v>
      </c>
      <c r="J6236" s="4">
        <v>80.851035097316839</v>
      </c>
      <c r="K6236" s="4">
        <v>101.06379387164604</v>
      </c>
      <c r="L6236" s="4">
        <v>120.26591470725879</v>
      </c>
      <c r="M6236" s="4">
        <v>22.23403465176213</v>
      </c>
    </row>
    <row r="6237" spans="1:13" hidden="1" x14ac:dyDescent="0.3">
      <c r="A6237" s="13" t="str">
        <f t="shared" si="97"/>
        <v>NordicOFF2 - 7 floors1970-1980heating24</v>
      </c>
      <c r="B6237" s="2" t="s">
        <v>40</v>
      </c>
      <c r="C6237" s="2" t="s">
        <v>51</v>
      </c>
      <c r="D6237" s="2" t="s">
        <v>7</v>
      </c>
      <c r="E6237" s="3">
        <v>24</v>
      </c>
      <c r="F6237" s="3" t="s">
        <v>3</v>
      </c>
      <c r="G6237" s="3">
        <v>0.29894179894179895</v>
      </c>
      <c r="H6237" s="14">
        <v>0.1</v>
      </c>
      <c r="I6237" s="14">
        <v>0.19860218475786076</v>
      </c>
      <c r="J6237" s="4">
        <v>77.164295339649897</v>
      </c>
      <c r="K6237" s="4">
        <v>96.455369174562364</v>
      </c>
      <c r="L6237" s="4">
        <v>114.78188931772921</v>
      </c>
      <c r="M6237" s="4">
        <v>21.22018121840372</v>
      </c>
    </row>
    <row r="6238" spans="1:13" hidden="1" x14ac:dyDescent="0.3">
      <c r="A6238" s="13" t="str">
        <f t="shared" si="97"/>
        <v>NordicOFF2 - 3 floors1980-1990heating18</v>
      </c>
      <c r="B6238" s="2" t="s">
        <v>40</v>
      </c>
      <c r="C6238" s="2" t="s">
        <v>49</v>
      </c>
      <c r="D6238" s="2" t="s">
        <v>8</v>
      </c>
      <c r="E6238" s="3">
        <v>18</v>
      </c>
      <c r="F6238" s="3" t="s">
        <v>3</v>
      </c>
      <c r="G6238" s="3">
        <v>0.42592592592592593</v>
      </c>
      <c r="H6238" s="14">
        <v>0.8</v>
      </c>
      <c r="I6238" s="14">
        <v>0.15584985336243562</v>
      </c>
      <c r="J6238" s="4">
        <v>41.11158881989649</v>
      </c>
      <c r="K6238" s="4">
        <v>51.389486024870607</v>
      </c>
      <c r="L6238" s="4">
        <v>61.153488369596019</v>
      </c>
      <c r="M6238" s="4">
        <v>11.305686925471534</v>
      </c>
    </row>
    <row r="6239" spans="1:13" hidden="1" x14ac:dyDescent="0.3">
      <c r="A6239" s="13" t="str">
        <f t="shared" si="97"/>
        <v>NordicOFF2 - 5 floors1980-1990heating18</v>
      </c>
      <c r="B6239" s="2" t="s">
        <v>40</v>
      </c>
      <c r="C6239" s="2" t="s">
        <v>50</v>
      </c>
      <c r="D6239" s="2" t="s">
        <v>8</v>
      </c>
      <c r="E6239" s="3">
        <v>18</v>
      </c>
      <c r="F6239" s="3" t="s">
        <v>3</v>
      </c>
      <c r="G6239" s="3">
        <v>0.33703703703703702</v>
      </c>
      <c r="H6239" s="14">
        <v>0.1</v>
      </c>
      <c r="I6239" s="14">
        <v>0.15584985336243562</v>
      </c>
      <c r="J6239" s="4">
        <v>36.874797417371184</v>
      </c>
      <c r="K6239" s="4">
        <v>46.09349677171398</v>
      </c>
      <c r="L6239" s="4">
        <v>54.851261158339632</v>
      </c>
      <c r="M6239" s="4">
        <v>10.140569289777076</v>
      </c>
    </row>
    <row r="6240" spans="1:13" hidden="1" x14ac:dyDescent="0.3">
      <c r="A6240" s="13" t="str">
        <f t="shared" si="97"/>
        <v>NordicOFF2 - 7 floors1980-1990heating18</v>
      </c>
      <c r="B6240" s="2" t="s">
        <v>40</v>
      </c>
      <c r="C6240" s="2" t="s">
        <v>51</v>
      </c>
      <c r="D6240" s="2" t="s">
        <v>8</v>
      </c>
      <c r="E6240" s="3">
        <v>18</v>
      </c>
      <c r="F6240" s="3" t="s">
        <v>3</v>
      </c>
      <c r="G6240" s="3">
        <v>0.29894179894179895</v>
      </c>
      <c r="H6240" s="14">
        <v>0.1</v>
      </c>
      <c r="I6240" s="14">
        <v>0.15584985336243562</v>
      </c>
      <c r="J6240" s="4">
        <v>35.059029673431773</v>
      </c>
      <c r="K6240" s="4">
        <v>43.823787091789711</v>
      </c>
      <c r="L6240" s="4">
        <v>52.150306639229754</v>
      </c>
      <c r="M6240" s="4">
        <v>9.6412331601937371</v>
      </c>
    </row>
    <row r="6241" spans="1:13" hidden="1" x14ac:dyDescent="0.3">
      <c r="A6241" s="13" t="str">
        <f t="shared" si="97"/>
        <v>NordicOFF2 - 3 floors1980-1990heating20</v>
      </c>
      <c r="B6241" s="2" t="s">
        <v>40</v>
      </c>
      <c r="C6241" s="2" t="s">
        <v>49</v>
      </c>
      <c r="D6241" s="2" t="s">
        <v>8</v>
      </c>
      <c r="E6241" s="3">
        <v>20</v>
      </c>
      <c r="F6241" s="3" t="s">
        <v>3</v>
      </c>
      <c r="G6241" s="3">
        <v>0.42592592592592593</v>
      </c>
      <c r="H6241" s="14">
        <v>0.8</v>
      </c>
      <c r="I6241" s="14">
        <v>0.15584985336243562</v>
      </c>
      <c r="J6241" s="4">
        <v>52.164137696237134</v>
      </c>
      <c r="K6241" s="4">
        <v>65.20517212029641</v>
      </c>
      <c r="L6241" s="4">
        <v>77.594154823152721</v>
      </c>
      <c r="M6241" s="4">
        <v>14.34513786646521</v>
      </c>
    </row>
    <row r="6242" spans="1:13" hidden="1" x14ac:dyDescent="0.3">
      <c r="A6242" s="13" t="str">
        <f t="shared" si="97"/>
        <v>NordicOFF2 - 5 floors1980-1990heating20</v>
      </c>
      <c r="B6242" s="2" t="s">
        <v>40</v>
      </c>
      <c r="C6242" s="2" t="s">
        <v>50</v>
      </c>
      <c r="D6242" s="2" t="s">
        <v>8</v>
      </c>
      <c r="E6242" s="3">
        <v>20</v>
      </c>
      <c r="F6242" s="3" t="s">
        <v>3</v>
      </c>
      <c r="G6242" s="3">
        <v>0.33703703703703702</v>
      </c>
      <c r="H6242" s="14">
        <v>0.1</v>
      </c>
      <c r="I6242" s="14">
        <v>0.15584985336243562</v>
      </c>
      <c r="J6242" s="4">
        <v>46.98005797390465</v>
      </c>
      <c r="K6242" s="4">
        <v>58.725072467380812</v>
      </c>
      <c r="L6242" s="4">
        <v>69.882836236183167</v>
      </c>
      <c r="M6242" s="4">
        <v>12.919515942823779</v>
      </c>
    </row>
    <row r="6243" spans="1:13" hidden="1" x14ac:dyDescent="0.3">
      <c r="A6243" s="13" t="str">
        <f t="shared" si="97"/>
        <v>NordicOFF2 - 7 floors1980-1990heating20</v>
      </c>
      <c r="B6243" s="2" t="s">
        <v>40</v>
      </c>
      <c r="C6243" s="2" t="s">
        <v>51</v>
      </c>
      <c r="D6243" s="2" t="s">
        <v>8</v>
      </c>
      <c r="E6243" s="3">
        <v>20</v>
      </c>
      <c r="F6243" s="3" t="s">
        <v>3</v>
      </c>
      <c r="G6243" s="3">
        <v>0.29894179894179895</v>
      </c>
      <c r="H6243" s="14">
        <v>0.1</v>
      </c>
      <c r="I6243" s="14">
        <v>0.15584985336243562</v>
      </c>
      <c r="J6243" s="4">
        <v>44.758309521476441</v>
      </c>
      <c r="K6243" s="4">
        <v>55.94788690184555</v>
      </c>
      <c r="L6243" s="4">
        <v>66.577985413196203</v>
      </c>
      <c r="M6243" s="4">
        <v>12.308535118406022</v>
      </c>
    </row>
    <row r="6244" spans="1:13" hidden="1" x14ac:dyDescent="0.3">
      <c r="A6244" s="13" t="str">
        <f t="shared" si="97"/>
        <v>NordicOFF2 - 3 floors1980-1990heating22</v>
      </c>
      <c r="B6244" s="2" t="s">
        <v>40</v>
      </c>
      <c r="C6244" s="2" t="s">
        <v>49</v>
      </c>
      <c r="D6244" s="2" t="s">
        <v>8</v>
      </c>
      <c r="E6244" s="3">
        <v>22</v>
      </c>
      <c r="F6244" s="3" t="s">
        <v>3</v>
      </c>
      <c r="G6244" s="3">
        <v>0.42592592592592593</v>
      </c>
      <c r="H6244" s="14">
        <v>0.8</v>
      </c>
      <c r="I6244" s="14">
        <v>0.15584985336243562</v>
      </c>
      <c r="J6244" s="4">
        <v>64.499421157958693</v>
      </c>
      <c r="K6244" s="4">
        <v>80.624276447448366</v>
      </c>
      <c r="L6244" s="4">
        <v>95.94288897246355</v>
      </c>
      <c r="M6244" s="4">
        <v>17.737340818438639</v>
      </c>
    </row>
    <row r="6245" spans="1:13" hidden="1" x14ac:dyDescent="0.3">
      <c r="A6245" s="13" t="str">
        <f t="shared" si="97"/>
        <v>NordicOFF2 - 5 floors1980-1990heating22</v>
      </c>
      <c r="B6245" s="2" t="s">
        <v>40</v>
      </c>
      <c r="C6245" s="2" t="s">
        <v>50</v>
      </c>
      <c r="D6245" s="2" t="s">
        <v>8</v>
      </c>
      <c r="E6245" s="3">
        <v>22</v>
      </c>
      <c r="F6245" s="3" t="s">
        <v>3</v>
      </c>
      <c r="G6245" s="3">
        <v>0.33703703703703702</v>
      </c>
      <c r="H6245" s="14">
        <v>0.1</v>
      </c>
      <c r="I6245" s="14">
        <v>0.15584985336243562</v>
      </c>
      <c r="J6245" s="4">
        <v>58.29646693192683</v>
      </c>
      <c r="K6245" s="4">
        <v>72.870583664908537</v>
      </c>
      <c r="L6245" s="4">
        <v>86.71599456124116</v>
      </c>
      <c r="M6245" s="4">
        <v>16.031528406279879</v>
      </c>
    </row>
    <row r="6246" spans="1:13" hidden="1" x14ac:dyDescent="0.3">
      <c r="A6246" s="13" t="str">
        <f t="shared" si="97"/>
        <v>NordicOFF2 - 7 floors1980-1990heating22</v>
      </c>
      <c r="B6246" s="2" t="s">
        <v>40</v>
      </c>
      <c r="C6246" s="2" t="s">
        <v>51</v>
      </c>
      <c r="D6246" s="2" t="s">
        <v>8</v>
      </c>
      <c r="E6246" s="3">
        <v>22</v>
      </c>
      <c r="F6246" s="3" t="s">
        <v>3</v>
      </c>
      <c r="G6246" s="3">
        <v>0.29894179894179895</v>
      </c>
      <c r="H6246" s="14">
        <v>0.1</v>
      </c>
      <c r="I6246" s="14">
        <v>0.15584985336243562</v>
      </c>
      <c r="J6246" s="4">
        <v>55.638057977913185</v>
      </c>
      <c r="K6246" s="4">
        <v>69.547572472391479</v>
      </c>
      <c r="L6246" s="4">
        <v>82.761611242145861</v>
      </c>
      <c r="M6246" s="4">
        <v>15.300465943926126</v>
      </c>
    </row>
    <row r="6247" spans="1:13" hidden="1" x14ac:dyDescent="0.3">
      <c r="A6247" s="13" t="str">
        <f t="shared" si="97"/>
        <v>NordicOFF2 - 3 floors1980-1990heating24</v>
      </c>
      <c r="B6247" s="2" t="s">
        <v>40</v>
      </c>
      <c r="C6247" s="2" t="s">
        <v>49</v>
      </c>
      <c r="D6247" s="2" t="s">
        <v>8</v>
      </c>
      <c r="E6247" s="3">
        <v>24</v>
      </c>
      <c r="F6247" s="3" t="s">
        <v>3</v>
      </c>
      <c r="G6247" s="3">
        <v>0.42592592592592593</v>
      </c>
      <c r="H6247" s="14">
        <v>0.8</v>
      </c>
      <c r="I6247" s="14">
        <v>0.15584985336243562</v>
      </c>
      <c r="J6247" s="4">
        <v>78.737947893603561</v>
      </c>
      <c r="K6247" s="4">
        <v>98.422434867004441</v>
      </c>
      <c r="L6247" s="4">
        <v>117.12269749173528</v>
      </c>
      <c r="M6247" s="4">
        <v>21.652935670740977</v>
      </c>
    </row>
    <row r="6248" spans="1:13" hidden="1" x14ac:dyDescent="0.3">
      <c r="A6248" s="13" t="str">
        <f t="shared" si="97"/>
        <v>NordicOFF2 - 5 floors1980-1990heating24</v>
      </c>
      <c r="B6248" s="2" t="s">
        <v>40</v>
      </c>
      <c r="C6248" s="2" t="s">
        <v>50</v>
      </c>
      <c r="D6248" s="2" t="s">
        <v>8</v>
      </c>
      <c r="E6248" s="3">
        <v>24</v>
      </c>
      <c r="F6248" s="3" t="s">
        <v>3</v>
      </c>
      <c r="G6248" s="3">
        <v>0.33703703703703702</v>
      </c>
      <c r="H6248" s="14">
        <v>0.1</v>
      </c>
      <c r="I6248" s="14">
        <v>0.15584985336243562</v>
      </c>
      <c r="J6248" s="4">
        <v>71.434441827308021</v>
      </c>
      <c r="K6248" s="4">
        <v>89.293052284135015</v>
      </c>
      <c r="L6248" s="4">
        <v>106.25873221812067</v>
      </c>
      <c r="M6248" s="4">
        <v>19.644471502509703</v>
      </c>
    </row>
    <row r="6249" spans="1:13" hidden="1" x14ac:dyDescent="0.3">
      <c r="A6249" s="13" t="str">
        <f t="shared" si="97"/>
        <v>NordicOFF2 - 7 floors1980-1990heating24</v>
      </c>
      <c r="B6249" s="2" t="s">
        <v>40</v>
      </c>
      <c r="C6249" s="2" t="s">
        <v>51</v>
      </c>
      <c r="D6249" s="2" t="s">
        <v>8</v>
      </c>
      <c r="E6249" s="3">
        <v>24</v>
      </c>
      <c r="F6249" s="3" t="s">
        <v>3</v>
      </c>
      <c r="G6249" s="3">
        <v>0.29894179894179895</v>
      </c>
      <c r="H6249" s="14">
        <v>0.1</v>
      </c>
      <c r="I6249" s="14">
        <v>0.15584985336243562</v>
      </c>
      <c r="J6249" s="4">
        <v>68.30436779889564</v>
      </c>
      <c r="K6249" s="4">
        <v>85.380459748619543</v>
      </c>
      <c r="L6249" s="4">
        <v>101.60274710085726</v>
      </c>
      <c r="M6249" s="4">
        <v>18.783701144696298</v>
      </c>
    </row>
    <row r="6250" spans="1:13" hidden="1" x14ac:dyDescent="0.3">
      <c r="A6250" s="13" t="str">
        <f t="shared" si="97"/>
        <v>NordicOFF2 - 3 floors1990-2000heating18</v>
      </c>
      <c r="B6250" s="2" t="s">
        <v>40</v>
      </c>
      <c r="C6250" s="2" t="s">
        <v>49</v>
      </c>
      <c r="D6250" s="2" t="s">
        <v>9</v>
      </c>
      <c r="E6250" s="3">
        <v>18</v>
      </c>
      <c r="F6250" s="3" t="s">
        <v>3</v>
      </c>
      <c r="G6250" s="3">
        <v>0.42592592592592593</v>
      </c>
      <c r="H6250" s="14">
        <v>0.8</v>
      </c>
      <c r="I6250" s="14">
        <v>6.2139972777569503E-2</v>
      </c>
      <c r="J6250" s="4">
        <v>35.858639697469066</v>
      </c>
      <c r="K6250" s="4">
        <v>44.823299621836327</v>
      </c>
      <c r="L6250" s="4">
        <v>53.33972654998523</v>
      </c>
      <c r="M6250" s="4">
        <v>9.8611259168039922</v>
      </c>
    </row>
    <row r="6251" spans="1:13" hidden="1" x14ac:dyDescent="0.3">
      <c r="A6251" s="13" t="str">
        <f t="shared" si="97"/>
        <v>NordicOFF2 - 5 floors1990-2000heating18</v>
      </c>
      <c r="B6251" s="2" t="s">
        <v>40</v>
      </c>
      <c r="C6251" s="2" t="s">
        <v>50</v>
      </c>
      <c r="D6251" s="2" t="s">
        <v>9</v>
      </c>
      <c r="E6251" s="3">
        <v>18</v>
      </c>
      <c r="F6251" s="3" t="s">
        <v>3</v>
      </c>
      <c r="G6251" s="3">
        <v>0.33703703703703702</v>
      </c>
      <c r="H6251" s="14">
        <v>0.1</v>
      </c>
      <c r="I6251" s="14">
        <v>6.2139972777569503E-2</v>
      </c>
      <c r="J6251" s="4">
        <v>32.047130321397752</v>
      </c>
      <c r="K6251" s="4">
        <v>40.058912901747185</v>
      </c>
      <c r="L6251" s="4">
        <v>47.670106353079149</v>
      </c>
      <c r="M6251" s="4">
        <v>8.8129608383843809</v>
      </c>
    </row>
    <row r="6252" spans="1:13" hidden="1" x14ac:dyDescent="0.3">
      <c r="A6252" s="13" t="str">
        <f t="shared" si="97"/>
        <v>NordicOFF2 - 7 floors1990-2000heating18</v>
      </c>
      <c r="B6252" s="2" t="s">
        <v>40</v>
      </c>
      <c r="C6252" s="2" t="s">
        <v>51</v>
      </c>
      <c r="D6252" s="2" t="s">
        <v>9</v>
      </c>
      <c r="E6252" s="3">
        <v>18</v>
      </c>
      <c r="F6252" s="3" t="s">
        <v>3</v>
      </c>
      <c r="G6252" s="3">
        <v>0.29894179894179895</v>
      </c>
      <c r="H6252" s="14">
        <v>0.1</v>
      </c>
      <c r="I6252" s="14">
        <v>6.2139972777569503E-2</v>
      </c>
      <c r="J6252" s="4">
        <v>30.413626303081482</v>
      </c>
      <c r="K6252" s="4">
        <v>38.01703287885185</v>
      </c>
      <c r="L6252" s="4">
        <v>45.240269125833699</v>
      </c>
      <c r="M6252" s="4">
        <v>8.3637472333474072</v>
      </c>
    </row>
    <row r="6253" spans="1:13" hidden="1" x14ac:dyDescent="0.3">
      <c r="A6253" s="13" t="str">
        <f t="shared" si="97"/>
        <v>NordicOFF2 - 3 floors1990-2000heating20</v>
      </c>
      <c r="B6253" s="2" t="s">
        <v>40</v>
      </c>
      <c r="C6253" s="2" t="s">
        <v>49</v>
      </c>
      <c r="D6253" s="2" t="s">
        <v>9</v>
      </c>
      <c r="E6253" s="3">
        <v>20</v>
      </c>
      <c r="F6253" s="3" t="s">
        <v>3</v>
      </c>
      <c r="G6253" s="3">
        <v>0.42592592592592593</v>
      </c>
      <c r="H6253" s="14">
        <v>0.8</v>
      </c>
      <c r="I6253" s="14">
        <v>6.2139972777569503E-2</v>
      </c>
      <c r="J6253" s="4">
        <v>45.989498610491843</v>
      </c>
      <c r="K6253" s="4">
        <v>57.486873263114802</v>
      </c>
      <c r="L6253" s="4">
        <v>68.409379183106608</v>
      </c>
      <c r="M6253" s="4">
        <v>12.647112117885257</v>
      </c>
    </row>
    <row r="6254" spans="1:13" hidden="1" x14ac:dyDescent="0.3">
      <c r="A6254" s="13" t="str">
        <f t="shared" si="97"/>
        <v>NordicOFF2 - 5 floors1990-2000heating20</v>
      </c>
      <c r="B6254" s="2" t="s">
        <v>40</v>
      </c>
      <c r="C6254" s="2" t="s">
        <v>50</v>
      </c>
      <c r="D6254" s="2" t="s">
        <v>9</v>
      </c>
      <c r="E6254" s="3">
        <v>20</v>
      </c>
      <c r="F6254" s="3" t="s">
        <v>3</v>
      </c>
      <c r="G6254" s="3">
        <v>0.33703703703703702</v>
      </c>
      <c r="H6254" s="14">
        <v>0.1</v>
      </c>
      <c r="I6254" s="14">
        <v>6.2139972777569503E-2</v>
      </c>
      <c r="J6254" s="4">
        <v>41.290890879053926</v>
      </c>
      <c r="K6254" s="4">
        <v>51.613613598817402</v>
      </c>
      <c r="L6254" s="4">
        <v>61.420200182592708</v>
      </c>
      <c r="M6254" s="4">
        <v>11.354994991739828</v>
      </c>
    </row>
    <row r="6255" spans="1:13" hidden="1" x14ac:dyDescent="0.3">
      <c r="A6255" s="13" t="str">
        <f t="shared" si="97"/>
        <v>NordicOFF2 - 7 floors1990-2000heating20</v>
      </c>
      <c r="B6255" s="2" t="s">
        <v>40</v>
      </c>
      <c r="C6255" s="2" t="s">
        <v>51</v>
      </c>
      <c r="D6255" s="2" t="s">
        <v>9</v>
      </c>
      <c r="E6255" s="3">
        <v>20</v>
      </c>
      <c r="F6255" s="3" t="s">
        <v>3</v>
      </c>
      <c r="G6255" s="3">
        <v>0.29894179894179895</v>
      </c>
      <c r="H6255" s="14">
        <v>0.1</v>
      </c>
      <c r="I6255" s="14">
        <v>6.2139972777569503E-2</v>
      </c>
      <c r="J6255" s="4">
        <v>39.277201851294819</v>
      </c>
      <c r="K6255" s="4">
        <v>49.096502314118524</v>
      </c>
      <c r="L6255" s="4">
        <v>58.424837753801043</v>
      </c>
      <c r="M6255" s="4">
        <v>10.801230509106075</v>
      </c>
    </row>
    <row r="6256" spans="1:13" hidden="1" x14ac:dyDescent="0.3">
      <c r="A6256" s="13" t="str">
        <f t="shared" si="97"/>
        <v>NordicOFF2 - 3 floors1990-2000heating22</v>
      </c>
      <c r="B6256" s="2" t="s">
        <v>40</v>
      </c>
      <c r="C6256" s="2" t="s">
        <v>49</v>
      </c>
      <c r="D6256" s="2" t="s">
        <v>9</v>
      </c>
      <c r="E6256" s="3">
        <v>22</v>
      </c>
      <c r="F6256" s="3" t="s">
        <v>3</v>
      </c>
      <c r="G6256" s="3">
        <v>0.42592592592592593</v>
      </c>
      <c r="H6256" s="14">
        <v>0.8</v>
      </c>
      <c r="I6256" s="14">
        <v>6.2139972777569503E-2</v>
      </c>
      <c r="J6256" s="4">
        <v>57.379035628332396</v>
      </c>
      <c r="K6256" s="4">
        <v>71.723794535415493</v>
      </c>
      <c r="L6256" s="4">
        <v>85.351315497144427</v>
      </c>
      <c r="M6256" s="4">
        <v>15.779234797791409</v>
      </c>
    </row>
    <row r="6257" spans="1:13" hidden="1" x14ac:dyDescent="0.3">
      <c r="A6257" s="13" t="str">
        <f t="shared" si="97"/>
        <v>NordicOFF2 - 5 floors1990-2000heating22</v>
      </c>
      <c r="B6257" s="2" t="s">
        <v>40</v>
      </c>
      <c r="C6257" s="2" t="s">
        <v>50</v>
      </c>
      <c r="D6257" s="2" t="s">
        <v>9</v>
      </c>
      <c r="E6257" s="3">
        <v>22</v>
      </c>
      <c r="F6257" s="3" t="s">
        <v>3</v>
      </c>
      <c r="G6257" s="3">
        <v>0.33703703703703702</v>
      </c>
      <c r="H6257" s="14">
        <v>0.1</v>
      </c>
      <c r="I6257" s="14">
        <v>6.2139972777569503E-2</v>
      </c>
      <c r="J6257" s="4">
        <v>51.720007225330534</v>
      </c>
      <c r="K6257" s="4">
        <v>64.65000903166316</v>
      </c>
      <c r="L6257" s="4">
        <v>76.933510747679151</v>
      </c>
      <c r="M6257" s="4">
        <v>14.223001986965896</v>
      </c>
    </row>
    <row r="6258" spans="1:13" hidden="1" x14ac:dyDescent="0.3">
      <c r="A6258" s="13" t="str">
        <f t="shared" si="97"/>
        <v>NordicOFF2 - 7 floors1990-2000heating22</v>
      </c>
      <c r="B6258" s="2" t="s">
        <v>40</v>
      </c>
      <c r="C6258" s="2" t="s">
        <v>51</v>
      </c>
      <c r="D6258" s="2" t="s">
        <v>9</v>
      </c>
      <c r="E6258" s="3">
        <v>22</v>
      </c>
      <c r="F6258" s="3" t="s">
        <v>3</v>
      </c>
      <c r="G6258" s="3">
        <v>0.29894179894179895</v>
      </c>
      <c r="H6258" s="14">
        <v>0.1</v>
      </c>
      <c r="I6258" s="14">
        <v>6.2139972777569503E-2</v>
      </c>
      <c r="J6258" s="4">
        <v>49.294709338329731</v>
      </c>
      <c r="K6258" s="4">
        <v>61.618386672912159</v>
      </c>
      <c r="L6258" s="4">
        <v>73.325880140765463</v>
      </c>
      <c r="M6258" s="4">
        <v>13.556045068040675</v>
      </c>
    </row>
    <row r="6259" spans="1:13" hidden="1" x14ac:dyDescent="0.3">
      <c r="A6259" s="13" t="str">
        <f t="shared" si="97"/>
        <v>NordicOFF2 - 3 floors1990-2000heating24</v>
      </c>
      <c r="B6259" s="2" t="s">
        <v>40</v>
      </c>
      <c r="C6259" s="2" t="s">
        <v>49</v>
      </c>
      <c r="D6259" s="2" t="s">
        <v>9</v>
      </c>
      <c r="E6259" s="3">
        <v>24</v>
      </c>
      <c r="F6259" s="3" t="s">
        <v>3</v>
      </c>
      <c r="G6259" s="3">
        <v>0.42592592592592593</v>
      </c>
      <c r="H6259" s="14">
        <v>0.8</v>
      </c>
      <c r="I6259" s="14">
        <v>6.2139972777569503E-2</v>
      </c>
      <c r="J6259" s="4">
        <v>70.608026721917156</v>
      </c>
      <c r="K6259" s="4">
        <v>88.260033402396445</v>
      </c>
      <c r="L6259" s="4">
        <v>105.02943974885177</v>
      </c>
      <c r="M6259" s="4">
        <v>19.417207348527217</v>
      </c>
    </row>
    <row r="6260" spans="1:13" hidden="1" x14ac:dyDescent="0.3">
      <c r="A6260" s="13" t="str">
        <f t="shared" si="97"/>
        <v>NordicOFF2 - 5 floors1990-2000heating24</v>
      </c>
      <c r="B6260" s="2" t="s">
        <v>40</v>
      </c>
      <c r="C6260" s="2" t="s">
        <v>50</v>
      </c>
      <c r="D6260" s="2" t="s">
        <v>9</v>
      </c>
      <c r="E6260" s="3">
        <v>24</v>
      </c>
      <c r="F6260" s="3" t="s">
        <v>3</v>
      </c>
      <c r="G6260" s="3">
        <v>0.33703703703703702</v>
      </c>
      <c r="H6260" s="14">
        <v>0.1</v>
      </c>
      <c r="I6260" s="14">
        <v>6.2139972777569503E-2</v>
      </c>
      <c r="J6260" s="4">
        <v>63.903399322195412</v>
      </c>
      <c r="K6260" s="4">
        <v>79.879249152744265</v>
      </c>
      <c r="L6260" s="4">
        <v>95.056306491765667</v>
      </c>
      <c r="M6260" s="4">
        <v>17.57343481360374</v>
      </c>
    </row>
    <row r="6261" spans="1:13" hidden="1" x14ac:dyDescent="0.3">
      <c r="A6261" s="13" t="str">
        <f t="shared" si="97"/>
        <v>NordicOFF2 - 7 floors1990-2000heating24</v>
      </c>
      <c r="B6261" s="2" t="s">
        <v>40</v>
      </c>
      <c r="C6261" s="2" t="s">
        <v>51</v>
      </c>
      <c r="D6261" s="2" t="s">
        <v>9</v>
      </c>
      <c r="E6261" s="3">
        <v>24</v>
      </c>
      <c r="F6261" s="3" t="s">
        <v>3</v>
      </c>
      <c r="G6261" s="3">
        <v>0.29894179894179895</v>
      </c>
      <c r="H6261" s="14">
        <v>0.1</v>
      </c>
      <c r="I6261" s="14">
        <v>6.2139972777569503E-2</v>
      </c>
      <c r="J6261" s="4">
        <v>61.029987579457533</v>
      </c>
      <c r="K6261" s="4">
        <v>76.287484474321914</v>
      </c>
      <c r="L6261" s="4">
        <v>90.78210652444308</v>
      </c>
      <c r="M6261" s="4">
        <v>16.78324658435082</v>
      </c>
    </row>
    <row r="6262" spans="1:13" hidden="1" x14ac:dyDescent="0.3">
      <c r="A6262" s="13" t="str">
        <f t="shared" si="97"/>
        <v>NordicOFF2 - 3 floorspost 2000heating18</v>
      </c>
      <c r="B6262" s="2" t="s">
        <v>40</v>
      </c>
      <c r="C6262" s="2" t="s">
        <v>49</v>
      </c>
      <c r="D6262" s="2" t="s">
        <v>10</v>
      </c>
      <c r="E6262" s="3">
        <v>18</v>
      </c>
      <c r="F6262" s="3" t="s">
        <v>3</v>
      </c>
      <c r="G6262" s="3">
        <v>0.42592592592592593</v>
      </c>
      <c r="H6262" s="14">
        <v>0.8</v>
      </c>
      <c r="I6262" s="14">
        <v>9.0385414949192E-2</v>
      </c>
      <c r="J6262" s="4">
        <v>18.978398640034627</v>
      </c>
      <c r="K6262" s="4">
        <v>23.722998300043283</v>
      </c>
      <c r="L6262" s="4">
        <v>28.230367977051504</v>
      </c>
      <c r="M6262" s="4">
        <v>5.2190596260095221</v>
      </c>
    </row>
    <row r="6263" spans="1:13" hidden="1" x14ac:dyDescent="0.3">
      <c r="A6263" s="13" t="str">
        <f t="shared" si="97"/>
        <v>NordicOFF2 - 5 floorspost 2000heating18</v>
      </c>
      <c r="B6263" s="2" t="s">
        <v>40</v>
      </c>
      <c r="C6263" s="2" t="s">
        <v>50</v>
      </c>
      <c r="D6263" s="2" t="s">
        <v>10</v>
      </c>
      <c r="E6263" s="3">
        <v>18</v>
      </c>
      <c r="F6263" s="3" t="s">
        <v>3</v>
      </c>
      <c r="G6263" s="3">
        <v>0.33703703703703702</v>
      </c>
      <c r="H6263" s="14">
        <v>0.1</v>
      </c>
      <c r="I6263" s="14">
        <v>9.0385414949192E-2</v>
      </c>
      <c r="J6263" s="4">
        <v>16.982331834386603</v>
      </c>
      <c r="K6263" s="4">
        <v>21.227914792983253</v>
      </c>
      <c r="L6263" s="4">
        <v>25.261218603650068</v>
      </c>
      <c r="M6263" s="4">
        <v>4.6701412544563157</v>
      </c>
    </row>
    <row r="6264" spans="1:13" hidden="1" x14ac:dyDescent="0.3">
      <c r="A6264" s="13" t="str">
        <f t="shared" si="97"/>
        <v>NordicOFF2 - 7 floorspost 2000heating18</v>
      </c>
      <c r="B6264" s="2" t="s">
        <v>40</v>
      </c>
      <c r="C6264" s="2" t="s">
        <v>51</v>
      </c>
      <c r="D6264" s="2" t="s">
        <v>10</v>
      </c>
      <c r="E6264" s="3">
        <v>18</v>
      </c>
      <c r="F6264" s="3" t="s">
        <v>3</v>
      </c>
      <c r="G6264" s="3">
        <v>0.29894179894179895</v>
      </c>
      <c r="H6264" s="14">
        <v>0.1</v>
      </c>
      <c r="I6264" s="14">
        <v>9.0385414949192E-2</v>
      </c>
      <c r="J6264" s="4">
        <v>16.126874631966022</v>
      </c>
      <c r="K6264" s="4">
        <v>20.158593289957526</v>
      </c>
      <c r="L6264" s="4">
        <v>23.988726015049455</v>
      </c>
      <c r="M6264" s="4">
        <v>4.4348905237906555</v>
      </c>
    </row>
    <row r="6265" spans="1:13" hidden="1" x14ac:dyDescent="0.3">
      <c r="A6265" s="13" t="str">
        <f t="shared" si="97"/>
        <v>NordicOFF2 - 3 floorspost 2000heating20</v>
      </c>
      <c r="B6265" s="2" t="s">
        <v>40</v>
      </c>
      <c r="C6265" s="2" t="s">
        <v>49</v>
      </c>
      <c r="D6265" s="2" t="s">
        <v>10</v>
      </c>
      <c r="E6265" s="3">
        <v>20</v>
      </c>
      <c r="F6265" s="3" t="s">
        <v>3</v>
      </c>
      <c r="G6265" s="3">
        <v>0.42592592592592593</v>
      </c>
      <c r="H6265" s="14">
        <v>0.8</v>
      </c>
      <c r="I6265" s="14">
        <v>9.0385414949192E-2</v>
      </c>
      <c r="J6265" s="4">
        <v>25.806321061403267</v>
      </c>
      <c r="K6265" s="4">
        <v>32.25790132675408</v>
      </c>
      <c r="L6265" s="4">
        <v>38.386902578837351</v>
      </c>
      <c r="M6265" s="4">
        <v>7.0967382918858979</v>
      </c>
    </row>
    <row r="6266" spans="1:13" hidden="1" x14ac:dyDescent="0.3">
      <c r="A6266" s="13" t="str">
        <f t="shared" si="97"/>
        <v>NordicOFF2 - 5 floorspost 2000heating20</v>
      </c>
      <c r="B6266" s="2" t="s">
        <v>40</v>
      </c>
      <c r="C6266" s="2" t="s">
        <v>50</v>
      </c>
      <c r="D6266" s="2" t="s">
        <v>10</v>
      </c>
      <c r="E6266" s="3">
        <v>20</v>
      </c>
      <c r="F6266" s="3" t="s">
        <v>3</v>
      </c>
      <c r="G6266" s="3">
        <v>0.33703703703703702</v>
      </c>
      <c r="H6266" s="14">
        <v>0.1</v>
      </c>
      <c r="I6266" s="14">
        <v>9.0385414949192E-2</v>
      </c>
      <c r="J6266" s="4">
        <v>23.287491580697345</v>
      </c>
      <c r="K6266" s="4">
        <v>29.109364475871679</v>
      </c>
      <c r="L6266" s="4">
        <v>34.640143726287299</v>
      </c>
      <c r="M6266" s="4">
        <v>6.4040601846917697</v>
      </c>
    </row>
    <row r="6267" spans="1:13" hidden="1" x14ac:dyDescent="0.3">
      <c r="A6267" s="13" t="str">
        <f t="shared" si="97"/>
        <v>NordicOFF2 - 7 floorspost 2000heating20</v>
      </c>
      <c r="B6267" s="2" t="s">
        <v>40</v>
      </c>
      <c r="C6267" s="2" t="s">
        <v>51</v>
      </c>
      <c r="D6267" s="2" t="s">
        <v>10</v>
      </c>
      <c r="E6267" s="3">
        <v>20</v>
      </c>
      <c r="F6267" s="3" t="s">
        <v>3</v>
      </c>
      <c r="G6267" s="3">
        <v>0.29894179894179895</v>
      </c>
      <c r="H6267" s="14">
        <v>0.1</v>
      </c>
      <c r="I6267" s="14">
        <v>9.0385414949192E-2</v>
      </c>
      <c r="J6267" s="4">
        <v>22.207993231823384</v>
      </c>
      <c r="K6267" s="4">
        <v>27.759991539779229</v>
      </c>
      <c r="L6267" s="4">
        <v>33.034389932337284</v>
      </c>
      <c r="M6267" s="4">
        <v>6.1071981387514302</v>
      </c>
    </row>
    <row r="6268" spans="1:13" hidden="1" x14ac:dyDescent="0.3">
      <c r="A6268" s="13" t="str">
        <f t="shared" si="97"/>
        <v>NordicOFF2 - 3 floorspost 2000heating22</v>
      </c>
      <c r="B6268" s="2" t="s">
        <v>40</v>
      </c>
      <c r="C6268" s="2" t="s">
        <v>49</v>
      </c>
      <c r="D6268" s="2" t="s">
        <v>10</v>
      </c>
      <c r="E6268" s="3">
        <v>22</v>
      </c>
      <c r="F6268" s="3" t="s">
        <v>3</v>
      </c>
      <c r="G6268" s="3">
        <v>0.42592592592592593</v>
      </c>
      <c r="H6268" s="14">
        <v>0.8</v>
      </c>
      <c r="I6268" s="14">
        <v>9.0385414949192E-2</v>
      </c>
      <c r="J6268" s="4">
        <v>33.647943316821333</v>
      </c>
      <c r="K6268" s="4">
        <v>42.059929146026661</v>
      </c>
      <c r="L6268" s="4">
        <v>50.051315683771726</v>
      </c>
      <c r="M6268" s="4">
        <v>9.2531844121258651</v>
      </c>
    </row>
    <row r="6269" spans="1:13" hidden="1" x14ac:dyDescent="0.3">
      <c r="A6269" s="13" t="str">
        <f t="shared" si="97"/>
        <v>NordicOFF2 - 5 floorspost 2000heating22</v>
      </c>
      <c r="B6269" s="2" t="s">
        <v>40</v>
      </c>
      <c r="C6269" s="2" t="s">
        <v>50</v>
      </c>
      <c r="D6269" s="2" t="s">
        <v>10</v>
      </c>
      <c r="E6269" s="3">
        <v>22</v>
      </c>
      <c r="F6269" s="3" t="s">
        <v>3</v>
      </c>
      <c r="G6269" s="3">
        <v>0.33703703703703702</v>
      </c>
      <c r="H6269" s="14">
        <v>0.1</v>
      </c>
      <c r="I6269" s="14">
        <v>9.0385414949192E-2</v>
      </c>
      <c r="J6269" s="4">
        <v>30.564130096003783</v>
      </c>
      <c r="K6269" s="4">
        <v>38.205162620004728</v>
      </c>
      <c r="L6269" s="4">
        <v>45.464143517805624</v>
      </c>
      <c r="M6269" s="4">
        <v>8.4051357764010408</v>
      </c>
    </row>
    <row r="6270" spans="1:13" hidden="1" x14ac:dyDescent="0.3">
      <c r="A6270" s="13" t="str">
        <f t="shared" si="97"/>
        <v>NordicOFF2 - 7 floorspost 2000heating22</v>
      </c>
      <c r="B6270" s="2" t="s">
        <v>40</v>
      </c>
      <c r="C6270" s="2" t="s">
        <v>51</v>
      </c>
      <c r="D6270" s="2" t="s">
        <v>10</v>
      </c>
      <c r="E6270" s="3">
        <v>22</v>
      </c>
      <c r="F6270" s="3" t="s">
        <v>3</v>
      </c>
      <c r="G6270" s="3">
        <v>0.29894179894179895</v>
      </c>
      <c r="H6270" s="14">
        <v>0.1</v>
      </c>
      <c r="I6270" s="14">
        <v>9.0385414949192E-2</v>
      </c>
      <c r="J6270" s="4">
        <v>29.242495858510551</v>
      </c>
      <c r="K6270" s="4">
        <v>36.553119823138189</v>
      </c>
      <c r="L6270" s="4">
        <v>43.498212589534447</v>
      </c>
      <c r="M6270" s="4">
        <v>8.0416863610904024</v>
      </c>
    </row>
    <row r="6271" spans="1:13" hidden="1" x14ac:dyDescent="0.3">
      <c r="A6271" s="13" t="str">
        <f t="shared" si="97"/>
        <v>NordicOFF2 - 3 floorspost 2000heating24</v>
      </c>
      <c r="B6271" s="2" t="s">
        <v>40</v>
      </c>
      <c r="C6271" s="2" t="s">
        <v>49</v>
      </c>
      <c r="D6271" s="2" t="s">
        <v>10</v>
      </c>
      <c r="E6271" s="3">
        <v>24</v>
      </c>
      <c r="F6271" s="3" t="s">
        <v>3</v>
      </c>
      <c r="G6271" s="3">
        <v>0.42592592592592593</v>
      </c>
      <c r="H6271" s="14">
        <v>0.8</v>
      </c>
      <c r="I6271" s="14">
        <v>9.0385414949192E-2</v>
      </c>
      <c r="J6271" s="4">
        <v>42.959300835019043</v>
      </c>
      <c r="K6271" s="4">
        <v>53.699126043773802</v>
      </c>
      <c r="L6271" s="4">
        <v>63.901959992090823</v>
      </c>
      <c r="M6271" s="4">
        <v>11.813807729630236</v>
      </c>
    </row>
    <row r="6272" spans="1:13" hidden="1" x14ac:dyDescent="0.3">
      <c r="A6272" s="13" t="str">
        <f t="shared" si="97"/>
        <v>NordicOFF2 - 5 floorspost 2000heating24</v>
      </c>
      <c r="B6272" s="2" t="s">
        <v>40</v>
      </c>
      <c r="C6272" s="2" t="s">
        <v>50</v>
      </c>
      <c r="D6272" s="2" t="s">
        <v>10</v>
      </c>
      <c r="E6272" s="3">
        <v>24</v>
      </c>
      <c r="F6272" s="3" t="s">
        <v>3</v>
      </c>
      <c r="G6272" s="3">
        <v>0.33703703703703702</v>
      </c>
      <c r="H6272" s="14">
        <v>0.1</v>
      </c>
      <c r="I6272" s="14">
        <v>9.0385414949192E-2</v>
      </c>
      <c r="J6272" s="4">
        <v>39.267033275370338</v>
      </c>
      <c r="K6272" s="4">
        <v>49.083791594212919</v>
      </c>
      <c r="L6272" s="4">
        <v>58.409711997113369</v>
      </c>
      <c r="M6272" s="4">
        <v>10.798434150726843</v>
      </c>
    </row>
    <row r="6273" spans="1:13" hidden="1" x14ac:dyDescent="0.3">
      <c r="A6273" s="13" t="str">
        <f t="shared" si="97"/>
        <v>NordicOFF2 - 7 floorspost 2000heating24</v>
      </c>
      <c r="B6273" s="2" t="s">
        <v>40</v>
      </c>
      <c r="C6273" s="2" t="s">
        <v>51</v>
      </c>
      <c r="D6273" s="2" t="s">
        <v>10</v>
      </c>
      <c r="E6273" s="3">
        <v>24</v>
      </c>
      <c r="F6273" s="3" t="s">
        <v>3</v>
      </c>
      <c r="G6273" s="3">
        <v>0.29894179894179895</v>
      </c>
      <c r="H6273" s="14">
        <v>0.1</v>
      </c>
      <c r="I6273" s="14">
        <v>9.0385414949192E-2</v>
      </c>
      <c r="J6273" s="4">
        <v>37.68463289266375</v>
      </c>
      <c r="K6273" s="4">
        <v>47.105791115829682</v>
      </c>
      <c r="L6273" s="4">
        <v>56.055891427837317</v>
      </c>
      <c r="M6273" s="4">
        <v>10.36327404548253</v>
      </c>
    </row>
    <row r="6274" spans="1:13" hidden="1" x14ac:dyDescent="0.3">
      <c r="A6274" s="13" t="str">
        <f t="shared" si="97"/>
        <v>NordicOFF2 - average - all typespre 1945heating18</v>
      </c>
      <c r="B6274" s="2" t="s">
        <v>40</v>
      </c>
      <c r="C6274" s="2" t="s">
        <v>52</v>
      </c>
      <c r="D6274" s="2" t="s">
        <v>2</v>
      </c>
      <c r="E6274" s="3">
        <v>18</v>
      </c>
      <c r="F6274" s="3" t="s">
        <v>3</v>
      </c>
      <c r="G6274" s="3" t="s">
        <v>22</v>
      </c>
      <c r="H6274" s="14"/>
      <c r="I6274" s="14">
        <v>0.18901919925777483</v>
      </c>
      <c r="J6274" s="4">
        <v>66.958305134405705</v>
      </c>
      <c r="K6274" s="4">
        <v>83.697881418007128</v>
      </c>
      <c r="L6274" s="4">
        <v>99.60047888742848</v>
      </c>
      <c r="M6274" s="4">
        <v>18.413533911961569</v>
      </c>
    </row>
    <row r="6275" spans="1:13" hidden="1" x14ac:dyDescent="0.3">
      <c r="A6275" s="13" t="str">
        <f t="shared" ref="A6275:A6338" si="98">CONCATENATE(B6275,C6275,D6275,F6275,E6275)</f>
        <v>NordicOFF2 - average - all typespre 1945heating20</v>
      </c>
      <c r="B6275" s="2" t="s">
        <v>40</v>
      </c>
      <c r="C6275" s="2" t="s">
        <v>52</v>
      </c>
      <c r="D6275" s="2" t="s">
        <v>2</v>
      </c>
      <c r="E6275" s="3">
        <v>20</v>
      </c>
      <c r="F6275" s="3" t="s">
        <v>3</v>
      </c>
      <c r="G6275" s="3" t="s">
        <v>22</v>
      </c>
      <c r="H6275" s="14"/>
      <c r="I6275" s="14">
        <v>0.18901919925777483</v>
      </c>
      <c r="J6275" s="4">
        <v>82.780367053602916</v>
      </c>
      <c r="K6275" s="4">
        <v>103.47545881700364</v>
      </c>
      <c r="L6275" s="4">
        <v>123.13579599223432</v>
      </c>
      <c r="M6275" s="4">
        <v>22.764600939740802</v>
      </c>
    </row>
    <row r="6276" spans="1:13" hidden="1" x14ac:dyDescent="0.3">
      <c r="A6276" s="13" t="str">
        <f t="shared" si="98"/>
        <v>NordicOFF2 - average - all typespre 1945heating22</v>
      </c>
      <c r="B6276" s="2" t="s">
        <v>40</v>
      </c>
      <c r="C6276" s="2" t="s">
        <v>52</v>
      </c>
      <c r="D6276" s="2" t="s">
        <v>2</v>
      </c>
      <c r="E6276" s="3">
        <v>22</v>
      </c>
      <c r="F6276" s="3" t="s">
        <v>3</v>
      </c>
      <c r="G6276" s="3" t="s">
        <v>22</v>
      </c>
      <c r="H6276" s="14"/>
      <c r="I6276" s="14">
        <v>0.18901919925777483</v>
      </c>
      <c r="J6276" s="4">
        <v>100.259744425162</v>
      </c>
      <c r="K6276" s="4">
        <v>125.32468053145249</v>
      </c>
      <c r="L6276" s="4">
        <v>149.13636983242844</v>
      </c>
      <c r="M6276" s="4">
        <v>27.571429716919546</v>
      </c>
    </row>
    <row r="6277" spans="1:13" hidden="1" x14ac:dyDescent="0.3">
      <c r="A6277" s="13" t="str">
        <f t="shared" si="98"/>
        <v>NordicOFF2 - average - all typespre 1945heating24</v>
      </c>
      <c r="B6277" s="2" t="s">
        <v>40</v>
      </c>
      <c r="C6277" s="2" t="s">
        <v>52</v>
      </c>
      <c r="D6277" s="2" t="s">
        <v>2</v>
      </c>
      <c r="E6277" s="3">
        <v>24</v>
      </c>
      <c r="F6277" s="3" t="s">
        <v>3</v>
      </c>
      <c r="G6277" s="3" t="s">
        <v>22</v>
      </c>
      <c r="H6277" s="14"/>
      <c r="I6277" s="14">
        <v>0.18901919925777483</v>
      </c>
      <c r="J6277" s="4">
        <v>120.81328905378825</v>
      </c>
      <c r="K6277" s="4">
        <v>151.01661131723532</v>
      </c>
      <c r="L6277" s="4">
        <v>179.70976746751001</v>
      </c>
      <c r="M6277" s="4">
        <v>33.22365448979177</v>
      </c>
    </row>
    <row r="6278" spans="1:13" hidden="1" x14ac:dyDescent="0.3">
      <c r="A6278" s="13" t="str">
        <f t="shared" si="98"/>
        <v>NordicOFF2 - average - all types1945-1970heating18</v>
      </c>
      <c r="B6278" s="2" t="s">
        <v>40</v>
      </c>
      <c r="C6278" s="2" t="s">
        <v>52</v>
      </c>
      <c r="D6278" s="2" t="s">
        <v>6</v>
      </c>
      <c r="E6278" s="3">
        <v>18</v>
      </c>
      <c r="F6278" s="3" t="s">
        <v>3</v>
      </c>
      <c r="G6278" s="3" t="s">
        <v>22</v>
      </c>
      <c r="H6278" s="14"/>
      <c r="I6278" s="14">
        <v>0.30400337489516738</v>
      </c>
      <c r="J6278" s="4">
        <v>55.128593820310336</v>
      </c>
      <c r="K6278" s="4">
        <v>68.910742275387918</v>
      </c>
      <c r="L6278" s="4">
        <v>82.003783307711615</v>
      </c>
      <c r="M6278" s="4">
        <v>15.160363300585342</v>
      </c>
    </row>
    <row r="6279" spans="1:13" hidden="1" x14ac:dyDescent="0.3">
      <c r="A6279" s="13" t="str">
        <f t="shared" si="98"/>
        <v>NordicOFF2 - average - all types1945-1970heating20</v>
      </c>
      <c r="B6279" s="2" t="s">
        <v>40</v>
      </c>
      <c r="C6279" s="2" t="s">
        <v>52</v>
      </c>
      <c r="D6279" s="2" t="s">
        <v>6</v>
      </c>
      <c r="E6279" s="3">
        <v>20</v>
      </c>
      <c r="F6279" s="3" t="s">
        <v>3</v>
      </c>
      <c r="G6279" s="3" t="s">
        <v>22</v>
      </c>
      <c r="H6279" s="14"/>
      <c r="I6279" s="14">
        <v>0.30400337489516738</v>
      </c>
      <c r="J6279" s="4">
        <v>68.863687096339433</v>
      </c>
      <c r="K6279" s="4">
        <v>86.079608870424295</v>
      </c>
      <c r="L6279" s="4">
        <v>102.43473455580491</v>
      </c>
      <c r="M6279" s="4">
        <v>18.937513951493344</v>
      </c>
    </row>
    <row r="6280" spans="1:13" hidden="1" x14ac:dyDescent="0.3">
      <c r="A6280" s="13" t="str">
        <f t="shared" si="98"/>
        <v>NordicOFF2 - average - all types1945-1970heating22</v>
      </c>
      <c r="B6280" s="2" t="s">
        <v>40</v>
      </c>
      <c r="C6280" s="2" t="s">
        <v>52</v>
      </c>
      <c r="D6280" s="2" t="s">
        <v>6</v>
      </c>
      <c r="E6280" s="3">
        <v>22</v>
      </c>
      <c r="F6280" s="3" t="s">
        <v>3</v>
      </c>
      <c r="G6280" s="3" t="s">
        <v>22</v>
      </c>
      <c r="H6280" s="14"/>
      <c r="I6280" s="14">
        <v>0.30400337489516738</v>
      </c>
      <c r="J6280" s="4">
        <v>84.112352180284191</v>
      </c>
      <c r="K6280" s="4">
        <v>105.14044022535523</v>
      </c>
      <c r="L6280" s="4">
        <v>125.11712386817273</v>
      </c>
      <c r="M6280" s="4">
        <v>23.130896849578154</v>
      </c>
    </row>
    <row r="6281" spans="1:13" hidden="1" x14ac:dyDescent="0.3">
      <c r="A6281" s="13" t="str">
        <f t="shared" si="98"/>
        <v>NordicOFF2 - average - all types1945-1970heating24</v>
      </c>
      <c r="B6281" s="2" t="s">
        <v>40</v>
      </c>
      <c r="C6281" s="2" t="s">
        <v>52</v>
      </c>
      <c r="D6281" s="2" t="s">
        <v>6</v>
      </c>
      <c r="E6281" s="3">
        <v>24</v>
      </c>
      <c r="F6281" s="3" t="s">
        <v>3</v>
      </c>
      <c r="G6281" s="3" t="s">
        <v>22</v>
      </c>
      <c r="H6281" s="14"/>
      <c r="I6281" s="14">
        <v>0.30400337489516738</v>
      </c>
      <c r="J6281" s="4">
        <v>102.04982275092851</v>
      </c>
      <c r="K6281" s="4">
        <v>127.56227843866063</v>
      </c>
      <c r="L6281" s="4">
        <v>151.79911134200614</v>
      </c>
      <c r="M6281" s="4">
        <v>28.06370125650534</v>
      </c>
    </row>
    <row r="6282" spans="1:13" hidden="1" x14ac:dyDescent="0.3">
      <c r="A6282" s="13" t="str">
        <f t="shared" si="98"/>
        <v>NordicOFF2 - average - all types1970-1980heating18</v>
      </c>
      <c r="B6282" s="2" t="s">
        <v>40</v>
      </c>
      <c r="C6282" s="2" t="s">
        <v>52</v>
      </c>
      <c r="D6282" s="2" t="s">
        <v>7</v>
      </c>
      <c r="E6282" s="3">
        <v>18</v>
      </c>
      <c r="F6282" s="3" t="s">
        <v>3</v>
      </c>
      <c r="G6282" s="3" t="s">
        <v>22</v>
      </c>
      <c r="H6282" s="14"/>
      <c r="I6282" s="14">
        <v>0.19860218475786076</v>
      </c>
      <c r="J6282" s="4">
        <v>46.029513855908441</v>
      </c>
      <c r="K6282" s="4">
        <v>57.536892319885546</v>
      </c>
      <c r="L6282" s="4">
        <v>68.468901860663792</v>
      </c>
      <c r="M6282" s="4">
        <v>12.658116310374821</v>
      </c>
    </row>
    <row r="6283" spans="1:13" hidden="1" x14ac:dyDescent="0.3">
      <c r="A6283" s="13" t="str">
        <f t="shared" si="98"/>
        <v>NordicOFF2 - average - all types1970-1980heating20</v>
      </c>
      <c r="B6283" s="2" t="s">
        <v>40</v>
      </c>
      <c r="C6283" s="2" t="s">
        <v>52</v>
      </c>
      <c r="D6283" s="2" t="s">
        <v>7</v>
      </c>
      <c r="E6283" s="3">
        <v>20</v>
      </c>
      <c r="F6283" s="3" t="s">
        <v>3</v>
      </c>
      <c r="G6283" s="3" t="s">
        <v>22</v>
      </c>
      <c r="H6283" s="14"/>
      <c r="I6283" s="14">
        <v>0.19860218475786076</v>
      </c>
      <c r="J6283" s="4">
        <v>58.085544614736619</v>
      </c>
      <c r="K6283" s="4">
        <v>72.606930768420767</v>
      </c>
      <c r="L6283" s="4">
        <v>86.402247614420716</v>
      </c>
      <c r="M6283" s="4">
        <v>15.973524769052569</v>
      </c>
    </row>
    <row r="6284" spans="1:13" hidden="1" x14ac:dyDescent="0.3">
      <c r="A6284" s="13" t="str">
        <f t="shared" si="98"/>
        <v>NordicOFF2 - average - all types1970-1980heating22</v>
      </c>
      <c r="B6284" s="2" t="s">
        <v>40</v>
      </c>
      <c r="C6284" s="2" t="s">
        <v>52</v>
      </c>
      <c r="D6284" s="2" t="s">
        <v>7</v>
      </c>
      <c r="E6284" s="3">
        <v>22</v>
      </c>
      <c r="F6284" s="3" t="s">
        <v>3</v>
      </c>
      <c r="G6284" s="3" t="s">
        <v>22</v>
      </c>
      <c r="H6284" s="14"/>
      <c r="I6284" s="14">
        <v>0.19860218475786076</v>
      </c>
      <c r="J6284" s="4">
        <v>71.552498801673707</v>
      </c>
      <c r="K6284" s="4">
        <v>89.440623502092123</v>
      </c>
      <c r="L6284" s="4">
        <v>106.43434196748962</v>
      </c>
      <c r="M6284" s="4">
        <v>19.676937170460267</v>
      </c>
    </row>
    <row r="6285" spans="1:13" hidden="1" x14ac:dyDescent="0.3">
      <c r="A6285" s="13" t="str">
        <f t="shared" si="98"/>
        <v>NordicOFF2 - average - all types1970-1980heating24</v>
      </c>
      <c r="B6285" s="2" t="s">
        <v>40</v>
      </c>
      <c r="C6285" s="2" t="s">
        <v>52</v>
      </c>
      <c r="D6285" s="2" t="s">
        <v>7</v>
      </c>
      <c r="E6285" s="3">
        <v>24</v>
      </c>
      <c r="F6285" s="3" t="s">
        <v>3</v>
      </c>
      <c r="G6285" s="3" t="s">
        <v>22</v>
      </c>
      <c r="H6285" s="14"/>
      <c r="I6285" s="14">
        <v>0.19860218475786076</v>
      </c>
      <c r="J6285" s="4">
        <v>87.364275335861819</v>
      </c>
      <c r="K6285" s="4">
        <v>109.20534416982727</v>
      </c>
      <c r="L6285" s="4">
        <v>129.95435956209445</v>
      </c>
      <c r="M6285" s="4">
        <v>24.025175717362</v>
      </c>
    </row>
    <row r="6286" spans="1:13" hidden="1" x14ac:dyDescent="0.3">
      <c r="A6286" s="13" t="str">
        <f t="shared" si="98"/>
        <v>NordicOFF2 - average - all types1980-1990heating18</v>
      </c>
      <c r="B6286" s="2" t="s">
        <v>40</v>
      </c>
      <c r="C6286" s="2" t="s">
        <v>52</v>
      </c>
      <c r="D6286" s="2" t="s">
        <v>8</v>
      </c>
      <c r="E6286" s="3">
        <v>18</v>
      </c>
      <c r="F6286" s="3" t="s">
        <v>3</v>
      </c>
      <c r="G6286" s="3" t="s">
        <v>22</v>
      </c>
      <c r="H6286" s="14"/>
      <c r="I6286" s="14">
        <v>0.15584985336243562</v>
      </c>
      <c r="J6286" s="4">
        <v>40.082653764997495</v>
      </c>
      <c r="K6286" s="4">
        <v>50.103317206246864</v>
      </c>
      <c r="L6286" s="4">
        <v>59.622947475433762</v>
      </c>
      <c r="M6286" s="4">
        <v>11.02272978537431</v>
      </c>
    </row>
    <row r="6287" spans="1:13" hidden="1" x14ac:dyDescent="0.3">
      <c r="A6287" s="13" t="str">
        <f t="shared" si="98"/>
        <v>NordicOFF2 - average - all types1980-1990heating20</v>
      </c>
      <c r="B6287" s="2" t="s">
        <v>40</v>
      </c>
      <c r="C6287" s="2" t="s">
        <v>52</v>
      </c>
      <c r="D6287" s="2" t="s">
        <v>8</v>
      </c>
      <c r="E6287" s="3">
        <v>20</v>
      </c>
      <c r="F6287" s="3" t="s">
        <v>3</v>
      </c>
      <c r="G6287" s="3" t="s">
        <v>22</v>
      </c>
      <c r="H6287" s="14"/>
      <c r="I6287" s="14">
        <v>0.15584985336243562</v>
      </c>
      <c r="J6287" s="4">
        <v>50.905146906527818</v>
      </c>
      <c r="K6287" s="4">
        <v>63.631433633159773</v>
      </c>
      <c r="L6287" s="4">
        <v>75.721406023460133</v>
      </c>
      <c r="M6287" s="4">
        <v>13.99891539929515</v>
      </c>
    </row>
    <row r="6288" spans="1:13" hidden="1" x14ac:dyDescent="0.3">
      <c r="A6288" s="13" t="str">
        <f t="shared" si="98"/>
        <v>NordicOFF2 - average - all types1980-1990heating22</v>
      </c>
      <c r="B6288" s="2" t="s">
        <v>40</v>
      </c>
      <c r="C6288" s="2" t="s">
        <v>52</v>
      </c>
      <c r="D6288" s="2" t="s">
        <v>8</v>
      </c>
      <c r="E6288" s="3">
        <v>22</v>
      </c>
      <c r="F6288" s="3" t="s">
        <v>3</v>
      </c>
      <c r="G6288" s="3" t="s">
        <v>22</v>
      </c>
      <c r="H6288" s="14"/>
      <c r="I6288" s="14">
        <v>0.15584985336243562</v>
      </c>
      <c r="J6288" s="4">
        <v>62.992989417350955</v>
      </c>
      <c r="K6288" s="4">
        <v>78.741236771688691</v>
      </c>
      <c r="L6288" s="4">
        <v>93.702071758309543</v>
      </c>
      <c r="M6288" s="4">
        <v>17.323072089771511</v>
      </c>
    </row>
    <row r="6289" spans="1:13" hidden="1" x14ac:dyDescent="0.3">
      <c r="A6289" s="13" t="str">
        <f t="shared" si="98"/>
        <v>NordicOFF2 - average - all types1980-1990heating24</v>
      </c>
      <c r="B6289" s="2" t="s">
        <v>40</v>
      </c>
      <c r="C6289" s="2" t="s">
        <v>52</v>
      </c>
      <c r="D6289" s="2" t="s">
        <v>8</v>
      </c>
      <c r="E6289" s="3">
        <v>24</v>
      </c>
      <c r="F6289" s="3" t="s">
        <v>3</v>
      </c>
      <c r="G6289" s="3" t="s">
        <v>22</v>
      </c>
      <c r="H6289" s="14"/>
      <c r="I6289" s="14">
        <v>0.15584985336243562</v>
      </c>
      <c r="J6289" s="4">
        <v>76.964239277503225</v>
      </c>
      <c r="K6289" s="4">
        <v>96.205299096879017</v>
      </c>
      <c r="L6289" s="4">
        <v>114.48430592528602</v>
      </c>
      <c r="M6289" s="4">
        <v>21.165165801313385</v>
      </c>
    </row>
    <row r="6290" spans="1:13" hidden="1" x14ac:dyDescent="0.3">
      <c r="A6290" s="13" t="str">
        <f t="shared" si="98"/>
        <v>NordicOFF2 - average - all types1990-2000heating18</v>
      </c>
      <c r="B6290" s="2" t="s">
        <v>40</v>
      </c>
      <c r="C6290" s="2" t="s">
        <v>52</v>
      </c>
      <c r="D6290" s="2" t="s">
        <v>9</v>
      </c>
      <c r="E6290" s="3">
        <v>18</v>
      </c>
      <c r="F6290" s="3" t="s">
        <v>3</v>
      </c>
      <c r="G6290" s="3" t="s">
        <v>22</v>
      </c>
      <c r="H6290" s="14"/>
      <c r="I6290" s="14">
        <v>6.2139972777569503E-2</v>
      </c>
      <c r="J6290" s="4">
        <v>34.932987420423174</v>
      </c>
      <c r="K6290" s="4">
        <v>43.666234275528964</v>
      </c>
      <c r="L6290" s="4">
        <v>51.962818787879463</v>
      </c>
      <c r="M6290" s="4">
        <v>9.6065715406163719</v>
      </c>
    </row>
    <row r="6291" spans="1:13" hidden="1" x14ac:dyDescent="0.3">
      <c r="A6291" s="13" t="str">
        <f t="shared" si="98"/>
        <v>NordicOFF2 - average - all types1990-2000heating20</v>
      </c>
      <c r="B6291" s="2" t="s">
        <v>40</v>
      </c>
      <c r="C6291" s="2" t="s">
        <v>52</v>
      </c>
      <c r="D6291" s="2" t="s">
        <v>9</v>
      </c>
      <c r="E6291" s="3">
        <v>20</v>
      </c>
      <c r="F6291" s="3" t="s">
        <v>3</v>
      </c>
      <c r="G6291" s="3" t="s">
        <v>22</v>
      </c>
      <c r="H6291" s="14"/>
      <c r="I6291" s="14">
        <v>6.2139972777569503E-2</v>
      </c>
      <c r="J6291" s="4">
        <v>44.848408161428353</v>
      </c>
      <c r="K6291" s="4">
        <v>56.060510201785434</v>
      </c>
      <c r="L6291" s="4">
        <v>66.712007140124669</v>
      </c>
      <c r="M6291" s="4">
        <v>12.333312244392795</v>
      </c>
    </row>
    <row r="6292" spans="1:13" hidden="1" x14ac:dyDescent="0.3">
      <c r="A6292" s="13" t="str">
        <f t="shared" si="98"/>
        <v>NordicOFF2 - average - all types1990-2000heating22</v>
      </c>
      <c r="B6292" s="2" t="s">
        <v>40</v>
      </c>
      <c r="C6292" s="2" t="s">
        <v>52</v>
      </c>
      <c r="D6292" s="2" t="s">
        <v>9</v>
      </c>
      <c r="E6292" s="3">
        <v>22</v>
      </c>
      <c r="F6292" s="3" t="s">
        <v>3</v>
      </c>
      <c r="G6292" s="3" t="s">
        <v>22</v>
      </c>
      <c r="H6292" s="14"/>
      <c r="I6292" s="14">
        <v>6.2139972777569503E-2</v>
      </c>
      <c r="J6292" s="4">
        <v>56.004700159031955</v>
      </c>
      <c r="K6292" s="4">
        <v>70.005875198789937</v>
      </c>
      <c r="L6292" s="4">
        <v>83.306991486560023</v>
      </c>
      <c r="M6292" s="4">
        <v>15.401292543733787</v>
      </c>
    </row>
    <row r="6293" spans="1:13" hidden="1" x14ac:dyDescent="0.3">
      <c r="A6293" s="13" t="str">
        <f t="shared" si="98"/>
        <v>NordicOFF2 - average - all types1990-2000heating24</v>
      </c>
      <c r="B6293" s="2" t="s">
        <v>40</v>
      </c>
      <c r="C6293" s="2" t="s">
        <v>52</v>
      </c>
      <c r="D6293" s="2" t="s">
        <v>9</v>
      </c>
      <c r="E6293" s="3">
        <v>24</v>
      </c>
      <c r="F6293" s="3" t="s">
        <v>3</v>
      </c>
      <c r="G6293" s="3" t="s">
        <v>22</v>
      </c>
      <c r="H6293" s="14"/>
      <c r="I6293" s="14">
        <v>6.2139972777569503E-2</v>
      </c>
      <c r="J6293" s="4">
        <v>68.979760067699019</v>
      </c>
      <c r="K6293" s="4">
        <v>86.224700084623763</v>
      </c>
      <c r="L6293" s="4">
        <v>102.60739310070227</v>
      </c>
      <c r="M6293" s="4">
        <v>18.969434018617228</v>
      </c>
    </row>
    <row r="6294" spans="1:13" hidden="1" x14ac:dyDescent="0.3">
      <c r="A6294" s="13" t="str">
        <f t="shared" si="98"/>
        <v>NordicOFF2 - average - all typespost 2000heating18</v>
      </c>
      <c r="B6294" s="2" t="s">
        <v>40</v>
      </c>
      <c r="C6294" s="2" t="s">
        <v>52</v>
      </c>
      <c r="D6294" s="2" t="s">
        <v>10</v>
      </c>
      <c r="E6294" s="3">
        <v>18</v>
      </c>
      <c r="F6294" s="3" t="s">
        <v>3</v>
      </c>
      <c r="G6294" s="3" t="s">
        <v>22</v>
      </c>
      <c r="H6294" s="14"/>
      <c r="I6294" s="14">
        <v>9.0385414949192E-2</v>
      </c>
      <c r="J6294" s="4">
        <v>18.493639558662963</v>
      </c>
      <c r="K6294" s="4">
        <v>23.117049448328704</v>
      </c>
      <c r="L6294" s="4">
        <v>27.509288843511158</v>
      </c>
      <c r="M6294" s="4">
        <v>5.0857508786323145</v>
      </c>
    </row>
    <row r="6295" spans="1:13" hidden="1" x14ac:dyDescent="0.3">
      <c r="A6295" s="13" t="str">
        <f t="shared" si="98"/>
        <v>NordicOFF2 - average - all typespost 2000heating20</v>
      </c>
      <c r="B6295" s="2" t="s">
        <v>40</v>
      </c>
      <c r="C6295" s="2" t="s">
        <v>52</v>
      </c>
      <c r="D6295" s="2" t="s">
        <v>10</v>
      </c>
      <c r="E6295" s="3">
        <v>20</v>
      </c>
      <c r="F6295" s="3" t="s">
        <v>3</v>
      </c>
      <c r="G6295" s="3" t="s">
        <v>22</v>
      </c>
      <c r="H6295" s="14"/>
      <c r="I6295" s="14">
        <v>9.0385414949192E-2</v>
      </c>
      <c r="J6295" s="4">
        <v>25.194605330374689</v>
      </c>
      <c r="K6295" s="4">
        <v>31.49325666296836</v>
      </c>
      <c r="L6295" s="4">
        <v>37.476975428932349</v>
      </c>
      <c r="M6295" s="4">
        <v>6.9285164658530389</v>
      </c>
    </row>
    <row r="6296" spans="1:13" hidden="1" x14ac:dyDescent="0.3">
      <c r="A6296" s="13" t="str">
        <f t="shared" si="98"/>
        <v>NordicOFF2 - average - all typespost 2000heating22</v>
      </c>
      <c r="B6296" s="2" t="s">
        <v>40</v>
      </c>
      <c r="C6296" s="2" t="s">
        <v>52</v>
      </c>
      <c r="D6296" s="2" t="s">
        <v>10</v>
      </c>
      <c r="E6296" s="3">
        <v>22</v>
      </c>
      <c r="F6296" s="3" t="s">
        <v>3</v>
      </c>
      <c r="G6296" s="3" t="s">
        <v>22</v>
      </c>
      <c r="H6296" s="14"/>
      <c r="I6296" s="14">
        <v>9.0385414949192E-2</v>
      </c>
      <c r="J6296" s="4">
        <v>32.8990172489085</v>
      </c>
      <c r="K6296" s="4">
        <v>41.123771561135626</v>
      </c>
      <c r="L6296" s="4">
        <v>48.937288157751397</v>
      </c>
      <c r="M6296" s="4">
        <v>9.0472297434498383</v>
      </c>
    </row>
    <row r="6297" spans="1:13" hidden="1" x14ac:dyDescent="0.3">
      <c r="A6297" s="13" t="str">
        <f t="shared" si="98"/>
        <v>NordicOFF2 - average - all typespost 2000heating24</v>
      </c>
      <c r="B6297" s="2" t="s">
        <v>40</v>
      </c>
      <c r="C6297" s="2" t="s">
        <v>52</v>
      </c>
      <c r="D6297" s="2" t="s">
        <v>10</v>
      </c>
      <c r="E6297" s="3">
        <v>24</v>
      </c>
      <c r="F6297" s="3" t="s">
        <v>3</v>
      </c>
      <c r="G6297" s="3" t="s">
        <v>22</v>
      </c>
      <c r="H6297" s="14"/>
      <c r="I6297" s="14">
        <v>9.0385414949192E-2</v>
      </c>
      <c r="J6297" s="4">
        <v>42.062607284818647</v>
      </c>
      <c r="K6297" s="4">
        <v>52.578259106023303</v>
      </c>
      <c r="L6297" s="4">
        <v>62.568128336167725</v>
      </c>
      <c r="M6297" s="4">
        <v>11.567217003325126</v>
      </c>
    </row>
    <row r="6298" spans="1:13" hidden="1" x14ac:dyDescent="0.3">
      <c r="A6298" s="13" t="str">
        <f t="shared" si="98"/>
        <v>NordicOFF2 - average - all types - all agesheating18</v>
      </c>
      <c r="B6298" s="2" t="s">
        <v>40</v>
      </c>
      <c r="C6298" s="2" t="s">
        <v>53</v>
      </c>
      <c r="D6298" s="2"/>
      <c r="E6298" s="3">
        <v>18</v>
      </c>
      <c r="F6298" s="3" t="s">
        <v>3</v>
      </c>
      <c r="G6298" s="3" t="s">
        <v>22</v>
      </c>
      <c r="H6298" s="14"/>
      <c r="I6298" s="14"/>
      <c r="J6298" s="4">
        <v>48.646411694314914</v>
      </c>
      <c r="K6298" s="4">
        <v>60.80801461789364</v>
      </c>
      <c r="L6298" s="4">
        <v>72.361537395293425</v>
      </c>
      <c r="M6298" s="4">
        <v>13.377763215936602</v>
      </c>
    </row>
    <row r="6299" spans="1:13" hidden="1" x14ac:dyDescent="0.3">
      <c r="A6299" s="13" t="str">
        <f t="shared" si="98"/>
        <v>NordicOFF2 - average - all types - all agesheating20</v>
      </c>
      <c r="B6299" s="2" t="s">
        <v>40</v>
      </c>
      <c r="C6299" s="2" t="s">
        <v>53</v>
      </c>
      <c r="D6299" s="2"/>
      <c r="E6299" s="3">
        <v>20</v>
      </c>
      <c r="F6299" s="3" t="s">
        <v>3</v>
      </c>
      <c r="G6299" s="3" t="s">
        <v>22</v>
      </c>
      <c r="H6299" s="14"/>
      <c r="I6299" s="14"/>
      <c r="J6299" s="4">
        <v>61.115451443396694</v>
      </c>
      <c r="K6299" s="4">
        <v>76.394314304245867</v>
      </c>
      <c r="L6299" s="4">
        <v>90.909234022052573</v>
      </c>
      <c r="M6299" s="4">
        <v>16.806749146934091</v>
      </c>
    </row>
    <row r="6300" spans="1:13" hidden="1" x14ac:dyDescent="0.3">
      <c r="A6300" s="13" t="str">
        <f t="shared" si="98"/>
        <v>NordicOFF2 - average - all types - all agesheating22</v>
      </c>
      <c r="B6300" s="2" t="s">
        <v>40</v>
      </c>
      <c r="C6300" s="2" t="s">
        <v>53</v>
      </c>
      <c r="D6300" s="2"/>
      <c r="E6300" s="3">
        <v>22</v>
      </c>
      <c r="F6300" s="3" t="s">
        <v>3</v>
      </c>
      <c r="G6300" s="3" t="s">
        <v>22</v>
      </c>
      <c r="H6300" s="14"/>
      <c r="I6300" s="14"/>
      <c r="J6300" s="4">
        <v>75.003108161424166</v>
      </c>
      <c r="K6300" s="4">
        <v>93.753885201780207</v>
      </c>
      <c r="L6300" s="4">
        <v>111.56712339011844</v>
      </c>
      <c r="M6300" s="4">
        <v>20.625854744391646</v>
      </c>
    </row>
    <row r="6301" spans="1:13" hidden="1" x14ac:dyDescent="0.3">
      <c r="A6301" s="13" t="str">
        <f t="shared" si="98"/>
        <v>NordicOFF2 - average - all types - all agesheating24</v>
      </c>
      <c r="B6301" s="2" t="s">
        <v>40</v>
      </c>
      <c r="C6301" s="2" t="s">
        <v>53</v>
      </c>
      <c r="D6301" s="2"/>
      <c r="E6301" s="3">
        <v>24</v>
      </c>
      <c r="F6301" s="3" t="s">
        <v>3</v>
      </c>
      <c r="G6301" s="3" t="s">
        <v>22</v>
      </c>
      <c r="H6301" s="14"/>
      <c r="I6301" s="14"/>
      <c r="J6301" s="4">
        <v>91.293369663514085</v>
      </c>
      <c r="K6301" s="4">
        <v>114.1167120793926</v>
      </c>
      <c r="L6301" s="4">
        <v>135.79888737447718</v>
      </c>
      <c r="M6301" s="4">
        <v>25.105676657466372</v>
      </c>
    </row>
    <row r="6302" spans="1:13" hidden="1" x14ac:dyDescent="0.3">
      <c r="A6302" s="13" t="str">
        <f t="shared" si="98"/>
        <v>Southern dryOFF2 - 3 floorspre 1945cooling20</v>
      </c>
      <c r="B6302" s="1" t="s">
        <v>30</v>
      </c>
      <c r="C6302" s="2" t="s">
        <v>49</v>
      </c>
      <c r="D6302" s="2" t="s">
        <v>2</v>
      </c>
      <c r="E6302" s="3">
        <v>20</v>
      </c>
      <c r="F6302" s="3" t="s">
        <v>26</v>
      </c>
      <c r="G6302" s="3">
        <v>0.42592592592592593</v>
      </c>
      <c r="H6302" s="14">
        <v>0.75924081521099984</v>
      </c>
      <c r="I6302" s="14">
        <v>0.3239309502452431</v>
      </c>
      <c r="J6302" s="4">
        <v>116.90896653523384</v>
      </c>
      <c r="K6302" s="4">
        <v>46.763586614093541</v>
      </c>
      <c r="L6302" s="4">
        <v>134.67912944858938</v>
      </c>
      <c r="M6302" s="4">
        <v>22.446521574764898</v>
      </c>
    </row>
    <row r="6303" spans="1:13" hidden="1" x14ac:dyDescent="0.3">
      <c r="A6303" s="13" t="str">
        <f t="shared" si="98"/>
        <v>Southern dryOFF2 - 5 floorspre 1945cooling20</v>
      </c>
      <c r="B6303" s="1" t="s">
        <v>30</v>
      </c>
      <c r="C6303" s="2" t="s">
        <v>50</v>
      </c>
      <c r="D6303" s="2" t="s">
        <v>2</v>
      </c>
      <c r="E6303" s="3">
        <v>20</v>
      </c>
      <c r="F6303" s="3" t="s">
        <v>26</v>
      </c>
      <c r="G6303" s="3">
        <v>0.33703703703703702</v>
      </c>
      <c r="H6303" s="14">
        <v>0.12818625761260991</v>
      </c>
      <c r="I6303" s="14">
        <v>0.3239309502452431</v>
      </c>
      <c r="J6303" s="4">
        <v>116.53983575185069</v>
      </c>
      <c r="K6303" s="4">
        <v>46.615934300740278</v>
      </c>
      <c r="L6303" s="4">
        <v>134.25389078613199</v>
      </c>
      <c r="M6303" s="4">
        <v>22.375648464355333</v>
      </c>
    </row>
    <row r="6304" spans="1:13" hidden="1" x14ac:dyDescent="0.3">
      <c r="A6304" s="13" t="str">
        <f t="shared" si="98"/>
        <v>Southern dryOFF2 - 7 floorspre 1945cooling20</v>
      </c>
      <c r="B6304" s="1" t="s">
        <v>30</v>
      </c>
      <c r="C6304" s="2" t="s">
        <v>51</v>
      </c>
      <c r="D6304" s="2" t="s">
        <v>2</v>
      </c>
      <c r="E6304" s="3">
        <v>20</v>
      </c>
      <c r="F6304" s="3" t="s">
        <v>26</v>
      </c>
      <c r="G6304" s="3">
        <v>0.29894179894179895</v>
      </c>
      <c r="H6304" s="14">
        <v>0.11197119383135637</v>
      </c>
      <c r="I6304" s="14">
        <v>0.3239309502452431</v>
      </c>
      <c r="J6304" s="4">
        <v>116.38163684468648</v>
      </c>
      <c r="K6304" s="4">
        <v>46.55265473787459</v>
      </c>
      <c r="L6304" s="4">
        <v>134.0716456450788</v>
      </c>
      <c r="M6304" s="4">
        <v>22.345274274179804</v>
      </c>
    </row>
    <row r="6305" spans="1:13" hidden="1" x14ac:dyDescent="0.3">
      <c r="A6305" s="13" t="str">
        <f t="shared" si="98"/>
        <v>Southern dryOFF2 - 3 floorspre 1945cooling22</v>
      </c>
      <c r="B6305" s="1" t="s">
        <v>30</v>
      </c>
      <c r="C6305" s="2" t="s">
        <v>49</v>
      </c>
      <c r="D6305" s="2" t="s">
        <v>2</v>
      </c>
      <c r="E6305" s="3">
        <v>22</v>
      </c>
      <c r="F6305" s="3" t="s">
        <v>26</v>
      </c>
      <c r="G6305" s="3">
        <v>0.42592592592592593</v>
      </c>
      <c r="H6305" s="14">
        <v>0.75924081521099984</v>
      </c>
      <c r="I6305" s="14">
        <v>0.3239309502452431</v>
      </c>
      <c r="J6305" s="4">
        <v>86.083439694768785</v>
      </c>
      <c r="K6305" s="4">
        <v>34.433375877907515</v>
      </c>
      <c r="L6305" s="4">
        <v>99.168122528373644</v>
      </c>
      <c r="M6305" s="4">
        <v>16.528020421395606</v>
      </c>
    </row>
    <row r="6306" spans="1:13" hidden="1" x14ac:dyDescent="0.3">
      <c r="A6306" s="13" t="str">
        <f t="shared" si="98"/>
        <v>Southern dryOFF2 - 5 floorspre 1945cooling22</v>
      </c>
      <c r="B6306" s="1" t="s">
        <v>30</v>
      </c>
      <c r="C6306" s="2" t="s">
        <v>50</v>
      </c>
      <c r="D6306" s="2" t="s">
        <v>2</v>
      </c>
      <c r="E6306" s="3">
        <v>22</v>
      </c>
      <c r="F6306" s="3" t="s">
        <v>26</v>
      </c>
      <c r="G6306" s="3">
        <v>0.33703703703703702</v>
      </c>
      <c r="H6306" s="14">
        <v>0.12818625761260991</v>
      </c>
      <c r="I6306" s="14">
        <v>0.3239309502452431</v>
      </c>
      <c r="J6306" s="4">
        <v>87.550841544116651</v>
      </c>
      <c r="K6306" s="4">
        <v>35.020336617646663</v>
      </c>
      <c r="L6306" s="4">
        <v>100.85856945882239</v>
      </c>
      <c r="M6306" s="4">
        <v>16.809761576470397</v>
      </c>
    </row>
    <row r="6307" spans="1:13" hidden="1" x14ac:dyDescent="0.3">
      <c r="A6307" s="13" t="str">
        <f t="shared" si="98"/>
        <v>Southern dryOFF2 - 7 floorspre 1945cooling22</v>
      </c>
      <c r="B6307" s="1" t="s">
        <v>30</v>
      </c>
      <c r="C6307" s="2" t="s">
        <v>51</v>
      </c>
      <c r="D6307" s="2" t="s">
        <v>2</v>
      </c>
      <c r="E6307" s="3">
        <v>22</v>
      </c>
      <c r="F6307" s="3" t="s">
        <v>26</v>
      </c>
      <c r="G6307" s="3">
        <v>0.29894179894179895</v>
      </c>
      <c r="H6307" s="14">
        <v>0.11197119383135637</v>
      </c>
      <c r="I6307" s="14">
        <v>0.3239309502452431</v>
      </c>
      <c r="J6307" s="4">
        <v>88.17972805098006</v>
      </c>
      <c r="K6307" s="4">
        <v>35.271891220392021</v>
      </c>
      <c r="L6307" s="4">
        <v>101.58304671472902</v>
      </c>
      <c r="M6307" s="4">
        <v>16.930507785788169</v>
      </c>
    </row>
    <row r="6308" spans="1:13" hidden="1" x14ac:dyDescent="0.3">
      <c r="A6308" s="13" t="str">
        <f t="shared" si="98"/>
        <v>Southern dryOFF2 - 3 floorspre 1945cooling24</v>
      </c>
      <c r="B6308" s="1" t="s">
        <v>30</v>
      </c>
      <c r="C6308" s="2" t="s">
        <v>49</v>
      </c>
      <c r="D6308" s="2" t="s">
        <v>2</v>
      </c>
      <c r="E6308" s="3">
        <v>24</v>
      </c>
      <c r="F6308" s="3" t="s">
        <v>26</v>
      </c>
      <c r="G6308" s="3">
        <v>0.42592592592592593</v>
      </c>
      <c r="H6308" s="14">
        <v>0.75924081521099984</v>
      </c>
      <c r="I6308" s="14">
        <v>0.3239309502452431</v>
      </c>
      <c r="J6308" s="4">
        <v>61.341851724191883</v>
      </c>
      <c r="K6308" s="4">
        <v>24.536740689676755</v>
      </c>
      <c r="L6308" s="4">
        <v>70.665813186269048</v>
      </c>
      <c r="M6308" s="4">
        <v>11.777635531044842</v>
      </c>
    </row>
    <row r="6309" spans="1:13" hidden="1" x14ac:dyDescent="0.3">
      <c r="A6309" s="13" t="str">
        <f t="shared" si="98"/>
        <v>Southern dryOFF2 - 5 floorspre 1945cooling24</v>
      </c>
      <c r="B6309" s="1" t="s">
        <v>30</v>
      </c>
      <c r="C6309" s="2" t="s">
        <v>50</v>
      </c>
      <c r="D6309" s="2" t="s">
        <v>2</v>
      </c>
      <c r="E6309" s="3">
        <v>24</v>
      </c>
      <c r="F6309" s="3" t="s">
        <v>26</v>
      </c>
      <c r="G6309" s="3">
        <v>0.33703703703703702</v>
      </c>
      <c r="H6309" s="14">
        <v>0.12818625761260991</v>
      </c>
      <c r="I6309" s="14">
        <v>0.3239309502452431</v>
      </c>
      <c r="J6309" s="4">
        <v>64.104009387900646</v>
      </c>
      <c r="K6309" s="4">
        <v>25.641603755160258</v>
      </c>
      <c r="L6309" s="4">
        <v>73.84781881486154</v>
      </c>
      <c r="M6309" s="4">
        <v>12.307969802476924</v>
      </c>
    </row>
    <row r="6310" spans="1:13" hidden="1" x14ac:dyDescent="0.3">
      <c r="A6310" s="13" t="str">
        <f t="shared" si="98"/>
        <v>Southern dryOFF2 - 7 floorspre 1945cooling24</v>
      </c>
      <c r="B6310" s="1" t="s">
        <v>30</v>
      </c>
      <c r="C6310" s="2" t="s">
        <v>51</v>
      </c>
      <c r="D6310" s="2" t="s">
        <v>2</v>
      </c>
      <c r="E6310" s="3">
        <v>24</v>
      </c>
      <c r="F6310" s="3" t="s">
        <v>26</v>
      </c>
      <c r="G6310" s="3">
        <v>0.29894179894179895</v>
      </c>
      <c r="H6310" s="14">
        <v>0.11197119383135637</v>
      </c>
      <c r="I6310" s="14">
        <v>0.3239309502452431</v>
      </c>
      <c r="J6310" s="4">
        <v>65.287791243775828</v>
      </c>
      <c r="K6310" s="4">
        <v>26.115116497510332</v>
      </c>
      <c r="L6310" s="4">
        <v>75.211535512829755</v>
      </c>
      <c r="M6310" s="4">
        <v>12.535255918804959</v>
      </c>
    </row>
    <row r="6311" spans="1:13" hidden="1" x14ac:dyDescent="0.3">
      <c r="A6311" s="13" t="str">
        <f t="shared" si="98"/>
        <v>Southern dryOFF2 - 3 floorspre 1945cooling26</v>
      </c>
      <c r="B6311" s="1" t="s">
        <v>30</v>
      </c>
      <c r="C6311" s="2" t="s">
        <v>49</v>
      </c>
      <c r="D6311" s="2" t="s">
        <v>2</v>
      </c>
      <c r="E6311" s="3">
        <v>26</v>
      </c>
      <c r="F6311" s="3" t="s">
        <v>26</v>
      </c>
      <c r="G6311" s="3">
        <v>0.42592592592592593</v>
      </c>
      <c r="H6311" s="14">
        <v>0.75924081521099984</v>
      </c>
      <c r="I6311" s="14">
        <v>0.3239309502452431</v>
      </c>
      <c r="J6311" s="4">
        <v>41.966644673116633</v>
      </c>
      <c r="K6311" s="4">
        <v>16.786657869246653</v>
      </c>
      <c r="L6311" s="4">
        <v>48.345574663430362</v>
      </c>
      <c r="M6311" s="4">
        <v>8.0575957772383937</v>
      </c>
    </row>
    <row r="6312" spans="1:13" hidden="1" x14ac:dyDescent="0.3">
      <c r="A6312" s="13" t="str">
        <f t="shared" si="98"/>
        <v>Southern dryOFF2 - 5 floorspre 1945cooling26</v>
      </c>
      <c r="B6312" s="1" t="s">
        <v>30</v>
      </c>
      <c r="C6312" s="2" t="s">
        <v>50</v>
      </c>
      <c r="D6312" s="2" t="s">
        <v>2</v>
      </c>
      <c r="E6312" s="3">
        <v>26</v>
      </c>
      <c r="F6312" s="3" t="s">
        <v>26</v>
      </c>
      <c r="G6312" s="3">
        <v>0.33703703703703702</v>
      </c>
      <c r="H6312" s="14">
        <v>0.12818625761260991</v>
      </c>
      <c r="I6312" s="14">
        <v>0.3239309502452431</v>
      </c>
      <c r="J6312" s="4">
        <v>45.286220492433117</v>
      </c>
      <c r="K6312" s="4">
        <v>18.114488196973248</v>
      </c>
      <c r="L6312" s="4">
        <v>52.169726007282954</v>
      </c>
      <c r="M6312" s="4">
        <v>8.6949543345471589</v>
      </c>
    </row>
    <row r="6313" spans="1:13" hidden="1" x14ac:dyDescent="0.3">
      <c r="A6313" s="13" t="str">
        <f t="shared" si="98"/>
        <v>Southern dryOFF2 - 7 floorspre 1945cooling26</v>
      </c>
      <c r="B6313" s="1" t="s">
        <v>30</v>
      </c>
      <c r="C6313" s="2" t="s">
        <v>51</v>
      </c>
      <c r="D6313" s="2" t="s">
        <v>2</v>
      </c>
      <c r="E6313" s="3">
        <v>26</v>
      </c>
      <c r="F6313" s="3" t="s">
        <v>26</v>
      </c>
      <c r="G6313" s="3">
        <v>0.29894179894179895</v>
      </c>
      <c r="H6313" s="14">
        <v>0.11197119383135637</v>
      </c>
      <c r="I6313" s="14">
        <v>0.3239309502452431</v>
      </c>
      <c r="J6313" s="4">
        <v>46.708895843568769</v>
      </c>
      <c r="K6313" s="4">
        <v>18.683558337427506</v>
      </c>
      <c r="L6313" s="4">
        <v>53.808648011791213</v>
      </c>
      <c r="M6313" s="4">
        <v>8.9681080019652022</v>
      </c>
    </row>
    <row r="6314" spans="1:13" hidden="1" x14ac:dyDescent="0.3">
      <c r="A6314" s="13" t="str">
        <f t="shared" si="98"/>
        <v>Southern dryOFF2 - 3 floors1945-1970cooling20</v>
      </c>
      <c r="B6314" s="1" t="s">
        <v>30</v>
      </c>
      <c r="C6314" s="2" t="s">
        <v>49</v>
      </c>
      <c r="D6314" s="2" t="s">
        <v>6</v>
      </c>
      <c r="E6314" s="3">
        <v>20</v>
      </c>
      <c r="F6314" s="3" t="s">
        <v>26</v>
      </c>
      <c r="G6314" s="3">
        <v>0.42592592592592593</v>
      </c>
      <c r="H6314" s="14">
        <v>0.75924081521099984</v>
      </c>
      <c r="I6314" s="14">
        <v>0.20809206633967595</v>
      </c>
      <c r="J6314" s="4">
        <v>115.73389296248577</v>
      </c>
      <c r="K6314" s="4">
        <v>46.293557184994306</v>
      </c>
      <c r="L6314" s="4">
        <v>133.32544469278361</v>
      </c>
      <c r="M6314" s="4">
        <v>22.220907448797266</v>
      </c>
    </row>
    <row r="6315" spans="1:13" hidden="1" x14ac:dyDescent="0.3">
      <c r="A6315" s="13" t="str">
        <f t="shared" si="98"/>
        <v>Southern dryOFF2 - 5 floors1945-1970cooling20</v>
      </c>
      <c r="B6315" s="1" t="s">
        <v>30</v>
      </c>
      <c r="C6315" s="2" t="s">
        <v>50</v>
      </c>
      <c r="D6315" s="2" t="s">
        <v>6</v>
      </c>
      <c r="E6315" s="3">
        <v>20</v>
      </c>
      <c r="F6315" s="3" t="s">
        <v>26</v>
      </c>
      <c r="G6315" s="3">
        <v>0.33703703703703702</v>
      </c>
      <c r="H6315" s="14">
        <v>0.12818625761260991</v>
      </c>
      <c r="I6315" s="14">
        <v>0.20809206633967595</v>
      </c>
      <c r="J6315" s="4">
        <v>115.47481765977423</v>
      </c>
      <c r="K6315" s="4">
        <v>46.189927063909693</v>
      </c>
      <c r="L6315" s="4">
        <v>133.02698994405992</v>
      </c>
      <c r="M6315" s="4">
        <v>22.171164990676651</v>
      </c>
    </row>
    <row r="6316" spans="1:13" hidden="1" x14ac:dyDescent="0.3">
      <c r="A6316" s="13" t="str">
        <f t="shared" si="98"/>
        <v>Southern dryOFF2 - 7 floors1945-1970cooling20</v>
      </c>
      <c r="B6316" s="1" t="s">
        <v>30</v>
      </c>
      <c r="C6316" s="2" t="s">
        <v>51</v>
      </c>
      <c r="D6316" s="2" t="s">
        <v>6</v>
      </c>
      <c r="E6316" s="3">
        <v>20</v>
      </c>
      <c r="F6316" s="3" t="s">
        <v>26</v>
      </c>
      <c r="G6316" s="3">
        <v>0.29894179894179895</v>
      </c>
      <c r="H6316" s="14">
        <v>0.11197119383135637</v>
      </c>
      <c r="I6316" s="14">
        <v>0.20809206633967595</v>
      </c>
      <c r="J6316" s="4">
        <v>115.36378538718355</v>
      </c>
      <c r="K6316" s="4">
        <v>46.145514154873425</v>
      </c>
      <c r="L6316" s="4">
        <v>132.89908076603547</v>
      </c>
      <c r="M6316" s="4">
        <v>22.149846794339243</v>
      </c>
    </row>
    <row r="6317" spans="1:13" hidden="1" x14ac:dyDescent="0.3">
      <c r="A6317" s="13" t="str">
        <f t="shared" si="98"/>
        <v>Southern dryOFF2 - 3 floors1945-1970cooling22</v>
      </c>
      <c r="B6317" s="1" t="s">
        <v>30</v>
      </c>
      <c r="C6317" s="2" t="s">
        <v>49</v>
      </c>
      <c r="D6317" s="2" t="s">
        <v>6</v>
      </c>
      <c r="E6317" s="3">
        <v>22</v>
      </c>
      <c r="F6317" s="3" t="s">
        <v>26</v>
      </c>
      <c r="G6317" s="3">
        <v>0.42592592592592593</v>
      </c>
      <c r="H6317" s="14">
        <v>0.75924081521099984</v>
      </c>
      <c r="I6317" s="14">
        <v>0.20809206633967595</v>
      </c>
      <c r="J6317" s="4">
        <v>85.324882339745969</v>
      </c>
      <c r="K6317" s="4">
        <v>34.129952935898388</v>
      </c>
      <c r="L6317" s="4">
        <v>98.294264455387349</v>
      </c>
      <c r="M6317" s="4">
        <v>16.382377409231225</v>
      </c>
    </row>
    <row r="6318" spans="1:13" hidden="1" x14ac:dyDescent="0.3">
      <c r="A6318" s="13" t="str">
        <f t="shared" si="98"/>
        <v>Southern dryOFF2 - 5 floors1945-1970cooling22</v>
      </c>
      <c r="B6318" s="1" t="s">
        <v>30</v>
      </c>
      <c r="C6318" s="2" t="s">
        <v>50</v>
      </c>
      <c r="D6318" s="2" t="s">
        <v>6</v>
      </c>
      <c r="E6318" s="3">
        <v>22</v>
      </c>
      <c r="F6318" s="3" t="s">
        <v>26</v>
      </c>
      <c r="G6318" s="3">
        <v>0.33703703703703702</v>
      </c>
      <c r="H6318" s="14">
        <v>0.12818625761260991</v>
      </c>
      <c r="I6318" s="14">
        <v>0.20809206633967595</v>
      </c>
      <c r="J6318" s="4">
        <v>86.923708239077115</v>
      </c>
      <c r="K6318" s="4">
        <v>34.769483295630849</v>
      </c>
      <c r="L6318" s="4">
        <v>100.13611189141685</v>
      </c>
      <c r="M6318" s="4">
        <v>16.689351981902806</v>
      </c>
    </row>
    <row r="6319" spans="1:13" hidden="1" x14ac:dyDescent="0.3">
      <c r="A6319" s="13" t="str">
        <f t="shared" si="98"/>
        <v>Southern dryOFF2 - 7 floors1945-1970cooling22</v>
      </c>
      <c r="B6319" s="1" t="s">
        <v>30</v>
      </c>
      <c r="C6319" s="2" t="s">
        <v>51</v>
      </c>
      <c r="D6319" s="2" t="s">
        <v>6</v>
      </c>
      <c r="E6319" s="3">
        <v>22</v>
      </c>
      <c r="F6319" s="3" t="s">
        <v>26</v>
      </c>
      <c r="G6319" s="3">
        <v>0.29894179894179895</v>
      </c>
      <c r="H6319" s="14">
        <v>0.11197119383135637</v>
      </c>
      <c r="I6319" s="14">
        <v>0.20809206633967595</v>
      </c>
      <c r="J6319" s="4">
        <v>87.608919338790457</v>
      </c>
      <c r="K6319" s="4">
        <v>35.043567735516184</v>
      </c>
      <c r="L6319" s="4">
        <v>100.92547507828661</v>
      </c>
      <c r="M6319" s="4">
        <v>16.820912513047769</v>
      </c>
    </row>
    <row r="6320" spans="1:13" hidden="1" x14ac:dyDescent="0.3">
      <c r="A6320" s="13" t="str">
        <f t="shared" si="98"/>
        <v>Southern dryOFF2 - 3 floors1945-1970cooling24</v>
      </c>
      <c r="B6320" s="1" t="s">
        <v>30</v>
      </c>
      <c r="C6320" s="2" t="s">
        <v>49</v>
      </c>
      <c r="D6320" s="2" t="s">
        <v>6</v>
      </c>
      <c r="E6320" s="3">
        <v>24</v>
      </c>
      <c r="F6320" s="3" t="s">
        <v>26</v>
      </c>
      <c r="G6320" s="3">
        <v>0.42592592592592593</v>
      </c>
      <c r="H6320" s="14">
        <v>0.75924081521099984</v>
      </c>
      <c r="I6320" s="14">
        <v>0.20809206633967595</v>
      </c>
      <c r="J6320" s="4">
        <v>60.922572256289143</v>
      </c>
      <c r="K6320" s="4">
        <v>24.369028902515659</v>
      </c>
      <c r="L6320" s="4">
        <v>70.182803239245089</v>
      </c>
      <c r="M6320" s="4">
        <v>11.697133873207516</v>
      </c>
    </row>
    <row r="6321" spans="1:13" hidden="1" x14ac:dyDescent="0.3">
      <c r="A6321" s="13" t="str">
        <f t="shared" si="98"/>
        <v>Southern dryOFF2 - 5 floors1945-1970cooling24</v>
      </c>
      <c r="B6321" s="1" t="s">
        <v>30</v>
      </c>
      <c r="C6321" s="2" t="s">
        <v>50</v>
      </c>
      <c r="D6321" s="2" t="s">
        <v>6</v>
      </c>
      <c r="E6321" s="3">
        <v>24</v>
      </c>
      <c r="F6321" s="3" t="s">
        <v>26</v>
      </c>
      <c r="G6321" s="3">
        <v>0.33703703703703702</v>
      </c>
      <c r="H6321" s="14">
        <v>0.12818625761260991</v>
      </c>
      <c r="I6321" s="14">
        <v>0.20809206633967595</v>
      </c>
      <c r="J6321" s="4">
        <v>63.832264249325604</v>
      </c>
      <c r="K6321" s="4">
        <v>25.532905699730243</v>
      </c>
      <c r="L6321" s="4">
        <v>73.534768415223098</v>
      </c>
      <c r="M6321" s="4">
        <v>12.255794735870516</v>
      </c>
    </row>
    <row r="6322" spans="1:13" hidden="1" x14ac:dyDescent="0.3">
      <c r="A6322" s="13" t="str">
        <f t="shared" si="98"/>
        <v>Southern dryOFF2 - 7 floors1945-1970cooling24</v>
      </c>
      <c r="B6322" s="1" t="s">
        <v>30</v>
      </c>
      <c r="C6322" s="2" t="s">
        <v>51</v>
      </c>
      <c r="D6322" s="2" t="s">
        <v>6</v>
      </c>
      <c r="E6322" s="3">
        <v>24</v>
      </c>
      <c r="F6322" s="3" t="s">
        <v>26</v>
      </c>
      <c r="G6322" s="3">
        <v>0.29894179894179895</v>
      </c>
      <c r="H6322" s="14">
        <v>0.11197119383135637</v>
      </c>
      <c r="I6322" s="14">
        <v>0.20809206633967595</v>
      </c>
      <c r="J6322" s="4">
        <v>65.079275103484079</v>
      </c>
      <c r="K6322" s="4">
        <v>26.03171004139363</v>
      </c>
      <c r="L6322" s="4">
        <v>74.971324919213657</v>
      </c>
      <c r="M6322" s="4">
        <v>12.495220819868942</v>
      </c>
    </row>
    <row r="6323" spans="1:13" hidden="1" x14ac:dyDescent="0.3">
      <c r="A6323" s="13" t="str">
        <f t="shared" si="98"/>
        <v>Southern dryOFF2 - 3 floors1945-1970cooling26</v>
      </c>
      <c r="B6323" s="1" t="s">
        <v>30</v>
      </c>
      <c r="C6323" s="2" t="s">
        <v>49</v>
      </c>
      <c r="D6323" s="2" t="s">
        <v>6</v>
      </c>
      <c r="E6323" s="3">
        <v>26</v>
      </c>
      <c r="F6323" s="3" t="s">
        <v>26</v>
      </c>
      <c r="G6323" s="3">
        <v>0.42592592592592593</v>
      </c>
      <c r="H6323" s="14">
        <v>0.75924081521099984</v>
      </c>
      <c r="I6323" s="14">
        <v>0.20809206633967595</v>
      </c>
      <c r="J6323" s="4">
        <v>41.818152164355631</v>
      </c>
      <c r="K6323" s="4">
        <v>16.727260865742252</v>
      </c>
      <c r="L6323" s="4">
        <v>48.174511293337687</v>
      </c>
      <c r="M6323" s="4">
        <v>8.0290852155562806</v>
      </c>
    </row>
    <row r="6324" spans="1:13" hidden="1" x14ac:dyDescent="0.3">
      <c r="A6324" s="13" t="str">
        <f t="shared" si="98"/>
        <v>Southern dryOFF2 - 5 floors1945-1970cooling26</v>
      </c>
      <c r="B6324" s="1" t="s">
        <v>30</v>
      </c>
      <c r="C6324" s="2" t="s">
        <v>50</v>
      </c>
      <c r="D6324" s="2" t="s">
        <v>6</v>
      </c>
      <c r="E6324" s="3">
        <v>26</v>
      </c>
      <c r="F6324" s="3" t="s">
        <v>26</v>
      </c>
      <c r="G6324" s="3">
        <v>0.33703703703703702</v>
      </c>
      <c r="H6324" s="14">
        <v>0.12818625761260991</v>
      </c>
      <c r="I6324" s="14">
        <v>0.20809206633967595</v>
      </c>
      <c r="J6324" s="4">
        <v>45.287662373465253</v>
      </c>
      <c r="K6324" s="4">
        <v>18.115064949386102</v>
      </c>
      <c r="L6324" s="4">
        <v>52.171387054231971</v>
      </c>
      <c r="M6324" s="4">
        <v>8.6952311757053291</v>
      </c>
    </row>
    <row r="6325" spans="1:13" hidden="1" x14ac:dyDescent="0.3">
      <c r="A6325" s="13" t="str">
        <f t="shared" si="98"/>
        <v>Southern dryOFF2 - 7 floors1945-1970cooling26</v>
      </c>
      <c r="B6325" s="1" t="s">
        <v>30</v>
      </c>
      <c r="C6325" s="2" t="s">
        <v>51</v>
      </c>
      <c r="D6325" s="2" t="s">
        <v>6</v>
      </c>
      <c r="E6325" s="3">
        <v>26</v>
      </c>
      <c r="F6325" s="3" t="s">
        <v>26</v>
      </c>
      <c r="G6325" s="3">
        <v>0.29894179894179895</v>
      </c>
      <c r="H6325" s="14">
        <v>0.11197119383135637</v>
      </c>
      <c r="I6325" s="14">
        <v>0.20809206633967595</v>
      </c>
      <c r="J6325" s="4">
        <v>46.77459532022651</v>
      </c>
      <c r="K6325" s="4">
        <v>18.709838128090603</v>
      </c>
      <c r="L6325" s="4">
        <v>53.884333808900934</v>
      </c>
      <c r="M6325" s="4">
        <v>8.9807223014834889</v>
      </c>
    </row>
    <row r="6326" spans="1:13" hidden="1" x14ac:dyDescent="0.3">
      <c r="A6326" s="13" t="str">
        <f t="shared" si="98"/>
        <v>Southern dryOFF2 - 3 floors1970-1980cooling20</v>
      </c>
      <c r="B6326" s="1" t="s">
        <v>30</v>
      </c>
      <c r="C6326" s="2" t="s">
        <v>49</v>
      </c>
      <c r="D6326" s="2" t="s">
        <v>7</v>
      </c>
      <c r="E6326" s="3">
        <v>20</v>
      </c>
      <c r="F6326" s="3" t="s">
        <v>26</v>
      </c>
      <c r="G6326" s="3">
        <v>0.42592592592592593</v>
      </c>
      <c r="H6326" s="14">
        <v>0.75924081521099984</v>
      </c>
      <c r="I6326" s="14">
        <v>0.11404603316983795</v>
      </c>
      <c r="J6326" s="4">
        <v>112.80930105442629</v>
      </c>
      <c r="K6326" s="4">
        <v>45.123720421770514</v>
      </c>
      <c r="L6326" s="4">
        <v>129.95631481469908</v>
      </c>
      <c r="M6326" s="4">
        <v>21.659385802449847</v>
      </c>
    </row>
    <row r="6327" spans="1:13" hidden="1" x14ac:dyDescent="0.3">
      <c r="A6327" s="13" t="str">
        <f t="shared" si="98"/>
        <v>Southern dryOFF2 - 5 floors1970-1980cooling20</v>
      </c>
      <c r="B6327" s="1" t="s">
        <v>30</v>
      </c>
      <c r="C6327" s="2" t="s">
        <v>50</v>
      </c>
      <c r="D6327" s="2" t="s">
        <v>7</v>
      </c>
      <c r="E6327" s="3">
        <v>20</v>
      </c>
      <c r="F6327" s="3" t="s">
        <v>26</v>
      </c>
      <c r="G6327" s="3">
        <v>0.33703703703703702</v>
      </c>
      <c r="H6327" s="14">
        <v>0.12818625761260991</v>
      </c>
      <c r="I6327" s="14">
        <v>0.11404603316983795</v>
      </c>
      <c r="J6327" s="4">
        <v>112.29360932202835</v>
      </c>
      <c r="K6327" s="4">
        <v>44.917443728811335</v>
      </c>
      <c r="L6327" s="4">
        <v>129.36223793897665</v>
      </c>
      <c r="M6327" s="4">
        <v>21.560372989829439</v>
      </c>
    </row>
    <row r="6328" spans="1:13" hidden="1" x14ac:dyDescent="0.3">
      <c r="A6328" s="13" t="str">
        <f t="shared" si="98"/>
        <v>Southern dryOFF2 - 7 floors1970-1980cooling20</v>
      </c>
      <c r="B6328" s="1" t="s">
        <v>30</v>
      </c>
      <c r="C6328" s="2" t="s">
        <v>51</v>
      </c>
      <c r="D6328" s="2" t="s">
        <v>7</v>
      </c>
      <c r="E6328" s="3">
        <v>20</v>
      </c>
      <c r="F6328" s="3" t="s">
        <v>26</v>
      </c>
      <c r="G6328" s="3">
        <v>0.29894179894179895</v>
      </c>
      <c r="H6328" s="14">
        <v>0.11197119383135637</v>
      </c>
      <c r="I6328" s="14">
        <v>0.11404603316983795</v>
      </c>
      <c r="J6328" s="4">
        <v>112.07259857957206</v>
      </c>
      <c r="K6328" s="4">
        <v>44.829039431828825</v>
      </c>
      <c r="L6328" s="4">
        <v>129.10763356366701</v>
      </c>
      <c r="M6328" s="4">
        <v>21.517938927277836</v>
      </c>
    </row>
    <row r="6329" spans="1:13" hidden="1" x14ac:dyDescent="0.3">
      <c r="A6329" s="13" t="str">
        <f t="shared" si="98"/>
        <v>Southern dryOFF2 - 3 floors1970-1980cooling22</v>
      </c>
      <c r="B6329" s="1" t="s">
        <v>30</v>
      </c>
      <c r="C6329" s="2" t="s">
        <v>49</v>
      </c>
      <c r="D6329" s="2" t="s">
        <v>7</v>
      </c>
      <c r="E6329" s="3">
        <v>22</v>
      </c>
      <c r="F6329" s="3" t="s">
        <v>26</v>
      </c>
      <c r="G6329" s="3">
        <v>0.42592592592592593</v>
      </c>
      <c r="H6329" s="14">
        <v>0.75924081521099984</v>
      </c>
      <c r="I6329" s="14">
        <v>0.11404603316983795</v>
      </c>
      <c r="J6329" s="4">
        <v>83.025334780281028</v>
      </c>
      <c r="K6329" s="4">
        <v>33.210133912112411</v>
      </c>
      <c r="L6329" s="4">
        <v>95.645185666883748</v>
      </c>
      <c r="M6329" s="4">
        <v>15.940864277813956</v>
      </c>
    </row>
    <row r="6330" spans="1:13" hidden="1" x14ac:dyDescent="0.3">
      <c r="A6330" s="13" t="str">
        <f t="shared" si="98"/>
        <v>Southern dryOFF2 - 5 floors1970-1980cooling22</v>
      </c>
      <c r="B6330" s="1" t="s">
        <v>30</v>
      </c>
      <c r="C6330" s="2" t="s">
        <v>50</v>
      </c>
      <c r="D6330" s="2" t="s">
        <v>7</v>
      </c>
      <c r="E6330" s="3">
        <v>22</v>
      </c>
      <c r="F6330" s="3" t="s">
        <v>26</v>
      </c>
      <c r="G6330" s="3">
        <v>0.33703703703703702</v>
      </c>
      <c r="H6330" s="14">
        <v>0.12818625761260991</v>
      </c>
      <c r="I6330" s="14">
        <v>0.11404603316983795</v>
      </c>
      <c r="J6330" s="4">
        <v>84.426228556695534</v>
      </c>
      <c r="K6330" s="4">
        <v>33.770491422678212</v>
      </c>
      <c r="L6330" s="4">
        <v>97.259015297313255</v>
      </c>
      <c r="M6330" s="4">
        <v>16.209835882885542</v>
      </c>
    </row>
    <row r="6331" spans="1:13" hidden="1" x14ac:dyDescent="0.3">
      <c r="A6331" s="13" t="str">
        <f t="shared" si="98"/>
        <v>Southern dryOFF2 - 7 floors1970-1980cooling22</v>
      </c>
      <c r="B6331" s="1" t="s">
        <v>30</v>
      </c>
      <c r="C6331" s="2" t="s">
        <v>51</v>
      </c>
      <c r="D6331" s="2" t="s">
        <v>7</v>
      </c>
      <c r="E6331" s="3">
        <v>22</v>
      </c>
      <c r="F6331" s="3" t="s">
        <v>26</v>
      </c>
      <c r="G6331" s="3">
        <v>0.29894179894179895</v>
      </c>
      <c r="H6331" s="14">
        <v>0.11197119383135637</v>
      </c>
      <c r="I6331" s="14">
        <v>0.11404603316983795</v>
      </c>
      <c r="J6331" s="4">
        <v>85.026611603730345</v>
      </c>
      <c r="K6331" s="4">
        <v>34.010644641492135</v>
      </c>
      <c r="L6331" s="4">
        <v>97.950656567497347</v>
      </c>
      <c r="M6331" s="4">
        <v>16.325109427916225</v>
      </c>
    </row>
    <row r="6332" spans="1:13" hidden="1" x14ac:dyDescent="0.3">
      <c r="A6332" s="13" t="str">
        <f t="shared" si="98"/>
        <v>Southern dryOFF2 - 3 floors1970-1980cooling24</v>
      </c>
      <c r="B6332" s="1" t="s">
        <v>30</v>
      </c>
      <c r="C6332" s="2" t="s">
        <v>49</v>
      </c>
      <c r="D6332" s="2" t="s">
        <v>7</v>
      </c>
      <c r="E6332" s="3">
        <v>24</v>
      </c>
      <c r="F6332" s="3" t="s">
        <v>26</v>
      </c>
      <c r="G6332" s="3">
        <v>0.42592592592592593</v>
      </c>
      <c r="H6332" s="14">
        <v>0.75924081521099984</v>
      </c>
      <c r="I6332" s="14">
        <v>0.11404603316983795</v>
      </c>
      <c r="J6332" s="4">
        <v>59.151216933938869</v>
      </c>
      <c r="K6332" s="4">
        <v>23.660486773575549</v>
      </c>
      <c r="L6332" s="4">
        <v>68.142201907897572</v>
      </c>
      <c r="M6332" s="4">
        <v>11.357033651316263</v>
      </c>
    </row>
    <row r="6333" spans="1:13" hidden="1" x14ac:dyDescent="0.3">
      <c r="A6333" s="13" t="str">
        <f t="shared" si="98"/>
        <v>Southern dryOFF2 - 5 floors1970-1980cooling24</v>
      </c>
      <c r="B6333" s="1" t="s">
        <v>30</v>
      </c>
      <c r="C6333" s="2" t="s">
        <v>50</v>
      </c>
      <c r="D6333" s="2" t="s">
        <v>7</v>
      </c>
      <c r="E6333" s="3">
        <v>24</v>
      </c>
      <c r="F6333" s="3" t="s">
        <v>26</v>
      </c>
      <c r="G6333" s="3">
        <v>0.33703703703703702</v>
      </c>
      <c r="H6333" s="14">
        <v>0.12818625761260991</v>
      </c>
      <c r="I6333" s="14">
        <v>0.11404603316983795</v>
      </c>
      <c r="J6333" s="4">
        <v>61.901094504694598</v>
      </c>
      <c r="K6333" s="4">
        <v>24.760437801877838</v>
      </c>
      <c r="L6333" s="4">
        <v>71.310060869408176</v>
      </c>
      <c r="M6333" s="4">
        <v>11.885010144901361</v>
      </c>
    </row>
    <row r="6334" spans="1:13" hidden="1" x14ac:dyDescent="0.3">
      <c r="A6334" s="13" t="str">
        <f t="shared" si="98"/>
        <v>Southern dryOFF2 - 7 floors1970-1980cooling24</v>
      </c>
      <c r="B6334" s="1" t="s">
        <v>30</v>
      </c>
      <c r="C6334" s="2" t="s">
        <v>51</v>
      </c>
      <c r="D6334" s="2" t="s">
        <v>7</v>
      </c>
      <c r="E6334" s="3">
        <v>24</v>
      </c>
      <c r="F6334" s="3" t="s">
        <v>26</v>
      </c>
      <c r="G6334" s="3">
        <v>0.29894179894179895</v>
      </c>
      <c r="H6334" s="14">
        <v>0.11197119383135637</v>
      </c>
      <c r="I6334" s="14">
        <v>0.11404603316983795</v>
      </c>
      <c r="J6334" s="4">
        <v>63.079613463589901</v>
      </c>
      <c r="K6334" s="4">
        <v>25.23184538543596</v>
      </c>
      <c r="L6334" s="4">
        <v>72.667714710055563</v>
      </c>
      <c r="M6334" s="4">
        <v>12.11128578500926</v>
      </c>
    </row>
    <row r="6335" spans="1:13" hidden="1" x14ac:dyDescent="0.3">
      <c r="A6335" s="13" t="str">
        <f t="shared" si="98"/>
        <v>Southern dryOFF2 - 3 floors1970-1980cooling26</v>
      </c>
      <c r="B6335" s="1" t="s">
        <v>30</v>
      </c>
      <c r="C6335" s="2" t="s">
        <v>49</v>
      </c>
      <c r="D6335" s="2" t="s">
        <v>7</v>
      </c>
      <c r="E6335" s="3">
        <v>26</v>
      </c>
      <c r="F6335" s="3" t="s">
        <v>26</v>
      </c>
      <c r="G6335" s="3">
        <v>0.42592592592592593</v>
      </c>
      <c r="H6335" s="14">
        <v>0.75924081521099984</v>
      </c>
      <c r="I6335" s="14">
        <v>0.11404603316983795</v>
      </c>
      <c r="J6335" s="4">
        <v>40.532040505231627</v>
      </c>
      <c r="K6335" s="4">
        <v>16.21281620209265</v>
      </c>
      <c r="L6335" s="4">
        <v>46.692910662026833</v>
      </c>
      <c r="M6335" s="4">
        <v>7.7821517770044721</v>
      </c>
    </row>
    <row r="6336" spans="1:13" hidden="1" x14ac:dyDescent="0.3">
      <c r="A6336" s="13" t="str">
        <f t="shared" si="98"/>
        <v>Southern dryOFF2 - 5 floors1970-1980cooling26</v>
      </c>
      <c r="B6336" s="1" t="s">
        <v>30</v>
      </c>
      <c r="C6336" s="2" t="s">
        <v>50</v>
      </c>
      <c r="D6336" s="2" t="s">
        <v>7</v>
      </c>
      <c r="E6336" s="3">
        <v>26</v>
      </c>
      <c r="F6336" s="3" t="s">
        <v>26</v>
      </c>
      <c r="G6336" s="3">
        <v>0.33703703703703702</v>
      </c>
      <c r="H6336" s="14">
        <v>0.12818625761260991</v>
      </c>
      <c r="I6336" s="14">
        <v>0.11404603316983795</v>
      </c>
      <c r="J6336" s="4">
        <v>43.858843404928564</v>
      </c>
      <c r="K6336" s="4">
        <v>17.543537361971424</v>
      </c>
      <c r="L6336" s="4">
        <v>50.5253876024777</v>
      </c>
      <c r="M6336" s="4">
        <v>8.4208979337462839</v>
      </c>
    </row>
    <row r="6337" spans="1:13" hidden="1" x14ac:dyDescent="0.3">
      <c r="A6337" s="13" t="str">
        <f t="shared" si="98"/>
        <v>Southern dryOFF2 - 7 floors1970-1980cooling26</v>
      </c>
      <c r="B6337" s="1" t="s">
        <v>30</v>
      </c>
      <c r="C6337" s="2" t="s">
        <v>51</v>
      </c>
      <c r="D6337" s="2" t="s">
        <v>7</v>
      </c>
      <c r="E6337" s="3">
        <v>26</v>
      </c>
      <c r="F6337" s="3" t="s">
        <v>26</v>
      </c>
      <c r="G6337" s="3">
        <v>0.29894179894179895</v>
      </c>
      <c r="H6337" s="14">
        <v>0.11197119383135637</v>
      </c>
      <c r="I6337" s="14">
        <v>0.11404603316983795</v>
      </c>
      <c r="J6337" s="4">
        <v>45.284616076227231</v>
      </c>
      <c r="K6337" s="4">
        <v>18.113846430490891</v>
      </c>
      <c r="L6337" s="4">
        <v>52.167877719813767</v>
      </c>
      <c r="M6337" s="4">
        <v>8.6946462866356278</v>
      </c>
    </row>
    <row r="6338" spans="1:13" hidden="1" x14ac:dyDescent="0.3">
      <c r="A6338" s="13" t="str">
        <f t="shared" si="98"/>
        <v>Southern dryOFF2 - 3 floors1980-1990cooling20</v>
      </c>
      <c r="B6338" s="1" t="s">
        <v>30</v>
      </c>
      <c r="C6338" s="2" t="s">
        <v>49</v>
      </c>
      <c r="D6338" s="2" t="s">
        <v>8</v>
      </c>
      <c r="E6338" s="3">
        <v>20</v>
      </c>
      <c r="F6338" s="3" t="s">
        <v>26</v>
      </c>
      <c r="G6338" s="3">
        <v>0.42592592592592593</v>
      </c>
      <c r="H6338" s="14">
        <v>0.75924081521099984</v>
      </c>
      <c r="I6338" s="14">
        <v>0.11404603316983795</v>
      </c>
      <c r="J6338" s="4">
        <v>116.00993253694605</v>
      </c>
      <c r="K6338" s="4">
        <v>46.403973014778423</v>
      </c>
      <c r="L6338" s="4">
        <v>133.64344228256186</v>
      </c>
      <c r="M6338" s="4">
        <v>22.27390704709364</v>
      </c>
    </row>
    <row r="6339" spans="1:13" hidden="1" x14ac:dyDescent="0.3">
      <c r="A6339" s="13" t="str">
        <f t="shared" ref="A6339:A6402" si="99">CONCATENATE(B6339,C6339,D6339,F6339,E6339)</f>
        <v>Southern dryOFF2 - 5 floors1980-1990cooling20</v>
      </c>
      <c r="B6339" s="1" t="s">
        <v>30</v>
      </c>
      <c r="C6339" s="2" t="s">
        <v>50</v>
      </c>
      <c r="D6339" s="2" t="s">
        <v>8</v>
      </c>
      <c r="E6339" s="3">
        <v>20</v>
      </c>
      <c r="F6339" s="3" t="s">
        <v>26</v>
      </c>
      <c r="G6339" s="3">
        <v>0.33703703703703702</v>
      </c>
      <c r="H6339" s="14">
        <v>0.12818625761260991</v>
      </c>
      <c r="I6339" s="14">
        <v>0.11404603316983795</v>
      </c>
      <c r="J6339" s="4">
        <v>115.82433034894352</v>
      </c>
      <c r="K6339" s="4">
        <v>46.329732139577409</v>
      </c>
      <c r="L6339" s="4">
        <v>133.42962856198292</v>
      </c>
      <c r="M6339" s="4">
        <v>22.238271426997155</v>
      </c>
    </row>
    <row r="6340" spans="1:13" hidden="1" x14ac:dyDescent="0.3">
      <c r="A6340" s="13" t="str">
        <f t="shared" si="99"/>
        <v>Southern dryOFF2 - 7 floors1980-1990cooling20</v>
      </c>
      <c r="B6340" s="1" t="s">
        <v>30</v>
      </c>
      <c r="C6340" s="2" t="s">
        <v>51</v>
      </c>
      <c r="D6340" s="2" t="s">
        <v>8</v>
      </c>
      <c r="E6340" s="3">
        <v>20</v>
      </c>
      <c r="F6340" s="3" t="s">
        <v>26</v>
      </c>
      <c r="G6340" s="3">
        <v>0.29894179894179895</v>
      </c>
      <c r="H6340" s="14">
        <v>0.11197119383135637</v>
      </c>
      <c r="I6340" s="14">
        <v>0.11404603316983795</v>
      </c>
      <c r="J6340" s="4">
        <v>115.74478655408529</v>
      </c>
      <c r="K6340" s="4">
        <v>46.297914621634121</v>
      </c>
      <c r="L6340" s="4">
        <v>133.33799411030625</v>
      </c>
      <c r="M6340" s="4">
        <v>22.222999018384378</v>
      </c>
    </row>
    <row r="6341" spans="1:13" hidden="1" x14ac:dyDescent="0.3">
      <c r="A6341" s="13" t="str">
        <f t="shared" si="99"/>
        <v>Southern dryOFF2 - 3 floors1980-1990cooling22</v>
      </c>
      <c r="B6341" s="1" t="s">
        <v>30</v>
      </c>
      <c r="C6341" s="2" t="s">
        <v>49</v>
      </c>
      <c r="D6341" s="2" t="s">
        <v>8</v>
      </c>
      <c r="E6341" s="3">
        <v>22</v>
      </c>
      <c r="F6341" s="3" t="s">
        <v>26</v>
      </c>
      <c r="G6341" s="3">
        <v>0.42592592592592593</v>
      </c>
      <c r="H6341" s="14">
        <v>0.75924081521099984</v>
      </c>
      <c r="I6341" s="14">
        <v>0.11404603316983795</v>
      </c>
      <c r="J6341" s="4">
        <v>90.006917999362841</v>
      </c>
      <c r="K6341" s="4">
        <v>36.002767199745136</v>
      </c>
      <c r="L6341" s="4">
        <v>103.68796953526599</v>
      </c>
      <c r="M6341" s="4">
        <v>17.281328255877664</v>
      </c>
    </row>
    <row r="6342" spans="1:13" hidden="1" x14ac:dyDescent="0.3">
      <c r="A6342" s="13" t="str">
        <f t="shared" si="99"/>
        <v>Southern dryOFF2 - 5 floors1980-1990cooling22</v>
      </c>
      <c r="B6342" s="1" t="s">
        <v>30</v>
      </c>
      <c r="C6342" s="2" t="s">
        <v>50</v>
      </c>
      <c r="D6342" s="2" t="s">
        <v>8</v>
      </c>
      <c r="E6342" s="3">
        <v>22</v>
      </c>
      <c r="F6342" s="3" t="s">
        <v>26</v>
      </c>
      <c r="G6342" s="3">
        <v>0.33703703703703702</v>
      </c>
      <c r="H6342" s="14">
        <v>0.12818625761260991</v>
      </c>
      <c r="I6342" s="14">
        <v>0.11404603316983795</v>
      </c>
      <c r="J6342" s="4">
        <v>90.846449007318739</v>
      </c>
      <c r="K6342" s="4">
        <v>36.338579602927496</v>
      </c>
      <c r="L6342" s="4">
        <v>104.65510925643119</v>
      </c>
      <c r="M6342" s="4">
        <v>17.442518209405197</v>
      </c>
    </row>
    <row r="6343" spans="1:13" hidden="1" x14ac:dyDescent="0.3">
      <c r="A6343" s="13" t="str">
        <f t="shared" si="99"/>
        <v>Southern dryOFF2 - 7 floors1980-1990cooling22</v>
      </c>
      <c r="B6343" s="1" t="s">
        <v>30</v>
      </c>
      <c r="C6343" s="2" t="s">
        <v>51</v>
      </c>
      <c r="D6343" s="2" t="s">
        <v>8</v>
      </c>
      <c r="E6343" s="3">
        <v>22</v>
      </c>
      <c r="F6343" s="3" t="s">
        <v>26</v>
      </c>
      <c r="G6343" s="3">
        <v>0.29894179894179895</v>
      </c>
      <c r="H6343" s="14">
        <v>0.11197119383135637</v>
      </c>
      <c r="I6343" s="14">
        <v>0.11404603316983795</v>
      </c>
      <c r="J6343" s="4">
        <v>91.206248010728387</v>
      </c>
      <c r="K6343" s="4">
        <v>36.482499204291358</v>
      </c>
      <c r="L6343" s="4">
        <v>105.06959770835911</v>
      </c>
      <c r="M6343" s="4">
        <v>17.511599618059851</v>
      </c>
    </row>
    <row r="6344" spans="1:13" hidden="1" x14ac:dyDescent="0.3">
      <c r="A6344" s="13" t="str">
        <f t="shared" si="99"/>
        <v>Southern dryOFF2 - 3 floors1980-1990cooling24</v>
      </c>
      <c r="B6344" s="1" t="s">
        <v>30</v>
      </c>
      <c r="C6344" s="2" t="s">
        <v>49</v>
      </c>
      <c r="D6344" s="2" t="s">
        <v>8</v>
      </c>
      <c r="E6344" s="3">
        <v>24</v>
      </c>
      <c r="F6344" s="3" t="s">
        <v>26</v>
      </c>
      <c r="G6344" s="3">
        <v>0.42592592592592593</v>
      </c>
      <c r="H6344" s="14">
        <v>0.75924081521099984</v>
      </c>
      <c r="I6344" s="14">
        <v>0.11404603316983795</v>
      </c>
      <c r="J6344" s="4">
        <v>68.438360226077009</v>
      </c>
      <c r="K6344" s="4">
        <v>27.375344090430804</v>
      </c>
      <c r="L6344" s="4">
        <v>78.840990980440708</v>
      </c>
      <c r="M6344" s="4">
        <v>13.140165163406786</v>
      </c>
    </row>
    <row r="6345" spans="1:13" hidden="1" x14ac:dyDescent="0.3">
      <c r="A6345" s="13" t="str">
        <f t="shared" si="99"/>
        <v>Southern dryOFF2 - 5 floors1980-1990cooling24</v>
      </c>
      <c r="B6345" s="1" t="s">
        <v>30</v>
      </c>
      <c r="C6345" s="2" t="s">
        <v>50</v>
      </c>
      <c r="D6345" s="2" t="s">
        <v>8</v>
      </c>
      <c r="E6345" s="3">
        <v>24</v>
      </c>
      <c r="F6345" s="3" t="s">
        <v>26</v>
      </c>
      <c r="G6345" s="3">
        <v>0.33703703703703702</v>
      </c>
      <c r="H6345" s="14">
        <v>0.12818625761260991</v>
      </c>
      <c r="I6345" s="14">
        <v>0.11404603316983795</v>
      </c>
      <c r="J6345" s="4">
        <v>70.134707846369466</v>
      </c>
      <c r="K6345" s="4">
        <v>28.053883138547786</v>
      </c>
      <c r="L6345" s="4">
        <v>80.79518343901762</v>
      </c>
      <c r="M6345" s="4">
        <v>13.465863906502937</v>
      </c>
    </row>
    <row r="6346" spans="1:13" hidden="1" x14ac:dyDescent="0.3">
      <c r="A6346" s="13" t="str">
        <f t="shared" si="99"/>
        <v>Southern dryOFF2 - 7 floors1980-1990cooling24</v>
      </c>
      <c r="B6346" s="1" t="s">
        <v>30</v>
      </c>
      <c r="C6346" s="2" t="s">
        <v>51</v>
      </c>
      <c r="D6346" s="2" t="s">
        <v>8</v>
      </c>
      <c r="E6346" s="3">
        <v>24</v>
      </c>
      <c r="F6346" s="3" t="s">
        <v>26</v>
      </c>
      <c r="G6346" s="3">
        <v>0.29894179894179895</v>
      </c>
      <c r="H6346" s="14">
        <v>0.11197119383135637</v>
      </c>
      <c r="I6346" s="14">
        <v>0.11404603316983795</v>
      </c>
      <c r="J6346" s="4">
        <v>70.861713969351939</v>
      </c>
      <c r="K6346" s="4">
        <v>28.344685587740777</v>
      </c>
      <c r="L6346" s="4">
        <v>81.632694492693432</v>
      </c>
      <c r="M6346" s="4">
        <v>13.605449082115573</v>
      </c>
    </row>
    <row r="6347" spans="1:13" hidden="1" x14ac:dyDescent="0.3">
      <c r="A6347" s="13" t="str">
        <f t="shared" si="99"/>
        <v>Southern dryOFF2 - 3 floors1980-1990cooling26</v>
      </c>
      <c r="B6347" s="1" t="s">
        <v>30</v>
      </c>
      <c r="C6347" s="2" t="s">
        <v>49</v>
      </c>
      <c r="D6347" s="2" t="s">
        <v>8</v>
      </c>
      <c r="E6347" s="3">
        <v>26</v>
      </c>
      <c r="F6347" s="3" t="s">
        <v>26</v>
      </c>
      <c r="G6347" s="3">
        <v>0.42592592592592593</v>
      </c>
      <c r="H6347" s="14">
        <v>0.75924081521099984</v>
      </c>
      <c r="I6347" s="14">
        <v>0.11404603316983795</v>
      </c>
      <c r="J6347" s="4">
        <v>50.279231641698658</v>
      </c>
      <c r="K6347" s="4">
        <v>20.111692656679462</v>
      </c>
      <c r="L6347" s="4">
        <v>57.921674851236851</v>
      </c>
      <c r="M6347" s="4">
        <v>9.6536124752061419</v>
      </c>
    </row>
    <row r="6348" spans="1:13" hidden="1" x14ac:dyDescent="0.3">
      <c r="A6348" s="13" t="str">
        <f t="shared" si="99"/>
        <v>Southern dryOFF2 - 5 floors1980-1990cooling26</v>
      </c>
      <c r="B6348" s="1" t="s">
        <v>30</v>
      </c>
      <c r="C6348" s="2" t="s">
        <v>50</v>
      </c>
      <c r="D6348" s="2" t="s">
        <v>8</v>
      </c>
      <c r="E6348" s="3">
        <v>26</v>
      </c>
      <c r="F6348" s="3" t="s">
        <v>26</v>
      </c>
      <c r="G6348" s="3">
        <v>0.33703703703703702</v>
      </c>
      <c r="H6348" s="14">
        <v>0.12818625761260991</v>
      </c>
      <c r="I6348" s="14">
        <v>0.11404603316983795</v>
      </c>
      <c r="J6348" s="4">
        <v>52.560351155872254</v>
      </c>
      <c r="K6348" s="4">
        <v>21.024140462348903</v>
      </c>
      <c r="L6348" s="4">
        <v>60.549524531564842</v>
      </c>
      <c r="M6348" s="4">
        <v>10.091587421927473</v>
      </c>
    </row>
    <row r="6349" spans="1:13" hidden="1" x14ac:dyDescent="0.3">
      <c r="A6349" s="13" t="str">
        <f t="shared" si="99"/>
        <v>Southern dryOFF2 - 7 floors1980-1990cooling26</v>
      </c>
      <c r="B6349" s="1" t="s">
        <v>30</v>
      </c>
      <c r="C6349" s="2" t="s">
        <v>51</v>
      </c>
      <c r="D6349" s="2" t="s">
        <v>8</v>
      </c>
      <c r="E6349" s="3">
        <v>26</v>
      </c>
      <c r="F6349" s="3" t="s">
        <v>26</v>
      </c>
      <c r="G6349" s="3">
        <v>0.29894179894179895</v>
      </c>
      <c r="H6349" s="14">
        <v>0.11197119383135637</v>
      </c>
      <c r="I6349" s="14">
        <v>0.11404603316983795</v>
      </c>
      <c r="J6349" s="4">
        <v>53.537973804803812</v>
      </c>
      <c r="K6349" s="4">
        <v>21.415189521921526</v>
      </c>
      <c r="L6349" s="4">
        <v>61.675745823133994</v>
      </c>
      <c r="M6349" s="4">
        <v>10.279290970522332</v>
      </c>
    </row>
    <row r="6350" spans="1:13" hidden="1" x14ac:dyDescent="0.3">
      <c r="A6350" s="13" t="str">
        <f t="shared" si="99"/>
        <v>Southern dryOFF2 - 3 floors1990-2000cooling20</v>
      </c>
      <c r="B6350" s="1" t="s">
        <v>30</v>
      </c>
      <c r="C6350" s="2" t="s">
        <v>49</v>
      </c>
      <c r="D6350" s="2" t="s">
        <v>9</v>
      </c>
      <c r="E6350" s="3">
        <v>20</v>
      </c>
      <c r="F6350" s="3" t="s">
        <v>26</v>
      </c>
      <c r="G6350" s="3">
        <v>0.42592592592592593</v>
      </c>
      <c r="H6350" s="14">
        <v>0.75924081521099984</v>
      </c>
      <c r="I6350" s="14">
        <v>0.11994245853770254</v>
      </c>
      <c r="J6350" s="4">
        <v>113.85317149614497</v>
      </c>
      <c r="K6350" s="4">
        <v>45.541268598457989</v>
      </c>
      <c r="L6350" s="4">
        <v>131.15885356355901</v>
      </c>
      <c r="M6350" s="4">
        <v>21.859808927259834</v>
      </c>
    </row>
    <row r="6351" spans="1:13" hidden="1" x14ac:dyDescent="0.3">
      <c r="A6351" s="13" t="str">
        <f t="shared" si="99"/>
        <v>Southern dryOFF2 - 5 floors1990-2000cooling20</v>
      </c>
      <c r="B6351" s="1" t="s">
        <v>30</v>
      </c>
      <c r="C6351" s="2" t="s">
        <v>50</v>
      </c>
      <c r="D6351" s="2" t="s">
        <v>9</v>
      </c>
      <c r="E6351" s="3">
        <v>20</v>
      </c>
      <c r="F6351" s="3" t="s">
        <v>26</v>
      </c>
      <c r="G6351" s="3">
        <v>0.33703703703703702</v>
      </c>
      <c r="H6351" s="14">
        <v>0.12818625761260991</v>
      </c>
      <c r="I6351" s="14">
        <v>0.11994245853770254</v>
      </c>
      <c r="J6351" s="4">
        <v>114.6426767176516</v>
      </c>
      <c r="K6351" s="4">
        <v>45.857070687060641</v>
      </c>
      <c r="L6351" s="4">
        <v>132.06836357873465</v>
      </c>
      <c r="M6351" s="4">
        <v>22.011393929789108</v>
      </c>
    </row>
    <row r="6352" spans="1:13" hidden="1" x14ac:dyDescent="0.3">
      <c r="A6352" s="13" t="str">
        <f t="shared" si="99"/>
        <v>Southern dryOFF2 - 7 floors1990-2000cooling20</v>
      </c>
      <c r="B6352" s="1" t="s">
        <v>30</v>
      </c>
      <c r="C6352" s="2" t="s">
        <v>51</v>
      </c>
      <c r="D6352" s="2" t="s">
        <v>9</v>
      </c>
      <c r="E6352" s="3">
        <v>20</v>
      </c>
      <c r="F6352" s="3" t="s">
        <v>26</v>
      </c>
      <c r="G6352" s="3">
        <v>0.29894179894179895</v>
      </c>
      <c r="H6352" s="14">
        <v>0.11197119383135637</v>
      </c>
      <c r="I6352" s="14">
        <v>0.11994245853770254</v>
      </c>
      <c r="J6352" s="4">
        <v>114.9810360982973</v>
      </c>
      <c r="K6352" s="4">
        <v>45.992414439318921</v>
      </c>
      <c r="L6352" s="4">
        <v>132.45815358523848</v>
      </c>
      <c r="M6352" s="4">
        <v>22.076358930873081</v>
      </c>
    </row>
    <row r="6353" spans="1:13" hidden="1" x14ac:dyDescent="0.3">
      <c r="A6353" s="13" t="str">
        <f t="shared" si="99"/>
        <v>Southern dryOFF2 - 3 floors1990-2000cooling22</v>
      </c>
      <c r="B6353" s="1" t="s">
        <v>30</v>
      </c>
      <c r="C6353" s="2" t="s">
        <v>49</v>
      </c>
      <c r="D6353" s="2" t="s">
        <v>9</v>
      </c>
      <c r="E6353" s="3">
        <v>22</v>
      </c>
      <c r="F6353" s="3" t="s">
        <v>26</v>
      </c>
      <c r="G6353" s="3">
        <v>0.42592592592592593</v>
      </c>
      <c r="H6353" s="14">
        <v>0.75924081521099984</v>
      </c>
      <c r="I6353" s="14">
        <v>0.11994245853770254</v>
      </c>
      <c r="J6353" s="4">
        <v>88.155954040100767</v>
      </c>
      <c r="K6353" s="4">
        <v>35.262381616040308</v>
      </c>
      <c r="L6353" s="4">
        <v>101.55565905419608</v>
      </c>
      <c r="M6353" s="4">
        <v>16.925943175699349</v>
      </c>
    </row>
    <row r="6354" spans="1:13" hidden="1" x14ac:dyDescent="0.3">
      <c r="A6354" s="13" t="str">
        <f t="shared" si="99"/>
        <v>Southern dryOFF2 - 5 floors1990-2000cooling22</v>
      </c>
      <c r="B6354" s="1" t="s">
        <v>30</v>
      </c>
      <c r="C6354" s="2" t="s">
        <v>50</v>
      </c>
      <c r="D6354" s="2" t="s">
        <v>9</v>
      </c>
      <c r="E6354" s="3">
        <v>22</v>
      </c>
      <c r="F6354" s="3" t="s">
        <v>26</v>
      </c>
      <c r="G6354" s="3">
        <v>0.33703703703703702</v>
      </c>
      <c r="H6354" s="14">
        <v>0.12818625761260991</v>
      </c>
      <c r="I6354" s="14">
        <v>0.11994245853770254</v>
      </c>
      <c r="J6354" s="4">
        <v>89.909340216898826</v>
      </c>
      <c r="K6354" s="4">
        <v>35.963736086759532</v>
      </c>
      <c r="L6354" s="4">
        <v>103.57555992986745</v>
      </c>
      <c r="M6354" s="4">
        <v>17.262593321644573</v>
      </c>
    </row>
    <row r="6355" spans="1:13" hidden="1" x14ac:dyDescent="0.3">
      <c r="A6355" s="13" t="str">
        <f t="shared" si="99"/>
        <v>Southern dryOFF2 - 7 floors1990-2000cooling22</v>
      </c>
      <c r="B6355" s="1" t="s">
        <v>30</v>
      </c>
      <c r="C6355" s="2" t="s">
        <v>51</v>
      </c>
      <c r="D6355" s="2" t="s">
        <v>9</v>
      </c>
      <c r="E6355" s="3">
        <v>22</v>
      </c>
      <c r="F6355" s="3" t="s">
        <v>26</v>
      </c>
      <c r="G6355" s="3">
        <v>0.29894179894179895</v>
      </c>
      <c r="H6355" s="14">
        <v>0.11197119383135637</v>
      </c>
      <c r="I6355" s="14">
        <v>0.11994245853770254</v>
      </c>
      <c r="J6355" s="4">
        <v>90.660791435526576</v>
      </c>
      <c r="K6355" s="4">
        <v>36.264316574210632</v>
      </c>
      <c r="L6355" s="4">
        <v>104.44123173372661</v>
      </c>
      <c r="M6355" s="4">
        <v>17.406871955621103</v>
      </c>
    </row>
    <row r="6356" spans="1:13" hidden="1" x14ac:dyDescent="0.3">
      <c r="A6356" s="13" t="str">
        <f t="shared" si="99"/>
        <v>Southern dryOFF2 - 3 floors1990-2000cooling24</v>
      </c>
      <c r="B6356" s="1" t="s">
        <v>30</v>
      </c>
      <c r="C6356" s="2" t="s">
        <v>49</v>
      </c>
      <c r="D6356" s="2" t="s">
        <v>9</v>
      </c>
      <c r="E6356" s="3">
        <v>24</v>
      </c>
      <c r="F6356" s="3" t="s">
        <v>26</v>
      </c>
      <c r="G6356" s="3">
        <v>0.42592592592592593</v>
      </c>
      <c r="H6356" s="14">
        <v>0.75924081521099984</v>
      </c>
      <c r="I6356" s="14">
        <v>0.11994245853770254</v>
      </c>
      <c r="J6356" s="4">
        <v>66.904139507626539</v>
      </c>
      <c r="K6356" s="4">
        <v>26.761655803050616</v>
      </c>
      <c r="L6356" s="4">
        <v>77.073568712785772</v>
      </c>
      <c r="M6356" s="4">
        <v>12.845594785464295</v>
      </c>
    </row>
    <row r="6357" spans="1:13" hidden="1" x14ac:dyDescent="0.3">
      <c r="A6357" s="13" t="str">
        <f t="shared" si="99"/>
        <v>Southern dryOFF2 - 5 floors1990-2000cooling24</v>
      </c>
      <c r="B6357" s="1" t="s">
        <v>30</v>
      </c>
      <c r="C6357" s="2" t="s">
        <v>50</v>
      </c>
      <c r="D6357" s="2" t="s">
        <v>9</v>
      </c>
      <c r="E6357" s="3">
        <v>24</v>
      </c>
      <c r="F6357" s="3" t="s">
        <v>26</v>
      </c>
      <c r="G6357" s="3">
        <v>0.33703703703703702</v>
      </c>
      <c r="H6357" s="14">
        <v>0.12818625761260991</v>
      </c>
      <c r="I6357" s="14">
        <v>0.11994245853770254</v>
      </c>
      <c r="J6357" s="4">
        <v>69.431615992640189</v>
      </c>
      <c r="K6357" s="4">
        <v>27.772646397056075</v>
      </c>
      <c r="L6357" s="4">
        <v>79.985221623521497</v>
      </c>
      <c r="M6357" s="4">
        <v>13.330870270586916</v>
      </c>
    </row>
    <row r="6358" spans="1:13" hidden="1" x14ac:dyDescent="0.3">
      <c r="A6358" s="13" t="str">
        <f t="shared" si="99"/>
        <v>Southern dryOFF2 - 7 floors1990-2000cooling24</v>
      </c>
      <c r="B6358" s="1" t="s">
        <v>30</v>
      </c>
      <c r="C6358" s="2" t="s">
        <v>51</v>
      </c>
      <c r="D6358" s="2" t="s">
        <v>9</v>
      </c>
      <c r="E6358" s="3">
        <v>24</v>
      </c>
      <c r="F6358" s="3" t="s">
        <v>26</v>
      </c>
      <c r="G6358" s="3">
        <v>0.29894179894179895</v>
      </c>
      <c r="H6358" s="14">
        <v>0.11197119383135637</v>
      </c>
      <c r="I6358" s="14">
        <v>0.11994245853770254</v>
      </c>
      <c r="J6358" s="4">
        <v>70.514820200503195</v>
      </c>
      <c r="K6358" s="4">
        <v>28.205928080201279</v>
      </c>
      <c r="L6358" s="4">
        <v>81.233072870979683</v>
      </c>
      <c r="M6358" s="4">
        <v>13.538845478496613</v>
      </c>
    </row>
    <row r="6359" spans="1:13" hidden="1" x14ac:dyDescent="0.3">
      <c r="A6359" s="13" t="str">
        <f t="shared" si="99"/>
        <v>Southern dryOFF2 - 3 floors1990-2000cooling26</v>
      </c>
      <c r="B6359" s="1" t="s">
        <v>30</v>
      </c>
      <c r="C6359" s="2" t="s">
        <v>49</v>
      </c>
      <c r="D6359" s="2" t="s">
        <v>9</v>
      </c>
      <c r="E6359" s="3">
        <v>26</v>
      </c>
      <c r="F6359" s="3" t="s">
        <v>26</v>
      </c>
      <c r="G6359" s="3">
        <v>0.42592592592592593</v>
      </c>
      <c r="H6359" s="14">
        <v>0.75924081521099984</v>
      </c>
      <c r="I6359" s="14">
        <v>0.11994245853770254</v>
      </c>
      <c r="J6359" s="4">
        <v>49.074394037357706</v>
      </c>
      <c r="K6359" s="4">
        <v>19.629757614943081</v>
      </c>
      <c r="L6359" s="4">
        <v>56.53370193103607</v>
      </c>
      <c r="M6359" s="4">
        <v>9.422283655172679</v>
      </c>
    </row>
    <row r="6360" spans="1:13" hidden="1" x14ac:dyDescent="0.3">
      <c r="A6360" s="13" t="str">
        <f t="shared" si="99"/>
        <v>Southern dryOFF2 - 5 floors1990-2000cooling26</v>
      </c>
      <c r="B6360" s="1" t="s">
        <v>30</v>
      </c>
      <c r="C6360" s="2" t="s">
        <v>50</v>
      </c>
      <c r="D6360" s="2" t="s">
        <v>9</v>
      </c>
      <c r="E6360" s="3">
        <v>26</v>
      </c>
      <c r="F6360" s="3" t="s">
        <v>26</v>
      </c>
      <c r="G6360" s="3">
        <v>0.33703703703703702</v>
      </c>
      <c r="H6360" s="14">
        <v>0.12818625761260991</v>
      </c>
      <c r="I6360" s="14">
        <v>0.11994245853770254</v>
      </c>
      <c r="J6360" s="4">
        <v>52.089618193383139</v>
      </c>
      <c r="K6360" s="4">
        <v>20.835847277353256</v>
      </c>
      <c r="L6360" s="4">
        <v>60.007240158777378</v>
      </c>
      <c r="M6360" s="4">
        <v>10.001206693129562</v>
      </c>
    </row>
    <row r="6361" spans="1:13" hidden="1" x14ac:dyDescent="0.3">
      <c r="A6361" s="13" t="str">
        <f t="shared" si="99"/>
        <v>Southern dryOFF2 - 7 floors1990-2000cooling26</v>
      </c>
      <c r="B6361" s="1" t="s">
        <v>30</v>
      </c>
      <c r="C6361" s="2" t="s">
        <v>51</v>
      </c>
      <c r="D6361" s="2" t="s">
        <v>9</v>
      </c>
      <c r="E6361" s="3">
        <v>26</v>
      </c>
      <c r="F6361" s="3" t="s">
        <v>26</v>
      </c>
      <c r="G6361" s="3">
        <v>0.29894179894179895</v>
      </c>
      <c r="H6361" s="14">
        <v>0.11197119383135637</v>
      </c>
      <c r="I6361" s="14">
        <v>0.11994245853770254</v>
      </c>
      <c r="J6361" s="4">
        <v>53.381857117394048</v>
      </c>
      <c r="K6361" s="4">
        <v>21.352742846957618</v>
      </c>
      <c r="L6361" s="4">
        <v>61.495899399237935</v>
      </c>
      <c r="M6361" s="4">
        <v>10.249316566539656</v>
      </c>
    </row>
    <row r="6362" spans="1:13" hidden="1" x14ac:dyDescent="0.3">
      <c r="A6362" s="13" t="str">
        <f t="shared" si="99"/>
        <v>Southern dryOFF2 - 3 floorspost 2000cooling20</v>
      </c>
      <c r="B6362" s="1" t="s">
        <v>30</v>
      </c>
      <c r="C6362" s="2" t="s">
        <v>49</v>
      </c>
      <c r="D6362" s="2" t="s">
        <v>10</v>
      </c>
      <c r="E6362" s="3">
        <v>20</v>
      </c>
      <c r="F6362" s="3" t="s">
        <v>26</v>
      </c>
      <c r="G6362" s="3">
        <v>0.42592592592592593</v>
      </c>
      <c r="H6362" s="14">
        <v>0.75924081521099984</v>
      </c>
      <c r="I6362" s="14">
        <v>0.11994245853770254</v>
      </c>
      <c r="J6362" s="4">
        <v>114.72092668743471</v>
      </c>
      <c r="K6362" s="4">
        <v>45.888370674973885</v>
      </c>
      <c r="L6362" s="4">
        <v>132.15850754392477</v>
      </c>
      <c r="M6362" s="4">
        <v>22.026417923987463</v>
      </c>
    </row>
    <row r="6363" spans="1:13" hidden="1" x14ac:dyDescent="0.3">
      <c r="A6363" s="13" t="str">
        <f t="shared" si="99"/>
        <v>Southern dryOFF2 - 5 floorspost 2000cooling20</v>
      </c>
      <c r="B6363" s="1" t="s">
        <v>30</v>
      </c>
      <c r="C6363" s="2" t="s">
        <v>50</v>
      </c>
      <c r="D6363" s="2" t="s">
        <v>10</v>
      </c>
      <c r="E6363" s="3">
        <v>20</v>
      </c>
      <c r="F6363" s="3" t="s">
        <v>26</v>
      </c>
      <c r="G6363" s="3">
        <v>0.33703703703703702</v>
      </c>
      <c r="H6363" s="14">
        <v>0.12818625761260991</v>
      </c>
      <c r="I6363" s="14">
        <v>0.11994245853770254</v>
      </c>
      <c r="J6363" s="4">
        <v>116.49269324945151</v>
      </c>
      <c r="K6363" s="4">
        <v>46.597077299780601</v>
      </c>
      <c r="L6363" s="4">
        <v>134.19958262336812</v>
      </c>
      <c r="M6363" s="4">
        <v>22.366597103894687</v>
      </c>
    </row>
    <row r="6364" spans="1:13" hidden="1" x14ac:dyDescent="0.3">
      <c r="A6364" s="13" t="str">
        <f t="shared" si="99"/>
        <v>Southern dryOFF2 - 7 floorspost 2000cooling20</v>
      </c>
      <c r="B6364" s="1" t="s">
        <v>30</v>
      </c>
      <c r="C6364" s="2" t="s">
        <v>51</v>
      </c>
      <c r="D6364" s="2" t="s">
        <v>10</v>
      </c>
      <c r="E6364" s="3">
        <v>20</v>
      </c>
      <c r="F6364" s="3" t="s">
        <v>26</v>
      </c>
      <c r="G6364" s="3">
        <v>0.29894179894179895</v>
      </c>
      <c r="H6364" s="14">
        <v>0.11197119383135637</v>
      </c>
      <c r="I6364" s="14">
        <v>0.11994245853770254</v>
      </c>
      <c r="J6364" s="4">
        <v>117.25202177603012</v>
      </c>
      <c r="K6364" s="4">
        <v>46.900808710412051</v>
      </c>
      <c r="L6364" s="4">
        <v>135.0743290859867</v>
      </c>
      <c r="M6364" s="4">
        <v>22.512388180997782</v>
      </c>
    </row>
    <row r="6365" spans="1:13" hidden="1" x14ac:dyDescent="0.3">
      <c r="A6365" s="13" t="str">
        <f t="shared" si="99"/>
        <v>Southern dryOFF2 - 3 floorspost 2000cooling22</v>
      </c>
      <c r="B6365" s="1" t="s">
        <v>30</v>
      </c>
      <c r="C6365" s="2" t="s">
        <v>49</v>
      </c>
      <c r="D6365" s="2" t="s">
        <v>10</v>
      </c>
      <c r="E6365" s="3">
        <v>22</v>
      </c>
      <c r="F6365" s="3" t="s">
        <v>26</v>
      </c>
      <c r="G6365" s="3">
        <v>0.42592592592592593</v>
      </c>
      <c r="H6365" s="14">
        <v>0.75924081521099984</v>
      </c>
      <c r="I6365" s="14">
        <v>0.11994245853770254</v>
      </c>
      <c r="J6365" s="4">
        <v>91.625496565289097</v>
      </c>
      <c r="K6365" s="4">
        <v>36.650198626115639</v>
      </c>
      <c r="L6365" s="4">
        <v>105.55257204321303</v>
      </c>
      <c r="M6365" s="4">
        <v>17.592095340535504</v>
      </c>
    </row>
    <row r="6366" spans="1:13" hidden="1" x14ac:dyDescent="0.3">
      <c r="A6366" s="13" t="str">
        <f t="shared" si="99"/>
        <v>Southern dryOFF2 - 5 floorspost 2000cooling22</v>
      </c>
      <c r="B6366" s="1" t="s">
        <v>30</v>
      </c>
      <c r="C6366" s="2" t="s">
        <v>50</v>
      </c>
      <c r="D6366" s="2" t="s">
        <v>10</v>
      </c>
      <c r="E6366" s="3">
        <v>22</v>
      </c>
      <c r="F6366" s="3" t="s">
        <v>26</v>
      </c>
      <c r="G6366" s="3">
        <v>0.33703703703703702</v>
      </c>
      <c r="H6366" s="14">
        <v>0.12818625761260991</v>
      </c>
      <c r="I6366" s="14">
        <v>0.11994245853770254</v>
      </c>
      <c r="J6366" s="4">
        <v>94.38572283074339</v>
      </c>
      <c r="K6366" s="4">
        <v>37.754289132297359</v>
      </c>
      <c r="L6366" s="4">
        <v>108.7323527010164</v>
      </c>
      <c r="M6366" s="4">
        <v>18.12205878350273</v>
      </c>
    </row>
    <row r="6367" spans="1:13" hidden="1" x14ac:dyDescent="0.3">
      <c r="A6367" s="13" t="str">
        <f t="shared" si="99"/>
        <v>Southern dryOFF2 - 7 floorspost 2000cooling22</v>
      </c>
      <c r="B6367" s="1" t="s">
        <v>30</v>
      </c>
      <c r="C6367" s="2" t="s">
        <v>51</v>
      </c>
      <c r="D6367" s="2" t="s">
        <v>10</v>
      </c>
      <c r="E6367" s="3">
        <v>22</v>
      </c>
      <c r="F6367" s="3" t="s">
        <v>26</v>
      </c>
      <c r="G6367" s="3">
        <v>0.29894179894179895</v>
      </c>
      <c r="H6367" s="14">
        <v>0.11197119383135637</v>
      </c>
      <c r="I6367" s="14">
        <v>0.11994245853770254</v>
      </c>
      <c r="J6367" s="4">
        <v>95.568676944509548</v>
      </c>
      <c r="K6367" s="4">
        <v>38.227470777803816</v>
      </c>
      <c r="L6367" s="4">
        <v>110.09511584007498</v>
      </c>
      <c r="M6367" s="4">
        <v>18.349185973345833</v>
      </c>
    </row>
    <row r="6368" spans="1:13" hidden="1" x14ac:dyDescent="0.3">
      <c r="A6368" s="13" t="str">
        <f t="shared" si="99"/>
        <v>Southern dryOFF2 - 3 floorspost 2000cooling24</v>
      </c>
      <c r="B6368" s="1" t="s">
        <v>30</v>
      </c>
      <c r="C6368" s="2" t="s">
        <v>49</v>
      </c>
      <c r="D6368" s="2" t="s">
        <v>10</v>
      </c>
      <c r="E6368" s="3">
        <v>24</v>
      </c>
      <c r="F6368" s="3" t="s">
        <v>26</v>
      </c>
      <c r="G6368" s="3">
        <v>0.42592592592592593</v>
      </c>
      <c r="H6368" s="14">
        <v>0.75924081521099984</v>
      </c>
      <c r="I6368" s="14">
        <v>0.11994245853770254</v>
      </c>
      <c r="J6368" s="4">
        <v>72.287251911804489</v>
      </c>
      <c r="K6368" s="4">
        <v>28.914900764721796</v>
      </c>
      <c r="L6368" s="4">
        <v>83.274914202398776</v>
      </c>
      <c r="M6368" s="4">
        <v>13.879152367066462</v>
      </c>
    </row>
    <row r="6369" spans="1:13" hidden="1" x14ac:dyDescent="0.3">
      <c r="A6369" s="13" t="str">
        <f t="shared" si="99"/>
        <v>Southern dryOFF2 - 5 floorspost 2000cooling24</v>
      </c>
      <c r="B6369" s="1" t="s">
        <v>30</v>
      </c>
      <c r="C6369" s="2" t="s">
        <v>50</v>
      </c>
      <c r="D6369" s="2" t="s">
        <v>10</v>
      </c>
      <c r="E6369" s="3">
        <v>24</v>
      </c>
      <c r="F6369" s="3" t="s">
        <v>26</v>
      </c>
      <c r="G6369" s="3">
        <v>0.33703703703703702</v>
      </c>
      <c r="H6369" s="14">
        <v>0.12818625761260991</v>
      </c>
      <c r="I6369" s="14">
        <v>0.11994245853770254</v>
      </c>
      <c r="J6369" s="4">
        <v>75.665825791413667</v>
      </c>
      <c r="K6369" s="4">
        <v>30.266330316565465</v>
      </c>
      <c r="L6369" s="4">
        <v>87.167031311708541</v>
      </c>
      <c r="M6369" s="4">
        <v>14.527838551951422</v>
      </c>
    </row>
    <row r="6370" spans="1:13" hidden="1" x14ac:dyDescent="0.3">
      <c r="A6370" s="13" t="str">
        <f t="shared" si="99"/>
        <v>Southern dryOFF2 - 7 floorspost 2000cooling24</v>
      </c>
      <c r="B6370" s="1" t="s">
        <v>30</v>
      </c>
      <c r="C6370" s="2" t="s">
        <v>51</v>
      </c>
      <c r="D6370" s="2" t="s">
        <v>10</v>
      </c>
      <c r="E6370" s="3">
        <v>24</v>
      </c>
      <c r="F6370" s="3" t="s">
        <v>26</v>
      </c>
      <c r="G6370" s="3">
        <v>0.29894179894179895</v>
      </c>
      <c r="H6370" s="14">
        <v>0.11197119383135637</v>
      </c>
      <c r="I6370" s="14">
        <v>0.11994245853770254</v>
      </c>
      <c r="J6370" s="4">
        <v>77.11378602553188</v>
      </c>
      <c r="K6370" s="4">
        <v>30.845514410212751</v>
      </c>
      <c r="L6370" s="4">
        <v>88.835081501412716</v>
      </c>
      <c r="M6370" s="4">
        <v>14.805846916902119</v>
      </c>
    </row>
    <row r="6371" spans="1:13" hidden="1" x14ac:dyDescent="0.3">
      <c r="A6371" s="13" t="str">
        <f t="shared" si="99"/>
        <v>Southern dryOFF2 - 3 floorspost 2000cooling26</v>
      </c>
      <c r="B6371" s="1" t="s">
        <v>30</v>
      </c>
      <c r="C6371" s="2" t="s">
        <v>49</v>
      </c>
      <c r="D6371" s="2" t="s">
        <v>10</v>
      </c>
      <c r="E6371" s="3">
        <v>26</v>
      </c>
      <c r="F6371" s="3" t="s">
        <v>26</v>
      </c>
      <c r="G6371" s="3">
        <v>0.42592592592592593</v>
      </c>
      <c r="H6371" s="14">
        <v>0.75924081521099984</v>
      </c>
      <c r="I6371" s="14">
        <v>0.11994245853770254</v>
      </c>
      <c r="J6371" s="4">
        <v>55.687639817913947</v>
      </c>
      <c r="K6371" s="4">
        <v>22.275055927165578</v>
      </c>
      <c r="L6371" s="4">
        <v>64.152161070236858</v>
      </c>
      <c r="M6371" s="4">
        <v>10.692026845039477</v>
      </c>
    </row>
    <row r="6372" spans="1:13" hidden="1" x14ac:dyDescent="0.3">
      <c r="A6372" s="13" t="str">
        <f t="shared" si="99"/>
        <v>Southern dryOFF2 - 5 floorspost 2000cooling26</v>
      </c>
      <c r="B6372" s="1" t="s">
        <v>30</v>
      </c>
      <c r="C6372" s="2" t="s">
        <v>50</v>
      </c>
      <c r="D6372" s="2" t="s">
        <v>10</v>
      </c>
      <c r="E6372" s="3">
        <v>26</v>
      </c>
      <c r="F6372" s="3" t="s">
        <v>26</v>
      </c>
      <c r="G6372" s="3">
        <v>0.33703703703703702</v>
      </c>
      <c r="H6372" s="14">
        <v>0.12818625761260991</v>
      </c>
      <c r="I6372" s="14">
        <v>0.11994245853770254</v>
      </c>
      <c r="J6372" s="4">
        <v>59.456812203482741</v>
      </c>
      <c r="K6372" s="4">
        <v>23.782724881393097</v>
      </c>
      <c r="L6372" s="4">
        <v>68.494247658412121</v>
      </c>
      <c r="M6372" s="4">
        <v>11.415707943068686</v>
      </c>
    </row>
    <row r="6373" spans="1:13" hidden="1" x14ac:dyDescent="0.3">
      <c r="A6373" s="13" t="str">
        <f t="shared" si="99"/>
        <v>Southern dryOFF2 - 7 floorspost 2000cooling26</v>
      </c>
      <c r="B6373" s="1" t="s">
        <v>30</v>
      </c>
      <c r="C6373" s="2" t="s">
        <v>51</v>
      </c>
      <c r="D6373" s="2" t="s">
        <v>10</v>
      </c>
      <c r="E6373" s="3">
        <v>26</v>
      </c>
      <c r="F6373" s="3" t="s">
        <v>26</v>
      </c>
      <c r="G6373" s="3">
        <v>0.29894179894179895</v>
      </c>
      <c r="H6373" s="14">
        <v>0.11197119383135637</v>
      </c>
      <c r="I6373" s="14">
        <v>0.11994245853770254</v>
      </c>
      <c r="J6373" s="4">
        <v>61.072171797297933</v>
      </c>
      <c r="K6373" s="4">
        <v>24.428868718919173</v>
      </c>
      <c r="L6373" s="4">
        <v>70.35514191048722</v>
      </c>
      <c r="M6373" s="4">
        <v>11.725856985081203</v>
      </c>
    </row>
    <row r="6374" spans="1:13" hidden="1" x14ac:dyDescent="0.3">
      <c r="A6374" s="13" t="str">
        <f t="shared" si="99"/>
        <v>Southern dryOFF2 - average - all typespre 1945cooling20</v>
      </c>
      <c r="B6374" s="1" t="s">
        <v>30</v>
      </c>
      <c r="C6374" s="2" t="s">
        <v>52</v>
      </c>
      <c r="D6374" s="2" t="s">
        <v>2</v>
      </c>
      <c r="E6374" s="3">
        <v>20</v>
      </c>
      <c r="F6374" s="3" t="s">
        <v>26</v>
      </c>
      <c r="G6374" s="3" t="s">
        <v>22</v>
      </c>
      <c r="H6374" s="14"/>
      <c r="I6374" s="14">
        <v>0.3239309502452431</v>
      </c>
      <c r="J6374" s="4">
        <v>116.80253926571214</v>
      </c>
      <c r="K6374" s="4">
        <v>46.721015706284859</v>
      </c>
      <c r="L6374" s="4">
        <v>134.55652523410038</v>
      </c>
      <c r="M6374" s="4">
        <v>22.426087539016731</v>
      </c>
    </row>
    <row r="6375" spans="1:13" hidden="1" x14ac:dyDescent="0.3">
      <c r="A6375" s="13" t="str">
        <f t="shared" si="99"/>
        <v>Southern dryOFF2 - average - all typespre 1945cooling22</v>
      </c>
      <c r="B6375" s="1" t="s">
        <v>30</v>
      </c>
      <c r="C6375" s="2" t="s">
        <v>52</v>
      </c>
      <c r="D6375" s="2" t="s">
        <v>2</v>
      </c>
      <c r="E6375" s="3">
        <v>22</v>
      </c>
      <c r="F6375" s="3" t="s">
        <v>26</v>
      </c>
      <c r="G6375" s="3" t="s">
        <v>22</v>
      </c>
      <c r="H6375" s="14"/>
      <c r="I6375" s="14">
        <v>0.3239309502452431</v>
      </c>
      <c r="J6375" s="4">
        <v>86.506518936997892</v>
      </c>
      <c r="K6375" s="4">
        <v>34.602607574799158</v>
      </c>
      <c r="L6375" s="4">
        <v>99.655509815421567</v>
      </c>
      <c r="M6375" s="4">
        <v>16.609251635903597</v>
      </c>
    </row>
    <row r="6376" spans="1:13" hidden="1" x14ac:dyDescent="0.3">
      <c r="A6376" s="13" t="str">
        <f t="shared" si="99"/>
        <v>Southern dryOFF2 - average - all typespre 1945cooling24</v>
      </c>
      <c r="B6376" s="1" t="s">
        <v>30</v>
      </c>
      <c r="C6376" s="2" t="s">
        <v>52</v>
      </c>
      <c r="D6376" s="2" t="s">
        <v>2</v>
      </c>
      <c r="E6376" s="3">
        <v>24</v>
      </c>
      <c r="F6376" s="3" t="s">
        <v>26</v>
      </c>
      <c r="G6376" s="3" t="s">
        <v>22</v>
      </c>
      <c r="H6376" s="14"/>
      <c r="I6376" s="14">
        <v>0.3239309502452431</v>
      </c>
      <c r="J6376" s="4">
        <v>62.138233146089775</v>
      </c>
      <c r="K6376" s="4">
        <v>24.855293258435911</v>
      </c>
      <c r="L6376" s="4">
        <v>71.583244584295414</v>
      </c>
      <c r="M6376" s="4">
        <v>11.930540764049237</v>
      </c>
    </row>
    <row r="6377" spans="1:13" hidden="1" x14ac:dyDescent="0.3">
      <c r="A6377" s="13" t="str">
        <f t="shared" si="99"/>
        <v>Southern dryOFF2 - average - all typespre 1945cooling26</v>
      </c>
      <c r="B6377" s="1" t="s">
        <v>30</v>
      </c>
      <c r="C6377" s="2" t="s">
        <v>52</v>
      </c>
      <c r="D6377" s="2" t="s">
        <v>2</v>
      </c>
      <c r="E6377" s="3">
        <v>26</v>
      </c>
      <c r="F6377" s="3" t="s">
        <v>26</v>
      </c>
      <c r="G6377" s="3" t="s">
        <v>22</v>
      </c>
      <c r="H6377" s="14"/>
      <c r="I6377" s="14">
        <v>0.3239309502452431</v>
      </c>
      <c r="J6377" s="4">
        <v>42.923740115501865</v>
      </c>
      <c r="K6377" s="4">
        <v>17.169496046200745</v>
      </c>
      <c r="L6377" s="4">
        <v>49.448148613058144</v>
      </c>
      <c r="M6377" s="4">
        <v>8.241358102176358</v>
      </c>
    </row>
    <row r="6378" spans="1:13" hidden="1" x14ac:dyDescent="0.3">
      <c r="A6378" s="13" t="str">
        <f t="shared" si="99"/>
        <v>Southern dryOFF2 - average - all types1945-1970cooling20</v>
      </c>
      <c r="B6378" s="1" t="s">
        <v>30</v>
      </c>
      <c r="C6378" s="2" t="s">
        <v>52</v>
      </c>
      <c r="D6378" s="2" t="s">
        <v>6</v>
      </c>
      <c r="E6378" s="3">
        <v>20</v>
      </c>
      <c r="F6378" s="3" t="s">
        <v>26</v>
      </c>
      <c r="G6378" s="3" t="s">
        <v>22</v>
      </c>
      <c r="H6378" s="14"/>
      <c r="I6378" s="14">
        <v>0.20809206633967595</v>
      </c>
      <c r="J6378" s="4">
        <v>115.65919673472771</v>
      </c>
      <c r="K6378" s="4">
        <v>46.263678693891087</v>
      </c>
      <c r="L6378" s="4">
        <v>133.23939463840634</v>
      </c>
      <c r="M6378" s="4">
        <v>22.20656577306772</v>
      </c>
    </row>
    <row r="6379" spans="1:13" hidden="1" x14ac:dyDescent="0.3">
      <c r="A6379" s="13" t="str">
        <f t="shared" si="99"/>
        <v>Southern dryOFF2 - average - all types1945-1970cooling22</v>
      </c>
      <c r="B6379" s="1" t="s">
        <v>30</v>
      </c>
      <c r="C6379" s="2" t="s">
        <v>52</v>
      </c>
      <c r="D6379" s="2" t="s">
        <v>6</v>
      </c>
      <c r="E6379" s="3">
        <v>22</v>
      </c>
      <c r="F6379" s="3" t="s">
        <v>26</v>
      </c>
      <c r="G6379" s="3" t="s">
        <v>22</v>
      </c>
      <c r="H6379" s="14"/>
      <c r="I6379" s="14">
        <v>0.20809206633967595</v>
      </c>
      <c r="J6379" s="4">
        <v>85.785853579659488</v>
      </c>
      <c r="K6379" s="4">
        <v>34.314341431863795</v>
      </c>
      <c r="L6379" s="4">
        <v>98.825303323767727</v>
      </c>
      <c r="M6379" s="4">
        <v>16.470883887294622</v>
      </c>
    </row>
    <row r="6380" spans="1:13" hidden="1" x14ac:dyDescent="0.3">
      <c r="A6380" s="13" t="str">
        <f t="shared" si="99"/>
        <v>Southern dryOFF2 - average - all types1945-1970cooling24</v>
      </c>
      <c r="B6380" s="1" t="s">
        <v>30</v>
      </c>
      <c r="C6380" s="2" t="s">
        <v>52</v>
      </c>
      <c r="D6380" s="2" t="s">
        <v>6</v>
      </c>
      <c r="E6380" s="3">
        <v>24</v>
      </c>
      <c r="F6380" s="3" t="s">
        <v>26</v>
      </c>
      <c r="G6380" s="3" t="s">
        <v>22</v>
      </c>
      <c r="H6380" s="14"/>
      <c r="I6380" s="14">
        <v>0.20809206633967595</v>
      </c>
      <c r="J6380" s="4">
        <v>61.761490569007009</v>
      </c>
      <c r="K6380" s="4">
        <v>24.704596227602803</v>
      </c>
      <c r="L6380" s="4">
        <v>71.149237135496065</v>
      </c>
      <c r="M6380" s="4">
        <v>11.858206189249344</v>
      </c>
    </row>
    <row r="6381" spans="1:13" hidden="1" x14ac:dyDescent="0.3">
      <c r="A6381" s="13" t="str">
        <f t="shared" si="99"/>
        <v>Southern dryOFF2 - average - all types1945-1970cooling26</v>
      </c>
      <c r="B6381" s="1" t="s">
        <v>30</v>
      </c>
      <c r="C6381" s="2" t="s">
        <v>52</v>
      </c>
      <c r="D6381" s="2" t="s">
        <v>6</v>
      </c>
      <c r="E6381" s="3">
        <v>26</v>
      </c>
      <c r="F6381" s="3" t="s">
        <v>26</v>
      </c>
      <c r="G6381" s="3" t="s">
        <v>22</v>
      </c>
      <c r="H6381" s="14"/>
      <c r="I6381" s="14">
        <v>0.20809206633967595</v>
      </c>
      <c r="J6381" s="4">
        <v>42.818476479626597</v>
      </c>
      <c r="K6381" s="4">
        <v>17.127390591850638</v>
      </c>
      <c r="L6381" s="4">
        <v>49.326884904529834</v>
      </c>
      <c r="M6381" s="4">
        <v>8.2211474840883056</v>
      </c>
    </row>
    <row r="6382" spans="1:13" hidden="1" x14ac:dyDescent="0.3">
      <c r="A6382" s="13" t="str">
        <f t="shared" si="99"/>
        <v>Southern dryOFF2 - average - all types1970-1980cooling20</v>
      </c>
      <c r="B6382" s="1" t="s">
        <v>30</v>
      </c>
      <c r="C6382" s="2" t="s">
        <v>52</v>
      </c>
      <c r="D6382" s="2" t="s">
        <v>7</v>
      </c>
      <c r="E6382" s="3">
        <v>20</v>
      </c>
      <c r="F6382" s="3" t="s">
        <v>26</v>
      </c>
      <c r="G6382" s="3" t="s">
        <v>22</v>
      </c>
      <c r="H6382" s="14"/>
      <c r="I6382" s="14">
        <v>0.11404603316983795</v>
      </c>
      <c r="J6382" s="4">
        <v>112.66061753773064</v>
      </c>
      <c r="K6382" s="4">
        <v>45.064247015092256</v>
      </c>
      <c r="L6382" s="4">
        <v>129.78503140346569</v>
      </c>
      <c r="M6382" s="4">
        <v>21.630838567244282</v>
      </c>
    </row>
    <row r="6383" spans="1:13" hidden="1" x14ac:dyDescent="0.3">
      <c r="A6383" s="13" t="str">
        <f t="shared" si="99"/>
        <v>Southern dryOFF2 - average - all types1970-1980cooling22</v>
      </c>
      <c r="B6383" s="1" t="s">
        <v>30</v>
      </c>
      <c r="C6383" s="2" t="s">
        <v>52</v>
      </c>
      <c r="D6383" s="2" t="s">
        <v>7</v>
      </c>
      <c r="E6383" s="3">
        <v>22</v>
      </c>
      <c r="F6383" s="3" t="s">
        <v>26</v>
      </c>
      <c r="G6383" s="3" t="s">
        <v>22</v>
      </c>
      <c r="H6383" s="14"/>
      <c r="I6383" s="14">
        <v>0.11404603316983795</v>
      </c>
      <c r="J6383" s="4">
        <v>83.429238508242335</v>
      </c>
      <c r="K6383" s="4">
        <v>33.371695403296933</v>
      </c>
      <c r="L6383" s="4">
        <v>96.110482761495163</v>
      </c>
      <c r="M6383" s="4">
        <v>16.018413793582528</v>
      </c>
    </row>
    <row r="6384" spans="1:13" hidden="1" x14ac:dyDescent="0.3">
      <c r="A6384" s="13" t="str">
        <f t="shared" si="99"/>
        <v>Southern dryOFF2 - average - all types1970-1980cooling24</v>
      </c>
      <c r="B6384" s="1" t="s">
        <v>30</v>
      </c>
      <c r="C6384" s="2" t="s">
        <v>52</v>
      </c>
      <c r="D6384" s="2" t="s">
        <v>7</v>
      </c>
      <c r="E6384" s="3">
        <v>24</v>
      </c>
      <c r="F6384" s="3" t="s">
        <v>26</v>
      </c>
      <c r="G6384" s="3" t="s">
        <v>22</v>
      </c>
      <c r="H6384" s="14"/>
      <c r="I6384" s="14">
        <v>0.11404603316983795</v>
      </c>
      <c r="J6384" s="4">
        <v>59.944057776667265</v>
      </c>
      <c r="K6384" s="4">
        <v>23.977623110666904</v>
      </c>
      <c r="L6384" s="4">
        <v>69.055554558720686</v>
      </c>
      <c r="M6384" s="4">
        <v>11.509259093120114</v>
      </c>
    </row>
    <row r="6385" spans="1:13" hidden="1" x14ac:dyDescent="0.3">
      <c r="A6385" s="13" t="str">
        <f t="shared" si="99"/>
        <v>Southern dryOFF2 - average - all types1970-1980cooling26</v>
      </c>
      <c r="B6385" s="1" t="s">
        <v>30</v>
      </c>
      <c r="C6385" s="2" t="s">
        <v>52</v>
      </c>
      <c r="D6385" s="2" t="s">
        <v>7</v>
      </c>
      <c r="E6385" s="3">
        <v>26</v>
      </c>
      <c r="F6385" s="3" t="s">
        <v>26</v>
      </c>
      <c r="G6385" s="3" t="s">
        <v>22</v>
      </c>
      <c r="H6385" s="14"/>
      <c r="I6385" s="14">
        <v>0.11404603316983795</v>
      </c>
      <c r="J6385" s="4">
        <v>41.491219649291509</v>
      </c>
      <c r="K6385" s="4">
        <v>16.596487859716603</v>
      </c>
      <c r="L6385" s="4">
        <v>47.797885035983818</v>
      </c>
      <c r="M6385" s="4">
        <v>7.966314172663969</v>
      </c>
    </row>
    <row r="6386" spans="1:13" hidden="1" x14ac:dyDescent="0.3">
      <c r="A6386" s="13" t="str">
        <f t="shared" si="99"/>
        <v>Southern dryOFF2 - average - all types1980-1990cooling20</v>
      </c>
      <c r="B6386" s="1" t="s">
        <v>30</v>
      </c>
      <c r="C6386" s="2" t="s">
        <v>52</v>
      </c>
      <c r="D6386" s="2" t="s">
        <v>8</v>
      </c>
      <c r="E6386" s="3">
        <v>20</v>
      </c>
      <c r="F6386" s="3" t="s">
        <v>26</v>
      </c>
      <c r="G6386" s="3" t="s">
        <v>22</v>
      </c>
      <c r="H6386" s="14"/>
      <c r="I6386" s="14">
        <v>0.11404603316983795</v>
      </c>
      <c r="J6386" s="4">
        <v>115.95641997452761</v>
      </c>
      <c r="K6386" s="4">
        <v>46.382567989811044</v>
      </c>
      <c r="L6386" s="4">
        <v>133.58179581065579</v>
      </c>
      <c r="M6386" s="4">
        <v>22.2636326351093</v>
      </c>
    </row>
    <row r="6387" spans="1:13" hidden="1" x14ac:dyDescent="0.3">
      <c r="A6387" s="13" t="str">
        <f t="shared" si="99"/>
        <v>Southern dryOFF2 - average - all types1980-1990cooling22</v>
      </c>
      <c r="B6387" s="1" t="s">
        <v>30</v>
      </c>
      <c r="C6387" s="2" t="s">
        <v>52</v>
      </c>
      <c r="D6387" s="2" t="s">
        <v>8</v>
      </c>
      <c r="E6387" s="3">
        <v>22</v>
      </c>
      <c r="F6387" s="3" t="s">
        <v>26</v>
      </c>
      <c r="G6387" s="3" t="s">
        <v>22</v>
      </c>
      <c r="H6387" s="14"/>
      <c r="I6387" s="14">
        <v>0.11404603316983795</v>
      </c>
      <c r="J6387" s="4">
        <v>90.248970401594505</v>
      </c>
      <c r="K6387" s="4">
        <v>36.099588160637801</v>
      </c>
      <c r="L6387" s="4">
        <v>103.96681390263686</v>
      </c>
      <c r="M6387" s="4">
        <v>17.327802317106144</v>
      </c>
    </row>
    <row r="6388" spans="1:13" hidden="1" x14ac:dyDescent="0.3">
      <c r="A6388" s="13" t="str">
        <f t="shared" si="99"/>
        <v>Southern dryOFF2 - average - all types1980-1990cooling24</v>
      </c>
      <c r="B6388" s="1" t="s">
        <v>30</v>
      </c>
      <c r="C6388" s="2" t="s">
        <v>52</v>
      </c>
      <c r="D6388" s="2" t="s">
        <v>8</v>
      </c>
      <c r="E6388" s="3">
        <v>24</v>
      </c>
      <c r="F6388" s="3" t="s">
        <v>26</v>
      </c>
      <c r="G6388" s="3" t="s">
        <v>22</v>
      </c>
      <c r="H6388" s="14"/>
      <c r="I6388" s="14">
        <v>0.11404603316983795</v>
      </c>
      <c r="J6388" s="4">
        <v>68.92744879174117</v>
      </c>
      <c r="K6388" s="4">
        <v>27.570979516696468</v>
      </c>
      <c r="L6388" s="4">
        <v>79.404421008085819</v>
      </c>
      <c r="M6388" s="4">
        <v>13.234070168014304</v>
      </c>
    </row>
    <row r="6389" spans="1:13" hidden="1" x14ac:dyDescent="0.3">
      <c r="A6389" s="13" t="str">
        <f t="shared" si="99"/>
        <v>Southern dryOFF2 - average - all types1980-1990cooling26</v>
      </c>
      <c r="B6389" s="1" t="s">
        <v>30</v>
      </c>
      <c r="C6389" s="2" t="s">
        <v>52</v>
      </c>
      <c r="D6389" s="2" t="s">
        <v>8</v>
      </c>
      <c r="E6389" s="3">
        <v>26</v>
      </c>
      <c r="F6389" s="3" t="s">
        <v>26</v>
      </c>
      <c r="G6389" s="3" t="s">
        <v>22</v>
      </c>
      <c r="H6389" s="14"/>
      <c r="I6389" s="14">
        <v>0.11404603316983795</v>
      </c>
      <c r="J6389" s="4">
        <v>50.936920819287948</v>
      </c>
      <c r="K6389" s="4">
        <v>20.374768327715181</v>
      </c>
      <c r="L6389" s="4">
        <v>58.679332783819717</v>
      </c>
      <c r="M6389" s="4">
        <v>9.7798887973032862</v>
      </c>
    </row>
    <row r="6390" spans="1:13" hidden="1" x14ac:dyDescent="0.3">
      <c r="A6390" s="13" t="str">
        <f t="shared" si="99"/>
        <v>Southern dryOFF2 - average - all types1990-2000cooling20</v>
      </c>
      <c r="B6390" s="1" t="s">
        <v>30</v>
      </c>
      <c r="C6390" s="2" t="s">
        <v>52</v>
      </c>
      <c r="D6390" s="2" t="s">
        <v>9</v>
      </c>
      <c r="E6390" s="3">
        <v>20</v>
      </c>
      <c r="F6390" s="3" t="s">
        <v>26</v>
      </c>
      <c r="G6390" s="3" t="s">
        <v>22</v>
      </c>
      <c r="H6390" s="14"/>
      <c r="I6390" s="14">
        <v>0.11994245853770254</v>
      </c>
      <c r="J6390" s="4">
        <v>114.08080053382091</v>
      </c>
      <c r="K6390" s="4">
        <v>45.632320213528359</v>
      </c>
      <c r="L6390" s="4">
        <v>131.42108221496167</v>
      </c>
      <c r="M6390" s="4">
        <v>21.903513702493612</v>
      </c>
    </row>
    <row r="6391" spans="1:13" hidden="1" x14ac:dyDescent="0.3">
      <c r="A6391" s="13" t="str">
        <f t="shared" si="99"/>
        <v>Southern dryOFF2 - average - all types1990-2000cooling22</v>
      </c>
      <c r="B6391" s="1" t="s">
        <v>30</v>
      </c>
      <c r="C6391" s="2" t="s">
        <v>52</v>
      </c>
      <c r="D6391" s="2" t="s">
        <v>9</v>
      </c>
      <c r="E6391" s="3">
        <v>22</v>
      </c>
      <c r="F6391" s="3" t="s">
        <v>26</v>
      </c>
      <c r="G6391" s="3" t="s">
        <v>22</v>
      </c>
      <c r="H6391" s="14"/>
      <c r="I6391" s="14">
        <v>0.11994245853770254</v>
      </c>
      <c r="J6391" s="4">
        <v>88.66148788234338</v>
      </c>
      <c r="K6391" s="4">
        <v>35.464595152937349</v>
      </c>
      <c r="L6391" s="4">
        <v>102.13803404045956</v>
      </c>
      <c r="M6391" s="4">
        <v>17.023005673409926</v>
      </c>
    </row>
    <row r="6392" spans="1:13" hidden="1" x14ac:dyDescent="0.3">
      <c r="A6392" s="13" t="str">
        <f t="shared" si="99"/>
        <v>Southern dryOFF2 - average - all types1990-2000cooling24</v>
      </c>
      <c r="B6392" s="1" t="s">
        <v>30</v>
      </c>
      <c r="C6392" s="2" t="s">
        <v>52</v>
      </c>
      <c r="D6392" s="2" t="s">
        <v>9</v>
      </c>
      <c r="E6392" s="3">
        <v>24</v>
      </c>
      <c r="F6392" s="3" t="s">
        <v>26</v>
      </c>
      <c r="G6392" s="3" t="s">
        <v>22</v>
      </c>
      <c r="H6392" s="14"/>
      <c r="I6392" s="14">
        <v>0.11994245853770254</v>
      </c>
      <c r="J6392" s="4">
        <v>67.632857981374343</v>
      </c>
      <c r="K6392" s="4">
        <v>27.053143192549737</v>
      </c>
      <c r="L6392" s="4">
        <v>77.913052394543243</v>
      </c>
      <c r="M6392" s="4">
        <v>12.985508732423874</v>
      </c>
    </row>
    <row r="6393" spans="1:13" hidden="1" x14ac:dyDescent="0.3">
      <c r="A6393" s="13" t="str">
        <f t="shared" si="99"/>
        <v>Southern dryOFF2 - average - all types1990-2000cooling26</v>
      </c>
      <c r="B6393" s="1" t="s">
        <v>30</v>
      </c>
      <c r="C6393" s="2" t="s">
        <v>52</v>
      </c>
      <c r="D6393" s="2" t="s">
        <v>9</v>
      </c>
      <c r="E6393" s="3">
        <v>26</v>
      </c>
      <c r="F6393" s="3" t="s">
        <v>26</v>
      </c>
      <c r="G6393" s="3" t="s">
        <v>22</v>
      </c>
      <c r="H6393" s="14"/>
      <c r="I6393" s="14">
        <v>0.11994245853770254</v>
      </c>
      <c r="J6393" s="4">
        <v>49.94373923523181</v>
      </c>
      <c r="K6393" s="4">
        <v>19.977495694092724</v>
      </c>
      <c r="L6393" s="4">
        <v>57.535187598987044</v>
      </c>
      <c r="M6393" s="4">
        <v>9.5891979331645079</v>
      </c>
    </row>
    <row r="6394" spans="1:13" hidden="1" x14ac:dyDescent="0.3">
      <c r="A6394" s="13" t="str">
        <f t="shared" si="99"/>
        <v>Southern dryOFF2 - average - all typespost 2000cooling20</v>
      </c>
      <c r="B6394" s="1" t="s">
        <v>30</v>
      </c>
      <c r="C6394" s="2" t="s">
        <v>52</v>
      </c>
      <c r="D6394" s="2" t="s">
        <v>10</v>
      </c>
      <c r="E6394" s="3">
        <v>20</v>
      </c>
      <c r="F6394" s="3" t="s">
        <v>26</v>
      </c>
      <c r="G6394" s="3" t="s">
        <v>22</v>
      </c>
      <c r="H6394" s="14"/>
      <c r="I6394" s="14">
        <v>0.11994245853770254</v>
      </c>
      <c r="J6394" s="4">
        <v>115.23175993655326</v>
      </c>
      <c r="K6394" s="4">
        <v>46.092703974621301</v>
      </c>
      <c r="L6394" s="4">
        <v>132.74698744690934</v>
      </c>
      <c r="M6394" s="4">
        <v>22.124497907818224</v>
      </c>
    </row>
    <row r="6395" spans="1:13" hidden="1" x14ac:dyDescent="0.3">
      <c r="A6395" s="13" t="str">
        <f t="shared" si="99"/>
        <v>Southern dryOFF2 - average - all typespost 2000cooling22</v>
      </c>
      <c r="B6395" s="1" t="s">
        <v>30</v>
      </c>
      <c r="C6395" s="2" t="s">
        <v>52</v>
      </c>
      <c r="D6395" s="2" t="s">
        <v>10</v>
      </c>
      <c r="E6395" s="3">
        <v>22</v>
      </c>
      <c r="F6395" s="3" t="s">
        <v>26</v>
      </c>
      <c r="G6395" s="3" t="s">
        <v>22</v>
      </c>
      <c r="H6395" s="14"/>
      <c r="I6395" s="14">
        <v>0.11994245853770254</v>
      </c>
      <c r="J6395" s="4">
        <v>92.421321129152275</v>
      </c>
      <c r="K6395" s="4">
        <v>36.968528451660909</v>
      </c>
      <c r="L6395" s="4">
        <v>106.46936194078341</v>
      </c>
      <c r="M6395" s="4">
        <v>17.744893656797235</v>
      </c>
    </row>
    <row r="6396" spans="1:13" hidden="1" x14ac:dyDescent="0.3">
      <c r="A6396" s="13" t="str">
        <f t="shared" si="99"/>
        <v>Southern dryOFF2 - average - all typespost 2000cooling24</v>
      </c>
      <c r="B6396" s="1" t="s">
        <v>30</v>
      </c>
      <c r="C6396" s="2" t="s">
        <v>52</v>
      </c>
      <c r="D6396" s="2" t="s">
        <v>10</v>
      </c>
      <c r="E6396" s="3">
        <v>24</v>
      </c>
      <c r="F6396" s="3" t="s">
        <v>26</v>
      </c>
      <c r="G6396" s="3" t="s">
        <v>22</v>
      </c>
      <c r="H6396" s="14"/>
      <c r="I6396" s="14">
        <v>0.11994245853770254</v>
      </c>
      <c r="J6396" s="4">
        <v>73.261357592150574</v>
      </c>
      <c r="K6396" s="4">
        <v>29.304543036860231</v>
      </c>
      <c r="L6396" s="4">
        <v>84.397083946157466</v>
      </c>
      <c r="M6396" s="4">
        <v>14.066180657692911</v>
      </c>
    </row>
    <row r="6397" spans="1:13" hidden="1" x14ac:dyDescent="0.3">
      <c r="A6397" s="13" t="str">
        <f t="shared" si="99"/>
        <v>Southern dryOFF2 - average - all typespost 2000cooling26</v>
      </c>
      <c r="B6397" s="1" t="s">
        <v>30</v>
      </c>
      <c r="C6397" s="2" t="s">
        <v>52</v>
      </c>
      <c r="D6397" s="2" t="s">
        <v>10</v>
      </c>
      <c r="E6397" s="3">
        <v>26</v>
      </c>
      <c r="F6397" s="3" t="s">
        <v>26</v>
      </c>
      <c r="G6397" s="3" t="s">
        <v>22</v>
      </c>
      <c r="H6397" s="14"/>
      <c r="I6397" s="14">
        <v>0.11994245853770254</v>
      </c>
      <c r="J6397" s="4">
        <v>56.774362311432689</v>
      </c>
      <c r="K6397" s="4">
        <v>22.709744924573076</v>
      </c>
      <c r="L6397" s="4">
        <v>65.404065382770455</v>
      </c>
      <c r="M6397" s="4">
        <v>10.900677563795076</v>
      </c>
    </row>
    <row r="6398" spans="1:13" hidden="1" x14ac:dyDescent="0.3">
      <c r="A6398" s="13" t="str">
        <f t="shared" si="99"/>
        <v>Southern dryOFF2 - average - all types - all agescooling20</v>
      </c>
      <c r="B6398" s="1" t="s">
        <v>30</v>
      </c>
      <c r="C6398" s="2" t="s">
        <v>53</v>
      </c>
      <c r="D6398" s="2"/>
      <c r="E6398" s="3">
        <v>20</v>
      </c>
      <c r="F6398" s="3" t="s">
        <v>26</v>
      </c>
      <c r="G6398" s="3" t="s">
        <v>22</v>
      </c>
      <c r="H6398" s="14"/>
      <c r="I6398" s="14"/>
      <c r="J6398" s="4">
        <v>115.4808972948214</v>
      </c>
      <c r="K6398" s="4">
        <v>46.192358917928559</v>
      </c>
      <c r="L6398" s="4">
        <v>133.03399368363424</v>
      </c>
      <c r="M6398" s="4">
        <v>22.172332280605708</v>
      </c>
    </row>
    <row r="6399" spans="1:13" hidden="1" x14ac:dyDescent="0.3">
      <c r="A6399" s="13" t="str">
        <f t="shared" si="99"/>
        <v>Southern dryOFF2 - average - all types - all agescooling22</v>
      </c>
      <c r="B6399" s="1" t="s">
        <v>30</v>
      </c>
      <c r="C6399" s="2" t="s">
        <v>53</v>
      </c>
      <c r="D6399" s="2"/>
      <c r="E6399" s="3">
        <v>22</v>
      </c>
      <c r="F6399" s="3" t="s">
        <v>26</v>
      </c>
      <c r="G6399" s="3" t="s">
        <v>22</v>
      </c>
      <c r="H6399" s="14"/>
      <c r="I6399" s="14"/>
      <c r="J6399" s="4">
        <v>87.400322501735403</v>
      </c>
      <c r="K6399" s="4">
        <v>34.96012900069416</v>
      </c>
      <c r="L6399" s="4">
        <v>100.68517152199918</v>
      </c>
      <c r="M6399" s="4">
        <v>16.780861920333194</v>
      </c>
    </row>
    <row r="6400" spans="1:13" hidden="1" x14ac:dyDescent="0.3">
      <c r="A6400" s="13" t="str">
        <f t="shared" si="99"/>
        <v>Southern dryOFF2 - average - all types - all agescooling24</v>
      </c>
      <c r="B6400" s="1" t="s">
        <v>30</v>
      </c>
      <c r="C6400" s="2" t="s">
        <v>53</v>
      </c>
      <c r="D6400" s="2"/>
      <c r="E6400" s="3">
        <v>24</v>
      </c>
      <c r="F6400" s="3" t="s">
        <v>26</v>
      </c>
      <c r="G6400" s="3" t="s">
        <v>22</v>
      </c>
      <c r="H6400" s="14"/>
      <c r="I6400" s="14"/>
      <c r="J6400" s="4">
        <v>64.577055824673735</v>
      </c>
      <c r="K6400" s="4">
        <v>25.830822329869495</v>
      </c>
      <c r="L6400" s="4">
        <v>74.392768310024138</v>
      </c>
      <c r="M6400" s="4">
        <v>12.398794718337356</v>
      </c>
    </row>
    <row r="6401" spans="1:13" hidden="1" x14ac:dyDescent="0.3">
      <c r="A6401" s="13" t="str">
        <f t="shared" si="99"/>
        <v>Southern dryOFF2 - average - all types - all agescooling26</v>
      </c>
      <c r="B6401" s="1" t="s">
        <v>30</v>
      </c>
      <c r="C6401" s="2" t="s">
        <v>53</v>
      </c>
      <c r="D6401" s="2"/>
      <c r="E6401" s="3">
        <v>26</v>
      </c>
      <c r="F6401" s="3" t="s">
        <v>26</v>
      </c>
      <c r="G6401" s="3" t="s">
        <v>22</v>
      </c>
      <c r="H6401" s="14"/>
      <c r="I6401" s="14"/>
      <c r="J6401" s="4">
        <v>46.155607415545887</v>
      </c>
      <c r="K6401" s="4">
        <v>18.462242966218355</v>
      </c>
      <c r="L6401" s="4">
        <v>53.171259742708862</v>
      </c>
      <c r="M6401" s="4">
        <v>8.8618766237848092</v>
      </c>
    </row>
    <row r="6402" spans="1:13" hidden="1" x14ac:dyDescent="0.3">
      <c r="A6402" s="13" t="str">
        <f t="shared" si="99"/>
        <v>MediterraneanOFF2 - 3 floorspre 1945cooling20</v>
      </c>
      <c r="B6402" s="1" t="s">
        <v>0</v>
      </c>
      <c r="C6402" s="2" t="s">
        <v>49</v>
      </c>
      <c r="D6402" s="2" t="s">
        <v>2</v>
      </c>
      <c r="E6402" s="3">
        <v>20</v>
      </c>
      <c r="F6402" s="3" t="s">
        <v>26</v>
      </c>
      <c r="G6402" s="3">
        <v>0.42592592592592593</v>
      </c>
      <c r="H6402" s="14">
        <v>0.75924081521099984</v>
      </c>
      <c r="I6402" s="14">
        <v>0.24858268395252503</v>
      </c>
      <c r="J6402" s="4">
        <v>124.81489142022035</v>
      </c>
      <c r="K6402" s="4">
        <v>49.925956568088139</v>
      </c>
      <c r="L6402" s="4">
        <v>143.78675491609383</v>
      </c>
      <c r="M6402" s="4">
        <v>23.964459152682306</v>
      </c>
    </row>
    <row r="6403" spans="1:13" hidden="1" x14ac:dyDescent="0.3">
      <c r="A6403" s="13" t="str">
        <f t="shared" ref="A6403:A6466" si="100">CONCATENATE(B6403,C6403,D6403,F6403,E6403)</f>
        <v>MediterraneanOFF2 - 5 floorspre 1945cooling20</v>
      </c>
      <c r="B6403" s="1" t="s">
        <v>0</v>
      </c>
      <c r="C6403" s="2" t="s">
        <v>50</v>
      </c>
      <c r="D6403" s="2" t="s">
        <v>2</v>
      </c>
      <c r="E6403" s="3">
        <v>20</v>
      </c>
      <c r="F6403" s="3" t="s">
        <v>26</v>
      </c>
      <c r="G6403" s="3">
        <v>0.33703703703703702</v>
      </c>
      <c r="H6403" s="14">
        <v>0.12818625761260991</v>
      </c>
      <c r="I6403" s="14">
        <v>0.24858268395252503</v>
      </c>
      <c r="J6403" s="4">
        <v>123.02837453057991</v>
      </c>
      <c r="K6403" s="4">
        <v>49.211349812231965</v>
      </c>
      <c r="L6403" s="4">
        <v>141.72868745922804</v>
      </c>
      <c r="M6403" s="4">
        <v>23.621447909871343</v>
      </c>
    </row>
    <row r="6404" spans="1:13" hidden="1" x14ac:dyDescent="0.3">
      <c r="A6404" s="13" t="str">
        <f t="shared" si="100"/>
        <v>MediterraneanOFF2 - 7 floorspre 1945cooling20</v>
      </c>
      <c r="B6404" s="1" t="s">
        <v>0</v>
      </c>
      <c r="C6404" s="2" t="s">
        <v>51</v>
      </c>
      <c r="D6404" s="2" t="s">
        <v>2</v>
      </c>
      <c r="E6404" s="3">
        <v>20</v>
      </c>
      <c r="F6404" s="3" t="s">
        <v>26</v>
      </c>
      <c r="G6404" s="3">
        <v>0.29894179894179895</v>
      </c>
      <c r="H6404" s="14">
        <v>0.11197119383135637</v>
      </c>
      <c r="I6404" s="14">
        <v>0.24858268395252503</v>
      </c>
      <c r="J6404" s="4">
        <v>122.26272443501972</v>
      </c>
      <c r="K6404" s="4">
        <v>48.905089774007891</v>
      </c>
      <c r="L6404" s="4">
        <v>140.84665854914272</v>
      </c>
      <c r="M6404" s="4">
        <v>23.474443091523788</v>
      </c>
    </row>
    <row r="6405" spans="1:13" hidden="1" x14ac:dyDescent="0.3">
      <c r="A6405" s="13" t="str">
        <f t="shared" si="100"/>
        <v>MediterraneanOFF2 - 3 floorspre 1945cooling22</v>
      </c>
      <c r="B6405" s="1" t="s">
        <v>0</v>
      </c>
      <c r="C6405" s="2" t="s">
        <v>49</v>
      </c>
      <c r="D6405" s="2" t="s">
        <v>2</v>
      </c>
      <c r="E6405" s="3">
        <v>22</v>
      </c>
      <c r="F6405" s="3" t="s">
        <v>26</v>
      </c>
      <c r="G6405" s="3">
        <v>0.42592592592592593</v>
      </c>
      <c r="H6405" s="14">
        <v>0.75924081521099984</v>
      </c>
      <c r="I6405" s="14">
        <v>0.24858268395252503</v>
      </c>
      <c r="J6405" s="4">
        <v>93.326720873392887</v>
      </c>
      <c r="K6405" s="4">
        <v>37.330688349357153</v>
      </c>
      <c r="L6405" s="4">
        <v>107.51238244614859</v>
      </c>
      <c r="M6405" s="4">
        <v>17.918730407691434</v>
      </c>
    </row>
    <row r="6406" spans="1:13" hidden="1" x14ac:dyDescent="0.3">
      <c r="A6406" s="13" t="str">
        <f t="shared" si="100"/>
        <v>MediterraneanOFF2 - 5 floorspre 1945cooling22</v>
      </c>
      <c r="B6406" s="1" t="s">
        <v>0</v>
      </c>
      <c r="C6406" s="2" t="s">
        <v>50</v>
      </c>
      <c r="D6406" s="2" t="s">
        <v>2</v>
      </c>
      <c r="E6406" s="3">
        <v>22</v>
      </c>
      <c r="F6406" s="3" t="s">
        <v>26</v>
      </c>
      <c r="G6406" s="3">
        <v>0.33703703703703702</v>
      </c>
      <c r="H6406" s="14">
        <v>0.12818625761260991</v>
      </c>
      <c r="I6406" s="14">
        <v>0.24858268395252503</v>
      </c>
      <c r="J6406" s="4">
        <v>92.973364286784047</v>
      </c>
      <c r="K6406" s="4">
        <v>37.189345714713617</v>
      </c>
      <c r="L6406" s="4">
        <v>107.10531565837522</v>
      </c>
      <c r="M6406" s="4">
        <v>17.850885943062536</v>
      </c>
    </row>
    <row r="6407" spans="1:13" hidden="1" x14ac:dyDescent="0.3">
      <c r="A6407" s="13" t="str">
        <f t="shared" si="100"/>
        <v>MediterraneanOFF2 - 7 floorspre 1945cooling22</v>
      </c>
      <c r="B6407" s="1" t="s">
        <v>0</v>
      </c>
      <c r="C6407" s="2" t="s">
        <v>51</v>
      </c>
      <c r="D6407" s="2" t="s">
        <v>2</v>
      </c>
      <c r="E6407" s="3">
        <v>22</v>
      </c>
      <c r="F6407" s="3" t="s">
        <v>26</v>
      </c>
      <c r="G6407" s="3">
        <v>0.29894179894179895</v>
      </c>
      <c r="H6407" s="14">
        <v>0.11197119383135637</v>
      </c>
      <c r="I6407" s="14">
        <v>0.24858268395252503</v>
      </c>
      <c r="J6407" s="4">
        <v>92.821925749665979</v>
      </c>
      <c r="K6407" s="4">
        <v>37.128770299866389</v>
      </c>
      <c r="L6407" s="4">
        <v>106.93085846361519</v>
      </c>
      <c r="M6407" s="4">
        <v>17.821809743935866</v>
      </c>
    </row>
    <row r="6408" spans="1:13" hidden="1" x14ac:dyDescent="0.3">
      <c r="A6408" s="13" t="str">
        <f t="shared" si="100"/>
        <v>MediterraneanOFF2 - 3 floorspre 1945cooling24</v>
      </c>
      <c r="B6408" s="1" t="s">
        <v>0</v>
      </c>
      <c r="C6408" s="2" t="s">
        <v>49</v>
      </c>
      <c r="D6408" s="2" t="s">
        <v>2</v>
      </c>
      <c r="E6408" s="3">
        <v>24</v>
      </c>
      <c r="F6408" s="3" t="s">
        <v>26</v>
      </c>
      <c r="G6408" s="3">
        <v>0.42592592592592593</v>
      </c>
      <c r="H6408" s="14">
        <v>0.75924081521099984</v>
      </c>
      <c r="I6408" s="14">
        <v>0.24858268395252503</v>
      </c>
      <c r="J6408" s="4">
        <v>67.406838705653868</v>
      </c>
      <c r="K6408" s="4">
        <v>26.962735482261547</v>
      </c>
      <c r="L6408" s="4">
        <v>77.652678188913256</v>
      </c>
      <c r="M6408" s="4">
        <v>12.942113031485542</v>
      </c>
    </row>
    <row r="6409" spans="1:13" hidden="1" x14ac:dyDescent="0.3">
      <c r="A6409" s="13" t="str">
        <f t="shared" si="100"/>
        <v>MediterraneanOFF2 - 5 floorspre 1945cooling24</v>
      </c>
      <c r="B6409" s="1" t="s">
        <v>0</v>
      </c>
      <c r="C6409" s="2" t="s">
        <v>50</v>
      </c>
      <c r="D6409" s="2" t="s">
        <v>2</v>
      </c>
      <c r="E6409" s="3">
        <v>24</v>
      </c>
      <c r="F6409" s="3" t="s">
        <v>26</v>
      </c>
      <c r="G6409" s="3">
        <v>0.33703703703703702</v>
      </c>
      <c r="H6409" s="14">
        <v>0.12818625761260991</v>
      </c>
      <c r="I6409" s="14">
        <v>0.24858268395252503</v>
      </c>
      <c r="J6409" s="4">
        <v>68.23488149162344</v>
      </c>
      <c r="K6409" s="4">
        <v>27.293952596649376</v>
      </c>
      <c r="L6409" s="4">
        <v>78.606583478350203</v>
      </c>
      <c r="M6409" s="4">
        <v>13.101097246391699</v>
      </c>
    </row>
    <row r="6410" spans="1:13" hidden="1" x14ac:dyDescent="0.3">
      <c r="A6410" s="13" t="str">
        <f t="shared" si="100"/>
        <v>MediterraneanOFF2 - 7 floorspre 1945cooling24</v>
      </c>
      <c r="B6410" s="1" t="s">
        <v>0</v>
      </c>
      <c r="C6410" s="2" t="s">
        <v>51</v>
      </c>
      <c r="D6410" s="2" t="s">
        <v>2</v>
      </c>
      <c r="E6410" s="3">
        <v>24</v>
      </c>
      <c r="F6410" s="3" t="s">
        <v>26</v>
      </c>
      <c r="G6410" s="3">
        <v>0.29894179894179895</v>
      </c>
      <c r="H6410" s="14">
        <v>0.11197119383135637</v>
      </c>
      <c r="I6410" s="14">
        <v>0.24858268395252503</v>
      </c>
      <c r="J6410" s="4">
        <v>68.589756971324675</v>
      </c>
      <c r="K6410" s="4">
        <v>27.435902788529869</v>
      </c>
      <c r="L6410" s="4">
        <v>79.01540003096602</v>
      </c>
      <c r="M6410" s="4">
        <v>13.169233338494337</v>
      </c>
    </row>
    <row r="6411" spans="1:13" hidden="1" x14ac:dyDescent="0.3">
      <c r="A6411" s="13" t="str">
        <f t="shared" si="100"/>
        <v>MediterraneanOFF2 - 3 floorspre 1945cooling26</v>
      </c>
      <c r="B6411" s="1" t="s">
        <v>0</v>
      </c>
      <c r="C6411" s="2" t="s">
        <v>49</v>
      </c>
      <c r="D6411" s="2" t="s">
        <v>2</v>
      </c>
      <c r="E6411" s="3">
        <v>26</v>
      </c>
      <c r="F6411" s="3" t="s">
        <v>26</v>
      </c>
      <c r="G6411" s="3">
        <v>0.42592592592592593</v>
      </c>
      <c r="H6411" s="14">
        <v>0.75924081521099984</v>
      </c>
      <c r="I6411" s="14">
        <v>0.24858268395252503</v>
      </c>
      <c r="J6411" s="4">
        <v>46.003859652816352</v>
      </c>
      <c r="K6411" s="4">
        <v>18.401543861126541</v>
      </c>
      <c r="L6411" s="4">
        <v>52.996446320044434</v>
      </c>
      <c r="M6411" s="4">
        <v>8.8327410533407384</v>
      </c>
    </row>
    <row r="6412" spans="1:13" hidden="1" x14ac:dyDescent="0.3">
      <c r="A6412" s="13" t="str">
        <f t="shared" si="100"/>
        <v>MediterraneanOFF2 - 5 floorspre 1945cooling26</v>
      </c>
      <c r="B6412" s="1" t="s">
        <v>0</v>
      </c>
      <c r="C6412" s="2" t="s">
        <v>50</v>
      </c>
      <c r="D6412" s="2" t="s">
        <v>2</v>
      </c>
      <c r="E6412" s="3">
        <v>26</v>
      </c>
      <c r="F6412" s="3" t="s">
        <v>26</v>
      </c>
      <c r="G6412" s="3">
        <v>0.33703703703703702</v>
      </c>
      <c r="H6412" s="14">
        <v>0.12818625761260991</v>
      </c>
      <c r="I6412" s="14">
        <v>0.24858268395252503</v>
      </c>
      <c r="J6412" s="4">
        <v>47.723311790278146</v>
      </c>
      <c r="K6412" s="4">
        <v>19.089324716111257</v>
      </c>
      <c r="L6412" s="4">
        <v>54.97725518240042</v>
      </c>
      <c r="M6412" s="4">
        <v>9.1628758637334027</v>
      </c>
    </row>
    <row r="6413" spans="1:13" hidden="1" x14ac:dyDescent="0.3">
      <c r="A6413" s="13" t="str">
        <f t="shared" si="100"/>
        <v>MediterraneanOFF2 - 7 floorspre 1945cooling26</v>
      </c>
      <c r="B6413" s="1" t="s">
        <v>0</v>
      </c>
      <c r="C6413" s="2" t="s">
        <v>51</v>
      </c>
      <c r="D6413" s="2" t="s">
        <v>2</v>
      </c>
      <c r="E6413" s="3">
        <v>26</v>
      </c>
      <c r="F6413" s="3" t="s">
        <v>26</v>
      </c>
      <c r="G6413" s="3">
        <v>0.29894179894179895</v>
      </c>
      <c r="H6413" s="14">
        <v>0.11197119383135637</v>
      </c>
      <c r="I6413" s="14">
        <v>0.24858268395252503</v>
      </c>
      <c r="J6413" s="4">
        <v>48.460219849190331</v>
      </c>
      <c r="K6413" s="4">
        <v>19.384087939676132</v>
      </c>
      <c r="L6413" s="4">
        <v>55.826173266267254</v>
      </c>
      <c r="M6413" s="4">
        <v>9.304362211044543</v>
      </c>
    </row>
    <row r="6414" spans="1:13" hidden="1" x14ac:dyDescent="0.3">
      <c r="A6414" s="13" t="str">
        <f t="shared" si="100"/>
        <v>MediterraneanOFF2 - 3 floors1945-1970cooling20</v>
      </c>
      <c r="B6414" s="1" t="s">
        <v>0</v>
      </c>
      <c r="C6414" s="2" t="s">
        <v>49</v>
      </c>
      <c r="D6414" s="2" t="s">
        <v>6</v>
      </c>
      <c r="E6414" s="3">
        <v>20</v>
      </c>
      <c r="F6414" s="3" t="s">
        <v>26</v>
      </c>
      <c r="G6414" s="3">
        <v>0.42592592592592593</v>
      </c>
      <c r="H6414" s="14">
        <v>0.75924081521099984</v>
      </c>
      <c r="I6414" s="14">
        <v>0.19715178382441637</v>
      </c>
      <c r="J6414" s="4">
        <v>124.21463322604166</v>
      </c>
      <c r="K6414" s="4">
        <v>49.685853290416659</v>
      </c>
      <c r="L6414" s="4">
        <v>143.09525747639998</v>
      </c>
      <c r="M6414" s="4">
        <v>23.849209579399997</v>
      </c>
    </row>
    <row r="6415" spans="1:13" hidden="1" x14ac:dyDescent="0.3">
      <c r="A6415" s="13" t="str">
        <f t="shared" si="100"/>
        <v>MediterraneanOFF2 - 5 floors1945-1970cooling20</v>
      </c>
      <c r="B6415" s="1" t="s">
        <v>0</v>
      </c>
      <c r="C6415" s="2" t="s">
        <v>50</v>
      </c>
      <c r="D6415" s="2" t="s">
        <v>6</v>
      </c>
      <c r="E6415" s="3">
        <v>20</v>
      </c>
      <c r="F6415" s="3" t="s">
        <v>26</v>
      </c>
      <c r="G6415" s="3">
        <v>0.33703703703703702</v>
      </c>
      <c r="H6415" s="14">
        <v>0.12818625761260991</v>
      </c>
      <c r="I6415" s="14">
        <v>0.19715178382441637</v>
      </c>
      <c r="J6415" s="4">
        <v>122.70136337249465</v>
      </c>
      <c r="K6415" s="4">
        <v>49.080545348997859</v>
      </c>
      <c r="L6415" s="4">
        <v>141.35197060511382</v>
      </c>
      <c r="M6415" s="4">
        <v>23.55866176751897</v>
      </c>
    </row>
    <row r="6416" spans="1:13" hidden="1" x14ac:dyDescent="0.3">
      <c r="A6416" s="13" t="str">
        <f t="shared" si="100"/>
        <v>MediterraneanOFF2 - 7 floors1945-1970cooling20</v>
      </c>
      <c r="B6416" s="1" t="s">
        <v>0</v>
      </c>
      <c r="C6416" s="2" t="s">
        <v>51</v>
      </c>
      <c r="D6416" s="2" t="s">
        <v>6</v>
      </c>
      <c r="E6416" s="3">
        <v>20</v>
      </c>
      <c r="F6416" s="3" t="s">
        <v>26</v>
      </c>
      <c r="G6416" s="3">
        <v>0.29894179894179895</v>
      </c>
      <c r="H6416" s="14">
        <v>0.11197119383135637</v>
      </c>
      <c r="I6416" s="14">
        <v>0.19715178382441637</v>
      </c>
      <c r="J6416" s="4">
        <v>122.05281914954591</v>
      </c>
      <c r="K6416" s="4">
        <v>48.821127659818366</v>
      </c>
      <c r="L6416" s="4">
        <v>140.60484766027687</v>
      </c>
      <c r="M6416" s="4">
        <v>23.434141276712815</v>
      </c>
    </row>
    <row r="6417" spans="1:13" hidden="1" x14ac:dyDescent="0.3">
      <c r="A6417" s="13" t="str">
        <f t="shared" si="100"/>
        <v>MediterraneanOFF2 - 3 floors1945-1970cooling22</v>
      </c>
      <c r="B6417" s="1" t="s">
        <v>0</v>
      </c>
      <c r="C6417" s="2" t="s">
        <v>49</v>
      </c>
      <c r="D6417" s="2" t="s">
        <v>6</v>
      </c>
      <c r="E6417" s="3">
        <v>22</v>
      </c>
      <c r="F6417" s="3" t="s">
        <v>26</v>
      </c>
      <c r="G6417" s="3">
        <v>0.42592592592592593</v>
      </c>
      <c r="H6417" s="14">
        <v>0.75924081521099984</v>
      </c>
      <c r="I6417" s="14">
        <v>0.19715178382441637</v>
      </c>
      <c r="J6417" s="4">
        <v>92.92168811953745</v>
      </c>
      <c r="K6417" s="4">
        <v>37.168675247814981</v>
      </c>
      <c r="L6417" s="4">
        <v>107.04578471370714</v>
      </c>
      <c r="M6417" s="4">
        <v>17.840964118951192</v>
      </c>
    </row>
    <row r="6418" spans="1:13" hidden="1" x14ac:dyDescent="0.3">
      <c r="A6418" s="13" t="str">
        <f t="shared" si="100"/>
        <v>MediterraneanOFF2 - 5 floors1945-1970cooling22</v>
      </c>
      <c r="B6418" s="1" t="s">
        <v>0</v>
      </c>
      <c r="C6418" s="2" t="s">
        <v>50</v>
      </c>
      <c r="D6418" s="2" t="s">
        <v>6</v>
      </c>
      <c r="E6418" s="3">
        <v>22</v>
      </c>
      <c r="F6418" s="3" t="s">
        <v>26</v>
      </c>
      <c r="G6418" s="3">
        <v>0.33703703703703702</v>
      </c>
      <c r="H6418" s="14">
        <v>0.12818625761260991</v>
      </c>
      <c r="I6418" s="14">
        <v>0.19715178382441637</v>
      </c>
      <c r="J6418" s="4">
        <v>92.770488672333386</v>
      </c>
      <c r="K6418" s="4">
        <v>37.108195468933353</v>
      </c>
      <c r="L6418" s="4">
        <v>106.87160295052806</v>
      </c>
      <c r="M6418" s="4">
        <v>17.811933825088008</v>
      </c>
    </row>
    <row r="6419" spans="1:13" hidden="1" x14ac:dyDescent="0.3">
      <c r="A6419" s="13" t="str">
        <f t="shared" si="100"/>
        <v>MediterraneanOFF2 - 7 floors1945-1970cooling22</v>
      </c>
      <c r="B6419" s="1" t="s">
        <v>0</v>
      </c>
      <c r="C6419" s="2" t="s">
        <v>51</v>
      </c>
      <c r="D6419" s="2" t="s">
        <v>6</v>
      </c>
      <c r="E6419" s="3">
        <v>22</v>
      </c>
      <c r="F6419" s="3" t="s">
        <v>26</v>
      </c>
      <c r="G6419" s="3">
        <v>0.29894179894179895</v>
      </c>
      <c r="H6419" s="14">
        <v>0.11197119383135637</v>
      </c>
      <c r="I6419" s="14">
        <v>0.19715178382441637</v>
      </c>
      <c r="J6419" s="4">
        <v>92.705688909245936</v>
      </c>
      <c r="K6419" s="4">
        <v>37.082275563698374</v>
      </c>
      <c r="L6419" s="4">
        <v>106.79695362345132</v>
      </c>
      <c r="M6419" s="4">
        <v>17.799492270575218</v>
      </c>
    </row>
    <row r="6420" spans="1:13" hidden="1" x14ac:dyDescent="0.3">
      <c r="A6420" s="13" t="str">
        <f t="shared" si="100"/>
        <v>MediterraneanOFF2 - 3 floors1945-1970cooling24</v>
      </c>
      <c r="B6420" s="1" t="s">
        <v>0</v>
      </c>
      <c r="C6420" s="2" t="s">
        <v>49</v>
      </c>
      <c r="D6420" s="2" t="s">
        <v>6</v>
      </c>
      <c r="E6420" s="3">
        <v>24</v>
      </c>
      <c r="F6420" s="3" t="s">
        <v>26</v>
      </c>
      <c r="G6420" s="3">
        <v>0.42592592592592593</v>
      </c>
      <c r="H6420" s="14">
        <v>0.75924081521099984</v>
      </c>
      <c r="I6420" s="14">
        <v>0.19715178382441637</v>
      </c>
      <c r="J6420" s="4">
        <v>67.14744824837986</v>
      </c>
      <c r="K6420" s="4">
        <v>26.858979299351944</v>
      </c>
      <c r="L6420" s="4">
        <v>77.35386038213359</v>
      </c>
      <c r="M6420" s="4">
        <v>12.892310063688933</v>
      </c>
    </row>
    <row r="6421" spans="1:13" hidden="1" x14ac:dyDescent="0.3">
      <c r="A6421" s="13" t="str">
        <f t="shared" si="100"/>
        <v>MediterraneanOFF2 - 5 floors1945-1970cooling24</v>
      </c>
      <c r="B6421" s="1" t="s">
        <v>0</v>
      </c>
      <c r="C6421" s="2" t="s">
        <v>50</v>
      </c>
      <c r="D6421" s="2" t="s">
        <v>6</v>
      </c>
      <c r="E6421" s="3">
        <v>24</v>
      </c>
      <c r="F6421" s="3" t="s">
        <v>26</v>
      </c>
      <c r="G6421" s="3">
        <v>0.33703703703703702</v>
      </c>
      <c r="H6421" s="14">
        <v>0.12818625761260991</v>
      </c>
      <c r="I6421" s="14">
        <v>0.19715178382441637</v>
      </c>
      <c r="J6421" s="4">
        <v>68.12269184689427</v>
      </c>
      <c r="K6421" s="4">
        <v>27.249076738757708</v>
      </c>
      <c r="L6421" s="4">
        <v>78.477341007622201</v>
      </c>
      <c r="M6421" s="4">
        <v>13.0795568346037</v>
      </c>
    </row>
    <row r="6422" spans="1:13" hidden="1" x14ac:dyDescent="0.3">
      <c r="A6422" s="13" t="str">
        <f t="shared" si="100"/>
        <v>MediterraneanOFF2 - 7 floors1945-1970cooling24</v>
      </c>
      <c r="B6422" s="1" t="s">
        <v>0</v>
      </c>
      <c r="C6422" s="2" t="s">
        <v>51</v>
      </c>
      <c r="D6422" s="2" t="s">
        <v>6</v>
      </c>
      <c r="E6422" s="3">
        <v>24</v>
      </c>
      <c r="F6422" s="3" t="s">
        <v>26</v>
      </c>
      <c r="G6422" s="3">
        <v>0.29894179894179895</v>
      </c>
      <c r="H6422" s="14">
        <v>0.11197119383135637</v>
      </c>
      <c r="I6422" s="14">
        <v>0.19715178382441637</v>
      </c>
      <c r="J6422" s="4">
        <v>68.540653389114738</v>
      </c>
      <c r="K6422" s="4">
        <v>27.416261355645894</v>
      </c>
      <c r="L6422" s="4">
        <v>78.958832704260175</v>
      </c>
      <c r="M6422" s="4">
        <v>13.159805450710028</v>
      </c>
    </row>
    <row r="6423" spans="1:13" hidden="1" x14ac:dyDescent="0.3">
      <c r="A6423" s="13" t="str">
        <f t="shared" si="100"/>
        <v>MediterraneanOFF2 - 3 floors1945-1970cooling26</v>
      </c>
      <c r="B6423" s="1" t="s">
        <v>0</v>
      </c>
      <c r="C6423" s="2" t="s">
        <v>49</v>
      </c>
      <c r="D6423" s="2" t="s">
        <v>6</v>
      </c>
      <c r="E6423" s="3">
        <v>26</v>
      </c>
      <c r="F6423" s="3" t="s">
        <v>26</v>
      </c>
      <c r="G6423" s="3">
        <v>0.42592592592592593</v>
      </c>
      <c r="H6423" s="14">
        <v>0.75924081521099984</v>
      </c>
      <c r="I6423" s="14">
        <v>0.19715178382441637</v>
      </c>
      <c r="J6423" s="4">
        <v>45.845029354669087</v>
      </c>
      <c r="K6423" s="4">
        <v>18.338011741867636</v>
      </c>
      <c r="L6423" s="4">
        <v>52.813473816578785</v>
      </c>
      <c r="M6423" s="4">
        <v>8.8022456360964654</v>
      </c>
    </row>
    <row r="6424" spans="1:13" hidden="1" x14ac:dyDescent="0.3">
      <c r="A6424" s="13" t="str">
        <f t="shared" si="100"/>
        <v>MediterraneanOFF2 - 5 floors1945-1970cooling26</v>
      </c>
      <c r="B6424" s="1" t="s">
        <v>0</v>
      </c>
      <c r="C6424" s="2" t="s">
        <v>50</v>
      </c>
      <c r="D6424" s="2" t="s">
        <v>6</v>
      </c>
      <c r="E6424" s="3">
        <v>26</v>
      </c>
      <c r="F6424" s="3" t="s">
        <v>26</v>
      </c>
      <c r="G6424" s="3">
        <v>0.33703703703703702</v>
      </c>
      <c r="H6424" s="14">
        <v>0.12818625761260991</v>
      </c>
      <c r="I6424" s="14">
        <v>0.19715178382441637</v>
      </c>
      <c r="J6424" s="4">
        <v>47.67206382631224</v>
      </c>
      <c r="K6424" s="4">
        <v>19.068825530524897</v>
      </c>
      <c r="L6424" s="4">
        <v>54.9182175279117</v>
      </c>
      <c r="M6424" s="4">
        <v>9.1530362546519495</v>
      </c>
    </row>
    <row r="6425" spans="1:13" hidden="1" x14ac:dyDescent="0.3">
      <c r="A6425" s="13" t="str">
        <f t="shared" si="100"/>
        <v>MediterraneanOFF2 - 7 floors1945-1970cooling26</v>
      </c>
      <c r="B6425" s="1" t="s">
        <v>0</v>
      </c>
      <c r="C6425" s="2" t="s">
        <v>51</v>
      </c>
      <c r="D6425" s="2" t="s">
        <v>6</v>
      </c>
      <c r="E6425" s="3">
        <v>26</v>
      </c>
      <c r="F6425" s="3" t="s">
        <v>26</v>
      </c>
      <c r="G6425" s="3">
        <v>0.29894179894179895</v>
      </c>
      <c r="H6425" s="14">
        <v>0.11197119383135637</v>
      </c>
      <c r="I6425" s="14">
        <v>0.19715178382441637</v>
      </c>
      <c r="J6425" s="4">
        <v>48.455078599873588</v>
      </c>
      <c r="K6425" s="4">
        <v>19.382031439949436</v>
      </c>
      <c r="L6425" s="4">
        <v>55.820250547054378</v>
      </c>
      <c r="M6425" s="4">
        <v>9.3033750911757291</v>
      </c>
    </row>
    <row r="6426" spans="1:13" hidden="1" x14ac:dyDescent="0.3">
      <c r="A6426" s="13" t="str">
        <f t="shared" si="100"/>
        <v>MediterraneanOFF2 - 3 floors1970-1980cooling20</v>
      </c>
      <c r="B6426" s="1" t="s">
        <v>0</v>
      </c>
      <c r="C6426" s="2" t="s">
        <v>49</v>
      </c>
      <c r="D6426" s="2" t="s">
        <v>7</v>
      </c>
      <c r="E6426" s="3">
        <v>20</v>
      </c>
      <c r="F6426" s="3" t="s">
        <v>26</v>
      </c>
      <c r="G6426" s="3">
        <v>0.42592592592592593</v>
      </c>
      <c r="H6426" s="14">
        <v>0.75924081521099984</v>
      </c>
      <c r="I6426" s="14">
        <v>9.4289983568199162E-2</v>
      </c>
      <c r="J6426" s="4">
        <v>122.14866540784151</v>
      </c>
      <c r="K6426" s="4">
        <v>48.859466163136602</v>
      </c>
      <c r="L6426" s="4">
        <v>140.7152625498334</v>
      </c>
      <c r="M6426" s="4">
        <v>23.45254375830557</v>
      </c>
    </row>
    <row r="6427" spans="1:13" hidden="1" x14ac:dyDescent="0.3">
      <c r="A6427" s="13" t="str">
        <f t="shared" si="100"/>
        <v>MediterraneanOFF2 - 5 floors1970-1980cooling20</v>
      </c>
      <c r="B6427" s="1" t="s">
        <v>0</v>
      </c>
      <c r="C6427" s="2" t="s">
        <v>50</v>
      </c>
      <c r="D6427" s="2" t="s">
        <v>7</v>
      </c>
      <c r="E6427" s="3">
        <v>20</v>
      </c>
      <c r="F6427" s="3" t="s">
        <v>26</v>
      </c>
      <c r="G6427" s="3">
        <v>0.33703703703703702</v>
      </c>
      <c r="H6427" s="14">
        <v>0.12818625761260991</v>
      </c>
      <c r="I6427" s="14">
        <v>9.4289983568199162E-2</v>
      </c>
      <c r="J6427" s="4">
        <v>120.94750389417213</v>
      </c>
      <c r="K6427" s="4">
        <v>48.37900155766885</v>
      </c>
      <c r="L6427" s="4">
        <v>139.33152448608629</v>
      </c>
      <c r="M6427" s="4">
        <v>23.221920747681047</v>
      </c>
    </row>
    <row r="6428" spans="1:13" hidden="1" x14ac:dyDescent="0.3">
      <c r="A6428" s="13" t="str">
        <f t="shared" si="100"/>
        <v>MediterraneanOFF2 - 7 floors1970-1980cooling20</v>
      </c>
      <c r="B6428" s="1" t="s">
        <v>0</v>
      </c>
      <c r="C6428" s="2" t="s">
        <v>51</v>
      </c>
      <c r="D6428" s="2" t="s">
        <v>7</v>
      </c>
      <c r="E6428" s="3">
        <v>20</v>
      </c>
      <c r="F6428" s="3" t="s">
        <v>26</v>
      </c>
      <c r="G6428" s="3">
        <v>0.29894179894179895</v>
      </c>
      <c r="H6428" s="14">
        <v>0.11197119383135637</v>
      </c>
      <c r="I6428" s="14">
        <v>9.4289983568199162E-2</v>
      </c>
      <c r="J6428" s="4">
        <v>120.43272038831381</v>
      </c>
      <c r="K6428" s="4">
        <v>48.173088155325523</v>
      </c>
      <c r="L6428" s="4">
        <v>138.73849388733751</v>
      </c>
      <c r="M6428" s="4">
        <v>23.12308231455625</v>
      </c>
    </row>
    <row r="6429" spans="1:13" hidden="1" x14ac:dyDescent="0.3">
      <c r="A6429" s="13" t="str">
        <f t="shared" si="100"/>
        <v>MediterraneanOFF2 - 3 floors1970-1980cooling22</v>
      </c>
      <c r="B6429" s="1" t="s">
        <v>0</v>
      </c>
      <c r="C6429" s="2" t="s">
        <v>49</v>
      </c>
      <c r="D6429" s="2" t="s">
        <v>7</v>
      </c>
      <c r="E6429" s="3">
        <v>22</v>
      </c>
      <c r="F6429" s="3" t="s">
        <v>26</v>
      </c>
      <c r="G6429" s="3">
        <v>0.42592592592592593</v>
      </c>
      <c r="H6429" s="14">
        <v>0.75924081521099984</v>
      </c>
      <c r="I6429" s="14">
        <v>9.4289983568199162E-2</v>
      </c>
      <c r="J6429" s="4">
        <v>91.836346817414409</v>
      </c>
      <c r="K6429" s="4">
        <v>36.734538726965766</v>
      </c>
      <c r="L6429" s="4">
        <v>105.7954715336614</v>
      </c>
      <c r="M6429" s="4">
        <v>17.632578588943566</v>
      </c>
    </row>
    <row r="6430" spans="1:13" hidden="1" x14ac:dyDescent="0.3">
      <c r="A6430" s="13" t="str">
        <f t="shared" si="100"/>
        <v>MediterraneanOFF2 - 5 floors1970-1980cooling22</v>
      </c>
      <c r="B6430" s="1" t="s">
        <v>0</v>
      </c>
      <c r="C6430" s="2" t="s">
        <v>50</v>
      </c>
      <c r="D6430" s="2" t="s">
        <v>7</v>
      </c>
      <c r="E6430" s="3">
        <v>22</v>
      </c>
      <c r="F6430" s="3" t="s">
        <v>26</v>
      </c>
      <c r="G6430" s="3">
        <v>0.33703703703703702</v>
      </c>
      <c r="H6430" s="14">
        <v>0.12818625761260991</v>
      </c>
      <c r="I6430" s="14">
        <v>9.4289983568199162E-2</v>
      </c>
      <c r="J6430" s="4">
        <v>91.774811447555038</v>
      </c>
      <c r="K6430" s="4">
        <v>36.709924579022015</v>
      </c>
      <c r="L6430" s="4">
        <v>105.7245827875834</v>
      </c>
      <c r="M6430" s="4">
        <v>17.620763797930568</v>
      </c>
    </row>
    <row r="6431" spans="1:13" hidden="1" x14ac:dyDescent="0.3">
      <c r="A6431" s="13" t="str">
        <f t="shared" si="100"/>
        <v>MediterraneanOFF2 - 7 floors1970-1980cooling22</v>
      </c>
      <c r="B6431" s="1" t="s">
        <v>0</v>
      </c>
      <c r="C6431" s="2" t="s">
        <v>51</v>
      </c>
      <c r="D6431" s="2" t="s">
        <v>7</v>
      </c>
      <c r="E6431" s="3">
        <v>22</v>
      </c>
      <c r="F6431" s="3" t="s">
        <v>26</v>
      </c>
      <c r="G6431" s="3">
        <v>0.29894179894179895</v>
      </c>
      <c r="H6431" s="14">
        <v>0.11197119383135637</v>
      </c>
      <c r="I6431" s="14">
        <v>9.4289983568199162E-2</v>
      </c>
      <c r="J6431" s="4">
        <v>91.74843914618674</v>
      </c>
      <c r="K6431" s="4">
        <v>36.699375658474693</v>
      </c>
      <c r="L6431" s="4">
        <v>105.69420189640711</v>
      </c>
      <c r="M6431" s="4">
        <v>17.615700316067851</v>
      </c>
    </row>
    <row r="6432" spans="1:13" hidden="1" x14ac:dyDescent="0.3">
      <c r="A6432" s="13" t="str">
        <f t="shared" si="100"/>
        <v>MediterraneanOFF2 - 3 floors1970-1980cooling24</v>
      </c>
      <c r="B6432" s="1" t="s">
        <v>0</v>
      </c>
      <c r="C6432" s="2" t="s">
        <v>49</v>
      </c>
      <c r="D6432" s="2" t="s">
        <v>7</v>
      </c>
      <c r="E6432" s="3">
        <v>24</v>
      </c>
      <c r="F6432" s="3" t="s">
        <v>26</v>
      </c>
      <c r="G6432" s="3">
        <v>0.42592592592592593</v>
      </c>
      <c r="H6432" s="14">
        <v>0.75924081521099984</v>
      </c>
      <c r="I6432" s="14">
        <v>9.4289983568199162E-2</v>
      </c>
      <c r="J6432" s="4">
        <v>66.913078754028504</v>
      </c>
      <c r="K6432" s="4">
        <v>26.765231501611403</v>
      </c>
      <c r="L6432" s="4">
        <v>77.083866724640842</v>
      </c>
      <c r="M6432" s="4">
        <v>12.847311120773472</v>
      </c>
    </row>
    <row r="6433" spans="1:13" hidden="1" x14ac:dyDescent="0.3">
      <c r="A6433" s="13" t="str">
        <f t="shared" si="100"/>
        <v>MediterraneanOFF2 - 5 floors1970-1980cooling24</v>
      </c>
      <c r="B6433" s="1" t="s">
        <v>0</v>
      </c>
      <c r="C6433" s="2" t="s">
        <v>50</v>
      </c>
      <c r="D6433" s="2" t="s">
        <v>7</v>
      </c>
      <c r="E6433" s="3">
        <v>24</v>
      </c>
      <c r="F6433" s="3" t="s">
        <v>26</v>
      </c>
      <c r="G6433" s="3">
        <v>0.33703703703703702</v>
      </c>
      <c r="H6433" s="14">
        <v>0.12818625761260991</v>
      </c>
      <c r="I6433" s="14">
        <v>9.4289983568199162E-2</v>
      </c>
      <c r="J6433" s="4">
        <v>67.771760055992516</v>
      </c>
      <c r="K6433" s="4">
        <v>27.108704022397006</v>
      </c>
      <c r="L6433" s="4">
        <v>78.073067584503377</v>
      </c>
      <c r="M6433" s="4">
        <v>13.012177930750562</v>
      </c>
    </row>
    <row r="6434" spans="1:13" hidden="1" x14ac:dyDescent="0.3">
      <c r="A6434" s="13" t="str">
        <f t="shared" si="100"/>
        <v>MediterraneanOFF2 - 7 floors1970-1980cooling24</v>
      </c>
      <c r="B6434" s="1" t="s">
        <v>0</v>
      </c>
      <c r="C6434" s="2" t="s">
        <v>51</v>
      </c>
      <c r="D6434" s="2" t="s">
        <v>7</v>
      </c>
      <c r="E6434" s="3">
        <v>24</v>
      </c>
      <c r="F6434" s="3" t="s">
        <v>26</v>
      </c>
      <c r="G6434" s="3">
        <v>0.29894179894179895</v>
      </c>
      <c r="H6434" s="14">
        <v>0.11197119383135637</v>
      </c>
      <c r="I6434" s="14">
        <v>9.4289983568199162E-2</v>
      </c>
      <c r="J6434" s="4">
        <v>68.139766328262809</v>
      </c>
      <c r="K6434" s="4">
        <v>27.255906531305122</v>
      </c>
      <c r="L6434" s="4">
        <v>78.497010810158756</v>
      </c>
      <c r="M6434" s="4">
        <v>13.082835135026459</v>
      </c>
    </row>
    <row r="6435" spans="1:13" hidden="1" x14ac:dyDescent="0.3">
      <c r="A6435" s="13" t="str">
        <f t="shared" si="100"/>
        <v>MediterraneanOFF2 - 3 floors1970-1980cooling26</v>
      </c>
      <c r="B6435" s="1" t="s">
        <v>0</v>
      </c>
      <c r="C6435" s="2" t="s">
        <v>49</v>
      </c>
      <c r="D6435" s="2" t="s">
        <v>7</v>
      </c>
      <c r="E6435" s="3">
        <v>26</v>
      </c>
      <c r="F6435" s="3" t="s">
        <v>26</v>
      </c>
      <c r="G6435" s="3">
        <v>0.42592592592592593</v>
      </c>
      <c r="H6435" s="14">
        <v>0.75924081521099984</v>
      </c>
      <c r="I6435" s="14">
        <v>9.4289983568199162E-2</v>
      </c>
      <c r="J6435" s="4">
        <v>46.19680680629191</v>
      </c>
      <c r="K6435" s="4">
        <v>18.478722722516764</v>
      </c>
      <c r="L6435" s="4">
        <v>53.218721440848277</v>
      </c>
      <c r="M6435" s="4">
        <v>8.8697869068080468</v>
      </c>
    </row>
    <row r="6436" spans="1:13" hidden="1" x14ac:dyDescent="0.3">
      <c r="A6436" s="13" t="str">
        <f t="shared" si="100"/>
        <v>MediterraneanOFF2 - 5 floors1970-1980cooling26</v>
      </c>
      <c r="B6436" s="1" t="s">
        <v>0</v>
      </c>
      <c r="C6436" s="2" t="s">
        <v>50</v>
      </c>
      <c r="D6436" s="2" t="s">
        <v>7</v>
      </c>
      <c r="E6436" s="3">
        <v>26</v>
      </c>
      <c r="F6436" s="3" t="s">
        <v>26</v>
      </c>
      <c r="G6436" s="3">
        <v>0.33703703703703702</v>
      </c>
      <c r="H6436" s="14">
        <v>0.12818625761260991</v>
      </c>
      <c r="I6436" s="14">
        <v>9.4289983568199162E-2</v>
      </c>
      <c r="J6436" s="4">
        <v>47.778929485632275</v>
      </c>
      <c r="K6436" s="4">
        <v>19.11157179425291</v>
      </c>
      <c r="L6436" s="4">
        <v>55.041326767448382</v>
      </c>
      <c r="M6436" s="4">
        <v>9.1735544612413964</v>
      </c>
    </row>
    <row r="6437" spans="1:13" hidden="1" x14ac:dyDescent="0.3">
      <c r="A6437" s="13" t="str">
        <f t="shared" si="100"/>
        <v>MediterraneanOFF2 - 7 floors1970-1980cooling26</v>
      </c>
      <c r="B6437" s="1" t="s">
        <v>0</v>
      </c>
      <c r="C6437" s="2" t="s">
        <v>51</v>
      </c>
      <c r="D6437" s="2" t="s">
        <v>7</v>
      </c>
      <c r="E6437" s="3">
        <v>26</v>
      </c>
      <c r="F6437" s="3" t="s">
        <v>26</v>
      </c>
      <c r="G6437" s="3">
        <v>0.29894179894179895</v>
      </c>
      <c r="H6437" s="14">
        <v>0.11197119383135637</v>
      </c>
      <c r="I6437" s="14">
        <v>9.4289983568199162E-2</v>
      </c>
      <c r="J6437" s="4">
        <v>48.456982062492443</v>
      </c>
      <c r="K6437" s="4">
        <v>19.382792824996976</v>
      </c>
      <c r="L6437" s="4">
        <v>55.822443335991288</v>
      </c>
      <c r="M6437" s="4">
        <v>9.303740555998548</v>
      </c>
    </row>
    <row r="6438" spans="1:13" hidden="1" x14ac:dyDescent="0.3">
      <c r="A6438" s="13" t="str">
        <f t="shared" si="100"/>
        <v>MediterraneanOFF2 - 3 floors1980-1990cooling20</v>
      </c>
      <c r="B6438" s="1" t="s">
        <v>0</v>
      </c>
      <c r="C6438" s="2" t="s">
        <v>49</v>
      </c>
      <c r="D6438" s="2" t="s">
        <v>8</v>
      </c>
      <c r="E6438" s="3">
        <v>20</v>
      </c>
      <c r="F6438" s="3" t="s">
        <v>26</v>
      </c>
      <c r="G6438" s="3">
        <v>0.42592592592592593</v>
      </c>
      <c r="H6438" s="14">
        <v>0.75924081521099984</v>
      </c>
      <c r="I6438" s="14">
        <v>0.13999456636774651</v>
      </c>
      <c r="J6438" s="4">
        <v>121.75057777012145</v>
      </c>
      <c r="K6438" s="4">
        <v>48.700231108048584</v>
      </c>
      <c r="L6438" s="4">
        <v>140.25666559117991</v>
      </c>
      <c r="M6438" s="4">
        <v>23.37611093186332</v>
      </c>
    </row>
    <row r="6439" spans="1:13" hidden="1" x14ac:dyDescent="0.3">
      <c r="A6439" s="13" t="str">
        <f t="shared" si="100"/>
        <v>MediterraneanOFF2 - 5 floors1980-1990cooling20</v>
      </c>
      <c r="B6439" s="1" t="s">
        <v>0</v>
      </c>
      <c r="C6439" s="2" t="s">
        <v>50</v>
      </c>
      <c r="D6439" s="2" t="s">
        <v>8</v>
      </c>
      <c r="E6439" s="3">
        <v>20</v>
      </c>
      <c r="F6439" s="3" t="s">
        <v>26</v>
      </c>
      <c r="G6439" s="3">
        <v>0.33703703703703702</v>
      </c>
      <c r="H6439" s="14">
        <v>0.12818625761260991</v>
      </c>
      <c r="I6439" s="14">
        <v>0.13999456636774651</v>
      </c>
      <c r="J6439" s="4">
        <v>122.97424882362239</v>
      </c>
      <c r="K6439" s="4">
        <v>49.189699529448959</v>
      </c>
      <c r="L6439" s="4">
        <v>141.66633464481299</v>
      </c>
      <c r="M6439" s="4">
        <v>23.611055774135501</v>
      </c>
    </row>
    <row r="6440" spans="1:13" hidden="1" x14ac:dyDescent="0.3">
      <c r="A6440" s="13" t="str">
        <f t="shared" si="100"/>
        <v>MediterraneanOFF2 - 7 floors1980-1990cooling20</v>
      </c>
      <c r="B6440" s="1" t="s">
        <v>0</v>
      </c>
      <c r="C6440" s="2" t="s">
        <v>51</v>
      </c>
      <c r="D6440" s="2" t="s">
        <v>8</v>
      </c>
      <c r="E6440" s="3">
        <v>20</v>
      </c>
      <c r="F6440" s="3" t="s">
        <v>26</v>
      </c>
      <c r="G6440" s="3">
        <v>0.29894179894179895</v>
      </c>
      <c r="H6440" s="14">
        <v>0.11197119383135637</v>
      </c>
      <c r="I6440" s="14">
        <v>0.13999456636774651</v>
      </c>
      <c r="J6440" s="4">
        <v>123.49867927512277</v>
      </c>
      <c r="K6440" s="4">
        <v>49.399471710049106</v>
      </c>
      <c r="L6440" s="4">
        <v>142.27047852494141</v>
      </c>
      <c r="M6440" s="4">
        <v>23.71174642082357</v>
      </c>
    </row>
    <row r="6441" spans="1:13" hidden="1" x14ac:dyDescent="0.3">
      <c r="A6441" s="13" t="str">
        <f t="shared" si="100"/>
        <v>MediterraneanOFF2 - 3 floors1980-1990cooling22</v>
      </c>
      <c r="B6441" s="1" t="s">
        <v>0</v>
      </c>
      <c r="C6441" s="2" t="s">
        <v>49</v>
      </c>
      <c r="D6441" s="2" t="s">
        <v>8</v>
      </c>
      <c r="E6441" s="3">
        <v>22</v>
      </c>
      <c r="F6441" s="3" t="s">
        <v>26</v>
      </c>
      <c r="G6441" s="3">
        <v>0.42592592592592593</v>
      </c>
      <c r="H6441" s="14">
        <v>0.75924081521099984</v>
      </c>
      <c r="I6441" s="14">
        <v>0.13999456636774651</v>
      </c>
      <c r="J6441" s="4">
        <v>95.710029659181487</v>
      </c>
      <c r="K6441" s="4">
        <v>38.284011863672596</v>
      </c>
      <c r="L6441" s="4">
        <v>110.25795416737708</v>
      </c>
      <c r="M6441" s="4">
        <v>18.376325694562844</v>
      </c>
    </row>
    <row r="6442" spans="1:13" hidden="1" x14ac:dyDescent="0.3">
      <c r="A6442" s="13" t="str">
        <f t="shared" si="100"/>
        <v>MediterraneanOFF2 - 5 floors1980-1990cooling22</v>
      </c>
      <c r="B6442" s="1" t="s">
        <v>0</v>
      </c>
      <c r="C6442" s="2" t="s">
        <v>50</v>
      </c>
      <c r="D6442" s="2" t="s">
        <v>8</v>
      </c>
      <c r="E6442" s="3">
        <v>22</v>
      </c>
      <c r="F6442" s="3" t="s">
        <v>26</v>
      </c>
      <c r="G6442" s="3">
        <v>0.33703703703703702</v>
      </c>
      <c r="H6442" s="14">
        <v>0.12818625761260991</v>
      </c>
      <c r="I6442" s="14">
        <v>0.13999456636774651</v>
      </c>
      <c r="J6442" s="4">
        <v>97.90598534719669</v>
      </c>
      <c r="K6442" s="4">
        <v>39.162394138878675</v>
      </c>
      <c r="L6442" s="4">
        <v>112.78769511997058</v>
      </c>
      <c r="M6442" s="4">
        <v>18.797949186661764</v>
      </c>
    </row>
    <row r="6443" spans="1:13" hidden="1" x14ac:dyDescent="0.3">
      <c r="A6443" s="13" t="str">
        <f t="shared" si="100"/>
        <v>MediterraneanOFF2 - 7 floors1980-1990cooling22</v>
      </c>
      <c r="B6443" s="1" t="s">
        <v>0</v>
      </c>
      <c r="C6443" s="2" t="s">
        <v>51</v>
      </c>
      <c r="D6443" s="2" t="s">
        <v>8</v>
      </c>
      <c r="E6443" s="3">
        <v>22</v>
      </c>
      <c r="F6443" s="3" t="s">
        <v>26</v>
      </c>
      <c r="G6443" s="3">
        <v>0.29894179894179895</v>
      </c>
      <c r="H6443" s="14">
        <v>0.11197119383135637</v>
      </c>
      <c r="I6443" s="14">
        <v>0.13999456636774651</v>
      </c>
      <c r="J6443" s="4">
        <v>98.84710921348892</v>
      </c>
      <c r="K6443" s="4">
        <v>39.53884368539557</v>
      </c>
      <c r="L6443" s="4">
        <v>113.87186981393924</v>
      </c>
      <c r="M6443" s="4">
        <v>18.978644968989872</v>
      </c>
    </row>
    <row r="6444" spans="1:13" hidden="1" x14ac:dyDescent="0.3">
      <c r="A6444" s="13" t="str">
        <f t="shared" si="100"/>
        <v>MediterraneanOFF2 - 3 floors1980-1990cooling24</v>
      </c>
      <c r="B6444" s="1" t="s">
        <v>0</v>
      </c>
      <c r="C6444" s="2" t="s">
        <v>49</v>
      </c>
      <c r="D6444" s="2" t="s">
        <v>8</v>
      </c>
      <c r="E6444" s="3">
        <v>24</v>
      </c>
      <c r="F6444" s="3" t="s">
        <v>26</v>
      </c>
      <c r="G6444" s="3">
        <v>0.42592592592592593</v>
      </c>
      <c r="H6444" s="14">
        <v>0.75924081521099984</v>
      </c>
      <c r="I6444" s="14">
        <v>0.13999456636774651</v>
      </c>
      <c r="J6444" s="4">
        <v>73.901610520663098</v>
      </c>
      <c r="K6444" s="4">
        <v>29.560644208265238</v>
      </c>
      <c r="L6444" s="4">
        <v>85.134655319803883</v>
      </c>
      <c r="M6444" s="4">
        <v>14.189109219967314</v>
      </c>
    </row>
    <row r="6445" spans="1:13" hidden="1" x14ac:dyDescent="0.3">
      <c r="A6445" s="13" t="str">
        <f t="shared" si="100"/>
        <v>MediterraneanOFF2 - 5 floors1980-1990cooling24</v>
      </c>
      <c r="B6445" s="1" t="s">
        <v>0</v>
      </c>
      <c r="C6445" s="2" t="s">
        <v>50</v>
      </c>
      <c r="D6445" s="2" t="s">
        <v>8</v>
      </c>
      <c r="E6445" s="3">
        <v>24</v>
      </c>
      <c r="F6445" s="3" t="s">
        <v>26</v>
      </c>
      <c r="G6445" s="3">
        <v>0.33703703703703702</v>
      </c>
      <c r="H6445" s="14">
        <v>0.12818625761260991</v>
      </c>
      <c r="I6445" s="14">
        <v>0.13999456636774651</v>
      </c>
      <c r="J6445" s="4">
        <v>76.683522504648735</v>
      </c>
      <c r="K6445" s="4">
        <v>30.673409001859493</v>
      </c>
      <c r="L6445" s="4">
        <v>88.339417925355335</v>
      </c>
      <c r="M6445" s="4">
        <v>14.723236320892557</v>
      </c>
    </row>
    <row r="6446" spans="1:13" hidden="1" x14ac:dyDescent="0.3">
      <c r="A6446" s="13" t="str">
        <f t="shared" si="100"/>
        <v>MediterraneanOFF2 - 7 floors1980-1990cooling24</v>
      </c>
      <c r="B6446" s="1" t="s">
        <v>0</v>
      </c>
      <c r="C6446" s="2" t="s">
        <v>51</v>
      </c>
      <c r="D6446" s="2" t="s">
        <v>8</v>
      </c>
      <c r="E6446" s="3">
        <v>24</v>
      </c>
      <c r="F6446" s="3" t="s">
        <v>26</v>
      </c>
      <c r="G6446" s="3">
        <v>0.29894179894179895</v>
      </c>
      <c r="H6446" s="14">
        <v>0.11197119383135637</v>
      </c>
      <c r="I6446" s="14">
        <v>0.13999456636774651</v>
      </c>
      <c r="J6446" s="4">
        <v>77.875770497785453</v>
      </c>
      <c r="K6446" s="4">
        <v>31.150308199114182</v>
      </c>
      <c r="L6446" s="4">
        <v>89.712887613448842</v>
      </c>
      <c r="M6446" s="4">
        <v>14.952147935574807</v>
      </c>
    </row>
    <row r="6447" spans="1:13" hidden="1" x14ac:dyDescent="0.3">
      <c r="A6447" s="13" t="str">
        <f t="shared" si="100"/>
        <v>MediterraneanOFF2 - 3 floors1980-1990cooling26</v>
      </c>
      <c r="B6447" s="1" t="s">
        <v>0</v>
      </c>
      <c r="C6447" s="2" t="s">
        <v>49</v>
      </c>
      <c r="D6447" s="2" t="s">
        <v>8</v>
      </c>
      <c r="E6447" s="3">
        <v>26</v>
      </c>
      <c r="F6447" s="3" t="s">
        <v>26</v>
      </c>
      <c r="G6447" s="3">
        <v>0.42592592592592593</v>
      </c>
      <c r="H6447" s="14">
        <v>0.75924081521099984</v>
      </c>
      <c r="I6447" s="14">
        <v>0.13999456636774651</v>
      </c>
      <c r="J6447" s="4">
        <v>55.222397910226107</v>
      </c>
      <c r="K6447" s="4">
        <v>22.088959164090443</v>
      </c>
      <c r="L6447" s="4">
        <v>63.616202392580476</v>
      </c>
      <c r="M6447" s="4">
        <v>10.602700398763412</v>
      </c>
    </row>
    <row r="6448" spans="1:13" hidden="1" x14ac:dyDescent="0.3">
      <c r="A6448" s="13" t="str">
        <f t="shared" si="100"/>
        <v>MediterraneanOFF2 - 5 floors1980-1990cooling26</v>
      </c>
      <c r="B6448" s="1" t="s">
        <v>0</v>
      </c>
      <c r="C6448" s="2" t="s">
        <v>50</v>
      </c>
      <c r="D6448" s="2" t="s">
        <v>8</v>
      </c>
      <c r="E6448" s="3">
        <v>26</v>
      </c>
      <c r="F6448" s="3" t="s">
        <v>26</v>
      </c>
      <c r="G6448" s="3">
        <v>0.33703703703703702</v>
      </c>
      <c r="H6448" s="14">
        <v>0.12818625761260991</v>
      </c>
      <c r="I6448" s="14">
        <v>0.13999456636774651</v>
      </c>
      <c r="J6448" s="4">
        <v>58.350825254861363</v>
      </c>
      <c r="K6448" s="4">
        <v>23.340330101944545</v>
      </c>
      <c r="L6448" s="4">
        <v>67.220150693600289</v>
      </c>
      <c r="M6448" s="4">
        <v>11.203358448933381</v>
      </c>
    </row>
    <row r="6449" spans="1:13" hidden="1" x14ac:dyDescent="0.3">
      <c r="A6449" s="13" t="str">
        <f t="shared" si="100"/>
        <v>MediterraneanOFF2 - 7 floors1980-1990cooling26</v>
      </c>
      <c r="B6449" s="1" t="s">
        <v>0</v>
      </c>
      <c r="C6449" s="2" t="s">
        <v>51</v>
      </c>
      <c r="D6449" s="2" t="s">
        <v>8</v>
      </c>
      <c r="E6449" s="3">
        <v>26</v>
      </c>
      <c r="F6449" s="3" t="s">
        <v>26</v>
      </c>
      <c r="G6449" s="3">
        <v>0.29894179894179895</v>
      </c>
      <c r="H6449" s="14">
        <v>0.11197119383135637</v>
      </c>
      <c r="I6449" s="14">
        <v>0.13999456636774651</v>
      </c>
      <c r="J6449" s="4">
        <v>59.691579831133609</v>
      </c>
      <c r="K6449" s="4">
        <v>23.876631932453442</v>
      </c>
      <c r="L6449" s="4">
        <v>68.764699965465908</v>
      </c>
      <c r="M6449" s="4">
        <v>11.460783327577651</v>
      </c>
    </row>
    <row r="6450" spans="1:13" hidden="1" x14ac:dyDescent="0.3">
      <c r="A6450" s="13" t="str">
        <f t="shared" si="100"/>
        <v>MediterraneanOFF2 - 3 floors1990-2000cooling20</v>
      </c>
      <c r="B6450" s="1" t="s">
        <v>0</v>
      </c>
      <c r="C6450" s="2" t="s">
        <v>49</v>
      </c>
      <c r="D6450" s="2" t="s">
        <v>9</v>
      </c>
      <c r="E6450" s="3">
        <v>20</v>
      </c>
      <c r="F6450" s="3" t="s">
        <v>26</v>
      </c>
      <c r="G6450" s="3">
        <v>0.42592592592592593</v>
      </c>
      <c r="H6450" s="14">
        <v>0.75924081521099984</v>
      </c>
      <c r="I6450" s="14">
        <v>0.15999728318387327</v>
      </c>
      <c r="J6450" s="4">
        <v>122.17862391349661</v>
      </c>
      <c r="K6450" s="4">
        <v>48.871449565398642</v>
      </c>
      <c r="L6450" s="4">
        <v>140.74977474834807</v>
      </c>
      <c r="M6450" s="4">
        <v>23.458295791391347</v>
      </c>
    </row>
    <row r="6451" spans="1:13" hidden="1" x14ac:dyDescent="0.3">
      <c r="A6451" s="13" t="str">
        <f t="shared" si="100"/>
        <v>MediterraneanOFF2 - 5 floors1990-2000cooling20</v>
      </c>
      <c r="B6451" s="1" t="s">
        <v>0</v>
      </c>
      <c r="C6451" s="2" t="s">
        <v>50</v>
      </c>
      <c r="D6451" s="2" t="s">
        <v>9</v>
      </c>
      <c r="E6451" s="3">
        <v>20</v>
      </c>
      <c r="F6451" s="3" t="s">
        <v>26</v>
      </c>
      <c r="G6451" s="3">
        <v>0.33703703703703702</v>
      </c>
      <c r="H6451" s="14">
        <v>0.12818625761260991</v>
      </c>
      <c r="I6451" s="14">
        <v>0.15999728318387327</v>
      </c>
      <c r="J6451" s="4">
        <v>123.69339237250225</v>
      </c>
      <c r="K6451" s="4">
        <v>49.4773569490009</v>
      </c>
      <c r="L6451" s="4">
        <v>142.49478801312259</v>
      </c>
      <c r="M6451" s="4">
        <v>23.749131335520431</v>
      </c>
    </row>
    <row r="6452" spans="1:13" hidden="1" x14ac:dyDescent="0.3">
      <c r="A6452" s="13" t="str">
        <f t="shared" si="100"/>
        <v>MediterraneanOFF2 - 7 floors1990-2000cooling20</v>
      </c>
      <c r="B6452" s="1" t="s">
        <v>0</v>
      </c>
      <c r="C6452" s="2" t="s">
        <v>51</v>
      </c>
      <c r="D6452" s="2" t="s">
        <v>9</v>
      </c>
      <c r="E6452" s="3">
        <v>20</v>
      </c>
      <c r="F6452" s="3" t="s">
        <v>26</v>
      </c>
      <c r="G6452" s="3">
        <v>0.29894179894179895</v>
      </c>
      <c r="H6452" s="14">
        <v>0.11197119383135637</v>
      </c>
      <c r="I6452" s="14">
        <v>0.15999728318387327</v>
      </c>
      <c r="J6452" s="4">
        <v>124.34257885493321</v>
      </c>
      <c r="K6452" s="4">
        <v>49.73703154197328</v>
      </c>
      <c r="L6452" s="4">
        <v>143.24265084088304</v>
      </c>
      <c r="M6452" s="4">
        <v>23.873775140147174</v>
      </c>
    </row>
    <row r="6453" spans="1:13" hidden="1" x14ac:dyDescent="0.3">
      <c r="A6453" s="13" t="str">
        <f t="shared" si="100"/>
        <v>MediterraneanOFF2 - 3 floors1990-2000cooling22</v>
      </c>
      <c r="B6453" s="1" t="s">
        <v>0</v>
      </c>
      <c r="C6453" s="2" t="s">
        <v>49</v>
      </c>
      <c r="D6453" s="2" t="s">
        <v>9</v>
      </c>
      <c r="E6453" s="3">
        <v>22</v>
      </c>
      <c r="F6453" s="3" t="s">
        <v>26</v>
      </c>
      <c r="G6453" s="3">
        <v>0.42592592592592593</v>
      </c>
      <c r="H6453" s="14">
        <v>0.75924081521099984</v>
      </c>
      <c r="I6453" s="14">
        <v>0.15999728318387327</v>
      </c>
      <c r="J6453" s="4">
        <v>96.684543874911824</v>
      </c>
      <c r="K6453" s="4">
        <v>38.673817549964731</v>
      </c>
      <c r="L6453" s="4">
        <v>111.38059454389843</v>
      </c>
      <c r="M6453" s="4">
        <v>18.56343242398307</v>
      </c>
    </row>
    <row r="6454" spans="1:13" hidden="1" x14ac:dyDescent="0.3">
      <c r="A6454" s="13" t="str">
        <f t="shared" si="100"/>
        <v>MediterraneanOFF2 - 5 floors1990-2000cooling22</v>
      </c>
      <c r="B6454" s="1" t="s">
        <v>0</v>
      </c>
      <c r="C6454" s="2" t="s">
        <v>50</v>
      </c>
      <c r="D6454" s="2" t="s">
        <v>9</v>
      </c>
      <c r="E6454" s="3">
        <v>22</v>
      </c>
      <c r="F6454" s="3" t="s">
        <v>26</v>
      </c>
      <c r="G6454" s="3">
        <v>0.33703703703703702</v>
      </c>
      <c r="H6454" s="14">
        <v>0.12818625761260991</v>
      </c>
      <c r="I6454" s="14">
        <v>0.15999728318387327</v>
      </c>
      <c r="J6454" s="4">
        <v>99.142555080016251</v>
      </c>
      <c r="K6454" s="4">
        <v>39.657022032006502</v>
      </c>
      <c r="L6454" s="4">
        <v>114.21222345217872</v>
      </c>
      <c r="M6454" s="4">
        <v>19.035370575363121</v>
      </c>
    </row>
    <row r="6455" spans="1:13" hidden="1" x14ac:dyDescent="0.3">
      <c r="A6455" s="13" t="str">
        <f t="shared" si="100"/>
        <v>MediterraneanOFF2 - 7 floors1990-2000cooling22</v>
      </c>
      <c r="B6455" s="1" t="s">
        <v>0</v>
      </c>
      <c r="C6455" s="2" t="s">
        <v>51</v>
      </c>
      <c r="D6455" s="2" t="s">
        <v>9</v>
      </c>
      <c r="E6455" s="3">
        <v>22</v>
      </c>
      <c r="F6455" s="3" t="s">
        <v>26</v>
      </c>
      <c r="G6455" s="3">
        <v>0.29894179894179895</v>
      </c>
      <c r="H6455" s="14">
        <v>0.11197119383135637</v>
      </c>
      <c r="I6455" s="14">
        <v>0.15999728318387327</v>
      </c>
      <c r="J6455" s="4">
        <v>100.19598845363245</v>
      </c>
      <c r="K6455" s="4">
        <v>40.078395381452978</v>
      </c>
      <c r="L6455" s="4">
        <v>115.42577869858457</v>
      </c>
      <c r="M6455" s="4">
        <v>19.237629783097429</v>
      </c>
    </row>
    <row r="6456" spans="1:13" hidden="1" x14ac:dyDescent="0.3">
      <c r="A6456" s="13" t="str">
        <f t="shared" si="100"/>
        <v>MediterraneanOFF2 - 3 floors1990-2000cooling24</v>
      </c>
      <c r="B6456" s="1" t="s">
        <v>0</v>
      </c>
      <c r="C6456" s="2" t="s">
        <v>49</v>
      </c>
      <c r="D6456" s="2" t="s">
        <v>9</v>
      </c>
      <c r="E6456" s="3">
        <v>24</v>
      </c>
      <c r="F6456" s="3" t="s">
        <v>26</v>
      </c>
      <c r="G6456" s="3">
        <v>0.42592592592592593</v>
      </c>
      <c r="H6456" s="14">
        <v>0.75924081521099984</v>
      </c>
      <c r="I6456" s="14">
        <v>0.15999728318387327</v>
      </c>
      <c r="J6456" s="4">
        <v>75.213870711552389</v>
      </c>
      <c r="K6456" s="4">
        <v>30.085548284620955</v>
      </c>
      <c r="L6456" s="4">
        <v>86.646379059708352</v>
      </c>
      <c r="M6456" s="4">
        <v>14.441063176618059</v>
      </c>
    </row>
    <row r="6457" spans="1:13" hidden="1" x14ac:dyDescent="0.3">
      <c r="A6457" s="13" t="str">
        <f t="shared" si="100"/>
        <v>MediterraneanOFF2 - 5 floors1990-2000cooling24</v>
      </c>
      <c r="B6457" s="1" t="s">
        <v>0</v>
      </c>
      <c r="C6457" s="2" t="s">
        <v>50</v>
      </c>
      <c r="D6457" s="2" t="s">
        <v>9</v>
      </c>
      <c r="E6457" s="3">
        <v>24</v>
      </c>
      <c r="F6457" s="3" t="s">
        <v>26</v>
      </c>
      <c r="G6457" s="3">
        <v>0.33703703703703702</v>
      </c>
      <c r="H6457" s="14">
        <v>0.12818625761260991</v>
      </c>
      <c r="I6457" s="14">
        <v>0.15999728318387327</v>
      </c>
      <c r="J6457" s="4">
        <v>78.22728046784502</v>
      </c>
      <c r="K6457" s="4">
        <v>31.290912187138009</v>
      </c>
      <c r="L6457" s="4">
        <v>90.117827098957463</v>
      </c>
      <c r="M6457" s="4">
        <v>15.019637849826244</v>
      </c>
    </row>
    <row r="6458" spans="1:13" hidden="1" x14ac:dyDescent="0.3">
      <c r="A6458" s="13" t="str">
        <f t="shared" si="100"/>
        <v>MediterraneanOFF2 - 7 floors1990-2000cooling24</v>
      </c>
      <c r="B6458" s="1" t="s">
        <v>0</v>
      </c>
      <c r="C6458" s="2" t="s">
        <v>51</v>
      </c>
      <c r="D6458" s="2" t="s">
        <v>9</v>
      </c>
      <c r="E6458" s="3">
        <v>24</v>
      </c>
      <c r="F6458" s="3" t="s">
        <v>26</v>
      </c>
      <c r="G6458" s="3">
        <v>0.29894179894179895</v>
      </c>
      <c r="H6458" s="14">
        <v>0.11197119383135637</v>
      </c>
      <c r="I6458" s="14">
        <v>0.15999728318387327</v>
      </c>
      <c r="J6458" s="4">
        <v>79.518741791970442</v>
      </c>
      <c r="K6458" s="4">
        <v>31.807496716788176</v>
      </c>
      <c r="L6458" s="4">
        <v>91.605590544349937</v>
      </c>
      <c r="M6458" s="4">
        <v>15.267598424058324</v>
      </c>
    </row>
    <row r="6459" spans="1:13" hidden="1" x14ac:dyDescent="0.3">
      <c r="A6459" s="13" t="str">
        <f t="shared" si="100"/>
        <v>MediterraneanOFF2 - 3 floors1990-2000cooling26</v>
      </c>
      <c r="B6459" s="1" t="s">
        <v>0</v>
      </c>
      <c r="C6459" s="2" t="s">
        <v>49</v>
      </c>
      <c r="D6459" s="2" t="s">
        <v>9</v>
      </c>
      <c r="E6459" s="3">
        <v>26</v>
      </c>
      <c r="F6459" s="3" t="s">
        <v>26</v>
      </c>
      <c r="G6459" s="3">
        <v>0.42592592592592593</v>
      </c>
      <c r="H6459" s="14">
        <v>0.75924081521099984</v>
      </c>
      <c r="I6459" s="14">
        <v>0.15999728318387327</v>
      </c>
      <c r="J6459" s="4">
        <v>56.751096378995072</v>
      </c>
      <c r="K6459" s="4">
        <v>22.70043855159803</v>
      </c>
      <c r="L6459" s="4">
        <v>65.377263028602329</v>
      </c>
      <c r="M6459" s="4">
        <v>10.896210504767053</v>
      </c>
    </row>
    <row r="6460" spans="1:13" hidden="1" x14ac:dyDescent="0.3">
      <c r="A6460" s="13" t="str">
        <f t="shared" si="100"/>
        <v>MediterraneanOFF2 - 5 floors1990-2000cooling26</v>
      </c>
      <c r="B6460" s="1" t="s">
        <v>0</v>
      </c>
      <c r="C6460" s="2" t="s">
        <v>50</v>
      </c>
      <c r="D6460" s="2" t="s">
        <v>9</v>
      </c>
      <c r="E6460" s="3">
        <v>26</v>
      </c>
      <c r="F6460" s="3" t="s">
        <v>26</v>
      </c>
      <c r="G6460" s="3">
        <v>0.33703703703703702</v>
      </c>
      <c r="H6460" s="14">
        <v>0.12818625761260991</v>
      </c>
      <c r="I6460" s="14">
        <v>0.15999728318387327</v>
      </c>
      <c r="J6460" s="4">
        <v>60.07647000121856</v>
      </c>
      <c r="K6460" s="4">
        <v>24.030588000487423</v>
      </c>
      <c r="L6460" s="4">
        <v>69.208093441403776</v>
      </c>
      <c r="M6460" s="4">
        <v>11.534682240233963</v>
      </c>
    </row>
    <row r="6461" spans="1:13" hidden="1" x14ac:dyDescent="0.3">
      <c r="A6461" s="13" t="str">
        <f t="shared" si="100"/>
        <v>MediterraneanOFF2 - 7 floors1990-2000cooling26</v>
      </c>
      <c r="B6461" s="1" t="s">
        <v>0</v>
      </c>
      <c r="C6461" s="2" t="s">
        <v>51</v>
      </c>
      <c r="D6461" s="2" t="s">
        <v>9</v>
      </c>
      <c r="E6461" s="3">
        <v>26</v>
      </c>
      <c r="F6461" s="3" t="s">
        <v>26</v>
      </c>
      <c r="G6461" s="3">
        <v>0.29894179894179895</v>
      </c>
      <c r="H6461" s="14">
        <v>0.11197119383135637</v>
      </c>
      <c r="I6461" s="14">
        <v>0.15999728318387327</v>
      </c>
      <c r="J6461" s="4">
        <v>61.501630125028612</v>
      </c>
      <c r="K6461" s="4">
        <v>24.600652050011444</v>
      </c>
      <c r="L6461" s="4">
        <v>70.849877904032951</v>
      </c>
      <c r="M6461" s="4">
        <v>11.808312984005493</v>
      </c>
    </row>
    <row r="6462" spans="1:13" hidden="1" x14ac:dyDescent="0.3">
      <c r="A6462" s="13" t="str">
        <f t="shared" si="100"/>
        <v>MediterraneanOFF2 - 3 floorspost 2000cooling20</v>
      </c>
      <c r="B6462" s="1" t="s">
        <v>0</v>
      </c>
      <c r="C6462" s="2" t="s">
        <v>49</v>
      </c>
      <c r="D6462" s="2" t="s">
        <v>10</v>
      </c>
      <c r="E6462" s="3">
        <v>20</v>
      </c>
      <c r="F6462" s="3" t="s">
        <v>26</v>
      </c>
      <c r="G6462" s="3">
        <v>0.42592592592592593</v>
      </c>
      <c r="H6462" s="14">
        <v>0.75924081521099984</v>
      </c>
      <c r="I6462" s="14">
        <v>0.15998369910323959</v>
      </c>
      <c r="J6462" s="4">
        <v>125.11699439640967</v>
      </c>
      <c r="K6462" s="4">
        <v>50.046797758563869</v>
      </c>
      <c r="L6462" s="4">
        <v>144.13477754466393</v>
      </c>
      <c r="M6462" s="4">
        <v>24.022462924110656</v>
      </c>
    </row>
    <row r="6463" spans="1:13" hidden="1" x14ac:dyDescent="0.3">
      <c r="A6463" s="13" t="str">
        <f t="shared" si="100"/>
        <v>MediterraneanOFF2 - 5 floorspost 2000cooling20</v>
      </c>
      <c r="B6463" s="1" t="s">
        <v>0</v>
      </c>
      <c r="C6463" s="2" t="s">
        <v>50</v>
      </c>
      <c r="D6463" s="2" t="s">
        <v>10</v>
      </c>
      <c r="E6463" s="3">
        <v>20</v>
      </c>
      <c r="F6463" s="3" t="s">
        <v>26</v>
      </c>
      <c r="G6463" s="3">
        <v>0.33703703703703702</v>
      </c>
      <c r="H6463" s="14">
        <v>0.12818625761260991</v>
      </c>
      <c r="I6463" s="14">
        <v>0.15998369910323959</v>
      </c>
      <c r="J6463" s="4">
        <v>127.04249849509293</v>
      </c>
      <c r="K6463" s="4">
        <v>50.816999398037169</v>
      </c>
      <c r="L6463" s="4">
        <v>146.35295826634703</v>
      </c>
      <c r="M6463" s="4">
        <v>24.39215971105784</v>
      </c>
    </row>
    <row r="6464" spans="1:13" hidden="1" x14ac:dyDescent="0.3">
      <c r="A6464" s="13" t="str">
        <f t="shared" si="100"/>
        <v>MediterraneanOFF2 - 7 floorspost 2000cooling20</v>
      </c>
      <c r="B6464" s="1" t="s">
        <v>0</v>
      </c>
      <c r="C6464" s="2" t="s">
        <v>51</v>
      </c>
      <c r="D6464" s="2" t="s">
        <v>10</v>
      </c>
      <c r="E6464" s="3">
        <v>20</v>
      </c>
      <c r="F6464" s="3" t="s">
        <v>26</v>
      </c>
      <c r="G6464" s="3">
        <v>0.29894179894179895</v>
      </c>
      <c r="H6464" s="14">
        <v>0.11197119383135637</v>
      </c>
      <c r="I6464" s="14">
        <v>0.15998369910323959</v>
      </c>
      <c r="J6464" s="4">
        <v>127.86771453738574</v>
      </c>
      <c r="K6464" s="4">
        <v>51.147085814954295</v>
      </c>
      <c r="L6464" s="4">
        <v>147.30360714706836</v>
      </c>
      <c r="M6464" s="4">
        <v>24.55060119117806</v>
      </c>
    </row>
    <row r="6465" spans="1:13" hidden="1" x14ac:dyDescent="0.3">
      <c r="A6465" s="13" t="str">
        <f t="shared" si="100"/>
        <v>MediterraneanOFF2 - 3 floorspost 2000cooling22</v>
      </c>
      <c r="B6465" s="1" t="s">
        <v>0</v>
      </c>
      <c r="C6465" s="2" t="s">
        <v>49</v>
      </c>
      <c r="D6465" s="2" t="s">
        <v>10</v>
      </c>
      <c r="E6465" s="3">
        <v>22</v>
      </c>
      <c r="F6465" s="3" t="s">
        <v>26</v>
      </c>
      <c r="G6465" s="3">
        <v>0.42592592592592593</v>
      </c>
      <c r="H6465" s="14">
        <v>0.75924081521099984</v>
      </c>
      <c r="I6465" s="14">
        <v>0.15998369910323959</v>
      </c>
      <c r="J6465" s="4">
        <v>100.71401295875852</v>
      </c>
      <c r="K6465" s="4">
        <v>40.285605183503407</v>
      </c>
      <c r="L6465" s="4">
        <v>116.02254292848981</v>
      </c>
      <c r="M6465" s="4">
        <v>19.337090488081635</v>
      </c>
    </row>
    <row r="6466" spans="1:13" hidden="1" x14ac:dyDescent="0.3">
      <c r="A6466" s="13" t="str">
        <f t="shared" si="100"/>
        <v>MediterraneanOFF2 - 5 floorspost 2000cooling22</v>
      </c>
      <c r="B6466" s="1" t="s">
        <v>0</v>
      </c>
      <c r="C6466" s="2" t="s">
        <v>50</v>
      </c>
      <c r="D6466" s="2" t="s">
        <v>10</v>
      </c>
      <c r="E6466" s="3">
        <v>22</v>
      </c>
      <c r="F6466" s="3" t="s">
        <v>26</v>
      </c>
      <c r="G6466" s="3">
        <v>0.33703703703703702</v>
      </c>
      <c r="H6466" s="14">
        <v>0.12818625761260991</v>
      </c>
      <c r="I6466" s="14">
        <v>0.15998369910323959</v>
      </c>
      <c r="J6466" s="4">
        <v>103.72880336626318</v>
      </c>
      <c r="K6466" s="4">
        <v>41.491521346505273</v>
      </c>
      <c r="L6466" s="4">
        <v>119.49558147793518</v>
      </c>
      <c r="M6466" s="4">
        <v>19.915930246322532</v>
      </c>
    </row>
    <row r="6467" spans="1:13" hidden="1" x14ac:dyDescent="0.3">
      <c r="A6467" s="13" t="str">
        <f t="shared" ref="A6467:A6530" si="101">CONCATENATE(B6467,C6467,D6467,F6467,E6467)</f>
        <v>MediterraneanOFF2 - 7 floorspost 2000cooling22</v>
      </c>
      <c r="B6467" s="1" t="s">
        <v>0</v>
      </c>
      <c r="C6467" s="2" t="s">
        <v>51</v>
      </c>
      <c r="D6467" s="2" t="s">
        <v>10</v>
      </c>
      <c r="E6467" s="3">
        <v>22</v>
      </c>
      <c r="F6467" s="3" t="s">
        <v>26</v>
      </c>
      <c r="G6467" s="3">
        <v>0.29894179894179895</v>
      </c>
      <c r="H6467" s="14">
        <v>0.11197119383135637</v>
      </c>
      <c r="I6467" s="14">
        <v>0.15998369910323959</v>
      </c>
      <c r="J6467" s="4">
        <v>105.02085639805088</v>
      </c>
      <c r="K6467" s="4">
        <v>42.008342559220353</v>
      </c>
      <c r="L6467" s="4">
        <v>120.9840265705546</v>
      </c>
      <c r="M6467" s="4">
        <v>20.16400442842577</v>
      </c>
    </row>
    <row r="6468" spans="1:13" hidden="1" x14ac:dyDescent="0.3">
      <c r="A6468" s="13" t="str">
        <f t="shared" si="101"/>
        <v>MediterraneanOFF2 - 3 floorspost 2000cooling24</v>
      </c>
      <c r="B6468" s="1" t="s">
        <v>0</v>
      </c>
      <c r="C6468" s="2" t="s">
        <v>49</v>
      </c>
      <c r="D6468" s="2" t="s">
        <v>10</v>
      </c>
      <c r="E6468" s="3">
        <v>24</v>
      </c>
      <c r="F6468" s="3" t="s">
        <v>26</v>
      </c>
      <c r="G6468" s="3">
        <v>0.42592592592592593</v>
      </c>
      <c r="H6468" s="14">
        <v>0.75924081521099984</v>
      </c>
      <c r="I6468" s="14">
        <v>0.15998369910323959</v>
      </c>
      <c r="J6468" s="4">
        <v>79.812090362016306</v>
      </c>
      <c r="K6468" s="4">
        <v>31.924836144806523</v>
      </c>
      <c r="L6468" s="4">
        <v>91.943528097042787</v>
      </c>
      <c r="M6468" s="4">
        <v>15.323921349507131</v>
      </c>
    </row>
    <row r="6469" spans="1:13" hidden="1" x14ac:dyDescent="0.3">
      <c r="A6469" s="13" t="str">
        <f t="shared" si="101"/>
        <v>MediterraneanOFF2 - 5 floorspost 2000cooling24</v>
      </c>
      <c r="B6469" s="1" t="s">
        <v>0</v>
      </c>
      <c r="C6469" s="2" t="s">
        <v>50</v>
      </c>
      <c r="D6469" s="2" t="s">
        <v>10</v>
      </c>
      <c r="E6469" s="3">
        <v>24</v>
      </c>
      <c r="F6469" s="3" t="s">
        <v>26</v>
      </c>
      <c r="G6469" s="3">
        <v>0.33703703703703702</v>
      </c>
      <c r="H6469" s="14">
        <v>0.12818625761260991</v>
      </c>
      <c r="I6469" s="14">
        <v>0.15998369910323959</v>
      </c>
      <c r="J6469" s="4">
        <v>83.492912698920549</v>
      </c>
      <c r="K6469" s="4">
        <v>33.397165079568218</v>
      </c>
      <c r="L6469" s="4">
        <v>96.18383542915646</v>
      </c>
      <c r="M6469" s="4">
        <v>16.030639238192745</v>
      </c>
    </row>
    <row r="6470" spans="1:13" hidden="1" x14ac:dyDescent="0.3">
      <c r="A6470" s="13" t="str">
        <f t="shared" si="101"/>
        <v>MediterraneanOFF2 - 7 floorspost 2000cooling24</v>
      </c>
      <c r="B6470" s="1" t="s">
        <v>0</v>
      </c>
      <c r="C6470" s="2" t="s">
        <v>51</v>
      </c>
      <c r="D6470" s="2" t="s">
        <v>10</v>
      </c>
      <c r="E6470" s="3">
        <v>24</v>
      </c>
      <c r="F6470" s="3" t="s">
        <v>26</v>
      </c>
      <c r="G6470" s="3">
        <v>0.29894179894179895</v>
      </c>
      <c r="H6470" s="14">
        <v>0.11197119383135637</v>
      </c>
      <c r="I6470" s="14">
        <v>0.15998369910323959</v>
      </c>
      <c r="J6470" s="4">
        <v>85.070407986165236</v>
      </c>
      <c r="K6470" s="4">
        <v>34.028163194466096</v>
      </c>
      <c r="L6470" s="4">
        <v>98.001110000062354</v>
      </c>
      <c r="M6470" s="4">
        <v>16.333518333343726</v>
      </c>
    </row>
    <row r="6471" spans="1:13" hidden="1" x14ac:dyDescent="0.3">
      <c r="A6471" s="13" t="str">
        <f t="shared" si="101"/>
        <v>MediterraneanOFF2 - 3 floorspost 2000cooling26</v>
      </c>
      <c r="B6471" s="1" t="s">
        <v>0</v>
      </c>
      <c r="C6471" s="2" t="s">
        <v>49</v>
      </c>
      <c r="D6471" s="2" t="s">
        <v>10</v>
      </c>
      <c r="E6471" s="3">
        <v>26</v>
      </c>
      <c r="F6471" s="3" t="s">
        <v>26</v>
      </c>
      <c r="G6471" s="3">
        <v>0.42592592592592593</v>
      </c>
      <c r="H6471" s="14">
        <v>0.75924081521099984</v>
      </c>
      <c r="I6471" s="14">
        <v>0.15998369910323959</v>
      </c>
      <c r="J6471" s="4">
        <v>61.633874926218382</v>
      </c>
      <c r="K6471" s="4">
        <v>24.653549970487354</v>
      </c>
      <c r="L6471" s="4">
        <v>71.002223915003583</v>
      </c>
      <c r="M6471" s="4">
        <v>11.83370398583393</v>
      </c>
    </row>
    <row r="6472" spans="1:13" hidden="1" x14ac:dyDescent="0.3">
      <c r="A6472" s="13" t="str">
        <f t="shared" si="101"/>
        <v>MediterraneanOFF2 - 5 floorspost 2000cooling26</v>
      </c>
      <c r="B6472" s="1" t="s">
        <v>0</v>
      </c>
      <c r="C6472" s="2" t="s">
        <v>50</v>
      </c>
      <c r="D6472" s="2" t="s">
        <v>10</v>
      </c>
      <c r="E6472" s="3">
        <v>26</v>
      </c>
      <c r="F6472" s="3" t="s">
        <v>26</v>
      </c>
      <c r="G6472" s="3">
        <v>0.33703703703703702</v>
      </c>
      <c r="H6472" s="14">
        <v>0.12818625761260991</v>
      </c>
      <c r="I6472" s="14">
        <v>0.15998369910323959</v>
      </c>
      <c r="J6472" s="4">
        <v>65.689002343768578</v>
      </c>
      <c r="K6472" s="4">
        <v>26.275600937507431</v>
      </c>
      <c r="L6472" s="4">
        <v>75.673730700021395</v>
      </c>
      <c r="M6472" s="4">
        <v>12.612288450003566</v>
      </c>
    </row>
    <row r="6473" spans="1:13" hidden="1" x14ac:dyDescent="0.3">
      <c r="A6473" s="13" t="str">
        <f t="shared" si="101"/>
        <v>MediterraneanOFF2 - 7 floorspost 2000cooling26</v>
      </c>
      <c r="B6473" s="1" t="s">
        <v>0</v>
      </c>
      <c r="C6473" s="2" t="s">
        <v>51</v>
      </c>
      <c r="D6473" s="2" t="s">
        <v>10</v>
      </c>
      <c r="E6473" s="3">
        <v>26</v>
      </c>
      <c r="F6473" s="3" t="s">
        <v>26</v>
      </c>
      <c r="G6473" s="3">
        <v>0.29894179894179895</v>
      </c>
      <c r="H6473" s="14">
        <v>0.11197119383135637</v>
      </c>
      <c r="I6473" s="14">
        <v>0.15998369910323959</v>
      </c>
      <c r="J6473" s="4">
        <v>67.426914094147236</v>
      </c>
      <c r="K6473" s="4">
        <v>26.970765637658893</v>
      </c>
      <c r="L6473" s="4">
        <v>77.675805036457604</v>
      </c>
      <c r="M6473" s="4">
        <v>12.945967506076268</v>
      </c>
    </row>
    <row r="6474" spans="1:13" hidden="1" x14ac:dyDescent="0.3">
      <c r="A6474" s="13" t="str">
        <f t="shared" si="101"/>
        <v>MediterraneanOFF2 - average - all typespre 1945cooling20</v>
      </c>
      <c r="B6474" s="1" t="s">
        <v>0</v>
      </c>
      <c r="C6474" s="2" t="s">
        <v>52</v>
      </c>
      <c r="D6474" s="2" t="s">
        <v>2</v>
      </c>
      <c r="E6474" s="3">
        <v>20</v>
      </c>
      <c r="F6474" s="3" t="s">
        <v>26</v>
      </c>
      <c r="G6474" s="3" t="s">
        <v>22</v>
      </c>
      <c r="H6474" s="14"/>
      <c r="I6474" s="14">
        <v>0.24858268395252503</v>
      </c>
      <c r="J6474" s="4">
        <v>124.29980537733819</v>
      </c>
      <c r="K6474" s="4">
        <v>49.719922150935275</v>
      </c>
      <c r="L6474" s="4">
        <v>143.19337579469359</v>
      </c>
      <c r="M6474" s="4">
        <v>23.865562632448931</v>
      </c>
    </row>
    <row r="6475" spans="1:13" hidden="1" x14ac:dyDescent="0.3">
      <c r="A6475" s="13" t="str">
        <f t="shared" si="101"/>
        <v>MediterraneanOFF2 - average - all typespre 1945cooling22</v>
      </c>
      <c r="B6475" s="1" t="s">
        <v>0</v>
      </c>
      <c r="C6475" s="2" t="s">
        <v>52</v>
      </c>
      <c r="D6475" s="2" t="s">
        <v>2</v>
      </c>
      <c r="E6475" s="3">
        <v>22</v>
      </c>
      <c r="F6475" s="3" t="s">
        <v>26</v>
      </c>
      <c r="G6475" s="3" t="s">
        <v>22</v>
      </c>
      <c r="H6475" s="14"/>
      <c r="I6475" s="14">
        <v>0.24858268395252503</v>
      </c>
      <c r="J6475" s="4">
        <v>93.224841598151727</v>
      </c>
      <c r="K6475" s="4">
        <v>37.289936639260688</v>
      </c>
      <c r="L6475" s="4">
        <v>107.39501752107078</v>
      </c>
      <c r="M6475" s="4">
        <v>17.899169586845129</v>
      </c>
    </row>
    <row r="6476" spans="1:13" hidden="1" x14ac:dyDescent="0.3">
      <c r="A6476" s="13" t="str">
        <f t="shared" si="101"/>
        <v>MediterraneanOFF2 - average - all typespre 1945cooling24</v>
      </c>
      <c r="B6476" s="1" t="s">
        <v>0</v>
      </c>
      <c r="C6476" s="2" t="s">
        <v>52</v>
      </c>
      <c r="D6476" s="2" t="s">
        <v>2</v>
      </c>
      <c r="E6476" s="3">
        <v>24</v>
      </c>
      <c r="F6476" s="3" t="s">
        <v>26</v>
      </c>
      <c r="G6476" s="3" t="s">
        <v>22</v>
      </c>
      <c r="H6476" s="14"/>
      <c r="I6476" s="14">
        <v>0.24858268395252503</v>
      </c>
      <c r="J6476" s="4">
        <v>67.645578839842045</v>
      </c>
      <c r="K6476" s="4">
        <v>27.058231535936816</v>
      </c>
      <c r="L6476" s="4">
        <v>77.927706823498028</v>
      </c>
      <c r="M6476" s="4">
        <v>12.987951137249672</v>
      </c>
    </row>
    <row r="6477" spans="1:13" hidden="1" x14ac:dyDescent="0.3">
      <c r="A6477" s="13" t="str">
        <f t="shared" si="101"/>
        <v>MediterraneanOFF2 - average - all typespre 1945cooling26</v>
      </c>
      <c r="B6477" s="1" t="s">
        <v>0</v>
      </c>
      <c r="C6477" s="2" t="s">
        <v>52</v>
      </c>
      <c r="D6477" s="2" t="s">
        <v>2</v>
      </c>
      <c r="E6477" s="3">
        <v>26</v>
      </c>
      <c r="F6477" s="3" t="s">
        <v>26</v>
      </c>
      <c r="G6477" s="3" t="s">
        <v>22</v>
      </c>
      <c r="H6477" s="14"/>
      <c r="I6477" s="14">
        <v>0.24858268395252503</v>
      </c>
      <c r="J6477" s="4">
        <v>46.499609680451826</v>
      </c>
      <c r="K6477" s="4">
        <v>18.599843872180731</v>
      </c>
      <c r="L6477" s="4">
        <v>53.567550351880506</v>
      </c>
      <c r="M6477" s="4">
        <v>8.9279250586467498</v>
      </c>
    </row>
    <row r="6478" spans="1:13" hidden="1" x14ac:dyDescent="0.3">
      <c r="A6478" s="13" t="str">
        <f t="shared" si="101"/>
        <v>MediterraneanOFF2 - average - all types1945-1970cooling20</v>
      </c>
      <c r="B6478" s="1" t="s">
        <v>0</v>
      </c>
      <c r="C6478" s="2" t="s">
        <v>52</v>
      </c>
      <c r="D6478" s="2" t="s">
        <v>6</v>
      </c>
      <c r="E6478" s="3">
        <v>20</v>
      </c>
      <c r="F6478" s="3" t="s">
        <v>26</v>
      </c>
      <c r="G6478" s="3" t="s">
        <v>22</v>
      </c>
      <c r="H6478" s="14"/>
      <c r="I6478" s="14">
        <v>0.19715178382441637</v>
      </c>
      <c r="J6478" s="4">
        <v>123.77832938520122</v>
      </c>
      <c r="K6478" s="4">
        <v>49.511331754080487</v>
      </c>
      <c r="L6478" s="4">
        <v>142.59263545175179</v>
      </c>
      <c r="M6478" s="4">
        <v>23.765439241958632</v>
      </c>
    </row>
    <row r="6479" spans="1:13" hidden="1" x14ac:dyDescent="0.3">
      <c r="A6479" s="13" t="str">
        <f t="shared" si="101"/>
        <v>MediterraneanOFF2 - average - all types1945-1970cooling22</v>
      </c>
      <c r="B6479" s="1" t="s">
        <v>0</v>
      </c>
      <c r="C6479" s="2" t="s">
        <v>52</v>
      </c>
      <c r="D6479" s="2" t="s">
        <v>6</v>
      </c>
      <c r="E6479" s="3">
        <v>22</v>
      </c>
      <c r="F6479" s="3" t="s">
        <v>26</v>
      </c>
      <c r="G6479" s="3" t="s">
        <v>22</v>
      </c>
      <c r="H6479" s="14"/>
      <c r="I6479" s="14">
        <v>0.19715178382441637</v>
      </c>
      <c r="J6479" s="4">
        <v>92.878094507074053</v>
      </c>
      <c r="K6479" s="4">
        <v>37.15123780282962</v>
      </c>
      <c r="L6479" s="4">
        <v>106.9955648721493</v>
      </c>
      <c r="M6479" s="4">
        <v>17.832594145358218</v>
      </c>
    </row>
    <row r="6480" spans="1:13" hidden="1" x14ac:dyDescent="0.3">
      <c r="A6480" s="13" t="str">
        <f t="shared" si="101"/>
        <v>MediterraneanOFF2 - average - all types1945-1970cooling24</v>
      </c>
      <c r="B6480" s="1" t="s">
        <v>0</v>
      </c>
      <c r="C6480" s="2" t="s">
        <v>52</v>
      </c>
      <c r="D6480" s="2" t="s">
        <v>6</v>
      </c>
      <c r="E6480" s="3">
        <v>24</v>
      </c>
      <c r="F6480" s="3" t="s">
        <v>26</v>
      </c>
      <c r="G6480" s="3" t="s">
        <v>22</v>
      </c>
      <c r="H6480" s="14"/>
      <c r="I6480" s="14">
        <v>0.19715178382441637</v>
      </c>
      <c r="J6480" s="4">
        <v>67.428629114297166</v>
      </c>
      <c r="K6480" s="4">
        <v>26.971451645718865</v>
      </c>
      <c r="L6480" s="4">
        <v>77.677780739670325</v>
      </c>
      <c r="M6480" s="4">
        <v>12.946296789945055</v>
      </c>
    </row>
    <row r="6481" spans="1:13" hidden="1" x14ac:dyDescent="0.3">
      <c r="A6481" s="13" t="str">
        <f t="shared" si="101"/>
        <v>MediterraneanOFF2 - average - all types1945-1970cooling26</v>
      </c>
      <c r="B6481" s="1" t="s">
        <v>0</v>
      </c>
      <c r="C6481" s="2" t="s">
        <v>52</v>
      </c>
      <c r="D6481" s="2" t="s">
        <v>6</v>
      </c>
      <c r="E6481" s="3">
        <v>26</v>
      </c>
      <c r="F6481" s="3" t="s">
        <v>26</v>
      </c>
      <c r="G6481" s="3" t="s">
        <v>22</v>
      </c>
      <c r="H6481" s="14"/>
      <c r="I6481" s="14">
        <v>0.19715178382441637</v>
      </c>
      <c r="J6481" s="4">
        <v>46.371797369942328</v>
      </c>
      <c r="K6481" s="4">
        <v>18.54871894797693</v>
      </c>
      <c r="L6481" s="4">
        <v>53.420310570173555</v>
      </c>
      <c r="M6481" s="4">
        <v>8.9033850950289253</v>
      </c>
    </row>
    <row r="6482" spans="1:13" hidden="1" x14ac:dyDescent="0.3">
      <c r="A6482" s="13" t="str">
        <f t="shared" si="101"/>
        <v>MediterraneanOFF2 - average - all types1970-1980cooling20</v>
      </c>
      <c r="B6482" s="1" t="s">
        <v>0</v>
      </c>
      <c r="C6482" s="2" t="s">
        <v>52</v>
      </c>
      <c r="D6482" s="2" t="s">
        <v>7</v>
      </c>
      <c r="E6482" s="3">
        <v>20</v>
      </c>
      <c r="F6482" s="3" t="s">
        <v>26</v>
      </c>
      <c r="G6482" s="3" t="s">
        <v>22</v>
      </c>
      <c r="H6482" s="14"/>
      <c r="I6482" s="14">
        <v>9.4289983568199162E-2</v>
      </c>
      <c r="J6482" s="4">
        <v>121.8023482056219</v>
      </c>
      <c r="K6482" s="4">
        <v>48.720939282248757</v>
      </c>
      <c r="L6482" s="4">
        <v>140.31630513287641</v>
      </c>
      <c r="M6482" s="4">
        <v>23.386050855479404</v>
      </c>
    </row>
    <row r="6483" spans="1:13" hidden="1" x14ac:dyDescent="0.3">
      <c r="A6483" s="13" t="str">
        <f t="shared" si="101"/>
        <v>MediterraneanOFF2 - average - all types1970-1980cooling22</v>
      </c>
      <c r="B6483" s="1" t="s">
        <v>0</v>
      </c>
      <c r="C6483" s="2" t="s">
        <v>52</v>
      </c>
      <c r="D6483" s="2" t="s">
        <v>7</v>
      </c>
      <c r="E6483" s="3">
        <v>22</v>
      </c>
      <c r="F6483" s="3" t="s">
        <v>26</v>
      </c>
      <c r="G6483" s="3" t="s">
        <v>22</v>
      </c>
      <c r="H6483" s="14"/>
      <c r="I6483" s="14">
        <v>9.4289983568199162E-2</v>
      </c>
      <c r="J6483" s="4">
        <v>91.818605025919481</v>
      </c>
      <c r="K6483" s="4">
        <v>36.727442010367795</v>
      </c>
      <c r="L6483" s="4">
        <v>105.77503298985924</v>
      </c>
      <c r="M6483" s="4">
        <v>17.629172164976541</v>
      </c>
    </row>
    <row r="6484" spans="1:13" hidden="1" x14ac:dyDescent="0.3">
      <c r="A6484" s="13" t="str">
        <f t="shared" si="101"/>
        <v>MediterraneanOFF2 - average - all types1970-1980cooling24</v>
      </c>
      <c r="B6484" s="1" t="s">
        <v>0</v>
      </c>
      <c r="C6484" s="2" t="s">
        <v>52</v>
      </c>
      <c r="D6484" s="2" t="s">
        <v>7</v>
      </c>
      <c r="E6484" s="3">
        <v>24</v>
      </c>
      <c r="F6484" s="3" t="s">
        <v>26</v>
      </c>
      <c r="G6484" s="3" t="s">
        <v>22</v>
      </c>
      <c r="H6484" s="14"/>
      <c r="I6484" s="14">
        <v>9.4289983568199162E-2</v>
      </c>
      <c r="J6484" s="4">
        <v>67.160652542157976</v>
      </c>
      <c r="K6484" s="4">
        <v>26.864261016863189</v>
      </c>
      <c r="L6484" s="4">
        <v>77.369071728565984</v>
      </c>
      <c r="M6484" s="4">
        <v>12.894845288094331</v>
      </c>
    </row>
    <row r="6485" spans="1:13" hidden="1" x14ac:dyDescent="0.3">
      <c r="A6485" s="13" t="str">
        <f t="shared" si="101"/>
        <v>MediterraneanOFF2 - average - all types1970-1980cooling26</v>
      </c>
      <c r="B6485" s="1" t="s">
        <v>0</v>
      </c>
      <c r="C6485" s="2" t="s">
        <v>52</v>
      </c>
      <c r="D6485" s="2" t="s">
        <v>7</v>
      </c>
      <c r="E6485" s="3">
        <v>26</v>
      </c>
      <c r="F6485" s="3" t="s">
        <v>26</v>
      </c>
      <c r="G6485" s="3" t="s">
        <v>22</v>
      </c>
      <c r="H6485" s="14"/>
      <c r="I6485" s="14">
        <v>9.4289983568199162E-2</v>
      </c>
      <c r="J6485" s="4">
        <v>46.652962197254709</v>
      </c>
      <c r="K6485" s="4">
        <v>18.661184878901885</v>
      </c>
      <c r="L6485" s="4">
        <v>53.744212451237424</v>
      </c>
      <c r="M6485" s="4">
        <v>8.9573687418729051</v>
      </c>
    </row>
    <row r="6486" spans="1:13" hidden="1" x14ac:dyDescent="0.3">
      <c r="A6486" s="13" t="str">
        <f t="shared" si="101"/>
        <v>MediterraneanOFF2 - average - all types1980-1990cooling20</v>
      </c>
      <c r="B6486" s="1" t="s">
        <v>0</v>
      </c>
      <c r="C6486" s="2" t="s">
        <v>52</v>
      </c>
      <c r="D6486" s="2" t="s">
        <v>8</v>
      </c>
      <c r="E6486" s="3">
        <v>20</v>
      </c>
      <c r="F6486" s="3" t="s">
        <v>26</v>
      </c>
      <c r="G6486" s="3" t="s">
        <v>22</v>
      </c>
      <c r="H6486" s="14"/>
      <c r="I6486" s="14">
        <v>0.13999456636774651</v>
      </c>
      <c r="J6486" s="4">
        <v>122.10338489128117</v>
      </c>
      <c r="K6486" s="4">
        <v>48.841353956512464</v>
      </c>
      <c r="L6486" s="4">
        <v>140.6630993947559</v>
      </c>
      <c r="M6486" s="4">
        <v>23.443849899125983</v>
      </c>
    </row>
    <row r="6487" spans="1:13" hidden="1" x14ac:dyDescent="0.3">
      <c r="A6487" s="13" t="str">
        <f t="shared" si="101"/>
        <v>MediterraneanOFF2 - average - all types1980-1990cooling22</v>
      </c>
      <c r="B6487" s="1" t="s">
        <v>0</v>
      </c>
      <c r="C6487" s="2" t="s">
        <v>52</v>
      </c>
      <c r="D6487" s="2" t="s">
        <v>8</v>
      </c>
      <c r="E6487" s="3">
        <v>22</v>
      </c>
      <c r="F6487" s="3" t="s">
        <v>26</v>
      </c>
      <c r="G6487" s="3" t="s">
        <v>22</v>
      </c>
      <c r="H6487" s="14"/>
      <c r="I6487" s="14">
        <v>0.13999456636774651</v>
      </c>
      <c r="J6487" s="4">
        <v>96.343164521909856</v>
      </c>
      <c r="K6487" s="4">
        <v>38.537265808763941</v>
      </c>
      <c r="L6487" s="4">
        <v>110.98732552924015</v>
      </c>
      <c r="M6487" s="4">
        <v>18.497887588206691</v>
      </c>
    </row>
    <row r="6488" spans="1:13" hidden="1" x14ac:dyDescent="0.3">
      <c r="A6488" s="13" t="str">
        <f t="shared" si="101"/>
        <v>MediterraneanOFF2 - average - all types1980-1990cooling24</v>
      </c>
      <c r="B6488" s="1" t="s">
        <v>0</v>
      </c>
      <c r="C6488" s="2" t="s">
        <v>52</v>
      </c>
      <c r="D6488" s="2" t="s">
        <v>8</v>
      </c>
      <c r="E6488" s="3">
        <v>24</v>
      </c>
      <c r="F6488" s="3" t="s">
        <v>26</v>
      </c>
      <c r="G6488" s="3" t="s">
        <v>22</v>
      </c>
      <c r="H6488" s="14"/>
      <c r="I6488" s="14">
        <v>0.13999456636774651</v>
      </c>
      <c r="J6488" s="4">
        <v>74.703687480465064</v>
      </c>
      <c r="K6488" s="4">
        <v>29.881474992186025</v>
      </c>
      <c r="L6488" s="4">
        <v>86.058647977495752</v>
      </c>
      <c r="M6488" s="4">
        <v>14.343107996249291</v>
      </c>
    </row>
    <row r="6489" spans="1:13" hidden="1" x14ac:dyDescent="0.3">
      <c r="A6489" s="13" t="str">
        <f t="shared" si="101"/>
        <v>MediterraneanOFF2 - average - all types1980-1990cooling26</v>
      </c>
      <c r="B6489" s="1" t="s">
        <v>0</v>
      </c>
      <c r="C6489" s="2" t="s">
        <v>52</v>
      </c>
      <c r="D6489" s="2" t="s">
        <v>8</v>
      </c>
      <c r="E6489" s="3">
        <v>26</v>
      </c>
      <c r="F6489" s="3" t="s">
        <v>26</v>
      </c>
      <c r="G6489" s="3" t="s">
        <v>22</v>
      </c>
      <c r="H6489" s="14"/>
      <c r="I6489" s="14">
        <v>0.13999456636774651</v>
      </c>
      <c r="J6489" s="4">
        <v>56.124381692599918</v>
      </c>
      <c r="K6489" s="4">
        <v>22.449752677039967</v>
      </c>
      <c r="L6489" s="4">
        <v>64.655287709875097</v>
      </c>
      <c r="M6489" s="4">
        <v>10.775881284979183</v>
      </c>
    </row>
    <row r="6490" spans="1:13" hidden="1" x14ac:dyDescent="0.3">
      <c r="A6490" s="13" t="str">
        <f t="shared" si="101"/>
        <v>MediterraneanOFF2 - average - all types1990-2000cooling20</v>
      </c>
      <c r="B6490" s="1" t="s">
        <v>0</v>
      </c>
      <c r="C6490" s="2" t="s">
        <v>52</v>
      </c>
      <c r="D6490" s="2" t="s">
        <v>9</v>
      </c>
      <c r="E6490" s="3">
        <v>20</v>
      </c>
      <c r="F6490" s="3" t="s">
        <v>26</v>
      </c>
      <c r="G6490" s="3" t="s">
        <v>22</v>
      </c>
      <c r="H6490" s="14"/>
      <c r="I6490" s="14">
        <v>0.15999728318387327</v>
      </c>
      <c r="J6490" s="4">
        <v>122.6153598301601</v>
      </c>
      <c r="K6490" s="4">
        <v>49.046143932064041</v>
      </c>
      <c r="L6490" s="4">
        <v>141.25289452434444</v>
      </c>
      <c r="M6490" s="4">
        <v>23.54214908739074</v>
      </c>
    </row>
    <row r="6491" spans="1:13" hidden="1" x14ac:dyDescent="0.3">
      <c r="A6491" s="13" t="str">
        <f t="shared" si="101"/>
        <v>MediterraneanOFF2 - average - all types1990-2000cooling22</v>
      </c>
      <c r="B6491" s="1" t="s">
        <v>0</v>
      </c>
      <c r="C6491" s="2" t="s">
        <v>52</v>
      </c>
      <c r="D6491" s="2" t="s">
        <v>9</v>
      </c>
      <c r="E6491" s="3">
        <v>22</v>
      </c>
      <c r="F6491" s="3" t="s">
        <v>26</v>
      </c>
      <c r="G6491" s="3" t="s">
        <v>22</v>
      </c>
      <c r="H6491" s="14"/>
      <c r="I6491" s="14">
        <v>0.15999728318387327</v>
      </c>
      <c r="J6491" s="4">
        <v>97.393234216625913</v>
      </c>
      <c r="K6491" s="4">
        <v>38.957293686650367</v>
      </c>
      <c r="L6491" s="4">
        <v>112.19700581755305</v>
      </c>
      <c r="M6491" s="4">
        <v>18.699500969592176</v>
      </c>
    </row>
    <row r="6492" spans="1:13" hidden="1" x14ac:dyDescent="0.3">
      <c r="A6492" s="13" t="str">
        <f t="shared" si="101"/>
        <v>MediterraneanOFF2 - average - all types1990-2000cooling24</v>
      </c>
      <c r="B6492" s="1" t="s">
        <v>0</v>
      </c>
      <c r="C6492" s="2" t="s">
        <v>52</v>
      </c>
      <c r="D6492" s="2" t="s">
        <v>9</v>
      </c>
      <c r="E6492" s="3">
        <v>24</v>
      </c>
      <c r="F6492" s="3" t="s">
        <v>26</v>
      </c>
      <c r="G6492" s="3" t="s">
        <v>22</v>
      </c>
      <c r="H6492" s="14"/>
      <c r="I6492" s="14">
        <v>0.15999728318387327</v>
      </c>
      <c r="J6492" s="4">
        <v>76.082692784241402</v>
      </c>
      <c r="K6492" s="4">
        <v>30.433077113696559</v>
      </c>
      <c r="L6492" s="4">
        <v>87.64726208744608</v>
      </c>
      <c r="M6492" s="4">
        <v>14.607877014574347</v>
      </c>
    </row>
    <row r="6493" spans="1:13" hidden="1" x14ac:dyDescent="0.3">
      <c r="A6493" s="13" t="str">
        <f t="shared" si="101"/>
        <v>MediterraneanOFF2 - average - all types1990-2000cooling26</v>
      </c>
      <c r="B6493" s="1" t="s">
        <v>0</v>
      </c>
      <c r="C6493" s="2" t="s">
        <v>52</v>
      </c>
      <c r="D6493" s="2" t="s">
        <v>9</v>
      </c>
      <c r="E6493" s="3">
        <v>26</v>
      </c>
      <c r="F6493" s="3" t="s">
        <v>26</v>
      </c>
      <c r="G6493" s="3" t="s">
        <v>22</v>
      </c>
      <c r="H6493" s="14"/>
      <c r="I6493" s="14">
        <v>0.15999728318387327</v>
      </c>
      <c r="J6493" s="4">
        <v>57.709863435779297</v>
      </c>
      <c r="K6493" s="4">
        <v>23.083945374311718</v>
      </c>
      <c r="L6493" s="4">
        <v>66.481762678017745</v>
      </c>
      <c r="M6493" s="4">
        <v>11.080293779669624</v>
      </c>
    </row>
    <row r="6494" spans="1:13" hidden="1" x14ac:dyDescent="0.3">
      <c r="A6494" s="13" t="str">
        <f t="shared" si="101"/>
        <v>MediterraneanOFF2 - average - all typespost 2000cooling20</v>
      </c>
      <c r="B6494" s="1" t="s">
        <v>0</v>
      </c>
      <c r="C6494" s="2" t="s">
        <v>52</v>
      </c>
      <c r="D6494" s="2" t="s">
        <v>10</v>
      </c>
      <c r="E6494" s="3">
        <v>20</v>
      </c>
      <c r="F6494" s="3" t="s">
        <v>26</v>
      </c>
      <c r="G6494" s="3" t="s">
        <v>22</v>
      </c>
      <c r="H6494" s="14"/>
      <c r="I6494" s="14">
        <v>0.15998369910323959</v>
      </c>
      <c r="J6494" s="4">
        <v>125.67215303638413</v>
      </c>
      <c r="K6494" s="4">
        <v>50.268861214553652</v>
      </c>
      <c r="L6494" s="4">
        <v>144.7743202979145</v>
      </c>
      <c r="M6494" s="4">
        <v>24.129053382985752</v>
      </c>
    </row>
    <row r="6495" spans="1:13" hidden="1" x14ac:dyDescent="0.3">
      <c r="A6495" s="13" t="str">
        <f t="shared" si="101"/>
        <v>MediterraneanOFF2 - average - all typespost 2000cooling22</v>
      </c>
      <c r="B6495" s="1" t="s">
        <v>0</v>
      </c>
      <c r="C6495" s="2" t="s">
        <v>52</v>
      </c>
      <c r="D6495" s="2" t="s">
        <v>10</v>
      </c>
      <c r="E6495" s="3">
        <v>22</v>
      </c>
      <c r="F6495" s="3" t="s">
        <v>26</v>
      </c>
      <c r="G6495" s="3" t="s">
        <v>22</v>
      </c>
      <c r="H6495" s="14"/>
      <c r="I6495" s="14">
        <v>0.15998369910323959</v>
      </c>
      <c r="J6495" s="4">
        <v>101.58323309886774</v>
      </c>
      <c r="K6495" s="4">
        <v>40.633293239547093</v>
      </c>
      <c r="L6495" s="4">
        <v>117.02388452989562</v>
      </c>
      <c r="M6495" s="4">
        <v>19.503980754982603</v>
      </c>
    </row>
    <row r="6496" spans="1:13" hidden="1" x14ac:dyDescent="0.3">
      <c r="A6496" s="13" t="str">
        <f t="shared" si="101"/>
        <v>MediterraneanOFF2 - average - all typespost 2000cooling24</v>
      </c>
      <c r="B6496" s="1" t="s">
        <v>0</v>
      </c>
      <c r="C6496" s="2" t="s">
        <v>52</v>
      </c>
      <c r="D6496" s="2" t="s">
        <v>10</v>
      </c>
      <c r="E6496" s="3">
        <v>24</v>
      </c>
      <c r="F6496" s="3" t="s">
        <v>26</v>
      </c>
      <c r="G6496" s="3" t="s">
        <v>22</v>
      </c>
      <c r="H6496" s="14"/>
      <c r="I6496" s="14">
        <v>0.15998369910323959</v>
      </c>
      <c r="J6496" s="4">
        <v>80.873339893471851</v>
      </c>
      <c r="K6496" s="4">
        <v>32.349335957388739</v>
      </c>
      <c r="L6496" s="4">
        <v>93.166087557279567</v>
      </c>
      <c r="M6496" s="4">
        <v>15.527681259546593</v>
      </c>
    </row>
    <row r="6497" spans="1:13" hidden="1" x14ac:dyDescent="0.3">
      <c r="A6497" s="13" t="str">
        <f t="shared" si="101"/>
        <v>MediterraneanOFF2 - average - all typespost 2000cooling26</v>
      </c>
      <c r="B6497" s="1" t="s">
        <v>0</v>
      </c>
      <c r="C6497" s="2" t="s">
        <v>52</v>
      </c>
      <c r="D6497" s="2" t="s">
        <v>10</v>
      </c>
      <c r="E6497" s="3">
        <v>26</v>
      </c>
      <c r="F6497" s="3" t="s">
        <v>26</v>
      </c>
      <c r="G6497" s="3" t="s">
        <v>22</v>
      </c>
      <c r="H6497" s="14"/>
      <c r="I6497" s="14">
        <v>0.15998369910323959</v>
      </c>
      <c r="J6497" s="4">
        <v>62.803043573322164</v>
      </c>
      <c r="K6497" s="4">
        <v>25.121217429328865</v>
      </c>
      <c r="L6497" s="4">
        <v>72.349106196467133</v>
      </c>
      <c r="M6497" s="4">
        <v>12.058184366077855</v>
      </c>
    </row>
    <row r="6498" spans="1:13" hidden="1" x14ac:dyDescent="0.3">
      <c r="A6498" s="13" t="str">
        <f t="shared" si="101"/>
        <v>MediterraneanOFF2 - average - all types - all agescooling20</v>
      </c>
      <c r="B6498" s="1" t="s">
        <v>0</v>
      </c>
      <c r="C6498" s="2" t="s">
        <v>53</v>
      </c>
      <c r="D6498" s="2"/>
      <c r="E6498" s="3">
        <v>20</v>
      </c>
      <c r="F6498" s="3" t="s">
        <v>26</v>
      </c>
      <c r="G6498" s="3" t="s">
        <v>22</v>
      </c>
      <c r="H6498" s="14"/>
      <c r="I6498" s="14"/>
      <c r="J6498" s="4">
        <v>123.60406986980676</v>
      </c>
      <c r="K6498" s="4">
        <v>49.441627947922704</v>
      </c>
      <c r="L6498" s="4">
        <v>142.39188849001738</v>
      </c>
      <c r="M6498" s="4">
        <v>23.731981415002899</v>
      </c>
    </row>
    <row r="6499" spans="1:13" hidden="1" x14ac:dyDescent="0.3">
      <c r="A6499" s="13" t="str">
        <f t="shared" si="101"/>
        <v>MediterraneanOFF2 - average - all types - all agescooling22</v>
      </c>
      <c r="B6499" s="1" t="s">
        <v>0</v>
      </c>
      <c r="C6499" s="2" t="s">
        <v>53</v>
      </c>
      <c r="D6499" s="2"/>
      <c r="E6499" s="3">
        <v>22</v>
      </c>
      <c r="F6499" s="3" t="s">
        <v>26</v>
      </c>
      <c r="G6499" s="3" t="s">
        <v>22</v>
      </c>
      <c r="H6499" s="14"/>
      <c r="I6499" s="14"/>
      <c r="J6499" s="4">
        <v>95.464571917864376</v>
      </c>
      <c r="K6499" s="4">
        <v>38.18582876714575</v>
      </c>
      <c r="L6499" s="4">
        <v>109.97518684937975</v>
      </c>
      <c r="M6499" s="4">
        <v>18.32919780822996</v>
      </c>
    </row>
    <row r="6500" spans="1:13" hidden="1" x14ac:dyDescent="0.3">
      <c r="A6500" s="13" t="str">
        <f t="shared" si="101"/>
        <v>MediterraneanOFF2 - average - all types - all agescooling24</v>
      </c>
      <c r="B6500" s="1" t="s">
        <v>0</v>
      </c>
      <c r="C6500" s="2" t="s">
        <v>53</v>
      </c>
      <c r="D6500" s="2"/>
      <c r="E6500" s="3">
        <v>24</v>
      </c>
      <c r="F6500" s="3" t="s">
        <v>26</v>
      </c>
      <c r="G6500" s="3" t="s">
        <v>22</v>
      </c>
      <c r="H6500" s="14"/>
      <c r="I6500" s="14"/>
      <c r="J6500" s="4">
        <v>72.011321433560823</v>
      </c>
      <c r="K6500" s="4">
        <v>28.804528573424331</v>
      </c>
      <c r="L6500" s="4">
        <v>82.957042291462074</v>
      </c>
      <c r="M6500" s="4">
        <v>13.826173715243678</v>
      </c>
    </row>
    <row r="6501" spans="1:13" hidden="1" x14ac:dyDescent="0.3">
      <c r="A6501" s="13" t="str">
        <f t="shared" si="101"/>
        <v>MediterraneanOFF2 - average - all types - all agescooling26</v>
      </c>
      <c r="B6501" s="1" t="s">
        <v>0</v>
      </c>
      <c r="C6501" s="2" t="s">
        <v>53</v>
      </c>
      <c r="D6501" s="2"/>
      <c r="E6501" s="3">
        <v>26</v>
      </c>
      <c r="F6501" s="3" t="s">
        <v>26</v>
      </c>
      <c r="G6501" s="3" t="s">
        <v>22</v>
      </c>
      <c r="H6501" s="14"/>
      <c r="I6501" s="14"/>
      <c r="J6501" s="4">
        <v>52.238180452879462</v>
      </c>
      <c r="K6501" s="4">
        <v>20.895272181151785</v>
      </c>
      <c r="L6501" s="4">
        <v>60.178383881717139</v>
      </c>
      <c r="M6501" s="4">
        <v>10.029730646952856</v>
      </c>
    </row>
    <row r="6502" spans="1:13" hidden="1" x14ac:dyDescent="0.3">
      <c r="A6502" s="13" t="str">
        <f t="shared" si="101"/>
        <v>Southern ContinentalOFF2 - 3 floorspre 1945cooling20</v>
      </c>
      <c r="B6502" s="2" t="s">
        <v>36</v>
      </c>
      <c r="C6502" s="2" t="s">
        <v>49</v>
      </c>
      <c r="D6502" s="2" t="s">
        <v>2</v>
      </c>
      <c r="E6502" s="3">
        <v>20</v>
      </c>
      <c r="F6502" s="3" t="s">
        <v>26</v>
      </c>
      <c r="G6502" s="3">
        <v>0.42592592592592593</v>
      </c>
      <c r="H6502" s="14">
        <v>0.58385294117647057</v>
      </c>
      <c r="I6502" s="14">
        <v>5.2604137616139357E-2</v>
      </c>
      <c r="J6502" s="4">
        <v>87.187653390433226</v>
      </c>
      <c r="K6502" s="4">
        <v>34.875061356173291</v>
      </c>
      <c r="L6502" s="4">
        <v>100.44017670577907</v>
      </c>
      <c r="M6502" s="4">
        <v>16.740029450963178</v>
      </c>
    </row>
    <row r="6503" spans="1:13" hidden="1" x14ac:dyDescent="0.3">
      <c r="A6503" s="13" t="str">
        <f t="shared" si="101"/>
        <v>Southern ContinentalOFF2 - 5 floorspre 1945cooling20</v>
      </c>
      <c r="B6503" s="2" t="s">
        <v>36</v>
      </c>
      <c r="C6503" s="2" t="s">
        <v>50</v>
      </c>
      <c r="D6503" s="2" t="s">
        <v>2</v>
      </c>
      <c r="E6503" s="3">
        <v>20</v>
      </c>
      <c r="F6503" s="3" t="s">
        <v>26</v>
      </c>
      <c r="G6503" s="3">
        <v>0.33703703703703702</v>
      </c>
      <c r="H6503" s="14">
        <v>0.38367647058823534</v>
      </c>
      <c r="I6503" s="14">
        <v>5.2604137616139357E-2</v>
      </c>
      <c r="J6503" s="4">
        <v>87.01370499164841</v>
      </c>
      <c r="K6503" s="4">
        <v>34.805481996659367</v>
      </c>
      <c r="L6503" s="4">
        <v>100.23978815037897</v>
      </c>
      <c r="M6503" s="4">
        <v>16.706631358396496</v>
      </c>
    </row>
    <row r="6504" spans="1:13" hidden="1" x14ac:dyDescent="0.3">
      <c r="A6504" s="13" t="str">
        <f t="shared" si="101"/>
        <v>Southern ContinentalOFF2 - 7 floorspre 1945cooling20</v>
      </c>
      <c r="B6504" s="2" t="s">
        <v>36</v>
      </c>
      <c r="C6504" s="2" t="s">
        <v>51</v>
      </c>
      <c r="D6504" s="2" t="s">
        <v>2</v>
      </c>
      <c r="E6504" s="3">
        <v>20</v>
      </c>
      <c r="F6504" s="3" t="s">
        <v>26</v>
      </c>
      <c r="G6504" s="3">
        <v>0.29894179894179895</v>
      </c>
      <c r="H6504" s="14">
        <v>3.2470588235294119E-2</v>
      </c>
      <c r="I6504" s="14">
        <v>5.2604137616139357E-2</v>
      </c>
      <c r="J6504" s="4">
        <v>86.939155677883491</v>
      </c>
      <c r="K6504" s="4">
        <v>34.775662271153394</v>
      </c>
      <c r="L6504" s="4">
        <v>100.15390734092178</v>
      </c>
      <c r="M6504" s="4">
        <v>16.692317890153628</v>
      </c>
    </row>
    <row r="6505" spans="1:13" hidden="1" x14ac:dyDescent="0.3">
      <c r="A6505" s="13" t="str">
        <f t="shared" si="101"/>
        <v>Southern ContinentalOFF2 - 3 floorspre 1945cooling22</v>
      </c>
      <c r="B6505" s="2" t="s">
        <v>36</v>
      </c>
      <c r="C6505" s="2" t="s">
        <v>49</v>
      </c>
      <c r="D6505" s="2" t="s">
        <v>2</v>
      </c>
      <c r="E6505" s="3">
        <v>22</v>
      </c>
      <c r="F6505" s="3" t="s">
        <v>26</v>
      </c>
      <c r="G6505" s="3">
        <v>0.42592592592592593</v>
      </c>
      <c r="H6505" s="14">
        <v>0.58385294117647057</v>
      </c>
      <c r="I6505" s="14">
        <v>5.2604137616139357E-2</v>
      </c>
      <c r="J6505" s="4">
        <v>62.033199900936808</v>
      </c>
      <c r="K6505" s="4">
        <v>24.813279960374722</v>
      </c>
      <c r="L6505" s="4">
        <v>71.462246285879189</v>
      </c>
      <c r="M6505" s="4">
        <v>11.910374380979865</v>
      </c>
    </row>
    <row r="6506" spans="1:13" hidden="1" x14ac:dyDescent="0.3">
      <c r="A6506" s="13" t="str">
        <f t="shared" si="101"/>
        <v>Southern ContinentalOFF2 - 5 floorspre 1945cooling22</v>
      </c>
      <c r="B6506" s="2" t="s">
        <v>36</v>
      </c>
      <c r="C6506" s="2" t="s">
        <v>50</v>
      </c>
      <c r="D6506" s="2" t="s">
        <v>2</v>
      </c>
      <c r="E6506" s="3">
        <v>22</v>
      </c>
      <c r="F6506" s="3" t="s">
        <v>26</v>
      </c>
      <c r="G6506" s="3">
        <v>0.33703703703703702</v>
      </c>
      <c r="H6506" s="14">
        <v>0.38367647058823534</v>
      </c>
      <c r="I6506" s="14">
        <v>5.2604137616139357E-2</v>
      </c>
      <c r="J6506" s="4">
        <v>63.226695679349675</v>
      </c>
      <c r="K6506" s="4">
        <v>25.290678271739871</v>
      </c>
      <c r="L6506" s="4">
        <v>72.837153422610825</v>
      </c>
      <c r="M6506" s="4">
        <v>12.139525570435138</v>
      </c>
    </row>
    <row r="6507" spans="1:13" hidden="1" x14ac:dyDescent="0.3">
      <c r="A6507" s="13" t="str">
        <f t="shared" si="101"/>
        <v>Southern ContinentalOFF2 - 7 floorspre 1945cooling22</v>
      </c>
      <c r="B6507" s="2" t="s">
        <v>36</v>
      </c>
      <c r="C6507" s="2" t="s">
        <v>51</v>
      </c>
      <c r="D6507" s="2" t="s">
        <v>2</v>
      </c>
      <c r="E6507" s="3">
        <v>22</v>
      </c>
      <c r="F6507" s="3" t="s">
        <v>26</v>
      </c>
      <c r="G6507" s="3">
        <v>0.29894179894179895</v>
      </c>
      <c r="H6507" s="14">
        <v>3.2470588235294119E-2</v>
      </c>
      <c r="I6507" s="14">
        <v>5.2604137616139357E-2</v>
      </c>
      <c r="J6507" s="4">
        <v>63.738193870098044</v>
      </c>
      <c r="K6507" s="4">
        <v>25.495277548039219</v>
      </c>
      <c r="L6507" s="4">
        <v>73.426399338352951</v>
      </c>
      <c r="M6507" s="4">
        <v>12.237733223058825</v>
      </c>
    </row>
    <row r="6508" spans="1:13" hidden="1" x14ac:dyDescent="0.3">
      <c r="A6508" s="13" t="str">
        <f t="shared" si="101"/>
        <v>Southern ContinentalOFF2 - 3 floorspre 1945cooling24</v>
      </c>
      <c r="B6508" s="2" t="s">
        <v>36</v>
      </c>
      <c r="C6508" s="2" t="s">
        <v>49</v>
      </c>
      <c r="D6508" s="2" t="s">
        <v>2</v>
      </c>
      <c r="E6508" s="3">
        <v>24</v>
      </c>
      <c r="F6508" s="3" t="s">
        <v>26</v>
      </c>
      <c r="G6508" s="3">
        <v>0.42592592592592593</v>
      </c>
      <c r="H6508" s="14">
        <v>0.58385294117647057</v>
      </c>
      <c r="I6508" s="14">
        <v>5.2604137616139357E-2</v>
      </c>
      <c r="J6508" s="4">
        <v>42.403709324372358</v>
      </c>
      <c r="K6508" s="4">
        <v>16.961483729748942</v>
      </c>
      <c r="L6508" s="4">
        <v>48.849073141676953</v>
      </c>
      <c r="M6508" s="4">
        <v>8.1415121902794922</v>
      </c>
    </row>
    <row r="6509" spans="1:13" hidden="1" x14ac:dyDescent="0.3">
      <c r="A6509" s="13" t="str">
        <f t="shared" si="101"/>
        <v>Southern ContinentalOFF2 - 5 floorspre 1945cooling24</v>
      </c>
      <c r="B6509" s="2" t="s">
        <v>36</v>
      </c>
      <c r="C6509" s="2" t="s">
        <v>50</v>
      </c>
      <c r="D6509" s="2" t="s">
        <v>2</v>
      </c>
      <c r="E6509" s="3">
        <v>24</v>
      </c>
      <c r="F6509" s="3" t="s">
        <v>26</v>
      </c>
      <c r="G6509" s="3">
        <v>0.33703703703703702</v>
      </c>
      <c r="H6509" s="14">
        <v>0.38367647058823534</v>
      </c>
      <c r="I6509" s="14">
        <v>5.2604137616139357E-2</v>
      </c>
      <c r="J6509" s="4">
        <v>44.363843560595257</v>
      </c>
      <c r="K6509" s="4">
        <v>17.745537424238101</v>
      </c>
      <c r="L6509" s="4">
        <v>51.107147781805729</v>
      </c>
      <c r="M6509" s="4">
        <v>8.5178579636342882</v>
      </c>
    </row>
    <row r="6510" spans="1:13" hidden="1" x14ac:dyDescent="0.3">
      <c r="A6510" s="13" t="str">
        <f t="shared" si="101"/>
        <v>Southern ContinentalOFF2 - 7 floorspre 1945cooling24</v>
      </c>
      <c r="B6510" s="2" t="s">
        <v>36</v>
      </c>
      <c r="C6510" s="2" t="s">
        <v>51</v>
      </c>
      <c r="D6510" s="2" t="s">
        <v>2</v>
      </c>
      <c r="E6510" s="3">
        <v>24</v>
      </c>
      <c r="F6510" s="3" t="s">
        <v>26</v>
      </c>
      <c r="G6510" s="3">
        <v>0.29894179894179895</v>
      </c>
      <c r="H6510" s="14">
        <v>3.2470588235294119E-2</v>
      </c>
      <c r="I6510" s="14">
        <v>5.2604137616139357E-2</v>
      </c>
      <c r="J6510" s="4">
        <v>45.203901090405061</v>
      </c>
      <c r="K6510" s="4">
        <v>18.081560436162025</v>
      </c>
      <c r="L6510" s="4">
        <v>52.074894056146633</v>
      </c>
      <c r="M6510" s="4">
        <v>8.6791490093577721</v>
      </c>
    </row>
    <row r="6511" spans="1:13" hidden="1" x14ac:dyDescent="0.3">
      <c r="A6511" s="13" t="str">
        <f t="shared" si="101"/>
        <v>Southern ContinentalOFF2 - 3 floorspre 1945cooling26</v>
      </c>
      <c r="B6511" s="2" t="s">
        <v>36</v>
      </c>
      <c r="C6511" s="2" t="s">
        <v>49</v>
      </c>
      <c r="D6511" s="2" t="s">
        <v>2</v>
      </c>
      <c r="E6511" s="3">
        <v>26</v>
      </c>
      <c r="F6511" s="3" t="s">
        <v>26</v>
      </c>
      <c r="G6511" s="3">
        <v>0.42592592592592593</v>
      </c>
      <c r="H6511" s="14">
        <v>0.58385294117647057</v>
      </c>
      <c r="I6511" s="14">
        <v>5.2604137616139357E-2</v>
      </c>
      <c r="J6511" s="4">
        <v>27.49266543320573</v>
      </c>
      <c r="K6511" s="4">
        <v>10.997066173282292</v>
      </c>
      <c r="L6511" s="4">
        <v>31.671550579053001</v>
      </c>
      <c r="M6511" s="4">
        <v>5.2785917631755002</v>
      </c>
    </row>
    <row r="6512" spans="1:13" hidden="1" x14ac:dyDescent="0.3">
      <c r="A6512" s="13" t="str">
        <f t="shared" si="101"/>
        <v>Southern ContinentalOFF2 - 5 floorspre 1945cooling26</v>
      </c>
      <c r="B6512" s="2" t="s">
        <v>36</v>
      </c>
      <c r="C6512" s="2" t="s">
        <v>50</v>
      </c>
      <c r="D6512" s="2" t="s">
        <v>2</v>
      </c>
      <c r="E6512" s="3">
        <v>26</v>
      </c>
      <c r="F6512" s="3" t="s">
        <v>26</v>
      </c>
      <c r="G6512" s="3">
        <v>0.33703703703703702</v>
      </c>
      <c r="H6512" s="14">
        <v>0.38367647058823534</v>
      </c>
      <c r="I6512" s="14">
        <v>5.2604137616139357E-2</v>
      </c>
      <c r="J6512" s="4">
        <v>29.702975481594059</v>
      </c>
      <c r="K6512" s="4">
        <v>11.881190192637623</v>
      </c>
      <c r="L6512" s="4">
        <v>34.217827754796353</v>
      </c>
      <c r="M6512" s="4">
        <v>5.7029712924660592</v>
      </c>
    </row>
    <row r="6513" spans="1:13" hidden="1" x14ac:dyDescent="0.3">
      <c r="A6513" s="13" t="str">
        <f t="shared" si="101"/>
        <v>Southern ContinentalOFF2 - 7 floorspre 1945cooling26</v>
      </c>
      <c r="B6513" s="2" t="s">
        <v>36</v>
      </c>
      <c r="C6513" s="2" t="s">
        <v>51</v>
      </c>
      <c r="D6513" s="2" t="s">
        <v>2</v>
      </c>
      <c r="E6513" s="3">
        <v>26</v>
      </c>
      <c r="F6513" s="3" t="s">
        <v>26</v>
      </c>
      <c r="G6513" s="3">
        <v>0.29894179894179895</v>
      </c>
      <c r="H6513" s="14">
        <v>3.2470588235294119E-2</v>
      </c>
      <c r="I6513" s="14">
        <v>5.2604137616139357E-2</v>
      </c>
      <c r="J6513" s="4">
        <v>30.650251216617626</v>
      </c>
      <c r="K6513" s="4">
        <v>12.260100486647051</v>
      </c>
      <c r="L6513" s="4">
        <v>35.309089401543503</v>
      </c>
      <c r="M6513" s="4">
        <v>5.8848482335905841</v>
      </c>
    </row>
    <row r="6514" spans="1:13" hidden="1" x14ac:dyDescent="0.3">
      <c r="A6514" s="13" t="str">
        <f t="shared" si="101"/>
        <v>Southern ContinentalOFF2 - 3 floors1945-1970cooling20</v>
      </c>
      <c r="B6514" s="2" t="s">
        <v>36</v>
      </c>
      <c r="C6514" s="2" t="s">
        <v>49</v>
      </c>
      <c r="D6514" s="2" t="s">
        <v>6</v>
      </c>
      <c r="E6514" s="3">
        <v>20</v>
      </c>
      <c r="F6514" s="3" t="s">
        <v>26</v>
      </c>
      <c r="G6514" s="3">
        <v>0.42592592592592593</v>
      </c>
      <c r="H6514" s="14">
        <v>0.58385294117647057</v>
      </c>
      <c r="I6514" s="14">
        <v>0.52837820142748437</v>
      </c>
      <c r="J6514" s="4">
        <v>87.187653390433226</v>
      </c>
      <c r="K6514" s="4">
        <v>34.875061356173291</v>
      </c>
      <c r="L6514" s="4">
        <v>100.44017670577907</v>
      </c>
      <c r="M6514" s="4">
        <v>16.740029450963178</v>
      </c>
    </row>
    <row r="6515" spans="1:13" hidden="1" x14ac:dyDescent="0.3">
      <c r="A6515" s="13" t="str">
        <f t="shared" si="101"/>
        <v>Southern ContinentalOFF2 - 5 floors1945-1970cooling20</v>
      </c>
      <c r="B6515" s="2" t="s">
        <v>36</v>
      </c>
      <c r="C6515" s="2" t="s">
        <v>50</v>
      </c>
      <c r="D6515" s="2" t="s">
        <v>6</v>
      </c>
      <c r="E6515" s="3">
        <v>20</v>
      </c>
      <c r="F6515" s="3" t="s">
        <v>26</v>
      </c>
      <c r="G6515" s="3">
        <v>0.33703703703703702</v>
      </c>
      <c r="H6515" s="14">
        <v>0.38367647058823534</v>
      </c>
      <c r="I6515" s="14">
        <v>0.52837820142748437</v>
      </c>
      <c r="J6515" s="4">
        <v>87.01370499164841</v>
      </c>
      <c r="K6515" s="4">
        <v>34.805481996659367</v>
      </c>
      <c r="L6515" s="4">
        <v>100.23978815037897</v>
      </c>
      <c r="M6515" s="4">
        <v>16.706631358396496</v>
      </c>
    </row>
    <row r="6516" spans="1:13" hidden="1" x14ac:dyDescent="0.3">
      <c r="A6516" s="13" t="str">
        <f t="shared" si="101"/>
        <v>Southern ContinentalOFF2 - 7 floors1945-1970cooling20</v>
      </c>
      <c r="B6516" s="2" t="s">
        <v>36</v>
      </c>
      <c r="C6516" s="2" t="s">
        <v>51</v>
      </c>
      <c r="D6516" s="2" t="s">
        <v>6</v>
      </c>
      <c r="E6516" s="3">
        <v>20</v>
      </c>
      <c r="F6516" s="3" t="s">
        <v>26</v>
      </c>
      <c r="G6516" s="3">
        <v>0.29894179894179895</v>
      </c>
      <c r="H6516" s="14">
        <v>3.2470588235294119E-2</v>
      </c>
      <c r="I6516" s="14">
        <v>0.52837820142748437</v>
      </c>
      <c r="J6516" s="4">
        <v>86.939155677883491</v>
      </c>
      <c r="K6516" s="4">
        <v>34.775662271153394</v>
      </c>
      <c r="L6516" s="4">
        <v>100.15390734092178</v>
      </c>
      <c r="M6516" s="4">
        <v>16.692317890153628</v>
      </c>
    </row>
    <row r="6517" spans="1:13" hidden="1" x14ac:dyDescent="0.3">
      <c r="A6517" s="13" t="str">
        <f t="shared" si="101"/>
        <v>Southern ContinentalOFF2 - 3 floors1945-1970cooling22</v>
      </c>
      <c r="B6517" s="2" t="s">
        <v>36</v>
      </c>
      <c r="C6517" s="2" t="s">
        <v>49</v>
      </c>
      <c r="D6517" s="2" t="s">
        <v>6</v>
      </c>
      <c r="E6517" s="3">
        <v>22</v>
      </c>
      <c r="F6517" s="3" t="s">
        <v>26</v>
      </c>
      <c r="G6517" s="3">
        <v>0.42592592592592593</v>
      </c>
      <c r="H6517" s="14">
        <v>0.58385294117647057</v>
      </c>
      <c r="I6517" s="14">
        <v>0.52837820142748437</v>
      </c>
      <c r="J6517" s="4">
        <v>62.033199900936808</v>
      </c>
      <c r="K6517" s="4">
        <v>24.813279960374722</v>
      </c>
      <c r="L6517" s="4">
        <v>71.462246285879189</v>
      </c>
      <c r="M6517" s="4">
        <v>11.910374380979865</v>
      </c>
    </row>
    <row r="6518" spans="1:13" hidden="1" x14ac:dyDescent="0.3">
      <c r="A6518" s="13" t="str">
        <f t="shared" si="101"/>
        <v>Southern ContinentalOFF2 - 5 floors1945-1970cooling22</v>
      </c>
      <c r="B6518" s="2" t="s">
        <v>36</v>
      </c>
      <c r="C6518" s="2" t="s">
        <v>50</v>
      </c>
      <c r="D6518" s="2" t="s">
        <v>6</v>
      </c>
      <c r="E6518" s="3">
        <v>22</v>
      </c>
      <c r="F6518" s="3" t="s">
        <v>26</v>
      </c>
      <c r="G6518" s="3">
        <v>0.33703703703703702</v>
      </c>
      <c r="H6518" s="14">
        <v>0.38367647058823534</v>
      </c>
      <c r="I6518" s="14">
        <v>0.52837820142748437</v>
      </c>
      <c r="J6518" s="4">
        <v>63.226695679349675</v>
      </c>
      <c r="K6518" s="4">
        <v>25.290678271739871</v>
      </c>
      <c r="L6518" s="4">
        <v>72.837153422610825</v>
      </c>
      <c r="M6518" s="4">
        <v>12.139525570435138</v>
      </c>
    </row>
    <row r="6519" spans="1:13" hidden="1" x14ac:dyDescent="0.3">
      <c r="A6519" s="13" t="str">
        <f t="shared" si="101"/>
        <v>Southern ContinentalOFF2 - 7 floors1945-1970cooling22</v>
      </c>
      <c r="B6519" s="2" t="s">
        <v>36</v>
      </c>
      <c r="C6519" s="2" t="s">
        <v>51</v>
      </c>
      <c r="D6519" s="2" t="s">
        <v>6</v>
      </c>
      <c r="E6519" s="3">
        <v>22</v>
      </c>
      <c r="F6519" s="3" t="s">
        <v>26</v>
      </c>
      <c r="G6519" s="3">
        <v>0.29894179894179895</v>
      </c>
      <c r="H6519" s="14">
        <v>3.2470588235294119E-2</v>
      </c>
      <c r="I6519" s="14">
        <v>0.52837820142748437</v>
      </c>
      <c r="J6519" s="4">
        <v>63.738193870098044</v>
      </c>
      <c r="K6519" s="4">
        <v>25.495277548039219</v>
      </c>
      <c r="L6519" s="4">
        <v>73.426399338352951</v>
      </c>
      <c r="M6519" s="4">
        <v>12.237733223058825</v>
      </c>
    </row>
    <row r="6520" spans="1:13" hidden="1" x14ac:dyDescent="0.3">
      <c r="A6520" s="13" t="str">
        <f t="shared" si="101"/>
        <v>Southern ContinentalOFF2 - 3 floors1945-1970cooling24</v>
      </c>
      <c r="B6520" s="2" t="s">
        <v>36</v>
      </c>
      <c r="C6520" s="2" t="s">
        <v>49</v>
      </c>
      <c r="D6520" s="2" t="s">
        <v>6</v>
      </c>
      <c r="E6520" s="3">
        <v>24</v>
      </c>
      <c r="F6520" s="3" t="s">
        <v>26</v>
      </c>
      <c r="G6520" s="3">
        <v>0.42592592592592593</v>
      </c>
      <c r="H6520" s="14">
        <v>0.58385294117647057</v>
      </c>
      <c r="I6520" s="14">
        <v>0.52837820142748437</v>
      </c>
      <c r="J6520" s="4">
        <v>42.403709324372358</v>
      </c>
      <c r="K6520" s="4">
        <v>16.961483729748942</v>
      </c>
      <c r="L6520" s="4">
        <v>48.849073141676953</v>
      </c>
      <c r="M6520" s="4">
        <v>8.1415121902794922</v>
      </c>
    </row>
    <row r="6521" spans="1:13" hidden="1" x14ac:dyDescent="0.3">
      <c r="A6521" s="13" t="str">
        <f t="shared" si="101"/>
        <v>Southern ContinentalOFF2 - 5 floors1945-1970cooling24</v>
      </c>
      <c r="B6521" s="2" t="s">
        <v>36</v>
      </c>
      <c r="C6521" s="2" t="s">
        <v>50</v>
      </c>
      <c r="D6521" s="2" t="s">
        <v>6</v>
      </c>
      <c r="E6521" s="3">
        <v>24</v>
      </c>
      <c r="F6521" s="3" t="s">
        <v>26</v>
      </c>
      <c r="G6521" s="3">
        <v>0.33703703703703702</v>
      </c>
      <c r="H6521" s="14">
        <v>0.38367647058823534</v>
      </c>
      <c r="I6521" s="14">
        <v>0.52837820142748437</v>
      </c>
      <c r="J6521" s="4">
        <v>44.363843560595257</v>
      </c>
      <c r="K6521" s="4">
        <v>17.745537424238101</v>
      </c>
      <c r="L6521" s="4">
        <v>51.107147781805729</v>
      </c>
      <c r="M6521" s="4">
        <v>8.5178579636342882</v>
      </c>
    </row>
    <row r="6522" spans="1:13" hidden="1" x14ac:dyDescent="0.3">
      <c r="A6522" s="13" t="str">
        <f t="shared" si="101"/>
        <v>Southern ContinentalOFF2 - 7 floors1945-1970cooling24</v>
      </c>
      <c r="B6522" s="2" t="s">
        <v>36</v>
      </c>
      <c r="C6522" s="2" t="s">
        <v>51</v>
      </c>
      <c r="D6522" s="2" t="s">
        <v>6</v>
      </c>
      <c r="E6522" s="3">
        <v>24</v>
      </c>
      <c r="F6522" s="3" t="s">
        <v>26</v>
      </c>
      <c r="G6522" s="3">
        <v>0.29894179894179895</v>
      </c>
      <c r="H6522" s="14">
        <v>3.2470588235294119E-2</v>
      </c>
      <c r="I6522" s="14">
        <v>0.52837820142748437</v>
      </c>
      <c r="J6522" s="4">
        <v>45.203901090405061</v>
      </c>
      <c r="K6522" s="4">
        <v>18.081560436162025</v>
      </c>
      <c r="L6522" s="4">
        <v>52.074894056146633</v>
      </c>
      <c r="M6522" s="4">
        <v>8.6791490093577721</v>
      </c>
    </row>
    <row r="6523" spans="1:13" hidden="1" x14ac:dyDescent="0.3">
      <c r="A6523" s="13" t="str">
        <f t="shared" si="101"/>
        <v>Southern ContinentalOFF2 - 3 floors1945-1970cooling26</v>
      </c>
      <c r="B6523" s="2" t="s">
        <v>36</v>
      </c>
      <c r="C6523" s="2" t="s">
        <v>49</v>
      </c>
      <c r="D6523" s="2" t="s">
        <v>6</v>
      </c>
      <c r="E6523" s="3">
        <v>26</v>
      </c>
      <c r="F6523" s="3" t="s">
        <v>26</v>
      </c>
      <c r="G6523" s="3">
        <v>0.42592592592592593</v>
      </c>
      <c r="H6523" s="14">
        <v>0.58385294117647057</v>
      </c>
      <c r="I6523" s="14">
        <v>0.52837820142748437</v>
      </c>
      <c r="J6523" s="4">
        <v>27.49266543320573</v>
      </c>
      <c r="K6523" s="4">
        <v>10.997066173282292</v>
      </c>
      <c r="L6523" s="4">
        <v>31.671550579053001</v>
      </c>
      <c r="M6523" s="4">
        <v>5.2785917631755002</v>
      </c>
    </row>
    <row r="6524" spans="1:13" hidden="1" x14ac:dyDescent="0.3">
      <c r="A6524" s="13" t="str">
        <f t="shared" si="101"/>
        <v>Southern ContinentalOFF2 - 5 floors1945-1970cooling26</v>
      </c>
      <c r="B6524" s="2" t="s">
        <v>36</v>
      </c>
      <c r="C6524" s="2" t="s">
        <v>50</v>
      </c>
      <c r="D6524" s="2" t="s">
        <v>6</v>
      </c>
      <c r="E6524" s="3">
        <v>26</v>
      </c>
      <c r="F6524" s="3" t="s">
        <v>26</v>
      </c>
      <c r="G6524" s="3">
        <v>0.33703703703703702</v>
      </c>
      <c r="H6524" s="14">
        <v>0.38367647058823534</v>
      </c>
      <c r="I6524" s="14">
        <v>0.52837820142748437</v>
      </c>
      <c r="J6524" s="4">
        <v>29.702975481594059</v>
      </c>
      <c r="K6524" s="4">
        <v>11.881190192637623</v>
      </c>
      <c r="L6524" s="4">
        <v>34.217827754796353</v>
      </c>
      <c r="M6524" s="4">
        <v>5.7029712924660592</v>
      </c>
    </row>
    <row r="6525" spans="1:13" hidden="1" x14ac:dyDescent="0.3">
      <c r="A6525" s="13" t="str">
        <f t="shared" si="101"/>
        <v>Southern ContinentalOFF2 - 7 floors1945-1970cooling26</v>
      </c>
      <c r="B6525" s="2" t="s">
        <v>36</v>
      </c>
      <c r="C6525" s="2" t="s">
        <v>51</v>
      </c>
      <c r="D6525" s="2" t="s">
        <v>6</v>
      </c>
      <c r="E6525" s="3">
        <v>26</v>
      </c>
      <c r="F6525" s="3" t="s">
        <v>26</v>
      </c>
      <c r="G6525" s="3">
        <v>0.29894179894179895</v>
      </c>
      <c r="H6525" s="14">
        <v>3.2470588235294119E-2</v>
      </c>
      <c r="I6525" s="14">
        <v>0.52837820142748437</v>
      </c>
      <c r="J6525" s="4">
        <v>30.650251216617626</v>
      </c>
      <c r="K6525" s="4">
        <v>12.260100486647051</v>
      </c>
      <c r="L6525" s="4">
        <v>35.309089401543503</v>
      </c>
      <c r="M6525" s="4">
        <v>5.8848482335905841</v>
      </c>
    </row>
    <row r="6526" spans="1:13" hidden="1" x14ac:dyDescent="0.3">
      <c r="A6526" s="13" t="str">
        <f t="shared" si="101"/>
        <v>Southern ContinentalOFF2 - 3 floors1970-1980cooling20</v>
      </c>
      <c r="B6526" s="2" t="s">
        <v>36</v>
      </c>
      <c r="C6526" s="2" t="s">
        <v>49</v>
      </c>
      <c r="D6526" s="2" t="s">
        <v>7</v>
      </c>
      <c r="E6526" s="3">
        <v>20</v>
      </c>
      <c r="F6526" s="3" t="s">
        <v>26</v>
      </c>
      <c r="G6526" s="3">
        <v>0.42592592592592593</v>
      </c>
      <c r="H6526" s="14">
        <v>0.58385294117647057</v>
      </c>
      <c r="I6526" s="14">
        <v>0.10844123606745192</v>
      </c>
      <c r="J6526" s="4">
        <v>84.597580473432515</v>
      </c>
      <c r="K6526" s="4">
        <v>33.839032189373007</v>
      </c>
      <c r="L6526" s="4">
        <v>97.456412705394257</v>
      </c>
      <c r="M6526" s="4">
        <v>16.242735450899044</v>
      </c>
    </row>
    <row r="6527" spans="1:13" hidden="1" x14ac:dyDescent="0.3">
      <c r="A6527" s="13" t="str">
        <f t="shared" si="101"/>
        <v>Southern ContinentalOFF2 - 5 floors1970-1980cooling20</v>
      </c>
      <c r="B6527" s="2" t="s">
        <v>36</v>
      </c>
      <c r="C6527" s="2" t="s">
        <v>50</v>
      </c>
      <c r="D6527" s="2" t="s">
        <v>7</v>
      </c>
      <c r="E6527" s="3">
        <v>20</v>
      </c>
      <c r="F6527" s="3" t="s">
        <v>26</v>
      </c>
      <c r="G6527" s="3">
        <v>0.33703703703703702</v>
      </c>
      <c r="H6527" s="14">
        <v>0.38367647058823534</v>
      </c>
      <c r="I6527" s="14">
        <v>0.10844123606745192</v>
      </c>
      <c r="J6527" s="4">
        <v>86.519084102829453</v>
      </c>
      <c r="K6527" s="4">
        <v>34.607633641131784</v>
      </c>
      <c r="L6527" s="4">
        <v>99.669984886459531</v>
      </c>
      <c r="M6527" s="4">
        <v>16.611664147743255</v>
      </c>
    </row>
    <row r="6528" spans="1:13" hidden="1" x14ac:dyDescent="0.3">
      <c r="A6528" s="13" t="str">
        <f t="shared" si="101"/>
        <v>Southern ContinentalOFF2 - 7 floors1970-1980cooling20</v>
      </c>
      <c r="B6528" s="2" t="s">
        <v>36</v>
      </c>
      <c r="C6528" s="2" t="s">
        <v>51</v>
      </c>
      <c r="D6528" s="2" t="s">
        <v>7</v>
      </c>
      <c r="E6528" s="3">
        <v>20</v>
      </c>
      <c r="F6528" s="3" t="s">
        <v>26</v>
      </c>
      <c r="G6528" s="3">
        <v>0.29894179894179895</v>
      </c>
      <c r="H6528" s="14">
        <v>3.2470588235294119E-2</v>
      </c>
      <c r="I6528" s="14">
        <v>0.10844123606745192</v>
      </c>
      <c r="J6528" s="4">
        <v>87.342585658285287</v>
      </c>
      <c r="K6528" s="4">
        <v>34.937034263314118</v>
      </c>
      <c r="L6528" s="4">
        <v>100.61865867834466</v>
      </c>
      <c r="M6528" s="4">
        <v>16.769776446390775</v>
      </c>
    </row>
    <row r="6529" spans="1:13" hidden="1" x14ac:dyDescent="0.3">
      <c r="A6529" s="13" t="str">
        <f t="shared" si="101"/>
        <v>Southern ContinentalOFF2 - 3 floors1970-1980cooling22</v>
      </c>
      <c r="B6529" s="2" t="s">
        <v>36</v>
      </c>
      <c r="C6529" s="2" t="s">
        <v>49</v>
      </c>
      <c r="D6529" s="2" t="s">
        <v>7</v>
      </c>
      <c r="E6529" s="3">
        <v>22</v>
      </c>
      <c r="F6529" s="3" t="s">
        <v>26</v>
      </c>
      <c r="G6529" s="3">
        <v>0.42592592592592593</v>
      </c>
      <c r="H6529" s="14">
        <v>0.58385294117647057</v>
      </c>
      <c r="I6529" s="14">
        <v>0.10844123606745192</v>
      </c>
      <c r="J6529" s="4">
        <v>61.74721925524566</v>
      </c>
      <c r="K6529" s="4">
        <v>24.698887702098265</v>
      </c>
      <c r="L6529" s="4">
        <v>71.132796582042999</v>
      </c>
      <c r="M6529" s="4">
        <v>11.855466097007167</v>
      </c>
    </row>
    <row r="6530" spans="1:13" hidden="1" x14ac:dyDescent="0.3">
      <c r="A6530" s="13" t="str">
        <f t="shared" si="101"/>
        <v>Southern ContinentalOFF2 - 5 floors1970-1980cooling22</v>
      </c>
      <c r="B6530" s="2" t="s">
        <v>36</v>
      </c>
      <c r="C6530" s="2" t="s">
        <v>50</v>
      </c>
      <c r="D6530" s="2" t="s">
        <v>7</v>
      </c>
      <c r="E6530" s="3">
        <v>22</v>
      </c>
      <c r="F6530" s="3" t="s">
        <v>26</v>
      </c>
      <c r="G6530" s="3">
        <v>0.33703703703703702</v>
      </c>
      <c r="H6530" s="14">
        <v>0.38367647058823534</v>
      </c>
      <c r="I6530" s="14">
        <v>0.10844123606745192</v>
      </c>
      <c r="J6530" s="4">
        <v>64.79024129825163</v>
      </c>
      <c r="K6530" s="4">
        <v>25.916096519300652</v>
      </c>
      <c r="L6530" s="4">
        <v>74.638357975585876</v>
      </c>
      <c r="M6530" s="4">
        <v>12.439726329264312</v>
      </c>
    </row>
    <row r="6531" spans="1:13" hidden="1" x14ac:dyDescent="0.3">
      <c r="A6531" s="13" t="str">
        <f t="shared" ref="A6531:A6594" si="102">CONCATENATE(B6531,C6531,D6531,F6531,E6531)</f>
        <v>Southern ContinentalOFF2 - 7 floors1970-1980cooling22</v>
      </c>
      <c r="B6531" s="2" t="s">
        <v>36</v>
      </c>
      <c r="C6531" s="2" t="s">
        <v>51</v>
      </c>
      <c r="D6531" s="2" t="s">
        <v>7</v>
      </c>
      <c r="E6531" s="3">
        <v>22</v>
      </c>
      <c r="F6531" s="3" t="s">
        <v>26</v>
      </c>
      <c r="G6531" s="3">
        <v>0.29894179894179895</v>
      </c>
      <c r="H6531" s="14">
        <v>3.2470588235294119E-2</v>
      </c>
      <c r="I6531" s="14">
        <v>0.10844123606745192</v>
      </c>
      <c r="J6531" s="4">
        <v>66.094393602397048</v>
      </c>
      <c r="K6531" s="4">
        <v>26.437757440958819</v>
      </c>
      <c r="L6531" s="4">
        <v>76.140741429961395</v>
      </c>
      <c r="M6531" s="4">
        <v>12.690123571660232</v>
      </c>
    </row>
    <row r="6532" spans="1:13" hidden="1" x14ac:dyDescent="0.3">
      <c r="A6532" s="13" t="str">
        <f t="shared" si="102"/>
        <v>Southern ContinentalOFF2 - 3 floors1970-1980cooling24</v>
      </c>
      <c r="B6532" s="2" t="s">
        <v>36</v>
      </c>
      <c r="C6532" s="2" t="s">
        <v>49</v>
      </c>
      <c r="D6532" s="2" t="s">
        <v>7</v>
      </c>
      <c r="E6532" s="3">
        <v>24</v>
      </c>
      <c r="F6532" s="3" t="s">
        <v>26</v>
      </c>
      <c r="G6532" s="3">
        <v>0.42592592592592593</v>
      </c>
      <c r="H6532" s="14">
        <v>0.58385294117647057</v>
      </c>
      <c r="I6532" s="14">
        <v>0.10844123606745192</v>
      </c>
      <c r="J6532" s="4">
        <v>43.542582012602963</v>
      </c>
      <c r="K6532" s="4">
        <v>17.417032805041185</v>
      </c>
      <c r="L6532" s="4">
        <v>50.161054478518608</v>
      </c>
      <c r="M6532" s="4">
        <v>8.3601757464197686</v>
      </c>
    </row>
    <row r="6533" spans="1:13" hidden="1" x14ac:dyDescent="0.3">
      <c r="A6533" s="13" t="str">
        <f t="shared" si="102"/>
        <v>Southern ContinentalOFF2 - 5 floors1970-1980cooling24</v>
      </c>
      <c r="B6533" s="2" t="s">
        <v>36</v>
      </c>
      <c r="C6533" s="2" t="s">
        <v>50</v>
      </c>
      <c r="D6533" s="2" t="s">
        <v>7</v>
      </c>
      <c r="E6533" s="3">
        <v>24</v>
      </c>
      <c r="F6533" s="3" t="s">
        <v>26</v>
      </c>
      <c r="G6533" s="3">
        <v>0.33703703703703702</v>
      </c>
      <c r="H6533" s="14">
        <v>0.38367647058823534</v>
      </c>
      <c r="I6533" s="14">
        <v>0.10844123606745192</v>
      </c>
      <c r="J6533" s="4">
        <v>47.192194878939461</v>
      </c>
      <c r="K6533" s="4">
        <v>18.876877951575786</v>
      </c>
      <c r="L6533" s="4">
        <v>54.365408500538258</v>
      </c>
      <c r="M6533" s="4">
        <v>9.0609014167563764</v>
      </c>
    </row>
    <row r="6534" spans="1:13" hidden="1" x14ac:dyDescent="0.3">
      <c r="A6534" s="13" t="str">
        <f t="shared" si="102"/>
        <v>Southern ContinentalOFF2 - 7 floors1970-1980cooling24</v>
      </c>
      <c r="B6534" s="2" t="s">
        <v>36</v>
      </c>
      <c r="C6534" s="2" t="s">
        <v>51</v>
      </c>
      <c r="D6534" s="2" t="s">
        <v>7</v>
      </c>
      <c r="E6534" s="3">
        <v>24</v>
      </c>
      <c r="F6534" s="3" t="s">
        <v>26</v>
      </c>
      <c r="G6534" s="3">
        <v>0.29894179894179895</v>
      </c>
      <c r="H6534" s="14">
        <v>3.2470588235294119E-2</v>
      </c>
      <c r="I6534" s="14">
        <v>0.10844123606745192</v>
      </c>
      <c r="J6534" s="4">
        <v>48.756314678797956</v>
      </c>
      <c r="K6534" s="4">
        <v>19.502525871519182</v>
      </c>
      <c r="L6534" s="4">
        <v>56.167274509975243</v>
      </c>
      <c r="M6534" s="4">
        <v>9.3612124183292078</v>
      </c>
    </row>
    <row r="6535" spans="1:13" hidden="1" x14ac:dyDescent="0.3">
      <c r="A6535" s="13" t="str">
        <f t="shared" si="102"/>
        <v>Southern ContinentalOFF2 - 3 floors1970-1980cooling26</v>
      </c>
      <c r="B6535" s="2" t="s">
        <v>36</v>
      </c>
      <c r="C6535" s="2" t="s">
        <v>49</v>
      </c>
      <c r="D6535" s="2" t="s">
        <v>7</v>
      </c>
      <c r="E6535" s="3">
        <v>26</v>
      </c>
      <c r="F6535" s="3" t="s">
        <v>26</v>
      </c>
      <c r="G6535" s="3">
        <v>0.42592592592592593</v>
      </c>
      <c r="H6535" s="14">
        <v>0.58385294117647057</v>
      </c>
      <c r="I6535" s="14">
        <v>0.10844123606745192</v>
      </c>
      <c r="J6535" s="4">
        <v>29.267902603315452</v>
      </c>
      <c r="K6535" s="4">
        <v>11.707161041326181</v>
      </c>
      <c r="L6535" s="4">
        <v>33.716623799019402</v>
      </c>
      <c r="M6535" s="4">
        <v>5.6194372998365667</v>
      </c>
    </row>
    <row r="6536" spans="1:13" hidden="1" x14ac:dyDescent="0.3">
      <c r="A6536" s="13" t="str">
        <f t="shared" si="102"/>
        <v>Southern ContinentalOFF2 - 5 floors1970-1980cooling26</v>
      </c>
      <c r="B6536" s="2" t="s">
        <v>36</v>
      </c>
      <c r="C6536" s="2" t="s">
        <v>50</v>
      </c>
      <c r="D6536" s="2" t="s">
        <v>7</v>
      </c>
      <c r="E6536" s="3">
        <v>26</v>
      </c>
      <c r="F6536" s="3" t="s">
        <v>26</v>
      </c>
      <c r="G6536" s="3">
        <v>0.33703703703703702</v>
      </c>
      <c r="H6536" s="14">
        <v>0.38367647058823534</v>
      </c>
      <c r="I6536" s="14">
        <v>0.10844123606745192</v>
      </c>
      <c r="J6536" s="4">
        <v>33.015616862402183</v>
      </c>
      <c r="K6536" s="4">
        <v>13.206246744960874</v>
      </c>
      <c r="L6536" s="4">
        <v>38.033990625487313</v>
      </c>
      <c r="M6536" s="4">
        <v>6.3389984375812194</v>
      </c>
    </row>
    <row r="6537" spans="1:13" hidden="1" x14ac:dyDescent="0.3">
      <c r="A6537" s="13" t="str">
        <f t="shared" si="102"/>
        <v>Southern ContinentalOFF2 - 7 floors1970-1980cooling26</v>
      </c>
      <c r="B6537" s="2" t="s">
        <v>36</v>
      </c>
      <c r="C6537" s="2" t="s">
        <v>51</v>
      </c>
      <c r="D6537" s="2" t="s">
        <v>7</v>
      </c>
      <c r="E6537" s="3">
        <v>26</v>
      </c>
      <c r="F6537" s="3" t="s">
        <v>26</v>
      </c>
      <c r="G6537" s="3">
        <v>0.29894179894179895</v>
      </c>
      <c r="H6537" s="14">
        <v>3.2470588235294119E-2</v>
      </c>
      <c r="I6537" s="14">
        <v>0.10844123606745192</v>
      </c>
      <c r="J6537" s="4">
        <v>34.621780116296499</v>
      </c>
      <c r="K6537" s="4">
        <v>13.8487120465186</v>
      </c>
      <c r="L6537" s="4">
        <v>39.884290693973568</v>
      </c>
      <c r="M6537" s="4">
        <v>6.6473817823289272</v>
      </c>
    </row>
    <row r="6538" spans="1:13" hidden="1" x14ac:dyDescent="0.3">
      <c r="A6538" s="13" t="str">
        <f t="shared" si="102"/>
        <v>Southern ContinentalOFF2 - 3 floors1980-1990cooling20</v>
      </c>
      <c r="B6538" s="2" t="s">
        <v>36</v>
      </c>
      <c r="C6538" s="2" t="s">
        <v>49</v>
      </c>
      <c r="D6538" s="2" t="s">
        <v>8</v>
      </c>
      <c r="E6538" s="3">
        <v>20</v>
      </c>
      <c r="F6538" s="3" t="s">
        <v>26</v>
      </c>
      <c r="G6538" s="3">
        <v>0.42592592592592593</v>
      </c>
      <c r="H6538" s="14">
        <v>0.58385294117647057</v>
      </c>
      <c r="I6538" s="14">
        <v>9.6605374379786085E-2</v>
      </c>
      <c r="J6538" s="4">
        <v>84.672034192262771</v>
      </c>
      <c r="K6538" s="4">
        <v>33.868813676905106</v>
      </c>
      <c r="L6538" s="4">
        <v>97.542183389486695</v>
      </c>
      <c r="M6538" s="4">
        <v>16.257030564914452</v>
      </c>
    </row>
    <row r="6539" spans="1:13" hidden="1" x14ac:dyDescent="0.3">
      <c r="A6539" s="13" t="str">
        <f t="shared" si="102"/>
        <v>Southern ContinentalOFF2 - 5 floors1980-1990cooling20</v>
      </c>
      <c r="B6539" s="2" t="s">
        <v>36</v>
      </c>
      <c r="C6539" s="2" t="s">
        <v>50</v>
      </c>
      <c r="D6539" s="2" t="s">
        <v>8</v>
      </c>
      <c r="E6539" s="3">
        <v>20</v>
      </c>
      <c r="F6539" s="3" t="s">
        <v>26</v>
      </c>
      <c r="G6539" s="3">
        <v>0.33703703703703702</v>
      </c>
      <c r="H6539" s="14">
        <v>0.38367647058823534</v>
      </c>
      <c r="I6539" s="14">
        <v>9.6605374379786085E-2</v>
      </c>
      <c r="J6539" s="4">
        <v>86.137899386724087</v>
      </c>
      <c r="K6539" s="4">
        <v>34.455159754689632</v>
      </c>
      <c r="L6539" s="4">
        <v>99.230860093506138</v>
      </c>
      <c r="M6539" s="4">
        <v>16.538476682251023</v>
      </c>
    </row>
    <row r="6540" spans="1:13" hidden="1" x14ac:dyDescent="0.3">
      <c r="A6540" s="13" t="str">
        <f t="shared" si="102"/>
        <v>Southern ContinentalOFF2 - 7 floors1980-1990cooling20</v>
      </c>
      <c r="B6540" s="2" t="s">
        <v>36</v>
      </c>
      <c r="C6540" s="2" t="s">
        <v>51</v>
      </c>
      <c r="D6540" s="2" t="s">
        <v>8</v>
      </c>
      <c r="E6540" s="3">
        <v>20</v>
      </c>
      <c r="F6540" s="3" t="s">
        <v>26</v>
      </c>
      <c r="G6540" s="3">
        <v>0.29894179894179895</v>
      </c>
      <c r="H6540" s="14">
        <v>3.2470588235294119E-2</v>
      </c>
      <c r="I6540" s="14">
        <v>9.6605374379786085E-2</v>
      </c>
      <c r="J6540" s="4">
        <v>86.766127327207528</v>
      </c>
      <c r="K6540" s="4">
        <v>34.706450930883008</v>
      </c>
      <c r="L6540" s="4">
        <v>99.954578680943058</v>
      </c>
      <c r="M6540" s="4">
        <v>16.659096446823842</v>
      </c>
    </row>
    <row r="6541" spans="1:13" hidden="1" x14ac:dyDescent="0.3">
      <c r="A6541" s="13" t="str">
        <f t="shared" si="102"/>
        <v>Southern ContinentalOFF2 - 3 floors1980-1990cooling22</v>
      </c>
      <c r="B6541" s="2" t="s">
        <v>36</v>
      </c>
      <c r="C6541" s="2" t="s">
        <v>49</v>
      </c>
      <c r="D6541" s="2" t="s">
        <v>8</v>
      </c>
      <c r="E6541" s="3">
        <v>22</v>
      </c>
      <c r="F6541" s="3" t="s">
        <v>26</v>
      </c>
      <c r="G6541" s="3">
        <v>0.42592592592592593</v>
      </c>
      <c r="H6541" s="14">
        <v>0.58385294117647057</v>
      </c>
      <c r="I6541" s="14">
        <v>9.6605374379786085E-2</v>
      </c>
      <c r="J6541" s="4">
        <v>63.750517993676382</v>
      </c>
      <c r="K6541" s="4">
        <v>25.500207197470552</v>
      </c>
      <c r="L6541" s="4">
        <v>73.440596728715192</v>
      </c>
      <c r="M6541" s="4">
        <v>12.240099454785865</v>
      </c>
    </row>
    <row r="6542" spans="1:13" hidden="1" x14ac:dyDescent="0.3">
      <c r="A6542" s="13" t="str">
        <f t="shared" si="102"/>
        <v>Southern ContinentalOFF2 - 5 floors1980-1990cooling22</v>
      </c>
      <c r="B6542" s="2" t="s">
        <v>36</v>
      </c>
      <c r="C6542" s="2" t="s">
        <v>50</v>
      </c>
      <c r="D6542" s="2" t="s">
        <v>8</v>
      </c>
      <c r="E6542" s="3">
        <v>22</v>
      </c>
      <c r="F6542" s="3" t="s">
        <v>26</v>
      </c>
      <c r="G6542" s="3">
        <v>0.33703703703703702</v>
      </c>
      <c r="H6542" s="14">
        <v>0.38367647058823534</v>
      </c>
      <c r="I6542" s="14">
        <v>9.6605374379786085E-2</v>
      </c>
      <c r="J6542" s="4">
        <v>66.079374313045875</v>
      </c>
      <c r="K6542" s="4">
        <v>26.431749725218349</v>
      </c>
      <c r="L6542" s="4">
        <v>76.123439208628838</v>
      </c>
      <c r="M6542" s="4">
        <v>12.687239868104808</v>
      </c>
    </row>
    <row r="6543" spans="1:13" hidden="1" x14ac:dyDescent="0.3">
      <c r="A6543" s="13" t="str">
        <f t="shared" si="102"/>
        <v>Southern ContinentalOFF2 - 7 floors1980-1990cooling22</v>
      </c>
      <c r="B6543" s="2" t="s">
        <v>36</v>
      </c>
      <c r="C6543" s="2" t="s">
        <v>51</v>
      </c>
      <c r="D6543" s="2" t="s">
        <v>8</v>
      </c>
      <c r="E6543" s="3">
        <v>22</v>
      </c>
      <c r="F6543" s="3" t="s">
        <v>26</v>
      </c>
      <c r="G6543" s="3">
        <v>0.29894179894179895</v>
      </c>
      <c r="H6543" s="14">
        <v>3.2470588235294119E-2</v>
      </c>
      <c r="I6543" s="14">
        <v>9.6605374379786085E-2</v>
      </c>
      <c r="J6543" s="4">
        <v>67.077455592775664</v>
      </c>
      <c r="K6543" s="4">
        <v>26.830982237110266</v>
      </c>
      <c r="L6543" s="4">
        <v>77.273228842877558</v>
      </c>
      <c r="M6543" s="4">
        <v>12.878871473812927</v>
      </c>
    </row>
    <row r="6544" spans="1:13" hidden="1" x14ac:dyDescent="0.3">
      <c r="A6544" s="13" t="str">
        <f t="shared" si="102"/>
        <v>Southern ContinentalOFF2 - 3 floors1980-1990cooling24</v>
      </c>
      <c r="B6544" s="2" t="s">
        <v>36</v>
      </c>
      <c r="C6544" s="2" t="s">
        <v>49</v>
      </c>
      <c r="D6544" s="2" t="s">
        <v>8</v>
      </c>
      <c r="E6544" s="3">
        <v>24</v>
      </c>
      <c r="F6544" s="3" t="s">
        <v>26</v>
      </c>
      <c r="G6544" s="3">
        <v>0.42592592592592593</v>
      </c>
      <c r="H6544" s="14">
        <v>0.58385294117647057</v>
      </c>
      <c r="I6544" s="14">
        <v>9.6605374379786085E-2</v>
      </c>
      <c r="J6544" s="4">
        <v>46.608230702106255</v>
      </c>
      <c r="K6544" s="4">
        <v>18.643292280842502</v>
      </c>
      <c r="L6544" s="4">
        <v>53.692681768826404</v>
      </c>
      <c r="M6544" s="4">
        <v>8.9487802948044006</v>
      </c>
    </row>
    <row r="6545" spans="1:13" hidden="1" x14ac:dyDescent="0.3">
      <c r="A6545" s="13" t="str">
        <f t="shared" si="102"/>
        <v>Southern ContinentalOFF2 - 5 floors1980-1990cooling24</v>
      </c>
      <c r="B6545" s="2" t="s">
        <v>36</v>
      </c>
      <c r="C6545" s="2" t="s">
        <v>50</v>
      </c>
      <c r="D6545" s="2" t="s">
        <v>8</v>
      </c>
      <c r="E6545" s="3">
        <v>24</v>
      </c>
      <c r="F6545" s="3" t="s">
        <v>26</v>
      </c>
      <c r="G6545" s="3">
        <v>0.33703703703703702</v>
      </c>
      <c r="H6545" s="14">
        <v>0.38367647058823534</v>
      </c>
      <c r="I6545" s="14">
        <v>9.6605374379786085E-2</v>
      </c>
      <c r="J6545" s="4">
        <v>49.47312856831752</v>
      </c>
      <c r="K6545" s="4">
        <v>19.789251427327009</v>
      </c>
      <c r="L6545" s="4">
        <v>56.993044110701788</v>
      </c>
      <c r="M6545" s="4">
        <v>9.4988406851169636</v>
      </c>
    </row>
    <row r="6546" spans="1:13" hidden="1" x14ac:dyDescent="0.3">
      <c r="A6546" s="13" t="str">
        <f t="shared" si="102"/>
        <v>Southern ContinentalOFF2 - 7 floors1980-1990cooling24</v>
      </c>
      <c r="B6546" s="2" t="s">
        <v>36</v>
      </c>
      <c r="C6546" s="2" t="s">
        <v>51</v>
      </c>
      <c r="D6546" s="2" t="s">
        <v>8</v>
      </c>
      <c r="E6546" s="3">
        <v>24</v>
      </c>
      <c r="F6546" s="3" t="s">
        <v>26</v>
      </c>
      <c r="G6546" s="3">
        <v>0.29894179894179895</v>
      </c>
      <c r="H6546" s="14">
        <v>3.2470588235294119E-2</v>
      </c>
      <c r="I6546" s="14">
        <v>9.6605374379786085E-2</v>
      </c>
      <c r="J6546" s="4">
        <v>50.700941939550937</v>
      </c>
      <c r="K6546" s="4">
        <v>20.280376775820375</v>
      </c>
      <c r="L6546" s="4">
        <v>58.407485114362679</v>
      </c>
      <c r="M6546" s="4">
        <v>9.7345808523937798</v>
      </c>
    </row>
    <row r="6547" spans="1:13" hidden="1" x14ac:dyDescent="0.3">
      <c r="A6547" s="13" t="str">
        <f t="shared" si="102"/>
        <v>Southern ContinentalOFF2 - 3 floors1980-1990cooling26</v>
      </c>
      <c r="B6547" s="2" t="s">
        <v>36</v>
      </c>
      <c r="C6547" s="2" t="s">
        <v>49</v>
      </c>
      <c r="D6547" s="2" t="s">
        <v>8</v>
      </c>
      <c r="E6547" s="3">
        <v>26</v>
      </c>
      <c r="F6547" s="3" t="s">
        <v>26</v>
      </c>
      <c r="G6547" s="3">
        <v>0.42592592592592593</v>
      </c>
      <c r="H6547" s="14">
        <v>0.58385294117647057</v>
      </c>
      <c r="I6547" s="14">
        <v>9.6605374379786085E-2</v>
      </c>
      <c r="J6547" s="4">
        <v>32.618520730755947</v>
      </c>
      <c r="K6547" s="4">
        <v>13.047408292302379</v>
      </c>
      <c r="L6547" s="4">
        <v>37.57653588183085</v>
      </c>
      <c r="M6547" s="4">
        <v>6.2627559803051414</v>
      </c>
    </row>
    <row r="6548" spans="1:13" hidden="1" x14ac:dyDescent="0.3">
      <c r="A6548" s="13" t="str">
        <f t="shared" si="102"/>
        <v>Southern ContinentalOFF2 - 5 floors1980-1990cooling26</v>
      </c>
      <c r="B6548" s="2" t="s">
        <v>36</v>
      </c>
      <c r="C6548" s="2" t="s">
        <v>50</v>
      </c>
      <c r="D6548" s="2" t="s">
        <v>8</v>
      </c>
      <c r="E6548" s="3">
        <v>26</v>
      </c>
      <c r="F6548" s="3" t="s">
        <v>26</v>
      </c>
      <c r="G6548" s="3">
        <v>0.33703703703703702</v>
      </c>
      <c r="H6548" s="14">
        <v>0.38367647058823534</v>
      </c>
      <c r="I6548" s="14">
        <v>9.6605374379786085E-2</v>
      </c>
      <c r="J6548" s="4">
        <v>35.656759230920898</v>
      </c>
      <c r="K6548" s="4">
        <v>14.262703692368358</v>
      </c>
      <c r="L6548" s="4">
        <v>41.07658663402087</v>
      </c>
      <c r="M6548" s="4">
        <v>6.8460977723368117</v>
      </c>
    </row>
    <row r="6549" spans="1:13" hidden="1" x14ac:dyDescent="0.3">
      <c r="A6549" s="13" t="str">
        <f t="shared" si="102"/>
        <v>Southern ContinentalOFF2 - 7 floors1980-1990cooling26</v>
      </c>
      <c r="B6549" s="2" t="s">
        <v>36</v>
      </c>
      <c r="C6549" s="2" t="s">
        <v>51</v>
      </c>
      <c r="D6549" s="2" t="s">
        <v>8</v>
      </c>
      <c r="E6549" s="3">
        <v>26</v>
      </c>
      <c r="F6549" s="3" t="s">
        <v>26</v>
      </c>
      <c r="G6549" s="3">
        <v>0.29894179894179895</v>
      </c>
      <c r="H6549" s="14">
        <v>3.2470588235294119E-2</v>
      </c>
      <c r="I6549" s="14">
        <v>9.6605374379786085E-2</v>
      </c>
      <c r="J6549" s="4">
        <v>36.9588614452773</v>
      </c>
      <c r="K6549" s="4">
        <v>14.78354457811092</v>
      </c>
      <c r="L6549" s="4">
        <v>42.576608384959449</v>
      </c>
      <c r="M6549" s="4">
        <v>7.096101397493241</v>
      </c>
    </row>
    <row r="6550" spans="1:13" hidden="1" x14ac:dyDescent="0.3">
      <c r="A6550" s="13" t="str">
        <f t="shared" si="102"/>
        <v>Southern ContinentalOFF2 - 3 floors1990-2000cooling20</v>
      </c>
      <c r="B6550" s="2" t="s">
        <v>36</v>
      </c>
      <c r="C6550" s="2" t="s">
        <v>49</v>
      </c>
      <c r="D6550" s="2" t="s">
        <v>9</v>
      </c>
      <c r="E6550" s="3">
        <v>20</v>
      </c>
      <c r="F6550" s="3" t="s">
        <v>26</v>
      </c>
      <c r="G6550" s="3">
        <v>0.42592592592592593</v>
      </c>
      <c r="H6550" s="14">
        <v>0.58385294117647057</v>
      </c>
      <c r="I6550" s="14">
        <v>9.671937119357514E-2</v>
      </c>
      <c r="J6550" s="4">
        <v>85.229464306975288</v>
      </c>
      <c r="K6550" s="4">
        <v>34.091785722790114</v>
      </c>
      <c r="L6550" s="4">
        <v>98.18434288163553</v>
      </c>
      <c r="M6550" s="4">
        <v>16.364057146939253</v>
      </c>
    </row>
    <row r="6551" spans="1:13" hidden="1" x14ac:dyDescent="0.3">
      <c r="A6551" s="13" t="str">
        <f t="shared" si="102"/>
        <v>Southern ContinentalOFF2 - 5 floors1990-2000cooling20</v>
      </c>
      <c r="B6551" s="2" t="s">
        <v>36</v>
      </c>
      <c r="C6551" s="2" t="s">
        <v>50</v>
      </c>
      <c r="D6551" s="2" t="s">
        <v>9</v>
      </c>
      <c r="E6551" s="3">
        <v>20</v>
      </c>
      <c r="F6551" s="3" t="s">
        <v>26</v>
      </c>
      <c r="G6551" s="3">
        <v>0.33703703703703702</v>
      </c>
      <c r="H6551" s="14">
        <v>0.38367647058823534</v>
      </c>
      <c r="I6551" s="14">
        <v>9.671937119357514E-2</v>
      </c>
      <c r="J6551" s="4">
        <v>86.914964308920702</v>
      </c>
      <c r="K6551" s="4">
        <v>34.765985723568278</v>
      </c>
      <c r="L6551" s="4">
        <v>100.12603888387663</v>
      </c>
      <c r="M6551" s="4">
        <v>16.687673147312772</v>
      </c>
    </row>
    <row r="6552" spans="1:13" hidden="1" x14ac:dyDescent="0.3">
      <c r="A6552" s="13" t="str">
        <f t="shared" si="102"/>
        <v>Southern ContinentalOFF2 - 7 floors1990-2000cooling20</v>
      </c>
      <c r="B6552" s="2" t="s">
        <v>36</v>
      </c>
      <c r="C6552" s="2" t="s">
        <v>51</v>
      </c>
      <c r="D6552" s="2" t="s">
        <v>9</v>
      </c>
      <c r="E6552" s="3">
        <v>20</v>
      </c>
      <c r="F6552" s="3" t="s">
        <v>26</v>
      </c>
      <c r="G6552" s="3">
        <v>0.29894179894179895</v>
      </c>
      <c r="H6552" s="14">
        <v>3.2470588235294119E-2</v>
      </c>
      <c r="I6552" s="14">
        <v>9.671937119357514E-2</v>
      </c>
      <c r="J6552" s="4">
        <v>87.637321452611559</v>
      </c>
      <c r="K6552" s="4">
        <v>35.054928581044621</v>
      </c>
      <c r="L6552" s="4">
        <v>100.9581943134085</v>
      </c>
      <c r="M6552" s="4">
        <v>16.826365718901418</v>
      </c>
    </row>
    <row r="6553" spans="1:13" hidden="1" x14ac:dyDescent="0.3">
      <c r="A6553" s="13" t="str">
        <f t="shared" si="102"/>
        <v>Southern ContinentalOFF2 - 3 floors1990-2000cooling22</v>
      </c>
      <c r="B6553" s="2" t="s">
        <v>36</v>
      </c>
      <c r="C6553" s="2" t="s">
        <v>49</v>
      </c>
      <c r="D6553" s="2" t="s">
        <v>9</v>
      </c>
      <c r="E6553" s="3">
        <v>22</v>
      </c>
      <c r="F6553" s="3" t="s">
        <v>26</v>
      </c>
      <c r="G6553" s="3">
        <v>0.42592592592592593</v>
      </c>
      <c r="H6553" s="14">
        <v>0.58385294117647057</v>
      </c>
      <c r="I6553" s="14">
        <v>9.671937119357514E-2</v>
      </c>
      <c r="J6553" s="4">
        <v>65.122660669708182</v>
      </c>
      <c r="K6553" s="4">
        <v>26.049064267883274</v>
      </c>
      <c r="L6553" s="4">
        <v>75.021305091503834</v>
      </c>
      <c r="M6553" s="4">
        <v>12.503550848583972</v>
      </c>
    </row>
    <row r="6554" spans="1:13" hidden="1" x14ac:dyDescent="0.3">
      <c r="A6554" s="13" t="str">
        <f t="shared" si="102"/>
        <v>Southern ContinentalOFF2 - 5 floors1990-2000cooling22</v>
      </c>
      <c r="B6554" s="2" t="s">
        <v>36</v>
      </c>
      <c r="C6554" s="2" t="s">
        <v>50</v>
      </c>
      <c r="D6554" s="2" t="s">
        <v>9</v>
      </c>
      <c r="E6554" s="3">
        <v>22</v>
      </c>
      <c r="F6554" s="3" t="s">
        <v>26</v>
      </c>
      <c r="G6554" s="3">
        <v>0.33703703703703702</v>
      </c>
      <c r="H6554" s="14">
        <v>0.38367647058823534</v>
      </c>
      <c r="I6554" s="14">
        <v>9.671937119357514E-2</v>
      </c>
      <c r="J6554" s="4">
        <v>67.520970686090195</v>
      </c>
      <c r="K6554" s="4">
        <v>27.008388274436079</v>
      </c>
      <c r="L6554" s="4">
        <v>77.784158230375908</v>
      </c>
      <c r="M6554" s="4">
        <v>12.964026371729318</v>
      </c>
    </row>
    <row r="6555" spans="1:13" hidden="1" x14ac:dyDescent="0.3">
      <c r="A6555" s="13" t="str">
        <f t="shared" si="102"/>
        <v>Southern ContinentalOFF2 - 7 floors1990-2000cooling22</v>
      </c>
      <c r="B6555" s="2" t="s">
        <v>36</v>
      </c>
      <c r="C6555" s="2" t="s">
        <v>51</v>
      </c>
      <c r="D6555" s="2" t="s">
        <v>9</v>
      </c>
      <c r="E6555" s="3">
        <v>22</v>
      </c>
      <c r="F6555" s="3" t="s">
        <v>26</v>
      </c>
      <c r="G6555" s="3">
        <v>0.29894179894179895</v>
      </c>
      <c r="H6555" s="14">
        <v>3.2470588235294119E-2</v>
      </c>
      <c r="I6555" s="14">
        <v>9.671937119357514E-2</v>
      </c>
      <c r="J6555" s="4">
        <v>68.548817835968208</v>
      </c>
      <c r="K6555" s="4">
        <v>27.419527134387284</v>
      </c>
      <c r="L6555" s="4">
        <v>78.968238147035379</v>
      </c>
      <c r="M6555" s="4">
        <v>13.161373024505895</v>
      </c>
    </row>
    <row r="6556" spans="1:13" hidden="1" x14ac:dyDescent="0.3">
      <c r="A6556" s="13" t="str">
        <f t="shared" si="102"/>
        <v>Southern ContinentalOFF2 - 3 floors1990-2000cooling24</v>
      </c>
      <c r="B6556" s="2" t="s">
        <v>36</v>
      </c>
      <c r="C6556" s="2" t="s">
        <v>49</v>
      </c>
      <c r="D6556" s="2" t="s">
        <v>9</v>
      </c>
      <c r="E6556" s="3">
        <v>24</v>
      </c>
      <c r="F6556" s="3" t="s">
        <v>26</v>
      </c>
      <c r="G6556" s="3">
        <v>0.42592592592592593</v>
      </c>
      <c r="H6556" s="14">
        <v>0.58385294117647057</v>
      </c>
      <c r="I6556" s="14">
        <v>9.671937119357514E-2</v>
      </c>
      <c r="J6556" s="4">
        <v>48.437214722421089</v>
      </c>
      <c r="K6556" s="4">
        <v>19.374885888968436</v>
      </c>
      <c r="L6556" s="4">
        <v>55.799671360229091</v>
      </c>
      <c r="M6556" s="4">
        <v>9.2999452267048479</v>
      </c>
    </row>
    <row r="6557" spans="1:13" hidden="1" x14ac:dyDescent="0.3">
      <c r="A6557" s="13" t="str">
        <f t="shared" si="102"/>
        <v>Southern ContinentalOFF2 - 5 floors1990-2000cooling24</v>
      </c>
      <c r="B6557" s="2" t="s">
        <v>36</v>
      </c>
      <c r="C6557" s="2" t="s">
        <v>50</v>
      </c>
      <c r="D6557" s="2" t="s">
        <v>9</v>
      </c>
      <c r="E6557" s="3">
        <v>24</v>
      </c>
      <c r="F6557" s="3" t="s">
        <v>26</v>
      </c>
      <c r="G6557" s="3">
        <v>0.33703703703703702</v>
      </c>
      <c r="H6557" s="14">
        <v>0.38367647058823534</v>
      </c>
      <c r="I6557" s="14">
        <v>9.671937119357514E-2</v>
      </c>
      <c r="J6557" s="4">
        <v>51.296093108921298</v>
      </c>
      <c r="K6557" s="4">
        <v>20.518437243568521</v>
      </c>
      <c r="L6557" s="4">
        <v>59.093099261477334</v>
      </c>
      <c r="M6557" s="4">
        <v>9.8488498769128903</v>
      </c>
    </row>
    <row r="6558" spans="1:13" hidden="1" x14ac:dyDescent="0.3">
      <c r="A6558" s="13" t="str">
        <f t="shared" si="102"/>
        <v>Southern ContinentalOFF2 - 7 floors1990-2000cooling24</v>
      </c>
      <c r="B6558" s="2" t="s">
        <v>36</v>
      </c>
      <c r="C6558" s="2" t="s">
        <v>51</v>
      </c>
      <c r="D6558" s="2" t="s">
        <v>9</v>
      </c>
      <c r="E6558" s="3">
        <v>24</v>
      </c>
      <c r="F6558" s="3" t="s">
        <v>26</v>
      </c>
      <c r="G6558" s="3">
        <v>0.29894179894179895</v>
      </c>
      <c r="H6558" s="14">
        <v>3.2470588235294119E-2</v>
      </c>
      <c r="I6558" s="14">
        <v>9.671937119357514E-2</v>
      </c>
      <c r="J6558" s="4">
        <v>52.521326703135678</v>
      </c>
      <c r="K6558" s="4">
        <v>21.008530681254271</v>
      </c>
      <c r="L6558" s="4">
        <v>60.5045683620123</v>
      </c>
      <c r="M6558" s="4">
        <v>10.08409472700205</v>
      </c>
    </row>
    <row r="6559" spans="1:13" hidden="1" x14ac:dyDescent="0.3">
      <c r="A6559" s="13" t="str">
        <f t="shared" si="102"/>
        <v>Southern ContinentalOFF2 - 3 floors1990-2000cooling26</v>
      </c>
      <c r="B6559" s="2" t="s">
        <v>36</v>
      </c>
      <c r="C6559" s="2" t="s">
        <v>49</v>
      </c>
      <c r="D6559" s="2" t="s">
        <v>9</v>
      </c>
      <c r="E6559" s="3">
        <v>26</v>
      </c>
      <c r="F6559" s="3" t="s">
        <v>26</v>
      </c>
      <c r="G6559" s="3">
        <v>0.42592592592592593</v>
      </c>
      <c r="H6559" s="14">
        <v>0.58385294117647057</v>
      </c>
      <c r="I6559" s="14">
        <v>9.671937119357514E-2</v>
      </c>
      <c r="J6559" s="4">
        <v>34.638090357227888</v>
      </c>
      <c r="K6559" s="4">
        <v>13.855236142891155</v>
      </c>
      <c r="L6559" s="4">
        <v>39.903080091526526</v>
      </c>
      <c r="M6559" s="4">
        <v>6.6505133485877543</v>
      </c>
    </row>
    <row r="6560" spans="1:13" hidden="1" x14ac:dyDescent="0.3">
      <c r="A6560" s="13" t="str">
        <f t="shared" si="102"/>
        <v>Southern ContinentalOFF2 - 5 floors1990-2000cooling26</v>
      </c>
      <c r="B6560" s="2" t="s">
        <v>36</v>
      </c>
      <c r="C6560" s="2" t="s">
        <v>50</v>
      </c>
      <c r="D6560" s="2" t="s">
        <v>9</v>
      </c>
      <c r="E6560" s="3">
        <v>26</v>
      </c>
      <c r="F6560" s="3" t="s">
        <v>26</v>
      </c>
      <c r="G6560" s="3">
        <v>0.33703703703703702</v>
      </c>
      <c r="H6560" s="14">
        <v>0.38367647058823534</v>
      </c>
      <c r="I6560" s="14">
        <v>9.671937119357514E-2</v>
      </c>
      <c r="J6560" s="4">
        <v>37.63566960044836</v>
      </c>
      <c r="K6560" s="4">
        <v>15.054267840179344</v>
      </c>
      <c r="L6560" s="4">
        <v>43.356291379716509</v>
      </c>
      <c r="M6560" s="4">
        <v>7.2260485632860849</v>
      </c>
    </row>
    <row r="6561" spans="1:13" hidden="1" x14ac:dyDescent="0.3">
      <c r="A6561" s="13" t="str">
        <f t="shared" si="102"/>
        <v>Southern ContinentalOFF2 - 7 floors1990-2000cooling26</v>
      </c>
      <c r="B6561" s="2" t="s">
        <v>36</v>
      </c>
      <c r="C6561" s="2" t="s">
        <v>51</v>
      </c>
      <c r="D6561" s="2" t="s">
        <v>9</v>
      </c>
      <c r="E6561" s="3">
        <v>26</v>
      </c>
      <c r="F6561" s="3" t="s">
        <v>26</v>
      </c>
      <c r="G6561" s="3">
        <v>0.29894179894179895</v>
      </c>
      <c r="H6561" s="14">
        <v>3.2470588235294119E-2</v>
      </c>
      <c r="I6561" s="14">
        <v>9.671937119357514E-2</v>
      </c>
      <c r="J6561" s="4">
        <v>38.920346418971413</v>
      </c>
      <c r="K6561" s="4">
        <v>15.568138567588566</v>
      </c>
      <c r="L6561" s="4">
        <v>44.836239074655069</v>
      </c>
      <c r="M6561" s="4">
        <v>7.4727065124425112</v>
      </c>
    </row>
    <row r="6562" spans="1:13" hidden="1" x14ac:dyDescent="0.3">
      <c r="A6562" s="13" t="str">
        <f t="shared" si="102"/>
        <v>Southern ContinentalOFF2 - 3 floorspost 2000cooling20</v>
      </c>
      <c r="B6562" s="2" t="s">
        <v>36</v>
      </c>
      <c r="C6562" s="2" t="s">
        <v>49</v>
      </c>
      <c r="D6562" s="2" t="s">
        <v>10</v>
      </c>
      <c r="E6562" s="3">
        <v>20</v>
      </c>
      <c r="F6562" s="3" t="s">
        <v>26</v>
      </c>
      <c r="G6562" s="3">
        <v>0.42592592592592593</v>
      </c>
      <c r="H6562" s="14">
        <v>0.58385294117647057</v>
      </c>
      <c r="I6562" s="14">
        <v>0.11725167931556311</v>
      </c>
      <c r="J6562" s="4">
        <v>95.394636231743448</v>
      </c>
      <c r="K6562" s="4">
        <v>38.157854492697382</v>
      </c>
      <c r="L6562" s="4">
        <v>109.89462093896846</v>
      </c>
      <c r="M6562" s="4">
        <v>18.315770156494743</v>
      </c>
    </row>
    <row r="6563" spans="1:13" hidden="1" x14ac:dyDescent="0.3">
      <c r="A6563" s="13" t="str">
        <f t="shared" si="102"/>
        <v>Southern ContinentalOFF2 - 5 floorspost 2000cooling20</v>
      </c>
      <c r="B6563" s="2" t="s">
        <v>36</v>
      </c>
      <c r="C6563" s="2" t="s">
        <v>50</v>
      </c>
      <c r="D6563" s="2" t="s">
        <v>10</v>
      </c>
      <c r="E6563" s="3">
        <v>20</v>
      </c>
      <c r="F6563" s="3" t="s">
        <v>26</v>
      </c>
      <c r="G6563" s="3">
        <v>0.33703703703703702</v>
      </c>
      <c r="H6563" s="14">
        <v>0.38367647058823534</v>
      </c>
      <c r="I6563" s="14">
        <v>0.11725167931556311</v>
      </c>
      <c r="J6563" s="4">
        <v>97.161074519866531</v>
      </c>
      <c r="K6563" s="4">
        <v>38.864429807946614</v>
      </c>
      <c r="L6563" s="4">
        <v>111.92955784688624</v>
      </c>
      <c r="M6563" s="4">
        <v>18.654926307814375</v>
      </c>
    </row>
    <row r="6564" spans="1:13" hidden="1" x14ac:dyDescent="0.3">
      <c r="A6564" s="13" t="str">
        <f t="shared" si="102"/>
        <v>Southern ContinentalOFF2 - 7 floorspost 2000cooling20</v>
      </c>
      <c r="B6564" s="2" t="s">
        <v>36</v>
      </c>
      <c r="C6564" s="2" t="s">
        <v>51</v>
      </c>
      <c r="D6564" s="2" t="s">
        <v>10</v>
      </c>
      <c r="E6564" s="3">
        <v>20</v>
      </c>
      <c r="F6564" s="3" t="s">
        <v>26</v>
      </c>
      <c r="G6564" s="3">
        <v>0.29894179894179895</v>
      </c>
      <c r="H6564" s="14">
        <v>3.2470588235294119E-2</v>
      </c>
      <c r="I6564" s="14">
        <v>0.11725167931556311</v>
      </c>
      <c r="J6564" s="4">
        <v>97.91811950049069</v>
      </c>
      <c r="K6564" s="4">
        <v>39.167247800196279</v>
      </c>
      <c r="L6564" s="4">
        <v>112.80167366456529</v>
      </c>
      <c r="M6564" s="4">
        <v>18.800278944094213</v>
      </c>
    </row>
    <row r="6565" spans="1:13" hidden="1" x14ac:dyDescent="0.3">
      <c r="A6565" s="13" t="str">
        <f t="shared" si="102"/>
        <v>Southern ContinentalOFF2 - 3 floorspost 2000cooling22</v>
      </c>
      <c r="B6565" s="2" t="s">
        <v>36</v>
      </c>
      <c r="C6565" s="2" t="s">
        <v>49</v>
      </c>
      <c r="D6565" s="2" t="s">
        <v>10</v>
      </c>
      <c r="E6565" s="3">
        <v>22</v>
      </c>
      <c r="F6565" s="3" t="s">
        <v>26</v>
      </c>
      <c r="G6565" s="3">
        <v>0.42592592592592593</v>
      </c>
      <c r="H6565" s="14">
        <v>0.58385294117647057</v>
      </c>
      <c r="I6565" s="14">
        <v>0.11725167931556311</v>
      </c>
      <c r="J6565" s="4">
        <v>77.727292107456691</v>
      </c>
      <c r="K6565" s="4">
        <v>31.090916842982676</v>
      </c>
      <c r="L6565" s="4">
        <v>89.541840507790099</v>
      </c>
      <c r="M6565" s="4">
        <v>14.923640084631684</v>
      </c>
    </row>
    <row r="6566" spans="1:13" hidden="1" x14ac:dyDescent="0.3">
      <c r="A6566" s="13" t="str">
        <f t="shared" si="102"/>
        <v>Southern ContinentalOFF2 - 5 floorspost 2000cooling22</v>
      </c>
      <c r="B6566" s="2" t="s">
        <v>36</v>
      </c>
      <c r="C6566" s="2" t="s">
        <v>50</v>
      </c>
      <c r="D6566" s="2" t="s">
        <v>10</v>
      </c>
      <c r="E6566" s="3">
        <v>22</v>
      </c>
      <c r="F6566" s="3" t="s">
        <v>26</v>
      </c>
      <c r="G6566" s="3">
        <v>0.33703703703703702</v>
      </c>
      <c r="H6566" s="14">
        <v>0.38367647058823534</v>
      </c>
      <c r="I6566" s="14">
        <v>0.11725167931556311</v>
      </c>
      <c r="J6566" s="4">
        <v>79.997437516018223</v>
      </c>
      <c r="K6566" s="4">
        <v>31.998975006407289</v>
      </c>
      <c r="L6566" s="4">
        <v>92.157048018452983</v>
      </c>
      <c r="M6566" s="4">
        <v>15.359508003075497</v>
      </c>
    </row>
    <row r="6567" spans="1:13" hidden="1" x14ac:dyDescent="0.3">
      <c r="A6567" s="13" t="str">
        <f t="shared" si="102"/>
        <v>Southern ContinentalOFF2 - 7 floorspost 2000cooling22</v>
      </c>
      <c r="B6567" s="2" t="s">
        <v>36</v>
      </c>
      <c r="C6567" s="2" t="s">
        <v>51</v>
      </c>
      <c r="D6567" s="2" t="s">
        <v>10</v>
      </c>
      <c r="E6567" s="3">
        <v>22</v>
      </c>
      <c r="F6567" s="3" t="s">
        <v>26</v>
      </c>
      <c r="G6567" s="3">
        <v>0.29894179894179895</v>
      </c>
      <c r="H6567" s="14">
        <v>3.2470588235294119E-2</v>
      </c>
      <c r="I6567" s="14">
        <v>0.11725167931556311</v>
      </c>
      <c r="J6567" s="4">
        <v>80.970356976830317</v>
      </c>
      <c r="K6567" s="4">
        <v>32.388142790732125</v>
      </c>
      <c r="L6567" s="4">
        <v>93.277851237308511</v>
      </c>
      <c r="M6567" s="4">
        <v>15.54630853955142</v>
      </c>
    </row>
    <row r="6568" spans="1:13" hidden="1" x14ac:dyDescent="0.3">
      <c r="A6568" s="13" t="str">
        <f t="shared" si="102"/>
        <v>Southern ContinentalOFF2 - 3 floorspost 2000cooling24</v>
      </c>
      <c r="B6568" s="2" t="s">
        <v>36</v>
      </c>
      <c r="C6568" s="2" t="s">
        <v>49</v>
      </c>
      <c r="D6568" s="2" t="s">
        <v>10</v>
      </c>
      <c r="E6568" s="3">
        <v>24</v>
      </c>
      <c r="F6568" s="3" t="s">
        <v>26</v>
      </c>
      <c r="G6568" s="3">
        <v>0.42592592592592593</v>
      </c>
      <c r="H6568" s="14">
        <v>0.58385294117647057</v>
      </c>
      <c r="I6568" s="14">
        <v>0.11725167931556311</v>
      </c>
      <c r="J6568" s="4">
        <v>62.389998401933376</v>
      </c>
      <c r="K6568" s="4">
        <v>24.955999360773351</v>
      </c>
      <c r="L6568" s="4">
        <v>71.873278159027251</v>
      </c>
      <c r="M6568" s="4">
        <v>11.978879693171208</v>
      </c>
    </row>
    <row r="6569" spans="1:13" hidden="1" x14ac:dyDescent="0.3">
      <c r="A6569" s="13" t="str">
        <f t="shared" si="102"/>
        <v>Southern ContinentalOFF2 - 5 floorspost 2000cooling24</v>
      </c>
      <c r="B6569" s="2" t="s">
        <v>36</v>
      </c>
      <c r="C6569" s="2" t="s">
        <v>50</v>
      </c>
      <c r="D6569" s="2" t="s">
        <v>10</v>
      </c>
      <c r="E6569" s="3">
        <v>24</v>
      </c>
      <c r="F6569" s="3" t="s">
        <v>26</v>
      </c>
      <c r="G6569" s="3">
        <v>0.33703703703703702</v>
      </c>
      <c r="H6569" s="14">
        <v>0.38367647058823534</v>
      </c>
      <c r="I6569" s="14">
        <v>0.11725167931556311</v>
      </c>
      <c r="J6569" s="4">
        <v>65.047412412172008</v>
      </c>
      <c r="K6569" s="4">
        <v>26.018964964868804</v>
      </c>
      <c r="L6569" s="4">
        <v>74.934619098822154</v>
      </c>
      <c r="M6569" s="4">
        <v>12.489103183137026</v>
      </c>
    </row>
    <row r="6570" spans="1:13" hidden="1" x14ac:dyDescent="0.3">
      <c r="A6570" s="13" t="str">
        <f t="shared" si="102"/>
        <v>Southern ContinentalOFF2 - 7 floorspost 2000cooling24</v>
      </c>
      <c r="B6570" s="2" t="s">
        <v>36</v>
      </c>
      <c r="C6570" s="2" t="s">
        <v>51</v>
      </c>
      <c r="D6570" s="2" t="s">
        <v>10</v>
      </c>
      <c r="E6570" s="3">
        <v>24</v>
      </c>
      <c r="F6570" s="3" t="s">
        <v>26</v>
      </c>
      <c r="G6570" s="3">
        <v>0.29894179894179895</v>
      </c>
      <c r="H6570" s="14">
        <v>3.2470588235294119E-2</v>
      </c>
      <c r="I6570" s="14">
        <v>0.11725167931556311</v>
      </c>
      <c r="J6570" s="4">
        <v>66.186304130845713</v>
      </c>
      <c r="K6570" s="4">
        <v>26.474521652338286</v>
      </c>
      <c r="L6570" s="4">
        <v>76.246622358734257</v>
      </c>
      <c r="M6570" s="4">
        <v>12.707770393122377</v>
      </c>
    </row>
    <row r="6571" spans="1:13" hidden="1" x14ac:dyDescent="0.3">
      <c r="A6571" s="13" t="str">
        <f t="shared" si="102"/>
        <v>Southern ContinentalOFF2 - 3 floorspost 2000cooling26</v>
      </c>
      <c r="B6571" s="2" t="s">
        <v>36</v>
      </c>
      <c r="C6571" s="2" t="s">
        <v>49</v>
      </c>
      <c r="D6571" s="2" t="s">
        <v>10</v>
      </c>
      <c r="E6571" s="3">
        <v>26</v>
      </c>
      <c r="F6571" s="3" t="s">
        <v>26</v>
      </c>
      <c r="G6571" s="3">
        <v>0.42592592592592593</v>
      </c>
      <c r="H6571" s="14">
        <v>0.58385294117647057</v>
      </c>
      <c r="I6571" s="14">
        <v>0.11725167931556311</v>
      </c>
      <c r="J6571" s="4">
        <v>48.779206423830473</v>
      </c>
      <c r="K6571" s="4">
        <v>19.511682569532191</v>
      </c>
      <c r="L6571" s="4">
        <v>56.19364580025271</v>
      </c>
      <c r="M6571" s="4">
        <v>9.3656076333754505</v>
      </c>
    </row>
    <row r="6572" spans="1:13" hidden="1" x14ac:dyDescent="0.3">
      <c r="A6572" s="13" t="str">
        <f t="shared" si="102"/>
        <v>Southern ContinentalOFF2 - 5 floorspost 2000cooling26</v>
      </c>
      <c r="B6572" s="2" t="s">
        <v>36</v>
      </c>
      <c r="C6572" s="2" t="s">
        <v>50</v>
      </c>
      <c r="D6572" s="2" t="s">
        <v>10</v>
      </c>
      <c r="E6572" s="3">
        <v>26</v>
      </c>
      <c r="F6572" s="3" t="s">
        <v>26</v>
      </c>
      <c r="G6572" s="3">
        <v>0.33703703703703702</v>
      </c>
      <c r="H6572" s="14">
        <v>0.38367647058823534</v>
      </c>
      <c r="I6572" s="14">
        <v>0.11725167931556311</v>
      </c>
      <c r="J6572" s="4">
        <v>51.67828041831747</v>
      </c>
      <c r="K6572" s="4">
        <v>20.671312167326988</v>
      </c>
      <c r="L6572" s="4">
        <v>59.533379041901725</v>
      </c>
      <c r="M6572" s="4">
        <v>9.9222298403169535</v>
      </c>
    </row>
    <row r="6573" spans="1:13" hidden="1" x14ac:dyDescent="0.3">
      <c r="A6573" s="13" t="str">
        <f t="shared" si="102"/>
        <v>Southern ContinentalOFF2 - 7 floorspost 2000cooling26</v>
      </c>
      <c r="B6573" s="2" t="s">
        <v>36</v>
      </c>
      <c r="C6573" s="2" t="s">
        <v>51</v>
      </c>
      <c r="D6573" s="2" t="s">
        <v>10</v>
      </c>
      <c r="E6573" s="3">
        <v>26</v>
      </c>
      <c r="F6573" s="3" t="s">
        <v>26</v>
      </c>
      <c r="G6573" s="3">
        <v>0.29894179894179895</v>
      </c>
      <c r="H6573" s="14">
        <v>3.2470588235294119E-2</v>
      </c>
      <c r="I6573" s="14">
        <v>0.11725167931556311</v>
      </c>
      <c r="J6573" s="4">
        <v>52.92074070166904</v>
      </c>
      <c r="K6573" s="4">
        <v>21.168296280667615</v>
      </c>
      <c r="L6573" s="4">
        <v>60.964693288322728</v>
      </c>
      <c r="M6573" s="4">
        <v>10.160782214720454</v>
      </c>
    </row>
    <row r="6574" spans="1:13" hidden="1" x14ac:dyDescent="0.3">
      <c r="A6574" s="13" t="str">
        <f t="shared" si="102"/>
        <v>Southern ContinentalOFF2 - average - all typespre 1945cooling20</v>
      </c>
      <c r="B6574" s="2" t="s">
        <v>36</v>
      </c>
      <c r="C6574" s="2" t="s">
        <v>52</v>
      </c>
      <c r="D6574" s="2" t="s">
        <v>2</v>
      </c>
      <c r="E6574" s="3">
        <v>20</v>
      </c>
      <c r="F6574" s="3" t="s">
        <v>26</v>
      </c>
      <c r="G6574" s="3" t="s">
        <v>22</v>
      </c>
      <c r="H6574" s="14"/>
      <c r="I6574" s="14">
        <v>5.2604137616139357E-2</v>
      </c>
      <c r="J6574" s="4">
        <v>87.112844615821388</v>
      </c>
      <c r="K6574" s="4">
        <v>34.845137846328555</v>
      </c>
      <c r="L6574" s="4">
        <v>100.35399699742624</v>
      </c>
      <c r="M6574" s="4">
        <v>16.725666166237705</v>
      </c>
    </row>
    <row r="6575" spans="1:13" hidden="1" x14ac:dyDescent="0.3">
      <c r="A6575" s="13" t="str">
        <f t="shared" si="102"/>
        <v>Southern ContinentalOFF2 - average - all typespre 1945cooling22</v>
      </c>
      <c r="B6575" s="2" t="s">
        <v>36</v>
      </c>
      <c r="C6575" s="2" t="s">
        <v>52</v>
      </c>
      <c r="D6575" s="2" t="s">
        <v>2</v>
      </c>
      <c r="E6575" s="3">
        <v>22</v>
      </c>
      <c r="F6575" s="3" t="s">
        <v>26</v>
      </c>
      <c r="G6575" s="3" t="s">
        <v>22</v>
      </c>
      <c r="H6575" s="14"/>
      <c r="I6575" s="14">
        <v>5.2604137616139357E-2</v>
      </c>
      <c r="J6575" s="4">
        <v>62.546478305976514</v>
      </c>
      <c r="K6575" s="4">
        <v>25.018591322390606</v>
      </c>
      <c r="L6575" s="4">
        <v>72.053543008484937</v>
      </c>
      <c r="M6575" s="4">
        <v>12.00892383474749</v>
      </c>
    </row>
    <row r="6576" spans="1:13" hidden="1" x14ac:dyDescent="0.3">
      <c r="A6576" s="13" t="str">
        <f t="shared" si="102"/>
        <v>Southern ContinentalOFF2 - average - all typespre 1945cooling24</v>
      </c>
      <c r="B6576" s="2" t="s">
        <v>36</v>
      </c>
      <c r="C6576" s="2" t="s">
        <v>52</v>
      </c>
      <c r="D6576" s="2" t="s">
        <v>2</v>
      </c>
      <c r="E6576" s="3">
        <v>24</v>
      </c>
      <c r="F6576" s="3" t="s">
        <v>26</v>
      </c>
      <c r="G6576" s="3" t="s">
        <v>22</v>
      </c>
      <c r="H6576" s="14"/>
      <c r="I6576" s="14">
        <v>5.2604137616139357E-2</v>
      </c>
      <c r="J6576" s="4">
        <v>43.246690583820225</v>
      </c>
      <c r="K6576" s="4">
        <v>17.298676233528091</v>
      </c>
      <c r="L6576" s="4">
        <v>49.820187552560903</v>
      </c>
      <c r="M6576" s="4">
        <v>8.3033645920934838</v>
      </c>
    </row>
    <row r="6577" spans="1:13" hidden="1" x14ac:dyDescent="0.3">
      <c r="A6577" s="13" t="str">
        <f t="shared" si="102"/>
        <v>Southern ContinentalOFF2 - average - all typespre 1945cooling26</v>
      </c>
      <c r="B6577" s="2" t="s">
        <v>36</v>
      </c>
      <c r="C6577" s="2" t="s">
        <v>52</v>
      </c>
      <c r="D6577" s="2" t="s">
        <v>2</v>
      </c>
      <c r="E6577" s="3">
        <v>26</v>
      </c>
      <c r="F6577" s="3" t="s">
        <v>26</v>
      </c>
      <c r="G6577" s="3" t="s">
        <v>22</v>
      </c>
      <c r="H6577" s="14"/>
      <c r="I6577" s="14">
        <v>5.2604137616139357E-2</v>
      </c>
      <c r="J6577" s="4">
        <v>28.443238059267859</v>
      </c>
      <c r="K6577" s="4">
        <v>11.377295223707144</v>
      </c>
      <c r="L6577" s="4">
        <v>32.766610244276571</v>
      </c>
      <c r="M6577" s="4">
        <v>5.461101707379429</v>
      </c>
    </row>
    <row r="6578" spans="1:13" hidden="1" x14ac:dyDescent="0.3">
      <c r="A6578" s="13" t="str">
        <f t="shared" si="102"/>
        <v>Southern ContinentalOFF2 - average - all types1945-1970cooling20</v>
      </c>
      <c r="B6578" s="2" t="s">
        <v>36</v>
      </c>
      <c r="C6578" s="2" t="s">
        <v>52</v>
      </c>
      <c r="D6578" s="2" t="s">
        <v>6</v>
      </c>
      <c r="E6578" s="3">
        <v>20</v>
      </c>
      <c r="F6578" s="3" t="s">
        <v>26</v>
      </c>
      <c r="G6578" s="3" t="s">
        <v>22</v>
      </c>
      <c r="H6578" s="14"/>
      <c r="I6578" s="14">
        <v>0.52837820142748437</v>
      </c>
      <c r="J6578" s="4">
        <v>87.112844615821388</v>
      </c>
      <c r="K6578" s="4">
        <v>34.845137846328555</v>
      </c>
      <c r="L6578" s="4">
        <v>100.35399699742624</v>
      </c>
      <c r="M6578" s="4">
        <v>16.725666166237705</v>
      </c>
    </row>
    <row r="6579" spans="1:13" hidden="1" x14ac:dyDescent="0.3">
      <c r="A6579" s="13" t="str">
        <f t="shared" si="102"/>
        <v>Southern ContinentalOFF2 - average - all types1945-1970cooling22</v>
      </c>
      <c r="B6579" s="2" t="s">
        <v>36</v>
      </c>
      <c r="C6579" s="2" t="s">
        <v>52</v>
      </c>
      <c r="D6579" s="2" t="s">
        <v>6</v>
      </c>
      <c r="E6579" s="3">
        <v>22</v>
      </c>
      <c r="F6579" s="3" t="s">
        <v>26</v>
      </c>
      <c r="G6579" s="3" t="s">
        <v>22</v>
      </c>
      <c r="H6579" s="14"/>
      <c r="I6579" s="14">
        <v>0.52837820142748437</v>
      </c>
      <c r="J6579" s="4">
        <v>62.546478305976514</v>
      </c>
      <c r="K6579" s="4">
        <v>25.018591322390606</v>
      </c>
      <c r="L6579" s="4">
        <v>72.053543008484937</v>
      </c>
      <c r="M6579" s="4">
        <v>12.00892383474749</v>
      </c>
    </row>
    <row r="6580" spans="1:13" hidden="1" x14ac:dyDescent="0.3">
      <c r="A6580" s="13" t="str">
        <f t="shared" si="102"/>
        <v>Southern ContinentalOFF2 - average - all types1945-1970cooling24</v>
      </c>
      <c r="B6580" s="2" t="s">
        <v>36</v>
      </c>
      <c r="C6580" s="2" t="s">
        <v>52</v>
      </c>
      <c r="D6580" s="2" t="s">
        <v>6</v>
      </c>
      <c r="E6580" s="3">
        <v>24</v>
      </c>
      <c r="F6580" s="3" t="s">
        <v>26</v>
      </c>
      <c r="G6580" s="3" t="s">
        <v>22</v>
      </c>
      <c r="H6580" s="14"/>
      <c r="I6580" s="14">
        <v>0.52837820142748437</v>
      </c>
      <c r="J6580" s="4">
        <v>43.246690583820225</v>
      </c>
      <c r="K6580" s="4">
        <v>17.298676233528091</v>
      </c>
      <c r="L6580" s="4">
        <v>49.820187552560903</v>
      </c>
      <c r="M6580" s="4">
        <v>8.3033645920934838</v>
      </c>
    </row>
    <row r="6581" spans="1:13" hidden="1" x14ac:dyDescent="0.3">
      <c r="A6581" s="13" t="str">
        <f t="shared" si="102"/>
        <v>Southern ContinentalOFF2 - average - all types1945-1970cooling26</v>
      </c>
      <c r="B6581" s="2" t="s">
        <v>36</v>
      </c>
      <c r="C6581" s="2" t="s">
        <v>52</v>
      </c>
      <c r="D6581" s="2" t="s">
        <v>6</v>
      </c>
      <c r="E6581" s="3">
        <v>26</v>
      </c>
      <c r="F6581" s="3" t="s">
        <v>26</v>
      </c>
      <c r="G6581" s="3" t="s">
        <v>22</v>
      </c>
      <c r="H6581" s="14"/>
      <c r="I6581" s="14">
        <v>0.52837820142748437</v>
      </c>
      <c r="J6581" s="4">
        <v>28.443238059267859</v>
      </c>
      <c r="K6581" s="4">
        <v>11.377295223707144</v>
      </c>
      <c r="L6581" s="4">
        <v>32.766610244276571</v>
      </c>
      <c r="M6581" s="4">
        <v>5.461101707379429</v>
      </c>
    </row>
    <row r="6582" spans="1:13" hidden="1" x14ac:dyDescent="0.3">
      <c r="A6582" s="13" t="str">
        <f t="shared" si="102"/>
        <v>Southern ContinentalOFF2 - average - all types1970-1980cooling20</v>
      </c>
      <c r="B6582" s="2" t="s">
        <v>36</v>
      </c>
      <c r="C6582" s="2" t="s">
        <v>52</v>
      </c>
      <c r="D6582" s="2" t="s">
        <v>7</v>
      </c>
      <c r="E6582" s="3">
        <v>20</v>
      </c>
      <c r="F6582" s="3" t="s">
        <v>26</v>
      </c>
      <c r="G6582" s="3" t="s">
        <v>22</v>
      </c>
      <c r="H6582" s="14"/>
      <c r="I6582" s="14">
        <v>0.10844123606745192</v>
      </c>
      <c r="J6582" s="4">
        <v>85.42394813724313</v>
      </c>
      <c r="K6582" s="4">
        <v>34.169579254897251</v>
      </c>
      <c r="L6582" s="4">
        <v>98.408388254104082</v>
      </c>
      <c r="M6582" s="4">
        <v>16.401398042350678</v>
      </c>
    </row>
    <row r="6583" spans="1:13" hidden="1" x14ac:dyDescent="0.3">
      <c r="A6583" s="13" t="str">
        <f t="shared" si="102"/>
        <v>Southern ContinentalOFF2 - average - all types1970-1980cooling22</v>
      </c>
      <c r="B6583" s="2" t="s">
        <v>36</v>
      </c>
      <c r="C6583" s="2" t="s">
        <v>52</v>
      </c>
      <c r="D6583" s="2" t="s">
        <v>7</v>
      </c>
      <c r="E6583" s="3">
        <v>22</v>
      </c>
      <c r="F6583" s="3" t="s">
        <v>26</v>
      </c>
      <c r="G6583" s="3" t="s">
        <v>22</v>
      </c>
      <c r="H6583" s="14"/>
      <c r="I6583" s="14">
        <v>0.10844123606745192</v>
      </c>
      <c r="J6583" s="4">
        <v>63.055910520841778</v>
      </c>
      <c r="K6583" s="4">
        <v>25.22236420833671</v>
      </c>
      <c r="L6583" s="4">
        <v>72.640408920009719</v>
      </c>
      <c r="M6583" s="4">
        <v>12.10673482000162</v>
      </c>
    </row>
    <row r="6584" spans="1:13" hidden="1" x14ac:dyDescent="0.3">
      <c r="A6584" s="13" t="str">
        <f t="shared" si="102"/>
        <v>Southern ContinentalOFF2 - average - all types1970-1980cooling24</v>
      </c>
      <c r="B6584" s="2" t="s">
        <v>36</v>
      </c>
      <c r="C6584" s="2" t="s">
        <v>52</v>
      </c>
      <c r="D6584" s="2" t="s">
        <v>7</v>
      </c>
      <c r="E6584" s="3">
        <v>24</v>
      </c>
      <c r="F6584" s="3" t="s">
        <v>26</v>
      </c>
      <c r="G6584" s="3" t="s">
        <v>22</v>
      </c>
      <c r="H6584" s="14"/>
      <c r="I6584" s="14">
        <v>0.10844123606745192</v>
      </c>
      <c r="J6584" s="4">
        <v>45.112145562745283</v>
      </c>
      <c r="K6584" s="4">
        <v>18.044858225098114</v>
      </c>
      <c r="L6584" s="4">
        <v>51.969191688282564</v>
      </c>
      <c r="M6584" s="4">
        <v>8.6615319480470951</v>
      </c>
    </row>
    <row r="6585" spans="1:13" hidden="1" x14ac:dyDescent="0.3">
      <c r="A6585" s="13" t="str">
        <f t="shared" si="102"/>
        <v>Southern ContinentalOFF2 - average - all types1970-1980cooling26</v>
      </c>
      <c r="B6585" s="2" t="s">
        <v>36</v>
      </c>
      <c r="C6585" s="2" t="s">
        <v>52</v>
      </c>
      <c r="D6585" s="2" t="s">
        <v>7</v>
      </c>
      <c r="E6585" s="3">
        <v>26</v>
      </c>
      <c r="F6585" s="3" t="s">
        <v>26</v>
      </c>
      <c r="G6585" s="3" t="s">
        <v>22</v>
      </c>
      <c r="H6585" s="14"/>
      <c r="I6585" s="14">
        <v>0.10844123606745192</v>
      </c>
      <c r="J6585" s="4">
        <v>30.879655935201264</v>
      </c>
      <c r="K6585" s="4">
        <v>12.351862374080506</v>
      </c>
      <c r="L6585" s="4">
        <v>35.573363637351854</v>
      </c>
      <c r="M6585" s="4">
        <v>5.9288939395586429</v>
      </c>
    </row>
    <row r="6586" spans="1:13" hidden="1" x14ac:dyDescent="0.3">
      <c r="A6586" s="13" t="str">
        <f t="shared" si="102"/>
        <v>Southern ContinentalOFF2 - average - all types1980-1990cooling20</v>
      </c>
      <c r="B6586" s="2" t="s">
        <v>36</v>
      </c>
      <c r="C6586" s="2" t="s">
        <v>52</v>
      </c>
      <c r="D6586" s="2" t="s">
        <v>8</v>
      </c>
      <c r="E6586" s="3">
        <v>20</v>
      </c>
      <c r="F6586" s="3" t="s">
        <v>26</v>
      </c>
      <c r="G6586" s="3" t="s">
        <v>22</v>
      </c>
      <c r="H6586" s="14"/>
      <c r="I6586" s="14">
        <v>9.6605374379786085E-2</v>
      </c>
      <c r="J6586" s="4">
        <v>85.302448612342957</v>
      </c>
      <c r="K6586" s="4">
        <v>34.120979444937184</v>
      </c>
      <c r="L6586" s="4">
        <v>98.268420801419083</v>
      </c>
      <c r="M6586" s="4">
        <v>16.37807013356985</v>
      </c>
    </row>
    <row r="6587" spans="1:13" hidden="1" x14ac:dyDescent="0.3">
      <c r="A6587" s="13" t="str">
        <f t="shared" si="102"/>
        <v>Southern ContinentalOFF2 - average - all types1980-1990cooling22</v>
      </c>
      <c r="B6587" s="2" t="s">
        <v>36</v>
      </c>
      <c r="C6587" s="2" t="s">
        <v>52</v>
      </c>
      <c r="D6587" s="2" t="s">
        <v>8</v>
      </c>
      <c r="E6587" s="3">
        <v>22</v>
      </c>
      <c r="F6587" s="3" t="s">
        <v>26</v>
      </c>
      <c r="G6587" s="3" t="s">
        <v>22</v>
      </c>
      <c r="H6587" s="14"/>
      <c r="I6587" s="14">
        <v>9.6605374379786085E-2</v>
      </c>
      <c r="J6587" s="4">
        <v>64.75207298766405</v>
      </c>
      <c r="K6587" s="4">
        <v>25.900829195065619</v>
      </c>
      <c r="L6587" s="4">
        <v>74.594388081788978</v>
      </c>
      <c r="M6587" s="4">
        <v>12.432398013631497</v>
      </c>
    </row>
    <row r="6588" spans="1:13" hidden="1" x14ac:dyDescent="0.3">
      <c r="A6588" s="13" t="str">
        <f t="shared" si="102"/>
        <v>Southern ContinentalOFF2 - average - all types1980-1990cooling24</v>
      </c>
      <c r="B6588" s="2" t="s">
        <v>36</v>
      </c>
      <c r="C6588" s="2" t="s">
        <v>52</v>
      </c>
      <c r="D6588" s="2" t="s">
        <v>8</v>
      </c>
      <c r="E6588" s="3">
        <v>24</v>
      </c>
      <c r="F6588" s="3" t="s">
        <v>26</v>
      </c>
      <c r="G6588" s="3" t="s">
        <v>22</v>
      </c>
      <c r="H6588" s="14"/>
      <c r="I6588" s="14">
        <v>9.6605374379786085E-2</v>
      </c>
      <c r="J6588" s="4">
        <v>47.840317345366998</v>
      </c>
      <c r="K6588" s="4">
        <v>19.136126938146798</v>
      </c>
      <c r="L6588" s="4">
        <v>55.11204558186278</v>
      </c>
      <c r="M6588" s="4">
        <v>9.1853409303104634</v>
      </c>
    </row>
    <row r="6589" spans="1:13" hidden="1" x14ac:dyDescent="0.3">
      <c r="A6589" s="13" t="str">
        <f t="shared" si="102"/>
        <v>Southern ContinentalOFF2 - average - all types1980-1990cooling26</v>
      </c>
      <c r="B6589" s="2" t="s">
        <v>36</v>
      </c>
      <c r="C6589" s="2" t="s">
        <v>52</v>
      </c>
      <c r="D6589" s="2" t="s">
        <v>8</v>
      </c>
      <c r="E6589" s="3">
        <v>26</v>
      </c>
      <c r="F6589" s="3" t="s">
        <v>26</v>
      </c>
      <c r="G6589" s="3" t="s">
        <v>22</v>
      </c>
      <c r="H6589" s="14"/>
      <c r="I6589" s="14">
        <v>9.6605374379786085E-2</v>
      </c>
      <c r="J6589" s="4">
        <v>33.925154771446635</v>
      </c>
      <c r="K6589" s="4">
        <v>13.570061908578653</v>
      </c>
      <c r="L6589" s="4">
        <v>39.081778296706517</v>
      </c>
      <c r="M6589" s="4">
        <v>6.5136297161177534</v>
      </c>
    </row>
    <row r="6590" spans="1:13" hidden="1" x14ac:dyDescent="0.3">
      <c r="A6590" s="13" t="str">
        <f t="shared" si="102"/>
        <v>Southern ContinentalOFF2 - average - all types1990-2000cooling20</v>
      </c>
      <c r="B6590" s="2" t="s">
        <v>36</v>
      </c>
      <c r="C6590" s="2" t="s">
        <v>52</v>
      </c>
      <c r="D6590" s="2" t="s">
        <v>9</v>
      </c>
      <c r="E6590" s="3">
        <v>20</v>
      </c>
      <c r="F6590" s="3" t="s">
        <v>26</v>
      </c>
      <c r="G6590" s="3" t="s">
        <v>22</v>
      </c>
      <c r="H6590" s="14"/>
      <c r="I6590" s="14">
        <v>9.671937119357514E-2</v>
      </c>
      <c r="J6590" s="4">
        <v>85.954335536803526</v>
      </c>
      <c r="K6590" s="4">
        <v>34.381734214721412</v>
      </c>
      <c r="L6590" s="4">
        <v>99.019394538397663</v>
      </c>
      <c r="M6590" s="4">
        <v>16.503232423066276</v>
      </c>
    </row>
    <row r="6591" spans="1:13" hidden="1" x14ac:dyDescent="0.3">
      <c r="A6591" s="13" t="str">
        <f t="shared" si="102"/>
        <v>Southern ContinentalOFF2 - average - all types1990-2000cooling22</v>
      </c>
      <c r="B6591" s="2" t="s">
        <v>36</v>
      </c>
      <c r="C6591" s="2" t="s">
        <v>52</v>
      </c>
      <c r="D6591" s="2" t="s">
        <v>9</v>
      </c>
      <c r="E6591" s="3">
        <v>22</v>
      </c>
      <c r="F6591" s="3" t="s">
        <v>26</v>
      </c>
      <c r="G6591" s="3" t="s">
        <v>22</v>
      </c>
      <c r="H6591" s="14"/>
      <c r="I6591" s="14">
        <v>9.671937119357514E-2</v>
      </c>
      <c r="J6591" s="4">
        <v>66.154085130745088</v>
      </c>
      <c r="K6591" s="4">
        <v>26.461634052298034</v>
      </c>
      <c r="L6591" s="4">
        <v>76.209506070618332</v>
      </c>
      <c r="M6591" s="4">
        <v>12.701584345103056</v>
      </c>
    </row>
    <row r="6592" spans="1:13" hidden="1" x14ac:dyDescent="0.3">
      <c r="A6592" s="13" t="str">
        <f t="shared" si="102"/>
        <v>Southern ContinentalOFF2 - average - all types1990-2000cooling24</v>
      </c>
      <c r="B6592" s="2" t="s">
        <v>36</v>
      </c>
      <c r="C6592" s="2" t="s">
        <v>52</v>
      </c>
      <c r="D6592" s="2" t="s">
        <v>9</v>
      </c>
      <c r="E6592" s="3">
        <v>24</v>
      </c>
      <c r="F6592" s="3" t="s">
        <v>26</v>
      </c>
      <c r="G6592" s="3" t="s">
        <v>22</v>
      </c>
      <c r="H6592" s="14"/>
      <c r="I6592" s="14">
        <v>9.671937119357514E-2</v>
      </c>
      <c r="J6592" s="4">
        <v>49.666712610027091</v>
      </c>
      <c r="K6592" s="4">
        <v>19.866685044010836</v>
      </c>
      <c r="L6592" s="4">
        <v>57.216052926751203</v>
      </c>
      <c r="M6592" s="4">
        <v>9.5360088211252005</v>
      </c>
    </row>
    <row r="6593" spans="1:13" hidden="1" x14ac:dyDescent="0.3">
      <c r="A6593" s="13" t="str">
        <f t="shared" si="102"/>
        <v>Southern ContinentalOFF2 - average - all types1990-2000cooling26</v>
      </c>
      <c r="B6593" s="2" t="s">
        <v>36</v>
      </c>
      <c r="C6593" s="2" t="s">
        <v>52</v>
      </c>
      <c r="D6593" s="2" t="s">
        <v>9</v>
      </c>
      <c r="E6593" s="3">
        <v>26</v>
      </c>
      <c r="F6593" s="3" t="s">
        <v>26</v>
      </c>
      <c r="G6593" s="3" t="s">
        <v>22</v>
      </c>
      <c r="H6593" s="14"/>
      <c r="I6593" s="14">
        <v>9.671937119357514E-2</v>
      </c>
      <c r="J6593" s="4">
        <v>35.927238354874234</v>
      </c>
      <c r="K6593" s="4">
        <v>14.370895341949694</v>
      </c>
      <c r="L6593" s="4">
        <v>41.388178584815115</v>
      </c>
      <c r="M6593" s="4">
        <v>6.8980297641358534</v>
      </c>
    </row>
    <row r="6594" spans="1:13" hidden="1" x14ac:dyDescent="0.3">
      <c r="A6594" s="13" t="str">
        <f t="shared" si="102"/>
        <v>Southern ContinentalOFF2 - average - all typespost 2000cooling20</v>
      </c>
      <c r="B6594" s="2" t="s">
        <v>36</v>
      </c>
      <c r="C6594" s="2" t="s">
        <v>52</v>
      </c>
      <c r="D6594" s="2" t="s">
        <v>10</v>
      </c>
      <c r="E6594" s="3">
        <v>20</v>
      </c>
      <c r="F6594" s="3" t="s">
        <v>26</v>
      </c>
      <c r="G6594" s="3" t="s">
        <v>22</v>
      </c>
      <c r="H6594" s="14"/>
      <c r="I6594" s="14">
        <v>0.11725167931556311</v>
      </c>
      <c r="J6594" s="4">
        <v>96.154316025780588</v>
      </c>
      <c r="K6594" s="4">
        <v>38.461726410312238</v>
      </c>
      <c r="L6594" s="4">
        <v>110.76977206169924</v>
      </c>
      <c r="M6594" s="4">
        <v>18.461628676949875</v>
      </c>
    </row>
    <row r="6595" spans="1:13" hidden="1" x14ac:dyDescent="0.3">
      <c r="A6595" s="13" t="str">
        <f t="shared" ref="A6595:A6658" si="103">CONCATENATE(B6595,C6595,D6595,F6595,E6595)</f>
        <v>Southern ContinentalOFF2 - average - all typespost 2000cooling22</v>
      </c>
      <c r="B6595" s="2" t="s">
        <v>36</v>
      </c>
      <c r="C6595" s="2" t="s">
        <v>52</v>
      </c>
      <c r="D6595" s="2" t="s">
        <v>10</v>
      </c>
      <c r="E6595" s="3">
        <v>22</v>
      </c>
      <c r="F6595" s="3" t="s">
        <v>26</v>
      </c>
      <c r="G6595" s="3" t="s">
        <v>22</v>
      </c>
      <c r="H6595" s="14"/>
      <c r="I6595" s="14">
        <v>0.11725167931556311</v>
      </c>
      <c r="J6595" s="4">
        <v>78.703597709529447</v>
      </c>
      <c r="K6595" s="4">
        <v>31.481439083811779</v>
      </c>
      <c r="L6595" s="4">
        <v>90.666544561377918</v>
      </c>
      <c r="M6595" s="4">
        <v>15.111090760229652</v>
      </c>
    </row>
    <row r="6596" spans="1:13" hidden="1" x14ac:dyDescent="0.3">
      <c r="A6596" s="13" t="str">
        <f t="shared" si="103"/>
        <v>Southern ContinentalOFF2 - average - all typespost 2000cooling24</v>
      </c>
      <c r="B6596" s="2" t="s">
        <v>36</v>
      </c>
      <c r="C6596" s="2" t="s">
        <v>52</v>
      </c>
      <c r="D6596" s="2" t="s">
        <v>10</v>
      </c>
      <c r="E6596" s="3">
        <v>24</v>
      </c>
      <c r="F6596" s="3" t="s">
        <v>26</v>
      </c>
      <c r="G6596" s="3" t="s">
        <v>22</v>
      </c>
      <c r="H6596" s="14"/>
      <c r="I6596" s="14">
        <v>0.11725167931556311</v>
      </c>
      <c r="J6596" s="4">
        <v>63.532853910412271</v>
      </c>
      <c r="K6596" s="4">
        <v>25.41314156416491</v>
      </c>
      <c r="L6596" s="4">
        <v>73.189847704794943</v>
      </c>
      <c r="M6596" s="4">
        <v>12.198307950799157</v>
      </c>
    </row>
    <row r="6597" spans="1:13" hidden="1" x14ac:dyDescent="0.3">
      <c r="A6597" s="13" t="str">
        <f t="shared" si="103"/>
        <v>Southern ContinentalOFF2 - average - all typespost 2000cooling26</v>
      </c>
      <c r="B6597" s="2" t="s">
        <v>36</v>
      </c>
      <c r="C6597" s="2" t="s">
        <v>52</v>
      </c>
      <c r="D6597" s="2" t="s">
        <v>10</v>
      </c>
      <c r="E6597" s="3">
        <v>26</v>
      </c>
      <c r="F6597" s="3" t="s">
        <v>26</v>
      </c>
      <c r="G6597" s="3" t="s">
        <v>22</v>
      </c>
      <c r="H6597" s="14"/>
      <c r="I6597" s="14">
        <v>0.11725167931556311</v>
      </c>
      <c r="J6597" s="4">
        <v>50.025990956207437</v>
      </c>
      <c r="K6597" s="4">
        <v>20.010396382482973</v>
      </c>
      <c r="L6597" s="4">
        <v>57.629941581550959</v>
      </c>
      <c r="M6597" s="4">
        <v>9.6049902635918265</v>
      </c>
    </row>
    <row r="6598" spans="1:13" hidden="1" x14ac:dyDescent="0.3">
      <c r="A6598" s="13" t="str">
        <f t="shared" si="103"/>
        <v>Southern ContinentalOFF2 - average - all types - all agescooling20</v>
      </c>
      <c r="B6598" s="2" t="s">
        <v>36</v>
      </c>
      <c r="C6598" s="2" t="s">
        <v>53</v>
      </c>
      <c r="D6598" s="2"/>
      <c r="E6598" s="3">
        <v>20</v>
      </c>
      <c r="F6598" s="3" t="s">
        <v>26</v>
      </c>
      <c r="G6598" s="3" t="s">
        <v>22</v>
      </c>
      <c r="H6598" s="14"/>
      <c r="I6598" s="14"/>
      <c r="J6598" s="4">
        <v>87.702882047059404</v>
      </c>
      <c r="K6598" s="4">
        <v>35.08115281882376</v>
      </c>
      <c r="L6598" s="4">
        <v>101.03372011821243</v>
      </c>
      <c r="M6598" s="4">
        <v>16.838953353035404</v>
      </c>
    </row>
    <row r="6599" spans="1:13" hidden="1" x14ac:dyDescent="0.3">
      <c r="A6599" s="13" t="str">
        <f t="shared" si="103"/>
        <v>Southern ContinentalOFF2 - average - all types - all agescooling22</v>
      </c>
      <c r="B6599" s="2" t="s">
        <v>36</v>
      </c>
      <c r="C6599" s="2" t="s">
        <v>53</v>
      </c>
      <c r="D6599" s="2"/>
      <c r="E6599" s="3">
        <v>22</v>
      </c>
      <c r="F6599" s="3" t="s">
        <v>26</v>
      </c>
      <c r="G6599" s="3" t="s">
        <v>22</v>
      </c>
      <c r="H6599" s="14"/>
      <c r="I6599" s="14"/>
      <c r="J6599" s="4">
        <v>65.058168911577482</v>
      </c>
      <c r="K6599" s="4">
        <v>26.023267564630995</v>
      </c>
      <c r="L6599" s="4">
        <v>74.947010586137267</v>
      </c>
      <c r="M6599" s="4">
        <v>12.491168431022878</v>
      </c>
    </row>
    <row r="6600" spans="1:13" hidden="1" x14ac:dyDescent="0.3">
      <c r="A6600" s="13" t="str">
        <f t="shared" si="103"/>
        <v>Southern ContinentalOFF2 - average - all types - all agescooling24</v>
      </c>
      <c r="B6600" s="2" t="s">
        <v>36</v>
      </c>
      <c r="C6600" s="2" t="s">
        <v>53</v>
      </c>
      <c r="D6600" s="2"/>
      <c r="E6600" s="3">
        <v>24</v>
      </c>
      <c r="F6600" s="3" t="s">
        <v>26</v>
      </c>
      <c r="G6600" s="3" t="s">
        <v>22</v>
      </c>
      <c r="H6600" s="14"/>
      <c r="I6600" s="14"/>
      <c r="J6600" s="4">
        <v>46.89227907095961</v>
      </c>
      <c r="K6600" s="4">
        <v>18.756911628383843</v>
      </c>
      <c r="L6600" s="4">
        <v>54.019905489745469</v>
      </c>
      <c r="M6600" s="4">
        <v>9.0033175816242448</v>
      </c>
    </row>
    <row r="6601" spans="1:13" hidden="1" x14ac:dyDescent="0.3">
      <c r="A6601" s="13" t="str">
        <f t="shared" si="103"/>
        <v>Southern ContinentalOFF2 - average - all types - all agescooling26</v>
      </c>
      <c r="B6601" s="2" t="s">
        <v>36</v>
      </c>
      <c r="C6601" s="2" t="s">
        <v>53</v>
      </c>
      <c r="D6601" s="2"/>
      <c r="E6601" s="3">
        <v>26</v>
      </c>
      <c r="F6601" s="3" t="s">
        <v>26</v>
      </c>
      <c r="G6601" s="3" t="s">
        <v>22</v>
      </c>
      <c r="H6601" s="14"/>
      <c r="I6601" s="14"/>
      <c r="J6601" s="4">
        <v>32.491490665632327</v>
      </c>
      <c r="K6601" s="4">
        <v>12.996596266252931</v>
      </c>
      <c r="L6601" s="4">
        <v>37.43019724680844</v>
      </c>
      <c r="M6601" s="4">
        <v>6.2383662078014064</v>
      </c>
    </row>
    <row r="6602" spans="1:13" hidden="1" x14ac:dyDescent="0.3">
      <c r="A6602" s="13" t="str">
        <f t="shared" si="103"/>
        <v>OceanicOFF2 - 3 floorspre 1945cooling20</v>
      </c>
      <c r="B6602" s="2" t="s">
        <v>37</v>
      </c>
      <c r="C6602" s="2" t="s">
        <v>49</v>
      </c>
      <c r="D6602" s="2" t="s">
        <v>2</v>
      </c>
      <c r="E6602" s="3">
        <v>20</v>
      </c>
      <c r="F6602" s="3" t="s">
        <v>26</v>
      </c>
      <c r="G6602" s="3">
        <v>0.42592592592592593</v>
      </c>
      <c r="H6602" s="14">
        <v>0.93</v>
      </c>
      <c r="I6602" s="14">
        <v>0.24365794079077552</v>
      </c>
      <c r="J6602" s="4">
        <v>36.099197991025299</v>
      </c>
      <c r="K6602" s="4">
        <v>14.43967919641012</v>
      </c>
      <c r="L6602" s="4">
        <v>41.586276085661147</v>
      </c>
      <c r="M6602" s="4">
        <v>6.9310460142768573</v>
      </c>
    </row>
    <row r="6603" spans="1:13" hidden="1" x14ac:dyDescent="0.3">
      <c r="A6603" s="13" t="str">
        <f t="shared" si="103"/>
        <v>OceanicOFF2 - 5 floorspre 1945cooling20</v>
      </c>
      <c r="B6603" s="2" t="s">
        <v>37</v>
      </c>
      <c r="C6603" s="2" t="s">
        <v>50</v>
      </c>
      <c r="D6603" s="2" t="s">
        <v>2</v>
      </c>
      <c r="E6603" s="3">
        <v>20</v>
      </c>
      <c r="F6603" s="3" t="s">
        <v>26</v>
      </c>
      <c r="G6603" s="3">
        <v>0.33703703703703702</v>
      </c>
      <c r="H6603" s="14">
        <v>7.0000000000000007E-2</v>
      </c>
      <c r="I6603" s="14">
        <v>0.24365794079077552</v>
      </c>
      <c r="J6603" s="4">
        <v>37.724754745246223</v>
      </c>
      <c r="K6603" s="4">
        <v>15.089901898098489</v>
      </c>
      <c r="L6603" s="4">
        <v>43.458917466523644</v>
      </c>
      <c r="M6603" s="4">
        <v>7.2431529110872743</v>
      </c>
    </row>
    <row r="6604" spans="1:13" hidden="1" x14ac:dyDescent="0.3">
      <c r="A6604" s="13" t="str">
        <f t="shared" si="103"/>
        <v>OceanicOFF2 - 7 floorspre 1945cooling20</v>
      </c>
      <c r="B6604" s="2" t="s">
        <v>37</v>
      </c>
      <c r="C6604" s="2" t="s">
        <v>51</v>
      </c>
      <c r="D6604" s="2" t="s">
        <v>2</v>
      </c>
      <c r="E6604" s="3">
        <v>20</v>
      </c>
      <c r="F6604" s="3" t="s">
        <v>26</v>
      </c>
      <c r="G6604" s="3">
        <v>0.29894179894179895</v>
      </c>
      <c r="H6604" s="14">
        <v>1E-3</v>
      </c>
      <c r="I6604" s="14">
        <v>0.24365794079077552</v>
      </c>
      <c r="J6604" s="4">
        <v>38.421421925626625</v>
      </c>
      <c r="K6604" s="4">
        <v>15.368568770250651</v>
      </c>
      <c r="L6604" s="4">
        <v>44.26147805832187</v>
      </c>
      <c r="M6604" s="4">
        <v>7.3769130097203117</v>
      </c>
    </row>
    <row r="6605" spans="1:13" hidden="1" x14ac:dyDescent="0.3">
      <c r="A6605" s="13" t="str">
        <f t="shared" si="103"/>
        <v>OceanicOFF2 - 3 floorspre 1945cooling22</v>
      </c>
      <c r="B6605" s="2" t="s">
        <v>37</v>
      </c>
      <c r="C6605" s="2" t="s">
        <v>49</v>
      </c>
      <c r="D6605" s="2" t="s">
        <v>2</v>
      </c>
      <c r="E6605" s="3">
        <v>22</v>
      </c>
      <c r="F6605" s="3" t="s">
        <v>26</v>
      </c>
      <c r="G6605" s="3">
        <v>0.42592592592592593</v>
      </c>
      <c r="H6605" s="14">
        <v>0.93</v>
      </c>
      <c r="I6605" s="14">
        <v>0.24365794079077552</v>
      </c>
      <c r="J6605" s="4">
        <v>19.27529407164673</v>
      </c>
      <c r="K6605" s="4">
        <v>7.7101176286586917</v>
      </c>
      <c r="L6605" s="4">
        <v>22.20513877053703</v>
      </c>
      <c r="M6605" s="4">
        <v>3.7008564617561719</v>
      </c>
    </row>
    <row r="6606" spans="1:13" hidden="1" x14ac:dyDescent="0.3">
      <c r="A6606" s="13" t="str">
        <f t="shared" si="103"/>
        <v>OceanicOFF2 - 5 floorspre 1945cooling22</v>
      </c>
      <c r="B6606" s="2" t="s">
        <v>37</v>
      </c>
      <c r="C6606" s="2" t="s">
        <v>50</v>
      </c>
      <c r="D6606" s="2" t="s">
        <v>2</v>
      </c>
      <c r="E6606" s="3">
        <v>22</v>
      </c>
      <c r="F6606" s="3" t="s">
        <v>26</v>
      </c>
      <c r="G6606" s="3">
        <v>0.33703703703703702</v>
      </c>
      <c r="H6606" s="14">
        <v>7.0000000000000007E-2</v>
      </c>
      <c r="I6606" s="14">
        <v>0.24365794079077552</v>
      </c>
      <c r="J6606" s="4">
        <v>21.207827204329043</v>
      </c>
      <c r="K6606" s="4">
        <v>8.4831308817316167</v>
      </c>
      <c r="L6606" s="4">
        <v>24.431416939387056</v>
      </c>
      <c r="M6606" s="4">
        <v>4.0719028232311762</v>
      </c>
    </row>
    <row r="6607" spans="1:13" hidden="1" x14ac:dyDescent="0.3">
      <c r="A6607" s="13" t="str">
        <f t="shared" si="103"/>
        <v>OceanicOFF2 - 7 floorspre 1945cooling22</v>
      </c>
      <c r="B6607" s="2" t="s">
        <v>37</v>
      </c>
      <c r="C6607" s="2" t="s">
        <v>51</v>
      </c>
      <c r="D6607" s="2" t="s">
        <v>2</v>
      </c>
      <c r="E6607" s="3">
        <v>22</v>
      </c>
      <c r="F6607" s="3" t="s">
        <v>26</v>
      </c>
      <c r="G6607" s="3">
        <v>0.29894179894179895</v>
      </c>
      <c r="H6607" s="14">
        <v>1E-3</v>
      </c>
      <c r="I6607" s="14">
        <v>0.24365794079077552</v>
      </c>
      <c r="J6607" s="4">
        <v>22.036055689764311</v>
      </c>
      <c r="K6607" s="4">
        <v>8.8144222759057236</v>
      </c>
      <c r="L6607" s="4">
        <v>25.385536154608484</v>
      </c>
      <c r="M6607" s="4">
        <v>4.2309226924347474</v>
      </c>
    </row>
    <row r="6608" spans="1:13" hidden="1" x14ac:dyDescent="0.3">
      <c r="A6608" s="13" t="str">
        <f t="shared" si="103"/>
        <v>OceanicOFF2 - 3 floorspre 1945cooling24</v>
      </c>
      <c r="B6608" s="2" t="s">
        <v>37</v>
      </c>
      <c r="C6608" s="2" t="s">
        <v>49</v>
      </c>
      <c r="D6608" s="2" t="s">
        <v>2</v>
      </c>
      <c r="E6608" s="3">
        <v>24</v>
      </c>
      <c r="F6608" s="3" t="s">
        <v>26</v>
      </c>
      <c r="G6608" s="3">
        <v>0.42592592592592593</v>
      </c>
      <c r="H6608" s="14">
        <v>0.93</v>
      </c>
      <c r="I6608" s="14">
        <v>0.24365794079077552</v>
      </c>
      <c r="J6608" s="4">
        <v>8.8459149849064982</v>
      </c>
      <c r="K6608" s="4">
        <v>3.5383659939625991</v>
      </c>
      <c r="L6608" s="4">
        <v>10.190494062612284</v>
      </c>
      <c r="M6608" s="4">
        <v>1.6984156771020475</v>
      </c>
    </row>
    <row r="6609" spans="1:13" hidden="1" x14ac:dyDescent="0.3">
      <c r="A6609" s="13" t="str">
        <f t="shared" si="103"/>
        <v>OceanicOFF2 - 5 floorspre 1945cooling24</v>
      </c>
      <c r="B6609" s="2" t="s">
        <v>37</v>
      </c>
      <c r="C6609" s="2" t="s">
        <v>50</v>
      </c>
      <c r="D6609" s="2" t="s">
        <v>2</v>
      </c>
      <c r="E6609" s="3">
        <v>24</v>
      </c>
      <c r="F6609" s="3" t="s">
        <v>26</v>
      </c>
      <c r="G6609" s="3">
        <v>0.33703703703703702</v>
      </c>
      <c r="H6609" s="14">
        <v>7.0000000000000007E-2</v>
      </c>
      <c r="I6609" s="14">
        <v>0.24365794079077552</v>
      </c>
      <c r="J6609" s="4">
        <v>10.573460220571242</v>
      </c>
      <c r="K6609" s="4">
        <v>4.229384088228497</v>
      </c>
      <c r="L6609" s="4">
        <v>12.180626174098071</v>
      </c>
      <c r="M6609" s="4">
        <v>2.0301043623496784</v>
      </c>
    </row>
    <row r="6610" spans="1:13" hidden="1" x14ac:dyDescent="0.3">
      <c r="A6610" s="13" t="str">
        <f t="shared" si="103"/>
        <v>OceanicOFF2 - 7 floorspre 1945cooling24</v>
      </c>
      <c r="B6610" s="2" t="s">
        <v>37</v>
      </c>
      <c r="C6610" s="2" t="s">
        <v>51</v>
      </c>
      <c r="D6610" s="2" t="s">
        <v>2</v>
      </c>
      <c r="E6610" s="3">
        <v>24</v>
      </c>
      <c r="F6610" s="3" t="s">
        <v>26</v>
      </c>
      <c r="G6610" s="3">
        <v>0.29894179894179895</v>
      </c>
      <c r="H6610" s="14">
        <v>1E-3</v>
      </c>
      <c r="I6610" s="14">
        <v>0.24365794079077552</v>
      </c>
      <c r="J6610" s="4">
        <v>11.313836750141848</v>
      </c>
      <c r="K6610" s="4">
        <v>4.5255347000567392</v>
      </c>
      <c r="L6610" s="4">
        <v>13.033539936163409</v>
      </c>
      <c r="M6610" s="4">
        <v>2.1722566560272347</v>
      </c>
    </row>
    <row r="6611" spans="1:13" hidden="1" x14ac:dyDescent="0.3">
      <c r="A6611" s="13" t="str">
        <f t="shared" si="103"/>
        <v>OceanicOFF2 - 3 floorspre 1945cooling26</v>
      </c>
      <c r="B6611" s="2" t="s">
        <v>37</v>
      </c>
      <c r="C6611" s="2" t="s">
        <v>49</v>
      </c>
      <c r="D6611" s="2" t="s">
        <v>2</v>
      </c>
      <c r="E6611" s="3">
        <v>26</v>
      </c>
      <c r="F6611" s="3" t="s">
        <v>26</v>
      </c>
      <c r="G6611" s="3">
        <v>0.42592592592592593</v>
      </c>
      <c r="H6611" s="14">
        <v>0.93</v>
      </c>
      <c r="I6611" s="14">
        <v>0.24365794079077552</v>
      </c>
      <c r="J6611" s="4">
        <v>3.1280015340841634</v>
      </c>
      <c r="K6611" s="4">
        <v>1.2512006136336653</v>
      </c>
      <c r="L6611" s="4">
        <v>3.6034577672649561</v>
      </c>
      <c r="M6611" s="4">
        <v>0.60057629454415928</v>
      </c>
    </row>
    <row r="6612" spans="1:13" hidden="1" x14ac:dyDescent="0.3">
      <c r="A6612" s="13" t="str">
        <f t="shared" si="103"/>
        <v>OceanicOFF2 - 5 floorspre 1945cooling26</v>
      </c>
      <c r="B6612" s="2" t="s">
        <v>37</v>
      </c>
      <c r="C6612" s="2" t="s">
        <v>50</v>
      </c>
      <c r="D6612" s="2" t="s">
        <v>2</v>
      </c>
      <c r="E6612" s="3">
        <v>26</v>
      </c>
      <c r="F6612" s="3" t="s">
        <v>26</v>
      </c>
      <c r="G6612" s="3">
        <v>0.33703703703703702</v>
      </c>
      <c r="H6612" s="14">
        <v>7.0000000000000007E-2</v>
      </c>
      <c r="I6612" s="14">
        <v>0.24365794079077552</v>
      </c>
      <c r="J6612" s="4">
        <v>4.2419482203491796</v>
      </c>
      <c r="K6612" s="4">
        <v>1.6967792881396719</v>
      </c>
      <c r="L6612" s="4">
        <v>4.8867243498422548</v>
      </c>
      <c r="M6612" s="4">
        <v>0.81445405830704254</v>
      </c>
    </row>
    <row r="6613" spans="1:13" hidden="1" x14ac:dyDescent="0.3">
      <c r="A6613" s="13" t="str">
        <f t="shared" si="103"/>
        <v>OceanicOFF2 - 7 floorspre 1945cooling26</v>
      </c>
      <c r="B6613" s="2" t="s">
        <v>37</v>
      </c>
      <c r="C6613" s="2" t="s">
        <v>51</v>
      </c>
      <c r="D6613" s="2" t="s">
        <v>2</v>
      </c>
      <c r="E6613" s="3">
        <v>26</v>
      </c>
      <c r="F6613" s="3" t="s">
        <v>26</v>
      </c>
      <c r="G6613" s="3">
        <v>0.29894179894179895</v>
      </c>
      <c r="H6613" s="14">
        <v>1E-3</v>
      </c>
      <c r="I6613" s="14">
        <v>0.24365794079077552</v>
      </c>
      <c r="J6613" s="4">
        <v>4.7193539430341866</v>
      </c>
      <c r="K6613" s="4">
        <v>1.8877415772136747</v>
      </c>
      <c r="L6613" s="4">
        <v>5.4366957423753828</v>
      </c>
      <c r="M6613" s="4">
        <v>0.90611595706256387</v>
      </c>
    </row>
    <row r="6614" spans="1:13" hidden="1" x14ac:dyDescent="0.3">
      <c r="A6614" s="13" t="str">
        <f t="shared" si="103"/>
        <v>OceanicOFF2 - 3 floors1945-1970cooling20</v>
      </c>
      <c r="B6614" s="2" t="s">
        <v>37</v>
      </c>
      <c r="C6614" s="2" t="s">
        <v>49</v>
      </c>
      <c r="D6614" s="2" t="s">
        <v>6</v>
      </c>
      <c r="E6614" s="3">
        <v>20</v>
      </c>
      <c r="F6614" s="3" t="s">
        <v>26</v>
      </c>
      <c r="G6614" s="3">
        <v>0.42592592592592593</v>
      </c>
      <c r="H6614" s="14">
        <v>0.93</v>
      </c>
      <c r="I6614" s="14">
        <v>0.22246164579157493</v>
      </c>
      <c r="J6614" s="4">
        <v>36.136576986326034</v>
      </c>
      <c r="K6614" s="4">
        <v>14.454630794530413</v>
      </c>
      <c r="L6614" s="4">
        <v>41.629336688247591</v>
      </c>
      <c r="M6614" s="4">
        <v>6.9382227813745976</v>
      </c>
    </row>
    <row r="6615" spans="1:13" hidden="1" x14ac:dyDescent="0.3">
      <c r="A6615" s="13" t="str">
        <f t="shared" si="103"/>
        <v>OceanicOFF2 - 5 floors1945-1970cooling20</v>
      </c>
      <c r="B6615" s="2" t="s">
        <v>37</v>
      </c>
      <c r="C6615" s="2" t="s">
        <v>50</v>
      </c>
      <c r="D6615" s="2" t="s">
        <v>6</v>
      </c>
      <c r="E6615" s="3">
        <v>20</v>
      </c>
      <c r="F6615" s="3" t="s">
        <v>26</v>
      </c>
      <c r="G6615" s="3">
        <v>0.33703703703703702</v>
      </c>
      <c r="H6615" s="14">
        <v>7.0000000000000007E-2</v>
      </c>
      <c r="I6615" s="14">
        <v>0.22246164579157493</v>
      </c>
      <c r="J6615" s="4">
        <v>37.738700771000012</v>
      </c>
      <c r="K6615" s="4">
        <v>15.095480308400004</v>
      </c>
      <c r="L6615" s="4">
        <v>43.474983288192014</v>
      </c>
      <c r="M6615" s="4">
        <v>7.2458305480320018</v>
      </c>
    </row>
    <row r="6616" spans="1:13" hidden="1" x14ac:dyDescent="0.3">
      <c r="A6616" s="13" t="str">
        <f t="shared" si="103"/>
        <v>OceanicOFF2 - 7 floors1945-1970cooling20</v>
      </c>
      <c r="B6616" s="2" t="s">
        <v>37</v>
      </c>
      <c r="C6616" s="2" t="s">
        <v>51</v>
      </c>
      <c r="D6616" s="2" t="s">
        <v>6</v>
      </c>
      <c r="E6616" s="3">
        <v>20</v>
      </c>
      <c r="F6616" s="3" t="s">
        <v>26</v>
      </c>
      <c r="G6616" s="3">
        <v>0.29894179894179895</v>
      </c>
      <c r="H6616" s="14">
        <v>1E-3</v>
      </c>
      <c r="I6616" s="14">
        <v>0.22246164579157493</v>
      </c>
      <c r="J6616" s="4">
        <v>38.42532525014601</v>
      </c>
      <c r="K6616" s="4">
        <v>15.370130100058404</v>
      </c>
      <c r="L6616" s="4">
        <v>44.2659746881682</v>
      </c>
      <c r="M6616" s="4">
        <v>7.3776624480280333</v>
      </c>
    </row>
    <row r="6617" spans="1:13" hidden="1" x14ac:dyDescent="0.3">
      <c r="A6617" s="13" t="str">
        <f t="shared" si="103"/>
        <v>OceanicOFF2 - 3 floors1945-1970cooling22</v>
      </c>
      <c r="B6617" s="2" t="s">
        <v>37</v>
      </c>
      <c r="C6617" s="2" t="s">
        <v>49</v>
      </c>
      <c r="D6617" s="2" t="s">
        <v>6</v>
      </c>
      <c r="E6617" s="3">
        <v>22</v>
      </c>
      <c r="F6617" s="3" t="s">
        <v>26</v>
      </c>
      <c r="G6617" s="3">
        <v>0.42592592592592593</v>
      </c>
      <c r="H6617" s="14">
        <v>0.93</v>
      </c>
      <c r="I6617" s="14">
        <v>0.22246164579157493</v>
      </c>
      <c r="J6617" s="4">
        <v>19.407922774860996</v>
      </c>
      <c r="K6617" s="4">
        <v>7.763169109944398</v>
      </c>
      <c r="L6617" s="4">
        <v>22.357927036639865</v>
      </c>
      <c r="M6617" s="4">
        <v>3.7263211727733108</v>
      </c>
    </row>
    <row r="6618" spans="1:13" hidden="1" x14ac:dyDescent="0.3">
      <c r="A6618" s="13" t="str">
        <f t="shared" si="103"/>
        <v>OceanicOFF2 - 5 floors1945-1970cooling22</v>
      </c>
      <c r="B6618" s="2" t="s">
        <v>37</v>
      </c>
      <c r="C6618" s="2" t="s">
        <v>50</v>
      </c>
      <c r="D6618" s="2" t="s">
        <v>6</v>
      </c>
      <c r="E6618" s="3">
        <v>22</v>
      </c>
      <c r="F6618" s="3" t="s">
        <v>26</v>
      </c>
      <c r="G6618" s="3">
        <v>0.33703703703703702</v>
      </c>
      <c r="H6618" s="14">
        <v>7.0000000000000007E-2</v>
      </c>
      <c r="I6618" s="14">
        <v>0.22246164579157493</v>
      </c>
      <c r="J6618" s="4">
        <v>21.279249741845334</v>
      </c>
      <c r="K6618" s="4">
        <v>8.5116998967381328</v>
      </c>
      <c r="L6618" s="4">
        <v>24.513695702605823</v>
      </c>
      <c r="M6618" s="4">
        <v>4.0856159504343035</v>
      </c>
    </row>
    <row r="6619" spans="1:13" hidden="1" x14ac:dyDescent="0.3">
      <c r="A6619" s="13" t="str">
        <f t="shared" si="103"/>
        <v>OceanicOFF2 - 7 floors1945-1970cooling22</v>
      </c>
      <c r="B6619" s="2" t="s">
        <v>37</v>
      </c>
      <c r="C6619" s="2" t="s">
        <v>51</v>
      </c>
      <c r="D6619" s="2" t="s">
        <v>6</v>
      </c>
      <c r="E6619" s="3">
        <v>22</v>
      </c>
      <c r="F6619" s="3" t="s">
        <v>26</v>
      </c>
      <c r="G6619" s="3">
        <v>0.29894179894179895</v>
      </c>
      <c r="H6619" s="14">
        <v>1E-3</v>
      </c>
      <c r="I6619" s="14">
        <v>0.22246164579157493</v>
      </c>
      <c r="J6619" s="4">
        <v>22.081247013410046</v>
      </c>
      <c r="K6619" s="4">
        <v>8.8324988053640183</v>
      </c>
      <c r="L6619" s="4">
        <v>25.437596559448373</v>
      </c>
      <c r="M6619" s="4">
        <v>4.2395994265747285</v>
      </c>
    </row>
    <row r="6620" spans="1:13" hidden="1" x14ac:dyDescent="0.3">
      <c r="A6620" s="13" t="str">
        <f t="shared" si="103"/>
        <v>OceanicOFF2 - 3 floors1945-1970cooling24</v>
      </c>
      <c r="B6620" s="2" t="s">
        <v>37</v>
      </c>
      <c r="C6620" s="2" t="s">
        <v>49</v>
      </c>
      <c r="D6620" s="2" t="s">
        <v>6</v>
      </c>
      <c r="E6620" s="3">
        <v>24</v>
      </c>
      <c r="F6620" s="3" t="s">
        <v>26</v>
      </c>
      <c r="G6620" s="3">
        <v>0.42592592592592593</v>
      </c>
      <c r="H6620" s="14">
        <v>0.93</v>
      </c>
      <c r="I6620" s="14">
        <v>0.22246164579157493</v>
      </c>
      <c r="J6620" s="4">
        <v>8.9461405082083179</v>
      </c>
      <c r="K6620" s="4">
        <v>3.5784562032833271</v>
      </c>
      <c r="L6620" s="4">
        <v>10.305953865455981</v>
      </c>
      <c r="M6620" s="4">
        <v>1.7176589775759969</v>
      </c>
    </row>
    <row r="6621" spans="1:13" hidden="1" x14ac:dyDescent="0.3">
      <c r="A6621" s="13" t="str">
        <f t="shared" si="103"/>
        <v>OceanicOFF2 - 5 floors1945-1970cooling24</v>
      </c>
      <c r="B6621" s="2" t="s">
        <v>37</v>
      </c>
      <c r="C6621" s="2" t="s">
        <v>50</v>
      </c>
      <c r="D6621" s="2" t="s">
        <v>6</v>
      </c>
      <c r="E6621" s="3">
        <v>24</v>
      </c>
      <c r="F6621" s="3" t="s">
        <v>26</v>
      </c>
      <c r="G6621" s="3">
        <v>0.33703703703703702</v>
      </c>
      <c r="H6621" s="14">
        <v>7.0000000000000007E-2</v>
      </c>
      <c r="I6621" s="14">
        <v>0.22246164579157493</v>
      </c>
      <c r="J6621" s="4">
        <v>10.626767313869063</v>
      </c>
      <c r="K6621" s="4">
        <v>4.2507069255476253</v>
      </c>
      <c r="L6621" s="4">
        <v>12.242035945577161</v>
      </c>
      <c r="M6621" s="4">
        <v>2.04033932426286</v>
      </c>
    </row>
    <row r="6622" spans="1:13" hidden="1" x14ac:dyDescent="0.3">
      <c r="A6622" s="13" t="str">
        <f t="shared" si="103"/>
        <v>OceanicOFF2 - 7 floors1945-1970cooling24</v>
      </c>
      <c r="B6622" s="2" t="s">
        <v>37</v>
      </c>
      <c r="C6622" s="2" t="s">
        <v>51</v>
      </c>
      <c r="D6622" s="2" t="s">
        <v>6</v>
      </c>
      <c r="E6622" s="3">
        <v>24</v>
      </c>
      <c r="F6622" s="3" t="s">
        <v>26</v>
      </c>
      <c r="G6622" s="3">
        <v>0.29894179894179895</v>
      </c>
      <c r="H6622" s="14">
        <v>1E-3</v>
      </c>
      <c r="I6622" s="14">
        <v>0.22246164579157493</v>
      </c>
      <c r="J6622" s="4">
        <v>11.347035944866523</v>
      </c>
      <c r="K6622" s="4">
        <v>4.5388143779466095</v>
      </c>
      <c r="L6622" s="4">
        <v>13.071785408486235</v>
      </c>
      <c r="M6622" s="4">
        <v>2.1786309014143725</v>
      </c>
    </row>
    <row r="6623" spans="1:13" hidden="1" x14ac:dyDescent="0.3">
      <c r="A6623" s="13" t="str">
        <f t="shared" si="103"/>
        <v>OceanicOFF2 - 3 floors1945-1970cooling26</v>
      </c>
      <c r="B6623" s="2" t="s">
        <v>37</v>
      </c>
      <c r="C6623" s="2" t="s">
        <v>49</v>
      </c>
      <c r="D6623" s="2" t="s">
        <v>6</v>
      </c>
      <c r="E6623" s="3">
        <v>26</v>
      </c>
      <c r="F6623" s="3" t="s">
        <v>26</v>
      </c>
      <c r="G6623" s="3">
        <v>0.42592592592592593</v>
      </c>
      <c r="H6623" s="14">
        <v>0.93</v>
      </c>
      <c r="I6623" s="14">
        <v>0.22246164579157493</v>
      </c>
      <c r="J6623" s="4">
        <v>3.139899805437405</v>
      </c>
      <c r="K6623" s="4">
        <v>1.255959922174962</v>
      </c>
      <c r="L6623" s="4">
        <v>3.6171645758638906</v>
      </c>
      <c r="M6623" s="4">
        <v>0.6028607626439817</v>
      </c>
    </row>
    <row r="6624" spans="1:13" hidden="1" x14ac:dyDescent="0.3">
      <c r="A6624" s="13" t="str">
        <f t="shared" si="103"/>
        <v>OceanicOFF2 - 5 floors1945-1970cooling26</v>
      </c>
      <c r="B6624" s="2" t="s">
        <v>37</v>
      </c>
      <c r="C6624" s="2" t="s">
        <v>50</v>
      </c>
      <c r="D6624" s="2" t="s">
        <v>6</v>
      </c>
      <c r="E6624" s="3">
        <v>26</v>
      </c>
      <c r="F6624" s="3" t="s">
        <v>26</v>
      </c>
      <c r="G6624" s="3">
        <v>0.33703703703703702</v>
      </c>
      <c r="H6624" s="14">
        <v>7.0000000000000007E-2</v>
      </c>
      <c r="I6624" s="14">
        <v>0.22246164579157493</v>
      </c>
      <c r="J6624" s="4">
        <v>4.2440989347670435</v>
      </c>
      <c r="K6624" s="4">
        <v>1.6976395739068173</v>
      </c>
      <c r="L6624" s="4">
        <v>4.8892019728516338</v>
      </c>
      <c r="M6624" s="4">
        <v>0.8148669954752723</v>
      </c>
    </row>
    <row r="6625" spans="1:13" hidden="1" x14ac:dyDescent="0.3">
      <c r="A6625" s="13" t="str">
        <f t="shared" si="103"/>
        <v>OceanicOFF2 - 7 floors1945-1970cooling26</v>
      </c>
      <c r="B6625" s="2" t="s">
        <v>37</v>
      </c>
      <c r="C6625" s="2" t="s">
        <v>51</v>
      </c>
      <c r="D6625" s="2" t="s">
        <v>6</v>
      </c>
      <c r="E6625" s="3">
        <v>26</v>
      </c>
      <c r="F6625" s="3" t="s">
        <v>26</v>
      </c>
      <c r="G6625" s="3">
        <v>0.29894179894179895</v>
      </c>
      <c r="H6625" s="14">
        <v>1E-3</v>
      </c>
      <c r="I6625" s="14">
        <v>0.22246164579157493</v>
      </c>
      <c r="J6625" s="4">
        <v>4.7173271330511755</v>
      </c>
      <c r="K6625" s="4">
        <v>1.8869308532204703</v>
      </c>
      <c r="L6625" s="4">
        <v>5.434360857274954</v>
      </c>
      <c r="M6625" s="4">
        <v>0.90572680954582574</v>
      </c>
    </row>
    <row r="6626" spans="1:13" hidden="1" x14ac:dyDescent="0.3">
      <c r="A6626" s="13" t="str">
        <f t="shared" si="103"/>
        <v>OceanicOFF2 - 3 floors1970-1980cooling20</v>
      </c>
      <c r="B6626" s="2" t="s">
        <v>37</v>
      </c>
      <c r="C6626" s="2" t="s">
        <v>49</v>
      </c>
      <c r="D6626" s="2" t="s">
        <v>7</v>
      </c>
      <c r="E6626" s="3">
        <v>20</v>
      </c>
      <c r="F6626" s="3" t="s">
        <v>26</v>
      </c>
      <c r="G6626" s="3">
        <v>0.42592592592592593</v>
      </c>
      <c r="H6626" s="14">
        <v>0.93</v>
      </c>
      <c r="I6626" s="14">
        <v>0.12668131820603593</v>
      </c>
      <c r="J6626" s="4">
        <v>37.063264611242836</v>
      </c>
      <c r="K6626" s="4">
        <v>14.825305844497134</v>
      </c>
      <c r="L6626" s="4">
        <v>42.696880832151741</v>
      </c>
      <c r="M6626" s="4">
        <v>7.1161468053586239</v>
      </c>
    </row>
    <row r="6627" spans="1:13" hidden="1" x14ac:dyDescent="0.3">
      <c r="A6627" s="13" t="str">
        <f t="shared" si="103"/>
        <v>OceanicOFF2 - 5 floors1970-1980cooling20</v>
      </c>
      <c r="B6627" s="2" t="s">
        <v>37</v>
      </c>
      <c r="C6627" s="2" t="s">
        <v>50</v>
      </c>
      <c r="D6627" s="2" t="s">
        <v>7</v>
      </c>
      <c r="E6627" s="3">
        <v>20</v>
      </c>
      <c r="F6627" s="3" t="s">
        <v>26</v>
      </c>
      <c r="G6627" s="3">
        <v>0.33703703703703702</v>
      </c>
      <c r="H6627" s="14">
        <v>7.0000000000000007E-2</v>
      </c>
      <c r="I6627" s="14">
        <v>0.12668131820603593</v>
      </c>
      <c r="J6627" s="4">
        <v>39.08964983279656</v>
      </c>
      <c r="K6627" s="4">
        <v>15.635859933118624</v>
      </c>
      <c r="L6627" s="4">
        <v>45.031276607381635</v>
      </c>
      <c r="M6627" s="4">
        <v>7.5052127678969391</v>
      </c>
    </row>
    <row r="6628" spans="1:13" hidden="1" x14ac:dyDescent="0.3">
      <c r="A6628" s="13" t="str">
        <f t="shared" si="103"/>
        <v>OceanicOFF2 - 7 floors1970-1980cooling20</v>
      </c>
      <c r="B6628" s="2" t="s">
        <v>37</v>
      </c>
      <c r="C6628" s="2" t="s">
        <v>51</v>
      </c>
      <c r="D6628" s="2" t="s">
        <v>7</v>
      </c>
      <c r="E6628" s="3">
        <v>20</v>
      </c>
      <c r="F6628" s="3" t="s">
        <v>26</v>
      </c>
      <c r="G6628" s="3">
        <v>0.29894179894179895</v>
      </c>
      <c r="H6628" s="14">
        <v>1E-3</v>
      </c>
      <c r="I6628" s="14">
        <v>0.12668131820603593</v>
      </c>
      <c r="J6628" s="4">
        <v>39.95810064203387</v>
      </c>
      <c r="K6628" s="4">
        <v>15.983240256813549</v>
      </c>
      <c r="L6628" s="4">
        <v>46.031731939623015</v>
      </c>
      <c r="M6628" s="4">
        <v>7.6719553232705033</v>
      </c>
    </row>
    <row r="6629" spans="1:13" hidden="1" x14ac:dyDescent="0.3">
      <c r="A6629" s="13" t="str">
        <f t="shared" si="103"/>
        <v>OceanicOFF2 - 3 floors1970-1980cooling22</v>
      </c>
      <c r="B6629" s="2" t="s">
        <v>37</v>
      </c>
      <c r="C6629" s="2" t="s">
        <v>49</v>
      </c>
      <c r="D6629" s="2" t="s">
        <v>7</v>
      </c>
      <c r="E6629" s="3">
        <v>22</v>
      </c>
      <c r="F6629" s="3" t="s">
        <v>26</v>
      </c>
      <c r="G6629" s="3">
        <v>0.42592592592592593</v>
      </c>
      <c r="H6629" s="14">
        <v>0.93</v>
      </c>
      <c r="I6629" s="14">
        <v>0.12668131820603593</v>
      </c>
      <c r="J6629" s="4">
        <v>20.525284455535278</v>
      </c>
      <c r="K6629" s="4">
        <v>8.2101137822141119</v>
      </c>
      <c r="L6629" s="4">
        <v>23.64512769277664</v>
      </c>
      <c r="M6629" s="4">
        <v>3.9408546154627735</v>
      </c>
    </row>
    <row r="6630" spans="1:13" hidden="1" x14ac:dyDescent="0.3">
      <c r="A6630" s="13" t="str">
        <f t="shared" si="103"/>
        <v>OceanicOFF2 - 5 floors1970-1980cooling22</v>
      </c>
      <c r="B6630" s="2" t="s">
        <v>37</v>
      </c>
      <c r="C6630" s="2" t="s">
        <v>50</v>
      </c>
      <c r="D6630" s="2" t="s">
        <v>7</v>
      </c>
      <c r="E6630" s="3">
        <v>22</v>
      </c>
      <c r="F6630" s="3" t="s">
        <v>26</v>
      </c>
      <c r="G6630" s="3">
        <v>0.33703703703703702</v>
      </c>
      <c r="H6630" s="14">
        <v>7.0000000000000007E-2</v>
      </c>
      <c r="I6630" s="14">
        <v>0.12668131820603593</v>
      </c>
      <c r="J6630" s="4">
        <v>22.688318802667236</v>
      </c>
      <c r="K6630" s="4">
        <v>9.0753275210668942</v>
      </c>
      <c r="L6630" s="4">
        <v>26.136943260672655</v>
      </c>
      <c r="M6630" s="4">
        <v>4.3561572101121087</v>
      </c>
    </row>
    <row r="6631" spans="1:13" hidden="1" x14ac:dyDescent="0.3">
      <c r="A6631" s="13" t="str">
        <f t="shared" si="103"/>
        <v>OceanicOFF2 - 7 floors1970-1980cooling22</v>
      </c>
      <c r="B6631" s="2" t="s">
        <v>37</v>
      </c>
      <c r="C6631" s="2" t="s">
        <v>51</v>
      </c>
      <c r="D6631" s="2" t="s">
        <v>7</v>
      </c>
      <c r="E6631" s="3">
        <v>22</v>
      </c>
      <c r="F6631" s="3" t="s">
        <v>26</v>
      </c>
      <c r="G6631" s="3">
        <v>0.29894179894179895</v>
      </c>
      <c r="H6631" s="14">
        <v>1E-3</v>
      </c>
      <c r="I6631" s="14">
        <v>0.12668131820603593</v>
      </c>
      <c r="J6631" s="4">
        <v>23.615333522866642</v>
      </c>
      <c r="K6631" s="4">
        <v>9.4461334091466576</v>
      </c>
      <c r="L6631" s="4">
        <v>27.204864218342372</v>
      </c>
      <c r="M6631" s="4">
        <v>4.5341440363903951</v>
      </c>
    </row>
    <row r="6632" spans="1:13" hidden="1" x14ac:dyDescent="0.3">
      <c r="A6632" s="13" t="str">
        <f t="shared" si="103"/>
        <v>OceanicOFF2 - 3 floors1970-1980cooling24</v>
      </c>
      <c r="B6632" s="2" t="s">
        <v>37</v>
      </c>
      <c r="C6632" s="2" t="s">
        <v>49</v>
      </c>
      <c r="D6632" s="2" t="s">
        <v>7</v>
      </c>
      <c r="E6632" s="3">
        <v>24</v>
      </c>
      <c r="F6632" s="3" t="s">
        <v>26</v>
      </c>
      <c r="G6632" s="3">
        <v>0.42592592592592593</v>
      </c>
      <c r="H6632" s="14">
        <v>0.93</v>
      </c>
      <c r="I6632" s="14">
        <v>0.12668131820603593</v>
      </c>
      <c r="J6632" s="4">
        <v>9.9427896728316103</v>
      </c>
      <c r="K6632" s="4">
        <v>3.977115869132644</v>
      </c>
      <c r="L6632" s="4">
        <v>11.454093703102014</v>
      </c>
      <c r="M6632" s="4">
        <v>1.909015617183669</v>
      </c>
    </row>
    <row r="6633" spans="1:13" hidden="1" x14ac:dyDescent="0.3">
      <c r="A6633" s="13" t="str">
        <f t="shared" si="103"/>
        <v>OceanicOFF2 - 5 floors1970-1980cooling24</v>
      </c>
      <c r="B6633" s="2" t="s">
        <v>37</v>
      </c>
      <c r="C6633" s="2" t="s">
        <v>50</v>
      </c>
      <c r="D6633" s="2" t="s">
        <v>7</v>
      </c>
      <c r="E6633" s="3">
        <v>24</v>
      </c>
      <c r="F6633" s="3" t="s">
        <v>26</v>
      </c>
      <c r="G6633" s="3">
        <v>0.33703703703703702</v>
      </c>
      <c r="H6633" s="14">
        <v>7.0000000000000007E-2</v>
      </c>
      <c r="I6633" s="14">
        <v>0.12668131820603593</v>
      </c>
      <c r="J6633" s="4">
        <v>11.866998568915243</v>
      </c>
      <c r="K6633" s="4">
        <v>4.7467994275660974</v>
      </c>
      <c r="L6633" s="4">
        <v>13.670782351390359</v>
      </c>
      <c r="M6633" s="4">
        <v>2.2784637252317266</v>
      </c>
    </row>
    <row r="6634" spans="1:13" hidden="1" x14ac:dyDescent="0.3">
      <c r="A6634" s="13" t="str">
        <f t="shared" si="103"/>
        <v>OceanicOFF2 - 7 floors1970-1980cooling24</v>
      </c>
      <c r="B6634" s="2" t="s">
        <v>37</v>
      </c>
      <c r="C6634" s="2" t="s">
        <v>51</v>
      </c>
      <c r="D6634" s="2" t="s">
        <v>7</v>
      </c>
      <c r="E6634" s="3">
        <v>24</v>
      </c>
      <c r="F6634" s="3" t="s">
        <v>26</v>
      </c>
      <c r="G6634" s="3">
        <v>0.29894179894179895</v>
      </c>
      <c r="H6634" s="14">
        <v>1E-3</v>
      </c>
      <c r="I6634" s="14">
        <v>0.12668131820603593</v>
      </c>
      <c r="J6634" s="4">
        <v>12.691659524379661</v>
      </c>
      <c r="K6634" s="4">
        <v>5.0766638097518646</v>
      </c>
      <c r="L6634" s="4">
        <v>14.620791772085369</v>
      </c>
      <c r="M6634" s="4">
        <v>2.4367986286808949</v>
      </c>
    </row>
    <row r="6635" spans="1:13" hidden="1" x14ac:dyDescent="0.3">
      <c r="A6635" s="13" t="str">
        <f t="shared" si="103"/>
        <v>OceanicOFF2 - 3 floors1970-1980cooling26</v>
      </c>
      <c r="B6635" s="2" t="s">
        <v>37</v>
      </c>
      <c r="C6635" s="2" t="s">
        <v>49</v>
      </c>
      <c r="D6635" s="2" t="s">
        <v>7</v>
      </c>
      <c r="E6635" s="3">
        <v>26</v>
      </c>
      <c r="F6635" s="3" t="s">
        <v>26</v>
      </c>
      <c r="G6635" s="3">
        <v>0.42592592592592593</v>
      </c>
      <c r="H6635" s="14">
        <v>0.93</v>
      </c>
      <c r="I6635" s="14">
        <v>0.12668131820603593</v>
      </c>
      <c r="J6635" s="4">
        <v>3.7111328089326641</v>
      </c>
      <c r="K6635" s="4">
        <v>1.4844531235730656</v>
      </c>
      <c r="L6635" s="4">
        <v>4.2752249958904285</v>
      </c>
      <c r="M6635" s="4">
        <v>0.71253749931507149</v>
      </c>
    </row>
    <row r="6636" spans="1:13" hidden="1" x14ac:dyDescent="0.3">
      <c r="A6636" s="13" t="str">
        <f t="shared" si="103"/>
        <v>OceanicOFF2 - 5 floors1970-1980cooling26</v>
      </c>
      <c r="B6636" s="2" t="s">
        <v>37</v>
      </c>
      <c r="C6636" s="2" t="s">
        <v>50</v>
      </c>
      <c r="D6636" s="2" t="s">
        <v>7</v>
      </c>
      <c r="E6636" s="3">
        <v>26</v>
      </c>
      <c r="F6636" s="3" t="s">
        <v>26</v>
      </c>
      <c r="G6636" s="3">
        <v>0.33703703703703702</v>
      </c>
      <c r="H6636" s="14">
        <v>7.0000000000000007E-2</v>
      </c>
      <c r="I6636" s="14">
        <v>0.12668131820603593</v>
      </c>
      <c r="J6636" s="4">
        <v>5.0741923938051343</v>
      </c>
      <c r="K6636" s="4">
        <v>2.0296769575220539</v>
      </c>
      <c r="L6636" s="4">
        <v>5.8454696376635153</v>
      </c>
      <c r="M6636" s="4">
        <v>0.97424493961058589</v>
      </c>
    </row>
    <row r="6637" spans="1:13" hidden="1" x14ac:dyDescent="0.3">
      <c r="A6637" s="13" t="str">
        <f t="shared" si="103"/>
        <v>OceanicOFF2 - 7 floors1970-1980cooling26</v>
      </c>
      <c r="B6637" s="2" t="s">
        <v>37</v>
      </c>
      <c r="C6637" s="2" t="s">
        <v>51</v>
      </c>
      <c r="D6637" s="2" t="s">
        <v>7</v>
      </c>
      <c r="E6637" s="3">
        <v>26</v>
      </c>
      <c r="F6637" s="3" t="s">
        <v>26</v>
      </c>
      <c r="G6637" s="3">
        <v>0.29894179894179895</v>
      </c>
      <c r="H6637" s="14">
        <v>1E-3</v>
      </c>
      <c r="I6637" s="14">
        <v>0.12668131820603593</v>
      </c>
      <c r="J6637" s="4">
        <v>5.6583607873219091</v>
      </c>
      <c r="K6637" s="4">
        <v>2.2633443149287635</v>
      </c>
      <c r="L6637" s="4">
        <v>6.5184316269948388</v>
      </c>
      <c r="M6637" s="4">
        <v>1.0864052711658065</v>
      </c>
    </row>
    <row r="6638" spans="1:13" hidden="1" x14ac:dyDescent="0.3">
      <c r="A6638" s="13" t="str">
        <f t="shared" si="103"/>
        <v>OceanicOFF2 - 3 floors1980-1990cooling20</v>
      </c>
      <c r="B6638" s="2" t="s">
        <v>37</v>
      </c>
      <c r="C6638" s="2" t="s">
        <v>49</v>
      </c>
      <c r="D6638" s="2" t="s">
        <v>8</v>
      </c>
      <c r="E6638" s="3">
        <v>20</v>
      </c>
      <c r="F6638" s="3" t="s">
        <v>26</v>
      </c>
      <c r="G6638" s="3">
        <v>0.42592592592592593</v>
      </c>
      <c r="H6638" s="14">
        <v>0.93</v>
      </c>
      <c r="I6638" s="14">
        <v>0.19090241664390917</v>
      </c>
      <c r="J6638" s="4">
        <v>43.691530998302682</v>
      </c>
      <c r="K6638" s="4">
        <v>17.476612399321073</v>
      </c>
      <c r="L6638" s="4">
        <v>50.332643710044692</v>
      </c>
      <c r="M6638" s="4">
        <v>8.3887739516741142</v>
      </c>
    </row>
    <row r="6639" spans="1:13" hidden="1" x14ac:dyDescent="0.3">
      <c r="A6639" s="13" t="str">
        <f t="shared" si="103"/>
        <v>OceanicOFF2 - 5 floors1980-1990cooling20</v>
      </c>
      <c r="B6639" s="2" t="s">
        <v>37</v>
      </c>
      <c r="C6639" s="2" t="s">
        <v>50</v>
      </c>
      <c r="D6639" s="2" t="s">
        <v>8</v>
      </c>
      <c r="E6639" s="3">
        <v>20</v>
      </c>
      <c r="F6639" s="3" t="s">
        <v>26</v>
      </c>
      <c r="G6639" s="3">
        <v>0.33703703703703702</v>
      </c>
      <c r="H6639" s="14">
        <v>7.0000000000000007E-2</v>
      </c>
      <c r="I6639" s="14">
        <v>0.19090241664390917</v>
      </c>
      <c r="J6639" s="4">
        <v>46.212491595967307</v>
      </c>
      <c r="K6639" s="4">
        <v>18.484996638386924</v>
      </c>
      <c r="L6639" s="4">
        <v>53.236790318554341</v>
      </c>
      <c r="M6639" s="4">
        <v>8.8727983864257229</v>
      </c>
    </row>
    <row r="6640" spans="1:13" hidden="1" x14ac:dyDescent="0.3">
      <c r="A6640" s="13" t="str">
        <f t="shared" si="103"/>
        <v>OceanicOFF2 - 7 floors1980-1990cooling20</v>
      </c>
      <c r="B6640" s="2" t="s">
        <v>37</v>
      </c>
      <c r="C6640" s="2" t="s">
        <v>51</v>
      </c>
      <c r="D6640" s="2" t="s">
        <v>8</v>
      </c>
      <c r="E6640" s="3">
        <v>20</v>
      </c>
      <c r="F6640" s="3" t="s">
        <v>26</v>
      </c>
      <c r="G6640" s="3">
        <v>0.29894179894179895</v>
      </c>
      <c r="H6640" s="14">
        <v>1E-3</v>
      </c>
      <c r="I6640" s="14">
        <v>0.19090241664390917</v>
      </c>
      <c r="J6640" s="4">
        <v>47.29290328068074</v>
      </c>
      <c r="K6640" s="4">
        <v>18.917161312272295</v>
      </c>
      <c r="L6640" s="4">
        <v>54.481424579344207</v>
      </c>
      <c r="M6640" s="4">
        <v>9.0802374298907012</v>
      </c>
    </row>
    <row r="6641" spans="1:13" hidden="1" x14ac:dyDescent="0.3">
      <c r="A6641" s="13" t="str">
        <f t="shared" si="103"/>
        <v>OceanicOFF2 - 3 floors1980-1990cooling22</v>
      </c>
      <c r="B6641" s="2" t="s">
        <v>37</v>
      </c>
      <c r="C6641" s="2" t="s">
        <v>49</v>
      </c>
      <c r="D6641" s="2" t="s">
        <v>8</v>
      </c>
      <c r="E6641" s="3">
        <v>22</v>
      </c>
      <c r="F6641" s="3" t="s">
        <v>26</v>
      </c>
      <c r="G6641" s="3">
        <v>0.42592592592592593</v>
      </c>
      <c r="H6641" s="14">
        <v>0.93</v>
      </c>
      <c r="I6641" s="14">
        <v>0.19090241664390917</v>
      </c>
      <c r="J6641" s="4">
        <v>26.908131513102088</v>
      </c>
      <c r="K6641" s="4">
        <v>10.763252605240835</v>
      </c>
      <c r="L6641" s="4">
        <v>30.998167503093605</v>
      </c>
      <c r="M6641" s="4">
        <v>5.1663612505156005</v>
      </c>
    </row>
    <row r="6642" spans="1:13" hidden="1" x14ac:dyDescent="0.3">
      <c r="A6642" s="13" t="str">
        <f t="shared" si="103"/>
        <v>OceanicOFF2 - 5 floors1980-1990cooling22</v>
      </c>
      <c r="B6642" s="2" t="s">
        <v>37</v>
      </c>
      <c r="C6642" s="2" t="s">
        <v>50</v>
      </c>
      <c r="D6642" s="2" t="s">
        <v>8</v>
      </c>
      <c r="E6642" s="3">
        <v>22</v>
      </c>
      <c r="F6642" s="3" t="s">
        <v>26</v>
      </c>
      <c r="G6642" s="3">
        <v>0.33703703703703702</v>
      </c>
      <c r="H6642" s="14">
        <v>7.0000000000000007E-2</v>
      </c>
      <c r="I6642" s="14">
        <v>0.19090241664390917</v>
      </c>
      <c r="J6642" s="4">
        <v>29.628233966672628</v>
      </c>
      <c r="K6642" s="4">
        <v>11.851293586669051</v>
      </c>
      <c r="L6642" s="4">
        <v>34.131725529606868</v>
      </c>
      <c r="M6642" s="4">
        <v>5.6886209216011441</v>
      </c>
    </row>
    <row r="6643" spans="1:13" hidden="1" x14ac:dyDescent="0.3">
      <c r="A6643" s="13" t="str">
        <f t="shared" si="103"/>
        <v>OceanicOFF2 - 7 floors1980-1990cooling22</v>
      </c>
      <c r="B6643" s="2" t="s">
        <v>37</v>
      </c>
      <c r="C6643" s="2" t="s">
        <v>51</v>
      </c>
      <c r="D6643" s="2" t="s">
        <v>8</v>
      </c>
      <c r="E6643" s="3">
        <v>22</v>
      </c>
      <c r="F6643" s="3" t="s">
        <v>26</v>
      </c>
      <c r="G6643" s="3">
        <v>0.29894179894179895</v>
      </c>
      <c r="H6643" s="14">
        <v>1E-3</v>
      </c>
      <c r="I6643" s="14">
        <v>0.19090241664390917</v>
      </c>
      <c r="J6643" s="4">
        <v>30.793992161060004</v>
      </c>
      <c r="K6643" s="4">
        <v>12.317596864424001</v>
      </c>
      <c r="L6643" s="4">
        <v>35.474678969541124</v>
      </c>
      <c r="M6643" s="4">
        <v>5.91244649492352</v>
      </c>
    </row>
    <row r="6644" spans="1:13" hidden="1" x14ac:dyDescent="0.3">
      <c r="A6644" s="13" t="str">
        <f t="shared" si="103"/>
        <v>OceanicOFF2 - 3 floors1980-1990cooling24</v>
      </c>
      <c r="B6644" s="2" t="s">
        <v>37</v>
      </c>
      <c r="C6644" s="2" t="s">
        <v>49</v>
      </c>
      <c r="D6644" s="2" t="s">
        <v>8</v>
      </c>
      <c r="E6644" s="3">
        <v>24</v>
      </c>
      <c r="F6644" s="3" t="s">
        <v>26</v>
      </c>
      <c r="G6644" s="3">
        <v>0.42592592592592593</v>
      </c>
      <c r="H6644" s="14">
        <v>0.93</v>
      </c>
      <c r="I6644" s="14">
        <v>0.19090241664390917</v>
      </c>
      <c r="J6644" s="4">
        <v>15.199978295288055</v>
      </c>
      <c r="K6644" s="4">
        <v>6.0799913181152219</v>
      </c>
      <c r="L6644" s="4">
        <v>17.510374996171837</v>
      </c>
      <c r="M6644" s="4">
        <v>2.9183958326953063</v>
      </c>
    </row>
    <row r="6645" spans="1:13" hidden="1" x14ac:dyDescent="0.3">
      <c r="A6645" s="13" t="str">
        <f t="shared" si="103"/>
        <v>OceanicOFF2 - 5 floors1980-1990cooling24</v>
      </c>
      <c r="B6645" s="2" t="s">
        <v>37</v>
      </c>
      <c r="C6645" s="2" t="s">
        <v>50</v>
      </c>
      <c r="D6645" s="2" t="s">
        <v>8</v>
      </c>
      <c r="E6645" s="3">
        <v>24</v>
      </c>
      <c r="F6645" s="3" t="s">
        <v>26</v>
      </c>
      <c r="G6645" s="3">
        <v>0.33703703703703702</v>
      </c>
      <c r="H6645" s="14">
        <v>7.0000000000000007E-2</v>
      </c>
      <c r="I6645" s="14">
        <v>0.19090241664390917</v>
      </c>
      <c r="J6645" s="4">
        <v>17.760638964316644</v>
      </c>
      <c r="K6645" s="4">
        <v>7.1042555857266576</v>
      </c>
      <c r="L6645" s="4">
        <v>20.460256086892773</v>
      </c>
      <c r="M6645" s="4">
        <v>3.4100426811487954</v>
      </c>
    </row>
    <row r="6646" spans="1:13" hidden="1" x14ac:dyDescent="0.3">
      <c r="A6646" s="13" t="str">
        <f t="shared" si="103"/>
        <v>OceanicOFF2 - 7 floors1980-1990cooling24</v>
      </c>
      <c r="B6646" s="2" t="s">
        <v>37</v>
      </c>
      <c r="C6646" s="2" t="s">
        <v>51</v>
      </c>
      <c r="D6646" s="2" t="s">
        <v>8</v>
      </c>
      <c r="E6646" s="3">
        <v>24</v>
      </c>
      <c r="F6646" s="3" t="s">
        <v>26</v>
      </c>
      <c r="G6646" s="3">
        <v>0.29894179894179895</v>
      </c>
      <c r="H6646" s="14">
        <v>1E-3</v>
      </c>
      <c r="I6646" s="14">
        <v>0.19090241664390917</v>
      </c>
      <c r="J6646" s="4">
        <v>18.858064965328897</v>
      </c>
      <c r="K6646" s="4">
        <v>7.5432259861315583</v>
      </c>
      <c r="L6646" s="4">
        <v>21.724490840058888</v>
      </c>
      <c r="M6646" s="4">
        <v>3.6207484733431476</v>
      </c>
    </row>
    <row r="6647" spans="1:13" hidden="1" x14ac:dyDescent="0.3">
      <c r="A6647" s="13" t="str">
        <f t="shared" si="103"/>
        <v>OceanicOFF2 - 3 floors1980-1990cooling26</v>
      </c>
      <c r="B6647" s="2" t="s">
        <v>37</v>
      </c>
      <c r="C6647" s="2" t="s">
        <v>49</v>
      </c>
      <c r="D6647" s="2" t="s">
        <v>8</v>
      </c>
      <c r="E6647" s="3">
        <v>26</v>
      </c>
      <c r="F6647" s="3" t="s">
        <v>26</v>
      </c>
      <c r="G6647" s="3">
        <v>0.42592592592592593</v>
      </c>
      <c r="H6647" s="14">
        <v>0.93</v>
      </c>
      <c r="I6647" s="14">
        <v>0.19090241664390917</v>
      </c>
      <c r="J6647" s="4">
        <v>7.2563544411012444</v>
      </c>
      <c r="K6647" s="4">
        <v>2.9025417764404979</v>
      </c>
      <c r="L6647" s="4">
        <v>8.3593203161486329</v>
      </c>
      <c r="M6647" s="4">
        <v>1.3932200526914389</v>
      </c>
    </row>
    <row r="6648" spans="1:13" hidden="1" x14ac:dyDescent="0.3">
      <c r="A6648" s="13" t="str">
        <f t="shared" si="103"/>
        <v>OceanicOFF2 - 5 floors1980-1990cooling26</v>
      </c>
      <c r="B6648" s="2" t="s">
        <v>37</v>
      </c>
      <c r="C6648" s="2" t="s">
        <v>50</v>
      </c>
      <c r="D6648" s="2" t="s">
        <v>8</v>
      </c>
      <c r="E6648" s="3">
        <v>26</v>
      </c>
      <c r="F6648" s="3" t="s">
        <v>26</v>
      </c>
      <c r="G6648" s="3">
        <v>0.33703703703703702</v>
      </c>
      <c r="H6648" s="14">
        <v>7.0000000000000007E-2</v>
      </c>
      <c r="I6648" s="14">
        <v>0.19090241664390917</v>
      </c>
      <c r="J6648" s="4">
        <v>9.3301515629975391</v>
      </c>
      <c r="K6648" s="4">
        <v>3.7320606251990158</v>
      </c>
      <c r="L6648" s="4">
        <v>10.748334600573164</v>
      </c>
      <c r="M6648" s="4">
        <v>1.7913891000955275</v>
      </c>
    </row>
    <row r="6649" spans="1:13" hidden="1" x14ac:dyDescent="0.3">
      <c r="A6649" s="13" t="str">
        <f t="shared" si="103"/>
        <v>OceanicOFF2 - 7 floors1980-1990cooling26</v>
      </c>
      <c r="B6649" s="2" t="s">
        <v>37</v>
      </c>
      <c r="C6649" s="2" t="s">
        <v>51</v>
      </c>
      <c r="D6649" s="2" t="s">
        <v>8</v>
      </c>
      <c r="E6649" s="3">
        <v>26</v>
      </c>
      <c r="F6649" s="3" t="s">
        <v>26</v>
      </c>
      <c r="G6649" s="3">
        <v>0.29894179894179895</v>
      </c>
      <c r="H6649" s="14">
        <v>1E-3</v>
      </c>
      <c r="I6649" s="14">
        <v>0.19090241664390917</v>
      </c>
      <c r="J6649" s="4">
        <v>10.218921758095952</v>
      </c>
      <c r="K6649" s="4">
        <v>4.0875687032383805</v>
      </c>
      <c r="L6649" s="4">
        <v>11.772197865326536</v>
      </c>
      <c r="M6649" s="4">
        <v>1.9620329775544225</v>
      </c>
    </row>
    <row r="6650" spans="1:13" hidden="1" x14ac:dyDescent="0.3">
      <c r="A6650" s="13" t="str">
        <f t="shared" si="103"/>
        <v>OceanicOFF2 - 3 floors1990-2000cooling20</v>
      </c>
      <c r="B6650" s="2" t="s">
        <v>37</v>
      </c>
      <c r="C6650" s="2" t="s">
        <v>49</v>
      </c>
      <c r="D6650" s="2" t="s">
        <v>9</v>
      </c>
      <c r="E6650" s="3">
        <v>20</v>
      </c>
      <c r="F6650" s="3" t="s">
        <v>26</v>
      </c>
      <c r="G6650" s="3">
        <v>0.42592592592592593</v>
      </c>
      <c r="H6650" s="14">
        <v>0.93</v>
      </c>
      <c r="I6650" s="14">
        <v>9.4042034159871599E-2</v>
      </c>
      <c r="J6650" s="4">
        <v>55.051052581288211</v>
      </c>
      <c r="K6650" s="4">
        <v>22.020421032515284</v>
      </c>
      <c r="L6650" s="4">
        <v>63.418812573644011</v>
      </c>
      <c r="M6650" s="4">
        <v>10.569802095607336</v>
      </c>
    </row>
    <row r="6651" spans="1:13" hidden="1" x14ac:dyDescent="0.3">
      <c r="A6651" s="13" t="str">
        <f t="shared" si="103"/>
        <v>OceanicOFF2 - 5 floors1990-2000cooling20</v>
      </c>
      <c r="B6651" s="2" t="s">
        <v>37</v>
      </c>
      <c r="C6651" s="2" t="s">
        <v>50</v>
      </c>
      <c r="D6651" s="2" t="s">
        <v>9</v>
      </c>
      <c r="E6651" s="3">
        <v>20</v>
      </c>
      <c r="F6651" s="3" t="s">
        <v>26</v>
      </c>
      <c r="G6651" s="3">
        <v>0.33703703703703702</v>
      </c>
      <c r="H6651" s="14">
        <v>7.0000000000000007E-2</v>
      </c>
      <c r="I6651" s="14">
        <v>9.4042034159871599E-2</v>
      </c>
      <c r="J6651" s="4">
        <v>57.577830699441073</v>
      </c>
      <c r="K6651" s="4">
        <v>23.031132279776429</v>
      </c>
      <c r="L6651" s="4">
        <v>66.329660965756119</v>
      </c>
      <c r="M6651" s="4">
        <v>11.054943494292685</v>
      </c>
    </row>
    <row r="6652" spans="1:13" hidden="1" x14ac:dyDescent="0.3">
      <c r="A6652" s="13" t="str">
        <f t="shared" si="103"/>
        <v>OceanicOFF2 - 7 floors1990-2000cooling20</v>
      </c>
      <c r="B6652" s="2" t="s">
        <v>37</v>
      </c>
      <c r="C6652" s="2" t="s">
        <v>51</v>
      </c>
      <c r="D6652" s="2" t="s">
        <v>9</v>
      </c>
      <c r="E6652" s="3">
        <v>20</v>
      </c>
      <c r="F6652" s="3" t="s">
        <v>26</v>
      </c>
      <c r="G6652" s="3">
        <v>0.29894179894179895</v>
      </c>
      <c r="H6652" s="14">
        <v>1E-3</v>
      </c>
      <c r="I6652" s="14">
        <v>9.4042034159871599E-2</v>
      </c>
      <c r="J6652" s="4">
        <v>58.660735607220872</v>
      </c>
      <c r="K6652" s="4">
        <v>23.46429424288835</v>
      </c>
      <c r="L6652" s="4">
        <v>67.577167419518446</v>
      </c>
      <c r="M6652" s="4">
        <v>11.262861236586408</v>
      </c>
    </row>
    <row r="6653" spans="1:13" hidden="1" x14ac:dyDescent="0.3">
      <c r="A6653" s="13" t="str">
        <f t="shared" si="103"/>
        <v>OceanicOFF2 - 3 floors1990-2000cooling22</v>
      </c>
      <c r="B6653" s="2" t="s">
        <v>37</v>
      </c>
      <c r="C6653" s="2" t="s">
        <v>49</v>
      </c>
      <c r="D6653" s="2" t="s">
        <v>9</v>
      </c>
      <c r="E6653" s="3">
        <v>22</v>
      </c>
      <c r="F6653" s="3" t="s">
        <v>26</v>
      </c>
      <c r="G6653" s="3">
        <v>0.42592592592592593</v>
      </c>
      <c r="H6653" s="14">
        <v>0.93</v>
      </c>
      <c r="I6653" s="14">
        <v>9.4042034159871599E-2</v>
      </c>
      <c r="J6653" s="4">
        <v>38.994401240200581</v>
      </c>
      <c r="K6653" s="4">
        <v>15.597760496080232</v>
      </c>
      <c r="L6653" s="4">
        <v>44.92155022871107</v>
      </c>
      <c r="M6653" s="4">
        <v>7.4869250381185113</v>
      </c>
    </row>
    <row r="6654" spans="1:13" hidden="1" x14ac:dyDescent="0.3">
      <c r="A6654" s="13" t="str">
        <f t="shared" si="103"/>
        <v>OceanicOFF2 - 5 floors1990-2000cooling22</v>
      </c>
      <c r="B6654" s="2" t="s">
        <v>37</v>
      </c>
      <c r="C6654" s="2" t="s">
        <v>50</v>
      </c>
      <c r="D6654" s="2" t="s">
        <v>9</v>
      </c>
      <c r="E6654" s="3">
        <v>22</v>
      </c>
      <c r="F6654" s="3" t="s">
        <v>26</v>
      </c>
      <c r="G6654" s="3">
        <v>0.33703703703703702</v>
      </c>
      <c r="H6654" s="14">
        <v>7.0000000000000007E-2</v>
      </c>
      <c r="I6654" s="14">
        <v>9.4042034159871599E-2</v>
      </c>
      <c r="J6654" s="4">
        <v>41.745296371057421</v>
      </c>
      <c r="K6654" s="4">
        <v>16.698118548422968</v>
      </c>
      <c r="L6654" s="4">
        <v>48.090581419458147</v>
      </c>
      <c r="M6654" s="4">
        <v>8.015096903243025</v>
      </c>
    </row>
    <row r="6655" spans="1:13" hidden="1" x14ac:dyDescent="0.3">
      <c r="A6655" s="13" t="str">
        <f t="shared" si="103"/>
        <v>OceanicOFF2 - 7 floors1990-2000cooling22</v>
      </c>
      <c r="B6655" s="2" t="s">
        <v>37</v>
      </c>
      <c r="C6655" s="2" t="s">
        <v>51</v>
      </c>
      <c r="D6655" s="2" t="s">
        <v>9</v>
      </c>
      <c r="E6655" s="3">
        <v>22</v>
      </c>
      <c r="F6655" s="3" t="s">
        <v>26</v>
      </c>
      <c r="G6655" s="3">
        <v>0.29894179894179895</v>
      </c>
      <c r="H6655" s="14">
        <v>1E-3</v>
      </c>
      <c r="I6655" s="14">
        <v>9.4042034159871599E-2</v>
      </c>
      <c r="J6655" s="4">
        <v>42.92425142713892</v>
      </c>
      <c r="K6655" s="4">
        <v>17.169700570855568</v>
      </c>
      <c r="L6655" s="4">
        <v>49.448737644064032</v>
      </c>
      <c r="M6655" s="4">
        <v>8.2414562740106732</v>
      </c>
    </row>
    <row r="6656" spans="1:13" hidden="1" x14ac:dyDescent="0.3">
      <c r="A6656" s="13" t="str">
        <f t="shared" si="103"/>
        <v>OceanicOFF2 - 3 floors1990-2000cooling24</v>
      </c>
      <c r="B6656" s="2" t="s">
        <v>37</v>
      </c>
      <c r="C6656" s="2" t="s">
        <v>49</v>
      </c>
      <c r="D6656" s="2" t="s">
        <v>9</v>
      </c>
      <c r="E6656" s="3">
        <v>24</v>
      </c>
      <c r="F6656" s="3" t="s">
        <v>26</v>
      </c>
      <c r="G6656" s="3">
        <v>0.42592592592592593</v>
      </c>
      <c r="H6656" s="14">
        <v>0.93</v>
      </c>
      <c r="I6656" s="14">
        <v>9.4042034159871599E-2</v>
      </c>
      <c r="J6656" s="4">
        <v>26.250574261006115</v>
      </c>
      <c r="K6656" s="4">
        <v>10.500229704402447</v>
      </c>
      <c r="L6656" s="4">
        <v>30.240661548679046</v>
      </c>
      <c r="M6656" s="4">
        <v>5.0401102581131738</v>
      </c>
    </row>
    <row r="6657" spans="1:13" hidden="1" x14ac:dyDescent="0.3">
      <c r="A6657" s="13" t="str">
        <f t="shared" si="103"/>
        <v>OceanicOFF2 - 5 floors1990-2000cooling24</v>
      </c>
      <c r="B6657" s="2" t="s">
        <v>37</v>
      </c>
      <c r="C6657" s="2" t="s">
        <v>50</v>
      </c>
      <c r="D6657" s="2" t="s">
        <v>9</v>
      </c>
      <c r="E6657" s="3">
        <v>24</v>
      </c>
      <c r="F6657" s="3" t="s">
        <v>26</v>
      </c>
      <c r="G6657" s="3">
        <v>0.33703703703703702</v>
      </c>
      <c r="H6657" s="14">
        <v>7.0000000000000007E-2</v>
      </c>
      <c r="I6657" s="14">
        <v>9.4042034159871599E-2</v>
      </c>
      <c r="J6657" s="4">
        <v>29.084478072982854</v>
      </c>
      <c r="K6657" s="4">
        <v>11.633791229193141</v>
      </c>
      <c r="L6657" s="4">
        <v>33.505318740076248</v>
      </c>
      <c r="M6657" s="4">
        <v>5.5842197900127077</v>
      </c>
    </row>
    <row r="6658" spans="1:13" hidden="1" x14ac:dyDescent="0.3">
      <c r="A6658" s="13" t="str">
        <f t="shared" si="103"/>
        <v>OceanicOFF2 - 7 floors1990-2000cooling24</v>
      </c>
      <c r="B6658" s="2" t="s">
        <v>37</v>
      </c>
      <c r="C6658" s="2" t="s">
        <v>51</v>
      </c>
      <c r="D6658" s="2" t="s">
        <v>9</v>
      </c>
      <c r="E6658" s="3">
        <v>24</v>
      </c>
      <c r="F6658" s="3" t="s">
        <v>26</v>
      </c>
      <c r="G6658" s="3">
        <v>0.29894179894179895</v>
      </c>
      <c r="H6658" s="14">
        <v>1E-3</v>
      </c>
      <c r="I6658" s="14">
        <v>9.4042034159871599E-2</v>
      </c>
      <c r="J6658" s="4">
        <v>30.299008278115739</v>
      </c>
      <c r="K6658" s="4">
        <v>12.119603311246296</v>
      </c>
      <c r="L6658" s="4">
        <v>34.90445753638933</v>
      </c>
      <c r="M6658" s="4">
        <v>5.8174095893982223</v>
      </c>
    </row>
    <row r="6659" spans="1:13" hidden="1" x14ac:dyDescent="0.3">
      <c r="A6659" s="13" t="str">
        <f t="shared" ref="A6659:A6722" si="104">CONCATENATE(B6659,C6659,D6659,F6659,E6659)</f>
        <v>OceanicOFF2 - 3 floors1990-2000cooling26</v>
      </c>
      <c r="B6659" s="2" t="s">
        <v>37</v>
      </c>
      <c r="C6659" s="2" t="s">
        <v>49</v>
      </c>
      <c r="D6659" s="2" t="s">
        <v>9</v>
      </c>
      <c r="E6659" s="3">
        <v>26</v>
      </c>
      <c r="F6659" s="3" t="s">
        <v>26</v>
      </c>
      <c r="G6659" s="3">
        <v>0.42592592592592593</v>
      </c>
      <c r="H6659" s="14">
        <v>0.93</v>
      </c>
      <c r="I6659" s="14">
        <v>9.4042034159871599E-2</v>
      </c>
      <c r="J6659" s="4">
        <v>16.207745116499741</v>
      </c>
      <c r="K6659" s="4">
        <v>6.4830980465998964</v>
      </c>
      <c r="L6659" s="4">
        <v>18.671322374207701</v>
      </c>
      <c r="M6659" s="4">
        <v>3.1118870623679502</v>
      </c>
    </row>
    <row r="6660" spans="1:13" hidden="1" x14ac:dyDescent="0.3">
      <c r="A6660" s="13" t="str">
        <f t="shared" si="104"/>
        <v>OceanicOFF2 - 5 floors1990-2000cooling26</v>
      </c>
      <c r="B6660" s="2" t="s">
        <v>37</v>
      </c>
      <c r="C6660" s="2" t="s">
        <v>50</v>
      </c>
      <c r="D6660" s="2" t="s">
        <v>9</v>
      </c>
      <c r="E6660" s="3">
        <v>26</v>
      </c>
      <c r="F6660" s="3" t="s">
        <v>26</v>
      </c>
      <c r="G6660" s="3">
        <v>0.33703703703703702</v>
      </c>
      <c r="H6660" s="14">
        <v>7.0000000000000007E-2</v>
      </c>
      <c r="I6660" s="14">
        <v>9.4042034159871599E-2</v>
      </c>
      <c r="J6660" s="4">
        <v>18.902355544713359</v>
      </c>
      <c r="K6660" s="4">
        <v>7.5609422178853434</v>
      </c>
      <c r="L6660" s="4">
        <v>21.775513587509788</v>
      </c>
      <c r="M6660" s="4">
        <v>3.6292522645849647</v>
      </c>
    </row>
    <row r="6661" spans="1:13" hidden="1" x14ac:dyDescent="0.3">
      <c r="A6661" s="13" t="str">
        <f t="shared" si="104"/>
        <v>OceanicOFF2 - 7 floors1990-2000cooling26</v>
      </c>
      <c r="B6661" s="2" t="s">
        <v>37</v>
      </c>
      <c r="C6661" s="2" t="s">
        <v>51</v>
      </c>
      <c r="D6661" s="2" t="s">
        <v>9</v>
      </c>
      <c r="E6661" s="3">
        <v>26</v>
      </c>
      <c r="F6661" s="3" t="s">
        <v>26</v>
      </c>
      <c r="G6661" s="3">
        <v>0.29894179894179895</v>
      </c>
      <c r="H6661" s="14">
        <v>1E-3</v>
      </c>
      <c r="I6661" s="14">
        <v>9.4042034159871599E-2</v>
      </c>
      <c r="J6661" s="4">
        <v>20.057188585376341</v>
      </c>
      <c r="K6661" s="4">
        <v>8.0228754341505368</v>
      </c>
      <c r="L6661" s="4">
        <v>23.105881250353544</v>
      </c>
      <c r="M6661" s="4">
        <v>3.8509802083922575</v>
      </c>
    </row>
    <row r="6662" spans="1:13" hidden="1" x14ac:dyDescent="0.3">
      <c r="A6662" s="13" t="str">
        <f t="shared" si="104"/>
        <v>OceanicOFF2 - 3 floorspost 2000cooling20</v>
      </c>
      <c r="B6662" s="2" t="s">
        <v>37</v>
      </c>
      <c r="C6662" s="2" t="s">
        <v>49</v>
      </c>
      <c r="D6662" s="2" t="s">
        <v>10</v>
      </c>
      <c r="E6662" s="3">
        <v>20</v>
      </c>
      <c r="F6662" s="3" t="s">
        <v>26</v>
      </c>
      <c r="G6662" s="3">
        <v>0.42592592592592593</v>
      </c>
      <c r="H6662" s="14">
        <v>0.93</v>
      </c>
      <c r="I6662" s="14">
        <v>0.12225464440783307</v>
      </c>
      <c r="J6662" s="4">
        <v>60.139250051229844</v>
      </c>
      <c r="K6662" s="4">
        <v>24.055700020491937</v>
      </c>
      <c r="L6662" s="4">
        <v>69.280416059016773</v>
      </c>
      <c r="M6662" s="4">
        <v>11.546736009836129</v>
      </c>
    </row>
    <row r="6663" spans="1:13" hidden="1" x14ac:dyDescent="0.3">
      <c r="A6663" s="13" t="str">
        <f t="shared" si="104"/>
        <v>OceanicOFF2 - 5 floorspost 2000cooling20</v>
      </c>
      <c r="B6663" s="2" t="s">
        <v>37</v>
      </c>
      <c r="C6663" s="2" t="s">
        <v>50</v>
      </c>
      <c r="D6663" s="2" t="s">
        <v>10</v>
      </c>
      <c r="E6663" s="3">
        <v>20</v>
      </c>
      <c r="F6663" s="3" t="s">
        <v>26</v>
      </c>
      <c r="G6663" s="3">
        <v>0.33703703703703702</v>
      </c>
      <c r="H6663" s="14">
        <v>7.0000000000000007E-2</v>
      </c>
      <c r="I6663" s="14">
        <v>0.12225464440783307</v>
      </c>
      <c r="J6663" s="4">
        <v>62.336308212025344</v>
      </c>
      <c r="K6663" s="4">
        <v>24.934523284810137</v>
      </c>
      <c r="L6663" s="4">
        <v>71.811427060253195</v>
      </c>
      <c r="M6663" s="4">
        <v>11.968571176708865</v>
      </c>
    </row>
    <row r="6664" spans="1:13" hidden="1" x14ac:dyDescent="0.3">
      <c r="A6664" s="13" t="str">
        <f t="shared" si="104"/>
        <v>OceanicOFF2 - 7 floorspost 2000cooling20</v>
      </c>
      <c r="B6664" s="2" t="s">
        <v>37</v>
      </c>
      <c r="C6664" s="2" t="s">
        <v>51</v>
      </c>
      <c r="D6664" s="2" t="s">
        <v>10</v>
      </c>
      <c r="E6664" s="3">
        <v>20</v>
      </c>
      <c r="F6664" s="3" t="s">
        <v>26</v>
      </c>
      <c r="G6664" s="3">
        <v>0.29894179894179895</v>
      </c>
      <c r="H6664" s="14">
        <v>1E-3</v>
      </c>
      <c r="I6664" s="14">
        <v>0.12225464440783307</v>
      </c>
      <c r="J6664" s="4">
        <v>63.277904566651976</v>
      </c>
      <c r="K6664" s="4">
        <v>25.31116182666079</v>
      </c>
      <c r="L6664" s="4">
        <v>72.896146060783067</v>
      </c>
      <c r="M6664" s="4">
        <v>12.149357676797178</v>
      </c>
    </row>
    <row r="6665" spans="1:13" hidden="1" x14ac:dyDescent="0.3">
      <c r="A6665" s="13" t="str">
        <f t="shared" si="104"/>
        <v>OceanicOFF2 - 3 floorspost 2000cooling22</v>
      </c>
      <c r="B6665" s="2" t="s">
        <v>37</v>
      </c>
      <c r="C6665" s="2" t="s">
        <v>49</v>
      </c>
      <c r="D6665" s="2" t="s">
        <v>10</v>
      </c>
      <c r="E6665" s="3">
        <v>22</v>
      </c>
      <c r="F6665" s="3" t="s">
        <v>26</v>
      </c>
      <c r="G6665" s="3">
        <v>0.42592592592592593</v>
      </c>
      <c r="H6665" s="14">
        <v>0.93</v>
      </c>
      <c r="I6665" s="14">
        <v>0.12225464440783307</v>
      </c>
      <c r="J6665" s="4">
        <v>45.157756722163697</v>
      </c>
      <c r="K6665" s="4">
        <v>18.063102688865477</v>
      </c>
      <c r="L6665" s="4">
        <v>52.021735743932574</v>
      </c>
      <c r="M6665" s="4">
        <v>8.670289290655429</v>
      </c>
    </row>
    <row r="6666" spans="1:13" hidden="1" x14ac:dyDescent="0.3">
      <c r="A6666" s="13" t="str">
        <f t="shared" si="104"/>
        <v>OceanicOFF2 - 5 floorspost 2000cooling22</v>
      </c>
      <c r="B6666" s="2" t="s">
        <v>37</v>
      </c>
      <c r="C6666" s="2" t="s">
        <v>50</v>
      </c>
      <c r="D6666" s="2" t="s">
        <v>10</v>
      </c>
      <c r="E6666" s="3">
        <v>22</v>
      </c>
      <c r="F6666" s="3" t="s">
        <v>26</v>
      </c>
      <c r="G6666" s="3">
        <v>0.33703703703703702</v>
      </c>
      <c r="H6666" s="14">
        <v>7.0000000000000007E-2</v>
      </c>
      <c r="I6666" s="14">
        <v>0.12225464440783307</v>
      </c>
      <c r="J6666" s="4">
        <v>47.507223735045969</v>
      </c>
      <c r="K6666" s="4">
        <v>19.002889494018387</v>
      </c>
      <c r="L6666" s="4">
        <v>54.728321742772955</v>
      </c>
      <c r="M6666" s="4">
        <v>9.1213869571288253</v>
      </c>
    </row>
    <row r="6667" spans="1:13" hidden="1" x14ac:dyDescent="0.3">
      <c r="A6667" s="13" t="str">
        <f t="shared" si="104"/>
        <v>OceanicOFF2 - 7 floorspost 2000cooling22</v>
      </c>
      <c r="B6667" s="2" t="s">
        <v>37</v>
      </c>
      <c r="C6667" s="2" t="s">
        <v>51</v>
      </c>
      <c r="D6667" s="2" t="s">
        <v>10</v>
      </c>
      <c r="E6667" s="3">
        <v>22</v>
      </c>
      <c r="F6667" s="3" t="s">
        <v>26</v>
      </c>
      <c r="G6667" s="3">
        <v>0.29894179894179895</v>
      </c>
      <c r="H6667" s="14">
        <v>1E-3</v>
      </c>
      <c r="I6667" s="14">
        <v>0.12225464440783307</v>
      </c>
      <c r="J6667" s="4">
        <v>48.514138169138377</v>
      </c>
      <c r="K6667" s="4">
        <v>19.405655267655352</v>
      </c>
      <c r="L6667" s="4">
        <v>55.888287170847413</v>
      </c>
      <c r="M6667" s="4">
        <v>9.3147145284745676</v>
      </c>
    </row>
    <row r="6668" spans="1:13" hidden="1" x14ac:dyDescent="0.3">
      <c r="A6668" s="13" t="str">
        <f t="shared" si="104"/>
        <v>OceanicOFF2 - 3 floorspost 2000cooling24</v>
      </c>
      <c r="B6668" s="2" t="s">
        <v>37</v>
      </c>
      <c r="C6668" s="2" t="s">
        <v>49</v>
      </c>
      <c r="D6668" s="2" t="s">
        <v>10</v>
      </c>
      <c r="E6668" s="3">
        <v>24</v>
      </c>
      <c r="F6668" s="3" t="s">
        <v>26</v>
      </c>
      <c r="G6668" s="3">
        <v>0.42592592592592593</v>
      </c>
      <c r="H6668" s="14">
        <v>0.93</v>
      </c>
      <c r="I6668" s="14">
        <v>0.12225464440783307</v>
      </c>
      <c r="J6668" s="4">
        <v>32.838351287570674</v>
      </c>
      <c r="K6668" s="4">
        <v>13.13534051502827</v>
      </c>
      <c r="L6668" s="4">
        <v>37.829780683281413</v>
      </c>
      <c r="M6668" s="4">
        <v>6.3049634472135692</v>
      </c>
    </row>
    <row r="6669" spans="1:13" hidden="1" x14ac:dyDescent="0.3">
      <c r="A6669" s="13" t="str">
        <f t="shared" si="104"/>
        <v>OceanicOFF2 - 5 floorspost 2000cooling24</v>
      </c>
      <c r="B6669" s="2" t="s">
        <v>37</v>
      </c>
      <c r="C6669" s="2" t="s">
        <v>50</v>
      </c>
      <c r="D6669" s="2" t="s">
        <v>10</v>
      </c>
      <c r="E6669" s="3">
        <v>24</v>
      </c>
      <c r="F6669" s="3" t="s">
        <v>26</v>
      </c>
      <c r="G6669" s="3">
        <v>0.33703703703703702</v>
      </c>
      <c r="H6669" s="14">
        <v>7.0000000000000007E-2</v>
      </c>
      <c r="I6669" s="14">
        <v>0.12225464440783307</v>
      </c>
      <c r="J6669" s="4">
        <v>35.309979279045407</v>
      </c>
      <c r="K6669" s="4">
        <v>14.123991711618164</v>
      </c>
      <c r="L6669" s="4">
        <v>40.67709612946031</v>
      </c>
      <c r="M6669" s="4">
        <v>6.7795160215767183</v>
      </c>
    </row>
    <row r="6670" spans="1:13" hidden="1" x14ac:dyDescent="0.3">
      <c r="A6670" s="13" t="str">
        <f t="shared" si="104"/>
        <v>OceanicOFF2 - 7 floorspost 2000cooling24</v>
      </c>
      <c r="B6670" s="2" t="s">
        <v>37</v>
      </c>
      <c r="C6670" s="2" t="s">
        <v>51</v>
      </c>
      <c r="D6670" s="2" t="s">
        <v>10</v>
      </c>
      <c r="E6670" s="3">
        <v>24</v>
      </c>
      <c r="F6670" s="3" t="s">
        <v>26</v>
      </c>
      <c r="G6670" s="3">
        <v>0.29894179894179895</v>
      </c>
      <c r="H6670" s="14">
        <v>1E-3</v>
      </c>
      <c r="I6670" s="14">
        <v>0.12225464440783307</v>
      </c>
      <c r="J6670" s="4">
        <v>36.369248418248866</v>
      </c>
      <c r="K6670" s="4">
        <v>14.547699367299547</v>
      </c>
      <c r="L6670" s="4">
        <v>41.897374177822691</v>
      </c>
      <c r="M6670" s="4">
        <v>6.9828956963037827</v>
      </c>
    </row>
    <row r="6671" spans="1:13" hidden="1" x14ac:dyDescent="0.3">
      <c r="A6671" s="13" t="str">
        <f t="shared" si="104"/>
        <v>OceanicOFF2 - 3 floorspost 2000cooling26</v>
      </c>
      <c r="B6671" s="2" t="s">
        <v>37</v>
      </c>
      <c r="C6671" s="2" t="s">
        <v>49</v>
      </c>
      <c r="D6671" s="2" t="s">
        <v>10</v>
      </c>
      <c r="E6671" s="3">
        <v>26</v>
      </c>
      <c r="F6671" s="3" t="s">
        <v>26</v>
      </c>
      <c r="G6671" s="3">
        <v>0.42592592592592593</v>
      </c>
      <c r="H6671" s="14">
        <v>0.93</v>
      </c>
      <c r="I6671" s="14">
        <v>0.12225464440783307</v>
      </c>
      <c r="J6671" s="4">
        <v>22.466274964536808</v>
      </c>
      <c r="K6671" s="4">
        <v>8.9865099858147239</v>
      </c>
      <c r="L6671" s="4">
        <v>25.881148759146402</v>
      </c>
      <c r="M6671" s="4">
        <v>4.3135247931910676</v>
      </c>
    </row>
    <row r="6672" spans="1:13" hidden="1" x14ac:dyDescent="0.3">
      <c r="A6672" s="13" t="str">
        <f t="shared" si="104"/>
        <v>OceanicOFF2 - 5 floorspost 2000cooling26</v>
      </c>
      <c r="B6672" s="2" t="s">
        <v>37</v>
      </c>
      <c r="C6672" s="2" t="s">
        <v>50</v>
      </c>
      <c r="D6672" s="2" t="s">
        <v>10</v>
      </c>
      <c r="E6672" s="3">
        <v>26</v>
      </c>
      <c r="F6672" s="3" t="s">
        <v>26</v>
      </c>
      <c r="G6672" s="3">
        <v>0.33703703703703702</v>
      </c>
      <c r="H6672" s="14">
        <v>7.0000000000000007E-2</v>
      </c>
      <c r="I6672" s="14">
        <v>0.12225464440783307</v>
      </c>
      <c r="J6672" s="4">
        <v>24.931364729010124</v>
      </c>
      <c r="K6672" s="4">
        <v>9.9725458916040495</v>
      </c>
      <c r="L6672" s="4">
        <v>28.720932167819662</v>
      </c>
      <c r="M6672" s="4">
        <v>4.7868220279699436</v>
      </c>
    </row>
    <row r="6673" spans="1:13" hidden="1" x14ac:dyDescent="0.3">
      <c r="A6673" s="13" t="str">
        <f t="shared" si="104"/>
        <v>OceanicOFF2 - 7 floorspost 2000cooling26</v>
      </c>
      <c r="B6673" s="2" t="s">
        <v>37</v>
      </c>
      <c r="C6673" s="2" t="s">
        <v>51</v>
      </c>
      <c r="D6673" s="2" t="s">
        <v>10</v>
      </c>
      <c r="E6673" s="3">
        <v>26</v>
      </c>
      <c r="F6673" s="3" t="s">
        <v>26</v>
      </c>
      <c r="G6673" s="3">
        <v>0.29894179894179895</v>
      </c>
      <c r="H6673" s="14">
        <v>1E-3</v>
      </c>
      <c r="I6673" s="14">
        <v>0.12225464440783307</v>
      </c>
      <c r="J6673" s="4">
        <v>25.987831770927265</v>
      </c>
      <c r="K6673" s="4">
        <v>10.395132708370905</v>
      </c>
      <c r="L6673" s="4">
        <v>29.937982200108205</v>
      </c>
      <c r="M6673" s="4">
        <v>4.9896637000180339</v>
      </c>
    </row>
    <row r="6674" spans="1:13" hidden="1" x14ac:dyDescent="0.3">
      <c r="A6674" s="13" t="str">
        <f t="shared" si="104"/>
        <v>OceanicOFF2 - average - all typespre 1945cooling20</v>
      </c>
      <c r="B6674" s="2" t="s">
        <v>37</v>
      </c>
      <c r="C6674" s="2" t="s">
        <v>52</v>
      </c>
      <c r="D6674" s="2" t="s">
        <v>2</v>
      </c>
      <c r="E6674" s="3">
        <v>20</v>
      </c>
      <c r="F6674" s="3" t="s">
        <v>26</v>
      </c>
      <c r="G6674" s="3" t="s">
        <v>22</v>
      </c>
      <c r="H6674" s="14"/>
      <c r="I6674" s="14">
        <v>0.24365794079077552</v>
      </c>
      <c r="J6674" s="4">
        <v>36.215193192553834</v>
      </c>
      <c r="K6674" s="4">
        <v>14.486077277021534</v>
      </c>
      <c r="L6674" s="4">
        <v>41.719902557822017</v>
      </c>
      <c r="M6674" s="4">
        <v>6.9533170929703365</v>
      </c>
    </row>
    <row r="6675" spans="1:13" hidden="1" x14ac:dyDescent="0.3">
      <c r="A6675" s="13" t="str">
        <f t="shared" si="104"/>
        <v>OceanicOFF2 - average - all typespre 1945cooling22</v>
      </c>
      <c r="B6675" s="2" t="s">
        <v>37</v>
      </c>
      <c r="C6675" s="2" t="s">
        <v>52</v>
      </c>
      <c r="D6675" s="2" t="s">
        <v>2</v>
      </c>
      <c r="E6675" s="3">
        <v>22</v>
      </c>
      <c r="F6675" s="3" t="s">
        <v>26</v>
      </c>
      <c r="G6675" s="3" t="s">
        <v>22</v>
      </c>
      <c r="H6675" s="14"/>
      <c r="I6675" s="14">
        <v>0.24365794079077552</v>
      </c>
      <c r="J6675" s="4">
        <v>19.413194252371884</v>
      </c>
      <c r="K6675" s="4">
        <v>7.7652777009487535</v>
      </c>
      <c r="L6675" s="4">
        <v>22.36399977873241</v>
      </c>
      <c r="M6675" s="4">
        <v>3.7273332964554013</v>
      </c>
    </row>
    <row r="6676" spans="1:13" hidden="1" x14ac:dyDescent="0.3">
      <c r="A6676" s="13" t="str">
        <f t="shared" si="104"/>
        <v>OceanicOFF2 - average - all typespre 1945cooling24</v>
      </c>
      <c r="B6676" s="2" t="s">
        <v>37</v>
      </c>
      <c r="C6676" s="2" t="s">
        <v>52</v>
      </c>
      <c r="D6676" s="2" t="s">
        <v>2</v>
      </c>
      <c r="E6676" s="3">
        <v>24</v>
      </c>
      <c r="F6676" s="3" t="s">
        <v>26</v>
      </c>
      <c r="G6676" s="3" t="s">
        <v>22</v>
      </c>
      <c r="H6676" s="14"/>
      <c r="I6676" s="14">
        <v>0.24365794079077552</v>
      </c>
      <c r="J6676" s="4">
        <v>8.9691878003528185</v>
      </c>
      <c r="K6676" s="4">
        <v>3.5876751201411277</v>
      </c>
      <c r="L6676" s="4">
        <v>10.332504346006447</v>
      </c>
      <c r="M6676" s="4">
        <v>1.7220840576677412</v>
      </c>
    </row>
    <row r="6677" spans="1:13" hidden="1" x14ac:dyDescent="0.3">
      <c r="A6677" s="13" t="str">
        <f t="shared" si="104"/>
        <v>OceanicOFF2 - average - all typespre 1945cooling26</v>
      </c>
      <c r="B6677" s="2" t="s">
        <v>37</v>
      </c>
      <c r="C6677" s="2" t="s">
        <v>52</v>
      </c>
      <c r="D6677" s="2" t="s">
        <v>2</v>
      </c>
      <c r="E6677" s="3">
        <v>26</v>
      </c>
      <c r="F6677" s="3" t="s">
        <v>26</v>
      </c>
      <c r="G6677" s="3" t="s">
        <v>22</v>
      </c>
      <c r="H6677" s="14"/>
      <c r="I6677" s="14">
        <v>0.24365794079077552</v>
      </c>
      <c r="J6677" s="4">
        <v>3.2074896663993488</v>
      </c>
      <c r="K6677" s="4">
        <v>1.2829958665597396</v>
      </c>
      <c r="L6677" s="4">
        <v>3.69502809569205</v>
      </c>
      <c r="M6677" s="4">
        <v>0.61583801594867504</v>
      </c>
    </row>
    <row r="6678" spans="1:13" hidden="1" x14ac:dyDescent="0.3">
      <c r="A6678" s="13" t="str">
        <f t="shared" si="104"/>
        <v>OceanicOFF2 - average - all types1945-1970cooling20</v>
      </c>
      <c r="B6678" s="2" t="s">
        <v>37</v>
      </c>
      <c r="C6678" s="2" t="s">
        <v>52</v>
      </c>
      <c r="D6678" s="2" t="s">
        <v>6</v>
      </c>
      <c r="E6678" s="3">
        <v>20</v>
      </c>
      <c r="F6678" s="3" t="s">
        <v>26</v>
      </c>
      <c r="G6678" s="3" t="s">
        <v>22</v>
      </c>
      <c r="H6678" s="14"/>
      <c r="I6678" s="14">
        <v>0.22246164579157493</v>
      </c>
      <c r="J6678" s="4">
        <v>36.250900076426923</v>
      </c>
      <c r="K6678" s="4">
        <v>14.50036003057077</v>
      </c>
      <c r="L6678" s="4">
        <v>41.761036888043812</v>
      </c>
      <c r="M6678" s="4">
        <v>6.9601728146739692</v>
      </c>
    </row>
    <row r="6679" spans="1:13" hidden="1" x14ac:dyDescent="0.3">
      <c r="A6679" s="13" t="str">
        <f t="shared" si="104"/>
        <v>OceanicOFF2 - average - all types1945-1970cooling22</v>
      </c>
      <c r="B6679" s="2" t="s">
        <v>37</v>
      </c>
      <c r="C6679" s="2" t="s">
        <v>52</v>
      </c>
      <c r="D6679" s="2" t="s">
        <v>6</v>
      </c>
      <c r="E6679" s="3">
        <v>22</v>
      </c>
      <c r="F6679" s="3" t="s">
        <v>26</v>
      </c>
      <c r="G6679" s="3" t="s">
        <v>22</v>
      </c>
      <c r="H6679" s="14"/>
      <c r="I6679" s="14">
        <v>0.22246164579157493</v>
      </c>
      <c r="J6679" s="4">
        <v>19.541455454109201</v>
      </c>
      <c r="K6679" s="4">
        <v>7.81658218164368</v>
      </c>
      <c r="L6679" s="4">
        <v>22.511756683133797</v>
      </c>
      <c r="M6679" s="4">
        <v>3.7519594471889661</v>
      </c>
    </row>
    <row r="6680" spans="1:13" hidden="1" x14ac:dyDescent="0.3">
      <c r="A6680" s="13" t="str">
        <f t="shared" si="104"/>
        <v>OceanicOFF2 - average - all types1945-1970cooling24</v>
      </c>
      <c r="B6680" s="2" t="s">
        <v>37</v>
      </c>
      <c r="C6680" s="2" t="s">
        <v>52</v>
      </c>
      <c r="D6680" s="2" t="s">
        <v>6</v>
      </c>
      <c r="E6680" s="3">
        <v>24</v>
      </c>
      <c r="F6680" s="3" t="s">
        <v>26</v>
      </c>
      <c r="G6680" s="3" t="s">
        <v>22</v>
      </c>
      <c r="H6680" s="14"/>
      <c r="I6680" s="14">
        <v>0.22246164579157493</v>
      </c>
      <c r="J6680" s="4">
        <v>9.0660653551942421</v>
      </c>
      <c r="K6680" s="4">
        <v>3.6264261420776966</v>
      </c>
      <c r="L6680" s="4">
        <v>10.444107289183766</v>
      </c>
      <c r="M6680" s="4">
        <v>1.7406845481972943</v>
      </c>
    </row>
    <row r="6681" spans="1:13" hidden="1" x14ac:dyDescent="0.3">
      <c r="A6681" s="13" t="str">
        <f t="shared" si="104"/>
        <v>OceanicOFF2 - average - all types1945-1970cooling26</v>
      </c>
      <c r="B6681" s="2" t="s">
        <v>37</v>
      </c>
      <c r="C6681" s="2" t="s">
        <v>52</v>
      </c>
      <c r="D6681" s="2" t="s">
        <v>6</v>
      </c>
      <c r="E6681" s="3">
        <v>26</v>
      </c>
      <c r="F6681" s="3" t="s">
        <v>26</v>
      </c>
      <c r="G6681" s="3" t="s">
        <v>22</v>
      </c>
      <c r="H6681" s="14"/>
      <c r="I6681" s="14">
        <v>0.22246164579157493</v>
      </c>
      <c r="J6681" s="4">
        <v>3.2186923792442865</v>
      </c>
      <c r="K6681" s="4">
        <v>1.2874769516977147</v>
      </c>
      <c r="L6681" s="4">
        <v>3.7079336208894182</v>
      </c>
      <c r="M6681" s="4">
        <v>0.61798893681490308</v>
      </c>
    </row>
    <row r="6682" spans="1:13" hidden="1" x14ac:dyDescent="0.3">
      <c r="A6682" s="13" t="str">
        <f t="shared" si="104"/>
        <v>OceanicOFF2 - average - all types1970-1980cooling20</v>
      </c>
      <c r="B6682" s="2" t="s">
        <v>37</v>
      </c>
      <c r="C6682" s="2" t="s">
        <v>52</v>
      </c>
      <c r="D6682" s="2" t="s">
        <v>7</v>
      </c>
      <c r="E6682" s="3">
        <v>20</v>
      </c>
      <c r="F6682" s="3" t="s">
        <v>26</v>
      </c>
      <c r="G6682" s="3" t="s">
        <v>22</v>
      </c>
      <c r="H6682" s="14"/>
      <c r="I6682" s="14">
        <v>0.12668131820603593</v>
      </c>
      <c r="J6682" s="4">
        <v>37.207861815578049</v>
      </c>
      <c r="K6682" s="4">
        <v>14.883144726231221</v>
      </c>
      <c r="L6682" s="4">
        <v>42.863456811545916</v>
      </c>
      <c r="M6682" s="4">
        <v>7.1439094685909854</v>
      </c>
    </row>
    <row r="6683" spans="1:13" hidden="1" x14ac:dyDescent="0.3">
      <c r="A6683" s="13" t="str">
        <f t="shared" si="104"/>
        <v>OceanicOFF2 - average - all types1970-1980cooling22</v>
      </c>
      <c r="B6683" s="2" t="s">
        <v>37</v>
      </c>
      <c r="C6683" s="2" t="s">
        <v>52</v>
      </c>
      <c r="D6683" s="2" t="s">
        <v>7</v>
      </c>
      <c r="E6683" s="3">
        <v>22</v>
      </c>
      <c r="F6683" s="3" t="s">
        <v>26</v>
      </c>
      <c r="G6683" s="3" t="s">
        <v>22</v>
      </c>
      <c r="H6683" s="14"/>
      <c r="I6683" s="14">
        <v>0.12668131820603593</v>
      </c>
      <c r="J6683" s="4">
        <v>20.679632560796584</v>
      </c>
      <c r="K6683" s="4">
        <v>8.2718530243186343</v>
      </c>
      <c r="L6683" s="4">
        <v>23.822936710037666</v>
      </c>
      <c r="M6683" s="4">
        <v>3.9704894516729445</v>
      </c>
    </row>
    <row r="6684" spans="1:13" hidden="1" x14ac:dyDescent="0.3">
      <c r="A6684" s="13" t="str">
        <f t="shared" si="104"/>
        <v>OceanicOFF2 - average - all types1970-1980cooling24</v>
      </c>
      <c r="B6684" s="2" t="s">
        <v>37</v>
      </c>
      <c r="C6684" s="2" t="s">
        <v>52</v>
      </c>
      <c r="D6684" s="2" t="s">
        <v>7</v>
      </c>
      <c r="E6684" s="3">
        <v>24</v>
      </c>
      <c r="F6684" s="3" t="s">
        <v>26</v>
      </c>
      <c r="G6684" s="3" t="s">
        <v>22</v>
      </c>
      <c r="H6684" s="14"/>
      <c r="I6684" s="14">
        <v>0.12668131820603593</v>
      </c>
      <c r="J6684" s="4">
        <v>10.08009585922262</v>
      </c>
      <c r="K6684" s="4">
        <v>4.0320383436890479</v>
      </c>
      <c r="L6684" s="4">
        <v>11.612270429824457</v>
      </c>
      <c r="M6684" s="4">
        <v>1.935378404970743</v>
      </c>
    </row>
    <row r="6685" spans="1:13" hidden="1" x14ac:dyDescent="0.3">
      <c r="A6685" s="13" t="str">
        <f t="shared" si="104"/>
        <v>OceanicOFF2 - average - all types1970-1980cooling26</v>
      </c>
      <c r="B6685" s="2" t="s">
        <v>37</v>
      </c>
      <c r="C6685" s="2" t="s">
        <v>52</v>
      </c>
      <c r="D6685" s="2" t="s">
        <v>7</v>
      </c>
      <c r="E6685" s="3">
        <v>26</v>
      </c>
      <c r="F6685" s="3" t="s">
        <v>26</v>
      </c>
      <c r="G6685" s="3" t="s">
        <v>22</v>
      </c>
      <c r="H6685" s="14"/>
      <c r="I6685" s="14">
        <v>0.12668131820603593</v>
      </c>
      <c r="J6685" s="4">
        <v>3.8083969437173404</v>
      </c>
      <c r="K6685" s="4">
        <v>1.5233587774869362</v>
      </c>
      <c r="L6685" s="4">
        <v>4.3872732791623763</v>
      </c>
      <c r="M6685" s="4">
        <v>0.73121221319372931</v>
      </c>
    </row>
    <row r="6686" spans="1:13" hidden="1" x14ac:dyDescent="0.3">
      <c r="A6686" s="13" t="str">
        <f t="shared" si="104"/>
        <v>OceanicOFF2 - average - all types1980-1990cooling20</v>
      </c>
      <c r="B6686" s="2" t="s">
        <v>37</v>
      </c>
      <c r="C6686" s="2" t="s">
        <v>52</v>
      </c>
      <c r="D6686" s="2" t="s">
        <v>8</v>
      </c>
      <c r="E6686" s="3">
        <v>20</v>
      </c>
      <c r="F6686" s="3" t="s">
        <v>26</v>
      </c>
      <c r="G6686" s="3" t="s">
        <v>22</v>
      </c>
      <c r="H6686" s="14"/>
      <c r="I6686" s="14">
        <v>0.19090241664390917</v>
      </c>
      <c r="J6686" s="4">
        <v>43.871419723696192</v>
      </c>
      <c r="K6686" s="4">
        <v>17.548567889478477</v>
      </c>
      <c r="L6686" s="4">
        <v>50.539875521698015</v>
      </c>
      <c r="M6686" s="4">
        <v>8.4233125869496686</v>
      </c>
    </row>
    <row r="6687" spans="1:13" hidden="1" x14ac:dyDescent="0.3">
      <c r="A6687" s="13" t="str">
        <f t="shared" si="104"/>
        <v>OceanicOFF2 - average - all types1980-1990cooling22</v>
      </c>
      <c r="B6687" s="2" t="s">
        <v>37</v>
      </c>
      <c r="C6687" s="2" t="s">
        <v>52</v>
      </c>
      <c r="D6687" s="2" t="s">
        <v>8</v>
      </c>
      <c r="E6687" s="3">
        <v>22</v>
      </c>
      <c r="F6687" s="3" t="s">
        <v>26</v>
      </c>
      <c r="G6687" s="3" t="s">
        <v>22</v>
      </c>
      <c r="H6687" s="14"/>
      <c r="I6687" s="14">
        <v>0.19090241664390917</v>
      </c>
      <c r="J6687" s="4">
        <v>27.102230446566516</v>
      </c>
      <c r="K6687" s="4">
        <v>10.840892178626607</v>
      </c>
      <c r="L6687" s="4">
        <v>31.221769474444628</v>
      </c>
      <c r="M6687" s="4">
        <v>5.203628245740771</v>
      </c>
    </row>
    <row r="6688" spans="1:13" hidden="1" x14ac:dyDescent="0.3">
      <c r="A6688" s="13" t="str">
        <f t="shared" si="104"/>
        <v>OceanicOFF2 - average - all types1980-1990cooling24</v>
      </c>
      <c r="B6688" s="2" t="s">
        <v>37</v>
      </c>
      <c r="C6688" s="2" t="s">
        <v>52</v>
      </c>
      <c r="D6688" s="2" t="s">
        <v>8</v>
      </c>
      <c r="E6688" s="3">
        <v>24</v>
      </c>
      <c r="F6688" s="3" t="s">
        <v>26</v>
      </c>
      <c r="G6688" s="3" t="s">
        <v>22</v>
      </c>
      <c r="H6688" s="14"/>
      <c r="I6688" s="14">
        <v>0.19090241664390917</v>
      </c>
      <c r="J6688" s="4">
        <v>15.382699907178205</v>
      </c>
      <c r="K6688" s="4">
        <v>6.1530799628712822</v>
      </c>
      <c r="L6688" s="4">
        <v>17.720870293069293</v>
      </c>
      <c r="M6688" s="4">
        <v>2.9534783821782153</v>
      </c>
    </row>
    <row r="6689" spans="1:13" hidden="1" x14ac:dyDescent="0.3">
      <c r="A6689" s="13" t="str">
        <f t="shared" si="104"/>
        <v>OceanicOFF2 - average - all types1980-1990cooling26</v>
      </c>
      <c r="B6689" s="2" t="s">
        <v>37</v>
      </c>
      <c r="C6689" s="2" t="s">
        <v>52</v>
      </c>
      <c r="D6689" s="2" t="s">
        <v>8</v>
      </c>
      <c r="E6689" s="3">
        <v>26</v>
      </c>
      <c r="F6689" s="3" t="s">
        <v>26</v>
      </c>
      <c r="G6689" s="3" t="s">
        <v>22</v>
      </c>
      <c r="H6689" s="14"/>
      <c r="I6689" s="14">
        <v>0.19090241664390917</v>
      </c>
      <c r="J6689" s="4">
        <v>7.404334826565516</v>
      </c>
      <c r="K6689" s="4">
        <v>2.9617339306262065</v>
      </c>
      <c r="L6689" s="4">
        <v>8.5297937202034753</v>
      </c>
      <c r="M6689" s="4">
        <v>1.4216322867005791</v>
      </c>
    </row>
    <row r="6690" spans="1:13" hidden="1" x14ac:dyDescent="0.3">
      <c r="A6690" s="13" t="str">
        <f t="shared" si="104"/>
        <v>OceanicOFF2 - average - all types1990-2000cooling20</v>
      </c>
      <c r="B6690" s="2" t="s">
        <v>37</v>
      </c>
      <c r="C6690" s="2" t="s">
        <v>52</v>
      </c>
      <c r="D6690" s="2" t="s">
        <v>9</v>
      </c>
      <c r="E6690" s="3">
        <v>20</v>
      </c>
      <c r="F6690" s="3" t="s">
        <v>26</v>
      </c>
      <c r="G6690" s="3" t="s">
        <v>22</v>
      </c>
      <c r="H6690" s="14"/>
      <c r="I6690" s="14">
        <v>9.4042034159871599E-2</v>
      </c>
      <c r="J6690" s="4">
        <v>55.231356428737399</v>
      </c>
      <c r="K6690" s="4">
        <v>22.09254257149496</v>
      </c>
      <c r="L6690" s="4">
        <v>63.626522605905478</v>
      </c>
      <c r="M6690" s="4">
        <v>10.60442043431758</v>
      </c>
    </row>
    <row r="6691" spans="1:13" hidden="1" x14ac:dyDescent="0.3">
      <c r="A6691" s="13" t="str">
        <f t="shared" si="104"/>
        <v>OceanicOFF2 - average - all types1990-2000cooling22</v>
      </c>
      <c r="B6691" s="2" t="s">
        <v>37</v>
      </c>
      <c r="C6691" s="2" t="s">
        <v>52</v>
      </c>
      <c r="D6691" s="2" t="s">
        <v>9</v>
      </c>
      <c r="E6691" s="3">
        <v>22</v>
      </c>
      <c r="F6691" s="3" t="s">
        <v>26</v>
      </c>
      <c r="G6691" s="3" t="s">
        <v>22</v>
      </c>
      <c r="H6691" s="14"/>
      <c r="I6691" s="14">
        <v>9.4042034159871599E-2</v>
      </c>
      <c r="J6691" s="4">
        <v>39.190697453334366</v>
      </c>
      <c r="K6691" s="4">
        <v>15.676278981333745</v>
      </c>
      <c r="L6691" s="4">
        <v>45.147683466241183</v>
      </c>
      <c r="M6691" s="4">
        <v>7.5246139110401975</v>
      </c>
    </row>
    <row r="6692" spans="1:13" hidden="1" x14ac:dyDescent="0.3">
      <c r="A6692" s="13" t="str">
        <f t="shared" si="104"/>
        <v>OceanicOFF2 - average - all types1990-2000cooling24</v>
      </c>
      <c r="B6692" s="2" t="s">
        <v>37</v>
      </c>
      <c r="C6692" s="2" t="s">
        <v>52</v>
      </c>
      <c r="D6692" s="2" t="s">
        <v>9</v>
      </c>
      <c r="E6692" s="3">
        <v>24</v>
      </c>
      <c r="F6692" s="3" t="s">
        <v>26</v>
      </c>
      <c r="G6692" s="3" t="s">
        <v>22</v>
      </c>
      <c r="H6692" s="14"/>
      <c r="I6692" s="14">
        <v>9.4042034159871599E-2</v>
      </c>
      <c r="J6692" s="4">
        <v>26.452793742380223</v>
      </c>
      <c r="K6692" s="4">
        <v>10.581117496952089</v>
      </c>
      <c r="L6692" s="4">
        <v>30.473618391222015</v>
      </c>
      <c r="M6692" s="4">
        <v>5.0789363985370022</v>
      </c>
    </row>
    <row r="6693" spans="1:13" hidden="1" x14ac:dyDescent="0.3">
      <c r="A6693" s="13" t="str">
        <f t="shared" si="104"/>
        <v>OceanicOFF2 - average - all types1990-2000cooling26</v>
      </c>
      <c r="B6693" s="2" t="s">
        <v>37</v>
      </c>
      <c r="C6693" s="2" t="s">
        <v>52</v>
      </c>
      <c r="D6693" s="2" t="s">
        <v>9</v>
      </c>
      <c r="E6693" s="3">
        <v>26</v>
      </c>
      <c r="F6693" s="3" t="s">
        <v>26</v>
      </c>
      <c r="G6693" s="3" t="s">
        <v>22</v>
      </c>
      <c r="H6693" s="14"/>
      <c r="I6693" s="14">
        <v>9.4042034159871599E-2</v>
      </c>
      <c r="J6693" s="4">
        <v>16.400025010050019</v>
      </c>
      <c r="K6693" s="4">
        <v>6.5600100040200076</v>
      </c>
      <c r="L6693" s="4">
        <v>18.892828811577623</v>
      </c>
      <c r="M6693" s="4">
        <v>3.1488048019296033</v>
      </c>
    </row>
    <row r="6694" spans="1:13" hidden="1" x14ac:dyDescent="0.3">
      <c r="A6694" s="13" t="str">
        <f t="shared" si="104"/>
        <v>OceanicOFF2 - average - all typespost 2000cooling20</v>
      </c>
      <c r="B6694" s="2" t="s">
        <v>37</v>
      </c>
      <c r="C6694" s="2" t="s">
        <v>52</v>
      </c>
      <c r="D6694" s="2" t="s">
        <v>10</v>
      </c>
      <c r="E6694" s="3">
        <v>20</v>
      </c>
      <c r="F6694" s="3" t="s">
        <v>26</v>
      </c>
      <c r="G6694" s="3" t="s">
        <v>22</v>
      </c>
      <c r="H6694" s="14"/>
      <c r="I6694" s="14">
        <v>0.12225464440783307</v>
      </c>
      <c r="J6694" s="4">
        <v>60.296026001051132</v>
      </c>
      <c r="K6694" s="4">
        <v>24.118410400420451</v>
      </c>
      <c r="L6694" s="4">
        <v>69.461021953210903</v>
      </c>
      <c r="M6694" s="4">
        <v>11.576836992201816</v>
      </c>
    </row>
    <row r="6695" spans="1:13" hidden="1" x14ac:dyDescent="0.3">
      <c r="A6695" s="13" t="str">
        <f t="shared" si="104"/>
        <v>OceanicOFF2 - average - all typespost 2000cooling22</v>
      </c>
      <c r="B6695" s="2" t="s">
        <v>37</v>
      </c>
      <c r="C6695" s="2" t="s">
        <v>52</v>
      </c>
      <c r="D6695" s="2" t="s">
        <v>10</v>
      </c>
      <c r="E6695" s="3">
        <v>22</v>
      </c>
      <c r="F6695" s="3" t="s">
        <v>26</v>
      </c>
      <c r="G6695" s="3" t="s">
        <v>22</v>
      </c>
      <c r="H6695" s="14"/>
      <c r="I6695" s="14">
        <v>0.12225464440783307</v>
      </c>
      <c r="J6695" s="4">
        <v>45.325408143091494</v>
      </c>
      <c r="K6695" s="4">
        <v>18.130163257236596</v>
      </c>
      <c r="L6695" s="4">
        <v>52.214870180841395</v>
      </c>
      <c r="M6695" s="4">
        <v>8.7024783634735652</v>
      </c>
    </row>
    <row r="6696" spans="1:13" hidden="1" x14ac:dyDescent="0.3">
      <c r="A6696" s="13" t="str">
        <f t="shared" si="104"/>
        <v>OceanicOFF2 - average - all typespost 2000cooling24</v>
      </c>
      <c r="B6696" s="2" t="s">
        <v>37</v>
      </c>
      <c r="C6696" s="2" t="s">
        <v>52</v>
      </c>
      <c r="D6696" s="2" t="s">
        <v>10</v>
      </c>
      <c r="E6696" s="3">
        <v>24</v>
      </c>
      <c r="F6696" s="3" t="s">
        <v>26</v>
      </c>
      <c r="G6696" s="3" t="s">
        <v>22</v>
      </c>
      <c r="H6696" s="14"/>
      <c r="I6696" s="14">
        <v>0.12225464440783307</v>
      </c>
      <c r="J6696" s="4">
        <v>33.014719775616541</v>
      </c>
      <c r="K6696" s="4">
        <v>13.205887910246616</v>
      </c>
      <c r="L6696" s="4">
        <v>38.032957181510255</v>
      </c>
      <c r="M6696" s="4">
        <v>6.3388261969183759</v>
      </c>
    </row>
    <row r="6697" spans="1:13" hidden="1" x14ac:dyDescent="0.3">
      <c r="A6697" s="13" t="str">
        <f t="shared" si="104"/>
        <v>OceanicOFF2 - average - all typespost 2000cooling26</v>
      </c>
      <c r="B6697" s="2" t="s">
        <v>37</v>
      </c>
      <c r="C6697" s="2" t="s">
        <v>52</v>
      </c>
      <c r="D6697" s="2" t="s">
        <v>10</v>
      </c>
      <c r="E6697" s="3">
        <v>26</v>
      </c>
      <c r="F6697" s="3" t="s">
        <v>26</v>
      </c>
      <c r="G6697" s="3" t="s">
        <v>22</v>
      </c>
      <c r="H6697" s="14"/>
      <c r="I6697" s="14">
        <v>0.12225464440783307</v>
      </c>
      <c r="J6697" s="4">
        <v>22.642176902917953</v>
      </c>
      <c r="K6697" s="4">
        <v>9.0568707611671808</v>
      </c>
      <c r="L6697" s="4">
        <v>26.08378779216148</v>
      </c>
      <c r="M6697" s="4">
        <v>4.347297965360247</v>
      </c>
    </row>
    <row r="6698" spans="1:13" hidden="1" x14ac:dyDescent="0.3">
      <c r="A6698" s="13" t="str">
        <f t="shared" si="104"/>
        <v>OceanicOFF2 - average - all types - all agescooling20</v>
      </c>
      <c r="B6698" s="2" t="s">
        <v>37</v>
      </c>
      <c r="C6698" s="2" t="s">
        <v>53</v>
      </c>
      <c r="D6698" s="2"/>
      <c r="E6698" s="3">
        <v>20</v>
      </c>
      <c r="F6698" s="3" t="s">
        <v>26</v>
      </c>
      <c r="G6698" s="3" t="s">
        <v>22</v>
      </c>
      <c r="H6698" s="14"/>
      <c r="I6698" s="14"/>
      <c r="J6698" s="4">
        <v>42.542793646275292</v>
      </c>
      <c r="K6698" s="4">
        <v>17.017117458510118</v>
      </c>
      <c r="L6698" s="4">
        <v>49.009298280509135</v>
      </c>
      <c r="M6698" s="4">
        <v>8.1682163800848571</v>
      </c>
    </row>
    <row r="6699" spans="1:13" hidden="1" x14ac:dyDescent="0.3">
      <c r="A6699" s="13" t="str">
        <f t="shared" si="104"/>
        <v>OceanicOFF2 - average - all types - all agescooling22</v>
      </c>
      <c r="B6699" s="2" t="s">
        <v>37</v>
      </c>
      <c r="C6699" s="2" t="s">
        <v>53</v>
      </c>
      <c r="D6699" s="2"/>
      <c r="E6699" s="3">
        <v>22</v>
      </c>
      <c r="F6699" s="3" t="s">
        <v>26</v>
      </c>
      <c r="G6699" s="3" t="s">
        <v>22</v>
      </c>
      <c r="H6699" s="14"/>
      <c r="I6699" s="14"/>
      <c r="J6699" s="4">
        <v>26.097822242525204</v>
      </c>
      <c r="K6699" s="4">
        <v>10.439128897010082</v>
      </c>
      <c r="L6699" s="4">
        <v>30.064691223389037</v>
      </c>
      <c r="M6699" s="4">
        <v>5.0107818705648395</v>
      </c>
    </row>
    <row r="6700" spans="1:13" hidden="1" x14ac:dyDescent="0.3">
      <c r="A6700" s="13" t="str">
        <f t="shared" si="104"/>
        <v>OceanicOFF2 - average - all types - all agescooling24</v>
      </c>
      <c r="B6700" s="2" t="s">
        <v>37</v>
      </c>
      <c r="C6700" s="2" t="s">
        <v>53</v>
      </c>
      <c r="D6700" s="2"/>
      <c r="E6700" s="3">
        <v>24</v>
      </c>
      <c r="F6700" s="3" t="s">
        <v>26</v>
      </c>
      <c r="G6700" s="3" t="s">
        <v>22</v>
      </c>
      <c r="H6700" s="14"/>
      <c r="I6700" s="14"/>
      <c r="J6700" s="4">
        <v>14.939697426785299</v>
      </c>
      <c r="K6700" s="4">
        <v>5.9758789707141196</v>
      </c>
      <c r="L6700" s="4">
        <v>17.210531435656662</v>
      </c>
      <c r="M6700" s="4">
        <v>2.8684219059427774</v>
      </c>
    </row>
    <row r="6701" spans="1:13" hidden="1" x14ac:dyDescent="0.3">
      <c r="A6701" s="13" t="str">
        <f t="shared" si="104"/>
        <v>OceanicOFF2 - average - all types - all agescooling26</v>
      </c>
      <c r="B6701" s="2" t="s">
        <v>37</v>
      </c>
      <c r="C6701" s="2" t="s">
        <v>53</v>
      </c>
      <c r="D6701" s="2"/>
      <c r="E6701" s="3">
        <v>26</v>
      </c>
      <c r="F6701" s="3" t="s">
        <v>26</v>
      </c>
      <c r="G6701" s="3" t="s">
        <v>22</v>
      </c>
      <c r="H6701" s="14"/>
      <c r="I6701" s="14"/>
      <c r="J6701" s="4">
        <v>7.7039270864233664</v>
      </c>
      <c r="K6701" s="4">
        <v>3.0815708345693467</v>
      </c>
      <c r="L6701" s="4">
        <v>8.8749240035597179</v>
      </c>
      <c r="M6701" s="4">
        <v>1.4791540005932864</v>
      </c>
    </row>
    <row r="6702" spans="1:13" hidden="1" x14ac:dyDescent="0.3">
      <c r="A6702" s="13" t="str">
        <f t="shared" si="104"/>
        <v>ContinentalOFF2 - 3 floorspre 1945cooling20</v>
      </c>
      <c r="B6702" s="2" t="s">
        <v>38</v>
      </c>
      <c r="C6702" s="2" t="s">
        <v>49</v>
      </c>
      <c r="D6702" s="2" t="s">
        <v>2</v>
      </c>
      <c r="E6702" s="3">
        <v>20</v>
      </c>
      <c r="F6702" s="3" t="s">
        <v>26</v>
      </c>
      <c r="G6702" s="3">
        <v>0.42592592592592593</v>
      </c>
      <c r="H6702" s="14">
        <v>0.60000000000000009</v>
      </c>
      <c r="I6702" s="14">
        <v>0.19565987251261491</v>
      </c>
      <c r="J6702" s="4">
        <v>57.770000678899656</v>
      </c>
      <c r="K6702" s="4">
        <v>23.108000271559863</v>
      </c>
      <c r="L6702" s="4">
        <v>66.5510407820924</v>
      </c>
      <c r="M6702" s="4">
        <v>11.091840130348734</v>
      </c>
    </row>
    <row r="6703" spans="1:13" hidden="1" x14ac:dyDescent="0.3">
      <c r="A6703" s="13" t="str">
        <f t="shared" si="104"/>
        <v>ContinentalOFF2 - 5 floorspre 1945cooling20</v>
      </c>
      <c r="B6703" s="2" t="s">
        <v>38</v>
      </c>
      <c r="C6703" s="2" t="s">
        <v>50</v>
      </c>
      <c r="D6703" s="2" t="s">
        <v>2</v>
      </c>
      <c r="E6703" s="3">
        <v>20</v>
      </c>
      <c r="F6703" s="3" t="s">
        <v>26</v>
      </c>
      <c r="G6703" s="3">
        <v>0.33703703703703702</v>
      </c>
      <c r="H6703" s="14">
        <v>0.2</v>
      </c>
      <c r="I6703" s="14">
        <v>0.19565987251261491</v>
      </c>
      <c r="J6703" s="4">
        <v>59.790260667237007</v>
      </c>
      <c r="K6703" s="4">
        <v>23.916104266894802</v>
      </c>
      <c r="L6703" s="4">
        <v>68.878380288657027</v>
      </c>
      <c r="M6703" s="4">
        <v>11.479730048109504</v>
      </c>
    </row>
    <row r="6704" spans="1:13" hidden="1" x14ac:dyDescent="0.3">
      <c r="A6704" s="13" t="str">
        <f t="shared" si="104"/>
        <v>ContinentalOFF2 - 7 floorspre 1945cooling20</v>
      </c>
      <c r="B6704" s="2" t="s">
        <v>38</v>
      </c>
      <c r="C6704" s="2" t="s">
        <v>51</v>
      </c>
      <c r="D6704" s="2" t="s">
        <v>2</v>
      </c>
      <c r="E6704" s="3">
        <v>20</v>
      </c>
      <c r="F6704" s="3" t="s">
        <v>26</v>
      </c>
      <c r="G6704" s="3">
        <v>0.29894179894179895</v>
      </c>
      <c r="H6704" s="14">
        <v>0.2</v>
      </c>
      <c r="I6704" s="14">
        <v>0.19565987251261491</v>
      </c>
      <c r="J6704" s="4">
        <v>60.656086376524456</v>
      </c>
      <c r="K6704" s="4">
        <v>24.262434550609782</v>
      </c>
      <c r="L6704" s="4">
        <v>69.875811505756175</v>
      </c>
      <c r="M6704" s="4">
        <v>11.645968584292696</v>
      </c>
    </row>
    <row r="6705" spans="1:13" hidden="1" x14ac:dyDescent="0.3">
      <c r="A6705" s="13" t="str">
        <f t="shared" si="104"/>
        <v>ContinentalOFF2 - 3 floorspre 1945cooling22</v>
      </c>
      <c r="B6705" s="2" t="s">
        <v>38</v>
      </c>
      <c r="C6705" s="2" t="s">
        <v>49</v>
      </c>
      <c r="D6705" s="2" t="s">
        <v>2</v>
      </c>
      <c r="E6705" s="3">
        <v>22</v>
      </c>
      <c r="F6705" s="3" t="s">
        <v>26</v>
      </c>
      <c r="G6705" s="3">
        <v>0.42592592592592593</v>
      </c>
      <c r="H6705" s="14">
        <v>0.60000000000000009</v>
      </c>
      <c r="I6705" s="14">
        <v>0.19565987251261491</v>
      </c>
      <c r="J6705" s="4">
        <v>39.658502834109051</v>
      </c>
      <c r="K6705" s="4">
        <v>15.86340113364362</v>
      </c>
      <c r="L6705" s="4">
        <v>45.686595264893626</v>
      </c>
      <c r="M6705" s="4">
        <v>7.6144325441489373</v>
      </c>
    </row>
    <row r="6706" spans="1:13" hidden="1" x14ac:dyDescent="0.3">
      <c r="A6706" s="13" t="str">
        <f t="shared" si="104"/>
        <v>ContinentalOFF2 - 5 floorspre 1945cooling22</v>
      </c>
      <c r="B6706" s="2" t="s">
        <v>38</v>
      </c>
      <c r="C6706" s="2" t="s">
        <v>50</v>
      </c>
      <c r="D6706" s="2" t="s">
        <v>2</v>
      </c>
      <c r="E6706" s="3">
        <v>22</v>
      </c>
      <c r="F6706" s="3" t="s">
        <v>26</v>
      </c>
      <c r="G6706" s="3">
        <v>0.33703703703703702</v>
      </c>
      <c r="H6706" s="14">
        <v>0.2</v>
      </c>
      <c r="I6706" s="14">
        <v>0.19565987251261491</v>
      </c>
      <c r="J6706" s="4">
        <v>42.325469059149761</v>
      </c>
      <c r="K6706" s="4">
        <v>16.930187623659904</v>
      </c>
      <c r="L6706" s="4">
        <v>48.758940356140521</v>
      </c>
      <c r="M6706" s="4">
        <v>8.1264900593567546</v>
      </c>
    </row>
    <row r="6707" spans="1:13" hidden="1" x14ac:dyDescent="0.3">
      <c r="A6707" s="13" t="str">
        <f t="shared" si="104"/>
        <v>ContinentalOFF2 - 7 floorspre 1945cooling22</v>
      </c>
      <c r="B6707" s="2" t="s">
        <v>38</v>
      </c>
      <c r="C6707" s="2" t="s">
        <v>51</v>
      </c>
      <c r="D6707" s="2" t="s">
        <v>2</v>
      </c>
      <c r="E6707" s="3">
        <v>22</v>
      </c>
      <c r="F6707" s="3" t="s">
        <v>26</v>
      </c>
      <c r="G6707" s="3">
        <v>0.29894179894179895</v>
      </c>
      <c r="H6707" s="14">
        <v>0.2</v>
      </c>
      <c r="I6707" s="14">
        <v>0.19565987251261491</v>
      </c>
      <c r="J6707" s="4">
        <v>43.468454584167205</v>
      </c>
      <c r="K6707" s="4">
        <v>17.387381833666883</v>
      </c>
      <c r="L6707" s="4">
        <v>50.075659680960619</v>
      </c>
      <c r="M6707" s="4">
        <v>8.3459432801601032</v>
      </c>
    </row>
    <row r="6708" spans="1:13" hidden="1" x14ac:dyDescent="0.3">
      <c r="A6708" s="13" t="str">
        <f t="shared" si="104"/>
        <v>ContinentalOFF2 - 3 floorspre 1945cooling24</v>
      </c>
      <c r="B6708" s="2" t="s">
        <v>38</v>
      </c>
      <c r="C6708" s="2" t="s">
        <v>49</v>
      </c>
      <c r="D6708" s="2" t="s">
        <v>2</v>
      </c>
      <c r="E6708" s="3">
        <v>24</v>
      </c>
      <c r="F6708" s="3" t="s">
        <v>26</v>
      </c>
      <c r="G6708" s="3">
        <v>0.42592592592592593</v>
      </c>
      <c r="H6708" s="14">
        <v>0.60000000000000009</v>
      </c>
      <c r="I6708" s="14">
        <v>0.19565987251261491</v>
      </c>
      <c r="J6708" s="4">
        <v>26.459214750272352</v>
      </c>
      <c r="K6708" s="4">
        <v>10.583685900108941</v>
      </c>
      <c r="L6708" s="4">
        <v>30.481015392313751</v>
      </c>
      <c r="M6708" s="4">
        <v>5.0801692320522918</v>
      </c>
    </row>
    <row r="6709" spans="1:13" hidden="1" x14ac:dyDescent="0.3">
      <c r="A6709" s="13" t="str">
        <f t="shared" si="104"/>
        <v>ContinentalOFF2 - 5 floorspre 1945cooling24</v>
      </c>
      <c r="B6709" s="2" t="s">
        <v>38</v>
      </c>
      <c r="C6709" s="2" t="s">
        <v>50</v>
      </c>
      <c r="D6709" s="2" t="s">
        <v>2</v>
      </c>
      <c r="E6709" s="3">
        <v>24</v>
      </c>
      <c r="F6709" s="3" t="s">
        <v>26</v>
      </c>
      <c r="G6709" s="3">
        <v>0.33703703703703702</v>
      </c>
      <c r="H6709" s="14">
        <v>0.2</v>
      </c>
      <c r="I6709" s="14">
        <v>0.19565987251261491</v>
      </c>
      <c r="J6709" s="4">
        <v>29.238059488471766</v>
      </c>
      <c r="K6709" s="4">
        <v>11.695223795388706</v>
      </c>
      <c r="L6709" s="4">
        <v>33.682244530719473</v>
      </c>
      <c r="M6709" s="4">
        <v>5.6137074217865788</v>
      </c>
    </row>
    <row r="6710" spans="1:13" hidden="1" x14ac:dyDescent="0.3">
      <c r="A6710" s="13" t="str">
        <f t="shared" si="104"/>
        <v>ContinentalOFF2 - 7 floorspre 1945cooling24</v>
      </c>
      <c r="B6710" s="2" t="s">
        <v>38</v>
      </c>
      <c r="C6710" s="2" t="s">
        <v>51</v>
      </c>
      <c r="D6710" s="2" t="s">
        <v>2</v>
      </c>
      <c r="E6710" s="3">
        <v>24</v>
      </c>
      <c r="F6710" s="3" t="s">
        <v>26</v>
      </c>
      <c r="G6710" s="3">
        <v>0.29894179894179895</v>
      </c>
      <c r="H6710" s="14">
        <v>0.2</v>
      </c>
      <c r="I6710" s="14">
        <v>0.19565987251261491</v>
      </c>
      <c r="J6710" s="4">
        <v>30.428992947700095</v>
      </c>
      <c r="K6710" s="4">
        <v>12.171597179080038</v>
      </c>
      <c r="L6710" s="4">
        <v>35.054199875750506</v>
      </c>
      <c r="M6710" s="4">
        <v>5.8423666459584185</v>
      </c>
    </row>
    <row r="6711" spans="1:13" hidden="1" x14ac:dyDescent="0.3">
      <c r="A6711" s="13" t="str">
        <f t="shared" si="104"/>
        <v>ContinentalOFF2 - 3 floorspre 1945cooling26</v>
      </c>
      <c r="B6711" s="2" t="s">
        <v>38</v>
      </c>
      <c r="C6711" s="2" t="s">
        <v>49</v>
      </c>
      <c r="D6711" s="2" t="s">
        <v>2</v>
      </c>
      <c r="E6711" s="3">
        <v>26</v>
      </c>
      <c r="F6711" s="3" t="s">
        <v>26</v>
      </c>
      <c r="G6711" s="3">
        <v>0.42592592592592593</v>
      </c>
      <c r="H6711" s="14">
        <v>0.60000000000000009</v>
      </c>
      <c r="I6711" s="14">
        <v>0.19565987251261491</v>
      </c>
      <c r="J6711" s="4">
        <v>16.731764539199165</v>
      </c>
      <c r="K6711" s="4">
        <v>6.6927058156796662</v>
      </c>
      <c r="L6711" s="4">
        <v>19.274992749157438</v>
      </c>
      <c r="M6711" s="4">
        <v>3.2124987915262397</v>
      </c>
    </row>
    <row r="6712" spans="1:13" hidden="1" x14ac:dyDescent="0.3">
      <c r="A6712" s="13" t="str">
        <f t="shared" si="104"/>
        <v>ContinentalOFF2 - 5 floorspre 1945cooling26</v>
      </c>
      <c r="B6712" s="2" t="s">
        <v>38</v>
      </c>
      <c r="C6712" s="2" t="s">
        <v>50</v>
      </c>
      <c r="D6712" s="2" t="s">
        <v>2</v>
      </c>
      <c r="E6712" s="3">
        <v>26</v>
      </c>
      <c r="F6712" s="3" t="s">
        <v>26</v>
      </c>
      <c r="G6712" s="3">
        <v>0.33703703703703702</v>
      </c>
      <c r="H6712" s="14">
        <v>0.2</v>
      </c>
      <c r="I6712" s="14">
        <v>0.19565987251261491</v>
      </c>
      <c r="J6712" s="4">
        <v>19.321003585513381</v>
      </c>
      <c r="K6712" s="4">
        <v>7.7284014342053524</v>
      </c>
      <c r="L6712" s="4">
        <v>22.257796130511416</v>
      </c>
      <c r="M6712" s="4">
        <v>3.7096326884185689</v>
      </c>
    </row>
    <row r="6713" spans="1:13" hidden="1" x14ac:dyDescent="0.3">
      <c r="A6713" s="13" t="str">
        <f t="shared" si="104"/>
        <v>ContinentalOFF2 - 7 floorspre 1945cooling26</v>
      </c>
      <c r="B6713" s="2" t="s">
        <v>38</v>
      </c>
      <c r="C6713" s="2" t="s">
        <v>51</v>
      </c>
      <c r="D6713" s="2" t="s">
        <v>2</v>
      </c>
      <c r="E6713" s="3">
        <v>26</v>
      </c>
      <c r="F6713" s="3" t="s">
        <v>26</v>
      </c>
      <c r="G6713" s="3">
        <v>0.29894179894179895</v>
      </c>
      <c r="H6713" s="14">
        <v>0.2</v>
      </c>
      <c r="I6713" s="14">
        <v>0.19565987251261491</v>
      </c>
      <c r="J6713" s="4">
        <v>20.430677462505184</v>
      </c>
      <c r="K6713" s="4">
        <v>8.1722709850020738</v>
      </c>
      <c r="L6713" s="4">
        <v>23.536140436805972</v>
      </c>
      <c r="M6713" s="4">
        <v>3.9226900728009952</v>
      </c>
    </row>
    <row r="6714" spans="1:13" hidden="1" x14ac:dyDescent="0.3">
      <c r="A6714" s="13" t="str">
        <f t="shared" si="104"/>
        <v>ContinentalOFF2 - 3 floors1945-1970cooling20</v>
      </c>
      <c r="B6714" s="2" t="s">
        <v>38</v>
      </c>
      <c r="C6714" s="2" t="s">
        <v>49</v>
      </c>
      <c r="D6714" s="2" t="s">
        <v>6</v>
      </c>
      <c r="E6714" s="3">
        <v>20</v>
      </c>
      <c r="F6714" s="3" t="s">
        <v>26</v>
      </c>
      <c r="G6714" s="3">
        <v>0.42592592592592593</v>
      </c>
      <c r="H6714" s="14">
        <v>0.60000000000000009</v>
      </c>
      <c r="I6714" s="14">
        <v>0.16351551020582505</v>
      </c>
      <c r="J6714" s="4">
        <v>57.635782578462965</v>
      </c>
      <c r="K6714" s="4">
        <v>23.054313031385185</v>
      </c>
      <c r="L6714" s="4">
        <v>66.396421530389333</v>
      </c>
      <c r="M6714" s="4">
        <v>11.066070255064888</v>
      </c>
    </row>
    <row r="6715" spans="1:13" hidden="1" x14ac:dyDescent="0.3">
      <c r="A6715" s="13" t="str">
        <f t="shared" si="104"/>
        <v>ContinentalOFF2 - 5 floors1945-1970cooling20</v>
      </c>
      <c r="B6715" s="2" t="s">
        <v>38</v>
      </c>
      <c r="C6715" s="2" t="s">
        <v>50</v>
      </c>
      <c r="D6715" s="2" t="s">
        <v>6</v>
      </c>
      <c r="E6715" s="3">
        <v>20</v>
      </c>
      <c r="F6715" s="3" t="s">
        <v>26</v>
      </c>
      <c r="G6715" s="3">
        <v>0.33703703703703702</v>
      </c>
      <c r="H6715" s="14">
        <v>0.2</v>
      </c>
      <c r="I6715" s="14">
        <v>0.16351551020582505</v>
      </c>
      <c r="J6715" s="4">
        <v>59.727722922338195</v>
      </c>
      <c r="K6715" s="4">
        <v>23.891089168935277</v>
      </c>
      <c r="L6715" s="4">
        <v>68.806336806533594</v>
      </c>
      <c r="M6715" s="4">
        <v>11.467722801088932</v>
      </c>
    </row>
    <row r="6716" spans="1:13" hidden="1" x14ac:dyDescent="0.3">
      <c r="A6716" s="13" t="str">
        <f t="shared" si="104"/>
        <v>ContinentalOFF2 - 7 floors1945-1970cooling20</v>
      </c>
      <c r="B6716" s="2" t="s">
        <v>38</v>
      </c>
      <c r="C6716" s="2" t="s">
        <v>51</v>
      </c>
      <c r="D6716" s="2" t="s">
        <v>6</v>
      </c>
      <c r="E6716" s="3">
        <v>20</v>
      </c>
      <c r="F6716" s="3" t="s">
        <v>26</v>
      </c>
      <c r="G6716" s="3">
        <v>0.29894179894179895</v>
      </c>
      <c r="H6716" s="14">
        <v>0.2</v>
      </c>
      <c r="I6716" s="14">
        <v>0.16351551020582505</v>
      </c>
      <c r="J6716" s="4">
        <v>60.624268783999</v>
      </c>
      <c r="K6716" s="4">
        <v>24.249707513599599</v>
      </c>
      <c r="L6716" s="4">
        <v>69.839157639166842</v>
      </c>
      <c r="M6716" s="4">
        <v>11.639859606527807</v>
      </c>
    </row>
    <row r="6717" spans="1:13" hidden="1" x14ac:dyDescent="0.3">
      <c r="A6717" s="13" t="str">
        <f t="shared" si="104"/>
        <v>ContinentalOFF2 - 3 floors1945-1970cooling22</v>
      </c>
      <c r="B6717" s="2" t="s">
        <v>38</v>
      </c>
      <c r="C6717" s="2" t="s">
        <v>49</v>
      </c>
      <c r="D6717" s="2" t="s">
        <v>6</v>
      </c>
      <c r="E6717" s="3">
        <v>22</v>
      </c>
      <c r="F6717" s="3" t="s">
        <v>26</v>
      </c>
      <c r="G6717" s="3">
        <v>0.42592592592592593</v>
      </c>
      <c r="H6717" s="14">
        <v>0.60000000000000009</v>
      </c>
      <c r="I6717" s="14">
        <v>0.16351551020582505</v>
      </c>
      <c r="J6717" s="4">
        <v>39.613810634269235</v>
      </c>
      <c r="K6717" s="4">
        <v>15.845524253707694</v>
      </c>
      <c r="L6717" s="4">
        <v>45.635109850678155</v>
      </c>
      <c r="M6717" s="4">
        <v>7.6058516417796929</v>
      </c>
    </row>
    <row r="6718" spans="1:13" hidden="1" x14ac:dyDescent="0.3">
      <c r="A6718" s="13" t="str">
        <f t="shared" si="104"/>
        <v>ContinentalOFF2 - 5 floors1945-1970cooling22</v>
      </c>
      <c r="B6718" s="2" t="s">
        <v>38</v>
      </c>
      <c r="C6718" s="2" t="s">
        <v>50</v>
      </c>
      <c r="D6718" s="2" t="s">
        <v>6</v>
      </c>
      <c r="E6718" s="3">
        <v>22</v>
      </c>
      <c r="F6718" s="3" t="s">
        <v>26</v>
      </c>
      <c r="G6718" s="3">
        <v>0.33703703703703702</v>
      </c>
      <c r="H6718" s="14">
        <v>0.2</v>
      </c>
      <c r="I6718" s="14">
        <v>0.16351551020582505</v>
      </c>
      <c r="J6718" s="4">
        <v>42.317943003184915</v>
      </c>
      <c r="K6718" s="4">
        <v>16.927177201273967</v>
      </c>
      <c r="L6718" s="4">
        <v>48.750270339669022</v>
      </c>
      <c r="M6718" s="4">
        <v>8.1250450566115031</v>
      </c>
    </row>
    <row r="6719" spans="1:13" hidden="1" x14ac:dyDescent="0.3">
      <c r="A6719" s="13" t="str">
        <f t="shared" si="104"/>
        <v>ContinentalOFF2 - 7 floors1945-1970cooling22</v>
      </c>
      <c r="B6719" s="2" t="s">
        <v>38</v>
      </c>
      <c r="C6719" s="2" t="s">
        <v>51</v>
      </c>
      <c r="D6719" s="2" t="s">
        <v>6</v>
      </c>
      <c r="E6719" s="3">
        <v>22</v>
      </c>
      <c r="F6719" s="3" t="s">
        <v>26</v>
      </c>
      <c r="G6719" s="3">
        <v>0.29894179894179895</v>
      </c>
      <c r="H6719" s="14">
        <v>0.2</v>
      </c>
      <c r="I6719" s="14">
        <v>0.16351551020582505</v>
      </c>
      <c r="J6719" s="4">
        <v>43.476856875577354</v>
      </c>
      <c r="K6719" s="4">
        <v>17.390742750230942</v>
      </c>
      <c r="L6719" s="4">
        <v>50.085339120665111</v>
      </c>
      <c r="M6719" s="4">
        <v>8.3475565201108513</v>
      </c>
    </row>
    <row r="6720" spans="1:13" hidden="1" x14ac:dyDescent="0.3">
      <c r="A6720" s="13" t="str">
        <f t="shared" si="104"/>
        <v>ContinentalOFF2 - 3 floors1945-1970cooling24</v>
      </c>
      <c r="B6720" s="2" t="s">
        <v>38</v>
      </c>
      <c r="C6720" s="2" t="s">
        <v>49</v>
      </c>
      <c r="D6720" s="2" t="s">
        <v>6</v>
      </c>
      <c r="E6720" s="3">
        <v>24</v>
      </c>
      <c r="F6720" s="3" t="s">
        <v>26</v>
      </c>
      <c r="G6720" s="3">
        <v>0.42592592592592593</v>
      </c>
      <c r="H6720" s="14">
        <v>0.60000000000000009</v>
      </c>
      <c r="I6720" s="14">
        <v>0.16351551020582505</v>
      </c>
      <c r="J6720" s="4">
        <v>26.453834387665765</v>
      </c>
      <c r="K6720" s="4">
        <v>10.581533755066307</v>
      </c>
      <c r="L6720" s="4">
        <v>30.474817214590963</v>
      </c>
      <c r="M6720" s="4">
        <v>5.079136202431827</v>
      </c>
    </row>
    <row r="6721" spans="1:13" hidden="1" x14ac:dyDescent="0.3">
      <c r="A6721" s="13" t="str">
        <f t="shared" si="104"/>
        <v>ContinentalOFF2 - 5 floors1945-1970cooling24</v>
      </c>
      <c r="B6721" s="2" t="s">
        <v>38</v>
      </c>
      <c r="C6721" s="2" t="s">
        <v>50</v>
      </c>
      <c r="D6721" s="2" t="s">
        <v>6</v>
      </c>
      <c r="E6721" s="3">
        <v>24</v>
      </c>
      <c r="F6721" s="3" t="s">
        <v>26</v>
      </c>
      <c r="G6721" s="3">
        <v>0.33703703703703702</v>
      </c>
      <c r="H6721" s="14">
        <v>0.2</v>
      </c>
      <c r="I6721" s="14">
        <v>0.16351551020582505</v>
      </c>
      <c r="J6721" s="4">
        <v>29.253353681001954</v>
      </c>
      <c r="K6721" s="4">
        <v>11.701341472400781</v>
      </c>
      <c r="L6721" s="4">
        <v>33.69986344051425</v>
      </c>
      <c r="M6721" s="4">
        <v>5.6166439067523743</v>
      </c>
    </row>
    <row r="6722" spans="1:13" hidden="1" x14ac:dyDescent="0.3">
      <c r="A6722" s="13" t="str">
        <f t="shared" si="104"/>
        <v>ContinentalOFF2 - 7 floors1945-1970cooling24</v>
      </c>
      <c r="B6722" s="2" t="s">
        <v>38</v>
      </c>
      <c r="C6722" s="2" t="s">
        <v>51</v>
      </c>
      <c r="D6722" s="2" t="s">
        <v>6</v>
      </c>
      <c r="E6722" s="3">
        <v>24</v>
      </c>
      <c r="F6722" s="3" t="s">
        <v>26</v>
      </c>
      <c r="G6722" s="3">
        <v>0.29894179894179895</v>
      </c>
      <c r="H6722" s="14">
        <v>0.2</v>
      </c>
      <c r="I6722" s="14">
        <v>0.16351551020582505</v>
      </c>
      <c r="J6722" s="4">
        <v>30.453147663860314</v>
      </c>
      <c r="K6722" s="4">
        <v>12.181259065544126</v>
      </c>
      <c r="L6722" s="4">
        <v>35.082026108767081</v>
      </c>
      <c r="M6722" s="4">
        <v>5.8470043514611802</v>
      </c>
    </row>
    <row r="6723" spans="1:13" hidden="1" x14ac:dyDescent="0.3">
      <c r="A6723" s="13" t="str">
        <f t="shared" ref="A6723:A6786" si="105">CONCATENATE(B6723,C6723,D6723,F6723,E6723)</f>
        <v>ContinentalOFF2 - 3 floors1945-1970cooling26</v>
      </c>
      <c r="B6723" s="2" t="s">
        <v>38</v>
      </c>
      <c r="C6723" s="2" t="s">
        <v>49</v>
      </c>
      <c r="D6723" s="2" t="s">
        <v>6</v>
      </c>
      <c r="E6723" s="3">
        <v>26</v>
      </c>
      <c r="F6723" s="3" t="s">
        <v>26</v>
      </c>
      <c r="G6723" s="3">
        <v>0.42592592592592593</v>
      </c>
      <c r="H6723" s="14">
        <v>0.60000000000000009</v>
      </c>
      <c r="I6723" s="14">
        <v>0.16351551020582505</v>
      </c>
      <c r="J6723" s="4">
        <v>16.741955406721708</v>
      </c>
      <c r="K6723" s="4">
        <v>6.6967821626886828</v>
      </c>
      <c r="L6723" s="4">
        <v>19.286732628543405</v>
      </c>
      <c r="M6723" s="4">
        <v>3.2144554380905674</v>
      </c>
    </row>
    <row r="6724" spans="1:13" hidden="1" x14ac:dyDescent="0.3">
      <c r="A6724" s="13" t="str">
        <f t="shared" si="105"/>
        <v>ContinentalOFF2 - 5 floors1945-1970cooling26</v>
      </c>
      <c r="B6724" s="2" t="s">
        <v>38</v>
      </c>
      <c r="C6724" s="2" t="s">
        <v>50</v>
      </c>
      <c r="D6724" s="2" t="s">
        <v>6</v>
      </c>
      <c r="E6724" s="3">
        <v>26</v>
      </c>
      <c r="F6724" s="3" t="s">
        <v>26</v>
      </c>
      <c r="G6724" s="3">
        <v>0.33703703703703702</v>
      </c>
      <c r="H6724" s="14">
        <v>0.2</v>
      </c>
      <c r="I6724" s="14">
        <v>0.16351551020582505</v>
      </c>
      <c r="J6724" s="4">
        <v>19.343729231179346</v>
      </c>
      <c r="K6724" s="4">
        <v>7.7374916924717381</v>
      </c>
      <c r="L6724" s="4">
        <v>22.283976074318605</v>
      </c>
      <c r="M6724" s="4">
        <v>3.713996012386434</v>
      </c>
    </row>
    <row r="6725" spans="1:13" hidden="1" x14ac:dyDescent="0.3">
      <c r="A6725" s="13" t="str">
        <f t="shared" si="105"/>
        <v>ContinentalOFF2 - 7 floors1945-1970cooling26</v>
      </c>
      <c r="B6725" s="2" t="s">
        <v>38</v>
      </c>
      <c r="C6725" s="2" t="s">
        <v>51</v>
      </c>
      <c r="D6725" s="2" t="s">
        <v>6</v>
      </c>
      <c r="E6725" s="3">
        <v>26</v>
      </c>
      <c r="F6725" s="3" t="s">
        <v>26</v>
      </c>
      <c r="G6725" s="3">
        <v>0.29894179894179895</v>
      </c>
      <c r="H6725" s="14">
        <v>0.2</v>
      </c>
      <c r="I6725" s="14">
        <v>0.16351551020582505</v>
      </c>
      <c r="J6725" s="4">
        <v>20.458775155946903</v>
      </c>
      <c r="K6725" s="4">
        <v>8.1835100623787618</v>
      </c>
      <c r="L6725" s="4">
        <v>23.568508979650833</v>
      </c>
      <c r="M6725" s="4">
        <v>3.9280848299418056</v>
      </c>
    </row>
    <row r="6726" spans="1:13" hidden="1" x14ac:dyDescent="0.3">
      <c r="A6726" s="13" t="str">
        <f t="shared" si="105"/>
        <v>ContinentalOFF2 - 3 floors1970-1980cooling20</v>
      </c>
      <c r="B6726" s="2" t="s">
        <v>38</v>
      </c>
      <c r="C6726" s="2" t="s">
        <v>49</v>
      </c>
      <c r="D6726" s="2" t="s">
        <v>7</v>
      </c>
      <c r="E6726" s="3">
        <v>20</v>
      </c>
      <c r="F6726" s="3" t="s">
        <v>26</v>
      </c>
      <c r="G6726" s="3">
        <v>0.42592592592592593</v>
      </c>
      <c r="H6726" s="14">
        <v>0.60000000000000009</v>
      </c>
      <c r="I6726" s="14">
        <v>0.14798796601095757</v>
      </c>
      <c r="J6726" s="4">
        <v>57.098149269988156</v>
      </c>
      <c r="K6726" s="4">
        <v>22.839259707995261</v>
      </c>
      <c r="L6726" s="4">
        <v>65.777067959026354</v>
      </c>
      <c r="M6726" s="4">
        <v>10.962844659837724</v>
      </c>
    </row>
    <row r="6727" spans="1:13" hidden="1" x14ac:dyDescent="0.3">
      <c r="A6727" s="13" t="str">
        <f t="shared" si="105"/>
        <v>ContinentalOFF2 - 5 floors1970-1980cooling20</v>
      </c>
      <c r="B6727" s="2" t="s">
        <v>38</v>
      </c>
      <c r="C6727" s="2" t="s">
        <v>50</v>
      </c>
      <c r="D6727" s="2" t="s">
        <v>7</v>
      </c>
      <c r="E6727" s="3">
        <v>20</v>
      </c>
      <c r="F6727" s="3" t="s">
        <v>26</v>
      </c>
      <c r="G6727" s="3">
        <v>0.33703703703703702</v>
      </c>
      <c r="H6727" s="14">
        <v>0.2</v>
      </c>
      <c r="I6727" s="14">
        <v>0.14798796601095757</v>
      </c>
      <c r="J6727" s="4">
        <v>59.578534274805506</v>
      </c>
      <c r="K6727" s="4">
        <v>23.831413709922202</v>
      </c>
      <c r="L6727" s="4">
        <v>68.63447148457594</v>
      </c>
      <c r="M6727" s="4">
        <v>11.439078580762656</v>
      </c>
    </row>
    <row r="6728" spans="1:13" hidden="1" x14ac:dyDescent="0.3">
      <c r="A6728" s="13" t="str">
        <f t="shared" si="105"/>
        <v>ContinentalOFF2 - 7 floors1970-1980cooling20</v>
      </c>
      <c r="B6728" s="2" t="s">
        <v>38</v>
      </c>
      <c r="C6728" s="2" t="s">
        <v>51</v>
      </c>
      <c r="D6728" s="2" t="s">
        <v>7</v>
      </c>
      <c r="E6728" s="3">
        <v>20</v>
      </c>
      <c r="F6728" s="3" t="s">
        <v>26</v>
      </c>
      <c r="G6728" s="3">
        <v>0.29894179894179895</v>
      </c>
      <c r="H6728" s="14">
        <v>0.2</v>
      </c>
      <c r="I6728" s="14">
        <v>0.14798796601095757</v>
      </c>
      <c r="J6728" s="4">
        <v>60.641556419727237</v>
      </c>
      <c r="K6728" s="4">
        <v>24.256622567890894</v>
      </c>
      <c r="L6728" s="4">
        <v>69.859072995525764</v>
      </c>
      <c r="M6728" s="4">
        <v>11.643178832587628</v>
      </c>
    </row>
    <row r="6729" spans="1:13" hidden="1" x14ac:dyDescent="0.3">
      <c r="A6729" s="13" t="str">
        <f t="shared" si="105"/>
        <v>ContinentalOFF2 - 3 floors1970-1980cooling22</v>
      </c>
      <c r="B6729" s="2" t="s">
        <v>38</v>
      </c>
      <c r="C6729" s="2" t="s">
        <v>49</v>
      </c>
      <c r="D6729" s="2" t="s">
        <v>7</v>
      </c>
      <c r="E6729" s="3">
        <v>22</v>
      </c>
      <c r="F6729" s="3" t="s">
        <v>26</v>
      </c>
      <c r="G6729" s="3">
        <v>0.42592592592592593</v>
      </c>
      <c r="H6729" s="14">
        <v>0.60000000000000009</v>
      </c>
      <c r="I6729" s="14">
        <v>0.14798796601095757</v>
      </c>
      <c r="J6729" s="4">
        <v>40.270628309306026</v>
      </c>
      <c r="K6729" s="4">
        <v>16.10825132372241</v>
      </c>
      <c r="L6729" s="4">
        <v>46.391763812320541</v>
      </c>
      <c r="M6729" s="4">
        <v>7.7319606353867565</v>
      </c>
    </row>
    <row r="6730" spans="1:13" hidden="1" x14ac:dyDescent="0.3">
      <c r="A6730" s="13" t="str">
        <f t="shared" si="105"/>
        <v>ContinentalOFF2 - 5 floors1970-1980cooling22</v>
      </c>
      <c r="B6730" s="2" t="s">
        <v>38</v>
      </c>
      <c r="C6730" s="2" t="s">
        <v>50</v>
      </c>
      <c r="D6730" s="2" t="s">
        <v>7</v>
      </c>
      <c r="E6730" s="3">
        <v>22</v>
      </c>
      <c r="F6730" s="3" t="s">
        <v>26</v>
      </c>
      <c r="G6730" s="3">
        <v>0.33703703703703702</v>
      </c>
      <c r="H6730" s="14">
        <v>0.2</v>
      </c>
      <c r="I6730" s="14">
        <v>0.14798796601095757</v>
      </c>
      <c r="J6730" s="4">
        <v>43.169729914728421</v>
      </c>
      <c r="K6730" s="4">
        <v>17.267891965891369</v>
      </c>
      <c r="L6730" s="4">
        <v>49.731528861767138</v>
      </c>
      <c r="M6730" s="4">
        <v>8.288588143627857</v>
      </c>
    </row>
    <row r="6731" spans="1:13" hidden="1" x14ac:dyDescent="0.3">
      <c r="A6731" s="13" t="str">
        <f t="shared" si="105"/>
        <v>ContinentalOFF2 - 7 floors1970-1980cooling22</v>
      </c>
      <c r="B6731" s="2" t="s">
        <v>38</v>
      </c>
      <c r="C6731" s="2" t="s">
        <v>51</v>
      </c>
      <c r="D6731" s="2" t="s">
        <v>7</v>
      </c>
      <c r="E6731" s="3">
        <v>22</v>
      </c>
      <c r="F6731" s="3" t="s">
        <v>26</v>
      </c>
      <c r="G6731" s="3">
        <v>0.29894179894179895</v>
      </c>
      <c r="H6731" s="14">
        <v>0.2</v>
      </c>
      <c r="I6731" s="14">
        <v>0.14798796601095757</v>
      </c>
      <c r="J6731" s="4">
        <v>44.412202031338019</v>
      </c>
      <c r="K6731" s="4">
        <v>17.764880812535207</v>
      </c>
      <c r="L6731" s="4">
        <v>51.162856740101397</v>
      </c>
      <c r="M6731" s="4">
        <v>8.5271427900168995</v>
      </c>
    </row>
    <row r="6732" spans="1:13" hidden="1" x14ac:dyDescent="0.3">
      <c r="A6732" s="13" t="str">
        <f t="shared" si="105"/>
        <v>ContinentalOFF2 - 3 floors1970-1980cooling24</v>
      </c>
      <c r="B6732" s="2" t="s">
        <v>38</v>
      </c>
      <c r="C6732" s="2" t="s">
        <v>49</v>
      </c>
      <c r="D6732" s="2" t="s">
        <v>7</v>
      </c>
      <c r="E6732" s="3">
        <v>24</v>
      </c>
      <c r="F6732" s="3" t="s">
        <v>26</v>
      </c>
      <c r="G6732" s="3">
        <v>0.42592592592592593</v>
      </c>
      <c r="H6732" s="14">
        <v>0.60000000000000009</v>
      </c>
      <c r="I6732" s="14">
        <v>0.14798796601095757</v>
      </c>
      <c r="J6732" s="4">
        <v>27.409882711416987</v>
      </c>
      <c r="K6732" s="4">
        <v>10.963953084566795</v>
      </c>
      <c r="L6732" s="4">
        <v>31.576184883552369</v>
      </c>
      <c r="M6732" s="4">
        <v>5.2626974805920614</v>
      </c>
    </row>
    <row r="6733" spans="1:13" hidden="1" x14ac:dyDescent="0.3">
      <c r="A6733" s="13" t="str">
        <f t="shared" si="105"/>
        <v>ContinentalOFF2 - 5 floors1970-1980cooling24</v>
      </c>
      <c r="B6733" s="2" t="s">
        <v>38</v>
      </c>
      <c r="C6733" s="2" t="s">
        <v>50</v>
      </c>
      <c r="D6733" s="2" t="s">
        <v>7</v>
      </c>
      <c r="E6733" s="3">
        <v>24</v>
      </c>
      <c r="F6733" s="3" t="s">
        <v>26</v>
      </c>
      <c r="G6733" s="3">
        <v>0.33703703703703702</v>
      </c>
      <c r="H6733" s="14">
        <v>0.2</v>
      </c>
      <c r="I6733" s="14">
        <v>0.14798796601095757</v>
      </c>
      <c r="J6733" s="4">
        <v>30.380582356844531</v>
      </c>
      <c r="K6733" s="4">
        <v>12.152232942737813</v>
      </c>
      <c r="L6733" s="4">
        <v>34.9984308750849</v>
      </c>
      <c r="M6733" s="4">
        <v>5.8330718125141496</v>
      </c>
    </row>
    <row r="6734" spans="1:13" hidden="1" x14ac:dyDescent="0.3">
      <c r="A6734" s="13" t="str">
        <f t="shared" si="105"/>
        <v>ContinentalOFF2 - 7 floors1970-1980cooling24</v>
      </c>
      <c r="B6734" s="2" t="s">
        <v>38</v>
      </c>
      <c r="C6734" s="2" t="s">
        <v>51</v>
      </c>
      <c r="D6734" s="2" t="s">
        <v>7</v>
      </c>
      <c r="E6734" s="3">
        <v>24</v>
      </c>
      <c r="F6734" s="3" t="s">
        <v>26</v>
      </c>
      <c r="G6734" s="3">
        <v>0.29894179894179895</v>
      </c>
      <c r="H6734" s="14">
        <v>0.2</v>
      </c>
      <c r="I6734" s="14">
        <v>0.14798796601095757</v>
      </c>
      <c r="J6734" s="4">
        <v>31.653739347742054</v>
      </c>
      <c r="K6734" s="4">
        <v>12.661495739096821</v>
      </c>
      <c r="L6734" s="4">
        <v>36.465107728598845</v>
      </c>
      <c r="M6734" s="4">
        <v>6.0775179547664742</v>
      </c>
    </row>
    <row r="6735" spans="1:13" hidden="1" x14ac:dyDescent="0.3">
      <c r="A6735" s="13" t="str">
        <f t="shared" si="105"/>
        <v>ContinentalOFF2 - 3 floors1970-1980cooling26</v>
      </c>
      <c r="B6735" s="2" t="s">
        <v>38</v>
      </c>
      <c r="C6735" s="2" t="s">
        <v>49</v>
      </c>
      <c r="D6735" s="2" t="s">
        <v>7</v>
      </c>
      <c r="E6735" s="3">
        <v>26</v>
      </c>
      <c r="F6735" s="3" t="s">
        <v>26</v>
      </c>
      <c r="G6735" s="3">
        <v>0.42592592592592593</v>
      </c>
      <c r="H6735" s="14">
        <v>0.60000000000000009</v>
      </c>
      <c r="I6735" s="14">
        <v>0.14798796601095757</v>
      </c>
      <c r="J6735" s="4">
        <v>17.487410079586912</v>
      </c>
      <c r="K6735" s="4">
        <v>6.9949640318347646</v>
      </c>
      <c r="L6735" s="4">
        <v>20.145496411684121</v>
      </c>
      <c r="M6735" s="4">
        <v>3.3575827352806868</v>
      </c>
    </row>
    <row r="6736" spans="1:13" hidden="1" x14ac:dyDescent="0.3">
      <c r="A6736" s="13" t="str">
        <f t="shared" si="105"/>
        <v>ContinentalOFF2 - 5 floors1970-1980cooling26</v>
      </c>
      <c r="B6736" s="2" t="s">
        <v>38</v>
      </c>
      <c r="C6736" s="2" t="s">
        <v>50</v>
      </c>
      <c r="D6736" s="2" t="s">
        <v>7</v>
      </c>
      <c r="E6736" s="3">
        <v>26</v>
      </c>
      <c r="F6736" s="3" t="s">
        <v>26</v>
      </c>
      <c r="G6736" s="3">
        <v>0.33703703703703702</v>
      </c>
      <c r="H6736" s="14">
        <v>0.2</v>
      </c>
      <c r="I6736" s="14">
        <v>0.14798796601095757</v>
      </c>
      <c r="J6736" s="4">
        <v>20.305078582039926</v>
      </c>
      <c r="K6736" s="4">
        <v>8.1220314328159695</v>
      </c>
      <c r="L6736" s="4">
        <v>23.391450526509992</v>
      </c>
      <c r="M6736" s="4">
        <v>3.8985750877516652</v>
      </c>
    </row>
    <row r="6737" spans="1:13" hidden="1" x14ac:dyDescent="0.3">
      <c r="A6737" s="13" t="str">
        <f t="shared" si="105"/>
        <v>ContinentalOFF2 - 7 floors1970-1980cooling26</v>
      </c>
      <c r="B6737" s="2" t="s">
        <v>38</v>
      </c>
      <c r="C6737" s="2" t="s">
        <v>51</v>
      </c>
      <c r="D6737" s="2" t="s">
        <v>7</v>
      </c>
      <c r="E6737" s="3">
        <v>26</v>
      </c>
      <c r="F6737" s="3" t="s">
        <v>26</v>
      </c>
      <c r="G6737" s="3">
        <v>0.29894179894179895</v>
      </c>
      <c r="H6737" s="14">
        <v>0.2</v>
      </c>
      <c r="I6737" s="14">
        <v>0.14798796601095757</v>
      </c>
      <c r="J6737" s="4">
        <v>21.512650797376928</v>
      </c>
      <c r="K6737" s="4">
        <v>8.6050603189507715</v>
      </c>
      <c r="L6737" s="4">
        <v>24.78257371857822</v>
      </c>
      <c r="M6737" s="4">
        <v>4.13042895309637</v>
      </c>
    </row>
    <row r="6738" spans="1:13" hidden="1" x14ac:dyDescent="0.3">
      <c r="A6738" s="13" t="str">
        <f t="shared" si="105"/>
        <v>ContinentalOFF2 - 3 floors1980-1990cooling20</v>
      </c>
      <c r="B6738" s="2" t="s">
        <v>38</v>
      </c>
      <c r="C6738" s="2" t="s">
        <v>49</v>
      </c>
      <c r="D6738" s="2" t="s">
        <v>8</v>
      </c>
      <c r="E6738" s="3">
        <v>20</v>
      </c>
      <c r="F6738" s="3" t="s">
        <v>26</v>
      </c>
      <c r="G6738" s="3">
        <v>0.42592592592592593</v>
      </c>
      <c r="H6738" s="14">
        <v>0.60000000000000009</v>
      </c>
      <c r="I6738" s="14">
        <v>0.12483868303851103</v>
      </c>
      <c r="J6738" s="4">
        <v>62.017352243682907</v>
      </c>
      <c r="K6738" s="4">
        <v>24.806940897473162</v>
      </c>
      <c r="L6738" s="4">
        <v>71.443989784722703</v>
      </c>
      <c r="M6738" s="4">
        <v>11.907331630787118</v>
      </c>
    </row>
    <row r="6739" spans="1:13" hidden="1" x14ac:dyDescent="0.3">
      <c r="A6739" s="13" t="str">
        <f t="shared" si="105"/>
        <v>ContinentalOFF2 - 5 floors1980-1990cooling20</v>
      </c>
      <c r="B6739" s="2" t="s">
        <v>38</v>
      </c>
      <c r="C6739" s="2" t="s">
        <v>50</v>
      </c>
      <c r="D6739" s="2" t="s">
        <v>8</v>
      </c>
      <c r="E6739" s="3">
        <v>20</v>
      </c>
      <c r="F6739" s="3" t="s">
        <v>26</v>
      </c>
      <c r="G6739" s="3">
        <v>0.33703703703703702</v>
      </c>
      <c r="H6739" s="14">
        <v>0.2</v>
      </c>
      <c r="I6739" s="14">
        <v>0.12483868303851103</v>
      </c>
      <c r="J6739" s="4">
        <v>64.244711005342111</v>
      </c>
      <c r="K6739" s="4">
        <v>25.697884402136843</v>
      </c>
      <c r="L6739" s="4">
        <v>74.0099070781541</v>
      </c>
      <c r="M6739" s="4">
        <v>12.334984513025685</v>
      </c>
    </row>
    <row r="6740" spans="1:13" hidden="1" x14ac:dyDescent="0.3">
      <c r="A6740" s="13" t="str">
        <f t="shared" si="105"/>
        <v>ContinentalOFF2 - 7 floors1980-1990cooling20</v>
      </c>
      <c r="B6740" s="2" t="s">
        <v>38</v>
      </c>
      <c r="C6740" s="2" t="s">
        <v>51</v>
      </c>
      <c r="D6740" s="2" t="s">
        <v>8</v>
      </c>
      <c r="E6740" s="3">
        <v>20</v>
      </c>
      <c r="F6740" s="3" t="s">
        <v>26</v>
      </c>
      <c r="G6740" s="3">
        <v>0.29894179894179895</v>
      </c>
      <c r="H6740" s="14">
        <v>0.2</v>
      </c>
      <c r="I6740" s="14">
        <v>0.12483868303851103</v>
      </c>
      <c r="J6740" s="4">
        <v>65.199293331767493</v>
      </c>
      <c r="K6740" s="4">
        <v>26.079717332706998</v>
      </c>
      <c r="L6740" s="4">
        <v>75.109585918196146</v>
      </c>
      <c r="M6740" s="4">
        <v>12.518264319699359</v>
      </c>
    </row>
    <row r="6741" spans="1:13" hidden="1" x14ac:dyDescent="0.3">
      <c r="A6741" s="13" t="str">
        <f t="shared" si="105"/>
        <v>ContinentalOFF2 - 3 floors1980-1990cooling22</v>
      </c>
      <c r="B6741" s="2" t="s">
        <v>38</v>
      </c>
      <c r="C6741" s="2" t="s">
        <v>49</v>
      </c>
      <c r="D6741" s="2" t="s">
        <v>8</v>
      </c>
      <c r="E6741" s="3">
        <v>22</v>
      </c>
      <c r="F6741" s="3" t="s">
        <v>26</v>
      </c>
      <c r="G6741" s="3">
        <v>0.42592592592592593</v>
      </c>
      <c r="H6741" s="14">
        <v>0.60000000000000009</v>
      </c>
      <c r="I6741" s="14">
        <v>0.12483868303851103</v>
      </c>
      <c r="J6741" s="4">
        <v>46.573341601342911</v>
      </c>
      <c r="K6741" s="4">
        <v>18.629336640537165</v>
      </c>
      <c r="L6741" s="4">
        <v>53.652489524747033</v>
      </c>
      <c r="M6741" s="4">
        <v>8.9420815874578388</v>
      </c>
    </row>
    <row r="6742" spans="1:13" hidden="1" x14ac:dyDescent="0.3">
      <c r="A6742" s="13" t="str">
        <f t="shared" si="105"/>
        <v>ContinentalOFF2 - 5 floors1980-1990cooling22</v>
      </c>
      <c r="B6742" s="2" t="s">
        <v>38</v>
      </c>
      <c r="C6742" s="2" t="s">
        <v>50</v>
      </c>
      <c r="D6742" s="2" t="s">
        <v>8</v>
      </c>
      <c r="E6742" s="3">
        <v>22</v>
      </c>
      <c r="F6742" s="3" t="s">
        <v>26</v>
      </c>
      <c r="G6742" s="3">
        <v>0.33703703703703702</v>
      </c>
      <c r="H6742" s="14">
        <v>0.2</v>
      </c>
      <c r="I6742" s="14">
        <v>0.12483868303851103</v>
      </c>
      <c r="J6742" s="4">
        <v>49.232185383197802</v>
      </c>
      <c r="K6742" s="4">
        <v>19.692874153279121</v>
      </c>
      <c r="L6742" s="4">
        <v>56.715477561443869</v>
      </c>
      <c r="M6742" s="4">
        <v>9.4525795935739776</v>
      </c>
    </row>
    <row r="6743" spans="1:13" hidden="1" x14ac:dyDescent="0.3">
      <c r="A6743" s="13" t="str">
        <f t="shared" si="105"/>
        <v>ContinentalOFF2 - 7 floors1980-1990cooling22</v>
      </c>
      <c r="B6743" s="2" t="s">
        <v>38</v>
      </c>
      <c r="C6743" s="2" t="s">
        <v>51</v>
      </c>
      <c r="D6743" s="2" t="s">
        <v>8</v>
      </c>
      <c r="E6743" s="3">
        <v>22</v>
      </c>
      <c r="F6743" s="3" t="s">
        <v>26</v>
      </c>
      <c r="G6743" s="3">
        <v>0.29894179894179895</v>
      </c>
      <c r="H6743" s="14">
        <v>0.2</v>
      </c>
      <c r="I6743" s="14">
        <v>0.12483868303851103</v>
      </c>
      <c r="J6743" s="4">
        <v>50.371689861135621</v>
      </c>
      <c r="K6743" s="4">
        <v>20.148675944454247</v>
      </c>
      <c r="L6743" s="4">
        <v>58.028186720028231</v>
      </c>
      <c r="M6743" s="4">
        <v>9.6713644533380378</v>
      </c>
    </row>
    <row r="6744" spans="1:13" hidden="1" x14ac:dyDescent="0.3">
      <c r="A6744" s="13" t="str">
        <f t="shared" si="105"/>
        <v>ContinentalOFF2 - 3 floors1980-1990cooling24</v>
      </c>
      <c r="B6744" s="2" t="s">
        <v>38</v>
      </c>
      <c r="C6744" s="2" t="s">
        <v>49</v>
      </c>
      <c r="D6744" s="2" t="s">
        <v>8</v>
      </c>
      <c r="E6744" s="3">
        <v>24</v>
      </c>
      <c r="F6744" s="3" t="s">
        <v>26</v>
      </c>
      <c r="G6744" s="3">
        <v>0.42592592592592593</v>
      </c>
      <c r="H6744" s="14">
        <v>0.60000000000000009</v>
      </c>
      <c r="I6744" s="14">
        <v>0.12483868303851103</v>
      </c>
      <c r="J6744" s="4">
        <v>34.02530244136733</v>
      </c>
      <c r="K6744" s="4">
        <v>13.610120976546932</v>
      </c>
      <c r="L6744" s="4">
        <v>39.197148412455164</v>
      </c>
      <c r="M6744" s="4">
        <v>6.5328580687425273</v>
      </c>
    </row>
    <row r="6745" spans="1:13" hidden="1" x14ac:dyDescent="0.3">
      <c r="A6745" s="13" t="str">
        <f t="shared" si="105"/>
        <v>ContinentalOFF2 - 5 floors1980-1990cooling24</v>
      </c>
      <c r="B6745" s="2" t="s">
        <v>38</v>
      </c>
      <c r="C6745" s="2" t="s">
        <v>50</v>
      </c>
      <c r="D6745" s="2" t="s">
        <v>8</v>
      </c>
      <c r="E6745" s="3">
        <v>24</v>
      </c>
      <c r="F6745" s="3" t="s">
        <v>26</v>
      </c>
      <c r="G6745" s="3">
        <v>0.33703703703703702</v>
      </c>
      <c r="H6745" s="14">
        <v>0.2</v>
      </c>
      <c r="I6745" s="14">
        <v>0.12483868303851103</v>
      </c>
      <c r="J6745" s="4">
        <v>36.864608344342557</v>
      </c>
      <c r="K6745" s="4">
        <v>14.745843337737023</v>
      </c>
      <c r="L6745" s="4">
        <v>42.468028812682626</v>
      </c>
      <c r="M6745" s="4">
        <v>7.0780048021137709</v>
      </c>
    </row>
    <row r="6746" spans="1:13" hidden="1" x14ac:dyDescent="0.3">
      <c r="A6746" s="13" t="str">
        <f t="shared" si="105"/>
        <v>ContinentalOFF2 - 7 floors1980-1990cooling24</v>
      </c>
      <c r="B6746" s="2" t="s">
        <v>38</v>
      </c>
      <c r="C6746" s="2" t="s">
        <v>51</v>
      </c>
      <c r="D6746" s="2" t="s">
        <v>8</v>
      </c>
      <c r="E6746" s="3">
        <v>24</v>
      </c>
      <c r="F6746" s="3" t="s">
        <v>26</v>
      </c>
      <c r="G6746" s="3">
        <v>0.29894179894179895</v>
      </c>
      <c r="H6746" s="14">
        <v>0.2</v>
      </c>
      <c r="I6746" s="14">
        <v>0.12483868303851103</v>
      </c>
      <c r="J6746" s="4">
        <v>38.081453731331941</v>
      </c>
      <c r="K6746" s="4">
        <v>15.232581492532777</v>
      </c>
      <c r="L6746" s="4">
        <v>43.869834698494394</v>
      </c>
      <c r="M6746" s="4">
        <v>7.3116391164157326</v>
      </c>
    </row>
    <row r="6747" spans="1:13" hidden="1" x14ac:dyDescent="0.3">
      <c r="A6747" s="13" t="str">
        <f t="shared" si="105"/>
        <v>ContinentalOFF2 - 3 floors1980-1990cooling26</v>
      </c>
      <c r="B6747" s="2" t="s">
        <v>38</v>
      </c>
      <c r="C6747" s="2" t="s">
        <v>49</v>
      </c>
      <c r="D6747" s="2" t="s">
        <v>8</v>
      </c>
      <c r="E6747" s="3">
        <v>26</v>
      </c>
      <c r="F6747" s="3" t="s">
        <v>26</v>
      </c>
      <c r="G6747" s="3">
        <v>0.42592592592592593</v>
      </c>
      <c r="H6747" s="14">
        <v>0.60000000000000009</v>
      </c>
      <c r="I6747" s="14">
        <v>0.12483868303851103</v>
      </c>
      <c r="J6747" s="4">
        <v>23.860532927161021</v>
      </c>
      <c r="K6747" s="4">
        <v>9.544213170864408</v>
      </c>
      <c r="L6747" s="4">
        <v>27.487333932089495</v>
      </c>
      <c r="M6747" s="4">
        <v>4.5812223220149155</v>
      </c>
    </row>
    <row r="6748" spans="1:13" hidden="1" x14ac:dyDescent="0.3">
      <c r="A6748" s="13" t="str">
        <f t="shared" si="105"/>
        <v>ContinentalOFF2 - 5 floors1980-1990cooling26</v>
      </c>
      <c r="B6748" s="2" t="s">
        <v>38</v>
      </c>
      <c r="C6748" s="2" t="s">
        <v>50</v>
      </c>
      <c r="D6748" s="2" t="s">
        <v>8</v>
      </c>
      <c r="E6748" s="3">
        <v>26</v>
      </c>
      <c r="F6748" s="3" t="s">
        <v>26</v>
      </c>
      <c r="G6748" s="3">
        <v>0.33703703703703702</v>
      </c>
      <c r="H6748" s="14">
        <v>0.2</v>
      </c>
      <c r="I6748" s="14">
        <v>0.12483868303851103</v>
      </c>
      <c r="J6748" s="4">
        <v>26.622834897322356</v>
      </c>
      <c r="K6748" s="4">
        <v>10.649133958928942</v>
      </c>
      <c r="L6748" s="4">
        <v>30.669505801715353</v>
      </c>
      <c r="M6748" s="4">
        <v>5.1115843002858918</v>
      </c>
    </row>
    <row r="6749" spans="1:13" hidden="1" x14ac:dyDescent="0.3">
      <c r="A6749" s="13" t="str">
        <f t="shared" si="105"/>
        <v>ContinentalOFF2 - 7 floors1980-1990cooling26</v>
      </c>
      <c r="B6749" s="2" t="s">
        <v>38</v>
      </c>
      <c r="C6749" s="2" t="s">
        <v>51</v>
      </c>
      <c r="D6749" s="2" t="s">
        <v>8</v>
      </c>
      <c r="E6749" s="3">
        <v>26</v>
      </c>
      <c r="F6749" s="3" t="s">
        <v>26</v>
      </c>
      <c r="G6749" s="3">
        <v>0.29894179894179895</v>
      </c>
      <c r="H6749" s="14">
        <v>0.2</v>
      </c>
      <c r="I6749" s="14">
        <v>0.12483868303851103</v>
      </c>
      <c r="J6749" s="4">
        <v>27.806678598820067</v>
      </c>
      <c r="K6749" s="4">
        <v>11.122671439528027</v>
      </c>
      <c r="L6749" s="4">
        <v>32.033293745840716</v>
      </c>
      <c r="M6749" s="4">
        <v>5.3388822909734523</v>
      </c>
    </row>
    <row r="6750" spans="1:13" hidden="1" x14ac:dyDescent="0.3">
      <c r="A6750" s="13" t="str">
        <f t="shared" si="105"/>
        <v>ContinentalOFF2 - 3 floors1990-2000cooling20</v>
      </c>
      <c r="B6750" s="2" t="s">
        <v>38</v>
      </c>
      <c r="C6750" s="2" t="s">
        <v>49</v>
      </c>
      <c r="D6750" s="2" t="s">
        <v>9</v>
      </c>
      <c r="E6750" s="3">
        <v>20</v>
      </c>
      <c r="F6750" s="3" t="s">
        <v>26</v>
      </c>
      <c r="G6750" s="3">
        <v>0.42592592592592593</v>
      </c>
      <c r="H6750" s="14">
        <v>0.60000000000000009</v>
      </c>
      <c r="I6750" s="14">
        <v>0.1960195321627255</v>
      </c>
      <c r="J6750" s="4">
        <v>68.701694797388953</v>
      </c>
      <c r="K6750" s="4">
        <v>27.480677918955582</v>
      </c>
      <c r="L6750" s="4">
        <v>79.144352406592077</v>
      </c>
      <c r="M6750" s="4">
        <v>13.190725401098678</v>
      </c>
    </row>
    <row r="6751" spans="1:13" hidden="1" x14ac:dyDescent="0.3">
      <c r="A6751" s="13" t="str">
        <f t="shared" si="105"/>
        <v>ContinentalOFF2 - 5 floors1990-2000cooling20</v>
      </c>
      <c r="B6751" s="2" t="s">
        <v>38</v>
      </c>
      <c r="C6751" s="2" t="s">
        <v>50</v>
      </c>
      <c r="D6751" s="2" t="s">
        <v>9</v>
      </c>
      <c r="E6751" s="3">
        <v>20</v>
      </c>
      <c r="F6751" s="3" t="s">
        <v>26</v>
      </c>
      <c r="G6751" s="3">
        <v>0.33703703703703702</v>
      </c>
      <c r="H6751" s="14">
        <v>0.2</v>
      </c>
      <c r="I6751" s="14">
        <v>0.1960195321627255</v>
      </c>
      <c r="J6751" s="4">
        <v>71.311192066117783</v>
      </c>
      <c r="K6751" s="4">
        <v>28.524476826447113</v>
      </c>
      <c r="L6751" s="4">
        <v>82.150493260167678</v>
      </c>
      <c r="M6751" s="4">
        <v>13.691748876694614</v>
      </c>
    </row>
    <row r="6752" spans="1:13" hidden="1" x14ac:dyDescent="0.3">
      <c r="A6752" s="13" t="str">
        <f t="shared" si="105"/>
        <v>ContinentalOFF2 - 7 floors1990-2000cooling20</v>
      </c>
      <c r="B6752" s="2" t="s">
        <v>38</v>
      </c>
      <c r="C6752" s="2" t="s">
        <v>51</v>
      </c>
      <c r="D6752" s="2" t="s">
        <v>9</v>
      </c>
      <c r="E6752" s="3">
        <v>20</v>
      </c>
      <c r="F6752" s="3" t="s">
        <v>26</v>
      </c>
      <c r="G6752" s="3">
        <v>0.29894179894179895</v>
      </c>
      <c r="H6752" s="14">
        <v>0.2</v>
      </c>
      <c r="I6752" s="14">
        <v>0.1960195321627255</v>
      </c>
      <c r="J6752" s="4">
        <v>72.429548038430141</v>
      </c>
      <c r="K6752" s="4">
        <v>28.971819215372058</v>
      </c>
      <c r="L6752" s="4">
        <v>83.438839340271528</v>
      </c>
      <c r="M6752" s="4">
        <v>13.906473223378587</v>
      </c>
    </row>
    <row r="6753" spans="1:13" hidden="1" x14ac:dyDescent="0.3">
      <c r="A6753" s="13" t="str">
        <f t="shared" si="105"/>
        <v>ContinentalOFF2 - 3 floors1990-2000cooling22</v>
      </c>
      <c r="B6753" s="2" t="s">
        <v>38</v>
      </c>
      <c r="C6753" s="2" t="s">
        <v>49</v>
      </c>
      <c r="D6753" s="2" t="s">
        <v>9</v>
      </c>
      <c r="E6753" s="3">
        <v>22</v>
      </c>
      <c r="F6753" s="3" t="s">
        <v>26</v>
      </c>
      <c r="G6753" s="3">
        <v>0.42592592592592593</v>
      </c>
      <c r="H6753" s="14">
        <v>0.60000000000000009</v>
      </c>
      <c r="I6753" s="14">
        <v>0.1960195321627255</v>
      </c>
      <c r="J6753" s="4">
        <v>54.317802647886708</v>
      </c>
      <c r="K6753" s="4">
        <v>21.727121059154683</v>
      </c>
      <c r="L6753" s="4">
        <v>62.574108650365488</v>
      </c>
      <c r="M6753" s="4">
        <v>10.429018108394247</v>
      </c>
    </row>
    <row r="6754" spans="1:13" hidden="1" x14ac:dyDescent="0.3">
      <c r="A6754" s="13" t="str">
        <f t="shared" si="105"/>
        <v>ContinentalOFF2 - 5 floors1990-2000cooling22</v>
      </c>
      <c r="B6754" s="2" t="s">
        <v>38</v>
      </c>
      <c r="C6754" s="2" t="s">
        <v>50</v>
      </c>
      <c r="D6754" s="2" t="s">
        <v>9</v>
      </c>
      <c r="E6754" s="3">
        <v>22</v>
      </c>
      <c r="F6754" s="3" t="s">
        <v>26</v>
      </c>
      <c r="G6754" s="3">
        <v>0.33703703703703702</v>
      </c>
      <c r="H6754" s="14">
        <v>0.2</v>
      </c>
      <c r="I6754" s="14">
        <v>0.1960195321627255</v>
      </c>
      <c r="J6754" s="4">
        <v>57.41979808094159</v>
      </c>
      <c r="K6754" s="4">
        <v>22.967919232376637</v>
      </c>
      <c r="L6754" s="4">
        <v>66.147607389244712</v>
      </c>
      <c r="M6754" s="4">
        <v>11.024601231540785</v>
      </c>
    </row>
    <row r="6755" spans="1:13" hidden="1" x14ac:dyDescent="0.3">
      <c r="A6755" s="13" t="str">
        <f t="shared" si="105"/>
        <v>ContinentalOFF2 - 7 floors1990-2000cooling22</v>
      </c>
      <c r="B6755" s="2" t="s">
        <v>38</v>
      </c>
      <c r="C6755" s="2" t="s">
        <v>51</v>
      </c>
      <c r="D6755" s="2" t="s">
        <v>9</v>
      </c>
      <c r="E6755" s="3">
        <v>22</v>
      </c>
      <c r="F6755" s="3" t="s">
        <v>26</v>
      </c>
      <c r="G6755" s="3">
        <v>0.29894179894179895</v>
      </c>
      <c r="H6755" s="14">
        <v>0.2</v>
      </c>
      <c r="I6755" s="14">
        <v>0.1960195321627255</v>
      </c>
      <c r="J6755" s="4">
        <v>58.749224695107962</v>
      </c>
      <c r="K6755" s="4">
        <v>23.499689878043185</v>
      </c>
      <c r="L6755" s="4">
        <v>67.679106848764377</v>
      </c>
      <c r="M6755" s="4">
        <v>11.279851141460728</v>
      </c>
    </row>
    <row r="6756" spans="1:13" hidden="1" x14ac:dyDescent="0.3">
      <c r="A6756" s="13" t="str">
        <f t="shared" si="105"/>
        <v>ContinentalOFF2 - 3 floors1990-2000cooling24</v>
      </c>
      <c r="B6756" s="2" t="s">
        <v>38</v>
      </c>
      <c r="C6756" s="2" t="s">
        <v>49</v>
      </c>
      <c r="D6756" s="2" t="s">
        <v>9</v>
      </c>
      <c r="E6756" s="3">
        <v>24</v>
      </c>
      <c r="F6756" s="3" t="s">
        <v>26</v>
      </c>
      <c r="G6756" s="3">
        <v>0.42592592592592593</v>
      </c>
      <c r="H6756" s="14">
        <v>0.60000000000000009</v>
      </c>
      <c r="I6756" s="14">
        <v>0.1960195321627255</v>
      </c>
      <c r="J6756" s="4">
        <v>42.089750796610218</v>
      </c>
      <c r="K6756" s="4">
        <v>16.835900318644086</v>
      </c>
      <c r="L6756" s="4">
        <v>48.487392917694969</v>
      </c>
      <c r="M6756" s="4">
        <v>8.0812321529491609</v>
      </c>
    </row>
    <row r="6757" spans="1:13" hidden="1" x14ac:dyDescent="0.3">
      <c r="A6757" s="13" t="str">
        <f t="shared" si="105"/>
        <v>ContinentalOFF2 - 5 floors1990-2000cooling24</v>
      </c>
      <c r="B6757" s="2" t="s">
        <v>38</v>
      </c>
      <c r="C6757" s="2" t="s">
        <v>50</v>
      </c>
      <c r="D6757" s="2" t="s">
        <v>9</v>
      </c>
      <c r="E6757" s="3">
        <v>24</v>
      </c>
      <c r="F6757" s="3" t="s">
        <v>26</v>
      </c>
      <c r="G6757" s="3">
        <v>0.33703703703703702</v>
      </c>
      <c r="H6757" s="14">
        <v>0.2</v>
      </c>
      <c r="I6757" s="14">
        <v>0.1960195321627255</v>
      </c>
      <c r="J6757" s="4">
        <v>45.516350064409679</v>
      </c>
      <c r="K6757" s="4">
        <v>18.206540025763871</v>
      </c>
      <c r="L6757" s="4">
        <v>52.434835274199948</v>
      </c>
      <c r="M6757" s="4">
        <v>8.7391392123666574</v>
      </c>
    </row>
    <row r="6758" spans="1:13" hidden="1" x14ac:dyDescent="0.3">
      <c r="A6758" s="13" t="str">
        <f t="shared" si="105"/>
        <v>ContinentalOFF2 - 7 floors1990-2000cooling24</v>
      </c>
      <c r="B6758" s="2" t="s">
        <v>38</v>
      </c>
      <c r="C6758" s="2" t="s">
        <v>51</v>
      </c>
      <c r="D6758" s="2" t="s">
        <v>9</v>
      </c>
      <c r="E6758" s="3">
        <v>24</v>
      </c>
      <c r="F6758" s="3" t="s">
        <v>26</v>
      </c>
      <c r="G6758" s="3">
        <v>0.29894179894179895</v>
      </c>
      <c r="H6758" s="14">
        <v>0.2</v>
      </c>
      <c r="I6758" s="14">
        <v>0.1960195321627255</v>
      </c>
      <c r="J6758" s="4">
        <v>46.984892607752315</v>
      </c>
      <c r="K6758" s="4">
        <v>18.793957043100924</v>
      </c>
      <c r="L6758" s="4">
        <v>54.126596284130663</v>
      </c>
      <c r="M6758" s="4">
        <v>9.0210993806884439</v>
      </c>
    </row>
    <row r="6759" spans="1:13" hidden="1" x14ac:dyDescent="0.3">
      <c r="A6759" s="13" t="str">
        <f t="shared" si="105"/>
        <v>ContinentalOFF2 - 3 floors1990-2000cooling26</v>
      </c>
      <c r="B6759" s="2" t="s">
        <v>38</v>
      </c>
      <c r="C6759" s="2" t="s">
        <v>49</v>
      </c>
      <c r="D6759" s="2" t="s">
        <v>9</v>
      </c>
      <c r="E6759" s="3">
        <v>26</v>
      </c>
      <c r="F6759" s="3" t="s">
        <v>26</v>
      </c>
      <c r="G6759" s="3">
        <v>0.42592592592592593</v>
      </c>
      <c r="H6759" s="14">
        <v>0.60000000000000009</v>
      </c>
      <c r="I6759" s="14">
        <v>0.1960195321627255</v>
      </c>
      <c r="J6759" s="4">
        <v>31.616456897073604</v>
      </c>
      <c r="K6759" s="4">
        <v>12.646582758829442</v>
      </c>
      <c r="L6759" s="4">
        <v>36.422158345428791</v>
      </c>
      <c r="M6759" s="4">
        <v>6.0703597242381324</v>
      </c>
    </row>
    <row r="6760" spans="1:13" hidden="1" x14ac:dyDescent="0.3">
      <c r="A6760" s="13" t="str">
        <f t="shared" si="105"/>
        <v>ContinentalOFF2 - 5 floors1990-2000cooling26</v>
      </c>
      <c r="B6760" s="2" t="s">
        <v>38</v>
      </c>
      <c r="C6760" s="2" t="s">
        <v>50</v>
      </c>
      <c r="D6760" s="2" t="s">
        <v>9</v>
      </c>
      <c r="E6760" s="3">
        <v>26</v>
      </c>
      <c r="F6760" s="3" t="s">
        <v>26</v>
      </c>
      <c r="G6760" s="3">
        <v>0.33703703703703702</v>
      </c>
      <c r="H6760" s="14">
        <v>0.2</v>
      </c>
      <c r="I6760" s="14">
        <v>0.1960195321627255</v>
      </c>
      <c r="J6760" s="4">
        <v>35.1273136912409</v>
      </c>
      <c r="K6760" s="4">
        <v>14.05092547649636</v>
      </c>
      <c r="L6760" s="4">
        <v>40.466665372309514</v>
      </c>
      <c r="M6760" s="4">
        <v>6.7444442287182529</v>
      </c>
    </row>
    <row r="6761" spans="1:13" hidden="1" x14ac:dyDescent="0.3">
      <c r="A6761" s="13" t="str">
        <f t="shared" si="105"/>
        <v>ContinentalOFF2 - 7 floors1990-2000cooling26</v>
      </c>
      <c r="B6761" s="2" t="s">
        <v>38</v>
      </c>
      <c r="C6761" s="2" t="s">
        <v>51</v>
      </c>
      <c r="D6761" s="2" t="s">
        <v>9</v>
      </c>
      <c r="E6761" s="3">
        <v>26</v>
      </c>
      <c r="F6761" s="3" t="s">
        <v>26</v>
      </c>
      <c r="G6761" s="3">
        <v>0.29894179894179895</v>
      </c>
      <c r="H6761" s="14">
        <v>0.2</v>
      </c>
      <c r="I6761" s="14">
        <v>0.1960195321627255</v>
      </c>
      <c r="J6761" s="4">
        <v>36.631966603026889</v>
      </c>
      <c r="K6761" s="4">
        <v>14.652786641210756</v>
      </c>
      <c r="L6761" s="4">
        <v>42.200025526686979</v>
      </c>
      <c r="M6761" s="4">
        <v>7.0333375877811628</v>
      </c>
    </row>
    <row r="6762" spans="1:13" hidden="1" x14ac:dyDescent="0.3">
      <c r="A6762" s="13" t="str">
        <f t="shared" si="105"/>
        <v>ContinentalOFF2 - 3 floorspost 2000cooling20</v>
      </c>
      <c r="B6762" s="2" t="s">
        <v>38</v>
      </c>
      <c r="C6762" s="2" t="s">
        <v>49</v>
      </c>
      <c r="D6762" s="2" t="s">
        <v>10</v>
      </c>
      <c r="E6762" s="3">
        <v>20</v>
      </c>
      <c r="F6762" s="3" t="s">
        <v>26</v>
      </c>
      <c r="G6762" s="3">
        <v>0.42592592592592593</v>
      </c>
      <c r="H6762" s="14">
        <v>0.60000000000000009</v>
      </c>
      <c r="I6762" s="14">
        <v>0.1719784360693658</v>
      </c>
      <c r="J6762" s="4">
        <v>69.167493949771497</v>
      </c>
      <c r="K6762" s="4">
        <v>27.6669975799086</v>
      </c>
      <c r="L6762" s="4">
        <v>79.680953030136763</v>
      </c>
      <c r="M6762" s="4">
        <v>13.280158838356128</v>
      </c>
    </row>
    <row r="6763" spans="1:13" hidden="1" x14ac:dyDescent="0.3">
      <c r="A6763" s="13" t="str">
        <f t="shared" si="105"/>
        <v>ContinentalOFF2 - 5 floorspost 2000cooling20</v>
      </c>
      <c r="B6763" s="2" t="s">
        <v>38</v>
      </c>
      <c r="C6763" s="2" t="s">
        <v>50</v>
      </c>
      <c r="D6763" s="2" t="s">
        <v>10</v>
      </c>
      <c r="E6763" s="3">
        <v>20</v>
      </c>
      <c r="F6763" s="3" t="s">
        <v>26</v>
      </c>
      <c r="G6763" s="3">
        <v>0.33703703703703702</v>
      </c>
      <c r="H6763" s="14">
        <v>0.2</v>
      </c>
      <c r="I6763" s="14">
        <v>0.1719784360693658</v>
      </c>
      <c r="J6763" s="4">
        <v>71.613389722486119</v>
      </c>
      <c r="K6763" s="4">
        <v>28.645355888994448</v>
      </c>
      <c r="L6763" s="4">
        <v>82.498624960304014</v>
      </c>
      <c r="M6763" s="4">
        <v>13.749770826717334</v>
      </c>
    </row>
    <row r="6764" spans="1:13" hidden="1" x14ac:dyDescent="0.3">
      <c r="A6764" s="13" t="str">
        <f t="shared" si="105"/>
        <v>ContinentalOFF2 - 7 floorspost 2000cooling20</v>
      </c>
      <c r="B6764" s="2" t="s">
        <v>38</v>
      </c>
      <c r="C6764" s="2" t="s">
        <v>51</v>
      </c>
      <c r="D6764" s="2" t="s">
        <v>10</v>
      </c>
      <c r="E6764" s="3">
        <v>20</v>
      </c>
      <c r="F6764" s="3" t="s">
        <v>26</v>
      </c>
      <c r="G6764" s="3">
        <v>0.29894179894179895</v>
      </c>
      <c r="H6764" s="14">
        <v>0.2</v>
      </c>
      <c r="I6764" s="14">
        <v>0.1719784360693658</v>
      </c>
      <c r="J6764" s="4">
        <v>72.661630767935236</v>
      </c>
      <c r="K6764" s="4">
        <v>29.064652307174093</v>
      </c>
      <c r="L6764" s="4">
        <v>83.706198644661384</v>
      </c>
      <c r="M6764" s="4">
        <v>13.951033107443564</v>
      </c>
    </row>
    <row r="6765" spans="1:13" hidden="1" x14ac:dyDescent="0.3">
      <c r="A6765" s="13" t="str">
        <f t="shared" si="105"/>
        <v>ContinentalOFF2 - 3 floorspost 2000cooling22</v>
      </c>
      <c r="B6765" s="2" t="s">
        <v>38</v>
      </c>
      <c r="C6765" s="2" t="s">
        <v>49</v>
      </c>
      <c r="D6765" s="2" t="s">
        <v>10</v>
      </c>
      <c r="E6765" s="3">
        <v>22</v>
      </c>
      <c r="F6765" s="3" t="s">
        <v>26</v>
      </c>
      <c r="G6765" s="3">
        <v>0.42592592592592593</v>
      </c>
      <c r="H6765" s="14">
        <v>0.60000000000000009</v>
      </c>
      <c r="I6765" s="14">
        <v>0.1719784360693658</v>
      </c>
      <c r="J6765" s="4">
        <v>55.613447291314714</v>
      </c>
      <c r="K6765" s="4">
        <v>22.245378916525887</v>
      </c>
      <c r="L6765" s="4">
        <v>64.066691279594551</v>
      </c>
      <c r="M6765" s="4">
        <v>10.677781879932425</v>
      </c>
    </row>
    <row r="6766" spans="1:13" hidden="1" x14ac:dyDescent="0.3">
      <c r="A6766" s="13" t="str">
        <f t="shared" si="105"/>
        <v>ContinentalOFF2 - 5 floorspost 2000cooling22</v>
      </c>
      <c r="B6766" s="2" t="s">
        <v>38</v>
      </c>
      <c r="C6766" s="2" t="s">
        <v>50</v>
      </c>
      <c r="D6766" s="2" t="s">
        <v>10</v>
      </c>
      <c r="E6766" s="3">
        <v>22</v>
      </c>
      <c r="F6766" s="3" t="s">
        <v>26</v>
      </c>
      <c r="G6766" s="3">
        <v>0.33703703703703702</v>
      </c>
      <c r="H6766" s="14">
        <v>0.2</v>
      </c>
      <c r="I6766" s="14">
        <v>0.1719784360693658</v>
      </c>
      <c r="J6766" s="4">
        <v>58.476868361446805</v>
      </c>
      <c r="K6766" s="4">
        <v>23.39074734457872</v>
      </c>
      <c r="L6766" s="4">
        <v>67.365352352386708</v>
      </c>
      <c r="M6766" s="4">
        <v>11.227558725397785</v>
      </c>
    </row>
    <row r="6767" spans="1:13" hidden="1" x14ac:dyDescent="0.3">
      <c r="A6767" s="13" t="str">
        <f t="shared" si="105"/>
        <v>ContinentalOFF2 - 7 floorspost 2000cooling22</v>
      </c>
      <c r="B6767" s="2" t="s">
        <v>38</v>
      </c>
      <c r="C6767" s="2" t="s">
        <v>51</v>
      </c>
      <c r="D6767" s="2" t="s">
        <v>10</v>
      </c>
      <c r="E6767" s="3">
        <v>22</v>
      </c>
      <c r="F6767" s="3" t="s">
        <v>26</v>
      </c>
      <c r="G6767" s="3">
        <v>0.29894179894179895</v>
      </c>
      <c r="H6767" s="14">
        <v>0.2</v>
      </c>
      <c r="I6767" s="14">
        <v>0.1719784360693658</v>
      </c>
      <c r="J6767" s="4">
        <v>59.704048820074846</v>
      </c>
      <c r="K6767" s="4">
        <v>23.881619528029937</v>
      </c>
      <c r="L6767" s="4">
        <v>68.779064240726214</v>
      </c>
      <c r="M6767" s="4">
        <v>11.46317737345437</v>
      </c>
    </row>
    <row r="6768" spans="1:13" hidden="1" x14ac:dyDescent="0.3">
      <c r="A6768" s="13" t="str">
        <f t="shared" si="105"/>
        <v>ContinentalOFF2 - 3 floorspost 2000cooling24</v>
      </c>
      <c r="B6768" s="2" t="s">
        <v>38</v>
      </c>
      <c r="C6768" s="2" t="s">
        <v>49</v>
      </c>
      <c r="D6768" s="2" t="s">
        <v>10</v>
      </c>
      <c r="E6768" s="3">
        <v>24</v>
      </c>
      <c r="F6768" s="3" t="s">
        <v>26</v>
      </c>
      <c r="G6768" s="3">
        <v>0.42592592592592593</v>
      </c>
      <c r="H6768" s="14">
        <v>0.60000000000000009</v>
      </c>
      <c r="I6768" s="14">
        <v>0.1719784360693658</v>
      </c>
      <c r="J6768" s="4">
        <v>43.952680228510701</v>
      </c>
      <c r="K6768" s="4">
        <v>17.58107209140428</v>
      </c>
      <c r="L6768" s="4">
        <v>50.633487623244328</v>
      </c>
      <c r="M6768" s="4">
        <v>8.4389146038740535</v>
      </c>
    </row>
    <row r="6769" spans="1:13" hidden="1" x14ac:dyDescent="0.3">
      <c r="A6769" s="13" t="str">
        <f t="shared" si="105"/>
        <v>ContinentalOFF2 - 5 floorspost 2000cooling24</v>
      </c>
      <c r="B6769" s="2" t="s">
        <v>38</v>
      </c>
      <c r="C6769" s="2" t="s">
        <v>50</v>
      </c>
      <c r="D6769" s="2" t="s">
        <v>10</v>
      </c>
      <c r="E6769" s="3">
        <v>24</v>
      </c>
      <c r="F6769" s="3" t="s">
        <v>26</v>
      </c>
      <c r="G6769" s="3">
        <v>0.33703703703703702</v>
      </c>
      <c r="H6769" s="14">
        <v>0.2</v>
      </c>
      <c r="I6769" s="14">
        <v>0.1719784360693658</v>
      </c>
      <c r="J6769" s="4">
        <v>47.143553247519364</v>
      </c>
      <c r="K6769" s="4">
        <v>18.857421299007747</v>
      </c>
      <c r="L6769" s="4">
        <v>54.309373341142312</v>
      </c>
      <c r="M6769" s="4">
        <v>9.0515622235237174</v>
      </c>
    </row>
    <row r="6770" spans="1:13" hidden="1" x14ac:dyDescent="0.3">
      <c r="A6770" s="13" t="str">
        <f t="shared" si="105"/>
        <v>ContinentalOFF2 - 7 floorspost 2000cooling24</v>
      </c>
      <c r="B6770" s="2" t="s">
        <v>38</v>
      </c>
      <c r="C6770" s="2" t="s">
        <v>51</v>
      </c>
      <c r="D6770" s="2" t="s">
        <v>10</v>
      </c>
      <c r="E6770" s="3">
        <v>24</v>
      </c>
      <c r="F6770" s="3" t="s">
        <v>26</v>
      </c>
      <c r="G6770" s="3">
        <v>0.29894179894179895</v>
      </c>
      <c r="H6770" s="14">
        <v>0.2</v>
      </c>
      <c r="I6770" s="14">
        <v>0.1719784360693658</v>
      </c>
      <c r="J6770" s="4">
        <v>48.511070255665928</v>
      </c>
      <c r="K6770" s="4">
        <v>19.404428102266372</v>
      </c>
      <c r="L6770" s="4">
        <v>55.88475293452715</v>
      </c>
      <c r="M6770" s="4">
        <v>9.3141254890878589</v>
      </c>
    </row>
    <row r="6771" spans="1:13" hidden="1" x14ac:dyDescent="0.3">
      <c r="A6771" s="13" t="str">
        <f t="shared" si="105"/>
        <v>ContinentalOFF2 - 3 floorspost 2000cooling26</v>
      </c>
      <c r="B6771" s="2" t="s">
        <v>38</v>
      </c>
      <c r="C6771" s="2" t="s">
        <v>49</v>
      </c>
      <c r="D6771" s="2" t="s">
        <v>10</v>
      </c>
      <c r="E6771" s="3">
        <v>26</v>
      </c>
      <c r="F6771" s="3" t="s">
        <v>26</v>
      </c>
      <c r="G6771" s="3">
        <v>0.42592592592592593</v>
      </c>
      <c r="H6771" s="14">
        <v>0.60000000000000009</v>
      </c>
      <c r="I6771" s="14">
        <v>0.1719784360693658</v>
      </c>
      <c r="J6771" s="4">
        <v>33.711627209101934</v>
      </c>
      <c r="K6771" s="4">
        <v>13.484650883640773</v>
      </c>
      <c r="L6771" s="4">
        <v>38.835794544885424</v>
      </c>
      <c r="M6771" s="4">
        <v>6.4726324241475712</v>
      </c>
    </row>
    <row r="6772" spans="1:13" hidden="1" x14ac:dyDescent="0.3">
      <c r="A6772" s="13" t="str">
        <f t="shared" si="105"/>
        <v>ContinentalOFF2 - 5 floorspost 2000cooling26</v>
      </c>
      <c r="B6772" s="2" t="s">
        <v>38</v>
      </c>
      <c r="C6772" s="2" t="s">
        <v>50</v>
      </c>
      <c r="D6772" s="2" t="s">
        <v>10</v>
      </c>
      <c r="E6772" s="3">
        <v>26</v>
      </c>
      <c r="F6772" s="3" t="s">
        <v>26</v>
      </c>
      <c r="G6772" s="3">
        <v>0.33703703703703702</v>
      </c>
      <c r="H6772" s="14">
        <v>0.2</v>
      </c>
      <c r="I6772" s="14">
        <v>0.1719784360693658</v>
      </c>
      <c r="J6772" s="4">
        <v>37.05254517065292</v>
      </c>
      <c r="K6772" s="4">
        <v>14.821018068261168</v>
      </c>
      <c r="L6772" s="4">
        <v>42.684532036592159</v>
      </c>
      <c r="M6772" s="4">
        <v>7.1140886727653605</v>
      </c>
    </row>
    <row r="6773" spans="1:13" hidden="1" x14ac:dyDescent="0.3">
      <c r="A6773" s="13" t="str">
        <f t="shared" si="105"/>
        <v>ContinentalOFF2 - 7 floorspost 2000cooling26</v>
      </c>
      <c r="B6773" s="2" t="s">
        <v>38</v>
      </c>
      <c r="C6773" s="2" t="s">
        <v>51</v>
      </c>
      <c r="D6773" s="2" t="s">
        <v>10</v>
      </c>
      <c r="E6773" s="3">
        <v>26</v>
      </c>
      <c r="F6773" s="3" t="s">
        <v>26</v>
      </c>
      <c r="G6773" s="3">
        <v>0.29894179894179895</v>
      </c>
      <c r="H6773" s="14">
        <v>0.2</v>
      </c>
      <c r="I6773" s="14">
        <v>0.1719784360693658</v>
      </c>
      <c r="J6773" s="4">
        <v>38.484367154174777</v>
      </c>
      <c r="K6773" s="4">
        <v>15.393746861669911</v>
      </c>
      <c r="L6773" s="4">
        <v>44.333990961609338</v>
      </c>
      <c r="M6773" s="4">
        <v>7.3889984936015569</v>
      </c>
    </row>
    <row r="6774" spans="1:13" hidden="1" x14ac:dyDescent="0.3">
      <c r="A6774" s="13" t="str">
        <f t="shared" si="105"/>
        <v>ContinentalOFF2 - average - all typespre 1945cooling20</v>
      </c>
      <c r="B6774" s="2" t="s">
        <v>38</v>
      </c>
      <c r="C6774" s="2" t="s">
        <v>52</v>
      </c>
      <c r="D6774" s="2" t="s">
        <v>2</v>
      </c>
      <c r="E6774" s="3">
        <v>20</v>
      </c>
      <c r="F6774" s="3" t="s">
        <v>26</v>
      </c>
      <c r="G6774" s="3" t="s">
        <v>22</v>
      </c>
      <c r="H6774" s="14"/>
      <c r="I6774" s="14">
        <v>0.19565987251261491</v>
      </c>
      <c r="J6774" s="4">
        <v>58.751269816092091</v>
      </c>
      <c r="K6774" s="4">
        <v>23.500507926436836</v>
      </c>
      <c r="L6774" s="4">
        <v>67.681462828138081</v>
      </c>
      <c r="M6774" s="4">
        <v>11.280243804689681</v>
      </c>
    </row>
    <row r="6775" spans="1:13" hidden="1" x14ac:dyDescent="0.3">
      <c r="A6775" s="13" t="str">
        <f t="shared" si="105"/>
        <v>ContinentalOFF2 - average - all typespre 1945cooling22</v>
      </c>
      <c r="B6775" s="2" t="s">
        <v>38</v>
      </c>
      <c r="C6775" s="2" t="s">
        <v>52</v>
      </c>
      <c r="D6775" s="2" t="s">
        <v>2</v>
      </c>
      <c r="E6775" s="3">
        <v>22</v>
      </c>
      <c r="F6775" s="3" t="s">
        <v>26</v>
      </c>
      <c r="G6775" s="3" t="s">
        <v>22</v>
      </c>
      <c r="H6775" s="14"/>
      <c r="I6775" s="14">
        <v>0.19565987251261491</v>
      </c>
      <c r="J6775" s="4">
        <v>40.953886429128829</v>
      </c>
      <c r="K6775" s="4">
        <v>16.381554571651531</v>
      </c>
      <c r="L6775" s="4">
        <v>47.178877166356408</v>
      </c>
      <c r="M6775" s="4">
        <v>7.8631461943927343</v>
      </c>
    </row>
    <row r="6776" spans="1:13" hidden="1" x14ac:dyDescent="0.3">
      <c r="A6776" s="13" t="str">
        <f t="shared" si="105"/>
        <v>ContinentalOFF2 - average - all typespre 1945cooling24</v>
      </c>
      <c r="B6776" s="2" t="s">
        <v>38</v>
      </c>
      <c r="C6776" s="2" t="s">
        <v>52</v>
      </c>
      <c r="D6776" s="2" t="s">
        <v>2</v>
      </c>
      <c r="E6776" s="3">
        <v>24</v>
      </c>
      <c r="F6776" s="3" t="s">
        <v>26</v>
      </c>
      <c r="G6776" s="3" t="s">
        <v>22</v>
      </c>
      <c r="H6776" s="14"/>
      <c r="I6776" s="14">
        <v>0.19565987251261491</v>
      </c>
      <c r="J6776" s="4">
        <v>27.808939337397788</v>
      </c>
      <c r="K6776" s="4">
        <v>11.123575734959115</v>
      </c>
      <c r="L6776" s="4">
        <v>32.035898116682247</v>
      </c>
      <c r="M6776" s="4">
        <v>5.3393163527803749</v>
      </c>
    </row>
    <row r="6777" spans="1:13" hidden="1" x14ac:dyDescent="0.3">
      <c r="A6777" s="13" t="str">
        <f t="shared" si="105"/>
        <v>ContinentalOFF2 - average - all typespre 1945cooling26</v>
      </c>
      <c r="B6777" s="2" t="s">
        <v>38</v>
      </c>
      <c r="C6777" s="2" t="s">
        <v>52</v>
      </c>
      <c r="D6777" s="2" t="s">
        <v>2</v>
      </c>
      <c r="E6777" s="3">
        <v>26</v>
      </c>
      <c r="F6777" s="3" t="s">
        <v>26</v>
      </c>
      <c r="G6777" s="3" t="s">
        <v>22</v>
      </c>
      <c r="H6777" s="14"/>
      <c r="I6777" s="14">
        <v>0.19565987251261491</v>
      </c>
      <c r="J6777" s="4">
        <v>17.989394933123215</v>
      </c>
      <c r="K6777" s="4">
        <v>7.195757973249286</v>
      </c>
      <c r="L6777" s="4">
        <v>20.723782962957944</v>
      </c>
      <c r="M6777" s="4">
        <v>3.4539638271596571</v>
      </c>
    </row>
    <row r="6778" spans="1:13" hidden="1" x14ac:dyDescent="0.3">
      <c r="A6778" s="13" t="str">
        <f t="shared" si="105"/>
        <v>ContinentalOFF2 - average - all types1945-1970cooling20</v>
      </c>
      <c r="B6778" s="2" t="s">
        <v>38</v>
      </c>
      <c r="C6778" s="2" t="s">
        <v>52</v>
      </c>
      <c r="D6778" s="2" t="s">
        <v>6</v>
      </c>
      <c r="E6778" s="3">
        <v>20</v>
      </c>
      <c r="F6778" s="3" t="s">
        <v>26</v>
      </c>
      <c r="G6778" s="3" t="s">
        <v>22</v>
      </c>
      <c r="H6778" s="14"/>
      <c r="I6778" s="14">
        <v>0.16351551020582505</v>
      </c>
      <c r="J6778" s="4">
        <v>58.651867888345222</v>
      </c>
      <c r="K6778" s="4">
        <v>23.46074715533809</v>
      </c>
      <c r="L6778" s="4">
        <v>67.566951807373698</v>
      </c>
      <c r="M6778" s="4">
        <v>11.261158634562284</v>
      </c>
    </row>
    <row r="6779" spans="1:13" hidden="1" x14ac:dyDescent="0.3">
      <c r="A6779" s="13" t="str">
        <f t="shared" si="105"/>
        <v>ContinentalOFF2 - average - all types1945-1970cooling22</v>
      </c>
      <c r="B6779" s="2" t="s">
        <v>38</v>
      </c>
      <c r="C6779" s="2" t="s">
        <v>52</v>
      </c>
      <c r="D6779" s="2" t="s">
        <v>6</v>
      </c>
      <c r="E6779" s="3">
        <v>22</v>
      </c>
      <c r="F6779" s="3" t="s">
        <v>26</v>
      </c>
      <c r="G6779" s="3" t="s">
        <v>22</v>
      </c>
      <c r="H6779" s="14"/>
      <c r="I6779" s="14">
        <v>0.16351551020582505</v>
      </c>
      <c r="J6779" s="4">
        <v>40.927246356313994</v>
      </c>
      <c r="K6779" s="4">
        <v>16.370898542525598</v>
      </c>
      <c r="L6779" s="4">
        <v>47.148187802473721</v>
      </c>
      <c r="M6779" s="4">
        <v>7.8580313004122866</v>
      </c>
    </row>
    <row r="6780" spans="1:13" hidden="1" x14ac:dyDescent="0.3">
      <c r="A6780" s="13" t="str">
        <f t="shared" si="105"/>
        <v>ContinentalOFF2 - average - all types1945-1970cooling24</v>
      </c>
      <c r="B6780" s="2" t="s">
        <v>38</v>
      </c>
      <c r="C6780" s="2" t="s">
        <v>52</v>
      </c>
      <c r="D6780" s="2" t="s">
        <v>6</v>
      </c>
      <c r="E6780" s="3">
        <v>24</v>
      </c>
      <c r="F6780" s="3" t="s">
        <v>26</v>
      </c>
      <c r="G6780" s="3" t="s">
        <v>22</v>
      </c>
      <c r="H6780" s="14"/>
      <c r="I6780" s="14">
        <v>0.16351551020582505</v>
      </c>
      <c r="J6780" s="4">
        <v>27.813600901571917</v>
      </c>
      <c r="K6780" s="4">
        <v>11.125440360628767</v>
      </c>
      <c r="L6780" s="4">
        <v>32.041268238610847</v>
      </c>
      <c r="M6780" s="4">
        <v>5.3402113731018082</v>
      </c>
    </row>
    <row r="6781" spans="1:13" hidden="1" x14ac:dyDescent="0.3">
      <c r="A6781" s="13" t="str">
        <f t="shared" si="105"/>
        <v>ContinentalOFF2 - average - all types1945-1970cooling26</v>
      </c>
      <c r="B6781" s="2" t="s">
        <v>38</v>
      </c>
      <c r="C6781" s="2" t="s">
        <v>52</v>
      </c>
      <c r="D6781" s="2" t="s">
        <v>6</v>
      </c>
      <c r="E6781" s="3">
        <v>26</v>
      </c>
      <c r="F6781" s="3" t="s">
        <v>26</v>
      </c>
      <c r="G6781" s="3" t="s">
        <v>22</v>
      </c>
      <c r="H6781" s="14"/>
      <c r="I6781" s="14">
        <v>0.16351551020582505</v>
      </c>
      <c r="J6781" s="4">
        <v>18.005674121458274</v>
      </c>
      <c r="K6781" s="4">
        <v>7.20226964858331</v>
      </c>
      <c r="L6781" s="4">
        <v>20.742536587919933</v>
      </c>
      <c r="M6781" s="4">
        <v>3.4570894313199885</v>
      </c>
    </row>
    <row r="6782" spans="1:13" hidden="1" x14ac:dyDescent="0.3">
      <c r="A6782" s="13" t="str">
        <f t="shared" si="105"/>
        <v>ContinentalOFF2 - average - all types1970-1980cooling20</v>
      </c>
      <c r="B6782" s="2" t="s">
        <v>38</v>
      </c>
      <c r="C6782" s="2" t="s">
        <v>52</v>
      </c>
      <c r="D6782" s="2" t="s">
        <v>7</v>
      </c>
      <c r="E6782" s="3">
        <v>20</v>
      </c>
      <c r="F6782" s="3" t="s">
        <v>26</v>
      </c>
      <c r="G6782" s="3" t="s">
        <v>22</v>
      </c>
      <c r="H6782" s="14"/>
      <c r="I6782" s="14">
        <v>0.14798796601095757</v>
      </c>
      <c r="J6782" s="4">
        <v>58.302907700899439</v>
      </c>
      <c r="K6782" s="4">
        <v>23.321163080359774</v>
      </c>
      <c r="L6782" s="4">
        <v>67.164949671436148</v>
      </c>
      <c r="M6782" s="4">
        <v>11.194158278572692</v>
      </c>
    </row>
    <row r="6783" spans="1:13" hidden="1" x14ac:dyDescent="0.3">
      <c r="A6783" s="13" t="str">
        <f t="shared" si="105"/>
        <v>ContinentalOFF2 - average - all types1970-1980cooling22</v>
      </c>
      <c r="B6783" s="2" t="s">
        <v>38</v>
      </c>
      <c r="C6783" s="2" t="s">
        <v>52</v>
      </c>
      <c r="D6783" s="2" t="s">
        <v>7</v>
      </c>
      <c r="E6783" s="3">
        <v>22</v>
      </c>
      <c r="F6783" s="3" t="s">
        <v>26</v>
      </c>
      <c r="G6783" s="3" t="s">
        <v>22</v>
      </c>
      <c r="H6783" s="14"/>
      <c r="I6783" s="14">
        <v>0.14798796601095757</v>
      </c>
      <c r="J6783" s="4">
        <v>41.678763374796908</v>
      </c>
      <c r="K6783" s="4">
        <v>16.671505349918764</v>
      </c>
      <c r="L6783" s="4">
        <v>48.013935407766041</v>
      </c>
      <c r="M6783" s="4">
        <v>8.0023225679610057</v>
      </c>
    </row>
    <row r="6784" spans="1:13" hidden="1" x14ac:dyDescent="0.3">
      <c r="A6784" s="13" t="str">
        <f t="shared" si="105"/>
        <v>ContinentalOFF2 - average - all types1970-1980cooling24</v>
      </c>
      <c r="B6784" s="2" t="s">
        <v>38</v>
      </c>
      <c r="C6784" s="2" t="s">
        <v>52</v>
      </c>
      <c r="D6784" s="2" t="s">
        <v>7</v>
      </c>
      <c r="E6784" s="3">
        <v>24</v>
      </c>
      <c r="F6784" s="3" t="s">
        <v>26</v>
      </c>
      <c r="G6784" s="3" t="s">
        <v>22</v>
      </c>
      <c r="H6784" s="14"/>
      <c r="I6784" s="14">
        <v>0.14798796601095757</v>
      </c>
      <c r="J6784" s="4">
        <v>28.852793967767511</v>
      </c>
      <c r="K6784" s="4">
        <v>11.541117587107005</v>
      </c>
      <c r="L6784" s="4">
        <v>33.238418650868169</v>
      </c>
      <c r="M6784" s="4">
        <v>5.5397364418113622</v>
      </c>
    </row>
    <row r="6785" spans="1:13" hidden="1" x14ac:dyDescent="0.3">
      <c r="A6785" s="13" t="str">
        <f t="shared" si="105"/>
        <v>ContinentalOFF2 - average - all types1970-1980cooling26</v>
      </c>
      <c r="B6785" s="2" t="s">
        <v>38</v>
      </c>
      <c r="C6785" s="2" t="s">
        <v>52</v>
      </c>
      <c r="D6785" s="2" t="s">
        <v>7</v>
      </c>
      <c r="E6785" s="3">
        <v>26</v>
      </c>
      <c r="F6785" s="3" t="s">
        <v>26</v>
      </c>
      <c r="G6785" s="3" t="s">
        <v>22</v>
      </c>
      <c r="H6785" s="14"/>
      <c r="I6785" s="14">
        <v>0.14798796601095757</v>
      </c>
      <c r="J6785" s="4">
        <v>18.855991923635521</v>
      </c>
      <c r="K6785" s="4">
        <v>7.542396769454208</v>
      </c>
      <c r="L6785" s="4">
        <v>21.722102696028116</v>
      </c>
      <c r="M6785" s="4">
        <v>3.6203504493380199</v>
      </c>
    </row>
    <row r="6786" spans="1:13" hidden="1" x14ac:dyDescent="0.3">
      <c r="A6786" s="13" t="str">
        <f t="shared" si="105"/>
        <v>ContinentalOFF2 - average - all types1980-1990cooling20</v>
      </c>
      <c r="B6786" s="2" t="s">
        <v>38</v>
      </c>
      <c r="C6786" s="2" t="s">
        <v>52</v>
      </c>
      <c r="D6786" s="2" t="s">
        <v>8</v>
      </c>
      <c r="E6786" s="3">
        <v>20</v>
      </c>
      <c r="F6786" s="3" t="s">
        <v>26</v>
      </c>
      <c r="G6786" s="3" t="s">
        <v>22</v>
      </c>
      <c r="H6786" s="14"/>
      <c r="I6786" s="14">
        <v>0.12483868303851103</v>
      </c>
      <c r="J6786" s="4">
        <v>63.099212213631674</v>
      </c>
      <c r="K6786" s="4">
        <v>25.239684885452668</v>
      </c>
      <c r="L6786" s="4">
        <v>72.690292470103685</v>
      </c>
      <c r="M6786" s="4">
        <v>12.11504874501728</v>
      </c>
    </row>
    <row r="6787" spans="1:13" hidden="1" x14ac:dyDescent="0.3">
      <c r="A6787" s="13" t="str">
        <f t="shared" ref="A6787:A6850" si="106">CONCATENATE(B6787,C6787,D6787,F6787,E6787)</f>
        <v>ContinentalOFF2 - average - all types1980-1990cooling22</v>
      </c>
      <c r="B6787" s="2" t="s">
        <v>38</v>
      </c>
      <c r="C6787" s="2" t="s">
        <v>52</v>
      </c>
      <c r="D6787" s="2" t="s">
        <v>8</v>
      </c>
      <c r="E6787" s="3">
        <v>22</v>
      </c>
      <c r="F6787" s="3" t="s">
        <v>26</v>
      </c>
      <c r="G6787" s="3" t="s">
        <v>22</v>
      </c>
      <c r="H6787" s="14"/>
      <c r="I6787" s="14">
        <v>0.12483868303851103</v>
      </c>
      <c r="J6787" s="4">
        <v>47.864780009672437</v>
      </c>
      <c r="K6787" s="4">
        <v>19.145912003868975</v>
      </c>
      <c r="L6787" s="4">
        <v>55.140226571142648</v>
      </c>
      <c r="M6787" s="4">
        <v>9.1900377618571074</v>
      </c>
    </row>
    <row r="6788" spans="1:13" hidden="1" x14ac:dyDescent="0.3">
      <c r="A6788" s="13" t="str">
        <f t="shared" si="106"/>
        <v>ContinentalOFF2 - average - all types1980-1990cooling24</v>
      </c>
      <c r="B6788" s="2" t="s">
        <v>38</v>
      </c>
      <c r="C6788" s="2" t="s">
        <v>52</v>
      </c>
      <c r="D6788" s="2" t="s">
        <v>8</v>
      </c>
      <c r="E6788" s="3">
        <v>24</v>
      </c>
      <c r="F6788" s="3" t="s">
        <v>26</v>
      </c>
      <c r="G6788" s="3" t="s">
        <v>22</v>
      </c>
      <c r="H6788" s="14"/>
      <c r="I6788" s="14">
        <v>0.12483868303851103</v>
      </c>
      <c r="J6788" s="4">
        <v>35.4043938799553</v>
      </c>
      <c r="K6788" s="4">
        <v>14.16175755198212</v>
      </c>
      <c r="L6788" s="4">
        <v>40.785861749708502</v>
      </c>
      <c r="M6788" s="4">
        <v>6.7976436249514176</v>
      </c>
    </row>
    <row r="6789" spans="1:13" hidden="1" x14ac:dyDescent="0.3">
      <c r="A6789" s="13" t="str">
        <f t="shared" si="106"/>
        <v>ContinentalOFF2 - average - all types1980-1990cooling26</v>
      </c>
      <c r="B6789" s="2" t="s">
        <v>38</v>
      </c>
      <c r="C6789" s="2" t="s">
        <v>52</v>
      </c>
      <c r="D6789" s="2" t="s">
        <v>8</v>
      </c>
      <c r="E6789" s="3">
        <v>26</v>
      </c>
      <c r="F6789" s="3" t="s">
        <v>26</v>
      </c>
      <c r="G6789" s="3" t="s">
        <v>22</v>
      </c>
      <c r="H6789" s="14"/>
      <c r="I6789" s="14">
        <v>0.12483868303851103</v>
      </c>
      <c r="J6789" s="4">
        <v>25.202222455525099</v>
      </c>
      <c r="K6789" s="4">
        <v>10.080888982210039</v>
      </c>
      <c r="L6789" s="4">
        <v>29.032960268764914</v>
      </c>
      <c r="M6789" s="4">
        <v>4.8388267114608183</v>
      </c>
    </row>
    <row r="6790" spans="1:13" hidden="1" x14ac:dyDescent="0.3">
      <c r="A6790" s="13" t="str">
        <f t="shared" si="106"/>
        <v>ContinentalOFF2 - average - all types1990-2000cooling20</v>
      </c>
      <c r="B6790" s="2" t="s">
        <v>38</v>
      </c>
      <c r="C6790" s="2" t="s">
        <v>52</v>
      </c>
      <c r="D6790" s="2" t="s">
        <v>9</v>
      </c>
      <c r="E6790" s="3">
        <v>20</v>
      </c>
      <c r="F6790" s="3" t="s">
        <v>26</v>
      </c>
      <c r="G6790" s="3" t="s">
        <v>22</v>
      </c>
      <c r="H6790" s="14"/>
      <c r="I6790" s="14">
        <v>0.1960195321627255</v>
      </c>
      <c r="J6790" s="4">
        <v>69.969164899342957</v>
      </c>
      <c r="K6790" s="4">
        <v>27.987665959737186</v>
      </c>
      <c r="L6790" s="4">
        <v>80.604477964043085</v>
      </c>
      <c r="M6790" s="4">
        <v>13.434079660673849</v>
      </c>
    </row>
    <row r="6791" spans="1:13" hidden="1" x14ac:dyDescent="0.3">
      <c r="A6791" s="13" t="str">
        <f t="shared" si="106"/>
        <v>ContinentalOFF2 - average - all types1990-2000cooling22</v>
      </c>
      <c r="B6791" s="2" t="s">
        <v>38</v>
      </c>
      <c r="C6791" s="2" t="s">
        <v>52</v>
      </c>
      <c r="D6791" s="2" t="s">
        <v>9</v>
      </c>
      <c r="E6791" s="3">
        <v>22</v>
      </c>
      <c r="F6791" s="3" t="s">
        <v>26</v>
      </c>
      <c r="G6791" s="3" t="s">
        <v>22</v>
      </c>
      <c r="H6791" s="14"/>
      <c r="I6791" s="14">
        <v>0.1960195321627255</v>
      </c>
      <c r="J6791" s="4">
        <v>55.824486143941947</v>
      </c>
      <c r="K6791" s="4">
        <v>22.329794457576778</v>
      </c>
      <c r="L6791" s="4">
        <v>64.309808037821114</v>
      </c>
      <c r="M6791" s="4">
        <v>10.718301339636852</v>
      </c>
    </row>
    <row r="6792" spans="1:13" hidden="1" x14ac:dyDescent="0.3">
      <c r="A6792" s="13" t="str">
        <f t="shared" si="106"/>
        <v>ContinentalOFF2 - average - all types1990-2000cooling24</v>
      </c>
      <c r="B6792" s="2" t="s">
        <v>38</v>
      </c>
      <c r="C6792" s="2" t="s">
        <v>52</v>
      </c>
      <c r="D6792" s="2" t="s">
        <v>9</v>
      </c>
      <c r="E6792" s="3">
        <v>24</v>
      </c>
      <c r="F6792" s="3" t="s">
        <v>26</v>
      </c>
      <c r="G6792" s="3" t="s">
        <v>22</v>
      </c>
      <c r="H6792" s="14"/>
      <c r="I6792" s="14">
        <v>0.1960195321627255</v>
      </c>
      <c r="J6792" s="4">
        <v>43.754099012398541</v>
      </c>
      <c r="K6792" s="4">
        <v>17.501639604959415</v>
      </c>
      <c r="L6792" s="4">
        <v>50.404722062283113</v>
      </c>
      <c r="M6792" s="4">
        <v>8.4007870103805189</v>
      </c>
    </row>
    <row r="6793" spans="1:13" hidden="1" x14ac:dyDescent="0.3">
      <c r="A6793" s="13" t="str">
        <f t="shared" si="106"/>
        <v>ContinentalOFF2 - average - all types1990-2000cooling26</v>
      </c>
      <c r="B6793" s="2" t="s">
        <v>38</v>
      </c>
      <c r="C6793" s="2" t="s">
        <v>52</v>
      </c>
      <c r="D6793" s="2" t="s">
        <v>9</v>
      </c>
      <c r="E6793" s="3">
        <v>26</v>
      </c>
      <c r="F6793" s="3" t="s">
        <v>26</v>
      </c>
      <c r="G6793" s="3" t="s">
        <v>22</v>
      </c>
      <c r="H6793" s="14"/>
      <c r="I6793" s="14">
        <v>0.1960195321627255</v>
      </c>
      <c r="J6793" s="4">
        <v>33.321730197097722</v>
      </c>
      <c r="K6793" s="4">
        <v>13.32869207883909</v>
      </c>
      <c r="L6793" s="4">
        <v>38.386633187056582</v>
      </c>
      <c r="M6793" s="4">
        <v>6.3977721978427633</v>
      </c>
    </row>
    <row r="6794" spans="1:13" hidden="1" x14ac:dyDescent="0.3">
      <c r="A6794" s="13" t="str">
        <f t="shared" si="106"/>
        <v>ContinentalOFF2 - average - all typespost 2000cooling20</v>
      </c>
      <c r="B6794" s="2" t="s">
        <v>38</v>
      </c>
      <c r="C6794" s="2" t="s">
        <v>52</v>
      </c>
      <c r="D6794" s="2" t="s">
        <v>10</v>
      </c>
      <c r="E6794" s="3">
        <v>20</v>
      </c>
      <c r="F6794" s="3" t="s">
        <v>26</v>
      </c>
      <c r="G6794" s="3" t="s">
        <v>22</v>
      </c>
      <c r="H6794" s="14"/>
      <c r="I6794" s="14">
        <v>0.1719784360693658</v>
      </c>
      <c r="J6794" s="4">
        <v>70.355500467947181</v>
      </c>
      <c r="K6794" s="4">
        <v>28.142200187178872</v>
      </c>
      <c r="L6794" s="4">
        <v>81.049536539075149</v>
      </c>
      <c r="M6794" s="4">
        <v>13.508256089845858</v>
      </c>
    </row>
    <row r="6795" spans="1:13" hidden="1" x14ac:dyDescent="0.3">
      <c r="A6795" s="13" t="str">
        <f t="shared" si="106"/>
        <v>ContinentalOFF2 - average - all typespost 2000cooling22</v>
      </c>
      <c r="B6795" s="2" t="s">
        <v>38</v>
      </c>
      <c r="C6795" s="2" t="s">
        <v>52</v>
      </c>
      <c r="D6795" s="2" t="s">
        <v>10</v>
      </c>
      <c r="E6795" s="3">
        <v>22</v>
      </c>
      <c r="F6795" s="3" t="s">
        <v>26</v>
      </c>
      <c r="G6795" s="3" t="s">
        <v>22</v>
      </c>
      <c r="H6795" s="14"/>
      <c r="I6795" s="14">
        <v>0.1719784360693658</v>
      </c>
      <c r="J6795" s="4">
        <v>57.00425181109317</v>
      </c>
      <c r="K6795" s="4">
        <v>22.801700724437268</v>
      </c>
      <c r="L6795" s="4">
        <v>65.668898086379329</v>
      </c>
      <c r="M6795" s="4">
        <v>10.944816347729889</v>
      </c>
    </row>
    <row r="6796" spans="1:13" hidden="1" x14ac:dyDescent="0.3">
      <c r="A6796" s="13" t="str">
        <f t="shared" si="106"/>
        <v>ContinentalOFF2 - average - all typespost 2000cooling24</v>
      </c>
      <c r="B6796" s="2" t="s">
        <v>38</v>
      </c>
      <c r="C6796" s="2" t="s">
        <v>52</v>
      </c>
      <c r="D6796" s="2" t="s">
        <v>10</v>
      </c>
      <c r="E6796" s="3">
        <v>24</v>
      </c>
      <c r="F6796" s="3" t="s">
        <v>26</v>
      </c>
      <c r="G6796" s="3" t="s">
        <v>22</v>
      </c>
      <c r="H6796" s="14"/>
      <c r="I6796" s="14">
        <v>0.1719784360693658</v>
      </c>
      <c r="J6796" s="4">
        <v>45.502532837743487</v>
      </c>
      <c r="K6796" s="4">
        <v>18.201013135097394</v>
      </c>
      <c r="L6796" s="4">
        <v>52.418917829080492</v>
      </c>
      <c r="M6796" s="4">
        <v>8.736486304846748</v>
      </c>
    </row>
    <row r="6797" spans="1:13" hidden="1" x14ac:dyDescent="0.3">
      <c r="A6797" s="13" t="str">
        <f t="shared" si="106"/>
        <v>ContinentalOFF2 - average - all typespost 2000cooling26</v>
      </c>
      <c r="B6797" s="2" t="s">
        <v>38</v>
      </c>
      <c r="C6797" s="2" t="s">
        <v>52</v>
      </c>
      <c r="D6797" s="2" t="s">
        <v>10</v>
      </c>
      <c r="E6797" s="3">
        <v>26</v>
      </c>
      <c r="F6797" s="3" t="s">
        <v>26</v>
      </c>
      <c r="G6797" s="3" t="s">
        <v>22</v>
      </c>
      <c r="H6797" s="14"/>
      <c r="I6797" s="14">
        <v>0.1719784360693658</v>
      </c>
      <c r="J6797" s="4">
        <v>35.334358790426705</v>
      </c>
      <c r="K6797" s="4">
        <v>14.133743516170682</v>
      </c>
      <c r="L6797" s="4">
        <v>40.705181326571562</v>
      </c>
      <c r="M6797" s="4">
        <v>6.7841968877619268</v>
      </c>
    </row>
    <row r="6798" spans="1:13" hidden="1" x14ac:dyDescent="0.3">
      <c r="A6798" s="13" t="str">
        <f t="shared" si="106"/>
        <v>ContinentalOFF2 - average - all types - all agescooling20</v>
      </c>
      <c r="B6798" s="2" t="s">
        <v>38</v>
      </c>
      <c r="C6798" s="2" t="s">
        <v>53</v>
      </c>
      <c r="D6798" s="2"/>
      <c r="E6798" s="3">
        <v>20</v>
      </c>
      <c r="F6798" s="3" t="s">
        <v>26</v>
      </c>
      <c r="G6798" s="3" t="s">
        <v>22</v>
      </c>
      <c r="H6798" s="14"/>
      <c r="I6798" s="14"/>
      <c r="J6798" s="4">
        <v>63.406059249897154</v>
      </c>
      <c r="K6798" s="4">
        <v>25.36242369995886</v>
      </c>
      <c r="L6798" s="4">
        <v>73.043780255881515</v>
      </c>
      <c r="M6798" s="4">
        <v>12.173963375980252</v>
      </c>
    </row>
    <row r="6799" spans="1:13" hidden="1" x14ac:dyDescent="0.3">
      <c r="A6799" s="13" t="str">
        <f t="shared" si="106"/>
        <v>ContinentalOFF2 - average - all types - all agescooling22</v>
      </c>
      <c r="B6799" s="2" t="s">
        <v>38</v>
      </c>
      <c r="C6799" s="2" t="s">
        <v>53</v>
      </c>
      <c r="D6799" s="2"/>
      <c r="E6799" s="3">
        <v>22</v>
      </c>
      <c r="F6799" s="3" t="s">
        <v>26</v>
      </c>
      <c r="G6799" s="3" t="s">
        <v>22</v>
      </c>
      <c r="H6799" s="14"/>
      <c r="I6799" s="14"/>
      <c r="J6799" s="4">
        <v>47.594795017851553</v>
      </c>
      <c r="K6799" s="4">
        <v>19.037918007140622</v>
      </c>
      <c r="L6799" s="4">
        <v>54.829203860564988</v>
      </c>
      <c r="M6799" s="4">
        <v>9.1382006434274974</v>
      </c>
    </row>
    <row r="6800" spans="1:13" hidden="1" x14ac:dyDescent="0.3">
      <c r="A6800" s="13" t="str">
        <f t="shared" si="106"/>
        <v>ContinentalOFF2 - average - all types - all agescooling24</v>
      </c>
      <c r="B6800" s="2" t="s">
        <v>38</v>
      </c>
      <c r="C6800" s="2" t="s">
        <v>53</v>
      </c>
      <c r="D6800" s="2"/>
      <c r="E6800" s="3">
        <v>24</v>
      </c>
      <c r="F6800" s="3" t="s">
        <v>26</v>
      </c>
      <c r="G6800" s="3" t="s">
        <v>22</v>
      </c>
      <c r="H6800" s="14"/>
      <c r="I6800" s="14"/>
      <c r="J6800" s="4">
        <v>35.080865319563522</v>
      </c>
      <c r="K6800" s="4">
        <v>14.032346127825409</v>
      </c>
      <c r="L6800" s="4">
        <v>40.413156848137177</v>
      </c>
      <c r="M6800" s="4">
        <v>6.7355261413561962</v>
      </c>
    </row>
    <row r="6801" spans="1:13" hidden="1" x14ac:dyDescent="0.3">
      <c r="A6801" s="13" t="str">
        <f t="shared" si="106"/>
        <v>ContinentalOFF2 - average - all types - all agescooling26</v>
      </c>
      <c r="B6801" s="2" t="s">
        <v>38</v>
      </c>
      <c r="C6801" s="2" t="s">
        <v>53</v>
      </c>
      <c r="D6801" s="2"/>
      <c r="E6801" s="3">
        <v>26</v>
      </c>
      <c r="F6801" s="3" t="s">
        <v>26</v>
      </c>
      <c r="G6801" s="3" t="s">
        <v>22</v>
      </c>
      <c r="H6801" s="14"/>
      <c r="I6801" s="14"/>
      <c r="J6801" s="4">
        <v>25.009139591032344</v>
      </c>
      <c r="K6801" s="4">
        <v>10.003655836412937</v>
      </c>
      <c r="L6801" s="4">
        <v>28.810528808869257</v>
      </c>
      <c r="M6801" s="4">
        <v>4.8017548014782099</v>
      </c>
    </row>
    <row r="6802" spans="1:13" hidden="1" x14ac:dyDescent="0.3">
      <c r="A6802" s="13" t="str">
        <f t="shared" si="106"/>
        <v>Northern ContinentalOFF2 - 3 floorspre 1945cooling20</v>
      </c>
      <c r="B6802" s="2" t="s">
        <v>39</v>
      </c>
      <c r="C6802" s="2" t="s">
        <v>49</v>
      </c>
      <c r="D6802" s="2" t="s">
        <v>2</v>
      </c>
      <c r="E6802" s="3">
        <v>20</v>
      </c>
      <c r="F6802" s="3" t="s">
        <v>26</v>
      </c>
      <c r="G6802" s="3">
        <v>0.42592592592592593</v>
      </c>
      <c r="H6802" s="14">
        <v>0.78</v>
      </c>
      <c r="I6802" s="14">
        <v>0.19811883601625616</v>
      </c>
      <c r="J6802" s="4">
        <v>44.561508416840269</v>
      </c>
      <c r="K6802" s="4">
        <v>17.824603366736106</v>
      </c>
      <c r="L6802" s="4">
        <v>51.334857696199983</v>
      </c>
      <c r="M6802" s="4">
        <v>8.555809616033331</v>
      </c>
    </row>
    <row r="6803" spans="1:13" hidden="1" x14ac:dyDescent="0.3">
      <c r="A6803" s="13" t="str">
        <f t="shared" si="106"/>
        <v>Northern ContinentalOFF2 - 5 floorspre 1945cooling20</v>
      </c>
      <c r="B6803" s="2" t="s">
        <v>39</v>
      </c>
      <c r="C6803" s="2" t="s">
        <v>50</v>
      </c>
      <c r="D6803" s="2" t="s">
        <v>2</v>
      </c>
      <c r="E6803" s="3">
        <v>20</v>
      </c>
      <c r="F6803" s="3" t="s">
        <v>26</v>
      </c>
      <c r="G6803" s="3">
        <v>0.33703703703703702</v>
      </c>
      <c r="H6803" s="14">
        <v>0.2</v>
      </c>
      <c r="I6803" s="14">
        <v>0.19811883601625616</v>
      </c>
      <c r="J6803" s="4">
        <v>46.972516053911718</v>
      </c>
      <c r="K6803" s="4">
        <v>18.789006421564686</v>
      </c>
      <c r="L6803" s="4">
        <v>54.112338494106297</v>
      </c>
      <c r="M6803" s="4">
        <v>9.0187230823510482</v>
      </c>
    </row>
    <row r="6804" spans="1:13" hidden="1" x14ac:dyDescent="0.3">
      <c r="A6804" s="13" t="str">
        <f t="shared" si="106"/>
        <v>Northern ContinentalOFF2 - 7 floorspre 1945cooling20</v>
      </c>
      <c r="B6804" s="2" t="s">
        <v>39</v>
      </c>
      <c r="C6804" s="2" t="s">
        <v>51</v>
      </c>
      <c r="D6804" s="2" t="s">
        <v>2</v>
      </c>
      <c r="E6804" s="3">
        <v>20</v>
      </c>
      <c r="F6804" s="3" t="s">
        <v>26</v>
      </c>
      <c r="G6804" s="3">
        <v>0.29894179894179895</v>
      </c>
      <c r="H6804" s="14">
        <v>0.02</v>
      </c>
      <c r="I6804" s="14">
        <v>0.19811883601625616</v>
      </c>
      <c r="J6804" s="4">
        <v>48.005805041228044</v>
      </c>
      <c r="K6804" s="4">
        <v>19.202322016491216</v>
      </c>
      <c r="L6804" s="4">
        <v>55.302687407494702</v>
      </c>
      <c r="M6804" s="4">
        <v>9.2171145679157842</v>
      </c>
    </row>
    <row r="6805" spans="1:13" hidden="1" x14ac:dyDescent="0.3">
      <c r="A6805" s="13" t="str">
        <f t="shared" si="106"/>
        <v>Northern ContinentalOFF2 - 3 floorspre 1945cooling22</v>
      </c>
      <c r="B6805" s="2" t="s">
        <v>39</v>
      </c>
      <c r="C6805" s="2" t="s">
        <v>49</v>
      </c>
      <c r="D6805" s="2" t="s">
        <v>2</v>
      </c>
      <c r="E6805" s="3">
        <v>22</v>
      </c>
      <c r="F6805" s="3" t="s">
        <v>26</v>
      </c>
      <c r="G6805" s="3">
        <v>0.42592592592592593</v>
      </c>
      <c r="H6805" s="14">
        <v>0.78</v>
      </c>
      <c r="I6805" s="14">
        <v>0.19811883601625616</v>
      </c>
      <c r="J6805" s="4">
        <v>28.946782134637413</v>
      </c>
      <c r="K6805" s="4">
        <v>11.578712853854965</v>
      </c>
      <c r="L6805" s="4">
        <v>33.346693019102297</v>
      </c>
      <c r="M6805" s="4">
        <v>5.5577821698503831</v>
      </c>
    </row>
    <row r="6806" spans="1:13" hidden="1" x14ac:dyDescent="0.3">
      <c r="A6806" s="13" t="str">
        <f t="shared" si="106"/>
        <v>Northern ContinentalOFF2 - 5 floorspre 1945cooling22</v>
      </c>
      <c r="B6806" s="2" t="s">
        <v>39</v>
      </c>
      <c r="C6806" s="2" t="s">
        <v>50</v>
      </c>
      <c r="D6806" s="2" t="s">
        <v>2</v>
      </c>
      <c r="E6806" s="3">
        <v>22</v>
      </c>
      <c r="F6806" s="3" t="s">
        <v>26</v>
      </c>
      <c r="G6806" s="3">
        <v>0.33703703703703702</v>
      </c>
      <c r="H6806" s="14">
        <v>0.2</v>
      </c>
      <c r="I6806" s="14">
        <v>0.19811883601625616</v>
      </c>
      <c r="J6806" s="4">
        <v>31.792027998909276</v>
      </c>
      <c r="K6806" s="4">
        <v>12.716811199563711</v>
      </c>
      <c r="L6806" s="4">
        <v>36.624416254743487</v>
      </c>
      <c r="M6806" s="4">
        <v>6.1040693757905808</v>
      </c>
    </row>
    <row r="6807" spans="1:13" hidden="1" x14ac:dyDescent="0.3">
      <c r="A6807" s="13" t="str">
        <f t="shared" si="106"/>
        <v>Northern ContinentalOFF2 - 7 floorspre 1945cooling22</v>
      </c>
      <c r="B6807" s="2" t="s">
        <v>39</v>
      </c>
      <c r="C6807" s="2" t="s">
        <v>51</v>
      </c>
      <c r="D6807" s="2" t="s">
        <v>2</v>
      </c>
      <c r="E6807" s="3">
        <v>22</v>
      </c>
      <c r="F6807" s="3" t="s">
        <v>26</v>
      </c>
      <c r="G6807" s="3">
        <v>0.29894179894179895</v>
      </c>
      <c r="H6807" s="14">
        <v>0.02</v>
      </c>
      <c r="I6807" s="14">
        <v>0.19811883601625616</v>
      </c>
      <c r="J6807" s="4">
        <v>33.011419083597211</v>
      </c>
      <c r="K6807" s="4">
        <v>13.204567633438884</v>
      </c>
      <c r="L6807" s="4">
        <v>38.029154784303984</v>
      </c>
      <c r="M6807" s="4">
        <v>6.3381924640506639</v>
      </c>
    </row>
    <row r="6808" spans="1:13" hidden="1" x14ac:dyDescent="0.3">
      <c r="A6808" s="13" t="str">
        <f t="shared" si="106"/>
        <v>Northern ContinentalOFF2 - 3 floorspre 1945cooling24</v>
      </c>
      <c r="B6808" s="2" t="s">
        <v>39</v>
      </c>
      <c r="C6808" s="2" t="s">
        <v>49</v>
      </c>
      <c r="D6808" s="2" t="s">
        <v>2</v>
      </c>
      <c r="E6808" s="3">
        <v>24</v>
      </c>
      <c r="F6808" s="3" t="s">
        <v>26</v>
      </c>
      <c r="G6808" s="3">
        <v>0.42592592592592593</v>
      </c>
      <c r="H6808" s="14">
        <v>0.78</v>
      </c>
      <c r="I6808" s="14">
        <v>0.19811883601625616</v>
      </c>
      <c r="J6808" s="4">
        <v>17.577955378929381</v>
      </c>
      <c r="K6808" s="4">
        <v>7.0311821515717527</v>
      </c>
      <c r="L6808" s="4">
        <v>20.249804596526648</v>
      </c>
      <c r="M6808" s="4">
        <v>3.374967432754441</v>
      </c>
    </row>
    <row r="6809" spans="1:13" hidden="1" x14ac:dyDescent="0.3">
      <c r="A6809" s="13" t="str">
        <f t="shared" si="106"/>
        <v>Northern ContinentalOFF2 - 5 floorspre 1945cooling24</v>
      </c>
      <c r="B6809" s="2" t="s">
        <v>39</v>
      </c>
      <c r="C6809" s="2" t="s">
        <v>50</v>
      </c>
      <c r="D6809" s="2" t="s">
        <v>2</v>
      </c>
      <c r="E6809" s="3">
        <v>24</v>
      </c>
      <c r="F6809" s="3" t="s">
        <v>26</v>
      </c>
      <c r="G6809" s="3">
        <v>0.33703703703703702</v>
      </c>
      <c r="H6809" s="14">
        <v>0.2</v>
      </c>
      <c r="I6809" s="14">
        <v>0.19811883601625616</v>
      </c>
      <c r="J6809" s="4">
        <v>20.44244950038135</v>
      </c>
      <c r="K6809" s="4">
        <v>8.1769798001525409</v>
      </c>
      <c r="L6809" s="4">
        <v>23.549701824439317</v>
      </c>
      <c r="M6809" s="4">
        <v>3.9249503040732194</v>
      </c>
    </row>
    <row r="6810" spans="1:13" hidden="1" x14ac:dyDescent="0.3">
      <c r="A6810" s="13" t="str">
        <f t="shared" si="106"/>
        <v>Northern ContinentalOFF2 - 7 floorspre 1945cooling24</v>
      </c>
      <c r="B6810" s="2" t="s">
        <v>39</v>
      </c>
      <c r="C6810" s="2" t="s">
        <v>51</v>
      </c>
      <c r="D6810" s="2" t="s">
        <v>2</v>
      </c>
      <c r="E6810" s="3">
        <v>24</v>
      </c>
      <c r="F6810" s="3" t="s">
        <v>26</v>
      </c>
      <c r="G6810" s="3">
        <v>0.29894179894179895</v>
      </c>
      <c r="H6810" s="14">
        <v>0.02</v>
      </c>
      <c r="I6810" s="14">
        <v>0.19811883601625616</v>
      </c>
      <c r="J6810" s="4">
        <v>21.670089838146481</v>
      </c>
      <c r="K6810" s="4">
        <v>8.6680359352585921</v>
      </c>
      <c r="L6810" s="4">
        <v>24.963943493544743</v>
      </c>
      <c r="M6810" s="4">
        <v>4.1606572489241245</v>
      </c>
    </row>
    <row r="6811" spans="1:13" hidden="1" x14ac:dyDescent="0.3">
      <c r="A6811" s="13" t="str">
        <f t="shared" si="106"/>
        <v>Northern ContinentalOFF2 - 3 floorspre 1945cooling26</v>
      </c>
      <c r="B6811" s="2" t="s">
        <v>39</v>
      </c>
      <c r="C6811" s="2" t="s">
        <v>49</v>
      </c>
      <c r="D6811" s="2" t="s">
        <v>2</v>
      </c>
      <c r="E6811" s="3">
        <v>26</v>
      </c>
      <c r="F6811" s="3" t="s">
        <v>26</v>
      </c>
      <c r="G6811" s="3">
        <v>0.42592592592592593</v>
      </c>
      <c r="H6811" s="14">
        <v>0.78</v>
      </c>
      <c r="I6811" s="14">
        <v>0.19811883601625616</v>
      </c>
      <c r="J6811" s="4">
        <v>9.5947301393293927</v>
      </c>
      <c r="K6811" s="4">
        <v>3.8378920557317571</v>
      </c>
      <c r="L6811" s="4">
        <v>11.05312912050746</v>
      </c>
      <c r="M6811" s="4">
        <v>1.8421881867512433</v>
      </c>
    </row>
    <row r="6812" spans="1:13" hidden="1" x14ac:dyDescent="0.3">
      <c r="A6812" s="13" t="str">
        <f t="shared" si="106"/>
        <v>Northern ContinentalOFF2 - 5 floorspre 1945cooling26</v>
      </c>
      <c r="B6812" s="2" t="s">
        <v>39</v>
      </c>
      <c r="C6812" s="2" t="s">
        <v>50</v>
      </c>
      <c r="D6812" s="2" t="s">
        <v>2</v>
      </c>
      <c r="E6812" s="3">
        <v>26</v>
      </c>
      <c r="F6812" s="3" t="s">
        <v>26</v>
      </c>
      <c r="G6812" s="3">
        <v>0.33703703703703702</v>
      </c>
      <c r="H6812" s="14">
        <v>0.2</v>
      </c>
      <c r="I6812" s="14">
        <v>0.19811883601625616</v>
      </c>
      <c r="J6812" s="4">
        <v>12.041064096860119</v>
      </c>
      <c r="K6812" s="4">
        <v>4.8164256387440476</v>
      </c>
      <c r="L6812" s="4">
        <v>13.871305839582856</v>
      </c>
      <c r="M6812" s="4">
        <v>2.3118843065971428</v>
      </c>
    </row>
    <row r="6813" spans="1:13" hidden="1" x14ac:dyDescent="0.3">
      <c r="A6813" s="13" t="str">
        <f t="shared" si="106"/>
        <v>Northern ContinentalOFF2 - 7 floorspre 1945cooling26</v>
      </c>
      <c r="B6813" s="2" t="s">
        <v>39</v>
      </c>
      <c r="C6813" s="2" t="s">
        <v>51</v>
      </c>
      <c r="D6813" s="2" t="s">
        <v>2</v>
      </c>
      <c r="E6813" s="3">
        <v>26</v>
      </c>
      <c r="F6813" s="3" t="s">
        <v>26</v>
      </c>
      <c r="G6813" s="3">
        <v>0.29894179894179895</v>
      </c>
      <c r="H6813" s="14">
        <v>0.02</v>
      </c>
      <c r="I6813" s="14">
        <v>0.19811883601625616</v>
      </c>
      <c r="J6813" s="4">
        <v>13.089492935801859</v>
      </c>
      <c r="K6813" s="4">
        <v>5.2357971743207434</v>
      </c>
      <c r="L6813" s="4">
        <v>15.07909586204374</v>
      </c>
      <c r="M6813" s="4">
        <v>2.5131826436739568</v>
      </c>
    </row>
    <row r="6814" spans="1:13" hidden="1" x14ac:dyDescent="0.3">
      <c r="A6814" s="13" t="str">
        <f t="shared" si="106"/>
        <v>Northern ContinentalOFF2 - 3 floors1945-1970cooling20</v>
      </c>
      <c r="B6814" s="2" t="s">
        <v>39</v>
      </c>
      <c r="C6814" s="2" t="s">
        <v>49</v>
      </c>
      <c r="D6814" s="2" t="s">
        <v>6</v>
      </c>
      <c r="E6814" s="3">
        <v>20</v>
      </c>
      <c r="F6814" s="3" t="s">
        <v>26</v>
      </c>
      <c r="G6814" s="3">
        <v>0.42592592592592593</v>
      </c>
      <c r="H6814" s="14">
        <v>0.78</v>
      </c>
      <c r="I6814" s="14">
        <v>0.22132012933152709</v>
      </c>
      <c r="J6814" s="4">
        <v>44.409089995791916</v>
      </c>
      <c r="K6814" s="4">
        <v>17.763635998316765</v>
      </c>
      <c r="L6814" s="4">
        <v>51.159271675152283</v>
      </c>
      <c r="M6814" s="4">
        <v>8.5265452791920477</v>
      </c>
    </row>
    <row r="6815" spans="1:13" hidden="1" x14ac:dyDescent="0.3">
      <c r="A6815" s="13" t="str">
        <f t="shared" si="106"/>
        <v>Northern ContinentalOFF2 - 5 floors1945-1970cooling20</v>
      </c>
      <c r="B6815" s="2" t="s">
        <v>39</v>
      </c>
      <c r="C6815" s="2" t="s">
        <v>50</v>
      </c>
      <c r="D6815" s="2" t="s">
        <v>6</v>
      </c>
      <c r="E6815" s="3">
        <v>20</v>
      </c>
      <c r="F6815" s="3" t="s">
        <v>26</v>
      </c>
      <c r="G6815" s="3">
        <v>0.33703703703703702</v>
      </c>
      <c r="H6815" s="14">
        <v>0.2</v>
      </c>
      <c r="I6815" s="14">
        <v>0.22132012933152709</v>
      </c>
      <c r="J6815" s="4">
        <v>46.581109413932523</v>
      </c>
      <c r="K6815" s="4">
        <v>18.632443765573008</v>
      </c>
      <c r="L6815" s="4">
        <v>53.661438044850264</v>
      </c>
      <c r="M6815" s="4">
        <v>8.9435730074750435</v>
      </c>
    </row>
    <row r="6816" spans="1:13" hidden="1" x14ac:dyDescent="0.3">
      <c r="A6816" s="13" t="str">
        <f t="shared" si="106"/>
        <v>Northern ContinentalOFF2 - 7 floors1945-1970cooling20</v>
      </c>
      <c r="B6816" s="2" t="s">
        <v>39</v>
      </c>
      <c r="C6816" s="2" t="s">
        <v>51</v>
      </c>
      <c r="D6816" s="2" t="s">
        <v>6</v>
      </c>
      <c r="E6816" s="3">
        <v>20</v>
      </c>
      <c r="F6816" s="3" t="s">
        <v>26</v>
      </c>
      <c r="G6816" s="3">
        <v>0.29894179894179895</v>
      </c>
      <c r="H6816" s="14">
        <v>0.02</v>
      </c>
      <c r="I6816" s="14">
        <v>0.22132012933152709</v>
      </c>
      <c r="J6816" s="4">
        <v>47.511974878849927</v>
      </c>
      <c r="K6816" s="4">
        <v>19.004789951539969</v>
      </c>
      <c r="L6816" s="4">
        <v>54.733795060435106</v>
      </c>
      <c r="M6816" s="4">
        <v>9.122299176739185</v>
      </c>
    </row>
    <row r="6817" spans="1:13" hidden="1" x14ac:dyDescent="0.3">
      <c r="A6817" s="13" t="str">
        <f t="shared" si="106"/>
        <v>Northern ContinentalOFF2 - 3 floors1945-1970cooling22</v>
      </c>
      <c r="B6817" s="2" t="s">
        <v>39</v>
      </c>
      <c r="C6817" s="2" t="s">
        <v>49</v>
      </c>
      <c r="D6817" s="2" t="s">
        <v>6</v>
      </c>
      <c r="E6817" s="3">
        <v>22</v>
      </c>
      <c r="F6817" s="3" t="s">
        <v>26</v>
      </c>
      <c r="G6817" s="3">
        <v>0.42592592592592593</v>
      </c>
      <c r="H6817" s="14">
        <v>0.78</v>
      </c>
      <c r="I6817" s="14">
        <v>0.22132012933152709</v>
      </c>
      <c r="J6817" s="4">
        <v>29.317232693324303</v>
      </c>
      <c r="K6817" s="4">
        <v>11.726893077329722</v>
      </c>
      <c r="L6817" s="4">
        <v>33.773452062709595</v>
      </c>
      <c r="M6817" s="4">
        <v>5.6289086771182664</v>
      </c>
    </row>
    <row r="6818" spans="1:13" hidden="1" x14ac:dyDescent="0.3">
      <c r="A6818" s="13" t="str">
        <f t="shared" si="106"/>
        <v>Northern ContinentalOFF2 - 5 floors1945-1970cooling22</v>
      </c>
      <c r="B6818" s="2" t="s">
        <v>39</v>
      </c>
      <c r="C6818" s="2" t="s">
        <v>50</v>
      </c>
      <c r="D6818" s="2" t="s">
        <v>6</v>
      </c>
      <c r="E6818" s="3">
        <v>22</v>
      </c>
      <c r="F6818" s="3" t="s">
        <v>26</v>
      </c>
      <c r="G6818" s="3">
        <v>0.33703703703703702</v>
      </c>
      <c r="H6818" s="14">
        <v>0.2</v>
      </c>
      <c r="I6818" s="14">
        <v>0.22132012933152709</v>
      </c>
      <c r="J6818" s="4">
        <v>31.893721404587716</v>
      </c>
      <c r="K6818" s="4">
        <v>12.757488561835086</v>
      </c>
      <c r="L6818" s="4">
        <v>36.741567058085046</v>
      </c>
      <c r="M6818" s="4">
        <v>6.1235945096808404</v>
      </c>
    </row>
    <row r="6819" spans="1:13" hidden="1" x14ac:dyDescent="0.3">
      <c r="A6819" s="13" t="str">
        <f t="shared" si="106"/>
        <v>Northern ContinentalOFF2 - 7 floors1945-1970cooling22</v>
      </c>
      <c r="B6819" s="2" t="s">
        <v>39</v>
      </c>
      <c r="C6819" s="2" t="s">
        <v>51</v>
      </c>
      <c r="D6819" s="2" t="s">
        <v>6</v>
      </c>
      <c r="E6819" s="3">
        <v>22</v>
      </c>
      <c r="F6819" s="3" t="s">
        <v>26</v>
      </c>
      <c r="G6819" s="3">
        <v>0.29894179894179895</v>
      </c>
      <c r="H6819" s="14">
        <v>0.02</v>
      </c>
      <c r="I6819" s="14">
        <v>0.22132012933152709</v>
      </c>
      <c r="J6819" s="4">
        <v>32.997930852272034</v>
      </c>
      <c r="K6819" s="4">
        <v>13.199172340908813</v>
      </c>
      <c r="L6819" s="4">
        <v>38.013616341817382</v>
      </c>
      <c r="M6819" s="4">
        <v>6.3356027236362298</v>
      </c>
    </row>
    <row r="6820" spans="1:13" hidden="1" x14ac:dyDescent="0.3">
      <c r="A6820" s="13" t="str">
        <f t="shared" si="106"/>
        <v>Northern ContinentalOFF2 - 3 floors1945-1970cooling24</v>
      </c>
      <c r="B6820" s="2" t="s">
        <v>39</v>
      </c>
      <c r="C6820" s="2" t="s">
        <v>49</v>
      </c>
      <c r="D6820" s="2" t="s">
        <v>6</v>
      </c>
      <c r="E6820" s="3">
        <v>24</v>
      </c>
      <c r="F6820" s="3" t="s">
        <v>26</v>
      </c>
      <c r="G6820" s="3">
        <v>0.42592592592592593</v>
      </c>
      <c r="H6820" s="14">
        <v>0.78</v>
      </c>
      <c r="I6820" s="14">
        <v>0.22132012933152709</v>
      </c>
      <c r="J6820" s="4">
        <v>18.050241296985217</v>
      </c>
      <c r="K6820" s="4">
        <v>7.2200965187940866</v>
      </c>
      <c r="L6820" s="4">
        <v>20.793877974126968</v>
      </c>
      <c r="M6820" s="4">
        <v>3.4656463290211614</v>
      </c>
    </row>
    <row r="6821" spans="1:13" hidden="1" x14ac:dyDescent="0.3">
      <c r="A6821" s="13" t="str">
        <f t="shared" si="106"/>
        <v>Northern ContinentalOFF2 - 5 floors1945-1970cooling24</v>
      </c>
      <c r="B6821" s="2" t="s">
        <v>39</v>
      </c>
      <c r="C6821" s="2" t="s">
        <v>50</v>
      </c>
      <c r="D6821" s="2" t="s">
        <v>6</v>
      </c>
      <c r="E6821" s="3">
        <v>24</v>
      </c>
      <c r="F6821" s="3" t="s">
        <v>26</v>
      </c>
      <c r="G6821" s="3">
        <v>0.33703703703703702</v>
      </c>
      <c r="H6821" s="14">
        <v>0.2</v>
      </c>
      <c r="I6821" s="14">
        <v>0.22132012933152709</v>
      </c>
      <c r="J6821" s="4">
        <v>20.672233365446409</v>
      </c>
      <c r="K6821" s="4">
        <v>8.2688933461785634</v>
      </c>
      <c r="L6821" s="4">
        <v>23.814412836994261</v>
      </c>
      <c r="M6821" s="4">
        <v>3.9690688061657102</v>
      </c>
    </row>
    <row r="6822" spans="1:13" hidden="1" x14ac:dyDescent="0.3">
      <c r="A6822" s="13" t="str">
        <f t="shared" si="106"/>
        <v>Northern ContinentalOFF2 - 7 floors1945-1970cooling24</v>
      </c>
      <c r="B6822" s="2" t="s">
        <v>39</v>
      </c>
      <c r="C6822" s="2" t="s">
        <v>51</v>
      </c>
      <c r="D6822" s="2" t="s">
        <v>6</v>
      </c>
      <c r="E6822" s="3">
        <v>24</v>
      </c>
      <c r="F6822" s="3" t="s">
        <v>26</v>
      </c>
      <c r="G6822" s="3">
        <v>0.29894179894179895</v>
      </c>
      <c r="H6822" s="14">
        <v>0.02</v>
      </c>
      <c r="I6822" s="14">
        <v>0.22132012933152709</v>
      </c>
      <c r="J6822" s="4">
        <v>21.795944251929775</v>
      </c>
      <c r="K6822" s="4">
        <v>8.7183777007719101</v>
      </c>
      <c r="L6822" s="4">
        <v>25.108927778223102</v>
      </c>
      <c r="M6822" s="4">
        <v>4.1848212963705169</v>
      </c>
    </row>
    <row r="6823" spans="1:13" hidden="1" x14ac:dyDescent="0.3">
      <c r="A6823" s="13" t="str">
        <f t="shared" si="106"/>
        <v>Northern ContinentalOFF2 - 3 floors1945-1970cooling26</v>
      </c>
      <c r="B6823" s="2" t="s">
        <v>39</v>
      </c>
      <c r="C6823" s="2" t="s">
        <v>49</v>
      </c>
      <c r="D6823" s="2" t="s">
        <v>6</v>
      </c>
      <c r="E6823" s="3">
        <v>26</v>
      </c>
      <c r="F6823" s="3" t="s">
        <v>26</v>
      </c>
      <c r="G6823" s="3">
        <v>0.42592592592592593</v>
      </c>
      <c r="H6823" s="14">
        <v>0.78</v>
      </c>
      <c r="I6823" s="14">
        <v>0.22132012933152709</v>
      </c>
      <c r="J6823" s="4">
        <v>9.9088756363309738</v>
      </c>
      <c r="K6823" s="4">
        <v>3.9635502545323895</v>
      </c>
      <c r="L6823" s="4">
        <v>11.415024733053281</v>
      </c>
      <c r="M6823" s="4">
        <v>1.902504122175547</v>
      </c>
    </row>
    <row r="6824" spans="1:13" hidden="1" x14ac:dyDescent="0.3">
      <c r="A6824" s="13" t="str">
        <f t="shared" si="106"/>
        <v>Northern ContinentalOFF2 - 5 floors1945-1970cooling26</v>
      </c>
      <c r="B6824" s="2" t="s">
        <v>39</v>
      </c>
      <c r="C6824" s="2" t="s">
        <v>50</v>
      </c>
      <c r="D6824" s="2" t="s">
        <v>6</v>
      </c>
      <c r="E6824" s="3">
        <v>26</v>
      </c>
      <c r="F6824" s="3" t="s">
        <v>26</v>
      </c>
      <c r="G6824" s="3">
        <v>0.33703703703703702</v>
      </c>
      <c r="H6824" s="14">
        <v>0.2</v>
      </c>
      <c r="I6824" s="14">
        <v>0.22132012933152709</v>
      </c>
      <c r="J6824" s="4">
        <v>12.190498935095802</v>
      </c>
      <c r="K6824" s="4">
        <v>4.8761995740383206</v>
      </c>
      <c r="L6824" s="4">
        <v>14.043454773230362</v>
      </c>
      <c r="M6824" s="4">
        <v>2.3405757955383937</v>
      </c>
    </row>
    <row r="6825" spans="1:13" hidden="1" x14ac:dyDescent="0.3">
      <c r="A6825" s="13" t="str">
        <f t="shared" si="106"/>
        <v>Northern ContinentalOFF2 - 7 floors1945-1970cooling26</v>
      </c>
      <c r="B6825" s="2" t="s">
        <v>39</v>
      </c>
      <c r="C6825" s="2" t="s">
        <v>51</v>
      </c>
      <c r="D6825" s="2" t="s">
        <v>6</v>
      </c>
      <c r="E6825" s="3">
        <v>26</v>
      </c>
      <c r="F6825" s="3" t="s">
        <v>26</v>
      </c>
      <c r="G6825" s="3">
        <v>0.29894179894179895</v>
      </c>
      <c r="H6825" s="14">
        <v>0.02</v>
      </c>
      <c r="I6825" s="14">
        <v>0.22132012933152709</v>
      </c>
      <c r="J6825" s="4">
        <v>13.168337491709298</v>
      </c>
      <c r="K6825" s="4">
        <v>5.2673349966837195</v>
      </c>
      <c r="L6825" s="4">
        <v>15.169924790449112</v>
      </c>
      <c r="M6825" s="4">
        <v>2.5283207984081852</v>
      </c>
    </row>
    <row r="6826" spans="1:13" hidden="1" x14ac:dyDescent="0.3">
      <c r="A6826" s="13" t="str">
        <f t="shared" si="106"/>
        <v>Northern ContinentalOFF2 - 3 floors1970-1980cooling20</v>
      </c>
      <c r="B6826" s="2" t="s">
        <v>39</v>
      </c>
      <c r="C6826" s="2" t="s">
        <v>49</v>
      </c>
      <c r="D6826" s="2" t="s">
        <v>7</v>
      </c>
      <c r="E6826" s="3">
        <v>20</v>
      </c>
      <c r="F6826" s="3" t="s">
        <v>26</v>
      </c>
      <c r="G6826" s="3">
        <v>0.42592592592592593</v>
      </c>
      <c r="H6826" s="14">
        <v>0.78</v>
      </c>
      <c r="I6826" s="14">
        <v>0.13980193997290641</v>
      </c>
      <c r="J6826" s="4">
        <v>49.501356739903116</v>
      </c>
      <c r="K6826" s="4">
        <v>19.800542695961248</v>
      </c>
      <c r="L6826" s="4">
        <v>57.02556296436839</v>
      </c>
      <c r="M6826" s="4">
        <v>9.5042604940613984</v>
      </c>
    </row>
    <row r="6827" spans="1:13" hidden="1" x14ac:dyDescent="0.3">
      <c r="A6827" s="13" t="str">
        <f t="shared" si="106"/>
        <v>Northern ContinentalOFF2 - 5 floors1970-1980cooling20</v>
      </c>
      <c r="B6827" s="2" t="s">
        <v>39</v>
      </c>
      <c r="C6827" s="2" t="s">
        <v>50</v>
      </c>
      <c r="D6827" s="2" t="s">
        <v>7</v>
      </c>
      <c r="E6827" s="3">
        <v>20</v>
      </c>
      <c r="F6827" s="3" t="s">
        <v>26</v>
      </c>
      <c r="G6827" s="3">
        <v>0.33703703703703702</v>
      </c>
      <c r="H6827" s="14">
        <v>0.2</v>
      </c>
      <c r="I6827" s="14">
        <v>0.13980193997290641</v>
      </c>
      <c r="J6827" s="4">
        <v>52.34622636156346</v>
      </c>
      <c r="K6827" s="4">
        <v>20.938490544625385</v>
      </c>
      <c r="L6827" s="4">
        <v>60.302852768521106</v>
      </c>
      <c r="M6827" s="4">
        <v>10.050475461420184</v>
      </c>
    </row>
    <row r="6828" spans="1:13" hidden="1" x14ac:dyDescent="0.3">
      <c r="A6828" s="13" t="str">
        <f t="shared" si="106"/>
        <v>Northern ContinentalOFF2 - 7 floors1970-1980cooling20</v>
      </c>
      <c r="B6828" s="2" t="s">
        <v>39</v>
      </c>
      <c r="C6828" s="2" t="s">
        <v>51</v>
      </c>
      <c r="D6828" s="2" t="s">
        <v>7</v>
      </c>
      <c r="E6828" s="3">
        <v>20</v>
      </c>
      <c r="F6828" s="3" t="s">
        <v>26</v>
      </c>
      <c r="G6828" s="3">
        <v>0.29894179894179895</v>
      </c>
      <c r="H6828" s="14">
        <v>0.02</v>
      </c>
      <c r="I6828" s="14">
        <v>0.13980193997290641</v>
      </c>
      <c r="J6828" s="4">
        <v>53.565456199417895</v>
      </c>
      <c r="K6828" s="4">
        <v>21.426182479767157</v>
      </c>
      <c r="L6828" s="4">
        <v>61.707405541729408</v>
      </c>
      <c r="M6828" s="4">
        <v>10.284567590288235</v>
      </c>
    </row>
    <row r="6829" spans="1:13" hidden="1" x14ac:dyDescent="0.3">
      <c r="A6829" s="13" t="str">
        <f t="shared" si="106"/>
        <v>Northern ContinentalOFF2 - 3 floors1970-1980cooling22</v>
      </c>
      <c r="B6829" s="2" t="s">
        <v>39</v>
      </c>
      <c r="C6829" s="2" t="s">
        <v>49</v>
      </c>
      <c r="D6829" s="2" t="s">
        <v>7</v>
      </c>
      <c r="E6829" s="3">
        <v>22</v>
      </c>
      <c r="F6829" s="3" t="s">
        <v>26</v>
      </c>
      <c r="G6829" s="3">
        <v>0.42592592592592593</v>
      </c>
      <c r="H6829" s="14">
        <v>0.78</v>
      </c>
      <c r="I6829" s="14">
        <v>0.13980193997290641</v>
      </c>
      <c r="J6829" s="4">
        <v>34.655016952999432</v>
      </c>
      <c r="K6829" s="4">
        <v>13.862006781199772</v>
      </c>
      <c r="L6829" s="4">
        <v>39.922579529855341</v>
      </c>
      <c r="M6829" s="4">
        <v>6.6537632549758907</v>
      </c>
    </row>
    <row r="6830" spans="1:13" hidden="1" x14ac:dyDescent="0.3">
      <c r="A6830" s="13" t="str">
        <f t="shared" si="106"/>
        <v>Northern ContinentalOFF2 - 5 floors1970-1980cooling22</v>
      </c>
      <c r="B6830" s="2" t="s">
        <v>39</v>
      </c>
      <c r="C6830" s="2" t="s">
        <v>50</v>
      </c>
      <c r="D6830" s="2" t="s">
        <v>7</v>
      </c>
      <c r="E6830" s="3">
        <v>22</v>
      </c>
      <c r="F6830" s="3" t="s">
        <v>26</v>
      </c>
      <c r="G6830" s="3">
        <v>0.33703703703703702</v>
      </c>
      <c r="H6830" s="14">
        <v>0.2</v>
      </c>
      <c r="I6830" s="14">
        <v>0.13980193997290641</v>
      </c>
      <c r="J6830" s="4">
        <v>38.009273857554909</v>
      </c>
      <c r="K6830" s="4">
        <v>15.203709543021963</v>
      </c>
      <c r="L6830" s="4">
        <v>43.786683483903253</v>
      </c>
      <c r="M6830" s="4">
        <v>7.2977805806505422</v>
      </c>
    </row>
    <row r="6831" spans="1:13" hidden="1" x14ac:dyDescent="0.3">
      <c r="A6831" s="13" t="str">
        <f t="shared" si="106"/>
        <v>Northern ContinentalOFF2 - 7 floors1970-1980cooling22</v>
      </c>
      <c r="B6831" s="2" t="s">
        <v>39</v>
      </c>
      <c r="C6831" s="2" t="s">
        <v>51</v>
      </c>
      <c r="D6831" s="2" t="s">
        <v>7</v>
      </c>
      <c r="E6831" s="3">
        <v>22</v>
      </c>
      <c r="F6831" s="3" t="s">
        <v>26</v>
      </c>
      <c r="G6831" s="3">
        <v>0.29894179894179895</v>
      </c>
      <c r="H6831" s="14">
        <v>0.02</v>
      </c>
      <c r="I6831" s="14">
        <v>0.13980193997290641</v>
      </c>
      <c r="J6831" s="4">
        <v>39.446812530935837</v>
      </c>
      <c r="K6831" s="4">
        <v>15.778725012374334</v>
      </c>
      <c r="L6831" s="4">
        <v>45.442728035638083</v>
      </c>
      <c r="M6831" s="4">
        <v>7.5737880059396803</v>
      </c>
    </row>
    <row r="6832" spans="1:13" hidden="1" x14ac:dyDescent="0.3">
      <c r="A6832" s="13" t="str">
        <f t="shared" si="106"/>
        <v>Northern ContinentalOFF2 - 3 floors1970-1980cooling24</v>
      </c>
      <c r="B6832" s="2" t="s">
        <v>39</v>
      </c>
      <c r="C6832" s="2" t="s">
        <v>49</v>
      </c>
      <c r="D6832" s="2" t="s">
        <v>7</v>
      </c>
      <c r="E6832" s="3">
        <v>24</v>
      </c>
      <c r="F6832" s="3" t="s">
        <v>26</v>
      </c>
      <c r="G6832" s="3">
        <v>0.42592592592592593</v>
      </c>
      <c r="H6832" s="14">
        <v>0.78</v>
      </c>
      <c r="I6832" s="14">
        <v>0.13980193997290641</v>
      </c>
      <c r="J6832" s="4">
        <v>23.00410049725507</v>
      </c>
      <c r="K6832" s="4">
        <v>9.2016401989020284</v>
      </c>
      <c r="L6832" s="4">
        <v>26.500723772837841</v>
      </c>
      <c r="M6832" s="4">
        <v>4.4167872954729734</v>
      </c>
    </row>
    <row r="6833" spans="1:13" hidden="1" x14ac:dyDescent="0.3">
      <c r="A6833" s="13" t="str">
        <f t="shared" si="106"/>
        <v>Northern ContinentalOFF2 - 5 floors1970-1980cooling24</v>
      </c>
      <c r="B6833" s="2" t="s">
        <v>39</v>
      </c>
      <c r="C6833" s="2" t="s">
        <v>50</v>
      </c>
      <c r="D6833" s="2" t="s">
        <v>7</v>
      </c>
      <c r="E6833" s="3">
        <v>24</v>
      </c>
      <c r="F6833" s="3" t="s">
        <v>26</v>
      </c>
      <c r="G6833" s="3">
        <v>0.33703703703703702</v>
      </c>
      <c r="H6833" s="14">
        <v>0.2</v>
      </c>
      <c r="I6833" s="14">
        <v>0.13980193997290641</v>
      </c>
      <c r="J6833" s="4">
        <v>26.504665253910495</v>
      </c>
      <c r="K6833" s="4">
        <v>10.601866101564198</v>
      </c>
      <c r="L6833" s="4">
        <v>30.533374372504891</v>
      </c>
      <c r="M6833" s="4">
        <v>5.0888957287508152</v>
      </c>
    </row>
    <row r="6834" spans="1:13" hidden="1" x14ac:dyDescent="0.3">
      <c r="A6834" s="13" t="str">
        <f t="shared" si="106"/>
        <v>Northern ContinentalOFF2 - 7 floors1970-1980cooling24</v>
      </c>
      <c r="B6834" s="2" t="s">
        <v>39</v>
      </c>
      <c r="C6834" s="2" t="s">
        <v>51</v>
      </c>
      <c r="D6834" s="2" t="s">
        <v>7</v>
      </c>
      <c r="E6834" s="3">
        <v>24</v>
      </c>
      <c r="F6834" s="3" t="s">
        <v>26</v>
      </c>
      <c r="G6834" s="3">
        <v>0.29894179894179895</v>
      </c>
      <c r="H6834" s="14">
        <v>0.02</v>
      </c>
      <c r="I6834" s="14">
        <v>0.13980193997290641</v>
      </c>
      <c r="J6834" s="4">
        <v>28.0049072924771</v>
      </c>
      <c r="K6834" s="4">
        <v>11.201962916990841</v>
      </c>
      <c r="L6834" s="4">
        <v>32.261653200933623</v>
      </c>
      <c r="M6834" s="4">
        <v>5.3769422001556029</v>
      </c>
    </row>
    <row r="6835" spans="1:13" hidden="1" x14ac:dyDescent="0.3">
      <c r="A6835" s="13" t="str">
        <f t="shared" si="106"/>
        <v>Northern ContinentalOFF2 - 3 floors1970-1980cooling26</v>
      </c>
      <c r="B6835" s="2" t="s">
        <v>39</v>
      </c>
      <c r="C6835" s="2" t="s">
        <v>49</v>
      </c>
      <c r="D6835" s="2" t="s">
        <v>7</v>
      </c>
      <c r="E6835" s="3">
        <v>26</v>
      </c>
      <c r="F6835" s="3" t="s">
        <v>26</v>
      </c>
      <c r="G6835" s="3">
        <v>0.42592592592592593</v>
      </c>
      <c r="H6835" s="14">
        <v>0.78</v>
      </c>
      <c r="I6835" s="14">
        <v>0.13980193997290641</v>
      </c>
      <c r="J6835" s="4">
        <v>14.048351405181748</v>
      </c>
      <c r="K6835" s="4">
        <v>5.6193405620726988</v>
      </c>
      <c r="L6835" s="4">
        <v>16.18370081876937</v>
      </c>
      <c r="M6835" s="4">
        <v>2.6972834697948955</v>
      </c>
    </row>
    <row r="6836" spans="1:13" hidden="1" x14ac:dyDescent="0.3">
      <c r="A6836" s="13" t="str">
        <f t="shared" si="106"/>
        <v>Northern ContinentalOFF2 - 5 floors1970-1980cooling26</v>
      </c>
      <c r="B6836" s="2" t="s">
        <v>39</v>
      </c>
      <c r="C6836" s="2" t="s">
        <v>50</v>
      </c>
      <c r="D6836" s="2" t="s">
        <v>7</v>
      </c>
      <c r="E6836" s="3">
        <v>26</v>
      </c>
      <c r="F6836" s="3" t="s">
        <v>26</v>
      </c>
      <c r="G6836" s="3">
        <v>0.33703703703703702</v>
      </c>
      <c r="H6836" s="14">
        <v>0.2</v>
      </c>
      <c r="I6836" s="14">
        <v>0.13980193997290641</v>
      </c>
      <c r="J6836" s="4">
        <v>17.307060341260875</v>
      </c>
      <c r="K6836" s="4">
        <v>6.9228241365043504</v>
      </c>
      <c r="L6836" s="4">
        <v>19.937733513132528</v>
      </c>
      <c r="M6836" s="4">
        <v>3.322955585522088</v>
      </c>
    </row>
    <row r="6837" spans="1:13" hidden="1" x14ac:dyDescent="0.3">
      <c r="A6837" s="13" t="str">
        <f t="shared" si="106"/>
        <v>Northern ContinentalOFF2 - 7 floors1970-1980cooling26</v>
      </c>
      <c r="B6837" s="2" t="s">
        <v>39</v>
      </c>
      <c r="C6837" s="2" t="s">
        <v>51</v>
      </c>
      <c r="D6837" s="2" t="s">
        <v>7</v>
      </c>
      <c r="E6837" s="3">
        <v>26</v>
      </c>
      <c r="F6837" s="3" t="s">
        <v>26</v>
      </c>
      <c r="G6837" s="3">
        <v>0.29894179894179895</v>
      </c>
      <c r="H6837" s="14">
        <v>0.02</v>
      </c>
      <c r="I6837" s="14">
        <v>0.13980193997290641</v>
      </c>
      <c r="J6837" s="4">
        <v>18.703649885294791</v>
      </c>
      <c r="K6837" s="4">
        <v>7.4814599541179163</v>
      </c>
      <c r="L6837" s="4">
        <v>21.546604667859597</v>
      </c>
      <c r="M6837" s="4">
        <v>3.5911007779765995</v>
      </c>
    </row>
    <row r="6838" spans="1:13" hidden="1" x14ac:dyDescent="0.3">
      <c r="A6838" s="13" t="str">
        <f t="shared" si="106"/>
        <v>Northern ContinentalOFF2 - 3 floors1980-1990cooling20</v>
      </c>
      <c r="B6838" s="2" t="s">
        <v>39</v>
      </c>
      <c r="C6838" s="2" t="s">
        <v>49</v>
      </c>
      <c r="D6838" s="2" t="s">
        <v>8</v>
      </c>
      <c r="E6838" s="3">
        <v>20</v>
      </c>
      <c r="F6838" s="3" t="s">
        <v>26</v>
      </c>
      <c r="G6838" s="3">
        <v>0.42592592592592593</v>
      </c>
      <c r="H6838" s="14">
        <v>0.78</v>
      </c>
      <c r="I6838" s="14">
        <v>0.14528051732610839</v>
      </c>
      <c r="J6838" s="4">
        <v>52.353805850276103</v>
      </c>
      <c r="K6838" s="4">
        <v>20.941522340110442</v>
      </c>
      <c r="L6838" s="4">
        <v>60.31158433951807</v>
      </c>
      <c r="M6838" s="4">
        <v>10.051930723253012</v>
      </c>
    </row>
    <row r="6839" spans="1:13" hidden="1" x14ac:dyDescent="0.3">
      <c r="A6839" s="13" t="str">
        <f t="shared" si="106"/>
        <v>Northern ContinentalOFF2 - 5 floors1980-1990cooling20</v>
      </c>
      <c r="B6839" s="2" t="s">
        <v>39</v>
      </c>
      <c r="C6839" s="2" t="s">
        <v>50</v>
      </c>
      <c r="D6839" s="2" t="s">
        <v>8</v>
      </c>
      <c r="E6839" s="3">
        <v>20</v>
      </c>
      <c r="F6839" s="3" t="s">
        <v>26</v>
      </c>
      <c r="G6839" s="3">
        <v>0.33703703703703702</v>
      </c>
      <c r="H6839" s="14">
        <v>0.2</v>
      </c>
      <c r="I6839" s="14">
        <v>0.14528051732610839</v>
      </c>
      <c r="J6839" s="4">
        <v>55.157931991895438</v>
      </c>
      <c r="K6839" s="4">
        <v>22.063172796758174</v>
      </c>
      <c r="L6839" s="4">
        <v>63.541937654663542</v>
      </c>
      <c r="M6839" s="4">
        <v>10.590322942443922</v>
      </c>
    </row>
    <row r="6840" spans="1:13" hidden="1" x14ac:dyDescent="0.3">
      <c r="A6840" s="13" t="str">
        <f t="shared" si="106"/>
        <v>Northern ContinentalOFF2 - 7 floors1980-1990cooling20</v>
      </c>
      <c r="B6840" s="2" t="s">
        <v>39</v>
      </c>
      <c r="C6840" s="2" t="s">
        <v>51</v>
      </c>
      <c r="D6840" s="2" t="s">
        <v>8</v>
      </c>
      <c r="E6840" s="3">
        <v>20</v>
      </c>
      <c r="F6840" s="3" t="s">
        <v>26</v>
      </c>
      <c r="G6840" s="3">
        <v>0.29894179894179895</v>
      </c>
      <c r="H6840" s="14">
        <v>0.02</v>
      </c>
      <c r="I6840" s="14">
        <v>0.14528051732610839</v>
      </c>
      <c r="J6840" s="4">
        <v>56.359700338303739</v>
      </c>
      <c r="K6840" s="4">
        <v>22.543880135321494</v>
      </c>
      <c r="L6840" s="4">
        <v>64.926374789725898</v>
      </c>
      <c r="M6840" s="4">
        <v>10.821062464954316</v>
      </c>
    </row>
    <row r="6841" spans="1:13" hidden="1" x14ac:dyDescent="0.3">
      <c r="A6841" s="13" t="str">
        <f t="shared" si="106"/>
        <v>Northern ContinentalOFF2 - 3 floors1980-1990cooling22</v>
      </c>
      <c r="B6841" s="2" t="s">
        <v>39</v>
      </c>
      <c r="C6841" s="2" t="s">
        <v>49</v>
      </c>
      <c r="D6841" s="2" t="s">
        <v>8</v>
      </c>
      <c r="E6841" s="3">
        <v>22</v>
      </c>
      <c r="F6841" s="3" t="s">
        <v>26</v>
      </c>
      <c r="G6841" s="3">
        <v>0.42592592592592593</v>
      </c>
      <c r="H6841" s="14">
        <v>0.78</v>
      </c>
      <c r="I6841" s="14">
        <v>0.14528051732610839</v>
      </c>
      <c r="J6841" s="4">
        <v>38.59415421027839</v>
      </c>
      <c r="K6841" s="4">
        <v>15.437661684111356</v>
      </c>
      <c r="L6841" s="4">
        <v>44.460465650240707</v>
      </c>
      <c r="M6841" s="4">
        <v>7.4100776083734505</v>
      </c>
    </row>
    <row r="6842" spans="1:13" hidden="1" x14ac:dyDescent="0.3">
      <c r="A6842" s="13" t="str">
        <f t="shared" si="106"/>
        <v>Northern ContinentalOFF2 - 5 floors1980-1990cooling22</v>
      </c>
      <c r="B6842" s="2" t="s">
        <v>39</v>
      </c>
      <c r="C6842" s="2" t="s">
        <v>50</v>
      </c>
      <c r="D6842" s="2" t="s">
        <v>8</v>
      </c>
      <c r="E6842" s="3">
        <v>22</v>
      </c>
      <c r="F6842" s="3" t="s">
        <v>26</v>
      </c>
      <c r="G6842" s="3">
        <v>0.33703703703703702</v>
      </c>
      <c r="H6842" s="14">
        <v>0.2</v>
      </c>
      <c r="I6842" s="14">
        <v>0.14528051732610839</v>
      </c>
      <c r="J6842" s="4">
        <v>41.927657135295433</v>
      </c>
      <c r="K6842" s="4">
        <v>16.771062854118174</v>
      </c>
      <c r="L6842" s="4">
        <v>48.300661019860343</v>
      </c>
      <c r="M6842" s="4">
        <v>8.0501101699767226</v>
      </c>
    </row>
    <row r="6843" spans="1:13" hidden="1" x14ac:dyDescent="0.3">
      <c r="A6843" s="13" t="str">
        <f t="shared" si="106"/>
        <v>Northern ContinentalOFF2 - 7 floors1980-1990cooling22</v>
      </c>
      <c r="B6843" s="2" t="s">
        <v>39</v>
      </c>
      <c r="C6843" s="2" t="s">
        <v>51</v>
      </c>
      <c r="D6843" s="2" t="s">
        <v>8</v>
      </c>
      <c r="E6843" s="3">
        <v>22</v>
      </c>
      <c r="F6843" s="3" t="s">
        <v>26</v>
      </c>
      <c r="G6843" s="3">
        <v>0.29894179894179895</v>
      </c>
      <c r="H6843" s="14">
        <v>0.02</v>
      </c>
      <c r="I6843" s="14">
        <v>0.14528051732610839</v>
      </c>
      <c r="J6843" s="4">
        <v>43.356301246017033</v>
      </c>
      <c r="K6843" s="4">
        <v>17.342520498406813</v>
      </c>
      <c r="L6843" s="4">
        <v>49.946459035411621</v>
      </c>
      <c r="M6843" s="4">
        <v>8.3244098392352708</v>
      </c>
    </row>
    <row r="6844" spans="1:13" hidden="1" x14ac:dyDescent="0.3">
      <c r="A6844" s="13" t="str">
        <f t="shared" si="106"/>
        <v>Northern ContinentalOFF2 - 3 floors1980-1990cooling24</v>
      </c>
      <c r="B6844" s="2" t="s">
        <v>39</v>
      </c>
      <c r="C6844" s="2" t="s">
        <v>49</v>
      </c>
      <c r="D6844" s="2" t="s">
        <v>8</v>
      </c>
      <c r="E6844" s="3">
        <v>24</v>
      </c>
      <c r="F6844" s="3" t="s">
        <v>26</v>
      </c>
      <c r="G6844" s="3">
        <v>0.42592592592592593</v>
      </c>
      <c r="H6844" s="14">
        <v>0.78</v>
      </c>
      <c r="I6844" s="14">
        <v>0.14528051732610839</v>
      </c>
      <c r="J6844" s="4">
        <v>27.397686110175346</v>
      </c>
      <c r="K6844" s="4">
        <v>10.959074444070138</v>
      </c>
      <c r="L6844" s="4">
        <v>31.562134398921998</v>
      </c>
      <c r="M6844" s="4">
        <v>5.2603557331536663</v>
      </c>
    </row>
    <row r="6845" spans="1:13" hidden="1" x14ac:dyDescent="0.3">
      <c r="A6845" s="13" t="str">
        <f t="shared" si="106"/>
        <v>Northern ContinentalOFF2 - 5 floors1980-1990cooling24</v>
      </c>
      <c r="B6845" s="2" t="s">
        <v>39</v>
      </c>
      <c r="C6845" s="2" t="s">
        <v>50</v>
      </c>
      <c r="D6845" s="2" t="s">
        <v>8</v>
      </c>
      <c r="E6845" s="3">
        <v>24</v>
      </c>
      <c r="F6845" s="3" t="s">
        <v>26</v>
      </c>
      <c r="G6845" s="3">
        <v>0.33703703703703702</v>
      </c>
      <c r="H6845" s="14">
        <v>0.2</v>
      </c>
      <c r="I6845" s="14">
        <v>0.14528051732610839</v>
      </c>
      <c r="J6845" s="4">
        <v>30.972782358257092</v>
      </c>
      <c r="K6845" s="4">
        <v>12.389112943302838</v>
      </c>
      <c r="L6845" s="4">
        <v>35.68064527671217</v>
      </c>
      <c r="M6845" s="4">
        <v>5.9467742127853622</v>
      </c>
    </row>
    <row r="6846" spans="1:13" hidden="1" x14ac:dyDescent="0.3">
      <c r="A6846" s="13" t="str">
        <f t="shared" si="106"/>
        <v>Northern ContinentalOFF2 - 7 floors1980-1990cooling24</v>
      </c>
      <c r="B6846" s="2" t="s">
        <v>39</v>
      </c>
      <c r="C6846" s="2" t="s">
        <v>51</v>
      </c>
      <c r="D6846" s="2" t="s">
        <v>8</v>
      </c>
      <c r="E6846" s="3">
        <v>24</v>
      </c>
      <c r="F6846" s="3" t="s">
        <v>26</v>
      </c>
      <c r="G6846" s="3">
        <v>0.29894179894179895</v>
      </c>
      <c r="H6846" s="14">
        <v>0.02</v>
      </c>
      <c r="I6846" s="14">
        <v>0.14528051732610839</v>
      </c>
      <c r="J6846" s="4">
        <v>32.504966464577841</v>
      </c>
      <c r="K6846" s="4">
        <v>13.001986585831137</v>
      </c>
      <c r="L6846" s="4">
        <v>37.44572136719367</v>
      </c>
      <c r="M6846" s="4">
        <v>6.2409535611989453</v>
      </c>
    </row>
    <row r="6847" spans="1:13" hidden="1" x14ac:dyDescent="0.3">
      <c r="A6847" s="13" t="str">
        <f t="shared" si="106"/>
        <v>Northern ContinentalOFF2 - 3 floors1980-1990cooling26</v>
      </c>
      <c r="B6847" s="2" t="s">
        <v>39</v>
      </c>
      <c r="C6847" s="2" t="s">
        <v>49</v>
      </c>
      <c r="D6847" s="2" t="s">
        <v>8</v>
      </c>
      <c r="E6847" s="3">
        <v>26</v>
      </c>
      <c r="F6847" s="3" t="s">
        <v>26</v>
      </c>
      <c r="G6847" s="3">
        <v>0.42592592592592593</v>
      </c>
      <c r="H6847" s="14">
        <v>0.78</v>
      </c>
      <c r="I6847" s="14">
        <v>0.14528051732610839</v>
      </c>
      <c r="J6847" s="4">
        <v>18.249913027852013</v>
      </c>
      <c r="K6847" s="4">
        <v>7.2999652111408055</v>
      </c>
      <c r="L6847" s="4">
        <v>21.02389980808552</v>
      </c>
      <c r="M6847" s="4">
        <v>3.5039833013475867</v>
      </c>
    </row>
    <row r="6848" spans="1:13" hidden="1" x14ac:dyDescent="0.3">
      <c r="A6848" s="13" t="str">
        <f t="shared" si="106"/>
        <v>Northern ContinentalOFF2 - 5 floors1980-1990cooling26</v>
      </c>
      <c r="B6848" s="2" t="s">
        <v>39</v>
      </c>
      <c r="C6848" s="2" t="s">
        <v>50</v>
      </c>
      <c r="D6848" s="2" t="s">
        <v>8</v>
      </c>
      <c r="E6848" s="3">
        <v>26</v>
      </c>
      <c r="F6848" s="3" t="s">
        <v>26</v>
      </c>
      <c r="G6848" s="3">
        <v>0.33703703703703702</v>
      </c>
      <c r="H6848" s="14">
        <v>0.2</v>
      </c>
      <c r="I6848" s="14">
        <v>0.14528051732610839</v>
      </c>
      <c r="J6848" s="4">
        <v>21.784181790749962</v>
      </c>
      <c r="K6848" s="4">
        <v>8.7136727162999854</v>
      </c>
      <c r="L6848" s="4">
        <v>25.095377422943958</v>
      </c>
      <c r="M6848" s="4">
        <v>4.1825629038239924</v>
      </c>
    </row>
    <row r="6849" spans="1:13" hidden="1" x14ac:dyDescent="0.3">
      <c r="A6849" s="13" t="str">
        <f t="shared" si="106"/>
        <v>Northern ContinentalOFF2 - 7 floors1980-1990cooling26</v>
      </c>
      <c r="B6849" s="2" t="s">
        <v>39</v>
      </c>
      <c r="C6849" s="2" t="s">
        <v>51</v>
      </c>
      <c r="D6849" s="2" t="s">
        <v>8</v>
      </c>
      <c r="E6849" s="3">
        <v>26</v>
      </c>
      <c r="F6849" s="3" t="s">
        <v>26</v>
      </c>
      <c r="G6849" s="3">
        <v>0.29894179894179895</v>
      </c>
      <c r="H6849" s="14">
        <v>0.02</v>
      </c>
      <c r="I6849" s="14">
        <v>0.14528051732610839</v>
      </c>
      <c r="J6849" s="4">
        <v>23.298868403420521</v>
      </c>
      <c r="K6849" s="4">
        <v>9.3195473613682083</v>
      </c>
      <c r="L6849" s="4">
        <v>26.840296400740439</v>
      </c>
      <c r="M6849" s="4">
        <v>4.4733827334567398</v>
      </c>
    </row>
    <row r="6850" spans="1:13" hidden="1" x14ac:dyDescent="0.3">
      <c r="A6850" s="13" t="str">
        <f t="shared" si="106"/>
        <v>Northern ContinentalOFF2 - 3 floors1990-2000cooling20</v>
      </c>
      <c r="B6850" s="2" t="s">
        <v>39</v>
      </c>
      <c r="C6850" s="2" t="s">
        <v>49</v>
      </c>
      <c r="D6850" s="2" t="s">
        <v>9</v>
      </c>
      <c r="E6850" s="3">
        <v>20</v>
      </c>
      <c r="F6850" s="3" t="s">
        <v>26</v>
      </c>
      <c r="G6850" s="3">
        <v>0.42592592592592593</v>
      </c>
      <c r="H6850" s="14">
        <v>0.78</v>
      </c>
      <c r="I6850" s="14">
        <v>0.1086798706684729</v>
      </c>
      <c r="J6850" s="4">
        <v>55.264271942996345</v>
      </c>
      <c r="K6850" s="4">
        <v>22.105708777198537</v>
      </c>
      <c r="L6850" s="4">
        <v>63.664441278331786</v>
      </c>
      <c r="M6850" s="4">
        <v>10.610740213055298</v>
      </c>
    </row>
    <row r="6851" spans="1:13" hidden="1" x14ac:dyDescent="0.3">
      <c r="A6851" s="13" t="str">
        <f t="shared" ref="A6851:A6914" si="107">CONCATENATE(B6851,C6851,D6851,F6851,E6851)</f>
        <v>Northern ContinentalOFF2 - 5 floors1990-2000cooling20</v>
      </c>
      <c r="B6851" s="2" t="s">
        <v>39</v>
      </c>
      <c r="C6851" s="2" t="s">
        <v>50</v>
      </c>
      <c r="D6851" s="2" t="s">
        <v>9</v>
      </c>
      <c r="E6851" s="3">
        <v>20</v>
      </c>
      <c r="F6851" s="3" t="s">
        <v>26</v>
      </c>
      <c r="G6851" s="3">
        <v>0.33703703703703702</v>
      </c>
      <c r="H6851" s="14">
        <v>0.2</v>
      </c>
      <c r="I6851" s="14">
        <v>0.1086798706684729</v>
      </c>
      <c r="J6851" s="4">
        <v>57.992547213561636</v>
      </c>
      <c r="K6851" s="4">
        <v>23.197018885424654</v>
      </c>
      <c r="L6851" s="4">
        <v>66.807414390022998</v>
      </c>
      <c r="M6851" s="4">
        <v>11.134569065003834</v>
      </c>
    </row>
    <row r="6852" spans="1:13" hidden="1" x14ac:dyDescent="0.3">
      <c r="A6852" s="13" t="str">
        <f t="shared" si="107"/>
        <v>Northern ContinentalOFF2 - 7 floors1990-2000cooling20</v>
      </c>
      <c r="B6852" s="2" t="s">
        <v>39</v>
      </c>
      <c r="C6852" s="2" t="s">
        <v>51</v>
      </c>
      <c r="D6852" s="2" t="s">
        <v>9</v>
      </c>
      <c r="E6852" s="3">
        <v>20</v>
      </c>
      <c r="F6852" s="3" t="s">
        <v>26</v>
      </c>
      <c r="G6852" s="3">
        <v>0.29894179894179895</v>
      </c>
      <c r="H6852" s="14">
        <v>0.02</v>
      </c>
      <c r="I6852" s="14">
        <v>0.1086798706684729</v>
      </c>
      <c r="J6852" s="4">
        <v>59.161808043803902</v>
      </c>
      <c r="K6852" s="4">
        <v>23.664723217521562</v>
      </c>
      <c r="L6852" s="4">
        <v>68.154402866462092</v>
      </c>
      <c r="M6852" s="4">
        <v>11.35906714441035</v>
      </c>
    </row>
    <row r="6853" spans="1:13" hidden="1" x14ac:dyDescent="0.3">
      <c r="A6853" s="13" t="str">
        <f t="shared" si="107"/>
        <v>Northern ContinentalOFF2 - 3 floors1990-2000cooling22</v>
      </c>
      <c r="B6853" s="2" t="s">
        <v>39</v>
      </c>
      <c r="C6853" s="2" t="s">
        <v>49</v>
      </c>
      <c r="D6853" s="2" t="s">
        <v>9</v>
      </c>
      <c r="E6853" s="3">
        <v>22</v>
      </c>
      <c r="F6853" s="3" t="s">
        <v>26</v>
      </c>
      <c r="G6853" s="3">
        <v>0.42592592592592593</v>
      </c>
      <c r="H6853" s="14">
        <v>0.78</v>
      </c>
      <c r="I6853" s="14">
        <v>0.1086798706684729</v>
      </c>
      <c r="J6853" s="4">
        <v>41.818770523340021</v>
      </c>
      <c r="K6853" s="4">
        <v>16.727508209336008</v>
      </c>
      <c r="L6853" s="4">
        <v>48.175223642887701</v>
      </c>
      <c r="M6853" s="4">
        <v>8.0292039404812829</v>
      </c>
    </row>
    <row r="6854" spans="1:13" hidden="1" x14ac:dyDescent="0.3">
      <c r="A6854" s="13" t="str">
        <f t="shared" si="107"/>
        <v>Northern ContinentalOFF2 - 5 floors1990-2000cooling22</v>
      </c>
      <c r="B6854" s="2" t="s">
        <v>39</v>
      </c>
      <c r="C6854" s="2" t="s">
        <v>50</v>
      </c>
      <c r="D6854" s="2" t="s">
        <v>9</v>
      </c>
      <c r="E6854" s="3">
        <v>22</v>
      </c>
      <c r="F6854" s="3" t="s">
        <v>26</v>
      </c>
      <c r="G6854" s="3">
        <v>0.33703703703703702</v>
      </c>
      <c r="H6854" s="14">
        <v>0.2</v>
      </c>
      <c r="I6854" s="14">
        <v>0.1086798706684729</v>
      </c>
      <c r="J6854" s="4">
        <v>45.058407559593341</v>
      </c>
      <c r="K6854" s="4">
        <v>18.023363023837337</v>
      </c>
      <c r="L6854" s="4">
        <v>51.907285508651526</v>
      </c>
      <c r="M6854" s="4">
        <v>8.651214251441921</v>
      </c>
    </row>
    <row r="6855" spans="1:13" hidden="1" x14ac:dyDescent="0.3">
      <c r="A6855" s="13" t="str">
        <f t="shared" si="107"/>
        <v>Northern ContinentalOFF2 - 7 floors1990-2000cooling22</v>
      </c>
      <c r="B6855" s="2" t="s">
        <v>39</v>
      </c>
      <c r="C6855" s="2" t="s">
        <v>51</v>
      </c>
      <c r="D6855" s="2" t="s">
        <v>9</v>
      </c>
      <c r="E6855" s="3">
        <v>22</v>
      </c>
      <c r="F6855" s="3" t="s">
        <v>26</v>
      </c>
      <c r="G6855" s="3">
        <v>0.29894179894179895</v>
      </c>
      <c r="H6855" s="14">
        <v>0.02</v>
      </c>
      <c r="I6855" s="14">
        <v>0.1086798706684729</v>
      </c>
      <c r="J6855" s="4">
        <v>46.446823432273334</v>
      </c>
      <c r="K6855" s="4">
        <v>18.578729372909333</v>
      </c>
      <c r="L6855" s="4">
        <v>53.506740593978876</v>
      </c>
      <c r="M6855" s="4">
        <v>8.9177900989964787</v>
      </c>
    </row>
    <row r="6856" spans="1:13" hidden="1" x14ac:dyDescent="0.3">
      <c r="A6856" s="13" t="str">
        <f t="shared" si="107"/>
        <v>Northern ContinentalOFF2 - 3 floors1990-2000cooling24</v>
      </c>
      <c r="B6856" s="2" t="s">
        <v>39</v>
      </c>
      <c r="C6856" s="2" t="s">
        <v>49</v>
      </c>
      <c r="D6856" s="2" t="s">
        <v>9</v>
      </c>
      <c r="E6856" s="3">
        <v>24</v>
      </c>
      <c r="F6856" s="3" t="s">
        <v>26</v>
      </c>
      <c r="G6856" s="3">
        <v>0.42592592592592593</v>
      </c>
      <c r="H6856" s="14">
        <v>0.78</v>
      </c>
      <c r="I6856" s="14">
        <v>0.1086798706684729</v>
      </c>
      <c r="J6856" s="4">
        <v>30.611523151436771</v>
      </c>
      <c r="K6856" s="4">
        <v>12.244609260574709</v>
      </c>
      <c r="L6856" s="4">
        <v>35.264474670455158</v>
      </c>
      <c r="M6856" s="4">
        <v>5.8774124450758602</v>
      </c>
    </row>
    <row r="6857" spans="1:13" hidden="1" x14ac:dyDescent="0.3">
      <c r="A6857" s="13" t="str">
        <f t="shared" si="107"/>
        <v>Northern ContinentalOFF2 - 5 floors1990-2000cooling24</v>
      </c>
      <c r="B6857" s="2" t="s">
        <v>39</v>
      </c>
      <c r="C6857" s="2" t="s">
        <v>50</v>
      </c>
      <c r="D6857" s="2" t="s">
        <v>9</v>
      </c>
      <c r="E6857" s="3">
        <v>24</v>
      </c>
      <c r="F6857" s="3" t="s">
        <v>26</v>
      </c>
      <c r="G6857" s="3">
        <v>0.33703703703703702</v>
      </c>
      <c r="H6857" s="14">
        <v>0.2</v>
      </c>
      <c r="I6857" s="14">
        <v>0.1086798706684729</v>
      </c>
      <c r="J6857" s="4">
        <v>34.120424524679684</v>
      </c>
      <c r="K6857" s="4">
        <v>13.648169809871874</v>
      </c>
      <c r="L6857" s="4">
        <v>39.306729052430995</v>
      </c>
      <c r="M6857" s="4">
        <v>6.5511215087384995</v>
      </c>
    </row>
    <row r="6858" spans="1:13" hidden="1" x14ac:dyDescent="0.3">
      <c r="A6858" s="13" t="str">
        <f t="shared" si="107"/>
        <v>Northern ContinentalOFF2 - 7 floors1990-2000cooling24</v>
      </c>
      <c r="B6858" s="2" t="s">
        <v>39</v>
      </c>
      <c r="C6858" s="2" t="s">
        <v>51</v>
      </c>
      <c r="D6858" s="2" t="s">
        <v>9</v>
      </c>
      <c r="E6858" s="3">
        <v>24</v>
      </c>
      <c r="F6858" s="3" t="s">
        <v>26</v>
      </c>
      <c r="G6858" s="3">
        <v>0.29894179894179895</v>
      </c>
      <c r="H6858" s="14">
        <v>0.02</v>
      </c>
      <c r="I6858" s="14">
        <v>0.1086798706684729</v>
      </c>
      <c r="J6858" s="4">
        <v>35.62423939892664</v>
      </c>
      <c r="K6858" s="4">
        <v>14.249695759570656</v>
      </c>
      <c r="L6858" s="4">
        <v>41.03912378756349</v>
      </c>
      <c r="M6858" s="4">
        <v>6.8398539645939147</v>
      </c>
    </row>
    <row r="6859" spans="1:13" hidden="1" x14ac:dyDescent="0.3">
      <c r="A6859" s="13" t="str">
        <f t="shared" si="107"/>
        <v>Northern ContinentalOFF2 - 3 floors1990-2000cooling26</v>
      </c>
      <c r="B6859" s="2" t="s">
        <v>39</v>
      </c>
      <c r="C6859" s="2" t="s">
        <v>49</v>
      </c>
      <c r="D6859" s="2" t="s">
        <v>9</v>
      </c>
      <c r="E6859" s="3">
        <v>26</v>
      </c>
      <c r="F6859" s="3" t="s">
        <v>26</v>
      </c>
      <c r="G6859" s="3">
        <v>0.42592592592592593</v>
      </c>
      <c r="H6859" s="14">
        <v>0.78</v>
      </c>
      <c r="I6859" s="14">
        <v>0.1086798706684729</v>
      </c>
      <c r="J6859" s="4">
        <v>21.219899374825644</v>
      </c>
      <c r="K6859" s="4">
        <v>8.4879597499302584</v>
      </c>
      <c r="L6859" s="4">
        <v>24.445324079799143</v>
      </c>
      <c r="M6859" s="4">
        <v>4.0742206799665235</v>
      </c>
    </row>
    <row r="6860" spans="1:13" hidden="1" x14ac:dyDescent="0.3">
      <c r="A6860" s="13" t="str">
        <f t="shared" si="107"/>
        <v>Northern ContinentalOFF2 - 5 floors1990-2000cooling26</v>
      </c>
      <c r="B6860" s="2" t="s">
        <v>39</v>
      </c>
      <c r="C6860" s="2" t="s">
        <v>50</v>
      </c>
      <c r="D6860" s="2" t="s">
        <v>9</v>
      </c>
      <c r="E6860" s="3">
        <v>26</v>
      </c>
      <c r="F6860" s="3" t="s">
        <v>26</v>
      </c>
      <c r="G6860" s="3">
        <v>0.33703703703703702</v>
      </c>
      <c r="H6860" s="14">
        <v>0.2</v>
      </c>
      <c r="I6860" s="14">
        <v>0.1086798706684729</v>
      </c>
      <c r="J6860" s="4">
        <v>24.749419029718595</v>
      </c>
      <c r="K6860" s="4">
        <v>9.8997676118874374</v>
      </c>
      <c r="L6860" s="4">
        <v>28.511330722235819</v>
      </c>
      <c r="M6860" s="4">
        <v>4.7518884537059698</v>
      </c>
    </row>
    <row r="6861" spans="1:13" hidden="1" x14ac:dyDescent="0.3">
      <c r="A6861" s="13" t="str">
        <f t="shared" si="107"/>
        <v>Northern ContinentalOFF2 - 7 floors1990-2000cooling26</v>
      </c>
      <c r="B6861" s="2" t="s">
        <v>39</v>
      </c>
      <c r="C6861" s="2" t="s">
        <v>51</v>
      </c>
      <c r="D6861" s="2" t="s">
        <v>9</v>
      </c>
      <c r="E6861" s="3">
        <v>26</v>
      </c>
      <c r="F6861" s="3" t="s">
        <v>26</v>
      </c>
      <c r="G6861" s="3">
        <v>0.29894179894179895</v>
      </c>
      <c r="H6861" s="14">
        <v>0.02</v>
      </c>
      <c r="I6861" s="14">
        <v>0.1086798706684729</v>
      </c>
      <c r="J6861" s="4">
        <v>26.262070310387003</v>
      </c>
      <c r="K6861" s="4">
        <v>10.504828124154802</v>
      </c>
      <c r="L6861" s="4">
        <v>30.253904997565829</v>
      </c>
      <c r="M6861" s="4">
        <v>5.0423174995943043</v>
      </c>
    </row>
    <row r="6862" spans="1:13" hidden="1" x14ac:dyDescent="0.3">
      <c r="A6862" s="13" t="str">
        <f t="shared" si="107"/>
        <v>Northern ContinentalOFF2 - 3 floorspost 2000cooling20</v>
      </c>
      <c r="B6862" s="2" t="s">
        <v>39</v>
      </c>
      <c r="C6862" s="2" t="s">
        <v>49</v>
      </c>
      <c r="D6862" s="2" t="s">
        <v>10</v>
      </c>
      <c r="E6862" s="3">
        <v>20</v>
      </c>
      <c r="F6862" s="3" t="s">
        <v>26</v>
      </c>
      <c r="G6862" s="3">
        <v>0.42592592592592593</v>
      </c>
      <c r="H6862" s="14">
        <v>0.78</v>
      </c>
      <c r="I6862" s="14">
        <v>0.18679870668472909</v>
      </c>
      <c r="J6862" s="4">
        <v>59.928838172566714</v>
      </c>
      <c r="K6862" s="4">
        <v>23.971535269026685</v>
      </c>
      <c r="L6862" s="4">
        <v>69.038021574796844</v>
      </c>
      <c r="M6862" s="4">
        <v>11.506336929132809</v>
      </c>
    </row>
    <row r="6863" spans="1:13" hidden="1" x14ac:dyDescent="0.3">
      <c r="A6863" s="13" t="str">
        <f t="shared" si="107"/>
        <v>Northern ContinentalOFF2 - 5 floorspost 2000cooling20</v>
      </c>
      <c r="B6863" s="2" t="s">
        <v>39</v>
      </c>
      <c r="C6863" s="2" t="s">
        <v>50</v>
      </c>
      <c r="D6863" s="2" t="s">
        <v>10</v>
      </c>
      <c r="E6863" s="3">
        <v>20</v>
      </c>
      <c r="F6863" s="3" t="s">
        <v>26</v>
      </c>
      <c r="G6863" s="3">
        <v>0.33703703703703702</v>
      </c>
      <c r="H6863" s="14">
        <v>0.2</v>
      </c>
      <c r="I6863" s="14">
        <v>0.18679870668472909</v>
      </c>
      <c r="J6863" s="4">
        <v>62.240794867692998</v>
      </c>
      <c r="K6863" s="4">
        <v>24.8963179470772</v>
      </c>
      <c r="L6863" s="4">
        <v>71.701395687582334</v>
      </c>
      <c r="M6863" s="4">
        <v>11.950232614597056</v>
      </c>
    </row>
    <row r="6864" spans="1:13" hidden="1" x14ac:dyDescent="0.3">
      <c r="A6864" s="13" t="str">
        <f t="shared" si="107"/>
        <v>Northern ContinentalOFF2 - 7 floorspost 2000cooling20</v>
      </c>
      <c r="B6864" s="2" t="s">
        <v>39</v>
      </c>
      <c r="C6864" s="2" t="s">
        <v>51</v>
      </c>
      <c r="D6864" s="2" t="s">
        <v>10</v>
      </c>
      <c r="E6864" s="3">
        <v>20</v>
      </c>
      <c r="F6864" s="3" t="s">
        <v>26</v>
      </c>
      <c r="G6864" s="3">
        <v>0.29894179894179895</v>
      </c>
      <c r="H6864" s="14">
        <v>0.02</v>
      </c>
      <c r="I6864" s="14">
        <v>0.18679870668472909</v>
      </c>
      <c r="J6864" s="4">
        <v>63.231633451318544</v>
      </c>
      <c r="K6864" s="4">
        <v>25.292653380527419</v>
      </c>
      <c r="L6864" s="4">
        <v>72.842841735918967</v>
      </c>
      <c r="M6864" s="4">
        <v>12.140473622653161</v>
      </c>
    </row>
    <row r="6865" spans="1:13" hidden="1" x14ac:dyDescent="0.3">
      <c r="A6865" s="13" t="str">
        <f t="shared" si="107"/>
        <v>Northern ContinentalOFF2 - 3 floorspost 2000cooling22</v>
      </c>
      <c r="B6865" s="2" t="s">
        <v>39</v>
      </c>
      <c r="C6865" s="2" t="s">
        <v>49</v>
      </c>
      <c r="D6865" s="2" t="s">
        <v>10</v>
      </c>
      <c r="E6865" s="3">
        <v>22</v>
      </c>
      <c r="F6865" s="3" t="s">
        <v>26</v>
      </c>
      <c r="G6865" s="3">
        <v>0.42592592592592593</v>
      </c>
      <c r="H6865" s="14">
        <v>0.78</v>
      </c>
      <c r="I6865" s="14">
        <v>0.18679870668472909</v>
      </c>
      <c r="J6865" s="4">
        <v>47.245250990619979</v>
      </c>
      <c r="K6865" s="4">
        <v>18.89810039624799</v>
      </c>
      <c r="L6865" s="4">
        <v>54.426529141194209</v>
      </c>
      <c r="M6865" s="4">
        <v>9.0710881901990348</v>
      </c>
    </row>
    <row r="6866" spans="1:13" hidden="1" x14ac:dyDescent="0.3">
      <c r="A6866" s="13" t="str">
        <f t="shared" si="107"/>
        <v>Northern ContinentalOFF2 - 5 floorspost 2000cooling22</v>
      </c>
      <c r="B6866" s="2" t="s">
        <v>39</v>
      </c>
      <c r="C6866" s="2" t="s">
        <v>50</v>
      </c>
      <c r="D6866" s="2" t="s">
        <v>10</v>
      </c>
      <c r="E6866" s="3">
        <v>22</v>
      </c>
      <c r="F6866" s="3" t="s">
        <v>26</v>
      </c>
      <c r="G6866" s="3">
        <v>0.33703703703703702</v>
      </c>
      <c r="H6866" s="14">
        <v>0.2</v>
      </c>
      <c r="I6866" s="14">
        <v>0.18679870668472909</v>
      </c>
      <c r="J6866" s="4">
        <v>49.973451630798479</v>
      </c>
      <c r="K6866" s="4">
        <v>19.98938065231939</v>
      </c>
      <c r="L6866" s="4">
        <v>57.569416278679839</v>
      </c>
      <c r="M6866" s="4">
        <v>9.5949027131133064</v>
      </c>
    </row>
    <row r="6867" spans="1:13" hidden="1" x14ac:dyDescent="0.3">
      <c r="A6867" s="13" t="str">
        <f t="shared" si="107"/>
        <v>Northern ContinentalOFF2 - 7 floorspost 2000cooling22</v>
      </c>
      <c r="B6867" s="2" t="s">
        <v>39</v>
      </c>
      <c r="C6867" s="2" t="s">
        <v>51</v>
      </c>
      <c r="D6867" s="2" t="s">
        <v>10</v>
      </c>
      <c r="E6867" s="3">
        <v>22</v>
      </c>
      <c r="F6867" s="3" t="s">
        <v>26</v>
      </c>
      <c r="G6867" s="3">
        <v>0.29894179894179895</v>
      </c>
      <c r="H6867" s="14">
        <v>0.02</v>
      </c>
      <c r="I6867" s="14">
        <v>0.18679870668472909</v>
      </c>
      <c r="J6867" s="4">
        <v>51.142680476589263</v>
      </c>
      <c r="K6867" s="4">
        <v>20.457072190635706</v>
      </c>
      <c r="L6867" s="4">
        <v>58.916367909030832</v>
      </c>
      <c r="M6867" s="4">
        <v>9.8193946515051387</v>
      </c>
    </row>
    <row r="6868" spans="1:13" hidden="1" x14ac:dyDescent="0.3">
      <c r="A6868" s="13" t="str">
        <f t="shared" si="107"/>
        <v>Northern ContinentalOFF2 - 3 floorspost 2000cooling24</v>
      </c>
      <c r="B6868" s="2" t="s">
        <v>39</v>
      </c>
      <c r="C6868" s="2" t="s">
        <v>49</v>
      </c>
      <c r="D6868" s="2" t="s">
        <v>10</v>
      </c>
      <c r="E6868" s="3">
        <v>24</v>
      </c>
      <c r="F6868" s="3" t="s">
        <v>26</v>
      </c>
      <c r="G6868" s="3">
        <v>0.42592592592592593</v>
      </c>
      <c r="H6868" s="14">
        <v>0.78</v>
      </c>
      <c r="I6868" s="14">
        <v>0.18679870668472909</v>
      </c>
      <c r="J6868" s="4">
        <v>36.295199900211941</v>
      </c>
      <c r="K6868" s="4">
        <v>14.518079960084776</v>
      </c>
      <c r="L6868" s="4">
        <v>41.812070285044157</v>
      </c>
      <c r="M6868" s="4">
        <v>6.968678380840692</v>
      </c>
    </row>
    <row r="6869" spans="1:13" hidden="1" x14ac:dyDescent="0.3">
      <c r="A6869" s="13" t="str">
        <f t="shared" si="107"/>
        <v>Northern ContinentalOFF2 - 5 floorspost 2000cooling24</v>
      </c>
      <c r="B6869" s="2" t="s">
        <v>39</v>
      </c>
      <c r="C6869" s="2" t="s">
        <v>50</v>
      </c>
      <c r="D6869" s="2" t="s">
        <v>10</v>
      </c>
      <c r="E6869" s="3">
        <v>24</v>
      </c>
      <c r="F6869" s="3" t="s">
        <v>26</v>
      </c>
      <c r="G6869" s="3">
        <v>0.33703703703703702</v>
      </c>
      <c r="H6869" s="14">
        <v>0.2</v>
      </c>
      <c r="I6869" s="14">
        <v>0.18679870668472909</v>
      </c>
      <c r="J6869" s="4">
        <v>39.313395129351761</v>
      </c>
      <c r="K6869" s="4">
        <v>15.725358051740704</v>
      </c>
      <c r="L6869" s="4">
        <v>45.28903118901323</v>
      </c>
      <c r="M6869" s="4">
        <v>7.5481718648355374</v>
      </c>
    </row>
    <row r="6870" spans="1:13" hidden="1" x14ac:dyDescent="0.3">
      <c r="A6870" s="13" t="str">
        <f t="shared" si="107"/>
        <v>Northern ContinentalOFF2 - 7 floorspost 2000cooling24</v>
      </c>
      <c r="B6870" s="2" t="s">
        <v>39</v>
      </c>
      <c r="C6870" s="2" t="s">
        <v>51</v>
      </c>
      <c r="D6870" s="2" t="s">
        <v>10</v>
      </c>
      <c r="E6870" s="3">
        <v>24</v>
      </c>
      <c r="F6870" s="3" t="s">
        <v>26</v>
      </c>
      <c r="G6870" s="3">
        <v>0.29894179894179895</v>
      </c>
      <c r="H6870" s="14">
        <v>0.02</v>
      </c>
      <c r="I6870" s="14">
        <v>0.18679870668472909</v>
      </c>
      <c r="J6870" s="4">
        <v>40.60690737041169</v>
      </c>
      <c r="K6870" s="4">
        <v>16.242762948164675</v>
      </c>
      <c r="L6870" s="4">
        <v>46.779157290714259</v>
      </c>
      <c r="M6870" s="4">
        <v>7.7965262151190435</v>
      </c>
    </row>
    <row r="6871" spans="1:13" hidden="1" x14ac:dyDescent="0.3">
      <c r="A6871" s="13" t="str">
        <f t="shared" si="107"/>
        <v>Northern ContinentalOFF2 - 3 floorspost 2000cooling26</v>
      </c>
      <c r="B6871" s="2" t="s">
        <v>39</v>
      </c>
      <c r="C6871" s="2" t="s">
        <v>49</v>
      </c>
      <c r="D6871" s="2" t="s">
        <v>10</v>
      </c>
      <c r="E6871" s="3">
        <v>26</v>
      </c>
      <c r="F6871" s="3" t="s">
        <v>26</v>
      </c>
      <c r="G6871" s="3">
        <v>0.42592592592592593</v>
      </c>
      <c r="H6871" s="14">
        <v>0.78</v>
      </c>
      <c r="I6871" s="14">
        <v>0.18679870668472909</v>
      </c>
      <c r="J6871" s="4">
        <v>26.744890628346297</v>
      </c>
      <c r="K6871" s="4">
        <v>10.697956251338519</v>
      </c>
      <c r="L6871" s="4">
        <v>30.810114003854935</v>
      </c>
      <c r="M6871" s="4">
        <v>5.1350190006424894</v>
      </c>
    </row>
    <row r="6872" spans="1:13" hidden="1" x14ac:dyDescent="0.3">
      <c r="A6872" s="13" t="str">
        <f t="shared" si="107"/>
        <v>Northern ContinentalOFF2 - 5 floorspost 2000cooling26</v>
      </c>
      <c r="B6872" s="2" t="s">
        <v>39</v>
      </c>
      <c r="C6872" s="2" t="s">
        <v>50</v>
      </c>
      <c r="D6872" s="2" t="s">
        <v>10</v>
      </c>
      <c r="E6872" s="3">
        <v>26</v>
      </c>
      <c r="F6872" s="3" t="s">
        <v>26</v>
      </c>
      <c r="G6872" s="3">
        <v>0.33703703703703702</v>
      </c>
      <c r="H6872" s="14">
        <v>0.2</v>
      </c>
      <c r="I6872" s="14">
        <v>0.18679870668472909</v>
      </c>
      <c r="J6872" s="4">
        <v>29.872035871168812</v>
      </c>
      <c r="K6872" s="4">
        <v>11.948814348467526</v>
      </c>
      <c r="L6872" s="4">
        <v>34.41258532358647</v>
      </c>
      <c r="M6872" s="4">
        <v>5.7354308872644122</v>
      </c>
    </row>
    <row r="6873" spans="1:13" hidden="1" x14ac:dyDescent="0.3">
      <c r="A6873" s="13" t="str">
        <f t="shared" si="107"/>
        <v>Northern ContinentalOFF2 - 7 floorspost 2000cooling26</v>
      </c>
      <c r="B6873" s="2" t="s">
        <v>39</v>
      </c>
      <c r="C6873" s="2" t="s">
        <v>51</v>
      </c>
      <c r="D6873" s="2" t="s">
        <v>10</v>
      </c>
      <c r="E6873" s="3">
        <v>26</v>
      </c>
      <c r="F6873" s="3" t="s">
        <v>26</v>
      </c>
      <c r="G6873" s="3">
        <v>0.29894179894179895</v>
      </c>
      <c r="H6873" s="14">
        <v>0.02</v>
      </c>
      <c r="I6873" s="14">
        <v>0.18679870668472909</v>
      </c>
      <c r="J6873" s="4">
        <v>31.212240975235609</v>
      </c>
      <c r="K6873" s="4">
        <v>12.484896390094244</v>
      </c>
      <c r="L6873" s="4">
        <v>35.956501603471423</v>
      </c>
      <c r="M6873" s="4">
        <v>5.9927502672452366</v>
      </c>
    </row>
    <row r="6874" spans="1:13" hidden="1" x14ac:dyDescent="0.3">
      <c r="A6874" s="13" t="str">
        <f t="shared" si="107"/>
        <v>Northern ContinentalOFF2 - average - all typespre 1945cooling20</v>
      </c>
      <c r="B6874" s="2" t="s">
        <v>39</v>
      </c>
      <c r="C6874" s="2" t="s">
        <v>52</v>
      </c>
      <c r="D6874" s="2" t="s">
        <v>2</v>
      </c>
      <c r="E6874" s="3">
        <v>20</v>
      </c>
      <c r="F6874" s="3" t="s">
        <v>26</v>
      </c>
      <c r="G6874" s="3" t="s">
        <v>22</v>
      </c>
      <c r="H6874" s="14"/>
      <c r="I6874" s="14">
        <v>0.19811883601625616</v>
      </c>
      <c r="J6874" s="4">
        <v>45.112595876742319</v>
      </c>
      <c r="K6874" s="4">
        <v>18.045038350696927</v>
      </c>
      <c r="L6874" s="4">
        <v>51.969710450007149</v>
      </c>
      <c r="M6874" s="4">
        <v>8.6616184083345242</v>
      </c>
    </row>
    <row r="6875" spans="1:13" hidden="1" x14ac:dyDescent="0.3">
      <c r="A6875" s="13" t="str">
        <f t="shared" si="107"/>
        <v>Northern ContinentalOFF2 - average - all typespre 1945cooling22</v>
      </c>
      <c r="B6875" s="2" t="s">
        <v>39</v>
      </c>
      <c r="C6875" s="2" t="s">
        <v>52</v>
      </c>
      <c r="D6875" s="2" t="s">
        <v>2</v>
      </c>
      <c r="E6875" s="3">
        <v>22</v>
      </c>
      <c r="F6875" s="3" t="s">
        <v>26</v>
      </c>
      <c r="G6875" s="3" t="s">
        <v>22</v>
      </c>
      <c r="H6875" s="14"/>
      <c r="I6875" s="14">
        <v>0.19811883601625616</v>
      </c>
      <c r="J6875" s="4">
        <v>29.597124046470981</v>
      </c>
      <c r="K6875" s="4">
        <v>11.838849618588393</v>
      </c>
      <c r="L6875" s="4">
        <v>34.09588690153457</v>
      </c>
      <c r="M6875" s="4">
        <v>5.6826478169224286</v>
      </c>
    </row>
    <row r="6876" spans="1:13" hidden="1" x14ac:dyDescent="0.3">
      <c r="A6876" s="13" t="str">
        <f t="shared" si="107"/>
        <v>Northern ContinentalOFF2 - average - all typespre 1945cooling24</v>
      </c>
      <c r="B6876" s="2" t="s">
        <v>39</v>
      </c>
      <c r="C6876" s="2" t="s">
        <v>52</v>
      </c>
      <c r="D6876" s="2" t="s">
        <v>2</v>
      </c>
      <c r="E6876" s="3">
        <v>24</v>
      </c>
      <c r="F6876" s="3" t="s">
        <v>26</v>
      </c>
      <c r="G6876" s="3" t="s">
        <v>22</v>
      </c>
      <c r="H6876" s="14"/>
      <c r="I6876" s="14">
        <v>0.19811883601625616</v>
      </c>
      <c r="J6876" s="4">
        <v>18.232696892404118</v>
      </c>
      <c r="K6876" s="4">
        <v>7.2930787569616475</v>
      </c>
      <c r="L6876" s="4">
        <v>21.004066820049545</v>
      </c>
      <c r="M6876" s="4">
        <v>3.5006778033415906</v>
      </c>
    </row>
    <row r="6877" spans="1:13" hidden="1" x14ac:dyDescent="0.3">
      <c r="A6877" s="13" t="str">
        <f t="shared" si="107"/>
        <v>Northern ContinentalOFF2 - average - all typespre 1945cooling26</v>
      </c>
      <c r="B6877" s="2" t="s">
        <v>39</v>
      </c>
      <c r="C6877" s="2" t="s">
        <v>52</v>
      </c>
      <c r="D6877" s="2" t="s">
        <v>2</v>
      </c>
      <c r="E6877" s="3">
        <v>26</v>
      </c>
      <c r="F6877" s="3" t="s">
        <v>26</v>
      </c>
      <c r="G6877" s="3" t="s">
        <v>22</v>
      </c>
      <c r="H6877" s="14"/>
      <c r="I6877" s="14">
        <v>0.19811883601625616</v>
      </c>
      <c r="J6877" s="4">
        <v>10.153892186764988</v>
      </c>
      <c r="K6877" s="4">
        <v>4.0615568747059951</v>
      </c>
      <c r="L6877" s="4">
        <v>11.697283799153265</v>
      </c>
      <c r="M6877" s="4">
        <v>1.9495472998588776</v>
      </c>
    </row>
    <row r="6878" spans="1:13" hidden="1" x14ac:dyDescent="0.3">
      <c r="A6878" s="13" t="str">
        <f t="shared" si="107"/>
        <v>Northern ContinentalOFF2 - average - all types1945-1970cooling20</v>
      </c>
      <c r="B6878" s="2" t="s">
        <v>39</v>
      </c>
      <c r="C6878" s="2" t="s">
        <v>52</v>
      </c>
      <c r="D6878" s="2" t="s">
        <v>6</v>
      </c>
      <c r="E6878" s="3">
        <v>20</v>
      </c>
      <c r="F6878" s="3" t="s">
        <v>26</v>
      </c>
      <c r="G6878" s="3" t="s">
        <v>22</v>
      </c>
      <c r="H6878" s="14"/>
      <c r="I6878" s="14">
        <v>0.22132012933152709</v>
      </c>
      <c r="J6878" s="4">
        <v>44.905551577081191</v>
      </c>
      <c r="K6878" s="4">
        <v>17.962220630832476</v>
      </c>
      <c r="L6878" s="4">
        <v>51.731195416797533</v>
      </c>
      <c r="M6878" s="4">
        <v>8.6218659027995876</v>
      </c>
    </row>
    <row r="6879" spans="1:13" hidden="1" x14ac:dyDescent="0.3">
      <c r="A6879" s="13" t="str">
        <f t="shared" si="107"/>
        <v>Northern ContinentalOFF2 - average - all types1945-1970cooling22</v>
      </c>
      <c r="B6879" s="2" t="s">
        <v>39</v>
      </c>
      <c r="C6879" s="2" t="s">
        <v>52</v>
      </c>
      <c r="D6879" s="2" t="s">
        <v>6</v>
      </c>
      <c r="E6879" s="3">
        <v>22</v>
      </c>
      <c r="F6879" s="3" t="s">
        <v>26</v>
      </c>
      <c r="G6879" s="3" t="s">
        <v>22</v>
      </c>
      <c r="H6879" s="14"/>
      <c r="I6879" s="14">
        <v>0.22132012933152709</v>
      </c>
      <c r="J6879" s="4">
        <v>29.906144398755945</v>
      </c>
      <c r="K6879" s="4">
        <v>11.962457759502378</v>
      </c>
      <c r="L6879" s="4">
        <v>34.451878347366851</v>
      </c>
      <c r="M6879" s="4">
        <v>5.7419797245611415</v>
      </c>
    </row>
    <row r="6880" spans="1:13" hidden="1" x14ac:dyDescent="0.3">
      <c r="A6880" s="13" t="str">
        <f t="shared" si="107"/>
        <v>Northern ContinentalOFF2 - average - all types1945-1970cooling24</v>
      </c>
      <c r="B6880" s="2" t="s">
        <v>39</v>
      </c>
      <c r="C6880" s="2" t="s">
        <v>52</v>
      </c>
      <c r="D6880" s="2" t="s">
        <v>6</v>
      </c>
      <c r="E6880" s="3">
        <v>24</v>
      </c>
      <c r="F6880" s="3" t="s">
        <v>26</v>
      </c>
      <c r="G6880" s="3" t="s">
        <v>22</v>
      </c>
      <c r="H6880" s="14"/>
      <c r="I6880" s="14">
        <v>0.22132012933152709</v>
      </c>
      <c r="J6880" s="4">
        <v>18.649553769776347</v>
      </c>
      <c r="K6880" s="4">
        <v>7.4598215079105392</v>
      </c>
      <c r="L6880" s="4">
        <v>21.484285942782353</v>
      </c>
      <c r="M6880" s="4">
        <v>3.5807143237970589</v>
      </c>
    </row>
    <row r="6881" spans="1:13" hidden="1" x14ac:dyDescent="0.3">
      <c r="A6881" s="13" t="str">
        <f t="shared" si="107"/>
        <v>Northern ContinentalOFF2 - average - all types1945-1970cooling26</v>
      </c>
      <c r="B6881" s="2" t="s">
        <v>39</v>
      </c>
      <c r="C6881" s="2" t="s">
        <v>52</v>
      </c>
      <c r="D6881" s="2" t="s">
        <v>6</v>
      </c>
      <c r="E6881" s="3">
        <v>26</v>
      </c>
      <c r="F6881" s="3" t="s">
        <v>26</v>
      </c>
      <c r="G6881" s="3" t="s">
        <v>22</v>
      </c>
      <c r="H6881" s="14"/>
      <c r="I6881" s="14">
        <v>0.22132012933152709</v>
      </c>
      <c r="J6881" s="4">
        <v>10.430389533191507</v>
      </c>
      <c r="K6881" s="4">
        <v>4.1721558132766026</v>
      </c>
      <c r="L6881" s="4">
        <v>12.015808742236615</v>
      </c>
      <c r="M6881" s="4">
        <v>2.002634790372769</v>
      </c>
    </row>
    <row r="6882" spans="1:13" hidden="1" x14ac:dyDescent="0.3">
      <c r="A6882" s="13" t="str">
        <f t="shared" si="107"/>
        <v>Northern ContinentalOFF2 - average - all types1970-1980cooling20</v>
      </c>
      <c r="B6882" s="2" t="s">
        <v>39</v>
      </c>
      <c r="C6882" s="2" t="s">
        <v>52</v>
      </c>
      <c r="D6882" s="2" t="s">
        <v>7</v>
      </c>
      <c r="E6882" s="3">
        <v>20</v>
      </c>
      <c r="F6882" s="3" t="s">
        <v>26</v>
      </c>
      <c r="G6882" s="3" t="s">
        <v>22</v>
      </c>
      <c r="H6882" s="14"/>
      <c r="I6882" s="14">
        <v>0.13980193997290641</v>
      </c>
      <c r="J6882" s="4">
        <v>50.151612653425488</v>
      </c>
      <c r="K6882" s="4">
        <v>20.060645061370195</v>
      </c>
      <c r="L6882" s="4">
        <v>57.77465777674616</v>
      </c>
      <c r="M6882" s="4">
        <v>9.6291096294576928</v>
      </c>
    </row>
    <row r="6883" spans="1:13" hidden="1" x14ac:dyDescent="0.3">
      <c r="A6883" s="13" t="str">
        <f t="shared" si="107"/>
        <v>Northern ContinentalOFF2 - average - all types1970-1980cooling22</v>
      </c>
      <c r="B6883" s="2" t="s">
        <v>39</v>
      </c>
      <c r="C6883" s="2" t="s">
        <v>52</v>
      </c>
      <c r="D6883" s="2" t="s">
        <v>7</v>
      </c>
      <c r="E6883" s="3">
        <v>22</v>
      </c>
      <c r="F6883" s="3" t="s">
        <v>26</v>
      </c>
      <c r="G6883" s="3" t="s">
        <v>22</v>
      </c>
      <c r="H6883" s="14"/>
      <c r="I6883" s="14">
        <v>0.13980193997290641</v>
      </c>
      <c r="J6883" s="4">
        <v>35.42170424546925</v>
      </c>
      <c r="K6883" s="4">
        <v>14.168681698187701</v>
      </c>
      <c r="L6883" s="4">
        <v>40.805803290780574</v>
      </c>
      <c r="M6883" s="4">
        <v>6.8009672151300959</v>
      </c>
    </row>
    <row r="6884" spans="1:13" hidden="1" x14ac:dyDescent="0.3">
      <c r="A6884" s="13" t="str">
        <f t="shared" si="107"/>
        <v>Northern ContinentalOFF2 - average - all types1970-1980cooling24</v>
      </c>
      <c r="B6884" s="2" t="s">
        <v>39</v>
      </c>
      <c r="C6884" s="2" t="s">
        <v>52</v>
      </c>
      <c r="D6884" s="2" t="s">
        <v>7</v>
      </c>
      <c r="E6884" s="3">
        <v>24</v>
      </c>
      <c r="F6884" s="3" t="s">
        <v>26</v>
      </c>
      <c r="G6884" s="3" t="s">
        <v>22</v>
      </c>
      <c r="H6884" s="14"/>
      <c r="I6884" s="14">
        <v>0.13980193997290641</v>
      </c>
      <c r="J6884" s="4">
        <v>23.804229584490596</v>
      </c>
      <c r="K6884" s="4">
        <v>9.521691833796238</v>
      </c>
      <c r="L6884" s="4">
        <v>27.422472481333163</v>
      </c>
      <c r="M6884" s="4">
        <v>4.5704120802221944</v>
      </c>
    </row>
    <row r="6885" spans="1:13" hidden="1" x14ac:dyDescent="0.3">
      <c r="A6885" s="13" t="str">
        <f t="shared" si="107"/>
        <v>Northern ContinentalOFF2 - average - all types1970-1980cooling26</v>
      </c>
      <c r="B6885" s="2" t="s">
        <v>39</v>
      </c>
      <c r="C6885" s="2" t="s">
        <v>52</v>
      </c>
      <c r="D6885" s="2" t="s">
        <v>7</v>
      </c>
      <c r="E6885" s="3">
        <v>26</v>
      </c>
      <c r="F6885" s="3" t="s">
        <v>26</v>
      </c>
      <c r="G6885" s="3" t="s">
        <v>22</v>
      </c>
      <c r="H6885" s="14"/>
      <c r="I6885" s="14">
        <v>0.13980193997290641</v>
      </c>
      <c r="J6885" s="4">
        <v>14.793199161999837</v>
      </c>
      <c r="K6885" s="4">
        <v>5.9172796647999348</v>
      </c>
      <c r="L6885" s="4">
        <v>17.041765434623812</v>
      </c>
      <c r="M6885" s="4">
        <v>2.8402942391039687</v>
      </c>
    </row>
    <row r="6886" spans="1:13" hidden="1" x14ac:dyDescent="0.3">
      <c r="A6886" s="13" t="str">
        <f t="shared" si="107"/>
        <v>Northern ContinentalOFF2 - average - all types1980-1990cooling20</v>
      </c>
      <c r="B6886" s="2" t="s">
        <v>39</v>
      </c>
      <c r="C6886" s="2" t="s">
        <v>52</v>
      </c>
      <c r="D6886" s="2" t="s">
        <v>8</v>
      </c>
      <c r="E6886" s="3">
        <v>20</v>
      </c>
      <c r="F6886" s="3" t="s">
        <v>26</v>
      </c>
      <c r="G6886" s="3" t="s">
        <v>22</v>
      </c>
      <c r="H6886" s="14"/>
      <c r="I6886" s="14">
        <v>0.14528051732610839</v>
      </c>
      <c r="J6886" s="4">
        <v>52.994748968360526</v>
      </c>
      <c r="K6886" s="4">
        <v>21.19789958734421</v>
      </c>
      <c r="L6886" s="4">
        <v>61.049950811551327</v>
      </c>
      <c r="M6886" s="4">
        <v>10.17499180192522</v>
      </c>
    </row>
    <row r="6887" spans="1:13" hidden="1" x14ac:dyDescent="0.3">
      <c r="A6887" s="13" t="str">
        <f t="shared" si="107"/>
        <v>Northern ContinentalOFF2 - average - all types1980-1990cooling22</v>
      </c>
      <c r="B6887" s="2" t="s">
        <v>39</v>
      </c>
      <c r="C6887" s="2" t="s">
        <v>52</v>
      </c>
      <c r="D6887" s="2" t="s">
        <v>8</v>
      </c>
      <c r="E6887" s="3">
        <v>22</v>
      </c>
      <c r="F6887" s="3" t="s">
        <v>26</v>
      </c>
      <c r="G6887" s="3" t="s">
        <v>22</v>
      </c>
      <c r="H6887" s="14"/>
      <c r="I6887" s="14">
        <v>0.14528051732610839</v>
      </c>
      <c r="J6887" s="4">
        <v>39.35609773599657</v>
      </c>
      <c r="K6887" s="4">
        <v>15.742439094398629</v>
      </c>
      <c r="L6887" s="4">
        <v>45.338224591868048</v>
      </c>
      <c r="M6887" s="4">
        <v>7.5563707653113417</v>
      </c>
    </row>
    <row r="6888" spans="1:13" hidden="1" x14ac:dyDescent="0.3">
      <c r="A6888" s="13" t="str">
        <f t="shared" si="107"/>
        <v>Northern ContinentalOFF2 - average - all types1980-1990cooling24</v>
      </c>
      <c r="B6888" s="2" t="s">
        <v>39</v>
      </c>
      <c r="C6888" s="2" t="s">
        <v>52</v>
      </c>
      <c r="D6888" s="2" t="s">
        <v>8</v>
      </c>
      <c r="E6888" s="3">
        <v>24</v>
      </c>
      <c r="F6888" s="3" t="s">
        <v>26</v>
      </c>
      <c r="G6888" s="3" t="s">
        <v>22</v>
      </c>
      <c r="H6888" s="14"/>
      <c r="I6888" s="14">
        <v>0.14528051732610839</v>
      </c>
      <c r="J6888" s="4">
        <v>28.214850966879744</v>
      </c>
      <c r="K6888" s="4">
        <v>11.285940386751898</v>
      </c>
      <c r="L6888" s="4">
        <v>32.503508313845465</v>
      </c>
      <c r="M6888" s="4">
        <v>5.4172513856409106</v>
      </c>
    </row>
    <row r="6889" spans="1:13" hidden="1" x14ac:dyDescent="0.3">
      <c r="A6889" s="13" t="str">
        <f t="shared" si="107"/>
        <v>Northern ContinentalOFF2 - average - all types1980-1990cooling26</v>
      </c>
      <c r="B6889" s="2" t="s">
        <v>39</v>
      </c>
      <c r="C6889" s="2" t="s">
        <v>52</v>
      </c>
      <c r="D6889" s="2" t="s">
        <v>8</v>
      </c>
      <c r="E6889" s="3">
        <v>26</v>
      </c>
      <c r="F6889" s="3" t="s">
        <v>26</v>
      </c>
      <c r="G6889" s="3" t="s">
        <v>22</v>
      </c>
      <c r="H6889" s="14"/>
      <c r="I6889" s="14">
        <v>0.14528051732610839</v>
      </c>
      <c r="J6889" s="4">
        <v>19.057745887942975</v>
      </c>
      <c r="K6889" s="4">
        <v>7.6230983551771905</v>
      </c>
      <c r="L6889" s="4">
        <v>21.954523262910307</v>
      </c>
      <c r="M6889" s="4">
        <v>3.6590872104850511</v>
      </c>
    </row>
    <row r="6890" spans="1:13" hidden="1" x14ac:dyDescent="0.3">
      <c r="A6890" s="13" t="str">
        <f t="shared" si="107"/>
        <v>Northern ContinentalOFF2 - average - all types1990-2000cooling20</v>
      </c>
      <c r="B6890" s="2" t="s">
        <v>39</v>
      </c>
      <c r="C6890" s="2" t="s">
        <v>52</v>
      </c>
      <c r="D6890" s="2" t="s">
        <v>9</v>
      </c>
      <c r="E6890" s="3">
        <v>20</v>
      </c>
      <c r="F6890" s="3" t="s">
        <v>26</v>
      </c>
      <c r="G6890" s="3" t="s">
        <v>22</v>
      </c>
      <c r="H6890" s="14"/>
      <c r="I6890" s="14">
        <v>0.1086798706684729</v>
      </c>
      <c r="J6890" s="4">
        <v>55.887877719125555</v>
      </c>
      <c r="K6890" s="4">
        <v>22.355151087650221</v>
      </c>
      <c r="L6890" s="4">
        <v>64.382835132432632</v>
      </c>
      <c r="M6890" s="4">
        <v>10.730472522072105</v>
      </c>
    </row>
    <row r="6891" spans="1:13" hidden="1" x14ac:dyDescent="0.3">
      <c r="A6891" s="13" t="str">
        <f t="shared" si="107"/>
        <v>Northern ContinentalOFF2 - average - all types1990-2000cooling22</v>
      </c>
      <c r="B6891" s="2" t="s">
        <v>39</v>
      </c>
      <c r="C6891" s="2" t="s">
        <v>52</v>
      </c>
      <c r="D6891" s="2" t="s">
        <v>9</v>
      </c>
      <c r="E6891" s="3">
        <v>22</v>
      </c>
      <c r="F6891" s="3" t="s">
        <v>26</v>
      </c>
      <c r="G6891" s="3" t="s">
        <v>22</v>
      </c>
      <c r="H6891" s="14"/>
      <c r="I6891" s="14">
        <v>0.1086798706684729</v>
      </c>
      <c r="J6891" s="4">
        <v>42.559258988769358</v>
      </c>
      <c r="K6891" s="4">
        <v>17.023703595507744</v>
      </c>
      <c r="L6891" s="4">
        <v>49.0282663550623</v>
      </c>
      <c r="M6891" s="4">
        <v>8.1713777258437172</v>
      </c>
    </row>
    <row r="6892" spans="1:13" hidden="1" x14ac:dyDescent="0.3">
      <c r="A6892" s="13" t="str">
        <f t="shared" si="107"/>
        <v>Northern ContinentalOFF2 - average - all types1990-2000cooling24</v>
      </c>
      <c r="B6892" s="2" t="s">
        <v>39</v>
      </c>
      <c r="C6892" s="2" t="s">
        <v>52</v>
      </c>
      <c r="D6892" s="2" t="s">
        <v>9</v>
      </c>
      <c r="E6892" s="3">
        <v>24</v>
      </c>
      <c r="F6892" s="3" t="s">
        <v>26</v>
      </c>
      <c r="G6892" s="3" t="s">
        <v>22</v>
      </c>
      <c r="H6892" s="14"/>
      <c r="I6892" s="14">
        <v>0.1086798706684729</v>
      </c>
      <c r="J6892" s="4">
        <v>31.413557751035157</v>
      </c>
      <c r="K6892" s="4">
        <v>12.565423100414062</v>
      </c>
      <c r="L6892" s="4">
        <v>36.188418529192496</v>
      </c>
      <c r="M6892" s="4">
        <v>6.0314030881987497</v>
      </c>
    </row>
    <row r="6893" spans="1:13" hidden="1" x14ac:dyDescent="0.3">
      <c r="A6893" s="13" t="str">
        <f t="shared" si="107"/>
        <v>Northern ContinentalOFF2 - average - all types1990-2000cooling26</v>
      </c>
      <c r="B6893" s="2" t="s">
        <v>39</v>
      </c>
      <c r="C6893" s="2" t="s">
        <v>52</v>
      </c>
      <c r="D6893" s="2" t="s">
        <v>9</v>
      </c>
      <c r="E6893" s="3">
        <v>26</v>
      </c>
      <c r="F6893" s="3" t="s">
        <v>26</v>
      </c>
      <c r="G6893" s="3" t="s">
        <v>22</v>
      </c>
      <c r="H6893" s="14"/>
      <c r="I6893" s="14">
        <v>0.1086798706684729</v>
      </c>
      <c r="J6893" s="4">
        <v>22.026646724515466</v>
      </c>
      <c r="K6893" s="4">
        <v>8.8106586898061856</v>
      </c>
      <c r="L6893" s="4">
        <v>25.374697026641815</v>
      </c>
      <c r="M6893" s="4">
        <v>4.2291161711069689</v>
      </c>
    </row>
    <row r="6894" spans="1:13" hidden="1" x14ac:dyDescent="0.3">
      <c r="A6894" s="13" t="str">
        <f t="shared" si="107"/>
        <v>Northern ContinentalOFF2 - average - all typespost 2000cooling20</v>
      </c>
      <c r="B6894" s="2" t="s">
        <v>39</v>
      </c>
      <c r="C6894" s="2" t="s">
        <v>52</v>
      </c>
      <c r="D6894" s="2" t="s">
        <v>10</v>
      </c>
      <c r="E6894" s="3">
        <v>20</v>
      </c>
      <c r="F6894" s="3" t="s">
        <v>26</v>
      </c>
      <c r="G6894" s="3" t="s">
        <v>22</v>
      </c>
      <c r="H6894" s="14"/>
      <c r="I6894" s="14">
        <v>0.18679870668472909</v>
      </c>
      <c r="J6894" s="4">
        <v>60.457285417167014</v>
      </c>
      <c r="K6894" s="4">
        <v>24.182914166866805</v>
      </c>
      <c r="L6894" s="4">
        <v>69.646792800576392</v>
      </c>
      <c r="M6894" s="4">
        <v>11.607798800096067</v>
      </c>
    </row>
    <row r="6895" spans="1:13" hidden="1" x14ac:dyDescent="0.3">
      <c r="A6895" s="13" t="str">
        <f t="shared" si="107"/>
        <v>Northern ContinentalOFF2 - average - all typespost 2000cooling22</v>
      </c>
      <c r="B6895" s="2" t="s">
        <v>39</v>
      </c>
      <c r="C6895" s="2" t="s">
        <v>52</v>
      </c>
      <c r="D6895" s="2" t="s">
        <v>10</v>
      </c>
      <c r="E6895" s="3">
        <v>22</v>
      </c>
      <c r="F6895" s="3" t="s">
        <v>26</v>
      </c>
      <c r="G6895" s="3" t="s">
        <v>22</v>
      </c>
      <c r="H6895" s="14"/>
      <c r="I6895" s="14">
        <v>0.18679870668472909</v>
      </c>
      <c r="J6895" s="4">
        <v>47.86883970837507</v>
      </c>
      <c r="K6895" s="4">
        <v>19.147535883350027</v>
      </c>
      <c r="L6895" s="4">
        <v>55.144903344048075</v>
      </c>
      <c r="M6895" s="4">
        <v>9.190817224008013</v>
      </c>
    </row>
    <row r="6896" spans="1:13" hidden="1" x14ac:dyDescent="0.3">
      <c r="A6896" s="13" t="str">
        <f t="shared" si="107"/>
        <v>Northern ContinentalOFF2 - average - all typespost 2000cooling24</v>
      </c>
      <c r="B6896" s="2" t="s">
        <v>39</v>
      </c>
      <c r="C6896" s="2" t="s">
        <v>52</v>
      </c>
      <c r="D6896" s="2" t="s">
        <v>10</v>
      </c>
      <c r="E6896" s="3">
        <v>24</v>
      </c>
      <c r="F6896" s="3" t="s">
        <v>26</v>
      </c>
      <c r="G6896" s="3" t="s">
        <v>22</v>
      </c>
      <c r="H6896" s="14"/>
      <c r="I6896" s="14">
        <v>0.18679870668472909</v>
      </c>
      <c r="J6896" s="4">
        <v>36.985073095443902</v>
      </c>
      <c r="K6896" s="4">
        <v>14.79402923817756</v>
      </c>
      <c r="L6896" s="4">
        <v>42.60680420595137</v>
      </c>
      <c r="M6896" s="4">
        <v>7.1011340343252281</v>
      </c>
    </row>
    <row r="6897" spans="1:13" hidden="1" x14ac:dyDescent="0.3">
      <c r="A6897" s="13" t="str">
        <f t="shared" si="107"/>
        <v>Northern ContinentalOFF2 - average - all typespost 2000cooling26</v>
      </c>
      <c r="B6897" s="2" t="s">
        <v>39</v>
      </c>
      <c r="C6897" s="2" t="s">
        <v>52</v>
      </c>
      <c r="D6897" s="2" t="s">
        <v>10</v>
      </c>
      <c r="E6897" s="3">
        <v>26</v>
      </c>
      <c r="F6897" s="3" t="s">
        <v>26</v>
      </c>
      <c r="G6897" s="3" t="s">
        <v>22</v>
      </c>
      <c r="H6897" s="14"/>
      <c r="I6897" s="14">
        <v>0.18679870668472909</v>
      </c>
      <c r="J6897" s="4">
        <v>27.459666683848592</v>
      </c>
      <c r="K6897" s="4">
        <v>10.983866673539437</v>
      </c>
      <c r="L6897" s="4">
        <v>31.633536019793578</v>
      </c>
      <c r="M6897" s="4">
        <v>5.2722560032989296</v>
      </c>
    </row>
    <row r="6898" spans="1:13" hidden="1" x14ac:dyDescent="0.3">
      <c r="A6898" s="13" t="str">
        <f t="shared" si="107"/>
        <v>Northern ContinentalOFF2 - average - all types - all agescooling20</v>
      </c>
      <c r="B6898" s="2" t="s">
        <v>39</v>
      </c>
      <c r="C6898" s="2" t="s">
        <v>53</v>
      </c>
      <c r="D6898" s="2"/>
      <c r="E6898" s="3">
        <v>20</v>
      </c>
      <c r="F6898" s="3" t="s">
        <v>26</v>
      </c>
      <c r="G6898" s="3" t="s">
        <v>22</v>
      </c>
      <c r="H6898" s="14"/>
      <c r="I6898" s="14"/>
      <c r="J6898" s="4">
        <v>50.953784802970745</v>
      </c>
      <c r="K6898" s="4">
        <v>20.381513921188297</v>
      </c>
      <c r="L6898" s="4">
        <v>58.698760093022294</v>
      </c>
      <c r="M6898" s="4">
        <v>9.7831266821703817</v>
      </c>
    </row>
    <row r="6899" spans="1:13" hidden="1" x14ac:dyDescent="0.3">
      <c r="A6899" s="13" t="str">
        <f t="shared" si="107"/>
        <v>Northern ContinentalOFF2 - average - all types - all agescooling22</v>
      </c>
      <c r="B6899" s="2" t="s">
        <v>39</v>
      </c>
      <c r="C6899" s="2" t="s">
        <v>53</v>
      </c>
      <c r="D6899" s="2"/>
      <c r="E6899" s="3">
        <v>22</v>
      </c>
      <c r="F6899" s="3" t="s">
        <v>26</v>
      </c>
      <c r="G6899" s="3" t="s">
        <v>22</v>
      </c>
      <c r="H6899" s="14"/>
      <c r="I6899" s="14"/>
      <c r="J6899" s="4">
        <v>36.719448832009732</v>
      </c>
      <c r="K6899" s="4">
        <v>14.687779532803894</v>
      </c>
      <c r="L6899" s="4">
        <v>42.300805054475212</v>
      </c>
      <c r="M6899" s="4">
        <v>7.0501341757458693</v>
      </c>
    </row>
    <row r="6900" spans="1:13" hidden="1" x14ac:dyDescent="0.3">
      <c r="A6900" s="13" t="str">
        <f t="shared" si="107"/>
        <v>Northern ContinentalOFF2 - average - all types - all agescooling24</v>
      </c>
      <c r="B6900" s="2" t="s">
        <v>39</v>
      </c>
      <c r="C6900" s="2" t="s">
        <v>53</v>
      </c>
      <c r="D6900" s="2"/>
      <c r="E6900" s="3">
        <v>24</v>
      </c>
      <c r="F6900" s="3" t="s">
        <v>26</v>
      </c>
      <c r="G6900" s="3" t="s">
        <v>22</v>
      </c>
      <c r="H6900" s="14"/>
      <c r="I6900" s="14"/>
      <c r="J6900" s="4">
        <v>25.489493172770253</v>
      </c>
      <c r="K6900" s="4">
        <v>10.195797269108102</v>
      </c>
      <c r="L6900" s="4">
        <v>29.363896135031332</v>
      </c>
      <c r="M6900" s="4">
        <v>4.8939826891718887</v>
      </c>
    </row>
    <row r="6901" spans="1:13" hidden="1" x14ac:dyDescent="0.3">
      <c r="A6901" s="13" t="str">
        <f t="shared" si="107"/>
        <v>Northern ContinentalOFF2 - average - all types - all agescooling26</v>
      </c>
      <c r="B6901" s="2" t="s">
        <v>39</v>
      </c>
      <c r="C6901" s="2" t="s">
        <v>53</v>
      </c>
      <c r="D6901" s="2"/>
      <c r="E6901" s="3">
        <v>26</v>
      </c>
      <c r="F6901" s="3" t="s">
        <v>26</v>
      </c>
      <c r="G6901" s="3" t="s">
        <v>22</v>
      </c>
      <c r="H6901" s="14"/>
      <c r="I6901" s="14"/>
      <c r="J6901" s="4">
        <v>16.680252924280751</v>
      </c>
      <c r="K6901" s="4">
        <v>6.6721011697123007</v>
      </c>
      <c r="L6901" s="4">
        <v>19.215651368771425</v>
      </c>
      <c r="M6901" s="4">
        <v>3.2026085614619042</v>
      </c>
    </row>
    <row r="6902" spans="1:13" hidden="1" x14ac:dyDescent="0.3">
      <c r="A6902" s="13" t="str">
        <f t="shared" si="107"/>
        <v>NordicOFF2 - 3 floorspre 1945cooling20</v>
      </c>
      <c r="B6902" s="2" t="s">
        <v>40</v>
      </c>
      <c r="C6902" s="2" t="s">
        <v>49</v>
      </c>
      <c r="D6902" s="2" t="s">
        <v>2</v>
      </c>
      <c r="E6902" s="3">
        <v>20</v>
      </c>
      <c r="F6902" s="3" t="s">
        <v>26</v>
      </c>
      <c r="G6902" s="3">
        <v>0.42592592592592593</v>
      </c>
      <c r="H6902" s="14">
        <v>0.8</v>
      </c>
      <c r="I6902" s="14">
        <v>0.18901919925777483</v>
      </c>
      <c r="J6902" s="4">
        <v>55.636202628377291</v>
      </c>
      <c r="K6902" s="4">
        <v>22.254481051350915</v>
      </c>
      <c r="L6902" s="4">
        <v>64.092905427890628</v>
      </c>
      <c r="M6902" s="4">
        <v>10.682150904648438</v>
      </c>
    </row>
    <row r="6903" spans="1:13" hidden="1" x14ac:dyDescent="0.3">
      <c r="A6903" s="13" t="str">
        <f t="shared" si="107"/>
        <v>NordicOFF2 - 5 floorspre 1945cooling20</v>
      </c>
      <c r="B6903" s="2" t="s">
        <v>40</v>
      </c>
      <c r="C6903" s="2" t="s">
        <v>50</v>
      </c>
      <c r="D6903" s="2" t="s">
        <v>2</v>
      </c>
      <c r="E6903" s="3">
        <v>20</v>
      </c>
      <c r="F6903" s="3" t="s">
        <v>26</v>
      </c>
      <c r="G6903" s="3">
        <v>0.33703703703703702</v>
      </c>
      <c r="H6903" s="14">
        <v>0.1</v>
      </c>
      <c r="I6903" s="14">
        <v>0.18901919925777483</v>
      </c>
      <c r="J6903" s="4">
        <v>57.698160350660217</v>
      </c>
      <c r="K6903" s="4">
        <v>23.079264140264087</v>
      </c>
      <c r="L6903" s="4">
        <v>66.468280723960561</v>
      </c>
      <c r="M6903" s="4">
        <v>11.078046787326761</v>
      </c>
    </row>
    <row r="6904" spans="1:13" hidden="1" x14ac:dyDescent="0.3">
      <c r="A6904" s="13" t="str">
        <f t="shared" si="107"/>
        <v>NordicOFF2 - 7 floorspre 1945cooling20</v>
      </c>
      <c r="B6904" s="2" t="s">
        <v>40</v>
      </c>
      <c r="C6904" s="2" t="s">
        <v>51</v>
      </c>
      <c r="D6904" s="2" t="s">
        <v>2</v>
      </c>
      <c r="E6904" s="3">
        <v>20</v>
      </c>
      <c r="F6904" s="3" t="s">
        <v>26</v>
      </c>
      <c r="G6904" s="3">
        <v>0.29894179894179895</v>
      </c>
      <c r="H6904" s="14">
        <v>0.1</v>
      </c>
      <c r="I6904" s="14">
        <v>0.18901919925777483</v>
      </c>
      <c r="J6904" s="4">
        <v>58.58185651735289</v>
      </c>
      <c r="K6904" s="4">
        <v>23.432742606941154</v>
      </c>
      <c r="L6904" s="4">
        <v>67.486298707990528</v>
      </c>
      <c r="M6904" s="4">
        <v>11.247716451331753</v>
      </c>
    </row>
    <row r="6905" spans="1:13" hidden="1" x14ac:dyDescent="0.3">
      <c r="A6905" s="13" t="str">
        <f t="shared" si="107"/>
        <v>NordicOFF2 - 3 floorspre 1945cooling22</v>
      </c>
      <c r="B6905" s="2" t="s">
        <v>40</v>
      </c>
      <c r="C6905" s="2" t="s">
        <v>49</v>
      </c>
      <c r="D6905" s="2" t="s">
        <v>2</v>
      </c>
      <c r="E6905" s="3">
        <v>22</v>
      </c>
      <c r="F6905" s="3" t="s">
        <v>26</v>
      </c>
      <c r="G6905" s="3">
        <v>0.42592592592592593</v>
      </c>
      <c r="H6905" s="14">
        <v>0.8</v>
      </c>
      <c r="I6905" s="14">
        <v>0.18901919925777483</v>
      </c>
      <c r="J6905" s="4">
        <v>41.727816538543848</v>
      </c>
      <c r="K6905" s="4">
        <v>16.691126615417538</v>
      </c>
      <c r="L6905" s="4">
        <v>48.070444652402507</v>
      </c>
      <c r="M6905" s="4">
        <v>8.0117407754004173</v>
      </c>
    </row>
    <row r="6906" spans="1:13" hidden="1" x14ac:dyDescent="0.3">
      <c r="A6906" s="13" t="str">
        <f t="shared" si="107"/>
        <v>NordicOFF2 - 5 floorspre 1945cooling22</v>
      </c>
      <c r="B6906" s="2" t="s">
        <v>40</v>
      </c>
      <c r="C6906" s="2" t="s">
        <v>50</v>
      </c>
      <c r="D6906" s="2" t="s">
        <v>2</v>
      </c>
      <c r="E6906" s="3">
        <v>22</v>
      </c>
      <c r="F6906" s="3" t="s">
        <v>26</v>
      </c>
      <c r="G6906" s="3">
        <v>0.33703703703703702</v>
      </c>
      <c r="H6906" s="14">
        <v>0.1</v>
      </c>
      <c r="I6906" s="14">
        <v>0.18901919925777483</v>
      </c>
      <c r="J6906" s="4">
        <v>44.319617881112585</v>
      </c>
      <c r="K6906" s="4">
        <v>17.727847152445033</v>
      </c>
      <c r="L6906" s="4">
        <v>51.056199799041693</v>
      </c>
      <c r="M6906" s="4">
        <v>8.5093666331736149</v>
      </c>
    </row>
    <row r="6907" spans="1:13" hidden="1" x14ac:dyDescent="0.3">
      <c r="A6907" s="13" t="str">
        <f t="shared" si="107"/>
        <v>NordicOFF2 - 7 floorspre 1945cooling22</v>
      </c>
      <c r="B6907" s="2" t="s">
        <v>40</v>
      </c>
      <c r="C6907" s="2" t="s">
        <v>51</v>
      </c>
      <c r="D6907" s="2" t="s">
        <v>2</v>
      </c>
      <c r="E6907" s="3">
        <v>22</v>
      </c>
      <c r="F6907" s="3" t="s">
        <v>26</v>
      </c>
      <c r="G6907" s="3">
        <v>0.29894179894179895</v>
      </c>
      <c r="H6907" s="14">
        <v>0.1</v>
      </c>
      <c r="I6907" s="14">
        <v>0.18901919925777483</v>
      </c>
      <c r="J6907" s="4">
        <v>45.430389885070625</v>
      </c>
      <c r="K6907" s="4">
        <v>18.172155954028248</v>
      </c>
      <c r="L6907" s="4">
        <v>52.335809147601353</v>
      </c>
      <c r="M6907" s="4">
        <v>8.7226348579335582</v>
      </c>
    </row>
    <row r="6908" spans="1:13" hidden="1" x14ac:dyDescent="0.3">
      <c r="A6908" s="13" t="str">
        <f t="shared" si="107"/>
        <v>NordicOFF2 - 3 floorspre 1945cooling24</v>
      </c>
      <c r="B6908" s="2" t="s">
        <v>40</v>
      </c>
      <c r="C6908" s="2" t="s">
        <v>49</v>
      </c>
      <c r="D6908" s="2" t="s">
        <v>2</v>
      </c>
      <c r="E6908" s="3">
        <v>24</v>
      </c>
      <c r="F6908" s="3" t="s">
        <v>26</v>
      </c>
      <c r="G6908" s="3">
        <v>0.42592592592592593</v>
      </c>
      <c r="H6908" s="14">
        <v>0.8</v>
      </c>
      <c r="I6908" s="14">
        <v>0.18901919925777483</v>
      </c>
      <c r="J6908" s="4">
        <v>30.393955624028951</v>
      </c>
      <c r="K6908" s="4">
        <v>12.157582249611581</v>
      </c>
      <c r="L6908" s="4">
        <v>35.013836878881349</v>
      </c>
      <c r="M6908" s="4">
        <v>5.8356394798135582</v>
      </c>
    </row>
    <row r="6909" spans="1:13" hidden="1" x14ac:dyDescent="0.3">
      <c r="A6909" s="13" t="str">
        <f t="shared" si="107"/>
        <v>NordicOFF2 - 5 floorspre 1945cooling24</v>
      </c>
      <c r="B6909" s="2" t="s">
        <v>40</v>
      </c>
      <c r="C6909" s="2" t="s">
        <v>50</v>
      </c>
      <c r="D6909" s="2" t="s">
        <v>2</v>
      </c>
      <c r="E6909" s="3">
        <v>24</v>
      </c>
      <c r="F6909" s="3" t="s">
        <v>26</v>
      </c>
      <c r="G6909" s="3">
        <v>0.33703703703703702</v>
      </c>
      <c r="H6909" s="14">
        <v>0.1</v>
      </c>
      <c r="I6909" s="14">
        <v>0.18901919925777483</v>
      </c>
      <c r="J6909" s="4">
        <v>33.226766060621188</v>
      </c>
      <c r="K6909" s="4">
        <v>13.290706424248475</v>
      </c>
      <c r="L6909" s="4">
        <v>38.277234501835608</v>
      </c>
      <c r="M6909" s="4">
        <v>6.3795390836392674</v>
      </c>
    </row>
    <row r="6910" spans="1:13" hidden="1" x14ac:dyDescent="0.3">
      <c r="A6910" s="13" t="str">
        <f t="shared" si="107"/>
        <v>NordicOFF2 - 7 floorspre 1945cooling24</v>
      </c>
      <c r="B6910" s="2" t="s">
        <v>40</v>
      </c>
      <c r="C6910" s="2" t="s">
        <v>51</v>
      </c>
      <c r="D6910" s="2" t="s">
        <v>2</v>
      </c>
      <c r="E6910" s="3">
        <v>24</v>
      </c>
      <c r="F6910" s="3" t="s">
        <v>26</v>
      </c>
      <c r="G6910" s="3">
        <v>0.29894179894179895</v>
      </c>
      <c r="H6910" s="14">
        <v>0.1</v>
      </c>
      <c r="I6910" s="14">
        <v>0.18901919925777483</v>
      </c>
      <c r="J6910" s="4">
        <v>34.440827676303577</v>
      </c>
      <c r="K6910" s="4">
        <v>13.776331070521431</v>
      </c>
      <c r="L6910" s="4">
        <v>39.675833483101719</v>
      </c>
      <c r="M6910" s="4">
        <v>6.6126389138502866</v>
      </c>
    </row>
    <row r="6911" spans="1:13" hidden="1" x14ac:dyDescent="0.3">
      <c r="A6911" s="13" t="str">
        <f t="shared" si="107"/>
        <v>NordicOFF2 - 3 floorspre 1945cooling26</v>
      </c>
      <c r="B6911" s="2" t="s">
        <v>40</v>
      </c>
      <c r="C6911" s="2" t="s">
        <v>49</v>
      </c>
      <c r="D6911" s="2" t="s">
        <v>2</v>
      </c>
      <c r="E6911" s="3">
        <v>26</v>
      </c>
      <c r="F6911" s="3" t="s">
        <v>26</v>
      </c>
      <c r="G6911" s="3">
        <v>0.42592592592592593</v>
      </c>
      <c r="H6911" s="14">
        <v>0.8</v>
      </c>
      <c r="I6911" s="14">
        <v>0.18901919925777483</v>
      </c>
      <c r="J6911" s="4">
        <v>21.011580072152569</v>
      </c>
      <c r="K6911" s="4">
        <v>8.4046320288610268</v>
      </c>
      <c r="L6911" s="4">
        <v>24.205340243119757</v>
      </c>
      <c r="M6911" s="4">
        <v>4.0342233738532931</v>
      </c>
    </row>
    <row r="6912" spans="1:13" hidden="1" x14ac:dyDescent="0.3">
      <c r="A6912" s="13" t="str">
        <f t="shared" si="107"/>
        <v>NordicOFF2 - 5 floorspre 1945cooling26</v>
      </c>
      <c r="B6912" s="2" t="s">
        <v>40</v>
      </c>
      <c r="C6912" s="2" t="s">
        <v>50</v>
      </c>
      <c r="D6912" s="2" t="s">
        <v>2</v>
      </c>
      <c r="E6912" s="3">
        <v>26</v>
      </c>
      <c r="F6912" s="3" t="s">
        <v>26</v>
      </c>
      <c r="G6912" s="3">
        <v>0.33703703703703702</v>
      </c>
      <c r="H6912" s="14">
        <v>0.1</v>
      </c>
      <c r="I6912" s="14">
        <v>0.18901919925777483</v>
      </c>
      <c r="J6912" s="4">
        <v>23.862640838883586</v>
      </c>
      <c r="K6912" s="4">
        <v>9.5450563355534346</v>
      </c>
      <c r="L6912" s="4">
        <v>27.489762246393891</v>
      </c>
      <c r="M6912" s="4">
        <v>4.5816270410656488</v>
      </c>
    </row>
    <row r="6913" spans="1:13" hidden="1" x14ac:dyDescent="0.3">
      <c r="A6913" s="13" t="str">
        <f t="shared" si="107"/>
        <v>NordicOFF2 - 7 floorspre 1945cooling26</v>
      </c>
      <c r="B6913" s="2" t="s">
        <v>40</v>
      </c>
      <c r="C6913" s="2" t="s">
        <v>51</v>
      </c>
      <c r="D6913" s="2" t="s">
        <v>2</v>
      </c>
      <c r="E6913" s="3">
        <v>26</v>
      </c>
      <c r="F6913" s="3" t="s">
        <v>26</v>
      </c>
      <c r="G6913" s="3">
        <v>0.29894179894179895</v>
      </c>
      <c r="H6913" s="14">
        <v>0.1</v>
      </c>
      <c r="I6913" s="14">
        <v>0.18901919925777483</v>
      </c>
      <c r="J6913" s="4">
        <v>25.084524024625455</v>
      </c>
      <c r="K6913" s="4">
        <v>10.033809609850183</v>
      </c>
      <c r="L6913" s="4">
        <v>28.897371676368525</v>
      </c>
      <c r="M6913" s="4">
        <v>4.8162286127280876</v>
      </c>
    </row>
    <row r="6914" spans="1:13" hidden="1" x14ac:dyDescent="0.3">
      <c r="A6914" s="13" t="str">
        <f t="shared" si="107"/>
        <v>NordicOFF2 - 3 floors1945-1970cooling20</v>
      </c>
      <c r="B6914" s="2" t="s">
        <v>40</v>
      </c>
      <c r="C6914" s="2" t="s">
        <v>49</v>
      </c>
      <c r="D6914" s="2" t="s">
        <v>6</v>
      </c>
      <c r="E6914" s="3">
        <v>20</v>
      </c>
      <c r="F6914" s="3" t="s">
        <v>26</v>
      </c>
      <c r="G6914" s="3">
        <v>0.42592592592592593</v>
      </c>
      <c r="H6914" s="14">
        <v>0.8</v>
      </c>
      <c r="I6914" s="14">
        <v>0.30400337489516738</v>
      </c>
      <c r="J6914" s="4">
        <v>58.09695228158936</v>
      </c>
      <c r="K6914" s="4">
        <v>23.238780912635743</v>
      </c>
      <c r="L6914" s="4">
        <v>66.927689028390944</v>
      </c>
      <c r="M6914" s="4">
        <v>11.154614838065156</v>
      </c>
    </row>
    <row r="6915" spans="1:13" hidden="1" x14ac:dyDescent="0.3">
      <c r="A6915" s="13" t="str">
        <f t="shared" ref="A6915:A6978" si="108">CONCATENATE(B6915,C6915,D6915,F6915,E6915)</f>
        <v>NordicOFF2 - 5 floors1945-1970cooling20</v>
      </c>
      <c r="B6915" s="2" t="s">
        <v>40</v>
      </c>
      <c r="C6915" s="2" t="s">
        <v>50</v>
      </c>
      <c r="D6915" s="2" t="s">
        <v>6</v>
      </c>
      <c r="E6915" s="3">
        <v>20</v>
      </c>
      <c r="F6915" s="3" t="s">
        <v>26</v>
      </c>
      <c r="G6915" s="3">
        <v>0.33703703703703702</v>
      </c>
      <c r="H6915" s="14">
        <v>0.1</v>
      </c>
      <c r="I6915" s="14">
        <v>0.30400337489516738</v>
      </c>
      <c r="J6915" s="4">
        <v>59.729654761942619</v>
      </c>
      <c r="K6915" s="4">
        <v>23.891861904777048</v>
      </c>
      <c r="L6915" s="4">
        <v>68.808562285757901</v>
      </c>
      <c r="M6915" s="4">
        <v>11.468093714292984</v>
      </c>
    </row>
    <row r="6916" spans="1:13" hidden="1" x14ac:dyDescent="0.3">
      <c r="A6916" s="13" t="str">
        <f t="shared" si="108"/>
        <v>NordicOFF2 - 7 floors1945-1970cooling20</v>
      </c>
      <c r="B6916" s="2" t="s">
        <v>40</v>
      </c>
      <c r="C6916" s="2" t="s">
        <v>51</v>
      </c>
      <c r="D6916" s="2" t="s">
        <v>6</v>
      </c>
      <c r="E6916" s="3">
        <v>20</v>
      </c>
      <c r="F6916" s="3" t="s">
        <v>26</v>
      </c>
      <c r="G6916" s="3">
        <v>0.29894179894179895</v>
      </c>
      <c r="H6916" s="14">
        <v>0.1</v>
      </c>
      <c r="I6916" s="14">
        <v>0.30400337489516738</v>
      </c>
      <c r="J6916" s="4">
        <v>60.429384396379731</v>
      </c>
      <c r="K6916" s="4">
        <v>24.171753758551894</v>
      </c>
      <c r="L6916" s="4">
        <v>69.61465082462945</v>
      </c>
      <c r="M6916" s="4">
        <v>11.60244180410491</v>
      </c>
    </row>
    <row r="6917" spans="1:13" hidden="1" x14ac:dyDescent="0.3">
      <c r="A6917" s="13" t="str">
        <f t="shared" si="108"/>
        <v>NordicOFF2 - 3 floors1945-1970cooling22</v>
      </c>
      <c r="B6917" s="2" t="s">
        <v>40</v>
      </c>
      <c r="C6917" s="2" t="s">
        <v>49</v>
      </c>
      <c r="D6917" s="2" t="s">
        <v>6</v>
      </c>
      <c r="E6917" s="3">
        <v>22</v>
      </c>
      <c r="F6917" s="3" t="s">
        <v>26</v>
      </c>
      <c r="G6917" s="3">
        <v>0.42592592592592593</v>
      </c>
      <c r="H6917" s="14">
        <v>0.8</v>
      </c>
      <c r="I6917" s="14">
        <v>0.30400337489516738</v>
      </c>
      <c r="J6917" s="4">
        <v>44.577357613863484</v>
      </c>
      <c r="K6917" s="4">
        <v>17.830943045545393</v>
      </c>
      <c r="L6917" s="4">
        <v>51.35311597117073</v>
      </c>
      <c r="M6917" s="4">
        <v>8.5588526618617884</v>
      </c>
    </row>
    <row r="6918" spans="1:13" hidden="1" x14ac:dyDescent="0.3">
      <c r="A6918" s="13" t="str">
        <f t="shared" si="108"/>
        <v>NordicOFF2 - 5 floors1945-1970cooling22</v>
      </c>
      <c r="B6918" s="2" t="s">
        <v>40</v>
      </c>
      <c r="C6918" s="2" t="s">
        <v>50</v>
      </c>
      <c r="D6918" s="2" t="s">
        <v>6</v>
      </c>
      <c r="E6918" s="3">
        <v>22</v>
      </c>
      <c r="F6918" s="3" t="s">
        <v>26</v>
      </c>
      <c r="G6918" s="3">
        <v>0.33703703703703702</v>
      </c>
      <c r="H6918" s="14">
        <v>0.1</v>
      </c>
      <c r="I6918" s="14">
        <v>0.30400337489516738</v>
      </c>
      <c r="J6918" s="4">
        <v>46.678729406756005</v>
      </c>
      <c r="K6918" s="4">
        <v>18.671491762702402</v>
      </c>
      <c r="L6918" s="4">
        <v>53.773896276582917</v>
      </c>
      <c r="M6918" s="4">
        <v>8.9623160460971523</v>
      </c>
    </row>
    <row r="6919" spans="1:13" hidden="1" x14ac:dyDescent="0.3">
      <c r="A6919" s="13" t="str">
        <f t="shared" si="108"/>
        <v>NordicOFF2 - 7 floors1945-1970cooling22</v>
      </c>
      <c r="B6919" s="2" t="s">
        <v>40</v>
      </c>
      <c r="C6919" s="2" t="s">
        <v>51</v>
      </c>
      <c r="D6919" s="2" t="s">
        <v>6</v>
      </c>
      <c r="E6919" s="3">
        <v>22</v>
      </c>
      <c r="F6919" s="3" t="s">
        <v>26</v>
      </c>
      <c r="G6919" s="3">
        <v>0.29894179894179895</v>
      </c>
      <c r="H6919" s="14">
        <v>0.1</v>
      </c>
      <c r="I6919" s="14">
        <v>0.30400337489516738</v>
      </c>
      <c r="J6919" s="4">
        <v>47.57931731799566</v>
      </c>
      <c r="K6919" s="4">
        <v>19.031726927198264</v>
      </c>
      <c r="L6919" s="4">
        <v>54.811373550330998</v>
      </c>
      <c r="M6919" s="4">
        <v>9.1352289250551664</v>
      </c>
    </row>
    <row r="6920" spans="1:13" hidden="1" x14ac:dyDescent="0.3">
      <c r="A6920" s="13" t="str">
        <f t="shared" si="108"/>
        <v>NordicOFF2 - 3 floors1945-1970cooling24</v>
      </c>
      <c r="B6920" s="2" t="s">
        <v>40</v>
      </c>
      <c r="C6920" s="2" t="s">
        <v>49</v>
      </c>
      <c r="D6920" s="2" t="s">
        <v>6</v>
      </c>
      <c r="E6920" s="3">
        <v>24</v>
      </c>
      <c r="F6920" s="3" t="s">
        <v>26</v>
      </c>
      <c r="G6920" s="3">
        <v>0.42592592592592593</v>
      </c>
      <c r="H6920" s="14">
        <v>0.8</v>
      </c>
      <c r="I6920" s="14">
        <v>0.30400337489516738</v>
      </c>
      <c r="J6920" s="4">
        <v>33.42448138848254</v>
      </c>
      <c r="K6920" s="4">
        <v>13.369792555393015</v>
      </c>
      <c r="L6920" s="4">
        <v>38.505002559531881</v>
      </c>
      <c r="M6920" s="4">
        <v>6.4175004265886475</v>
      </c>
    </row>
    <row r="6921" spans="1:13" hidden="1" x14ac:dyDescent="0.3">
      <c r="A6921" s="13" t="str">
        <f t="shared" si="108"/>
        <v>NordicOFF2 - 5 floors1945-1970cooling24</v>
      </c>
      <c r="B6921" s="2" t="s">
        <v>40</v>
      </c>
      <c r="C6921" s="2" t="s">
        <v>50</v>
      </c>
      <c r="D6921" s="2" t="s">
        <v>6</v>
      </c>
      <c r="E6921" s="3">
        <v>24</v>
      </c>
      <c r="F6921" s="3" t="s">
        <v>26</v>
      </c>
      <c r="G6921" s="3">
        <v>0.33703703703703702</v>
      </c>
      <c r="H6921" s="14">
        <v>0.1</v>
      </c>
      <c r="I6921" s="14">
        <v>0.30400337489516738</v>
      </c>
      <c r="J6921" s="4">
        <v>35.752866140958261</v>
      </c>
      <c r="K6921" s="4">
        <v>14.301146456383304</v>
      </c>
      <c r="L6921" s="4">
        <v>41.187301794383913</v>
      </c>
      <c r="M6921" s="4">
        <v>6.8645502990639855</v>
      </c>
    </row>
    <row r="6922" spans="1:13" hidden="1" x14ac:dyDescent="0.3">
      <c r="A6922" s="13" t="str">
        <f t="shared" si="108"/>
        <v>NordicOFF2 - 7 floors1945-1970cooling24</v>
      </c>
      <c r="B6922" s="2" t="s">
        <v>40</v>
      </c>
      <c r="C6922" s="2" t="s">
        <v>51</v>
      </c>
      <c r="D6922" s="2" t="s">
        <v>6</v>
      </c>
      <c r="E6922" s="3">
        <v>24</v>
      </c>
      <c r="F6922" s="3" t="s">
        <v>26</v>
      </c>
      <c r="G6922" s="3">
        <v>0.29894179894179895</v>
      </c>
      <c r="H6922" s="14">
        <v>0.1</v>
      </c>
      <c r="I6922" s="14">
        <v>0.30400337489516738</v>
      </c>
      <c r="J6922" s="4">
        <v>36.750745320590717</v>
      </c>
      <c r="K6922" s="4">
        <v>14.700298128236287</v>
      </c>
      <c r="L6922" s="4">
        <v>42.336858609320508</v>
      </c>
      <c r="M6922" s="4">
        <v>7.0561431015534177</v>
      </c>
    </row>
    <row r="6923" spans="1:13" hidden="1" x14ac:dyDescent="0.3">
      <c r="A6923" s="13" t="str">
        <f t="shared" si="108"/>
        <v>NordicOFF2 - 3 floors1945-1970cooling26</v>
      </c>
      <c r="B6923" s="2" t="s">
        <v>40</v>
      </c>
      <c r="C6923" s="2" t="s">
        <v>49</v>
      </c>
      <c r="D6923" s="2" t="s">
        <v>6</v>
      </c>
      <c r="E6923" s="3">
        <v>26</v>
      </c>
      <c r="F6923" s="3" t="s">
        <v>26</v>
      </c>
      <c r="G6923" s="3">
        <v>0.42592592592592593</v>
      </c>
      <c r="H6923" s="14">
        <v>0.8</v>
      </c>
      <c r="I6923" s="14">
        <v>0.30400337489516738</v>
      </c>
      <c r="J6923" s="4">
        <v>24.008429976584551</v>
      </c>
      <c r="K6923" s="4">
        <v>9.6033719906338213</v>
      </c>
      <c r="L6923" s="4">
        <v>27.657711333025404</v>
      </c>
      <c r="M6923" s="4">
        <v>4.6096185555042339</v>
      </c>
    </row>
    <row r="6924" spans="1:13" hidden="1" x14ac:dyDescent="0.3">
      <c r="A6924" s="13" t="str">
        <f t="shared" si="108"/>
        <v>NordicOFF2 - 5 floors1945-1970cooling26</v>
      </c>
      <c r="B6924" s="2" t="s">
        <v>40</v>
      </c>
      <c r="C6924" s="2" t="s">
        <v>50</v>
      </c>
      <c r="D6924" s="2" t="s">
        <v>6</v>
      </c>
      <c r="E6924" s="3">
        <v>26</v>
      </c>
      <c r="F6924" s="3" t="s">
        <v>26</v>
      </c>
      <c r="G6924" s="3">
        <v>0.33703703703703702</v>
      </c>
      <c r="H6924" s="14">
        <v>0.1</v>
      </c>
      <c r="I6924" s="14">
        <v>0.30400337489516738</v>
      </c>
      <c r="J6924" s="4">
        <v>26.357459228699973</v>
      </c>
      <c r="K6924" s="4">
        <v>10.542983691479989</v>
      </c>
      <c r="L6924" s="4">
        <v>30.363793031462368</v>
      </c>
      <c r="M6924" s="4">
        <v>5.0606321719103944</v>
      </c>
    </row>
    <row r="6925" spans="1:13" hidden="1" x14ac:dyDescent="0.3">
      <c r="A6925" s="13" t="str">
        <f t="shared" si="108"/>
        <v>NordicOFF2 - 7 floors1945-1970cooling26</v>
      </c>
      <c r="B6925" s="2" t="s">
        <v>40</v>
      </c>
      <c r="C6925" s="2" t="s">
        <v>51</v>
      </c>
      <c r="D6925" s="2" t="s">
        <v>6</v>
      </c>
      <c r="E6925" s="3">
        <v>26</v>
      </c>
      <c r="F6925" s="3" t="s">
        <v>26</v>
      </c>
      <c r="G6925" s="3">
        <v>0.29894179894179895</v>
      </c>
      <c r="H6925" s="14">
        <v>0.1</v>
      </c>
      <c r="I6925" s="14">
        <v>0.30400337489516738</v>
      </c>
      <c r="J6925" s="4">
        <v>27.364186051035155</v>
      </c>
      <c r="K6925" s="4">
        <v>10.945674420414061</v>
      </c>
      <c r="L6925" s="4">
        <v>31.523542330792495</v>
      </c>
      <c r="M6925" s="4">
        <v>5.2539237217987491</v>
      </c>
    </row>
    <row r="6926" spans="1:13" hidden="1" x14ac:dyDescent="0.3">
      <c r="A6926" s="13" t="str">
        <f t="shared" si="108"/>
        <v>NordicOFF2 - 3 floors1970-1980cooling20</v>
      </c>
      <c r="B6926" s="2" t="s">
        <v>40</v>
      </c>
      <c r="C6926" s="2" t="s">
        <v>49</v>
      </c>
      <c r="D6926" s="2" t="s">
        <v>7</v>
      </c>
      <c r="E6926" s="3">
        <v>20</v>
      </c>
      <c r="F6926" s="3" t="s">
        <v>26</v>
      </c>
      <c r="G6926" s="3">
        <v>0.42592592592592593</v>
      </c>
      <c r="H6926" s="14">
        <v>0.8</v>
      </c>
      <c r="I6926" s="14">
        <v>0.19860218475786076</v>
      </c>
      <c r="J6926" s="4">
        <v>60.326242029286647</v>
      </c>
      <c r="K6926" s="4">
        <v>24.130496811714657</v>
      </c>
      <c r="L6926" s="4">
        <v>69.495830817738209</v>
      </c>
      <c r="M6926" s="4">
        <v>11.582638469623035</v>
      </c>
    </row>
    <row r="6927" spans="1:13" hidden="1" x14ac:dyDescent="0.3">
      <c r="A6927" s="13" t="str">
        <f t="shared" si="108"/>
        <v>NordicOFF2 - 5 floors1970-1980cooling20</v>
      </c>
      <c r="B6927" s="2" t="s">
        <v>40</v>
      </c>
      <c r="C6927" s="2" t="s">
        <v>50</v>
      </c>
      <c r="D6927" s="2" t="s">
        <v>7</v>
      </c>
      <c r="E6927" s="3">
        <v>20</v>
      </c>
      <c r="F6927" s="3" t="s">
        <v>26</v>
      </c>
      <c r="G6927" s="3">
        <v>0.33703703703703702</v>
      </c>
      <c r="H6927" s="14">
        <v>0.1</v>
      </c>
      <c r="I6927" s="14">
        <v>0.19860218475786076</v>
      </c>
      <c r="J6927" s="4">
        <v>61.818958152573053</v>
      </c>
      <c r="K6927" s="4">
        <v>24.727583261029221</v>
      </c>
      <c r="L6927" s="4">
        <v>71.215439791764155</v>
      </c>
      <c r="M6927" s="4">
        <v>11.869239965294025</v>
      </c>
    </row>
    <row r="6928" spans="1:13" hidden="1" x14ac:dyDescent="0.3">
      <c r="A6928" s="13" t="str">
        <f t="shared" si="108"/>
        <v>NordicOFF2 - 7 floors1970-1980cooling20</v>
      </c>
      <c r="B6928" s="2" t="s">
        <v>40</v>
      </c>
      <c r="C6928" s="2" t="s">
        <v>51</v>
      </c>
      <c r="D6928" s="2" t="s">
        <v>7</v>
      </c>
      <c r="E6928" s="3">
        <v>20</v>
      </c>
      <c r="F6928" s="3" t="s">
        <v>26</v>
      </c>
      <c r="G6928" s="3">
        <v>0.29894179894179895</v>
      </c>
      <c r="H6928" s="14">
        <v>0.1</v>
      </c>
      <c r="I6928" s="14">
        <v>0.19860218475786076</v>
      </c>
      <c r="J6928" s="4">
        <v>62.458693633981511</v>
      </c>
      <c r="K6928" s="4">
        <v>24.983477453592606</v>
      </c>
      <c r="L6928" s="4">
        <v>71.952415066346703</v>
      </c>
      <c r="M6928" s="4">
        <v>11.992069177724451</v>
      </c>
    </row>
    <row r="6929" spans="1:13" hidden="1" x14ac:dyDescent="0.3">
      <c r="A6929" s="13" t="str">
        <f t="shared" si="108"/>
        <v>NordicOFF2 - 3 floors1970-1980cooling22</v>
      </c>
      <c r="B6929" s="2" t="s">
        <v>40</v>
      </c>
      <c r="C6929" s="2" t="s">
        <v>49</v>
      </c>
      <c r="D6929" s="2" t="s">
        <v>7</v>
      </c>
      <c r="E6929" s="3">
        <v>22</v>
      </c>
      <c r="F6929" s="3" t="s">
        <v>26</v>
      </c>
      <c r="G6929" s="3">
        <v>0.42592592592592593</v>
      </c>
      <c r="H6929" s="14">
        <v>0.8</v>
      </c>
      <c r="I6929" s="14">
        <v>0.19860218475786076</v>
      </c>
      <c r="J6929" s="4">
        <v>47.258929180746918</v>
      </c>
      <c r="K6929" s="4">
        <v>18.903571672298767</v>
      </c>
      <c r="L6929" s="4">
        <v>54.442286416220448</v>
      </c>
      <c r="M6929" s="4">
        <v>9.0737144027034073</v>
      </c>
    </row>
    <row r="6930" spans="1:13" hidden="1" x14ac:dyDescent="0.3">
      <c r="A6930" s="13" t="str">
        <f t="shared" si="108"/>
        <v>NordicOFF2 - 5 floors1970-1980cooling22</v>
      </c>
      <c r="B6930" s="2" t="s">
        <v>40</v>
      </c>
      <c r="C6930" s="2" t="s">
        <v>50</v>
      </c>
      <c r="D6930" s="2" t="s">
        <v>7</v>
      </c>
      <c r="E6930" s="3">
        <v>22</v>
      </c>
      <c r="F6930" s="3" t="s">
        <v>26</v>
      </c>
      <c r="G6930" s="3">
        <v>0.33703703703703702</v>
      </c>
      <c r="H6930" s="14">
        <v>0.1</v>
      </c>
      <c r="I6930" s="14">
        <v>0.19860218475786076</v>
      </c>
      <c r="J6930" s="4">
        <v>49.157441880258077</v>
      </c>
      <c r="K6930" s="4">
        <v>19.66297675210323</v>
      </c>
      <c r="L6930" s="4">
        <v>56.629373046057303</v>
      </c>
      <c r="M6930" s="4">
        <v>9.4382288410095505</v>
      </c>
    </row>
    <row r="6931" spans="1:13" hidden="1" x14ac:dyDescent="0.3">
      <c r="A6931" s="13" t="str">
        <f t="shared" si="108"/>
        <v>NordicOFF2 - 7 floors1970-1980cooling22</v>
      </c>
      <c r="B6931" s="2" t="s">
        <v>40</v>
      </c>
      <c r="C6931" s="2" t="s">
        <v>51</v>
      </c>
      <c r="D6931" s="2" t="s">
        <v>7</v>
      </c>
      <c r="E6931" s="3">
        <v>22</v>
      </c>
      <c r="F6931" s="3" t="s">
        <v>26</v>
      </c>
      <c r="G6931" s="3">
        <v>0.29894179894179895</v>
      </c>
      <c r="H6931" s="14">
        <v>0.1</v>
      </c>
      <c r="I6931" s="14">
        <v>0.19860218475786076</v>
      </c>
      <c r="J6931" s="4">
        <v>49.971090180048563</v>
      </c>
      <c r="K6931" s="4">
        <v>19.988436072019425</v>
      </c>
      <c r="L6931" s="4">
        <v>57.566695887415939</v>
      </c>
      <c r="M6931" s="4">
        <v>9.5944493145693244</v>
      </c>
    </row>
    <row r="6932" spans="1:13" hidden="1" x14ac:dyDescent="0.3">
      <c r="A6932" s="13" t="str">
        <f t="shared" si="108"/>
        <v>NordicOFF2 - 3 floors1970-1980cooling24</v>
      </c>
      <c r="B6932" s="2" t="s">
        <v>40</v>
      </c>
      <c r="C6932" s="2" t="s">
        <v>49</v>
      </c>
      <c r="D6932" s="2" t="s">
        <v>7</v>
      </c>
      <c r="E6932" s="3">
        <v>24</v>
      </c>
      <c r="F6932" s="3" t="s">
        <v>26</v>
      </c>
      <c r="G6932" s="3">
        <v>0.42592592592592593</v>
      </c>
      <c r="H6932" s="14">
        <v>0.8</v>
      </c>
      <c r="I6932" s="14">
        <v>0.19860218475786076</v>
      </c>
      <c r="J6932" s="4">
        <v>36.279173585933769</v>
      </c>
      <c r="K6932" s="4">
        <v>14.511669434373507</v>
      </c>
      <c r="L6932" s="4">
        <v>41.793607970995701</v>
      </c>
      <c r="M6932" s="4">
        <v>6.9656013284992833</v>
      </c>
    </row>
    <row r="6933" spans="1:13" hidden="1" x14ac:dyDescent="0.3">
      <c r="A6933" s="13" t="str">
        <f t="shared" si="108"/>
        <v>NordicOFF2 - 5 floors1970-1980cooling24</v>
      </c>
      <c r="B6933" s="2" t="s">
        <v>40</v>
      </c>
      <c r="C6933" s="2" t="s">
        <v>50</v>
      </c>
      <c r="D6933" s="2" t="s">
        <v>7</v>
      </c>
      <c r="E6933" s="3">
        <v>24</v>
      </c>
      <c r="F6933" s="3" t="s">
        <v>26</v>
      </c>
      <c r="G6933" s="3">
        <v>0.33703703703703702</v>
      </c>
      <c r="H6933" s="14">
        <v>0.1</v>
      </c>
      <c r="I6933" s="14">
        <v>0.19860218475786076</v>
      </c>
      <c r="J6933" s="4">
        <v>38.420671964294925</v>
      </c>
      <c r="K6933" s="4">
        <v>15.368268785717969</v>
      </c>
      <c r="L6933" s="4">
        <v>44.260614102867748</v>
      </c>
      <c r="M6933" s="4">
        <v>7.3767690171446247</v>
      </c>
    </row>
    <row r="6934" spans="1:13" hidden="1" x14ac:dyDescent="0.3">
      <c r="A6934" s="13" t="str">
        <f t="shared" si="108"/>
        <v>NordicOFF2 - 7 floors1970-1980cooling24</v>
      </c>
      <c r="B6934" s="2" t="s">
        <v>40</v>
      </c>
      <c r="C6934" s="2" t="s">
        <v>51</v>
      </c>
      <c r="D6934" s="2" t="s">
        <v>7</v>
      </c>
      <c r="E6934" s="3">
        <v>24</v>
      </c>
      <c r="F6934" s="3" t="s">
        <v>26</v>
      </c>
      <c r="G6934" s="3">
        <v>0.29894179894179895</v>
      </c>
      <c r="H6934" s="14">
        <v>0.1</v>
      </c>
      <c r="I6934" s="14">
        <v>0.19860218475786076</v>
      </c>
      <c r="J6934" s="4">
        <v>39.338456983592557</v>
      </c>
      <c r="K6934" s="4">
        <v>15.735382793437022</v>
      </c>
      <c r="L6934" s="4">
        <v>45.317902445098625</v>
      </c>
      <c r="M6934" s="4">
        <v>7.5529837408497702</v>
      </c>
    </row>
    <row r="6935" spans="1:13" hidden="1" x14ac:dyDescent="0.3">
      <c r="A6935" s="13" t="str">
        <f t="shared" si="108"/>
        <v>NordicOFF2 - 3 floors1970-1980cooling26</v>
      </c>
      <c r="B6935" s="2" t="s">
        <v>40</v>
      </c>
      <c r="C6935" s="2" t="s">
        <v>49</v>
      </c>
      <c r="D6935" s="2" t="s">
        <v>7</v>
      </c>
      <c r="E6935" s="3">
        <v>26</v>
      </c>
      <c r="F6935" s="3" t="s">
        <v>26</v>
      </c>
      <c r="G6935" s="3">
        <v>0.42592592592592593</v>
      </c>
      <c r="H6935" s="14">
        <v>0.8</v>
      </c>
      <c r="I6935" s="14">
        <v>0.19860218475786076</v>
      </c>
      <c r="J6935" s="4">
        <v>26.884899219867634</v>
      </c>
      <c r="K6935" s="4">
        <v>10.753959687947054</v>
      </c>
      <c r="L6935" s="4">
        <v>30.971403901287516</v>
      </c>
      <c r="M6935" s="4">
        <v>5.1619006502145854</v>
      </c>
    </row>
    <row r="6936" spans="1:13" hidden="1" x14ac:dyDescent="0.3">
      <c r="A6936" s="13" t="str">
        <f t="shared" si="108"/>
        <v>NordicOFF2 - 5 floors1970-1980cooling26</v>
      </c>
      <c r="B6936" s="2" t="s">
        <v>40</v>
      </c>
      <c r="C6936" s="2" t="s">
        <v>50</v>
      </c>
      <c r="D6936" s="2" t="s">
        <v>7</v>
      </c>
      <c r="E6936" s="3">
        <v>26</v>
      </c>
      <c r="F6936" s="3" t="s">
        <v>26</v>
      </c>
      <c r="G6936" s="3">
        <v>0.33703703703703702</v>
      </c>
      <c r="H6936" s="14">
        <v>0.1</v>
      </c>
      <c r="I6936" s="14">
        <v>0.19860218475786076</v>
      </c>
      <c r="J6936" s="4">
        <v>29.05743876063385</v>
      </c>
      <c r="K6936" s="4">
        <v>11.622975504253541</v>
      </c>
      <c r="L6936" s="4">
        <v>33.474169452250194</v>
      </c>
      <c r="M6936" s="4">
        <v>5.5790282420416997</v>
      </c>
    </row>
    <row r="6937" spans="1:13" hidden="1" x14ac:dyDescent="0.3">
      <c r="A6937" s="13" t="str">
        <f t="shared" si="108"/>
        <v>NordicOFF2 - 7 floors1970-1980cooling26</v>
      </c>
      <c r="B6937" s="2" t="s">
        <v>40</v>
      </c>
      <c r="C6937" s="2" t="s">
        <v>51</v>
      </c>
      <c r="D6937" s="2" t="s">
        <v>7</v>
      </c>
      <c r="E6937" s="3">
        <v>26</v>
      </c>
      <c r="F6937" s="3" t="s">
        <v>26</v>
      </c>
      <c r="G6937" s="3">
        <v>0.29894179894179895</v>
      </c>
      <c r="H6937" s="14">
        <v>0.1</v>
      </c>
      <c r="I6937" s="14">
        <v>0.19860218475786076</v>
      </c>
      <c r="J6937" s="4">
        <v>29.988527135247946</v>
      </c>
      <c r="K6937" s="4">
        <v>11.995410854099179</v>
      </c>
      <c r="L6937" s="4">
        <v>34.546783259805636</v>
      </c>
      <c r="M6937" s="4">
        <v>5.7577972099676051</v>
      </c>
    </row>
    <row r="6938" spans="1:13" hidden="1" x14ac:dyDescent="0.3">
      <c r="A6938" s="13" t="str">
        <f t="shared" si="108"/>
        <v>NordicOFF2 - 3 floors1980-1990cooling20</v>
      </c>
      <c r="B6938" s="2" t="s">
        <v>40</v>
      </c>
      <c r="C6938" s="2" t="s">
        <v>49</v>
      </c>
      <c r="D6938" s="2" t="s">
        <v>8</v>
      </c>
      <c r="E6938" s="3">
        <v>20</v>
      </c>
      <c r="F6938" s="3" t="s">
        <v>26</v>
      </c>
      <c r="G6938" s="3">
        <v>0.42592592592592593</v>
      </c>
      <c r="H6938" s="14">
        <v>0.8</v>
      </c>
      <c r="I6938" s="14">
        <v>0.15584985336243562</v>
      </c>
      <c r="J6938" s="4">
        <v>59.021333698949064</v>
      </c>
      <c r="K6938" s="4">
        <v>23.608533479579627</v>
      </c>
      <c r="L6938" s="4">
        <v>67.992576421189327</v>
      </c>
      <c r="M6938" s="4">
        <v>11.332096070198221</v>
      </c>
    </row>
    <row r="6939" spans="1:13" hidden="1" x14ac:dyDescent="0.3">
      <c r="A6939" s="13" t="str">
        <f t="shared" si="108"/>
        <v>NordicOFF2 - 5 floors1980-1990cooling20</v>
      </c>
      <c r="B6939" s="2" t="s">
        <v>40</v>
      </c>
      <c r="C6939" s="2" t="s">
        <v>50</v>
      </c>
      <c r="D6939" s="2" t="s">
        <v>8</v>
      </c>
      <c r="E6939" s="3">
        <v>20</v>
      </c>
      <c r="F6939" s="3" t="s">
        <v>26</v>
      </c>
      <c r="G6939" s="3">
        <v>0.33703703703703702</v>
      </c>
      <c r="H6939" s="14">
        <v>0.1</v>
      </c>
      <c r="I6939" s="14">
        <v>0.15584985336243562</v>
      </c>
      <c r="J6939" s="4">
        <v>60.568473739204627</v>
      </c>
      <c r="K6939" s="4">
        <v>24.227389495681852</v>
      </c>
      <c r="L6939" s="4">
        <v>69.774881747563725</v>
      </c>
      <c r="M6939" s="4">
        <v>11.629146957927288</v>
      </c>
    </row>
    <row r="6940" spans="1:13" hidden="1" x14ac:dyDescent="0.3">
      <c r="A6940" s="13" t="str">
        <f t="shared" si="108"/>
        <v>NordicOFF2 - 7 floors1980-1990cooling20</v>
      </c>
      <c r="B6940" s="2" t="s">
        <v>40</v>
      </c>
      <c r="C6940" s="2" t="s">
        <v>51</v>
      </c>
      <c r="D6940" s="2" t="s">
        <v>8</v>
      </c>
      <c r="E6940" s="3">
        <v>20</v>
      </c>
      <c r="F6940" s="3" t="s">
        <v>26</v>
      </c>
      <c r="G6940" s="3">
        <v>0.29894179894179895</v>
      </c>
      <c r="H6940" s="14">
        <v>0.1</v>
      </c>
      <c r="I6940" s="14">
        <v>0.15584985336243562</v>
      </c>
      <c r="J6940" s="4">
        <v>61.231533756457004</v>
      </c>
      <c r="K6940" s="4">
        <v>24.492613502582802</v>
      </c>
      <c r="L6940" s="4">
        <v>70.538726887438472</v>
      </c>
      <c r="M6940" s="4">
        <v>11.756454481239745</v>
      </c>
    </row>
    <row r="6941" spans="1:13" hidden="1" x14ac:dyDescent="0.3">
      <c r="A6941" s="13" t="str">
        <f t="shared" si="108"/>
        <v>NordicOFF2 - 3 floors1980-1990cooling22</v>
      </c>
      <c r="B6941" s="2" t="s">
        <v>40</v>
      </c>
      <c r="C6941" s="2" t="s">
        <v>49</v>
      </c>
      <c r="D6941" s="2" t="s">
        <v>8</v>
      </c>
      <c r="E6941" s="3">
        <v>22</v>
      </c>
      <c r="F6941" s="3" t="s">
        <v>26</v>
      </c>
      <c r="G6941" s="3">
        <v>0.42592592592592593</v>
      </c>
      <c r="H6941" s="14">
        <v>0.8</v>
      </c>
      <c r="I6941" s="14">
        <v>0.15584985336243562</v>
      </c>
      <c r="J6941" s="4">
        <v>46.728127050625822</v>
      </c>
      <c r="K6941" s="4">
        <v>18.691250820250328</v>
      </c>
      <c r="L6941" s="4">
        <v>53.830802362320945</v>
      </c>
      <c r="M6941" s="4">
        <v>8.9718003937201569</v>
      </c>
    </row>
    <row r="6942" spans="1:13" hidden="1" x14ac:dyDescent="0.3">
      <c r="A6942" s="13" t="str">
        <f t="shared" si="108"/>
        <v>NordicOFF2 - 5 floors1980-1990cooling22</v>
      </c>
      <c r="B6942" s="2" t="s">
        <v>40</v>
      </c>
      <c r="C6942" s="2" t="s">
        <v>50</v>
      </c>
      <c r="D6942" s="2" t="s">
        <v>8</v>
      </c>
      <c r="E6942" s="3">
        <v>22</v>
      </c>
      <c r="F6942" s="3" t="s">
        <v>26</v>
      </c>
      <c r="G6942" s="3">
        <v>0.33703703703703702</v>
      </c>
      <c r="H6942" s="14">
        <v>0.1</v>
      </c>
      <c r="I6942" s="14">
        <v>0.15584985336243562</v>
      </c>
      <c r="J6942" s="4">
        <v>48.591258030126397</v>
      </c>
      <c r="K6942" s="4">
        <v>19.43650321205056</v>
      </c>
      <c r="L6942" s="4">
        <v>55.977129250705609</v>
      </c>
      <c r="M6942" s="4">
        <v>9.3295215417842687</v>
      </c>
    </row>
    <row r="6943" spans="1:13" hidden="1" x14ac:dyDescent="0.3">
      <c r="A6943" s="13" t="str">
        <f t="shared" si="108"/>
        <v>NordicOFF2 - 7 floors1980-1990cooling22</v>
      </c>
      <c r="B6943" s="2" t="s">
        <v>40</v>
      </c>
      <c r="C6943" s="2" t="s">
        <v>51</v>
      </c>
      <c r="D6943" s="2" t="s">
        <v>8</v>
      </c>
      <c r="E6943" s="3">
        <v>22</v>
      </c>
      <c r="F6943" s="3" t="s">
        <v>26</v>
      </c>
      <c r="G6943" s="3">
        <v>0.29894179894179895</v>
      </c>
      <c r="H6943" s="14">
        <v>0.1</v>
      </c>
      <c r="I6943" s="14">
        <v>0.15584985336243562</v>
      </c>
      <c r="J6943" s="4">
        <v>49.389742735626648</v>
      </c>
      <c r="K6943" s="4">
        <v>19.75589709425066</v>
      </c>
      <c r="L6943" s="4">
        <v>56.896983631441898</v>
      </c>
      <c r="M6943" s="4">
        <v>9.4828306052403164</v>
      </c>
    </row>
    <row r="6944" spans="1:13" hidden="1" x14ac:dyDescent="0.3">
      <c r="A6944" s="13" t="str">
        <f t="shared" si="108"/>
        <v>NordicOFF2 - 3 floors1980-1990cooling24</v>
      </c>
      <c r="B6944" s="2" t="s">
        <v>40</v>
      </c>
      <c r="C6944" s="2" t="s">
        <v>49</v>
      </c>
      <c r="D6944" s="2" t="s">
        <v>8</v>
      </c>
      <c r="E6944" s="3">
        <v>24</v>
      </c>
      <c r="F6944" s="3" t="s">
        <v>26</v>
      </c>
      <c r="G6944" s="3">
        <v>0.42592592592592593</v>
      </c>
      <c r="H6944" s="14">
        <v>0.8</v>
      </c>
      <c r="I6944" s="14">
        <v>0.15584985336243562</v>
      </c>
      <c r="J6944" s="4">
        <v>36.240234522428189</v>
      </c>
      <c r="K6944" s="4">
        <v>14.496093808971276</v>
      </c>
      <c r="L6944" s="4">
        <v>41.748750169837272</v>
      </c>
      <c r="M6944" s="4">
        <v>6.9581250283062124</v>
      </c>
    </row>
    <row r="6945" spans="1:13" hidden="1" x14ac:dyDescent="0.3">
      <c r="A6945" s="13" t="str">
        <f t="shared" si="108"/>
        <v>NordicOFF2 - 5 floors1980-1990cooling24</v>
      </c>
      <c r="B6945" s="2" t="s">
        <v>40</v>
      </c>
      <c r="C6945" s="2" t="s">
        <v>50</v>
      </c>
      <c r="D6945" s="2" t="s">
        <v>8</v>
      </c>
      <c r="E6945" s="3">
        <v>24</v>
      </c>
      <c r="F6945" s="3" t="s">
        <v>26</v>
      </c>
      <c r="G6945" s="3">
        <v>0.33703703703703702</v>
      </c>
      <c r="H6945" s="14">
        <v>0.1</v>
      </c>
      <c r="I6945" s="14">
        <v>0.15584985336243562</v>
      </c>
      <c r="J6945" s="4">
        <v>38.330119056635056</v>
      </c>
      <c r="K6945" s="4">
        <v>15.332047622654022</v>
      </c>
      <c r="L6945" s="4">
        <v>44.156297153243578</v>
      </c>
      <c r="M6945" s="4">
        <v>7.3593828588739303</v>
      </c>
    </row>
    <row r="6946" spans="1:13" hidden="1" x14ac:dyDescent="0.3">
      <c r="A6946" s="13" t="str">
        <f t="shared" si="108"/>
        <v>NordicOFF2 - 7 floors1980-1990cooling24</v>
      </c>
      <c r="B6946" s="2" t="s">
        <v>40</v>
      </c>
      <c r="C6946" s="2" t="s">
        <v>51</v>
      </c>
      <c r="D6946" s="2" t="s">
        <v>8</v>
      </c>
      <c r="E6946" s="3">
        <v>24</v>
      </c>
      <c r="F6946" s="3" t="s">
        <v>26</v>
      </c>
      <c r="G6946" s="3">
        <v>0.29894179894179895</v>
      </c>
      <c r="H6946" s="14">
        <v>0.1</v>
      </c>
      <c r="I6946" s="14">
        <v>0.15584985336243562</v>
      </c>
      <c r="J6946" s="4">
        <v>39.225783857009432</v>
      </c>
      <c r="K6946" s="4">
        <v>15.690313542803773</v>
      </c>
      <c r="L6946" s="4">
        <v>45.188103003274868</v>
      </c>
      <c r="M6946" s="4">
        <v>7.5313505005458108</v>
      </c>
    </row>
    <row r="6947" spans="1:13" hidden="1" x14ac:dyDescent="0.3">
      <c r="A6947" s="13" t="str">
        <f t="shared" si="108"/>
        <v>NordicOFF2 - 3 floors1980-1990cooling26</v>
      </c>
      <c r="B6947" s="2" t="s">
        <v>40</v>
      </c>
      <c r="C6947" s="2" t="s">
        <v>49</v>
      </c>
      <c r="D6947" s="2" t="s">
        <v>8</v>
      </c>
      <c r="E6947" s="3">
        <v>26</v>
      </c>
      <c r="F6947" s="3" t="s">
        <v>26</v>
      </c>
      <c r="G6947" s="3">
        <v>0.42592592592592593</v>
      </c>
      <c r="H6947" s="14">
        <v>0.8</v>
      </c>
      <c r="I6947" s="14">
        <v>0.15584985336243562</v>
      </c>
      <c r="J6947" s="4">
        <v>27.152271739955932</v>
      </c>
      <c r="K6947" s="4">
        <v>10.860908695982372</v>
      </c>
      <c r="L6947" s="4">
        <v>31.279417044429231</v>
      </c>
      <c r="M6947" s="4">
        <v>5.2132361740715387</v>
      </c>
    </row>
    <row r="6948" spans="1:13" hidden="1" x14ac:dyDescent="0.3">
      <c r="A6948" s="13" t="str">
        <f t="shared" si="108"/>
        <v>NordicOFF2 - 5 floors1980-1990cooling26</v>
      </c>
      <c r="B6948" s="2" t="s">
        <v>40</v>
      </c>
      <c r="C6948" s="2" t="s">
        <v>50</v>
      </c>
      <c r="D6948" s="2" t="s">
        <v>8</v>
      </c>
      <c r="E6948" s="3">
        <v>26</v>
      </c>
      <c r="F6948" s="3" t="s">
        <v>26</v>
      </c>
      <c r="G6948" s="3">
        <v>0.33703703703703702</v>
      </c>
      <c r="H6948" s="14">
        <v>0.1</v>
      </c>
      <c r="I6948" s="14">
        <v>0.15584985336243562</v>
      </c>
      <c r="J6948" s="4">
        <v>29.298805157109097</v>
      </c>
      <c r="K6948" s="4">
        <v>11.719522062843639</v>
      </c>
      <c r="L6948" s="4">
        <v>33.752223540989682</v>
      </c>
      <c r="M6948" s="4">
        <v>5.6253705901649464</v>
      </c>
    </row>
    <row r="6949" spans="1:13" hidden="1" x14ac:dyDescent="0.3">
      <c r="A6949" s="13" t="str">
        <f t="shared" si="108"/>
        <v>NordicOFF2 - 7 floors1980-1990cooling26</v>
      </c>
      <c r="B6949" s="2" t="s">
        <v>40</v>
      </c>
      <c r="C6949" s="2" t="s">
        <v>51</v>
      </c>
      <c r="D6949" s="2" t="s">
        <v>8</v>
      </c>
      <c r="E6949" s="3">
        <v>26</v>
      </c>
      <c r="F6949" s="3" t="s">
        <v>26</v>
      </c>
      <c r="G6949" s="3">
        <v>0.29894179894179895</v>
      </c>
      <c r="H6949" s="14">
        <v>0.1</v>
      </c>
      <c r="I6949" s="14">
        <v>0.15584985336243562</v>
      </c>
      <c r="J6949" s="4">
        <v>30.218748050174746</v>
      </c>
      <c r="K6949" s="4">
        <v>12.087499220069898</v>
      </c>
      <c r="L6949" s="4">
        <v>34.8119977538013</v>
      </c>
      <c r="M6949" s="4">
        <v>5.8019996256335507</v>
      </c>
    </row>
    <row r="6950" spans="1:13" hidden="1" x14ac:dyDescent="0.3">
      <c r="A6950" s="13" t="str">
        <f t="shared" si="108"/>
        <v>NordicOFF2 - 3 floors1990-2000cooling20</v>
      </c>
      <c r="B6950" s="2" t="s">
        <v>40</v>
      </c>
      <c r="C6950" s="2" t="s">
        <v>49</v>
      </c>
      <c r="D6950" s="2" t="s">
        <v>9</v>
      </c>
      <c r="E6950" s="3">
        <v>20</v>
      </c>
      <c r="F6950" s="3" t="s">
        <v>26</v>
      </c>
      <c r="G6950" s="3">
        <v>0.42592592592592593</v>
      </c>
      <c r="H6950" s="14">
        <v>0.8</v>
      </c>
      <c r="I6950" s="14">
        <v>6.2139972777569503E-2</v>
      </c>
      <c r="J6950" s="4">
        <v>60.674047613077548</v>
      </c>
      <c r="K6950" s="4">
        <v>24.269619045231018</v>
      </c>
      <c r="L6950" s="4">
        <v>69.896502850265321</v>
      </c>
      <c r="M6950" s="4">
        <v>11.649417141710888</v>
      </c>
    </row>
    <row r="6951" spans="1:13" hidden="1" x14ac:dyDescent="0.3">
      <c r="A6951" s="13" t="str">
        <f t="shared" si="108"/>
        <v>NordicOFF2 - 5 floors1990-2000cooling20</v>
      </c>
      <c r="B6951" s="2" t="s">
        <v>40</v>
      </c>
      <c r="C6951" s="2" t="s">
        <v>50</v>
      </c>
      <c r="D6951" s="2" t="s">
        <v>9</v>
      </c>
      <c r="E6951" s="3">
        <v>20</v>
      </c>
      <c r="F6951" s="3" t="s">
        <v>26</v>
      </c>
      <c r="G6951" s="3">
        <v>0.33703703703703702</v>
      </c>
      <c r="H6951" s="14">
        <v>0.1</v>
      </c>
      <c r="I6951" s="14">
        <v>6.2139972777569503E-2</v>
      </c>
      <c r="J6951" s="4">
        <v>62.293603512169028</v>
      </c>
      <c r="K6951" s="4">
        <v>24.91744140486761</v>
      </c>
      <c r="L6951" s="4">
        <v>71.762231246018715</v>
      </c>
      <c r="M6951" s="4">
        <v>11.960371874336452</v>
      </c>
    </row>
    <row r="6952" spans="1:13" hidden="1" x14ac:dyDescent="0.3">
      <c r="A6952" s="13" t="str">
        <f t="shared" si="108"/>
        <v>NordicOFF2 - 7 floors1990-2000cooling20</v>
      </c>
      <c r="B6952" s="2" t="s">
        <v>40</v>
      </c>
      <c r="C6952" s="2" t="s">
        <v>51</v>
      </c>
      <c r="D6952" s="2" t="s">
        <v>9</v>
      </c>
      <c r="E6952" s="3">
        <v>20</v>
      </c>
      <c r="F6952" s="3" t="s">
        <v>26</v>
      </c>
      <c r="G6952" s="3">
        <v>0.29894179894179895</v>
      </c>
      <c r="H6952" s="14">
        <v>0.1</v>
      </c>
      <c r="I6952" s="14">
        <v>6.2139972777569503E-2</v>
      </c>
      <c r="J6952" s="4">
        <v>62.987698897493935</v>
      </c>
      <c r="K6952" s="4">
        <v>25.195079558997573</v>
      </c>
      <c r="L6952" s="4">
        <v>72.561829129913008</v>
      </c>
      <c r="M6952" s="4">
        <v>12.093638188318835</v>
      </c>
    </row>
    <row r="6953" spans="1:13" hidden="1" x14ac:dyDescent="0.3">
      <c r="A6953" s="13" t="str">
        <f t="shared" si="108"/>
        <v>NordicOFF2 - 3 floors1990-2000cooling22</v>
      </c>
      <c r="B6953" s="2" t="s">
        <v>40</v>
      </c>
      <c r="C6953" s="2" t="s">
        <v>49</v>
      </c>
      <c r="D6953" s="2" t="s">
        <v>9</v>
      </c>
      <c r="E6953" s="3">
        <v>22</v>
      </c>
      <c r="F6953" s="3" t="s">
        <v>26</v>
      </c>
      <c r="G6953" s="3">
        <v>0.42592592592592593</v>
      </c>
      <c r="H6953" s="14">
        <v>0.8</v>
      </c>
      <c r="I6953" s="14">
        <v>6.2139972777569503E-2</v>
      </c>
      <c r="J6953" s="4">
        <v>48.600351091488051</v>
      </c>
      <c r="K6953" s="4">
        <v>19.440140436595222</v>
      </c>
      <c r="L6953" s="4">
        <v>55.987604457394234</v>
      </c>
      <c r="M6953" s="4">
        <v>9.3312674095657062</v>
      </c>
    </row>
    <row r="6954" spans="1:13" hidden="1" x14ac:dyDescent="0.3">
      <c r="A6954" s="13" t="str">
        <f t="shared" si="108"/>
        <v>NordicOFF2 - 5 floors1990-2000cooling22</v>
      </c>
      <c r="B6954" s="2" t="s">
        <v>40</v>
      </c>
      <c r="C6954" s="2" t="s">
        <v>50</v>
      </c>
      <c r="D6954" s="2" t="s">
        <v>9</v>
      </c>
      <c r="E6954" s="3">
        <v>22</v>
      </c>
      <c r="F6954" s="3" t="s">
        <v>26</v>
      </c>
      <c r="G6954" s="3">
        <v>0.33703703703703702</v>
      </c>
      <c r="H6954" s="14">
        <v>0.1</v>
      </c>
      <c r="I6954" s="14">
        <v>6.2139972777569503E-2</v>
      </c>
      <c r="J6954" s="4">
        <v>50.535179595121477</v>
      </c>
      <c r="K6954" s="4">
        <v>20.214071838048589</v>
      </c>
      <c r="L6954" s="4">
        <v>58.216526893579932</v>
      </c>
      <c r="M6954" s="4">
        <v>9.7027544822633232</v>
      </c>
    </row>
    <row r="6955" spans="1:13" hidden="1" x14ac:dyDescent="0.3">
      <c r="A6955" s="13" t="str">
        <f t="shared" si="108"/>
        <v>NordicOFF2 - 7 floors1990-2000cooling22</v>
      </c>
      <c r="B6955" s="2" t="s">
        <v>40</v>
      </c>
      <c r="C6955" s="2" t="s">
        <v>51</v>
      </c>
      <c r="D6955" s="2" t="s">
        <v>9</v>
      </c>
      <c r="E6955" s="3">
        <v>22</v>
      </c>
      <c r="F6955" s="3" t="s">
        <v>26</v>
      </c>
      <c r="G6955" s="3">
        <v>0.29894179894179895</v>
      </c>
      <c r="H6955" s="14">
        <v>0.1</v>
      </c>
      <c r="I6955" s="14">
        <v>6.2139972777569503E-2</v>
      </c>
      <c r="J6955" s="4">
        <v>51.364391810964364</v>
      </c>
      <c r="K6955" s="4">
        <v>20.545756724385747</v>
      </c>
      <c r="L6955" s="4">
        <v>59.17177936623095</v>
      </c>
      <c r="M6955" s="4">
        <v>9.861963227705159</v>
      </c>
    </row>
    <row r="6956" spans="1:13" hidden="1" x14ac:dyDescent="0.3">
      <c r="A6956" s="13" t="str">
        <f t="shared" si="108"/>
        <v>NordicOFF2 - 3 floors1990-2000cooling24</v>
      </c>
      <c r="B6956" s="2" t="s">
        <v>40</v>
      </c>
      <c r="C6956" s="2" t="s">
        <v>49</v>
      </c>
      <c r="D6956" s="2" t="s">
        <v>9</v>
      </c>
      <c r="E6956" s="3">
        <v>24</v>
      </c>
      <c r="F6956" s="3" t="s">
        <v>26</v>
      </c>
      <c r="G6956" s="3">
        <v>0.42592592592592593</v>
      </c>
      <c r="H6956" s="14">
        <v>0.8</v>
      </c>
      <c r="I6956" s="14">
        <v>6.2139972777569503E-2</v>
      </c>
      <c r="J6956" s="4">
        <v>38.211884268766163</v>
      </c>
      <c r="K6956" s="4">
        <v>15.284753707506464</v>
      </c>
      <c r="L6956" s="4">
        <v>44.020090677618619</v>
      </c>
      <c r="M6956" s="4">
        <v>7.3366817796031025</v>
      </c>
    </row>
    <row r="6957" spans="1:13" hidden="1" x14ac:dyDescent="0.3">
      <c r="A6957" s="13" t="str">
        <f t="shared" si="108"/>
        <v>NordicOFF2 - 5 floors1990-2000cooling24</v>
      </c>
      <c r="B6957" s="2" t="s">
        <v>40</v>
      </c>
      <c r="C6957" s="2" t="s">
        <v>50</v>
      </c>
      <c r="D6957" s="2" t="s">
        <v>9</v>
      </c>
      <c r="E6957" s="3">
        <v>24</v>
      </c>
      <c r="F6957" s="3" t="s">
        <v>26</v>
      </c>
      <c r="G6957" s="3">
        <v>0.33703703703703702</v>
      </c>
      <c r="H6957" s="14">
        <v>0.1</v>
      </c>
      <c r="I6957" s="14">
        <v>6.2139972777569503E-2</v>
      </c>
      <c r="J6957" s="4">
        <v>40.390356081128047</v>
      </c>
      <c r="K6957" s="4">
        <v>16.156142432451219</v>
      </c>
      <c r="L6957" s="4">
        <v>46.529690205459509</v>
      </c>
      <c r="M6957" s="4">
        <v>7.7549483675765849</v>
      </c>
    </row>
    <row r="6958" spans="1:13" hidden="1" x14ac:dyDescent="0.3">
      <c r="A6958" s="13" t="str">
        <f t="shared" si="108"/>
        <v>NordicOFF2 - 7 floors1990-2000cooling24</v>
      </c>
      <c r="B6958" s="2" t="s">
        <v>40</v>
      </c>
      <c r="C6958" s="2" t="s">
        <v>51</v>
      </c>
      <c r="D6958" s="2" t="s">
        <v>9</v>
      </c>
      <c r="E6958" s="3">
        <v>24</v>
      </c>
      <c r="F6958" s="3" t="s">
        <v>26</v>
      </c>
      <c r="G6958" s="3">
        <v>0.29894179894179895</v>
      </c>
      <c r="H6958" s="14">
        <v>0.1</v>
      </c>
      <c r="I6958" s="14">
        <v>6.2139972777569503E-2</v>
      </c>
      <c r="J6958" s="4">
        <v>41.32398685785455</v>
      </c>
      <c r="K6958" s="4">
        <v>16.529594743141821</v>
      </c>
      <c r="L6958" s="4">
        <v>47.605232860248442</v>
      </c>
      <c r="M6958" s="4">
        <v>7.9342054767080743</v>
      </c>
    </row>
    <row r="6959" spans="1:13" hidden="1" x14ac:dyDescent="0.3">
      <c r="A6959" s="13" t="str">
        <f t="shared" si="108"/>
        <v>NordicOFF2 - 3 floors1990-2000cooling26</v>
      </c>
      <c r="B6959" s="2" t="s">
        <v>40</v>
      </c>
      <c r="C6959" s="2" t="s">
        <v>49</v>
      </c>
      <c r="D6959" s="2" t="s">
        <v>9</v>
      </c>
      <c r="E6959" s="3">
        <v>26</v>
      </c>
      <c r="F6959" s="3" t="s">
        <v>26</v>
      </c>
      <c r="G6959" s="3">
        <v>0.42592592592592593</v>
      </c>
      <c r="H6959" s="14">
        <v>0.8</v>
      </c>
      <c r="I6959" s="14">
        <v>6.2139972777569503E-2</v>
      </c>
      <c r="J6959" s="4">
        <v>29.131666837349389</v>
      </c>
      <c r="K6959" s="4">
        <v>11.652666734939755</v>
      </c>
      <c r="L6959" s="4">
        <v>33.559680196626495</v>
      </c>
      <c r="M6959" s="4">
        <v>5.5932800327710819</v>
      </c>
    </row>
    <row r="6960" spans="1:13" hidden="1" x14ac:dyDescent="0.3">
      <c r="A6960" s="13" t="str">
        <f t="shared" si="108"/>
        <v>NordicOFF2 - 5 floors1990-2000cooling26</v>
      </c>
      <c r="B6960" s="2" t="s">
        <v>40</v>
      </c>
      <c r="C6960" s="2" t="s">
        <v>50</v>
      </c>
      <c r="D6960" s="2" t="s">
        <v>9</v>
      </c>
      <c r="E6960" s="3">
        <v>26</v>
      </c>
      <c r="F6960" s="3" t="s">
        <v>26</v>
      </c>
      <c r="G6960" s="3">
        <v>0.33703703703703702</v>
      </c>
      <c r="H6960" s="14">
        <v>0.1</v>
      </c>
      <c r="I6960" s="14">
        <v>6.2139972777569503E-2</v>
      </c>
      <c r="J6960" s="4">
        <v>31.393553387867193</v>
      </c>
      <c r="K6960" s="4">
        <v>12.557421355146877</v>
      </c>
      <c r="L6960" s="4">
        <v>36.165373502823002</v>
      </c>
      <c r="M6960" s="4">
        <v>6.0275622504705009</v>
      </c>
    </row>
    <row r="6961" spans="1:13" hidden="1" x14ac:dyDescent="0.3">
      <c r="A6961" s="13" t="str">
        <f t="shared" si="108"/>
        <v>NordicOFF2 - 7 floors1990-2000cooling26</v>
      </c>
      <c r="B6961" s="2" t="s">
        <v>40</v>
      </c>
      <c r="C6961" s="2" t="s">
        <v>51</v>
      </c>
      <c r="D6961" s="2" t="s">
        <v>9</v>
      </c>
      <c r="E6961" s="3">
        <v>26</v>
      </c>
      <c r="F6961" s="3" t="s">
        <v>26</v>
      </c>
      <c r="G6961" s="3">
        <v>0.29894179894179895</v>
      </c>
      <c r="H6961" s="14">
        <v>0.1</v>
      </c>
      <c r="I6961" s="14">
        <v>6.2139972777569503E-2</v>
      </c>
      <c r="J6961" s="4">
        <v>32.362933338089114</v>
      </c>
      <c r="K6961" s="4">
        <v>12.945173335235646</v>
      </c>
      <c r="L6961" s="4">
        <v>37.282099205478659</v>
      </c>
      <c r="M6961" s="4">
        <v>6.2136832009131098</v>
      </c>
    </row>
    <row r="6962" spans="1:13" hidden="1" x14ac:dyDescent="0.3">
      <c r="A6962" s="13" t="str">
        <f t="shared" si="108"/>
        <v>NordicOFF2 - 3 floorspost 2000cooling20</v>
      </c>
      <c r="B6962" s="2" t="s">
        <v>40</v>
      </c>
      <c r="C6962" s="2" t="s">
        <v>49</v>
      </c>
      <c r="D6962" s="2" t="s">
        <v>10</v>
      </c>
      <c r="E6962" s="3">
        <v>20</v>
      </c>
      <c r="F6962" s="3" t="s">
        <v>26</v>
      </c>
      <c r="G6962" s="3">
        <v>0.42592592592592593</v>
      </c>
      <c r="H6962" s="14">
        <v>0.8</v>
      </c>
      <c r="I6962" s="14">
        <v>9.0385414949192E-2</v>
      </c>
      <c r="J6962" s="4">
        <v>67.006682747515285</v>
      </c>
      <c r="K6962" s="4">
        <v>26.802673099006114</v>
      </c>
      <c r="L6962" s="4">
        <v>77.19169852513761</v>
      </c>
      <c r="M6962" s="4">
        <v>12.865283087522934</v>
      </c>
    </row>
    <row r="6963" spans="1:13" hidden="1" x14ac:dyDescent="0.3">
      <c r="A6963" s="13" t="str">
        <f t="shared" si="108"/>
        <v>NordicOFF2 - 5 floorspost 2000cooling20</v>
      </c>
      <c r="B6963" s="2" t="s">
        <v>40</v>
      </c>
      <c r="C6963" s="2" t="s">
        <v>50</v>
      </c>
      <c r="D6963" s="2" t="s">
        <v>10</v>
      </c>
      <c r="E6963" s="3">
        <v>20</v>
      </c>
      <c r="F6963" s="3" t="s">
        <v>26</v>
      </c>
      <c r="G6963" s="3">
        <v>0.33703703703703702</v>
      </c>
      <c r="H6963" s="14">
        <v>0.1</v>
      </c>
      <c r="I6963" s="14">
        <v>9.0385414949192E-2</v>
      </c>
      <c r="J6963" s="4">
        <v>68.383838196324419</v>
      </c>
      <c r="K6963" s="4">
        <v>27.353535278529769</v>
      </c>
      <c r="L6963" s="4">
        <v>78.778181602165731</v>
      </c>
      <c r="M6963" s="4">
        <v>13.129696933694289</v>
      </c>
    </row>
    <row r="6964" spans="1:13" hidden="1" x14ac:dyDescent="0.3">
      <c r="A6964" s="13" t="str">
        <f t="shared" si="108"/>
        <v>NordicOFF2 - 7 floorspost 2000cooling20</v>
      </c>
      <c r="B6964" s="2" t="s">
        <v>40</v>
      </c>
      <c r="C6964" s="2" t="s">
        <v>51</v>
      </c>
      <c r="D6964" s="2" t="s">
        <v>10</v>
      </c>
      <c r="E6964" s="3">
        <v>20</v>
      </c>
      <c r="F6964" s="3" t="s">
        <v>26</v>
      </c>
      <c r="G6964" s="3">
        <v>0.29894179894179895</v>
      </c>
      <c r="H6964" s="14">
        <v>0.1</v>
      </c>
      <c r="I6964" s="14">
        <v>9.0385414949192E-2</v>
      </c>
      <c r="J6964" s="4">
        <v>68.97404767438546</v>
      </c>
      <c r="K6964" s="4">
        <v>27.589619069754185</v>
      </c>
      <c r="L6964" s="4">
        <v>79.458102920892046</v>
      </c>
      <c r="M6964" s="4">
        <v>13.243017153482009</v>
      </c>
    </row>
    <row r="6965" spans="1:13" hidden="1" x14ac:dyDescent="0.3">
      <c r="A6965" s="13" t="str">
        <f t="shared" si="108"/>
        <v>NordicOFF2 - 3 floorspost 2000cooling22</v>
      </c>
      <c r="B6965" s="2" t="s">
        <v>40</v>
      </c>
      <c r="C6965" s="2" t="s">
        <v>49</v>
      </c>
      <c r="D6965" s="2" t="s">
        <v>10</v>
      </c>
      <c r="E6965" s="3">
        <v>22</v>
      </c>
      <c r="F6965" s="3" t="s">
        <v>26</v>
      </c>
      <c r="G6965" s="3">
        <v>0.42592592592592593</v>
      </c>
      <c r="H6965" s="14">
        <v>0.8</v>
      </c>
      <c r="I6965" s="14">
        <v>9.0385414949192E-2</v>
      </c>
      <c r="J6965" s="4">
        <v>56.465264400818249</v>
      </c>
      <c r="K6965" s="4">
        <v>22.5861057603273</v>
      </c>
      <c r="L6965" s="4">
        <v>65.047984589742626</v>
      </c>
      <c r="M6965" s="4">
        <v>10.841330764957103</v>
      </c>
    </row>
    <row r="6966" spans="1:13" hidden="1" x14ac:dyDescent="0.3">
      <c r="A6966" s="13" t="str">
        <f t="shared" si="108"/>
        <v>NordicOFF2 - 5 floorspost 2000cooling22</v>
      </c>
      <c r="B6966" s="2" t="s">
        <v>40</v>
      </c>
      <c r="C6966" s="2" t="s">
        <v>50</v>
      </c>
      <c r="D6966" s="2" t="s">
        <v>10</v>
      </c>
      <c r="E6966" s="3">
        <v>22</v>
      </c>
      <c r="F6966" s="3" t="s">
        <v>26</v>
      </c>
      <c r="G6966" s="3">
        <v>0.33703703703703702</v>
      </c>
      <c r="H6966" s="14">
        <v>0.1</v>
      </c>
      <c r="I6966" s="14">
        <v>9.0385414949192E-2</v>
      </c>
      <c r="J6966" s="4">
        <v>58.029797073262969</v>
      </c>
      <c r="K6966" s="4">
        <v>23.211918829305187</v>
      </c>
      <c r="L6966" s="4">
        <v>66.850326228398941</v>
      </c>
      <c r="M6966" s="4">
        <v>11.141721038066489</v>
      </c>
    </row>
    <row r="6967" spans="1:13" hidden="1" x14ac:dyDescent="0.3">
      <c r="A6967" s="13" t="str">
        <f t="shared" si="108"/>
        <v>NordicOFF2 - 7 floorspost 2000cooling22</v>
      </c>
      <c r="B6967" s="2" t="s">
        <v>40</v>
      </c>
      <c r="C6967" s="2" t="s">
        <v>51</v>
      </c>
      <c r="D6967" s="2" t="s">
        <v>10</v>
      </c>
      <c r="E6967" s="3">
        <v>22</v>
      </c>
      <c r="F6967" s="3" t="s">
        <v>26</v>
      </c>
      <c r="G6967" s="3">
        <v>0.29894179894179895</v>
      </c>
      <c r="H6967" s="14">
        <v>0.1</v>
      </c>
      <c r="I6967" s="14">
        <v>9.0385414949192E-2</v>
      </c>
      <c r="J6967" s="4">
        <v>58.700311075739286</v>
      </c>
      <c r="K6967" s="4">
        <v>23.480124430295714</v>
      </c>
      <c r="L6967" s="4">
        <v>67.622758359251648</v>
      </c>
      <c r="M6967" s="4">
        <v>11.270459726541942</v>
      </c>
    </row>
    <row r="6968" spans="1:13" hidden="1" x14ac:dyDescent="0.3">
      <c r="A6968" s="13" t="str">
        <f t="shared" si="108"/>
        <v>NordicOFF2 - 3 floorspost 2000cooling24</v>
      </c>
      <c r="B6968" s="2" t="s">
        <v>40</v>
      </c>
      <c r="C6968" s="2" t="s">
        <v>49</v>
      </c>
      <c r="D6968" s="2" t="s">
        <v>10</v>
      </c>
      <c r="E6968" s="3">
        <v>24</v>
      </c>
      <c r="F6968" s="3" t="s">
        <v>26</v>
      </c>
      <c r="G6968" s="3">
        <v>0.42592592592592593</v>
      </c>
      <c r="H6968" s="14">
        <v>0.8</v>
      </c>
      <c r="I6968" s="14">
        <v>9.0385414949192E-2</v>
      </c>
      <c r="J6968" s="4">
        <v>47.207567244243705</v>
      </c>
      <c r="K6968" s="4">
        <v>18.883026897697484</v>
      </c>
      <c r="L6968" s="4">
        <v>54.383117465368748</v>
      </c>
      <c r="M6968" s="4">
        <v>9.0638529108947914</v>
      </c>
    </row>
    <row r="6969" spans="1:13" hidden="1" x14ac:dyDescent="0.3">
      <c r="A6969" s="13" t="str">
        <f t="shared" si="108"/>
        <v>NordicOFF2 - 5 floorspost 2000cooling24</v>
      </c>
      <c r="B6969" s="2" t="s">
        <v>40</v>
      </c>
      <c r="C6969" s="2" t="s">
        <v>50</v>
      </c>
      <c r="D6969" s="2" t="s">
        <v>10</v>
      </c>
      <c r="E6969" s="3">
        <v>24</v>
      </c>
      <c r="F6969" s="3" t="s">
        <v>26</v>
      </c>
      <c r="G6969" s="3">
        <v>0.33703703703703702</v>
      </c>
      <c r="H6969" s="14">
        <v>0.1</v>
      </c>
      <c r="I6969" s="14">
        <v>9.0385414949192E-2</v>
      </c>
      <c r="J6969" s="4">
        <v>48.977950682248363</v>
      </c>
      <c r="K6969" s="4">
        <v>19.591180272899344</v>
      </c>
      <c r="L6969" s="4">
        <v>56.422599185950105</v>
      </c>
      <c r="M6969" s="4">
        <v>9.4037665309916854</v>
      </c>
    </row>
    <row r="6970" spans="1:13" hidden="1" x14ac:dyDescent="0.3">
      <c r="A6970" s="13" t="str">
        <f t="shared" si="108"/>
        <v>NordicOFF2 - 7 floorspost 2000cooling24</v>
      </c>
      <c r="B6970" s="2" t="s">
        <v>40</v>
      </c>
      <c r="C6970" s="2" t="s">
        <v>51</v>
      </c>
      <c r="D6970" s="2" t="s">
        <v>10</v>
      </c>
      <c r="E6970" s="3">
        <v>24</v>
      </c>
      <c r="F6970" s="3" t="s">
        <v>26</v>
      </c>
      <c r="G6970" s="3">
        <v>0.29894179894179895</v>
      </c>
      <c r="H6970" s="14">
        <v>0.1</v>
      </c>
      <c r="I6970" s="14">
        <v>9.0385414949192E-2</v>
      </c>
      <c r="J6970" s="4">
        <v>49.736686441393218</v>
      </c>
      <c r="K6970" s="4">
        <v>19.894674576557286</v>
      </c>
      <c r="L6970" s="4">
        <v>57.296662780484979</v>
      </c>
      <c r="M6970" s="4">
        <v>9.5494437967474965</v>
      </c>
    </row>
    <row r="6971" spans="1:13" hidden="1" x14ac:dyDescent="0.3">
      <c r="A6971" s="13" t="str">
        <f t="shared" si="108"/>
        <v>NordicOFF2 - 3 floorspost 2000cooling26</v>
      </c>
      <c r="B6971" s="2" t="s">
        <v>40</v>
      </c>
      <c r="C6971" s="2" t="s">
        <v>49</v>
      </c>
      <c r="D6971" s="2" t="s">
        <v>10</v>
      </c>
      <c r="E6971" s="3">
        <v>26</v>
      </c>
      <c r="F6971" s="3" t="s">
        <v>26</v>
      </c>
      <c r="G6971" s="3">
        <v>0.42592592592592593</v>
      </c>
      <c r="H6971" s="14">
        <v>0.8</v>
      </c>
      <c r="I6971" s="14">
        <v>9.0385414949192E-2</v>
      </c>
      <c r="J6971" s="4">
        <v>38.700852831355014</v>
      </c>
      <c r="K6971" s="4">
        <v>15.480341132542005</v>
      </c>
      <c r="L6971" s="4">
        <v>44.583382461720973</v>
      </c>
      <c r="M6971" s="4">
        <v>7.4305637436201621</v>
      </c>
    </row>
    <row r="6972" spans="1:13" hidden="1" x14ac:dyDescent="0.3">
      <c r="A6972" s="13" t="str">
        <f t="shared" si="108"/>
        <v>NordicOFF2 - 5 floorspost 2000cooling26</v>
      </c>
      <c r="B6972" s="2" t="s">
        <v>40</v>
      </c>
      <c r="C6972" s="2" t="s">
        <v>50</v>
      </c>
      <c r="D6972" s="2" t="s">
        <v>10</v>
      </c>
      <c r="E6972" s="3">
        <v>26</v>
      </c>
      <c r="F6972" s="3" t="s">
        <v>26</v>
      </c>
      <c r="G6972" s="3">
        <v>0.33703703703703702</v>
      </c>
      <c r="H6972" s="14">
        <v>0.1</v>
      </c>
      <c r="I6972" s="14">
        <v>9.0385414949192E-2</v>
      </c>
      <c r="J6972" s="4">
        <v>40.618534489738011</v>
      </c>
      <c r="K6972" s="4">
        <v>16.247413795895206</v>
      </c>
      <c r="L6972" s="4">
        <v>46.79255173217819</v>
      </c>
      <c r="M6972" s="4">
        <v>7.7987586220296983</v>
      </c>
    </row>
    <row r="6973" spans="1:13" hidden="1" x14ac:dyDescent="0.3">
      <c r="A6973" s="13" t="str">
        <f t="shared" si="108"/>
        <v>NordicOFF2 - 7 floorspost 2000cooling26</v>
      </c>
      <c r="B6973" s="2" t="s">
        <v>40</v>
      </c>
      <c r="C6973" s="2" t="s">
        <v>51</v>
      </c>
      <c r="D6973" s="2" t="s">
        <v>10</v>
      </c>
      <c r="E6973" s="3">
        <v>26</v>
      </c>
      <c r="F6973" s="3" t="s">
        <v>26</v>
      </c>
      <c r="G6973" s="3">
        <v>0.29894179894179895</v>
      </c>
      <c r="H6973" s="14">
        <v>0.1</v>
      </c>
      <c r="I6973" s="14">
        <v>9.0385414949192E-2</v>
      </c>
      <c r="J6973" s="4">
        <v>41.440398057616441</v>
      </c>
      <c r="K6973" s="4">
        <v>16.576159223046577</v>
      </c>
      <c r="L6973" s="4">
        <v>47.739338562374144</v>
      </c>
      <c r="M6973" s="4">
        <v>7.956556427062357</v>
      </c>
    </row>
    <row r="6974" spans="1:13" hidden="1" x14ac:dyDescent="0.3">
      <c r="A6974" s="13" t="str">
        <f t="shared" si="108"/>
        <v>NordicOFF2 - average - all typespre 1945cooling20</v>
      </c>
      <c r="B6974" s="2" t="s">
        <v>40</v>
      </c>
      <c r="C6974" s="2" t="s">
        <v>52</v>
      </c>
      <c r="D6974" s="2" t="s">
        <v>2</v>
      </c>
      <c r="E6974" s="3">
        <v>20</v>
      </c>
      <c r="F6974" s="3" t="s">
        <v>26</v>
      </c>
      <c r="G6974" s="3" t="s">
        <v>22</v>
      </c>
      <c r="H6974" s="14"/>
      <c r="I6974" s="14">
        <v>0.18901919925777483</v>
      </c>
      <c r="J6974" s="4">
        <v>56.136963789503142</v>
      </c>
      <c r="K6974" s="4">
        <v>22.454785515801255</v>
      </c>
      <c r="L6974" s="4">
        <v>64.669782285507608</v>
      </c>
      <c r="M6974" s="4">
        <v>10.778297047584601</v>
      </c>
    </row>
    <row r="6975" spans="1:13" hidden="1" x14ac:dyDescent="0.3">
      <c r="A6975" s="13" t="str">
        <f t="shared" si="108"/>
        <v>NordicOFF2 - average - all typespre 1945cooling22</v>
      </c>
      <c r="B6975" s="2" t="s">
        <v>40</v>
      </c>
      <c r="C6975" s="2" t="s">
        <v>52</v>
      </c>
      <c r="D6975" s="2" t="s">
        <v>2</v>
      </c>
      <c r="E6975" s="3">
        <v>22</v>
      </c>
      <c r="F6975" s="3" t="s">
        <v>26</v>
      </c>
      <c r="G6975" s="3" t="s">
        <v>22</v>
      </c>
      <c r="H6975" s="14"/>
      <c r="I6975" s="14">
        <v>0.18901919925777483</v>
      </c>
      <c r="J6975" s="4">
        <v>42.357254007453392</v>
      </c>
      <c r="K6975" s="4">
        <v>16.942901602981358</v>
      </c>
      <c r="L6975" s="4">
        <v>48.79555661658631</v>
      </c>
      <c r="M6975" s="4">
        <v>8.1325927694310511</v>
      </c>
    </row>
    <row r="6976" spans="1:13" hidden="1" x14ac:dyDescent="0.3">
      <c r="A6976" s="13" t="str">
        <f t="shared" si="108"/>
        <v>NordicOFF2 - average - all typespre 1945cooling24</v>
      </c>
      <c r="B6976" s="2" t="s">
        <v>40</v>
      </c>
      <c r="C6976" s="2" t="s">
        <v>52</v>
      </c>
      <c r="D6976" s="2" t="s">
        <v>2</v>
      </c>
      <c r="E6976" s="3">
        <v>24</v>
      </c>
      <c r="F6976" s="3" t="s">
        <v>26</v>
      </c>
      <c r="G6976" s="3" t="s">
        <v>22</v>
      </c>
      <c r="H6976" s="14"/>
      <c r="I6976" s="14">
        <v>0.18901919925777483</v>
      </c>
      <c r="J6976" s="4">
        <v>31.081923872915638</v>
      </c>
      <c r="K6976" s="4">
        <v>12.432769549166256</v>
      </c>
      <c r="L6976" s="4">
        <v>35.806376301598817</v>
      </c>
      <c r="M6976" s="4">
        <v>5.9677293835998029</v>
      </c>
    </row>
    <row r="6977" spans="1:13" hidden="1" x14ac:dyDescent="0.3">
      <c r="A6977" s="13" t="str">
        <f t="shared" si="108"/>
        <v>NordicOFF2 - average - all typespre 1945cooling26</v>
      </c>
      <c r="B6977" s="2" t="s">
        <v>40</v>
      </c>
      <c r="C6977" s="2" t="s">
        <v>52</v>
      </c>
      <c r="D6977" s="2" t="s">
        <v>2</v>
      </c>
      <c r="E6977" s="3">
        <v>26</v>
      </c>
      <c r="F6977" s="3" t="s">
        <v>26</v>
      </c>
      <c r="G6977" s="3" t="s">
        <v>22</v>
      </c>
      <c r="H6977" s="14"/>
      <c r="I6977" s="14">
        <v>0.18901919925777483</v>
      </c>
      <c r="J6977" s="4">
        <v>21.703980544072962</v>
      </c>
      <c r="K6977" s="4">
        <v>8.6815922176291842</v>
      </c>
      <c r="L6977" s="4">
        <v>25.002985586772049</v>
      </c>
      <c r="M6977" s="4">
        <v>4.1671642644620084</v>
      </c>
    </row>
    <row r="6978" spans="1:13" hidden="1" x14ac:dyDescent="0.3">
      <c r="A6978" s="13" t="str">
        <f t="shared" si="108"/>
        <v>NordicOFF2 - average - all types1945-1970cooling20</v>
      </c>
      <c r="B6978" s="2" t="s">
        <v>40</v>
      </c>
      <c r="C6978" s="2" t="s">
        <v>52</v>
      </c>
      <c r="D6978" s="2" t="s">
        <v>6</v>
      </c>
      <c r="E6978" s="3">
        <v>20</v>
      </c>
      <c r="F6978" s="3" t="s">
        <v>26</v>
      </c>
      <c r="G6978" s="3" t="s">
        <v>22</v>
      </c>
      <c r="H6978" s="14"/>
      <c r="I6978" s="14">
        <v>0.30400337489516738</v>
      </c>
      <c r="J6978" s="4">
        <v>58.493465741103734</v>
      </c>
      <c r="K6978" s="4">
        <v>23.397386296441493</v>
      </c>
      <c r="L6978" s="4">
        <v>67.384472533751492</v>
      </c>
      <c r="M6978" s="4">
        <v>11.230745422291916</v>
      </c>
    </row>
    <row r="6979" spans="1:13" hidden="1" x14ac:dyDescent="0.3">
      <c r="A6979" s="13" t="str">
        <f t="shared" ref="A6979:A7001" si="109">CONCATENATE(B6979,C6979,D6979,F6979,E6979)</f>
        <v>NordicOFF2 - average - all types1945-1970cooling22</v>
      </c>
      <c r="B6979" s="2" t="s">
        <v>40</v>
      </c>
      <c r="C6979" s="2" t="s">
        <v>52</v>
      </c>
      <c r="D6979" s="2" t="s">
        <v>6</v>
      </c>
      <c r="E6979" s="3">
        <v>22</v>
      </c>
      <c r="F6979" s="3" t="s">
        <v>26</v>
      </c>
      <c r="G6979" s="3" t="s">
        <v>22</v>
      </c>
      <c r="H6979" s="14"/>
      <c r="I6979" s="14">
        <v>0.30400337489516738</v>
      </c>
      <c r="J6979" s="4">
        <v>45.087690763565959</v>
      </c>
      <c r="K6979" s="4">
        <v>18.035076305426383</v>
      </c>
      <c r="L6979" s="4">
        <v>51.941019759627984</v>
      </c>
      <c r="M6979" s="4">
        <v>8.6568366266046635</v>
      </c>
    </row>
    <row r="6980" spans="1:13" hidden="1" x14ac:dyDescent="0.3">
      <c r="A6980" s="13" t="str">
        <f t="shared" si="109"/>
        <v>NordicOFF2 - average - all types1945-1970cooling24</v>
      </c>
      <c r="B6980" s="2" t="s">
        <v>40</v>
      </c>
      <c r="C6980" s="2" t="s">
        <v>52</v>
      </c>
      <c r="D6980" s="2" t="s">
        <v>6</v>
      </c>
      <c r="E6980" s="3">
        <v>24</v>
      </c>
      <c r="F6980" s="3" t="s">
        <v>26</v>
      </c>
      <c r="G6980" s="3" t="s">
        <v>22</v>
      </c>
      <c r="H6980" s="14"/>
      <c r="I6980" s="14">
        <v>0.30400337489516738</v>
      </c>
      <c r="J6980" s="4">
        <v>33.989946256940932</v>
      </c>
      <c r="K6980" s="4">
        <v>13.595978502776372</v>
      </c>
      <c r="L6980" s="4">
        <v>39.156418087995952</v>
      </c>
      <c r="M6980" s="4">
        <v>6.5260696813326584</v>
      </c>
    </row>
    <row r="6981" spans="1:13" hidden="1" x14ac:dyDescent="0.3">
      <c r="A6981" s="13" t="str">
        <f t="shared" si="109"/>
        <v>NordicOFF2 - average - all types1945-1970cooling26</v>
      </c>
      <c r="B6981" s="2" t="s">
        <v>40</v>
      </c>
      <c r="C6981" s="2" t="s">
        <v>52</v>
      </c>
      <c r="D6981" s="2" t="s">
        <v>6</v>
      </c>
      <c r="E6981" s="3">
        <v>26</v>
      </c>
      <c r="F6981" s="3" t="s">
        <v>26</v>
      </c>
      <c r="G6981" s="3" t="s">
        <v>22</v>
      </c>
      <c r="H6981" s="14"/>
      <c r="I6981" s="14">
        <v>0.30400337489516738</v>
      </c>
      <c r="J6981" s="4">
        <v>24.578908509241156</v>
      </c>
      <c r="K6981" s="4">
        <v>9.8315634036964621</v>
      </c>
      <c r="L6981" s="4">
        <v>28.314902602645809</v>
      </c>
      <c r="M6981" s="4">
        <v>4.7191504337743018</v>
      </c>
    </row>
    <row r="6982" spans="1:13" hidden="1" x14ac:dyDescent="0.3">
      <c r="A6982" s="13" t="str">
        <f t="shared" si="109"/>
        <v>NordicOFF2 - average - all types1970-1980cooling20</v>
      </c>
      <c r="B6982" s="2" t="s">
        <v>40</v>
      </c>
      <c r="C6982" s="2" t="s">
        <v>52</v>
      </c>
      <c r="D6982" s="2" t="s">
        <v>7</v>
      </c>
      <c r="E6982" s="3">
        <v>20</v>
      </c>
      <c r="F6982" s="3" t="s">
        <v>26</v>
      </c>
      <c r="G6982" s="3" t="s">
        <v>22</v>
      </c>
      <c r="H6982" s="14"/>
      <c r="I6982" s="14">
        <v>0.19860218475786076</v>
      </c>
      <c r="J6982" s="4">
        <v>60.688758802084777</v>
      </c>
      <c r="K6982" s="4">
        <v>24.275503520833912</v>
      </c>
      <c r="L6982" s="4">
        <v>69.913450140001657</v>
      </c>
      <c r="M6982" s="4">
        <v>11.652241690000277</v>
      </c>
    </row>
    <row r="6983" spans="1:13" hidden="1" x14ac:dyDescent="0.3">
      <c r="A6983" s="13" t="str">
        <f t="shared" si="109"/>
        <v>NordicOFF2 - average - all types1970-1980cooling22</v>
      </c>
      <c r="B6983" s="2" t="s">
        <v>40</v>
      </c>
      <c r="C6983" s="2" t="s">
        <v>52</v>
      </c>
      <c r="D6983" s="2" t="s">
        <v>7</v>
      </c>
      <c r="E6983" s="3">
        <v>22</v>
      </c>
      <c r="F6983" s="3" t="s">
        <v>26</v>
      </c>
      <c r="G6983" s="3" t="s">
        <v>22</v>
      </c>
      <c r="H6983" s="14"/>
      <c r="I6983" s="14">
        <v>0.19860218475786076</v>
      </c>
      <c r="J6983" s="4">
        <v>47.719996550628203</v>
      </c>
      <c r="K6983" s="4">
        <v>19.08799862025128</v>
      </c>
      <c r="L6983" s="4">
        <v>54.973436026323682</v>
      </c>
      <c r="M6983" s="4">
        <v>9.1622393377206137</v>
      </c>
    </row>
    <row r="6984" spans="1:13" hidden="1" x14ac:dyDescent="0.3">
      <c r="A6984" s="13" t="str">
        <f t="shared" si="109"/>
        <v>NordicOFF2 - average - all types1970-1980cooling24</v>
      </c>
      <c r="B6984" s="2" t="s">
        <v>40</v>
      </c>
      <c r="C6984" s="2" t="s">
        <v>52</v>
      </c>
      <c r="D6984" s="2" t="s">
        <v>7</v>
      </c>
      <c r="E6984" s="3">
        <v>24</v>
      </c>
      <c r="F6984" s="3" t="s">
        <v>26</v>
      </c>
      <c r="G6984" s="3" t="s">
        <v>22</v>
      </c>
      <c r="H6984" s="14"/>
      <c r="I6984" s="14">
        <v>0.19860218475786076</v>
      </c>
      <c r="J6984" s="4">
        <v>36.799251763535764</v>
      </c>
      <c r="K6984" s="4">
        <v>14.719700705414306</v>
      </c>
      <c r="L6984" s="4">
        <v>42.392738031593197</v>
      </c>
      <c r="M6984" s="4">
        <v>7.0654563385988665</v>
      </c>
    </row>
    <row r="6985" spans="1:13" hidden="1" x14ac:dyDescent="0.3">
      <c r="A6985" s="13" t="str">
        <f t="shared" si="109"/>
        <v>NordicOFF2 - average - all types1970-1980cooling26</v>
      </c>
      <c r="B6985" s="2" t="s">
        <v>40</v>
      </c>
      <c r="C6985" s="2" t="s">
        <v>52</v>
      </c>
      <c r="D6985" s="2" t="s">
        <v>7</v>
      </c>
      <c r="E6985" s="3">
        <v>26</v>
      </c>
      <c r="F6985" s="3" t="s">
        <v>26</v>
      </c>
      <c r="G6985" s="3" t="s">
        <v>22</v>
      </c>
      <c r="H6985" s="14"/>
      <c r="I6985" s="14">
        <v>0.19860218475786076</v>
      </c>
      <c r="J6985" s="4">
        <v>27.412515965482285</v>
      </c>
      <c r="K6985" s="4">
        <v>10.965006386192915</v>
      </c>
      <c r="L6985" s="4">
        <v>31.579218392235592</v>
      </c>
      <c r="M6985" s="4">
        <v>5.2632030653725987</v>
      </c>
    </row>
    <row r="6986" spans="1:13" hidden="1" x14ac:dyDescent="0.3">
      <c r="A6986" s="13" t="str">
        <f t="shared" si="109"/>
        <v>NordicOFF2 - average - all types1980-1990cooling20</v>
      </c>
      <c r="B6986" s="2" t="s">
        <v>40</v>
      </c>
      <c r="C6986" s="2" t="s">
        <v>52</v>
      </c>
      <c r="D6986" s="2" t="s">
        <v>8</v>
      </c>
      <c r="E6986" s="3">
        <v>20</v>
      </c>
      <c r="F6986" s="3" t="s">
        <v>26</v>
      </c>
      <c r="G6986" s="3" t="s">
        <v>22</v>
      </c>
      <c r="H6986" s="14"/>
      <c r="I6986" s="14">
        <v>0.15584985336243562</v>
      </c>
      <c r="J6986" s="4">
        <v>59.397067708725416</v>
      </c>
      <c r="K6986" s="4">
        <v>23.758827083490168</v>
      </c>
      <c r="L6986" s="4">
        <v>68.425422000451675</v>
      </c>
      <c r="M6986" s="4">
        <v>11.40423700007528</v>
      </c>
    </row>
    <row r="6987" spans="1:13" hidden="1" x14ac:dyDescent="0.3">
      <c r="A6987" s="13" t="str">
        <f t="shared" si="109"/>
        <v>NordicOFF2 - average - all types1980-1990cooling22</v>
      </c>
      <c r="B6987" s="2" t="s">
        <v>40</v>
      </c>
      <c r="C6987" s="2" t="s">
        <v>52</v>
      </c>
      <c r="D6987" s="2" t="s">
        <v>8</v>
      </c>
      <c r="E6987" s="3">
        <v>22</v>
      </c>
      <c r="F6987" s="3" t="s">
        <v>26</v>
      </c>
      <c r="G6987" s="3" t="s">
        <v>22</v>
      </c>
      <c r="H6987" s="14"/>
      <c r="I6987" s="14">
        <v>0.15584985336243562</v>
      </c>
      <c r="J6987" s="4">
        <v>47.180601717075959</v>
      </c>
      <c r="K6987" s="4">
        <v>18.872240686830384</v>
      </c>
      <c r="L6987" s="4">
        <v>54.352053178071507</v>
      </c>
      <c r="M6987" s="4">
        <v>9.0586755296785846</v>
      </c>
    </row>
    <row r="6988" spans="1:13" hidden="1" x14ac:dyDescent="0.3">
      <c r="A6988" s="13" t="str">
        <f t="shared" si="109"/>
        <v>NordicOFF2 - average - all types1980-1990cooling24</v>
      </c>
      <c r="B6988" s="2" t="s">
        <v>40</v>
      </c>
      <c r="C6988" s="2" t="s">
        <v>52</v>
      </c>
      <c r="D6988" s="2" t="s">
        <v>8</v>
      </c>
      <c r="E6988" s="3">
        <v>24</v>
      </c>
      <c r="F6988" s="3" t="s">
        <v>26</v>
      </c>
      <c r="G6988" s="3" t="s">
        <v>22</v>
      </c>
      <c r="H6988" s="14"/>
      <c r="I6988" s="14">
        <v>0.15584985336243562</v>
      </c>
      <c r="J6988" s="4">
        <v>36.747777909307004</v>
      </c>
      <c r="K6988" s="4">
        <v>14.699111163722801</v>
      </c>
      <c r="L6988" s="4">
        <v>42.333440151521664</v>
      </c>
      <c r="M6988" s="4">
        <v>7.055573358586944</v>
      </c>
    </row>
    <row r="6989" spans="1:13" hidden="1" x14ac:dyDescent="0.3">
      <c r="A6989" s="13" t="str">
        <f t="shared" si="109"/>
        <v>NordicOFF2 - average - all types1980-1990cooling26</v>
      </c>
      <c r="B6989" s="2" t="s">
        <v>40</v>
      </c>
      <c r="C6989" s="2" t="s">
        <v>52</v>
      </c>
      <c r="D6989" s="2" t="s">
        <v>8</v>
      </c>
      <c r="E6989" s="3">
        <v>26</v>
      </c>
      <c r="F6989" s="3" t="s">
        <v>26</v>
      </c>
      <c r="G6989" s="3" t="s">
        <v>22</v>
      </c>
      <c r="H6989" s="14"/>
      <c r="I6989" s="14">
        <v>0.15584985336243562</v>
      </c>
      <c r="J6989" s="4">
        <v>27.673572712693133</v>
      </c>
      <c r="K6989" s="4">
        <v>11.069429085077253</v>
      </c>
      <c r="L6989" s="4">
        <v>31.879955765022487</v>
      </c>
      <c r="M6989" s="4">
        <v>5.3133259608370818</v>
      </c>
    </row>
    <row r="6990" spans="1:13" hidden="1" x14ac:dyDescent="0.3">
      <c r="A6990" s="13" t="str">
        <f t="shared" si="109"/>
        <v>NordicOFF2 - average - all types1990-2000cooling20</v>
      </c>
      <c r="B6990" s="2" t="s">
        <v>40</v>
      </c>
      <c r="C6990" s="2" t="s">
        <v>52</v>
      </c>
      <c r="D6990" s="2" t="s">
        <v>9</v>
      </c>
      <c r="E6990" s="3">
        <v>20</v>
      </c>
      <c r="F6990" s="3" t="s">
        <v>26</v>
      </c>
      <c r="G6990" s="3" t="s">
        <v>22</v>
      </c>
      <c r="H6990" s="14"/>
      <c r="I6990" s="14">
        <v>6.2139972777569503E-2</v>
      </c>
      <c r="J6990" s="4">
        <v>61.067368331428341</v>
      </c>
      <c r="K6990" s="4">
        <v>24.426947332571338</v>
      </c>
      <c r="L6990" s="4">
        <v>70.349608317805448</v>
      </c>
      <c r="M6990" s="4">
        <v>11.724934719634241</v>
      </c>
    </row>
    <row r="6991" spans="1:13" hidden="1" x14ac:dyDescent="0.3">
      <c r="A6991" s="13" t="str">
        <f t="shared" si="109"/>
        <v>NordicOFF2 - average - all types1990-2000cooling22</v>
      </c>
      <c r="B6991" s="2" t="s">
        <v>40</v>
      </c>
      <c r="C6991" s="2" t="s">
        <v>52</v>
      </c>
      <c r="D6991" s="2" t="s">
        <v>9</v>
      </c>
      <c r="E6991" s="3">
        <v>22</v>
      </c>
      <c r="F6991" s="3" t="s">
        <v>26</v>
      </c>
      <c r="G6991" s="3" t="s">
        <v>22</v>
      </c>
      <c r="H6991" s="14"/>
      <c r="I6991" s="14">
        <v>6.2139972777569503E-2</v>
      </c>
      <c r="J6991" s="4">
        <v>49.070238013799027</v>
      </c>
      <c r="K6991" s="4">
        <v>19.62809520551961</v>
      </c>
      <c r="L6991" s="4">
        <v>56.528914191896476</v>
      </c>
      <c r="M6991" s="4">
        <v>9.4214856986494127</v>
      </c>
    </row>
    <row r="6992" spans="1:13" hidden="1" x14ac:dyDescent="0.3">
      <c r="A6992" s="13" t="str">
        <f t="shared" si="109"/>
        <v>NordicOFF2 - average - all types1990-2000cooling24</v>
      </c>
      <c r="B6992" s="2" t="s">
        <v>40</v>
      </c>
      <c r="C6992" s="2" t="s">
        <v>52</v>
      </c>
      <c r="D6992" s="2" t="s">
        <v>9</v>
      </c>
      <c r="E6992" s="3">
        <v>24</v>
      </c>
      <c r="F6992" s="3" t="s">
        <v>26</v>
      </c>
      <c r="G6992" s="3" t="s">
        <v>22</v>
      </c>
      <c r="H6992" s="14"/>
      <c r="I6992" s="14">
        <v>6.2139972777569503E-2</v>
      </c>
      <c r="J6992" s="4">
        <v>38.740941708911187</v>
      </c>
      <c r="K6992" s="4">
        <v>15.496376683564476</v>
      </c>
      <c r="L6992" s="4">
        <v>44.629564848665687</v>
      </c>
      <c r="M6992" s="4">
        <v>7.4382608081109485</v>
      </c>
    </row>
    <row r="6993" spans="1:13" hidden="1" x14ac:dyDescent="0.3">
      <c r="A6993" s="13" t="str">
        <f t="shared" si="109"/>
        <v>NordicOFF2 - average - all types1990-2000cooling26</v>
      </c>
      <c r="B6993" s="2" t="s">
        <v>40</v>
      </c>
      <c r="C6993" s="2" t="s">
        <v>52</v>
      </c>
      <c r="D6993" s="2" t="s">
        <v>9</v>
      </c>
      <c r="E6993" s="3">
        <v>26</v>
      </c>
      <c r="F6993" s="3" t="s">
        <v>26</v>
      </c>
      <c r="G6993" s="3" t="s">
        <v>22</v>
      </c>
      <c r="H6993" s="14"/>
      <c r="I6993" s="14">
        <v>6.2139972777569503E-2</v>
      </c>
      <c r="J6993" s="4">
        <v>29.680982142475145</v>
      </c>
      <c r="K6993" s="4">
        <v>11.872392856990057</v>
      </c>
      <c r="L6993" s="4">
        <v>34.192491428131362</v>
      </c>
      <c r="M6993" s="4">
        <v>5.6987485713552273</v>
      </c>
    </row>
    <row r="6994" spans="1:13" hidden="1" x14ac:dyDescent="0.3">
      <c r="A6994" s="13" t="str">
        <f t="shared" si="109"/>
        <v>NordicOFF2 - average - all typespost 2000cooling20</v>
      </c>
      <c r="B6994" s="2" t="s">
        <v>40</v>
      </c>
      <c r="C6994" s="2" t="s">
        <v>52</v>
      </c>
      <c r="D6994" s="2" t="s">
        <v>10</v>
      </c>
      <c r="E6994" s="3">
        <v>20</v>
      </c>
      <c r="F6994" s="3" t="s">
        <v>26</v>
      </c>
      <c r="G6994" s="3" t="s">
        <v>22</v>
      </c>
      <c r="H6994" s="14"/>
      <c r="I6994" s="14">
        <v>9.0385414949192E-2</v>
      </c>
      <c r="J6994" s="4">
        <v>67.341134785083227</v>
      </c>
      <c r="K6994" s="4">
        <v>26.93645391403329</v>
      </c>
      <c r="L6994" s="4">
        <v>77.576987272415877</v>
      </c>
      <c r="M6994" s="4">
        <v>12.92949787873598</v>
      </c>
    </row>
    <row r="6995" spans="1:13" hidden="1" x14ac:dyDescent="0.3">
      <c r="A6995" s="13" t="str">
        <f t="shared" si="109"/>
        <v>NordicOFF2 - average - all typespost 2000cooling22</v>
      </c>
      <c r="B6995" s="2" t="s">
        <v>40</v>
      </c>
      <c r="C6995" s="2" t="s">
        <v>52</v>
      </c>
      <c r="D6995" s="2" t="s">
        <v>10</v>
      </c>
      <c r="E6995" s="3">
        <v>22</v>
      </c>
      <c r="F6995" s="3" t="s">
        <v>26</v>
      </c>
      <c r="G6995" s="3" t="s">
        <v>22</v>
      </c>
      <c r="H6995" s="14"/>
      <c r="I6995" s="14">
        <v>9.0385414949192E-2</v>
      </c>
      <c r="J6995" s="4">
        <v>56.84522233555483</v>
      </c>
      <c r="K6995" s="4">
        <v>22.738088934221931</v>
      </c>
      <c r="L6995" s="4">
        <v>65.485696130559162</v>
      </c>
      <c r="M6995" s="4">
        <v>10.914282688426526</v>
      </c>
    </row>
    <row r="6996" spans="1:13" hidden="1" x14ac:dyDescent="0.3">
      <c r="A6996" s="13" t="str">
        <f t="shared" si="109"/>
        <v>NordicOFF2 - average - all typespost 2000cooling24</v>
      </c>
      <c r="B6996" s="2" t="s">
        <v>40</v>
      </c>
      <c r="C6996" s="2" t="s">
        <v>52</v>
      </c>
      <c r="D6996" s="2" t="s">
        <v>10</v>
      </c>
      <c r="E6996" s="3">
        <v>24</v>
      </c>
      <c r="F6996" s="3" t="s">
        <v>26</v>
      </c>
      <c r="G6996" s="3" t="s">
        <v>22</v>
      </c>
      <c r="H6996" s="14"/>
      <c r="I6996" s="14">
        <v>9.0385414949192E-2</v>
      </c>
      <c r="J6996" s="4">
        <v>47.637517507759128</v>
      </c>
      <c r="K6996" s="4">
        <v>19.05500700310365</v>
      </c>
      <c r="L6996" s="4">
        <v>54.878420168938511</v>
      </c>
      <c r="M6996" s="4">
        <v>9.1464033614897513</v>
      </c>
    </row>
    <row r="6997" spans="1:13" hidden="1" x14ac:dyDescent="0.3">
      <c r="A6997" s="13" t="str">
        <f t="shared" si="109"/>
        <v>NordicOFF2 - average - all typespost 2000cooling26</v>
      </c>
      <c r="B6997" s="2" t="s">
        <v>40</v>
      </c>
      <c r="C6997" s="2" t="s">
        <v>52</v>
      </c>
      <c r="D6997" s="2" t="s">
        <v>10</v>
      </c>
      <c r="E6997" s="3">
        <v>26</v>
      </c>
      <c r="F6997" s="3" t="s">
        <v>26</v>
      </c>
      <c r="G6997" s="3" t="s">
        <v>22</v>
      </c>
      <c r="H6997" s="14"/>
      <c r="I6997" s="14">
        <v>9.0385414949192E-2</v>
      </c>
      <c r="J6997" s="4">
        <v>39.16657551981946</v>
      </c>
      <c r="K6997" s="4">
        <v>15.666630207927783</v>
      </c>
      <c r="L6997" s="4">
        <v>45.119894998832017</v>
      </c>
      <c r="M6997" s="4">
        <v>7.5199824998053355</v>
      </c>
    </row>
    <row r="6998" spans="1:13" hidden="1" x14ac:dyDescent="0.3">
      <c r="A6998" s="13" t="str">
        <f t="shared" si="109"/>
        <v>NordicOFF2 - average - all types - all agescooling20</v>
      </c>
      <c r="B6998" s="2" t="s">
        <v>40</v>
      </c>
      <c r="C6998" s="2" t="s">
        <v>53</v>
      </c>
      <c r="D6998" s="2"/>
      <c r="E6998" s="3">
        <v>20</v>
      </c>
      <c r="F6998" s="3" t="s">
        <v>26</v>
      </c>
      <c r="G6998" s="3" t="s">
        <v>22</v>
      </c>
      <c r="H6998" s="14"/>
      <c r="I6998" s="14"/>
      <c r="J6998" s="4">
        <v>59.584500336177364</v>
      </c>
      <c r="K6998" s="4">
        <v>23.833800134470945</v>
      </c>
      <c r="L6998" s="4">
        <v>68.64134438727632</v>
      </c>
      <c r="M6998" s="4">
        <v>11.440224064546053</v>
      </c>
    </row>
    <row r="6999" spans="1:13" hidden="1" x14ac:dyDescent="0.3">
      <c r="A6999" s="13" t="str">
        <f t="shared" si="109"/>
        <v>NordicOFF2 - average - all types - all agescooling22</v>
      </c>
      <c r="B6999" s="2" t="s">
        <v>40</v>
      </c>
      <c r="C6999" s="2" t="s">
        <v>53</v>
      </c>
      <c r="D6999" s="2"/>
      <c r="E6999" s="3">
        <v>22</v>
      </c>
      <c r="F6999" s="3" t="s">
        <v>26</v>
      </c>
      <c r="G6999" s="3" t="s">
        <v>22</v>
      </c>
      <c r="H6999" s="14"/>
      <c r="I6999" s="14"/>
      <c r="J6999" s="4">
        <v>46.730732087395353</v>
      </c>
      <c r="K6999" s="4">
        <v>18.692292834958142</v>
      </c>
      <c r="L6999" s="4">
        <v>53.833803364679447</v>
      </c>
      <c r="M6999" s="4">
        <v>8.9723005607799085</v>
      </c>
    </row>
    <row r="7000" spans="1:13" hidden="1" x14ac:dyDescent="0.3">
      <c r="A7000" s="13" t="str">
        <f t="shared" si="109"/>
        <v>NordicOFF2 - average - all types - all agescooling24</v>
      </c>
      <c r="B7000" s="2" t="s">
        <v>40</v>
      </c>
      <c r="C7000" s="2" t="s">
        <v>53</v>
      </c>
      <c r="D7000" s="2"/>
      <c r="E7000" s="3">
        <v>24</v>
      </c>
      <c r="F7000" s="3" t="s">
        <v>26</v>
      </c>
      <c r="G7000" s="3" t="s">
        <v>22</v>
      </c>
      <c r="H7000" s="14"/>
      <c r="I7000" s="14"/>
      <c r="J7000" s="4">
        <v>35.956784182975994</v>
      </c>
      <c r="K7000" s="4">
        <v>14.382713673190397</v>
      </c>
      <c r="L7000" s="4">
        <v>41.422215378788344</v>
      </c>
      <c r="M7000" s="4">
        <v>6.9037025631313904</v>
      </c>
    </row>
    <row r="7001" spans="1:13" hidden="1" x14ac:dyDescent="0.3">
      <c r="A7001" s="13" t="str">
        <f t="shared" si="109"/>
        <v>NordicOFF2 - average - all types - all agescooling26</v>
      </c>
      <c r="B7001" s="2" t="s">
        <v>40</v>
      </c>
      <c r="C7001" s="2" t="s">
        <v>53</v>
      </c>
      <c r="D7001" s="2"/>
      <c r="E7001" s="3">
        <v>26</v>
      </c>
      <c r="F7001" s="3" t="s">
        <v>26</v>
      </c>
      <c r="G7001" s="3" t="s">
        <v>22</v>
      </c>
      <c r="H7001" s="14"/>
      <c r="I7001" s="14"/>
      <c r="J7001" s="4">
        <v>26.716110573780973</v>
      </c>
      <c r="K7001" s="4">
        <v>10.686444229512389</v>
      </c>
      <c r="L7001" s="4">
        <v>30.776959380995681</v>
      </c>
      <c r="M7001" s="4">
        <v>5.1294932301659468</v>
      </c>
    </row>
  </sheetData>
  <sheetProtection algorithmName="SHA-512" hashValue="GPcuyT1OtRtTY7HNg5jHac1K3geHUz7USlG2YHJ38E2/gmD08+D5jp+XmBkgrNB7cuLrrOLzkVSxWhF2gssD+Q==" saltValue="KWyqu6wMFj+OSm55IsVasQ==" spinCount="100000" sheet="1" objects="1" scenarios="1" formatCells="0" formatColumns="0" formatRows="0" insertColumns="0" insertRows="0" insertHyperlinks="0" deleteColumns="0" deleteRows="0" sort="0" autoFilter="0" pivotTables="0"/>
  <autoFilter ref="B1:F7001" xr:uid="{00000000-0009-0000-0000-000001000000}">
    <filterColumn colId="1">
      <filters>
        <filter val="SFH - average - all types"/>
        <filter val="SFH - average - all types - all ages"/>
        <filter val="SFH - detached"/>
        <filter val="SFH - row"/>
        <filter val="SFH - semidetached"/>
      </filters>
    </filterColumn>
    <filterColumn colId="3">
      <filters>
        <filter val="26"/>
      </filters>
    </filterColumn>
    <filterColumn colId="4">
      <filters>
        <filter val="cooling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B23B1-3463-40FE-AB88-65BEEF96651D}">
  <dimension ref="A4:AE67"/>
  <sheetViews>
    <sheetView zoomScale="25" zoomScaleNormal="25" workbookViewId="0"/>
  </sheetViews>
  <sheetFormatPr defaultRowHeight="14.4" x14ac:dyDescent="0.3"/>
  <cols>
    <col min="1" max="1" width="15.21875" customWidth="1"/>
    <col min="2" max="2" width="36.5546875" customWidth="1"/>
    <col min="3" max="3" width="16.5546875" customWidth="1"/>
    <col min="17" max="17" width="8.88671875" customWidth="1"/>
    <col min="23" max="23" width="8.88671875" customWidth="1"/>
  </cols>
  <sheetData>
    <row r="4" spans="1:10" ht="72.599999999999994" x14ac:dyDescent="0.3">
      <c r="A4" s="5" t="s">
        <v>11</v>
      </c>
      <c r="B4" s="5" t="s">
        <v>12</v>
      </c>
      <c r="C4" s="5" t="s">
        <v>13</v>
      </c>
      <c r="D4" s="5" t="s">
        <v>14</v>
      </c>
      <c r="E4" s="5" t="s">
        <v>15</v>
      </c>
      <c r="F4" s="5" t="s">
        <v>16</v>
      </c>
      <c r="G4" s="6" t="s">
        <v>17</v>
      </c>
      <c r="H4" s="6" t="s">
        <v>18</v>
      </c>
      <c r="I4" s="6" t="s">
        <v>19</v>
      </c>
      <c r="J4" s="6" t="s">
        <v>20</v>
      </c>
    </row>
    <row r="5" spans="1:10" ht="16.95" customHeight="1" x14ac:dyDescent="0.3">
      <c r="A5" s="24" t="s">
        <v>38</v>
      </c>
      <c r="B5" s="19" t="s">
        <v>1</v>
      </c>
      <c r="C5" s="19" t="s">
        <v>2</v>
      </c>
      <c r="D5" s="25">
        <v>20</v>
      </c>
      <c r="E5" s="25" t="s">
        <v>3</v>
      </c>
      <c r="F5" s="25">
        <f>VLOOKUP($A5&amp;$B5&amp;$C5&amp;$E5&amp;($D5),'Reference buildings simulations'!$A$2:$M$7001,7,0)</f>
        <v>0.41</v>
      </c>
      <c r="G5" s="26">
        <f>VLOOKUP($A5&amp;$B5&amp;$C5&amp;$E5&amp;($D5),'Reference buildings simulations'!$A$2:$M$7001,10,0)</f>
        <v>137.41724087828166</v>
      </c>
      <c r="H5" s="26">
        <f>VLOOKUP($A5&amp;$B5&amp;$C5&amp;$E5&amp;($D5),'Reference buildings simulations'!$A$2:$M$7001,11,0)</f>
        <v>171.77155109785207</v>
      </c>
      <c r="I5" s="26">
        <f>VLOOKUP($A5&amp;$B5&amp;$C5&amp;$E5&amp;($D5),'Reference buildings simulations'!$A$2:$M$7001,12,0)</f>
        <v>204.40814580644394</v>
      </c>
      <c r="J5" s="26">
        <f>VLOOKUP($A5&amp;$B5&amp;$C5&amp;$E5&amp;($D5),'Reference buildings simulations'!$A$2:$M$7001,13,0)</f>
        <v>37.789741241527459</v>
      </c>
    </row>
    <row r="6" spans="1:10" ht="16.95" customHeight="1" x14ac:dyDescent="0.3">
      <c r="A6" s="24" t="s">
        <v>38</v>
      </c>
      <c r="B6" s="19" t="s">
        <v>4</v>
      </c>
      <c r="C6" s="19" t="s">
        <v>2</v>
      </c>
      <c r="D6" s="25">
        <v>20</v>
      </c>
      <c r="E6" s="25" t="s">
        <v>3</v>
      </c>
      <c r="F6" s="25">
        <f>VLOOKUP($A6&amp;$B6&amp;$C6&amp;$E6&amp;($D6),'Reference buildings simulations'!$A$2:$M$7001,7,0)</f>
        <v>0.32</v>
      </c>
      <c r="G6" s="26">
        <f>VLOOKUP($A6&amp;$B6&amp;$C6&amp;$E6&amp;($D6),'Reference buildings simulations'!$A$2:$M$7001,10,0)</f>
        <v>117.42283049770909</v>
      </c>
      <c r="H6" s="26">
        <f>VLOOKUP($A6&amp;$B6&amp;$C6&amp;$E6&amp;($D6),'Reference buildings simulations'!$A$2:$M$7001,11,0)</f>
        <v>146.77853812213635</v>
      </c>
      <c r="I6" s="26">
        <f>VLOOKUP($A6&amp;$B6&amp;$C6&amp;$E6&amp;($D6),'Reference buildings simulations'!$A$2:$M$7001,12,0)</f>
        <v>174.66646036534226</v>
      </c>
      <c r="J6" s="26">
        <f>VLOOKUP($A6&amp;$B6&amp;$C6&amp;$E6&amp;($D6),'Reference buildings simulations'!$A$2:$M$7001,13,0)</f>
        <v>32.291278386869998</v>
      </c>
    </row>
    <row r="7" spans="1:10" ht="16.95" customHeight="1" x14ac:dyDescent="0.3">
      <c r="A7" s="24" t="s">
        <v>38</v>
      </c>
      <c r="B7" s="19" t="s">
        <v>5</v>
      </c>
      <c r="C7" s="19" t="s">
        <v>2</v>
      </c>
      <c r="D7" s="25">
        <v>20</v>
      </c>
      <c r="E7" s="25" t="s">
        <v>3</v>
      </c>
      <c r="F7" s="25">
        <f>VLOOKUP($A7&amp;$B7&amp;$C7&amp;$E7&amp;($D7),'Reference buildings simulations'!$A$2:$M$7001,7,0)</f>
        <v>0.28000000000000003</v>
      </c>
      <c r="G7" s="26">
        <f>VLOOKUP($A7&amp;$B7&amp;$C7&amp;$E7&amp;($D7),'Reference buildings simulations'!$A$2:$M$7001,10,0)</f>
        <v>108.8537974774637</v>
      </c>
      <c r="H7" s="26">
        <f>VLOOKUP($A7&amp;$B7&amp;$C7&amp;$E7&amp;($D7),'Reference buildings simulations'!$A$2:$M$7001,11,0)</f>
        <v>136.06724684682962</v>
      </c>
      <c r="I7" s="26">
        <f>VLOOKUP($A7&amp;$B7&amp;$C7&amp;$E7&amp;($D7),'Reference buildings simulations'!$A$2:$M$7001,12,0)</f>
        <v>161.92002374772724</v>
      </c>
      <c r="J7" s="26">
        <f>VLOOKUP($A7&amp;$B7&amp;$C7&amp;$E7&amp;($D7),'Reference buildings simulations'!$A$2:$M$7001,13,0)</f>
        <v>29.934794306302518</v>
      </c>
    </row>
    <row r="8" spans="1:10" ht="16.95" customHeight="1" x14ac:dyDescent="0.3">
      <c r="A8" s="24" t="s">
        <v>38</v>
      </c>
      <c r="B8" s="19" t="s">
        <v>41</v>
      </c>
      <c r="C8" s="19" t="s">
        <v>2</v>
      </c>
      <c r="D8" s="25">
        <v>20</v>
      </c>
      <c r="E8" s="25" t="s">
        <v>3</v>
      </c>
      <c r="F8" s="25">
        <f>VLOOKUP($A8&amp;$B8&amp;$C8&amp;$E8&amp;($D8),'Reference buildings simulations'!$A$2:$M$7001,7,0)</f>
        <v>0.61</v>
      </c>
      <c r="G8" s="26">
        <f>VLOOKUP($A8&amp;$B8&amp;$C8&amp;$E8&amp;($D8),'Reference buildings simulations'!$A$2:$M$7001,10,0)</f>
        <v>200.32641833235033</v>
      </c>
      <c r="H8" s="26">
        <f>VLOOKUP($A8&amp;$B8&amp;$C8&amp;$E8&amp;($D8),'Reference buildings simulations'!$A$2:$M$7001,11,0)</f>
        <v>250.4080229154379</v>
      </c>
      <c r="I8" s="26">
        <f>VLOOKUP($A8&amp;$B8&amp;$C8&amp;$E8&amp;($D8),'Reference buildings simulations'!$A$2:$M$7001,12,0)</f>
        <v>297.98554726937107</v>
      </c>
      <c r="J8" s="26">
        <f>VLOOKUP($A8&amp;$B8&amp;$C8&amp;$E8&amp;($D8),'Reference buildings simulations'!$A$2:$M$7001,13,0)</f>
        <v>55.08976504139634</v>
      </c>
    </row>
    <row r="9" spans="1:10" ht="16.95" customHeight="1" x14ac:dyDescent="0.3">
      <c r="A9" s="24" t="s">
        <v>38</v>
      </c>
      <c r="B9" s="19" t="s">
        <v>42</v>
      </c>
      <c r="C9" s="19" t="s">
        <v>2</v>
      </c>
      <c r="D9" s="25">
        <v>20</v>
      </c>
      <c r="E9" s="25" t="s">
        <v>3</v>
      </c>
      <c r="F9" s="25">
        <f>VLOOKUP($A9&amp;$B9&amp;$C9&amp;$E9&amp;($D9),'Reference buildings simulations'!$A$2:$M$7001,7,0)</f>
        <v>0.52</v>
      </c>
      <c r="G9" s="26">
        <f>VLOOKUP($A9&amp;$B9&amp;$C9&amp;$E9&amp;($D9),'Reference buildings simulations'!$A$2:$M$7001,10,0)</f>
        <v>182.33799682948717</v>
      </c>
      <c r="H9" s="26">
        <f>VLOOKUP($A9&amp;$B9&amp;$C9&amp;$E9&amp;($D9),'Reference buildings simulations'!$A$2:$M$7001,11,0)</f>
        <v>227.92249603685894</v>
      </c>
      <c r="I9" s="26">
        <f>VLOOKUP($A9&amp;$B9&amp;$C9&amp;$E9&amp;($D9),'Reference buildings simulations'!$A$2:$M$7001,12,0)</f>
        <v>271.22777028386213</v>
      </c>
      <c r="J9" s="26">
        <f>VLOOKUP($A9&amp;$B9&amp;$C9&amp;$E9&amp;($D9),'Reference buildings simulations'!$A$2:$M$7001,13,0)</f>
        <v>50.142949128108967</v>
      </c>
    </row>
    <row r="10" spans="1:10" ht="16.95" customHeight="1" x14ac:dyDescent="0.3">
      <c r="A10" s="24" t="s">
        <v>38</v>
      </c>
      <c r="B10" s="19" t="s">
        <v>43</v>
      </c>
      <c r="C10" s="19" t="s">
        <v>2</v>
      </c>
      <c r="D10" s="25">
        <v>20</v>
      </c>
      <c r="E10" s="25" t="s">
        <v>3</v>
      </c>
      <c r="F10" s="25">
        <f>VLOOKUP($A10&amp;$B10&amp;$C10&amp;$E10&amp;($D10),'Reference buildings simulations'!$A$2:$M$7001,7,0)</f>
        <v>0.48</v>
      </c>
      <c r="G10" s="26">
        <f>VLOOKUP($A10&amp;$B10&amp;$C10&amp;$E10&amp;($D10),'Reference buildings simulations'!$A$2:$M$7001,10,0)</f>
        <v>174.62867332826008</v>
      </c>
      <c r="H10" s="26">
        <f>VLOOKUP($A10&amp;$B10&amp;$C10&amp;$E10&amp;($D10),'Reference buildings simulations'!$A$2:$M$7001,11,0)</f>
        <v>218.28584166032508</v>
      </c>
      <c r="I10" s="26">
        <f>VLOOKUP($A10&amp;$B10&amp;$C10&amp;$E10&amp;($D10),'Reference buildings simulations'!$A$2:$M$7001,12,0)</f>
        <v>259.76015157578684</v>
      </c>
      <c r="J10" s="26">
        <f>VLOOKUP($A10&amp;$B10&amp;$C10&amp;$E10&amp;($D10),'Reference buildings simulations'!$A$2:$M$7001,13,0)</f>
        <v>48.022885165271518</v>
      </c>
    </row>
    <row r="11" spans="1:10" ht="16.95" customHeight="1" x14ac:dyDescent="0.3">
      <c r="A11" s="24" t="s">
        <v>38</v>
      </c>
      <c r="B11" s="19" t="s">
        <v>31</v>
      </c>
      <c r="C11" s="19" t="s">
        <v>2</v>
      </c>
      <c r="D11" s="25">
        <v>20</v>
      </c>
      <c r="E11" s="25" t="s">
        <v>3</v>
      </c>
      <c r="F11" s="25">
        <f>VLOOKUP($A11&amp;$B11&amp;$C11&amp;$E11&amp;($D11),'Reference buildings simulations'!$A$2:$M$7001,7,0)</f>
        <v>0.87</v>
      </c>
      <c r="G11" s="26">
        <f>VLOOKUP($A11&amp;$B11&amp;$C11&amp;$E11&amp;($D11),'Reference buildings simulations'!$A$2:$M$7001,10,0)</f>
        <v>325.19295831442776</v>
      </c>
      <c r="H11" s="26">
        <f>VLOOKUP($A11&amp;$B11&amp;$C11&amp;$E11&amp;($D11),'Reference buildings simulations'!$A$2:$M$7001,11,0)</f>
        <v>406.49119789303467</v>
      </c>
      <c r="I11" s="26">
        <f>VLOOKUP($A11&amp;$B11&amp;$C11&amp;$E11&amp;($D11),'Reference buildings simulations'!$A$2:$M$7001,12,0)</f>
        <v>483.72452549271122</v>
      </c>
      <c r="J11" s="26">
        <f>VLOOKUP($A11&amp;$B11&amp;$C11&amp;$E11&amp;($D11),'Reference buildings simulations'!$A$2:$M$7001,13,0)</f>
        <v>89.428063536467633</v>
      </c>
    </row>
    <row r="12" spans="1:10" ht="16.95" customHeight="1" x14ac:dyDescent="0.3">
      <c r="A12" s="24" t="s">
        <v>38</v>
      </c>
      <c r="B12" s="19" t="s">
        <v>32</v>
      </c>
      <c r="C12" s="19" t="s">
        <v>2</v>
      </c>
      <c r="D12" s="25">
        <v>20</v>
      </c>
      <c r="E12" s="25" t="s">
        <v>3</v>
      </c>
      <c r="F12" s="25">
        <f>VLOOKUP($A12&amp;$B12&amp;$C12&amp;$E12&amp;($D12),'Reference buildings simulations'!$A$2:$M$7001,7,0)</f>
        <v>0.73</v>
      </c>
      <c r="G12" s="26">
        <f>VLOOKUP($A12&amp;$B12&amp;$C12&amp;$E12&amp;($D12),'Reference buildings simulations'!$A$2:$M$7001,10,0)</f>
        <v>277.61550521638537</v>
      </c>
      <c r="H12" s="26">
        <f>VLOOKUP($A12&amp;$B12&amp;$C12&amp;$E12&amp;($D12),'Reference buildings simulations'!$A$2:$M$7001,11,0)</f>
        <v>347.01938152048172</v>
      </c>
      <c r="I12" s="26">
        <f>VLOOKUP($A12&amp;$B12&amp;$C12&amp;$E12&amp;($D12),'Reference buildings simulations'!$A$2:$M$7001,12,0)</f>
        <v>412.95306400937324</v>
      </c>
      <c r="J12" s="26">
        <f>VLOOKUP($A12&amp;$B12&amp;$C12&amp;$E12&amp;($D12),'Reference buildings simulations'!$A$2:$M$7001,13,0)</f>
        <v>76.344263934505975</v>
      </c>
    </row>
    <row r="13" spans="1:10" ht="16.95" customHeight="1" x14ac:dyDescent="0.3">
      <c r="A13" s="24" t="s">
        <v>38</v>
      </c>
      <c r="B13" s="19" t="s">
        <v>33</v>
      </c>
      <c r="C13" s="19" t="s">
        <v>2</v>
      </c>
      <c r="D13" s="25">
        <v>20</v>
      </c>
      <c r="E13" s="25" t="s">
        <v>3</v>
      </c>
      <c r="F13" s="25">
        <f>VLOOKUP($A13&amp;$B13&amp;$C13&amp;$E13&amp;($D13),'Reference buildings simulations'!$A$2:$M$7001,7,0)</f>
        <v>0.57999999999999996</v>
      </c>
      <c r="G13" s="26">
        <f>VLOOKUP($A13&amp;$B13&amp;$C13&amp;$E13&amp;($D13),'Reference buildings simulations'!$A$2:$M$7001,10,0)</f>
        <v>229.69647293769003</v>
      </c>
      <c r="H13" s="26">
        <f>VLOOKUP($A13&amp;$B13&amp;$C13&amp;$E13&amp;($D13),'Reference buildings simulations'!$A$2:$M$7001,11,0)</f>
        <v>287.12059117211254</v>
      </c>
      <c r="I13" s="26">
        <f>VLOOKUP($A13&amp;$B13&amp;$C13&amp;$E13&amp;($D13),'Reference buildings simulations'!$A$2:$M$7001,12,0)</f>
        <v>341.67350349481393</v>
      </c>
      <c r="J13" s="26">
        <f>VLOOKUP($A13&amp;$B13&amp;$C13&amp;$E13&amp;($D13),'Reference buildings simulations'!$A$2:$M$7001,13,0)</f>
        <v>63.166530057864762</v>
      </c>
    </row>
    <row r="14" spans="1:10" ht="16.95" customHeight="1" x14ac:dyDescent="0.3">
      <c r="A14" s="27" t="s">
        <v>38</v>
      </c>
      <c r="B14" s="20" t="s">
        <v>1</v>
      </c>
      <c r="C14" s="20" t="s">
        <v>6</v>
      </c>
      <c r="D14" s="28">
        <v>20</v>
      </c>
      <c r="E14" s="28" t="s">
        <v>3</v>
      </c>
      <c r="F14" s="28">
        <f>VLOOKUP($A14&amp;$B14&amp;$C14&amp;$E14&amp;($D14),'Reference buildings simulations'!$A$2:$M$7001,7,0)</f>
        <v>0.41</v>
      </c>
      <c r="G14" s="29">
        <f>VLOOKUP($A14&amp;$B14&amp;$C14&amp;$E14&amp;($D14),'Reference buildings simulations'!$A$2:$M$7001,10,0)</f>
        <v>121.513663331719</v>
      </c>
      <c r="H14" s="29">
        <f>VLOOKUP($A14&amp;$B14&amp;$C14&amp;$E14&amp;($D14),'Reference buildings simulations'!$A$2:$M$7001,11,0)</f>
        <v>151.89207916464875</v>
      </c>
      <c r="I14" s="29">
        <f>VLOOKUP($A14&amp;$B14&amp;$C14&amp;$E14&amp;($D14),'Reference buildings simulations'!$A$2:$M$7001,12,0)</f>
        <v>180.751574205932</v>
      </c>
      <c r="J14" s="29">
        <f>VLOOKUP($A14&amp;$B14&amp;$C14&amp;$E14&amp;($D14),'Reference buildings simulations'!$A$2:$M$7001,13,0)</f>
        <v>33.416257416222727</v>
      </c>
    </row>
    <row r="15" spans="1:10" ht="16.95" customHeight="1" x14ac:dyDescent="0.3">
      <c r="A15" s="27" t="s">
        <v>38</v>
      </c>
      <c r="B15" s="20" t="s">
        <v>4</v>
      </c>
      <c r="C15" s="20" t="s">
        <v>6</v>
      </c>
      <c r="D15" s="28">
        <v>20</v>
      </c>
      <c r="E15" s="28" t="s">
        <v>3</v>
      </c>
      <c r="F15" s="28">
        <f>VLOOKUP($A15&amp;$B15&amp;$C15&amp;$E15&amp;($D15),'Reference buildings simulations'!$A$2:$M$7001,7,0)</f>
        <v>0.32</v>
      </c>
      <c r="G15" s="29">
        <f>VLOOKUP($A15&amp;$B15&amp;$C15&amp;$E15&amp;($D15),'Reference buildings simulations'!$A$2:$M$7001,10,0)</f>
        <v>102.67718454523771</v>
      </c>
      <c r="H15" s="29">
        <f>VLOOKUP($A15&amp;$B15&amp;$C15&amp;$E15&amp;($D15),'Reference buildings simulations'!$A$2:$M$7001,11,0)</f>
        <v>128.34648068154712</v>
      </c>
      <c r="I15" s="29">
        <f>VLOOKUP($A15&amp;$B15&amp;$C15&amp;$E15&amp;($D15),'Reference buildings simulations'!$A$2:$M$7001,12,0)</f>
        <v>152.73231201104107</v>
      </c>
      <c r="J15" s="29">
        <f>VLOOKUP($A15&amp;$B15&amp;$C15&amp;$E15&amp;($D15),'Reference buildings simulations'!$A$2:$M$7001,13,0)</f>
        <v>28.236225749940367</v>
      </c>
    </row>
    <row r="16" spans="1:10" ht="16.95" customHeight="1" x14ac:dyDescent="0.3">
      <c r="A16" s="27" t="s">
        <v>38</v>
      </c>
      <c r="B16" s="20" t="s">
        <v>5</v>
      </c>
      <c r="C16" s="20" t="s">
        <v>6</v>
      </c>
      <c r="D16" s="28">
        <v>20</v>
      </c>
      <c r="E16" s="28" t="s">
        <v>3</v>
      </c>
      <c r="F16" s="28">
        <f>VLOOKUP($A16&amp;$B16&amp;$C16&amp;$E16&amp;($D16),'Reference buildings simulations'!$A$2:$M$7001,7,0)</f>
        <v>0.28000000000000003</v>
      </c>
      <c r="G16" s="29">
        <f>VLOOKUP($A16&amp;$B16&amp;$C16&amp;$E16&amp;($D16),'Reference buildings simulations'!$A$2:$M$7001,10,0)</f>
        <v>94.604407922460013</v>
      </c>
      <c r="H16" s="29">
        <f>VLOOKUP($A16&amp;$B16&amp;$C16&amp;$E16&amp;($D16),'Reference buildings simulations'!$A$2:$M$7001,11,0)</f>
        <v>118.25550990307501</v>
      </c>
      <c r="I16" s="29">
        <f>VLOOKUP($A16&amp;$B16&amp;$C16&amp;$E16&amp;($D16),'Reference buildings simulations'!$A$2:$M$7001,12,0)</f>
        <v>140.72405678465924</v>
      </c>
      <c r="J16" s="29">
        <f>VLOOKUP($A16&amp;$B16&amp;$C16&amp;$E16&amp;($D16),'Reference buildings simulations'!$A$2:$M$7001,13,0)</f>
        <v>26.016212178676501</v>
      </c>
    </row>
    <row r="17" spans="1:10" ht="16.95" customHeight="1" x14ac:dyDescent="0.3">
      <c r="A17" s="27" t="s">
        <v>38</v>
      </c>
      <c r="B17" s="20" t="s">
        <v>41</v>
      </c>
      <c r="C17" s="20" t="s">
        <v>6</v>
      </c>
      <c r="D17" s="28">
        <v>20</v>
      </c>
      <c r="E17" s="28" t="s">
        <v>3</v>
      </c>
      <c r="F17" s="28">
        <f>VLOOKUP($A17&amp;$B17&amp;$C17&amp;$E17&amp;($D17),'Reference buildings simulations'!$A$2:$M$7001,7,0)</f>
        <v>0.61</v>
      </c>
      <c r="G17" s="29">
        <f>VLOOKUP($A17&amp;$B17&amp;$C17&amp;$E17&amp;($D17),'Reference buildings simulations'!$A$2:$M$7001,10,0)</f>
        <v>171.88423898791982</v>
      </c>
      <c r="H17" s="29">
        <f>VLOOKUP($A17&amp;$B17&amp;$C17&amp;$E17&amp;($D17),'Reference buildings simulations'!$A$2:$M$7001,11,0)</f>
        <v>214.85529873489975</v>
      </c>
      <c r="I17" s="29">
        <f>VLOOKUP($A17&amp;$B17&amp;$C17&amp;$E17&amp;($D17),'Reference buildings simulations'!$A$2:$M$7001,12,0)</f>
        <v>255.6778054945307</v>
      </c>
      <c r="J17" s="29">
        <f>VLOOKUP($A17&amp;$B17&amp;$C17&amp;$E17&amp;($D17),'Reference buildings simulations'!$A$2:$M$7001,13,0)</f>
        <v>47.268165721677946</v>
      </c>
    </row>
    <row r="18" spans="1:10" ht="16.95" customHeight="1" x14ac:dyDescent="0.3">
      <c r="A18" s="27" t="s">
        <v>38</v>
      </c>
      <c r="B18" s="20" t="s">
        <v>42</v>
      </c>
      <c r="C18" s="20" t="s">
        <v>6</v>
      </c>
      <c r="D18" s="28">
        <v>20</v>
      </c>
      <c r="E18" s="28" t="s">
        <v>3</v>
      </c>
      <c r="F18" s="28">
        <f>VLOOKUP($A18&amp;$B18&amp;$C18&amp;$E18&amp;($D18),'Reference buildings simulations'!$A$2:$M$7001,7,0)</f>
        <v>0.52</v>
      </c>
      <c r="G18" s="29">
        <f>VLOOKUP($A18&amp;$B18&amp;$C18&amp;$E18&amp;($D18),'Reference buildings simulations'!$A$2:$M$7001,10,0)</f>
        <v>154.25345668336047</v>
      </c>
      <c r="H18" s="29">
        <f>VLOOKUP($A18&amp;$B18&amp;$C18&amp;$E18&amp;($D18),'Reference buildings simulations'!$A$2:$M$7001,11,0)</f>
        <v>192.81682085420059</v>
      </c>
      <c r="I18" s="29">
        <f>VLOOKUP($A18&amp;$B18&amp;$C18&amp;$E18&amp;($D18),'Reference buildings simulations'!$A$2:$M$7001,12,0)</f>
        <v>229.45201681649868</v>
      </c>
      <c r="J18" s="29">
        <f>VLOOKUP($A18&amp;$B18&amp;$C18&amp;$E18&amp;($D18),'Reference buildings simulations'!$A$2:$M$7001,13,0)</f>
        <v>42.419700587924126</v>
      </c>
    </row>
    <row r="19" spans="1:10" ht="16.95" customHeight="1" x14ac:dyDescent="0.3">
      <c r="A19" s="27" t="s">
        <v>38</v>
      </c>
      <c r="B19" s="20" t="s">
        <v>43</v>
      </c>
      <c r="C19" s="20" t="s">
        <v>6</v>
      </c>
      <c r="D19" s="28">
        <v>20</v>
      </c>
      <c r="E19" s="28" t="s">
        <v>3</v>
      </c>
      <c r="F19" s="28">
        <f>VLOOKUP($A19&amp;$B19&amp;$C19&amp;$E19&amp;($D19),'Reference buildings simulations'!$A$2:$M$7001,7,0)</f>
        <v>0.48</v>
      </c>
      <c r="G19" s="29">
        <f>VLOOKUP($A19&amp;$B19&amp;$C19&amp;$E19&amp;($D19),'Reference buildings simulations'!$A$2:$M$7001,10,0)</f>
        <v>146.69740712426358</v>
      </c>
      <c r="H19" s="29">
        <f>VLOOKUP($A19&amp;$B19&amp;$C19&amp;$E19&amp;($D19),'Reference buildings simulations'!$A$2:$M$7001,11,0)</f>
        <v>183.37175890532947</v>
      </c>
      <c r="I19" s="29">
        <f>VLOOKUP($A19&amp;$B19&amp;$C19&amp;$E19&amp;($D19),'Reference buildings simulations'!$A$2:$M$7001,12,0)</f>
        <v>218.21239309734207</v>
      </c>
      <c r="J19" s="29">
        <f>VLOOKUP($A19&amp;$B19&amp;$C19&amp;$E19&amp;($D19),'Reference buildings simulations'!$A$2:$M$7001,13,0)</f>
        <v>40.341786959172481</v>
      </c>
    </row>
    <row r="20" spans="1:10" ht="16.95" customHeight="1" x14ac:dyDescent="0.3">
      <c r="A20" s="27" t="s">
        <v>38</v>
      </c>
      <c r="B20" s="20" t="s">
        <v>31</v>
      </c>
      <c r="C20" s="20" t="s">
        <v>6</v>
      </c>
      <c r="D20" s="28">
        <v>20</v>
      </c>
      <c r="E20" s="28" t="s">
        <v>3</v>
      </c>
      <c r="F20" s="28">
        <f>VLOOKUP($A20&amp;$B20&amp;$C20&amp;$E20&amp;($D20),'Reference buildings simulations'!$A$2:$M$7001,7,0)</f>
        <v>0.87</v>
      </c>
      <c r="G20" s="29">
        <f>VLOOKUP($A20&amp;$B20&amp;$C20&amp;$E20&amp;($D20),'Reference buildings simulations'!$A$2:$M$7001,10,0)</f>
        <v>284.54910631791279</v>
      </c>
      <c r="H20" s="29">
        <f>VLOOKUP($A20&amp;$B20&amp;$C20&amp;$E20&amp;($D20),'Reference buildings simulations'!$A$2:$M$7001,11,0)</f>
        <v>355.68638289739096</v>
      </c>
      <c r="I20" s="29">
        <f>VLOOKUP($A20&amp;$B20&amp;$C20&amp;$E20&amp;($D20),'Reference buildings simulations'!$A$2:$M$7001,12,0)</f>
        <v>423.26679564789521</v>
      </c>
      <c r="J20" s="29">
        <f>VLOOKUP($A20&amp;$B20&amp;$C20&amp;$E20&amp;($D20),'Reference buildings simulations'!$A$2:$M$7001,13,0)</f>
        <v>78.251004237426017</v>
      </c>
    </row>
    <row r="21" spans="1:10" ht="16.95" customHeight="1" x14ac:dyDescent="0.3">
      <c r="A21" s="27" t="s">
        <v>38</v>
      </c>
      <c r="B21" s="20" t="s">
        <v>32</v>
      </c>
      <c r="C21" s="20" t="s">
        <v>6</v>
      </c>
      <c r="D21" s="28">
        <v>20</v>
      </c>
      <c r="E21" s="28" t="s">
        <v>3</v>
      </c>
      <c r="F21" s="28">
        <f>VLOOKUP($A21&amp;$B21&amp;$C21&amp;$E21&amp;($D21),'Reference buildings simulations'!$A$2:$M$7001,7,0)</f>
        <v>0.73</v>
      </c>
      <c r="G21" s="29">
        <f>VLOOKUP($A21&amp;$B21&amp;$C21&amp;$E21&amp;($D21),'Reference buildings simulations'!$A$2:$M$7001,10,0)</f>
        <v>243.93074790802567</v>
      </c>
      <c r="H21" s="29">
        <f>VLOOKUP($A21&amp;$B21&amp;$C21&amp;$E21&amp;($D21),'Reference buildings simulations'!$A$2:$M$7001,11,0)</f>
        <v>304.91343488503207</v>
      </c>
      <c r="I21" s="29">
        <f>VLOOKUP($A21&amp;$B21&amp;$C21&amp;$E21&amp;($D21),'Reference buildings simulations'!$A$2:$M$7001,12,0)</f>
        <v>362.84698751318814</v>
      </c>
      <c r="J21" s="29">
        <f>VLOOKUP($A21&amp;$B21&amp;$C21&amp;$E21&amp;($D21),'Reference buildings simulations'!$A$2:$M$7001,13,0)</f>
        <v>67.080955674707056</v>
      </c>
    </row>
    <row r="22" spans="1:10" ht="16.95" customHeight="1" x14ac:dyDescent="0.3">
      <c r="A22" s="27" t="s">
        <v>38</v>
      </c>
      <c r="B22" s="20" t="s">
        <v>33</v>
      </c>
      <c r="C22" s="20" t="s">
        <v>6</v>
      </c>
      <c r="D22" s="28">
        <v>20</v>
      </c>
      <c r="E22" s="28" t="s">
        <v>3</v>
      </c>
      <c r="F22" s="28">
        <f>VLOOKUP($A22&amp;$B22&amp;$C22&amp;$E22&amp;($D22),'Reference buildings simulations'!$A$2:$M$7001,7,0)</f>
        <v>0.57999999999999996</v>
      </c>
      <c r="G22" s="29">
        <f>VLOOKUP($A22&amp;$B22&amp;$C22&amp;$E22&amp;($D22),'Reference buildings simulations'!$A$2:$M$7001,10,0)</f>
        <v>203.7577508496276</v>
      </c>
      <c r="H22" s="29">
        <f>VLOOKUP($A22&amp;$B22&amp;$C22&amp;$E22&amp;($D22),'Reference buildings simulations'!$A$2:$M$7001,11,0)</f>
        <v>254.69718856203448</v>
      </c>
      <c r="I22" s="29">
        <f>VLOOKUP($A22&amp;$B22&amp;$C22&amp;$E22&amp;($D22),'Reference buildings simulations'!$A$2:$M$7001,12,0)</f>
        <v>303.08965438882103</v>
      </c>
      <c r="J22" s="29">
        <f>VLOOKUP($A22&amp;$B22&amp;$C22&amp;$E22&amp;($D22),'Reference buildings simulations'!$A$2:$M$7001,13,0)</f>
        <v>56.033381483647588</v>
      </c>
    </row>
    <row r="23" spans="1:10" ht="16.95" customHeight="1" x14ac:dyDescent="0.3">
      <c r="A23" s="30" t="s">
        <v>38</v>
      </c>
      <c r="B23" s="31" t="s">
        <v>1</v>
      </c>
      <c r="C23" s="31" t="s">
        <v>7</v>
      </c>
      <c r="D23" s="32">
        <v>20</v>
      </c>
      <c r="E23" s="32" t="s">
        <v>3</v>
      </c>
      <c r="F23" s="32">
        <f>VLOOKUP($A23&amp;$B23&amp;$C23&amp;$E23&amp;($D23),'Reference buildings simulations'!$A$2:$M$7001,7,0)</f>
        <v>0.41</v>
      </c>
      <c r="G23" s="33">
        <f>VLOOKUP($A23&amp;$B23&amp;$C23&amp;$E23&amp;($D23),'Reference buildings simulations'!$A$2:$M$7001,10,0)</f>
        <v>85.510831536691398</v>
      </c>
      <c r="H23" s="33">
        <f>VLOOKUP($A23&amp;$B23&amp;$C23&amp;$E23&amp;($D23),'Reference buildings simulations'!$A$2:$M$7001,11,0)</f>
        <v>106.88853942086425</v>
      </c>
      <c r="I23" s="33">
        <f>VLOOKUP($A23&amp;$B23&amp;$C23&amp;$E23&amp;($D23),'Reference buildings simulations'!$A$2:$M$7001,12,0)</f>
        <v>127.19736191082845</v>
      </c>
      <c r="J23" s="33">
        <f>VLOOKUP($A23&amp;$B23&amp;$C23&amp;$E23&amp;($D23),'Reference buildings simulations'!$A$2:$M$7001,13,0)</f>
        <v>23.515478672590135</v>
      </c>
    </row>
    <row r="24" spans="1:10" ht="16.95" customHeight="1" x14ac:dyDescent="0.3">
      <c r="A24" s="30" t="s">
        <v>38</v>
      </c>
      <c r="B24" s="31" t="s">
        <v>4</v>
      </c>
      <c r="C24" s="31" t="s">
        <v>7</v>
      </c>
      <c r="D24" s="32">
        <v>20</v>
      </c>
      <c r="E24" s="32" t="s">
        <v>3</v>
      </c>
      <c r="F24" s="32">
        <f>VLOOKUP($A24&amp;$B24&amp;$C24&amp;$E24&amp;($D24),'Reference buildings simulations'!$A$2:$M$7001,7,0)</f>
        <v>0.32</v>
      </c>
      <c r="G24" s="33">
        <f>VLOOKUP($A24&amp;$B24&amp;$C24&amp;$E24&amp;($D24),'Reference buildings simulations'!$A$2:$M$7001,10,0)</f>
        <v>75.81736626829111</v>
      </c>
      <c r="H24" s="33">
        <f>VLOOKUP($A24&amp;$B24&amp;$C24&amp;$E24&amp;($D24),'Reference buildings simulations'!$A$2:$M$7001,11,0)</f>
        <v>94.771707835363884</v>
      </c>
      <c r="I24" s="33">
        <f>VLOOKUP($A24&amp;$B24&amp;$C24&amp;$E24&amp;($D24),'Reference buildings simulations'!$A$2:$M$7001,12,0)</f>
        <v>112.77833232408301</v>
      </c>
      <c r="J24" s="33">
        <f>VLOOKUP($A24&amp;$B24&amp;$C24&amp;$E24&amp;($D24),'Reference buildings simulations'!$A$2:$M$7001,13,0)</f>
        <v>20.849775723780056</v>
      </c>
    </row>
    <row r="25" spans="1:10" ht="16.95" customHeight="1" x14ac:dyDescent="0.3">
      <c r="A25" s="30" t="s">
        <v>38</v>
      </c>
      <c r="B25" s="31" t="s">
        <v>5</v>
      </c>
      <c r="C25" s="31" t="s">
        <v>7</v>
      </c>
      <c r="D25" s="32">
        <v>20</v>
      </c>
      <c r="E25" s="32" t="s">
        <v>3</v>
      </c>
      <c r="F25" s="32">
        <f>VLOOKUP($A25&amp;$B25&amp;$C25&amp;$E25&amp;($D25),'Reference buildings simulations'!$A$2:$M$7001,7,0)</f>
        <v>0.28000000000000003</v>
      </c>
      <c r="G25" s="33">
        <f>VLOOKUP($A25&amp;$B25&amp;$C25&amp;$E25&amp;($D25),'Reference buildings simulations'!$A$2:$M$7001,10,0)</f>
        <v>71.663024010405266</v>
      </c>
      <c r="H25" s="33">
        <f>VLOOKUP($A25&amp;$B25&amp;$C25&amp;$E25&amp;($D25),'Reference buildings simulations'!$A$2:$M$7001,11,0)</f>
        <v>89.578780013006579</v>
      </c>
      <c r="I25" s="33">
        <f>VLOOKUP($A25&amp;$B25&amp;$C25&amp;$E25&amp;($D25),'Reference buildings simulations'!$A$2:$M$7001,12,0)</f>
        <v>106.59874821547783</v>
      </c>
      <c r="J25" s="33">
        <f>VLOOKUP($A25&amp;$B25&amp;$C25&amp;$E25&amp;($D25),'Reference buildings simulations'!$A$2:$M$7001,13,0)</f>
        <v>19.707331602861448</v>
      </c>
    </row>
    <row r="26" spans="1:10" ht="16.95" customHeight="1" x14ac:dyDescent="0.3">
      <c r="A26" s="30" t="s">
        <v>38</v>
      </c>
      <c r="B26" s="31" t="s">
        <v>41</v>
      </c>
      <c r="C26" s="31" t="s">
        <v>7</v>
      </c>
      <c r="D26" s="32">
        <v>20</v>
      </c>
      <c r="E26" s="32" t="s">
        <v>3</v>
      </c>
      <c r="F26" s="32">
        <f>VLOOKUP($A26&amp;$B26&amp;$C26&amp;$E26&amp;($D26),'Reference buildings simulations'!$A$2:$M$7001,7,0)</f>
        <v>0.61</v>
      </c>
      <c r="G26" s="33">
        <f>VLOOKUP($A26&amp;$B26&amp;$C26&amp;$E26&amp;($D26),'Reference buildings simulations'!$A$2:$M$7001,10,0)</f>
        <v>126.18435608626392</v>
      </c>
      <c r="H26" s="33">
        <f>VLOOKUP($A26&amp;$B26&amp;$C26&amp;$E26&amp;($D26),'Reference buildings simulations'!$A$2:$M$7001,11,0)</f>
        <v>157.73044510782989</v>
      </c>
      <c r="I26" s="33">
        <f>VLOOKUP($A26&amp;$B26&amp;$C26&amp;$E26&amp;($D26),'Reference buildings simulations'!$A$2:$M$7001,12,0)</f>
        <v>187.69922967831758</v>
      </c>
      <c r="J26" s="33">
        <f>VLOOKUP($A26&amp;$B26&amp;$C26&amp;$E26&amp;($D26),'Reference buildings simulations'!$A$2:$M$7001,13,0)</f>
        <v>34.700697923722579</v>
      </c>
    </row>
    <row r="27" spans="1:10" ht="16.95" customHeight="1" x14ac:dyDescent="0.3">
      <c r="A27" s="30" t="s">
        <v>38</v>
      </c>
      <c r="B27" s="31" t="s">
        <v>42</v>
      </c>
      <c r="C27" s="31" t="s">
        <v>7</v>
      </c>
      <c r="D27" s="32">
        <v>20</v>
      </c>
      <c r="E27" s="32" t="s">
        <v>3</v>
      </c>
      <c r="F27" s="32">
        <f>VLOOKUP($A27&amp;$B27&amp;$C27&amp;$E27&amp;($D27),'Reference buildings simulations'!$A$2:$M$7001,7,0)</f>
        <v>0.52</v>
      </c>
      <c r="G27" s="33">
        <f>VLOOKUP($A27&amp;$B27&amp;$C27&amp;$E27&amp;($D27),'Reference buildings simulations'!$A$2:$M$7001,10,0)</f>
        <v>114.58085411566168</v>
      </c>
      <c r="H27" s="33">
        <f>VLOOKUP($A27&amp;$B27&amp;$C27&amp;$E27&amp;($D27),'Reference buildings simulations'!$A$2:$M$7001,11,0)</f>
        <v>143.22606764457709</v>
      </c>
      <c r="I27" s="33">
        <f>VLOOKUP($A27&amp;$B27&amp;$C27&amp;$E27&amp;($D27),'Reference buildings simulations'!$A$2:$M$7001,12,0)</f>
        <v>170.43902049704673</v>
      </c>
      <c r="J27" s="33">
        <f>VLOOKUP($A27&amp;$B27&amp;$C27&amp;$E27&amp;($D27),'Reference buildings simulations'!$A$2:$M$7001,13,0)</f>
        <v>31.50973488180696</v>
      </c>
    </row>
    <row r="28" spans="1:10" ht="16.95" customHeight="1" x14ac:dyDescent="0.3">
      <c r="A28" s="30" t="s">
        <v>38</v>
      </c>
      <c r="B28" s="31" t="s">
        <v>43</v>
      </c>
      <c r="C28" s="31" t="s">
        <v>7</v>
      </c>
      <c r="D28" s="32">
        <v>20</v>
      </c>
      <c r="E28" s="32" t="s">
        <v>3</v>
      </c>
      <c r="F28" s="32">
        <f>VLOOKUP($A28&amp;$B28&amp;$C28&amp;$E28&amp;($D28),'Reference buildings simulations'!$A$2:$M$7001,7,0)</f>
        <v>0.48</v>
      </c>
      <c r="G28" s="33">
        <f>VLOOKUP($A28&amp;$B28&amp;$C28&amp;$E28&amp;($D28),'Reference buildings simulations'!$A$2:$M$7001,10,0)</f>
        <v>109.60792469968926</v>
      </c>
      <c r="H28" s="33">
        <f>VLOOKUP($A28&amp;$B28&amp;$C28&amp;$E28&amp;($D28),'Reference buildings simulations'!$A$2:$M$7001,11,0)</f>
        <v>137.00990587461158</v>
      </c>
      <c r="I28" s="33">
        <f>VLOOKUP($A28&amp;$B28&amp;$C28&amp;$E28&amp;($D28),'Reference buildings simulations'!$A$2:$M$7001,12,0)</f>
        <v>163.04178799078778</v>
      </c>
      <c r="J28" s="33">
        <f>VLOOKUP($A28&amp;$B28&amp;$C28&amp;$E28&amp;($D28),'Reference buildings simulations'!$A$2:$M$7001,13,0)</f>
        <v>30.142179292414546</v>
      </c>
    </row>
    <row r="29" spans="1:10" ht="16.95" customHeight="1" x14ac:dyDescent="0.3">
      <c r="A29" s="30" t="s">
        <v>38</v>
      </c>
      <c r="B29" s="31" t="s">
        <v>31</v>
      </c>
      <c r="C29" s="31" t="s">
        <v>7</v>
      </c>
      <c r="D29" s="32">
        <v>20</v>
      </c>
      <c r="E29" s="32" t="s">
        <v>3</v>
      </c>
      <c r="F29" s="32">
        <f>VLOOKUP($A29&amp;$B29&amp;$C29&amp;$E29&amp;($D29),'Reference buildings simulations'!$A$2:$M$7001,7,0)</f>
        <v>0.87</v>
      </c>
      <c r="G29" s="33">
        <f>VLOOKUP($A29&amp;$B29&amp;$C29&amp;$E29&amp;($D29),'Reference buildings simulations'!$A$2:$M$7001,10,0)</f>
        <v>198.51890878117456</v>
      </c>
      <c r="H29" s="33">
        <f>VLOOKUP($A29&amp;$B29&amp;$C29&amp;$E29&amp;($D29),'Reference buildings simulations'!$A$2:$M$7001,11,0)</f>
        <v>248.1486359764682</v>
      </c>
      <c r="I29" s="33">
        <f>VLOOKUP($A29&amp;$B29&amp;$C29&amp;$E29&amp;($D29),'Reference buildings simulations'!$A$2:$M$7001,12,0)</f>
        <v>295.29687681199715</v>
      </c>
      <c r="J29" s="33">
        <f>VLOOKUP($A29&amp;$B29&amp;$C29&amp;$E29&amp;($D29),'Reference buildings simulations'!$A$2:$M$7001,13,0)</f>
        <v>54.592699914823001</v>
      </c>
    </row>
    <row r="30" spans="1:10" ht="16.95" customHeight="1" x14ac:dyDescent="0.3">
      <c r="A30" s="30" t="s">
        <v>38</v>
      </c>
      <c r="B30" s="31" t="s">
        <v>32</v>
      </c>
      <c r="C30" s="31" t="s">
        <v>7</v>
      </c>
      <c r="D30" s="32">
        <v>20</v>
      </c>
      <c r="E30" s="32" t="s">
        <v>3</v>
      </c>
      <c r="F30" s="32">
        <f>VLOOKUP($A30&amp;$B30&amp;$C30&amp;$E30&amp;($D30),'Reference buildings simulations'!$A$2:$M$7001,7,0)</f>
        <v>0.73</v>
      </c>
      <c r="G30" s="33">
        <f>VLOOKUP($A30&amp;$B30&amp;$C30&amp;$E30&amp;($D30),'Reference buildings simulations'!$A$2:$M$7001,10,0)</f>
        <v>163.65538166491515</v>
      </c>
      <c r="H30" s="33">
        <f>VLOOKUP($A30&amp;$B30&amp;$C30&amp;$E30&amp;($D30),'Reference buildings simulations'!$A$2:$M$7001,11,0)</f>
        <v>204.56922708114394</v>
      </c>
      <c r="I30" s="33">
        <f>VLOOKUP($A30&amp;$B30&amp;$C30&amp;$E30&amp;($D30),'Reference buildings simulations'!$A$2:$M$7001,12,0)</f>
        <v>243.43738022656126</v>
      </c>
      <c r="J30" s="33">
        <f>VLOOKUP($A30&amp;$B30&amp;$C30&amp;$E30&amp;($D30),'Reference buildings simulations'!$A$2:$M$7001,13,0)</f>
        <v>45.005229957851668</v>
      </c>
    </row>
    <row r="31" spans="1:10" ht="16.95" customHeight="1" x14ac:dyDescent="0.3">
      <c r="A31" s="30" t="s">
        <v>38</v>
      </c>
      <c r="B31" s="31" t="s">
        <v>33</v>
      </c>
      <c r="C31" s="31" t="s">
        <v>7</v>
      </c>
      <c r="D31" s="32">
        <v>20</v>
      </c>
      <c r="E31" s="32" t="s">
        <v>3</v>
      </c>
      <c r="F31" s="32">
        <f>VLOOKUP($A31&amp;$B31&amp;$C31&amp;$E31&amp;($D31),'Reference buildings simulations'!$A$2:$M$7001,7,0)</f>
        <v>0.57999999999999996</v>
      </c>
      <c r="G31" s="33">
        <f>VLOOKUP($A31&amp;$B31&amp;$C31&amp;$E31&amp;($D31),'Reference buildings simulations'!$A$2:$M$7001,10,0)</f>
        <v>129.59262024806844</v>
      </c>
      <c r="H31" s="33">
        <f>VLOOKUP($A31&amp;$B31&amp;$C31&amp;$E31&amp;($D31),'Reference buildings simulations'!$A$2:$M$7001,11,0)</f>
        <v>161.99077531008555</v>
      </c>
      <c r="I31" s="33">
        <f>VLOOKUP($A31&amp;$B31&amp;$C31&amp;$E31&amp;($D31),'Reference buildings simulations'!$A$2:$M$7001,12,0)</f>
        <v>192.76902261900179</v>
      </c>
      <c r="J31" s="33">
        <f>VLOOKUP($A31&amp;$B31&amp;$C31&amp;$E31&amp;($D31),'Reference buildings simulations'!$A$2:$M$7001,13,0)</f>
        <v>35.637970568218819</v>
      </c>
    </row>
    <row r="32" spans="1:10" ht="16.95" customHeight="1" x14ac:dyDescent="0.3">
      <c r="A32" s="34" t="s">
        <v>38</v>
      </c>
      <c r="B32" s="21" t="s">
        <v>1</v>
      </c>
      <c r="C32" s="21" t="s">
        <v>8</v>
      </c>
      <c r="D32" s="35">
        <v>20</v>
      </c>
      <c r="E32" s="35" t="s">
        <v>3</v>
      </c>
      <c r="F32" s="35">
        <f>VLOOKUP($A32&amp;$B32&amp;$C32&amp;$E32&amp;($D32),'Reference buildings simulations'!$A$2:$M$7001,7,0)</f>
        <v>0.41</v>
      </c>
      <c r="G32" s="36">
        <f>VLOOKUP($A32&amp;$B32&amp;$C32&amp;$E32&amp;($D32),'Reference buildings simulations'!$A$2:$M$7001,10,0)</f>
        <v>59.046225537976738</v>
      </c>
      <c r="H32" s="36">
        <f>VLOOKUP($A32&amp;$B32&amp;$C32&amp;$E32&amp;($D32),'Reference buildings simulations'!$A$2:$M$7001,11,0)</f>
        <v>73.807781922470923</v>
      </c>
      <c r="I32" s="36">
        <f>VLOOKUP($A32&amp;$B32&amp;$C32&amp;$E32&amp;($D32),'Reference buildings simulations'!$A$2:$M$7001,12,0)</f>
        <v>87.831260487740394</v>
      </c>
      <c r="J32" s="36">
        <f>VLOOKUP($A32&amp;$B32&amp;$C32&amp;$E32&amp;($D32),'Reference buildings simulations'!$A$2:$M$7001,13,0)</f>
        <v>16.237712022943604</v>
      </c>
    </row>
    <row r="33" spans="1:31" ht="16.95" customHeight="1" x14ac:dyDescent="0.3">
      <c r="A33" s="34" t="s">
        <v>38</v>
      </c>
      <c r="B33" s="21" t="s">
        <v>4</v>
      </c>
      <c r="C33" s="21" t="s">
        <v>8</v>
      </c>
      <c r="D33" s="35">
        <v>20</v>
      </c>
      <c r="E33" s="35" t="s">
        <v>3</v>
      </c>
      <c r="F33" s="35">
        <f>VLOOKUP($A33&amp;$B33&amp;$C33&amp;$E33&amp;($D33),'Reference buildings simulations'!$A$2:$M$7001,7,0)</f>
        <v>0.32</v>
      </c>
      <c r="G33" s="36">
        <f>VLOOKUP($A33&amp;$B33&amp;$C33&amp;$E33&amp;($D33),'Reference buildings simulations'!$A$2:$M$7001,10,0)</f>
        <v>52.30719046766891</v>
      </c>
      <c r="H33" s="36">
        <f>VLOOKUP($A33&amp;$B33&amp;$C33&amp;$E33&amp;($D33),'Reference buildings simulations'!$A$2:$M$7001,11,0)</f>
        <v>65.383988084586136</v>
      </c>
      <c r="I33" s="36">
        <f>VLOOKUP($A33&amp;$B33&amp;$C33&amp;$E33&amp;($D33),'Reference buildings simulations'!$A$2:$M$7001,12,0)</f>
        <v>77.806945820657504</v>
      </c>
      <c r="J33" s="36">
        <f>VLOOKUP($A33&amp;$B33&amp;$C33&amp;$E33&amp;($D33),'Reference buildings simulations'!$A$2:$M$7001,13,0)</f>
        <v>14.384477378608951</v>
      </c>
    </row>
    <row r="34" spans="1:31" ht="16.95" customHeight="1" x14ac:dyDescent="0.3">
      <c r="A34" s="34" t="s">
        <v>38</v>
      </c>
      <c r="B34" s="21" t="s">
        <v>5</v>
      </c>
      <c r="C34" s="21" t="s">
        <v>8</v>
      </c>
      <c r="D34" s="35">
        <v>20</v>
      </c>
      <c r="E34" s="35" t="s">
        <v>3</v>
      </c>
      <c r="F34" s="35">
        <f>VLOOKUP($A34&amp;$B34&amp;$C34&amp;$E34&amp;($D34),'Reference buildings simulations'!$A$2:$M$7001,7,0)</f>
        <v>0.28000000000000003</v>
      </c>
      <c r="G34" s="36">
        <f>VLOOKUP($A34&amp;$B34&amp;$C34&amp;$E34&amp;($D34),'Reference buildings simulations'!$A$2:$M$7001,10,0)</f>
        <v>49.419032580394116</v>
      </c>
      <c r="H34" s="36">
        <f>VLOOKUP($A34&amp;$B34&amp;$C34&amp;$E34&amp;($D34),'Reference buildings simulations'!$A$2:$M$7001,11,0)</f>
        <v>61.773790725492645</v>
      </c>
      <c r="I34" s="36">
        <f>VLOOKUP($A34&amp;$B34&amp;$C34&amp;$E34&amp;($D34),'Reference buildings simulations'!$A$2:$M$7001,12,0)</f>
        <v>73.51081096333624</v>
      </c>
      <c r="J34" s="36">
        <f>VLOOKUP($A34&amp;$B34&amp;$C34&amp;$E34&amp;($D34),'Reference buildings simulations'!$A$2:$M$7001,13,0)</f>
        <v>13.590233959608382</v>
      </c>
    </row>
    <row r="35" spans="1:31" ht="16.95" customHeight="1" x14ac:dyDescent="0.3">
      <c r="A35" s="34" t="s">
        <v>38</v>
      </c>
      <c r="B35" s="21" t="s">
        <v>41</v>
      </c>
      <c r="C35" s="21" t="s">
        <v>8</v>
      </c>
      <c r="D35" s="35">
        <v>20</v>
      </c>
      <c r="E35" s="35" t="s">
        <v>3</v>
      </c>
      <c r="F35" s="35">
        <f>VLOOKUP($A35&amp;$B35&amp;$C35&amp;$E35&amp;($D35),'Reference buildings simulations'!$A$2:$M$7001,7,0)</f>
        <v>0.61</v>
      </c>
      <c r="G35" s="36">
        <f>VLOOKUP($A35&amp;$B35&amp;$C35&amp;$E35&amp;($D35),'Reference buildings simulations'!$A$2:$M$7001,10,0)</f>
        <v>87.754682876852939</v>
      </c>
      <c r="H35" s="36">
        <f>VLOOKUP($A35&amp;$B35&amp;$C35&amp;$E35&amp;($D35),'Reference buildings simulations'!$A$2:$M$7001,11,0)</f>
        <v>109.69335359606617</v>
      </c>
      <c r="I35" s="36">
        <f>VLOOKUP($A35&amp;$B35&amp;$C35&amp;$E35&amp;($D35),'Reference buildings simulations'!$A$2:$M$7001,12,0)</f>
        <v>130.53509077931875</v>
      </c>
      <c r="J35" s="36">
        <f>VLOOKUP($A35&amp;$B35&amp;$C35&amp;$E35&amp;($D35),'Reference buildings simulations'!$A$2:$M$7001,13,0)</f>
        <v>24.13253779113456</v>
      </c>
      <c r="L35" s="18" t="s">
        <v>54</v>
      </c>
      <c r="M35" s="18" t="s">
        <v>55</v>
      </c>
      <c r="N35" s="18">
        <v>0.28000000000000003</v>
      </c>
      <c r="O35" s="18" t="s">
        <v>56</v>
      </c>
      <c r="P35" s="18">
        <v>0.41</v>
      </c>
      <c r="R35" s="18" t="s">
        <v>54</v>
      </c>
      <c r="S35" s="18" t="s">
        <v>55</v>
      </c>
      <c r="T35" s="18">
        <v>0.48</v>
      </c>
      <c r="U35" s="18" t="s">
        <v>56</v>
      </c>
      <c r="V35" s="18">
        <v>0.61</v>
      </c>
      <c r="X35" s="18" t="s">
        <v>54</v>
      </c>
      <c r="Y35" s="18" t="s">
        <v>55</v>
      </c>
      <c r="Z35" s="18">
        <v>0.57999999999999996</v>
      </c>
      <c r="AA35" s="18" t="s">
        <v>56</v>
      </c>
      <c r="AB35" s="18">
        <v>0.87</v>
      </c>
    </row>
    <row r="36" spans="1:31" ht="16.95" customHeight="1" x14ac:dyDescent="0.3">
      <c r="A36" s="34" t="s">
        <v>38</v>
      </c>
      <c r="B36" s="21" t="s">
        <v>42</v>
      </c>
      <c r="C36" s="21" t="s">
        <v>8</v>
      </c>
      <c r="D36" s="35">
        <v>20</v>
      </c>
      <c r="E36" s="35" t="s">
        <v>3</v>
      </c>
      <c r="F36" s="35">
        <f>VLOOKUP($A36&amp;$B36&amp;$C36&amp;$E36&amp;($D36),'Reference buildings simulations'!$A$2:$M$7001,7,0)</f>
        <v>0.52</v>
      </c>
      <c r="G36" s="36">
        <f>VLOOKUP($A36&amp;$B36&amp;$C36&amp;$E36&amp;($D36),'Reference buildings simulations'!$A$2:$M$7001,10,0)</f>
        <v>79.049909999194242</v>
      </c>
      <c r="H36" s="36">
        <f>VLOOKUP($A36&amp;$B36&amp;$C36&amp;$E36&amp;($D36),'Reference buildings simulations'!$A$2:$M$7001,11,0)</f>
        <v>98.812387498992791</v>
      </c>
      <c r="I36" s="36">
        <f>VLOOKUP($A36&amp;$B36&amp;$C36&amp;$E36&amp;($D36),'Reference buildings simulations'!$A$2:$M$7001,12,0)</f>
        <v>117.58674112380142</v>
      </c>
      <c r="J36" s="36">
        <f>VLOOKUP($A36&amp;$B36&amp;$C36&amp;$E36&amp;($D36),'Reference buildings simulations'!$A$2:$M$7001,13,0)</f>
        <v>21.738725249778415</v>
      </c>
    </row>
    <row r="37" spans="1:31" ht="16.95" customHeight="1" x14ac:dyDescent="0.3">
      <c r="A37" s="34" t="s">
        <v>38</v>
      </c>
      <c r="B37" s="21" t="s">
        <v>43</v>
      </c>
      <c r="C37" s="21" t="s">
        <v>8</v>
      </c>
      <c r="D37" s="35">
        <v>20</v>
      </c>
      <c r="E37" s="35" t="s">
        <v>3</v>
      </c>
      <c r="F37" s="35">
        <f>VLOOKUP($A37&amp;$B37&amp;$C37&amp;$E37&amp;($D37),'Reference buildings simulations'!$A$2:$M$7001,7,0)</f>
        <v>0.48</v>
      </c>
      <c r="G37" s="36">
        <f>VLOOKUP($A37&amp;$B37&amp;$C37&amp;$E37&amp;($D37),'Reference buildings simulations'!$A$2:$M$7001,10,0)</f>
        <v>75.319293051626232</v>
      </c>
      <c r="H37" s="36">
        <f>VLOOKUP($A37&amp;$B37&amp;$C37&amp;$E37&amp;($D37),'Reference buildings simulations'!$A$2:$M$7001,11,0)</f>
        <v>94.14911631453279</v>
      </c>
      <c r="I37" s="36">
        <f>VLOOKUP($A37&amp;$B37&amp;$C37&amp;$E37&amp;($D37),'Reference buildings simulations'!$A$2:$M$7001,12,0)</f>
        <v>112.03744841429402</v>
      </c>
      <c r="J37" s="36">
        <f>VLOOKUP($A37&amp;$B37&amp;$C37&amp;$E37&amp;($D37),'Reference buildings simulations'!$A$2:$M$7001,13,0)</f>
        <v>20.712805589197213</v>
      </c>
    </row>
    <row r="38" spans="1:31" ht="16.95" customHeight="1" x14ac:dyDescent="0.3">
      <c r="A38" s="34" t="s">
        <v>38</v>
      </c>
      <c r="B38" s="21" t="s">
        <v>31</v>
      </c>
      <c r="C38" s="21" t="s">
        <v>8</v>
      </c>
      <c r="D38" s="35">
        <v>20</v>
      </c>
      <c r="E38" s="35" t="s">
        <v>3</v>
      </c>
      <c r="F38" s="35">
        <f>VLOOKUP($A38&amp;$B38&amp;$C38&amp;$E38&amp;($D38),'Reference buildings simulations'!$A$2:$M$7001,7,0)</f>
        <v>0.87</v>
      </c>
      <c r="G38" s="36">
        <f>VLOOKUP($A38&amp;$B38&amp;$C38&amp;$E38&amp;($D38),'Reference buildings simulations'!$A$2:$M$7001,10,0)</f>
        <v>125.3992061472655</v>
      </c>
      <c r="H38" s="36">
        <f>VLOOKUP($A38&amp;$B38&amp;$C38&amp;$E38&amp;($D38),'Reference buildings simulations'!$A$2:$M$7001,11,0)</f>
        <v>156.74900768408187</v>
      </c>
      <c r="I38" s="36">
        <f>VLOOKUP($A38&amp;$B38&amp;$C38&amp;$E38&amp;($D38),'Reference buildings simulations'!$A$2:$M$7001,12,0)</f>
        <v>186.53131914405742</v>
      </c>
      <c r="J38" s="36">
        <f>VLOOKUP($A38&amp;$B38&amp;$C38&amp;$E38&amp;($D38),'Reference buildings simulations'!$A$2:$M$7001,13,0)</f>
        <v>34.484781690498011</v>
      </c>
    </row>
    <row r="39" spans="1:31" ht="16.95" customHeight="1" x14ac:dyDescent="0.3">
      <c r="A39" s="34" t="s">
        <v>38</v>
      </c>
      <c r="B39" s="21" t="s">
        <v>32</v>
      </c>
      <c r="C39" s="21" t="s">
        <v>8</v>
      </c>
      <c r="D39" s="35">
        <v>20</v>
      </c>
      <c r="E39" s="35" t="s">
        <v>3</v>
      </c>
      <c r="F39" s="35">
        <f>VLOOKUP($A39&amp;$B39&amp;$C39&amp;$E39&amp;($D39),'Reference buildings simulations'!$A$2:$M$7001,7,0)</f>
        <v>0.73</v>
      </c>
      <c r="G39" s="36">
        <f>VLOOKUP($A39&amp;$B39&amp;$C39&amp;$E39&amp;($D39),'Reference buildings simulations'!$A$2:$M$7001,10,0)</f>
        <v>103.45657757038971</v>
      </c>
      <c r="H39" s="36">
        <f>VLOOKUP($A39&amp;$B39&amp;$C39&amp;$E39&amp;($D39),'Reference buildings simulations'!$A$2:$M$7001,11,0)</f>
        <v>129.32072196298714</v>
      </c>
      <c r="I39" s="36">
        <f>VLOOKUP($A39&amp;$B39&amp;$C39&amp;$E39&amp;($D39),'Reference buildings simulations'!$A$2:$M$7001,12,0)</f>
        <v>153.89165913595468</v>
      </c>
      <c r="J39" s="36">
        <f>VLOOKUP($A39&amp;$B39&amp;$C39&amp;$E39&amp;($D39),'Reference buildings simulations'!$A$2:$M$7001,13,0)</f>
        <v>28.450558831857169</v>
      </c>
    </row>
    <row r="40" spans="1:31" ht="16.95" customHeight="1" x14ac:dyDescent="0.3">
      <c r="A40" s="34" t="s">
        <v>38</v>
      </c>
      <c r="B40" s="21" t="s">
        <v>33</v>
      </c>
      <c r="C40" s="21" t="s">
        <v>8</v>
      </c>
      <c r="D40" s="35">
        <v>20</v>
      </c>
      <c r="E40" s="35" t="s">
        <v>3</v>
      </c>
      <c r="F40" s="35">
        <f>VLOOKUP($A40&amp;$B40&amp;$C40&amp;$E40&amp;($D40),'Reference buildings simulations'!$A$2:$M$7001,7,0)</f>
        <v>0.57999999999999996</v>
      </c>
      <c r="G40" s="36">
        <f>VLOOKUP($A40&amp;$B40&amp;$C40&amp;$E40&amp;($D40),'Reference buildings simulations'!$A$2:$M$7001,10,0)</f>
        <v>83.188038119579716</v>
      </c>
      <c r="H40" s="36">
        <f>VLOOKUP($A40&amp;$B40&amp;$C40&amp;$E40&amp;($D40),'Reference buildings simulations'!$A$2:$M$7001,11,0)</f>
        <v>103.98504764947464</v>
      </c>
      <c r="I40" s="36">
        <f>VLOOKUP($A40&amp;$B40&amp;$C40&amp;$E40&amp;($D40),'Reference buildings simulations'!$A$2:$M$7001,12,0)</f>
        <v>123.74220670287481</v>
      </c>
      <c r="J40" s="36">
        <f>VLOOKUP($A40&amp;$B40&amp;$C40&amp;$E40&amp;($D40),'Reference buildings simulations'!$A$2:$M$7001,13,0)</f>
        <v>22.87671048288442</v>
      </c>
      <c r="Z40" s="18"/>
      <c r="AA40" s="18"/>
      <c r="AB40" s="18"/>
      <c r="AC40" s="18"/>
      <c r="AD40" s="18"/>
      <c r="AE40" s="18"/>
    </row>
    <row r="41" spans="1:31" ht="16.95" customHeight="1" x14ac:dyDescent="0.3">
      <c r="A41" s="40" t="s">
        <v>38</v>
      </c>
      <c r="B41" s="22" t="s">
        <v>1</v>
      </c>
      <c r="C41" s="22" t="s">
        <v>9</v>
      </c>
      <c r="D41" s="41">
        <v>20</v>
      </c>
      <c r="E41" s="41" t="s">
        <v>3</v>
      </c>
      <c r="F41" s="41">
        <f>VLOOKUP($A41&amp;$B41&amp;$C41&amp;$E41&amp;($D41),'Reference buildings simulations'!$A$2:$M$7001,7,0)</f>
        <v>0.41</v>
      </c>
      <c r="G41" s="42">
        <f>VLOOKUP($A41&amp;$B41&amp;$C41&amp;$E41&amp;($D41),'Reference buildings simulations'!$A$2:$M$7001,10,0)</f>
        <v>42.3642346122653</v>
      </c>
      <c r="H41" s="42">
        <f>VLOOKUP($A41&amp;$B41&amp;$C41&amp;$E41&amp;($D41),'Reference buildings simulations'!$A$2:$M$7001,11,0)</f>
        <v>52.955293265331619</v>
      </c>
      <c r="I41" s="42">
        <f>VLOOKUP($A41&amp;$B41&amp;$C41&amp;$E41&amp;($D41),'Reference buildings simulations'!$A$2:$M$7001,12,0)</f>
        <v>63.016798985744622</v>
      </c>
      <c r="J41" s="42">
        <f>VLOOKUP($A41&amp;$B41&amp;$C41&amp;$E41&amp;($D41),'Reference buildings simulations'!$A$2:$M$7001,13,0)</f>
        <v>11.650164518372955</v>
      </c>
    </row>
    <row r="42" spans="1:31" ht="16.95" customHeight="1" x14ac:dyDescent="0.3">
      <c r="A42" s="40" t="s">
        <v>38</v>
      </c>
      <c r="B42" s="22" t="s">
        <v>4</v>
      </c>
      <c r="C42" s="22" t="s">
        <v>9</v>
      </c>
      <c r="D42" s="41">
        <v>20</v>
      </c>
      <c r="E42" s="41" t="s">
        <v>3</v>
      </c>
      <c r="F42" s="41">
        <f>VLOOKUP($A42&amp;$B42&amp;$C42&amp;$E42&amp;($D42),'Reference buildings simulations'!$A$2:$M$7001,7,0)</f>
        <v>0.32</v>
      </c>
      <c r="G42" s="42">
        <f>VLOOKUP($A42&amp;$B42&amp;$C42&amp;$E42&amp;($D42),'Reference buildings simulations'!$A$2:$M$7001,10,0)</f>
        <v>36.809368845456241</v>
      </c>
      <c r="H42" s="42">
        <f>VLOOKUP($A42&amp;$B42&amp;$C42&amp;$E42&amp;($D42),'Reference buildings simulations'!$A$2:$M$7001,11,0)</f>
        <v>46.011711056820296</v>
      </c>
      <c r="I42" s="42">
        <f>VLOOKUP($A42&amp;$B42&amp;$C42&amp;$E42&amp;($D42),'Reference buildings simulations'!$A$2:$M$7001,12,0)</f>
        <v>54.753936157616153</v>
      </c>
      <c r="J42" s="42">
        <f>VLOOKUP($A42&amp;$B42&amp;$C42&amp;$E42&amp;($D42),'Reference buildings simulations'!$A$2:$M$7001,13,0)</f>
        <v>10.122576432500464</v>
      </c>
    </row>
    <row r="43" spans="1:31" ht="16.95" customHeight="1" x14ac:dyDescent="0.3">
      <c r="A43" s="40" t="s">
        <v>38</v>
      </c>
      <c r="B43" s="22" t="s">
        <v>5</v>
      </c>
      <c r="C43" s="22" t="s">
        <v>9</v>
      </c>
      <c r="D43" s="41">
        <v>20</v>
      </c>
      <c r="E43" s="41" t="s">
        <v>3</v>
      </c>
      <c r="F43" s="41">
        <f>VLOOKUP($A43&amp;$B43&amp;$C43&amp;$E43&amp;($D43),'Reference buildings simulations'!$A$2:$M$7001,7,0)</f>
        <v>0.28000000000000003</v>
      </c>
      <c r="G43" s="42">
        <f>VLOOKUP($A43&amp;$B43&amp;$C43&amp;$E43&amp;($D43),'Reference buildings simulations'!$A$2:$M$7001,10,0)</f>
        <v>34.428712088252361</v>
      </c>
      <c r="H43" s="42">
        <f>VLOOKUP($A43&amp;$B43&amp;$C43&amp;$E43&amp;($D43),'Reference buildings simulations'!$A$2:$M$7001,11,0)</f>
        <v>43.035890110315449</v>
      </c>
      <c r="I43" s="42">
        <f>VLOOKUP($A43&amp;$B43&amp;$C43&amp;$E43&amp;($D43),'Reference buildings simulations'!$A$2:$M$7001,12,0)</f>
        <v>51.212709231275383</v>
      </c>
      <c r="J43" s="42">
        <f>VLOOKUP($A43&amp;$B43&amp;$C43&amp;$E43&amp;($D43),'Reference buildings simulations'!$A$2:$M$7001,13,0)</f>
        <v>9.4678958242693998</v>
      </c>
    </row>
    <row r="44" spans="1:31" ht="16.95" customHeight="1" x14ac:dyDescent="0.3">
      <c r="A44" s="40" t="s">
        <v>38</v>
      </c>
      <c r="B44" s="22" t="s">
        <v>41</v>
      </c>
      <c r="C44" s="22" t="s">
        <v>9</v>
      </c>
      <c r="D44" s="41">
        <v>20</v>
      </c>
      <c r="E44" s="41" t="s">
        <v>3</v>
      </c>
      <c r="F44" s="41">
        <f>VLOOKUP($A44&amp;$B44&amp;$C44&amp;$E44&amp;($D44),'Reference buildings simulations'!$A$2:$M$7001,7,0)</f>
        <v>0.61</v>
      </c>
      <c r="G44" s="42">
        <f>VLOOKUP($A44&amp;$B44&amp;$C44&amp;$E44&amp;($D44),'Reference buildings simulations'!$A$2:$M$7001,10,0)</f>
        <v>61.674496071254943</v>
      </c>
      <c r="H44" s="42">
        <f>VLOOKUP($A44&amp;$B44&amp;$C44&amp;$E44&amp;($D44),'Reference buildings simulations'!$A$2:$M$7001,11,0)</f>
        <v>77.093120089068677</v>
      </c>
      <c r="I44" s="42">
        <f>VLOOKUP($A44&amp;$B44&amp;$C44&amp;$E44&amp;($D44),'Reference buildings simulations'!$A$2:$M$7001,12,0)</f>
        <v>91.740812905991717</v>
      </c>
      <c r="J44" s="42">
        <f>VLOOKUP($A44&amp;$B44&amp;$C44&amp;$E44&amp;($D44),'Reference buildings simulations'!$A$2:$M$7001,13,0)</f>
        <v>16.96048641959511</v>
      </c>
    </row>
    <row r="45" spans="1:31" ht="16.95" customHeight="1" x14ac:dyDescent="0.3">
      <c r="A45" s="40" t="s">
        <v>38</v>
      </c>
      <c r="B45" s="22" t="s">
        <v>42</v>
      </c>
      <c r="C45" s="22" t="s">
        <v>9</v>
      </c>
      <c r="D45" s="41">
        <v>20</v>
      </c>
      <c r="E45" s="41" t="s">
        <v>3</v>
      </c>
      <c r="F45" s="41">
        <f>VLOOKUP($A45&amp;$B45&amp;$C45&amp;$E45&amp;($D45),'Reference buildings simulations'!$A$2:$M$7001,7,0)</f>
        <v>0.52</v>
      </c>
      <c r="G45" s="42">
        <f>VLOOKUP($A45&amp;$B45&amp;$C45&amp;$E45&amp;($D45),'Reference buildings simulations'!$A$2:$M$7001,10,0)</f>
        <v>54.102630437281562</v>
      </c>
      <c r="H45" s="42">
        <f>VLOOKUP($A45&amp;$B45&amp;$C45&amp;$E45&amp;($D45),'Reference buildings simulations'!$A$2:$M$7001,11,0)</f>
        <v>67.628288046601952</v>
      </c>
      <c r="I45" s="42">
        <f>VLOOKUP($A45&amp;$B45&amp;$C45&amp;$E45&amp;($D45),'Reference buildings simulations'!$A$2:$M$7001,12,0)</f>
        <v>80.477662775456324</v>
      </c>
      <c r="J45" s="42">
        <f>VLOOKUP($A45&amp;$B45&amp;$C45&amp;$E45&amp;($D45),'Reference buildings simulations'!$A$2:$M$7001,13,0)</f>
        <v>14.87822337025243</v>
      </c>
    </row>
    <row r="46" spans="1:31" ht="16.95" customHeight="1" x14ac:dyDescent="0.3">
      <c r="A46" s="40" t="s">
        <v>38</v>
      </c>
      <c r="B46" s="22" t="s">
        <v>43</v>
      </c>
      <c r="C46" s="22" t="s">
        <v>9</v>
      </c>
      <c r="D46" s="41">
        <v>20</v>
      </c>
      <c r="E46" s="41" t="s">
        <v>3</v>
      </c>
      <c r="F46" s="41">
        <f>VLOOKUP($A46&amp;$B46&amp;$C46&amp;$E46&amp;($D46),'Reference buildings simulations'!$A$2:$M$7001,7,0)</f>
        <v>0.48</v>
      </c>
      <c r="G46" s="42">
        <f>VLOOKUP($A46&amp;$B46&amp;$C46&amp;$E46&amp;($D46),'Reference buildings simulations'!$A$2:$M$7001,10,0)</f>
        <v>50.857545165578664</v>
      </c>
      <c r="H46" s="42">
        <f>VLOOKUP($A46&amp;$B46&amp;$C46&amp;$E46&amp;($D46),'Reference buildings simulations'!$A$2:$M$7001,11,0)</f>
        <v>63.571931456973324</v>
      </c>
      <c r="I46" s="42">
        <f>VLOOKUP($A46&amp;$B46&amp;$C46&amp;$E46&amp;($D46),'Reference buildings simulations'!$A$2:$M$7001,12,0)</f>
        <v>75.650598433798251</v>
      </c>
      <c r="J46" s="42">
        <f>VLOOKUP($A46&amp;$B46&amp;$C46&amp;$E46&amp;($D46),'Reference buildings simulations'!$A$2:$M$7001,13,0)</f>
        <v>13.985824920534132</v>
      </c>
    </row>
    <row r="47" spans="1:31" ht="16.95" customHeight="1" x14ac:dyDescent="0.3">
      <c r="A47" s="40" t="s">
        <v>38</v>
      </c>
      <c r="B47" s="22" t="s">
        <v>31</v>
      </c>
      <c r="C47" s="22" t="s">
        <v>9</v>
      </c>
      <c r="D47" s="41">
        <v>20</v>
      </c>
      <c r="E47" s="41" t="s">
        <v>3</v>
      </c>
      <c r="F47" s="41">
        <f>VLOOKUP($A47&amp;$B47&amp;$C47&amp;$E47&amp;($D47),'Reference buildings simulations'!$A$2:$M$7001,7,0)</f>
        <v>0.87</v>
      </c>
      <c r="G47" s="42">
        <f>VLOOKUP($A47&amp;$B47&amp;$C47&amp;$E47&amp;($D47),'Reference buildings simulations'!$A$2:$M$7001,10,0)</f>
        <v>83.126051517936631</v>
      </c>
      <c r="H47" s="42">
        <f>VLOOKUP($A47&amp;$B47&amp;$C47&amp;$E47&amp;($D47),'Reference buildings simulations'!$A$2:$M$7001,11,0)</f>
        <v>103.90756439742078</v>
      </c>
      <c r="I47" s="42">
        <f>VLOOKUP($A47&amp;$B47&amp;$C47&amp;$E47&amp;($D47),'Reference buildings simulations'!$A$2:$M$7001,12,0)</f>
        <v>123.65000163293072</v>
      </c>
      <c r="J47" s="42">
        <f>VLOOKUP($A47&amp;$B47&amp;$C47&amp;$E47&amp;($D47),'Reference buildings simulations'!$A$2:$M$7001,13,0)</f>
        <v>22.859664167432573</v>
      </c>
    </row>
    <row r="48" spans="1:31" ht="16.95" customHeight="1" x14ac:dyDescent="0.3">
      <c r="A48" s="40" t="s">
        <v>38</v>
      </c>
      <c r="B48" s="22" t="s">
        <v>32</v>
      </c>
      <c r="C48" s="22" t="s">
        <v>9</v>
      </c>
      <c r="D48" s="41">
        <v>20</v>
      </c>
      <c r="E48" s="41" t="s">
        <v>3</v>
      </c>
      <c r="F48" s="41">
        <f>VLOOKUP($A48&amp;$B48&amp;$C48&amp;$E48&amp;($D48),'Reference buildings simulations'!$A$2:$M$7001,7,0)</f>
        <v>0.73</v>
      </c>
      <c r="G48" s="42">
        <f>VLOOKUP($A48&amp;$B48&amp;$C48&amp;$E48&amp;($D48),'Reference buildings simulations'!$A$2:$M$7001,10,0)</f>
        <v>69.941090901935524</v>
      </c>
      <c r="H48" s="42">
        <f>VLOOKUP($A48&amp;$B48&amp;$C48&amp;$E48&amp;($D48),'Reference buildings simulations'!$A$2:$M$7001,11,0)</f>
        <v>87.426363627419406</v>
      </c>
      <c r="I48" s="42">
        <f>VLOOKUP($A48&amp;$B48&amp;$C48&amp;$E48&amp;($D48),'Reference buildings simulations'!$A$2:$M$7001,12,0)</f>
        <v>104.03737271662909</v>
      </c>
      <c r="J48" s="42">
        <f>VLOOKUP($A48&amp;$B48&amp;$C48&amp;$E48&amp;($D48),'Reference buildings simulations'!$A$2:$M$7001,13,0)</f>
        <v>19.233799998032268</v>
      </c>
    </row>
    <row r="49" spans="1:10" ht="16.95" customHeight="1" x14ac:dyDescent="0.3">
      <c r="A49" s="40" t="s">
        <v>38</v>
      </c>
      <c r="B49" s="22" t="s">
        <v>33</v>
      </c>
      <c r="C49" s="22" t="s">
        <v>9</v>
      </c>
      <c r="D49" s="41">
        <v>20</v>
      </c>
      <c r="E49" s="41" t="s">
        <v>3</v>
      </c>
      <c r="F49" s="41">
        <f>VLOOKUP($A49&amp;$B49&amp;$C49&amp;$E49&amp;($D49),'Reference buildings simulations'!$A$2:$M$7001,7,0)</f>
        <v>0.57999999999999996</v>
      </c>
      <c r="G49" s="42">
        <f>VLOOKUP($A49&amp;$B49&amp;$C49&amp;$E49&amp;($D49),'Reference buildings simulations'!$A$2:$M$7001,10,0)</f>
        <v>58.386178975857199</v>
      </c>
      <c r="H49" s="42">
        <f>VLOOKUP($A49&amp;$B49&amp;$C49&amp;$E49&amp;($D49),'Reference buildings simulations'!$A$2:$M$7001,11,0)</f>
        <v>72.982723719821493</v>
      </c>
      <c r="I49" s="42">
        <f>VLOOKUP($A49&amp;$B49&amp;$C49&amp;$E49&amp;($D49),'Reference buildings simulations'!$A$2:$M$7001,12,0)</f>
        <v>86.849441226587572</v>
      </c>
      <c r="J49" s="42">
        <f>VLOOKUP($A49&amp;$B49&amp;$C49&amp;$E49&amp;($D49),'Reference buildings simulations'!$A$2:$M$7001,13,0)</f>
        <v>16.056199218360728</v>
      </c>
    </row>
    <row r="50" spans="1:10" ht="16.95" customHeight="1" x14ac:dyDescent="0.3">
      <c r="A50" s="37" t="s">
        <v>38</v>
      </c>
      <c r="B50" s="23" t="s">
        <v>1</v>
      </c>
      <c r="C50" s="23" t="s">
        <v>10</v>
      </c>
      <c r="D50" s="38">
        <v>20</v>
      </c>
      <c r="E50" s="38" t="s">
        <v>3</v>
      </c>
      <c r="F50" s="38">
        <f>VLOOKUP($A50&amp;$B50&amp;$C50&amp;$E50&amp;($D50),'Reference buildings simulations'!$A$2:$M$7001,7,0)</f>
        <v>0.41</v>
      </c>
      <c r="G50" s="39">
        <f>VLOOKUP($A50&amp;$B50&amp;$C50&amp;$E50&amp;($D50),'Reference buildings simulations'!$A$2:$M$7001,10,0)</f>
        <v>32.429233647710753</v>
      </c>
      <c r="H50" s="39">
        <f>VLOOKUP($A50&amp;$B50&amp;$C50&amp;$E50&amp;($D50),'Reference buildings simulations'!$A$2:$M$7001,11,0)</f>
        <v>40.536542059638435</v>
      </c>
      <c r="I50" s="39">
        <f>VLOOKUP($A50&amp;$B50&amp;$C50&amp;$E50&amp;($D50),'Reference buildings simulations'!$A$2:$M$7001,12,0)</f>
        <v>48.238485050969736</v>
      </c>
      <c r="J50" s="39">
        <f>VLOOKUP($A50&amp;$B50&amp;$C50&amp;$E50&amp;($D50),'Reference buildings simulations'!$A$2:$M$7001,13,0)</f>
        <v>8.9180392531204564</v>
      </c>
    </row>
    <row r="51" spans="1:10" ht="16.95" customHeight="1" x14ac:dyDescent="0.3">
      <c r="A51" s="37" t="s">
        <v>38</v>
      </c>
      <c r="B51" s="23" t="s">
        <v>4</v>
      </c>
      <c r="C51" s="23" t="s">
        <v>10</v>
      </c>
      <c r="D51" s="38">
        <v>20</v>
      </c>
      <c r="E51" s="38" t="s">
        <v>3</v>
      </c>
      <c r="F51" s="38">
        <f>VLOOKUP($A51&amp;$B51&amp;$C51&amp;$E51&amp;($D51),'Reference buildings simulations'!$A$2:$M$7001,7,0)</f>
        <v>0.32</v>
      </c>
      <c r="G51" s="39">
        <f>VLOOKUP($A51&amp;$B51&amp;$C51&amp;$E51&amp;($D51),'Reference buildings simulations'!$A$2:$M$7001,10,0)</f>
        <v>28.598524752546226</v>
      </c>
      <c r="H51" s="39">
        <f>VLOOKUP($A51&amp;$B51&amp;$C51&amp;$E51&amp;($D51),'Reference buildings simulations'!$A$2:$M$7001,11,0)</f>
        <v>35.748155940682778</v>
      </c>
      <c r="I51" s="39">
        <f>VLOOKUP($A51&amp;$B51&amp;$C51&amp;$E51&amp;($D51),'Reference buildings simulations'!$A$2:$M$7001,12,0)</f>
        <v>42.540305569412503</v>
      </c>
      <c r="J51" s="39">
        <f>VLOOKUP($A51&amp;$B51&amp;$C51&amp;$E51&amp;($D51),'Reference buildings simulations'!$A$2:$M$7001,13,0)</f>
        <v>7.8645943069502113</v>
      </c>
    </row>
    <row r="52" spans="1:10" ht="16.95" customHeight="1" x14ac:dyDescent="0.3">
      <c r="A52" s="37" t="s">
        <v>38</v>
      </c>
      <c r="B52" s="23" t="s">
        <v>5</v>
      </c>
      <c r="C52" s="23" t="s">
        <v>10</v>
      </c>
      <c r="D52" s="38">
        <v>20</v>
      </c>
      <c r="E52" s="38" t="s">
        <v>3</v>
      </c>
      <c r="F52" s="38">
        <f>VLOOKUP($A52&amp;$B52&amp;$C52&amp;$E52&amp;($D52),'Reference buildings simulations'!$A$2:$M$7001,7,0)</f>
        <v>0.28000000000000003</v>
      </c>
      <c r="G52" s="39">
        <f>VLOOKUP($A52&amp;$B52&amp;$C52&amp;$E52&amp;($D52),'Reference buildings simulations'!$A$2:$M$7001,10,0)</f>
        <v>26.956792368904274</v>
      </c>
      <c r="H52" s="39">
        <f>VLOOKUP($A52&amp;$B52&amp;$C52&amp;$E52&amp;($D52),'Reference buildings simulations'!$A$2:$M$7001,11,0)</f>
        <v>33.695990461130343</v>
      </c>
      <c r="I52" s="39">
        <f>VLOOKUP($A52&amp;$B52&amp;$C52&amp;$E52&amp;($D52),'Reference buildings simulations'!$A$2:$M$7001,12,0)</f>
        <v>40.098228648745106</v>
      </c>
      <c r="J52" s="39">
        <f>VLOOKUP($A52&amp;$B52&amp;$C52&amp;$E52&amp;($D52),'Reference buildings simulations'!$A$2:$M$7001,13,0)</f>
        <v>7.4131179014486754</v>
      </c>
    </row>
    <row r="53" spans="1:10" ht="16.95" customHeight="1" x14ac:dyDescent="0.3">
      <c r="A53" s="37" t="s">
        <v>38</v>
      </c>
      <c r="B53" s="23" t="s">
        <v>41</v>
      </c>
      <c r="C53" s="23" t="s">
        <v>10</v>
      </c>
      <c r="D53" s="38">
        <v>20</v>
      </c>
      <c r="E53" s="38" t="s">
        <v>3</v>
      </c>
      <c r="F53" s="38">
        <f>VLOOKUP($A53&amp;$B53&amp;$C53&amp;$E53&amp;($D53),'Reference buildings simulations'!$A$2:$M$7001,7,0)</f>
        <v>0.61</v>
      </c>
      <c r="G53" s="39">
        <f>VLOOKUP($A53&amp;$B53&amp;$C53&amp;$E53&amp;($D53),'Reference buildings simulations'!$A$2:$M$7001,10,0)</f>
        <v>47.717676935335781</v>
      </c>
      <c r="H53" s="39">
        <f>VLOOKUP($A53&amp;$B53&amp;$C53&amp;$E53&amp;($D53),'Reference buildings simulations'!$A$2:$M$7001,11,0)</f>
        <v>59.647096169169721</v>
      </c>
      <c r="I53" s="39">
        <f>VLOOKUP($A53&amp;$B53&amp;$C53&amp;$E53&amp;($D53),'Reference buildings simulations'!$A$2:$M$7001,12,0)</f>
        <v>70.980044441311961</v>
      </c>
      <c r="J53" s="39">
        <f>VLOOKUP($A53&amp;$B53&amp;$C53&amp;$E53&amp;($D53),'Reference buildings simulations'!$A$2:$M$7001,13,0)</f>
        <v>13.122361157217339</v>
      </c>
    </row>
    <row r="54" spans="1:10" ht="16.95" customHeight="1" x14ac:dyDescent="0.3">
      <c r="A54" s="37" t="s">
        <v>38</v>
      </c>
      <c r="B54" s="23" t="s">
        <v>42</v>
      </c>
      <c r="C54" s="23" t="s">
        <v>10</v>
      </c>
      <c r="D54" s="38">
        <v>20</v>
      </c>
      <c r="E54" s="38" t="s">
        <v>3</v>
      </c>
      <c r="F54" s="38">
        <f>VLOOKUP($A54&amp;$B54&amp;$C54&amp;$E54&amp;($D54),'Reference buildings simulations'!$A$2:$M$7001,7,0)</f>
        <v>0.52</v>
      </c>
      <c r="G54" s="39">
        <f>VLOOKUP($A54&amp;$B54&amp;$C54&amp;$E54&amp;($D54),'Reference buildings simulations'!$A$2:$M$7001,10,0)</f>
        <v>42.145478384972073</v>
      </c>
      <c r="H54" s="39">
        <f>VLOOKUP($A54&amp;$B54&amp;$C54&amp;$E54&amp;($D54),'Reference buildings simulations'!$A$2:$M$7001,11,0)</f>
        <v>52.681847981215085</v>
      </c>
      <c r="I54" s="39">
        <f>VLOOKUP($A54&amp;$B54&amp;$C54&amp;$E54&amp;($D54),'Reference buildings simulations'!$A$2:$M$7001,12,0)</f>
        <v>62.691399097645949</v>
      </c>
      <c r="J54" s="39">
        <f>VLOOKUP($A54&amp;$B54&amp;$C54&amp;$E54&amp;($D54),'Reference buildings simulations'!$A$2:$M$7001,13,0)</f>
        <v>11.590006555867319</v>
      </c>
    </row>
    <row r="55" spans="1:10" ht="16.95" customHeight="1" x14ac:dyDescent="0.3">
      <c r="A55" s="37" t="s">
        <v>38</v>
      </c>
      <c r="B55" s="23" t="s">
        <v>43</v>
      </c>
      <c r="C55" s="23" t="s">
        <v>10</v>
      </c>
      <c r="D55" s="38">
        <v>20</v>
      </c>
      <c r="E55" s="38" t="s">
        <v>3</v>
      </c>
      <c r="F55" s="38">
        <f>VLOOKUP($A55&amp;$B55&amp;$C55&amp;$E55&amp;($D55),'Reference buildings simulations'!$A$2:$M$7001,7,0)</f>
        <v>0.48</v>
      </c>
      <c r="G55" s="39">
        <f>VLOOKUP($A55&amp;$B55&amp;$C55&amp;$E55&amp;($D55),'Reference buildings simulations'!$A$2:$M$7001,10,0)</f>
        <v>39.757393291959062</v>
      </c>
      <c r="H55" s="39">
        <f>VLOOKUP($A55&amp;$B55&amp;$C55&amp;$E55&amp;($D55),'Reference buildings simulations'!$A$2:$M$7001,11,0)</f>
        <v>49.696741614948827</v>
      </c>
      <c r="I55" s="39">
        <f>VLOOKUP($A55&amp;$B55&amp;$C55&amp;$E55&amp;($D55),'Reference buildings simulations'!$A$2:$M$7001,12,0)</f>
        <v>59.139122521789105</v>
      </c>
      <c r="J55" s="39">
        <f>VLOOKUP($A55&amp;$B55&amp;$C55&amp;$E55&amp;($D55),'Reference buildings simulations'!$A$2:$M$7001,13,0)</f>
        <v>10.933283155288741</v>
      </c>
    </row>
    <row r="56" spans="1:10" ht="16.95" customHeight="1" x14ac:dyDescent="0.3">
      <c r="A56" s="37" t="s">
        <v>38</v>
      </c>
      <c r="B56" s="23" t="s">
        <v>31</v>
      </c>
      <c r="C56" s="23" t="s">
        <v>10</v>
      </c>
      <c r="D56" s="38">
        <v>20</v>
      </c>
      <c r="E56" s="38" t="s">
        <v>3</v>
      </c>
      <c r="F56" s="38">
        <f>VLOOKUP($A56&amp;$B56&amp;$C56&amp;$E56&amp;($D56),'Reference buildings simulations'!$A$2:$M$7001,7,0)</f>
        <v>0.87</v>
      </c>
      <c r="G56" s="39">
        <f>VLOOKUP($A56&amp;$B56&amp;$C56&amp;$E56&amp;($D56),'Reference buildings simulations'!$A$2:$M$7001,10,0)</f>
        <v>62.454925151739275</v>
      </c>
      <c r="H56" s="39">
        <f>VLOOKUP($A56&amp;$B56&amp;$C56&amp;$E56&amp;($D56),'Reference buildings simulations'!$A$2:$M$7001,11,0)</f>
        <v>78.068656439674086</v>
      </c>
      <c r="I56" s="39">
        <f>VLOOKUP($A56&amp;$B56&amp;$C56&amp;$E56&amp;($D56),'Reference buildings simulations'!$A$2:$M$7001,12,0)</f>
        <v>92.901701163212152</v>
      </c>
      <c r="J56" s="39">
        <f>VLOOKUP($A56&amp;$B56&amp;$C56&amp;$E56&amp;($D56),'Reference buildings simulations'!$A$2:$M$7001,13,0)</f>
        <v>17.175104416728299</v>
      </c>
    </row>
    <row r="57" spans="1:10" ht="16.95" customHeight="1" x14ac:dyDescent="0.3">
      <c r="A57" s="37" t="s">
        <v>38</v>
      </c>
      <c r="B57" s="23" t="s">
        <v>32</v>
      </c>
      <c r="C57" s="23" t="s">
        <v>10</v>
      </c>
      <c r="D57" s="38">
        <v>20</v>
      </c>
      <c r="E57" s="38" t="s">
        <v>3</v>
      </c>
      <c r="F57" s="38">
        <f>VLOOKUP($A57&amp;$B57&amp;$C57&amp;$E57&amp;($D57),'Reference buildings simulations'!$A$2:$M$7001,7,0)</f>
        <v>0.73</v>
      </c>
      <c r="G57" s="39">
        <f>VLOOKUP($A57&amp;$B57&amp;$C57&amp;$E57&amp;($D57),'Reference buildings simulations'!$A$2:$M$7001,10,0)</f>
        <v>51.868063509968685</v>
      </c>
      <c r="H57" s="39">
        <f>VLOOKUP($A57&amp;$B57&amp;$C57&amp;$E57&amp;($D57),'Reference buildings simulations'!$A$2:$M$7001,11,0)</f>
        <v>64.835079387460851</v>
      </c>
      <c r="I57" s="39">
        <f>VLOOKUP($A57&amp;$B57&amp;$C57&amp;$E57&amp;($D57),'Reference buildings simulations'!$A$2:$M$7001,12,0)</f>
        <v>77.153744471078411</v>
      </c>
      <c r="J57" s="39">
        <f>VLOOKUP($A57&amp;$B57&amp;$C57&amp;$E57&amp;($D57),'Reference buildings simulations'!$A$2:$M$7001,13,0)</f>
        <v>14.263717465241387</v>
      </c>
    </row>
    <row r="58" spans="1:10" ht="16.95" customHeight="1" x14ac:dyDescent="0.3">
      <c r="A58" s="37" t="s">
        <v>38</v>
      </c>
      <c r="B58" s="23" t="s">
        <v>33</v>
      </c>
      <c r="C58" s="23" t="s">
        <v>10</v>
      </c>
      <c r="D58" s="38">
        <v>20</v>
      </c>
      <c r="E58" s="38" t="s">
        <v>3</v>
      </c>
      <c r="F58" s="38">
        <f>VLOOKUP($A58&amp;$B58&amp;$C58&amp;$E58&amp;($D58),'Reference buildings simulations'!$A$2:$M$7001,7,0)</f>
        <v>0.57999999999999996</v>
      </c>
      <c r="G58" s="39">
        <f>VLOOKUP($A58&amp;$B58&amp;$C58&amp;$E58&amp;($D58),'Reference buildings simulations'!$A$2:$M$7001,10,0)</f>
        <v>42.759712591777678</v>
      </c>
      <c r="H58" s="39">
        <f>VLOOKUP($A58&amp;$B58&amp;$C58&amp;$E58&amp;($D58),'Reference buildings simulations'!$A$2:$M$7001,11,0)</f>
        <v>53.449640739722092</v>
      </c>
      <c r="I58" s="39">
        <f>VLOOKUP($A58&amp;$B58&amp;$C58&amp;$E58&amp;($D58),'Reference buildings simulations'!$A$2:$M$7001,12,0)</f>
        <v>63.605072480269286</v>
      </c>
      <c r="J58" s="39">
        <f>VLOOKUP($A58&amp;$B58&amp;$C58&amp;$E58&amp;($D58),'Reference buildings simulations'!$A$2:$M$7001,13,0)</f>
        <v>11.758920962738861</v>
      </c>
    </row>
    <row r="59" spans="1:10" ht="21" customHeight="1" x14ac:dyDescent="0.3">
      <c r="A59" s="7"/>
      <c r="B59" s="8"/>
      <c r="C59" s="8"/>
      <c r="D59" s="9"/>
      <c r="E59" s="9"/>
      <c r="F59" s="9"/>
      <c r="G59" s="10"/>
      <c r="H59" s="10"/>
      <c r="I59" s="10"/>
      <c r="J59" s="10"/>
    </row>
    <row r="60" spans="1:10" x14ac:dyDescent="0.3">
      <c r="A60" s="7" t="s">
        <v>38</v>
      </c>
      <c r="B60" s="8" t="s">
        <v>35</v>
      </c>
      <c r="C60" s="8"/>
      <c r="D60" s="9">
        <v>20</v>
      </c>
      <c r="E60" s="9" t="s">
        <v>3</v>
      </c>
      <c r="F60" s="9" t="str">
        <f>VLOOKUP($A60&amp;$B60&amp;$C60&amp;$E60&amp;($D60),'Reference buildings simulations'!$A$2:$M$7001,7,0)</f>
        <v xml:space="preserve"> </v>
      </c>
      <c r="G60" s="10">
        <f>VLOOKUP($A60&amp;$B60&amp;$C60&amp;$E60&amp;($D60),'Reference buildings simulations'!$A$2:$M$7001,10,0)</f>
        <v>194.97539324996728</v>
      </c>
      <c r="H60" s="10">
        <f>VLOOKUP($A60&amp;$B60&amp;$C60&amp;$E60&amp;($D60),'Reference buildings simulations'!$A$2:$M$7001,11,0)</f>
        <v>243.7192415624591</v>
      </c>
      <c r="I60" s="10">
        <f>VLOOKUP($A60&amp;$B60&amp;$C60&amp;$E60&amp;($D60),'Reference buildings simulations'!$A$2:$M$7001,12,0)</f>
        <v>290.0258974593263</v>
      </c>
      <c r="J60" s="10">
        <f>VLOOKUP($A60&amp;$B60&amp;$C60&amp;$E60&amp;($D60),'Reference buildings simulations'!$A$2:$M$7001,13,0)</f>
        <v>53.618233143741001</v>
      </c>
    </row>
    <row r="61" spans="1:10" x14ac:dyDescent="0.3">
      <c r="A61" s="7" t="s">
        <v>38</v>
      </c>
      <c r="B61" s="8" t="s">
        <v>21</v>
      </c>
      <c r="C61" s="8" t="s">
        <v>2</v>
      </c>
      <c r="D61" s="9">
        <v>20</v>
      </c>
      <c r="E61" s="9" t="s">
        <v>3</v>
      </c>
      <c r="F61" s="9" t="str">
        <f>VLOOKUP($A61&amp;$B61&amp;$C61&amp;$E61&amp;($D61),'Reference buildings simulations'!$A$2:$M$7001,7,0)</f>
        <v xml:space="preserve"> </v>
      </c>
      <c r="G61" s="10">
        <f>VLOOKUP($A61&amp;$B61&amp;$C61&amp;$E61&amp;($D61),'Reference buildings simulations'!$A$2:$M$7001,10,0)</f>
        <v>196.09979757175986</v>
      </c>
      <c r="H61" s="10">
        <f>VLOOKUP($A61&amp;$B61&amp;$C61&amp;$E61&amp;($D61),'Reference buildings simulations'!$A$2:$M$7001,11,0)</f>
        <v>245.12474696469982</v>
      </c>
      <c r="I61" s="10">
        <f>VLOOKUP($A61&amp;$B61&amp;$C61&amp;$E61&amp;($D61),'Reference buildings simulations'!$A$2:$M$7001,12,0)</f>
        <v>291.69844888799275</v>
      </c>
      <c r="J61" s="10">
        <f>VLOOKUP($A61&amp;$B61&amp;$C61&amp;$E61&amp;($D61),'Reference buildings simulations'!$A$2:$M$7001,13,0)</f>
        <v>53.927444332233961</v>
      </c>
    </row>
    <row r="62" spans="1:10" x14ac:dyDescent="0.3">
      <c r="A62" s="7" t="s">
        <v>38</v>
      </c>
      <c r="B62" s="8" t="s">
        <v>21</v>
      </c>
      <c r="C62" s="8" t="s">
        <v>6</v>
      </c>
      <c r="D62" s="9">
        <v>20</v>
      </c>
      <c r="E62" s="9" t="s">
        <v>3</v>
      </c>
      <c r="F62" s="9" t="str">
        <f>VLOOKUP($A62&amp;$B62&amp;$C62&amp;$E62&amp;($D62),'Reference buildings simulations'!$A$2:$M$7001,7,0)</f>
        <v xml:space="preserve"> </v>
      </c>
      <c r="G62" s="10">
        <f>VLOOKUP($A62&amp;$B62&amp;$C62&amp;$E62&amp;($D62),'Reference buildings simulations'!$A$2:$M$7001,10,0)</f>
        <v>167.74165035099907</v>
      </c>
      <c r="H62" s="10">
        <f>VLOOKUP($A62&amp;$B62&amp;$C62&amp;$E62&amp;($D62),'Reference buildings simulations'!$A$2:$M$7001,11,0)</f>
        <v>209.67706293874883</v>
      </c>
      <c r="I62" s="10">
        <f>VLOOKUP($A62&amp;$B62&amp;$C62&amp;$E62&amp;($D62),'Reference buildings simulations'!$A$2:$M$7001,12,0)</f>
        <v>249.51570489711111</v>
      </c>
      <c r="J62" s="10">
        <f>VLOOKUP($A62&amp;$B62&amp;$C62&amp;$E62&amp;($D62),'Reference buildings simulations'!$A$2:$M$7001,13,0)</f>
        <v>46.128953846524745</v>
      </c>
    </row>
    <row r="63" spans="1:10" x14ac:dyDescent="0.3">
      <c r="A63" s="7" t="s">
        <v>38</v>
      </c>
      <c r="B63" s="8" t="s">
        <v>21</v>
      </c>
      <c r="C63" s="8" t="s">
        <v>7</v>
      </c>
      <c r="D63" s="9">
        <v>20</v>
      </c>
      <c r="E63" s="9" t="s">
        <v>3</v>
      </c>
      <c r="F63" s="9" t="str">
        <f>VLOOKUP($A63&amp;$B63&amp;$C63&amp;$E63&amp;($D63),'Reference buildings simulations'!$A$2:$M$7001,7,0)</f>
        <v xml:space="preserve"> </v>
      </c>
      <c r="G63" s="10">
        <f>VLOOKUP($A63&amp;$B63&amp;$C63&amp;$E63&amp;($D63),'Reference buildings simulations'!$A$2:$M$7001,10,0)</f>
        <v>123.45795775738924</v>
      </c>
      <c r="H63" s="10">
        <f>VLOOKUP($A63&amp;$B63&amp;$C63&amp;$E63&amp;($D63),'Reference buildings simulations'!$A$2:$M$7001,11,0)</f>
        <v>154.32244719673653</v>
      </c>
      <c r="I63" s="10">
        <f>VLOOKUP($A63&amp;$B63&amp;$C63&amp;$E63&amp;($D63),'Reference buildings simulations'!$A$2:$M$7001,12,0)</f>
        <v>183.64371216411647</v>
      </c>
      <c r="J63" s="10">
        <f>VLOOKUP($A63&amp;$B63&amp;$C63&amp;$E63&amp;($D63),'Reference buildings simulations'!$A$2:$M$7001,13,0)</f>
        <v>33.950938383282036</v>
      </c>
    </row>
    <row r="64" spans="1:10" x14ac:dyDescent="0.3">
      <c r="A64" s="7" t="s">
        <v>38</v>
      </c>
      <c r="B64" s="8" t="s">
        <v>21</v>
      </c>
      <c r="C64" s="8" t="s">
        <v>8</v>
      </c>
      <c r="D64" s="9">
        <v>20</v>
      </c>
      <c r="E64" s="9" t="s">
        <v>3</v>
      </c>
      <c r="F64" s="9" t="str">
        <f>VLOOKUP($A64&amp;$B64&amp;$C64&amp;$E64&amp;($D64),'Reference buildings simulations'!$A$2:$M$7001,7,0)</f>
        <v xml:space="preserve"> </v>
      </c>
      <c r="G64" s="10">
        <f>VLOOKUP($A64&amp;$B64&amp;$C64&amp;$E64&amp;($D64),'Reference buildings simulations'!$A$2:$M$7001,10,0)</f>
        <v>85.709379804814034</v>
      </c>
      <c r="H64" s="10">
        <f>VLOOKUP($A64&amp;$B64&amp;$C64&amp;$E64&amp;($D64),'Reference buildings simulations'!$A$2:$M$7001,11,0)</f>
        <v>107.13672475601753</v>
      </c>
      <c r="I64" s="10">
        <f>VLOOKUP($A64&amp;$B64&amp;$C64&amp;$E64&amp;($D64),'Reference buildings simulations'!$A$2:$M$7001,12,0)</f>
        <v>127.49270245966085</v>
      </c>
      <c r="J64" s="10">
        <f>VLOOKUP($A64&amp;$B64&amp;$C64&amp;$E64&amp;($D64),'Reference buildings simulations'!$A$2:$M$7001,13,0)</f>
        <v>23.570079446323856</v>
      </c>
    </row>
    <row r="65" spans="1:10" x14ac:dyDescent="0.3">
      <c r="A65" s="7" t="s">
        <v>38</v>
      </c>
      <c r="B65" s="8" t="s">
        <v>21</v>
      </c>
      <c r="C65" s="8" t="s">
        <v>9</v>
      </c>
      <c r="D65" s="9">
        <v>20</v>
      </c>
      <c r="E65" s="9" t="s">
        <v>3</v>
      </c>
      <c r="F65" s="9" t="str">
        <f>VLOOKUP($A65&amp;$B65&amp;$C65&amp;$E65&amp;($D65),'Reference buildings simulations'!$A$2:$M$7001,7,0)</f>
        <v xml:space="preserve"> </v>
      </c>
      <c r="G65" s="10">
        <f>VLOOKUP($A65&amp;$B65&amp;$C65&amp;$E65&amp;($D65),'Reference buildings simulations'!$A$2:$M$7001,10,0)</f>
        <v>59.895384742344881</v>
      </c>
      <c r="H65" s="10">
        <f>VLOOKUP($A65&amp;$B65&amp;$C65&amp;$E65&amp;($D65),'Reference buildings simulations'!$A$2:$M$7001,11,0)</f>
        <v>74.869230927931099</v>
      </c>
      <c r="I65" s="10">
        <f>VLOOKUP($A65&amp;$B65&amp;$C65&amp;$E65&amp;($D65),'Reference buildings simulations'!$A$2:$M$7001,12,0)</f>
        <v>89.094384804238004</v>
      </c>
      <c r="J65" s="10">
        <f>VLOOKUP($A65&amp;$B65&amp;$C65&amp;$E65&amp;($D65),'Reference buildings simulations'!$A$2:$M$7001,13,0)</f>
        <v>16.471230804144842</v>
      </c>
    </row>
    <row r="66" spans="1:10" x14ac:dyDescent="0.3">
      <c r="A66" s="7" t="s">
        <v>38</v>
      </c>
      <c r="B66" s="8" t="s">
        <v>21</v>
      </c>
      <c r="C66" s="8" t="s">
        <v>10</v>
      </c>
      <c r="D66" s="9">
        <v>20</v>
      </c>
      <c r="E66" s="9" t="s">
        <v>3</v>
      </c>
      <c r="F66" s="9" t="str">
        <f>VLOOKUP($A66&amp;$B66&amp;$C66&amp;$E66&amp;($D66),'Reference buildings simulations'!$A$2:$M$7001,7,0)</f>
        <v xml:space="preserve"> </v>
      </c>
      <c r="G66" s="10">
        <f>VLOOKUP($A66&amp;$B66&amp;$C66&amp;$E66&amp;($D66),'Reference buildings simulations'!$A$2:$M$7001,10,0)</f>
        <v>46.408414192557004</v>
      </c>
      <c r="H66" s="10">
        <f>VLOOKUP($A66&amp;$B66&amp;$C66&amp;$E66&amp;($D66),'Reference buildings simulations'!$A$2:$M$7001,11,0)</f>
        <v>58.010517740696251</v>
      </c>
      <c r="I66" s="10">
        <f>VLOOKUP($A66&amp;$B66&amp;$C66&amp;$E66&amp;($D66),'Reference buildings simulations'!$A$2:$M$7001,12,0)</f>
        <v>69.032516111428535</v>
      </c>
      <c r="J66" s="10">
        <f>VLOOKUP($A66&amp;$B66&amp;$C66&amp;$E66&amp;($D66),'Reference buildings simulations'!$A$2:$M$7001,13,0)</f>
        <v>12.762313902953176</v>
      </c>
    </row>
    <row r="67" spans="1:10" x14ac:dyDescent="0.3">
      <c r="A67" s="7" t="s">
        <v>38</v>
      </c>
      <c r="B67" s="8" t="s">
        <v>23</v>
      </c>
      <c r="C67" s="8"/>
      <c r="D67" s="9">
        <v>20</v>
      </c>
      <c r="E67" s="9" t="s">
        <v>3</v>
      </c>
      <c r="F67" s="9" t="str">
        <f>VLOOKUP($A67&amp;$B67&amp;$C67&amp;$E67&amp;($D67),'Reference buildings simulations'!$A$2:$M$7001,7,0)</f>
        <v xml:space="preserve"> </v>
      </c>
      <c r="G67" s="10">
        <f>VLOOKUP($A67&amp;$B67&amp;$C67&amp;$E67&amp;($D67),'Reference buildings simulations'!$A$2:$M$7001,10,0)</f>
        <v>136.9248417680445</v>
      </c>
      <c r="H67" s="10">
        <f>VLOOKUP($A67&amp;$B67&amp;$C67&amp;$E67&amp;($D67),'Reference buildings simulations'!$A$2:$M$7001,11,0)</f>
        <v>171.15605221005561</v>
      </c>
      <c r="I67" s="10">
        <f>VLOOKUP($A67&amp;$B67&amp;$C67&amp;$E67&amp;($D67),'Reference buildings simulations'!$A$2:$M$7001,12,0)</f>
        <v>203.67570212996617</v>
      </c>
      <c r="J67" s="10">
        <f>VLOOKUP($A67&amp;$B67&amp;$C67&amp;$E67&amp;($D67),'Reference buildings simulations'!$A$2:$M$7001,13,0)</f>
        <v>37.654331486212236</v>
      </c>
    </row>
  </sheetData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01683-B115-468D-B7AA-9C25AC049CF3}">
  <dimension ref="A4:AB67"/>
  <sheetViews>
    <sheetView topLeftCell="A3" zoomScale="70" zoomScaleNormal="70" workbookViewId="0">
      <selection activeCell="W52" sqref="W52"/>
    </sheetView>
  </sheetViews>
  <sheetFormatPr defaultRowHeight="14.4" x14ac:dyDescent="0.3"/>
  <cols>
    <col min="1" max="1" width="15.21875" customWidth="1"/>
    <col min="2" max="2" width="36.5546875" customWidth="1"/>
    <col min="3" max="3" width="16.5546875" customWidth="1"/>
  </cols>
  <sheetData>
    <row r="4" spans="1:10" ht="72.599999999999994" x14ac:dyDescent="0.3">
      <c r="A4" s="5" t="s">
        <v>11</v>
      </c>
      <c r="B4" s="5" t="s">
        <v>12</v>
      </c>
      <c r="C4" s="5" t="s">
        <v>13</v>
      </c>
      <c r="D4" s="5" t="s">
        <v>14</v>
      </c>
      <c r="E4" s="5" t="s">
        <v>15</v>
      </c>
      <c r="F4" s="5" t="s">
        <v>16</v>
      </c>
      <c r="G4" s="6" t="s">
        <v>17</v>
      </c>
      <c r="H4" s="6" t="s">
        <v>18</v>
      </c>
      <c r="I4" s="6" t="s">
        <v>19</v>
      </c>
      <c r="J4" s="6" t="s">
        <v>20</v>
      </c>
    </row>
    <row r="5" spans="1:10" ht="16.95" customHeight="1" x14ac:dyDescent="0.3">
      <c r="A5" s="24" t="s">
        <v>38</v>
      </c>
      <c r="B5" s="19" t="s">
        <v>1</v>
      </c>
      <c r="C5" s="19" t="s">
        <v>2</v>
      </c>
      <c r="D5" s="25">
        <v>26</v>
      </c>
      <c r="E5" s="25" t="s">
        <v>26</v>
      </c>
      <c r="F5" s="25">
        <f>VLOOKUP($A5&amp;$B5&amp;$C5&amp;$E5&amp;($D5),'Reference buildings simulations'!$A$2:$M$7001,7,0)</f>
        <v>0.41</v>
      </c>
      <c r="G5" s="26">
        <f>VLOOKUP($A5&amp;$B5&amp;$C5&amp;$E5&amp;($D5),'Reference buildings simulations'!$A$2:$M$7001,10,0)</f>
        <v>7.000922558437896</v>
      </c>
      <c r="H5" s="26">
        <f>VLOOKUP($A5&amp;$B5&amp;$C5&amp;$E5&amp;($D5),'Reference buildings simulations'!$A$2:$M$7001,11,0)</f>
        <v>2.8003690233751586</v>
      </c>
      <c r="I5" s="26">
        <f>VLOOKUP($A5&amp;$B5&amp;$C5&amp;$E5&amp;($D5),'Reference buildings simulations'!$A$2:$M$7001,12,0)</f>
        <v>8.065062787320457</v>
      </c>
      <c r="J5" s="26">
        <f>VLOOKUP($A5&amp;$B5&amp;$C5&amp;$E5&amp;($D5),'Reference buildings simulations'!$A$2:$M$7001,13,0)</f>
        <v>1.3441771312200761</v>
      </c>
    </row>
    <row r="6" spans="1:10" ht="16.95" customHeight="1" x14ac:dyDescent="0.3">
      <c r="A6" s="24" t="s">
        <v>38</v>
      </c>
      <c r="B6" s="19" t="s">
        <v>4</v>
      </c>
      <c r="C6" s="19" t="s">
        <v>2</v>
      </c>
      <c r="D6" s="25">
        <v>26</v>
      </c>
      <c r="E6" s="25" t="s">
        <v>26</v>
      </c>
      <c r="F6" s="25">
        <f>VLOOKUP($A6&amp;$B6&amp;$C6&amp;$E6&amp;($D6),'Reference buildings simulations'!$A$2:$M$7001,7,0)</f>
        <v>0.32</v>
      </c>
      <c r="G6" s="26">
        <f>VLOOKUP($A6&amp;$B6&amp;$C6&amp;$E6&amp;($D6),'Reference buildings simulations'!$A$2:$M$7001,10,0)</f>
        <v>6.6461602633476433</v>
      </c>
      <c r="H6" s="26">
        <f>VLOOKUP($A6&amp;$B6&amp;$C6&amp;$E6&amp;($D6),'Reference buildings simulations'!$A$2:$M$7001,11,0)</f>
        <v>2.6584641053390574</v>
      </c>
      <c r="I6" s="26">
        <f>VLOOKUP($A6&amp;$B6&amp;$C6&amp;$E6&amp;($D6),'Reference buildings simulations'!$A$2:$M$7001,12,0)</f>
        <v>7.6563766233764854</v>
      </c>
      <c r="J6" s="26">
        <f>VLOOKUP($A6&amp;$B6&amp;$C6&amp;$E6&amp;($D6),'Reference buildings simulations'!$A$2:$M$7001,13,0)</f>
        <v>1.2760627705627474</v>
      </c>
    </row>
    <row r="7" spans="1:10" ht="16.95" customHeight="1" x14ac:dyDescent="0.3">
      <c r="A7" s="24" t="s">
        <v>38</v>
      </c>
      <c r="B7" s="19" t="s">
        <v>5</v>
      </c>
      <c r="C7" s="19" t="s">
        <v>2</v>
      </c>
      <c r="D7" s="25">
        <v>26</v>
      </c>
      <c r="E7" s="25" t="s">
        <v>26</v>
      </c>
      <c r="F7" s="25">
        <f>VLOOKUP($A7&amp;$B7&amp;$C7&amp;$E7&amp;($D7),'Reference buildings simulations'!$A$2:$M$7001,7,0)</f>
        <v>0.28000000000000003</v>
      </c>
      <c r="G7" s="26">
        <f>VLOOKUP($A7&amp;$B7&amp;$C7&amp;$E7&amp;($D7),'Reference buildings simulations'!$A$2:$M$7001,10,0)</f>
        <v>6.494119279737534</v>
      </c>
      <c r="H7" s="26">
        <f>VLOOKUP($A7&amp;$B7&amp;$C7&amp;$E7&amp;($D7),'Reference buildings simulations'!$A$2:$M$7001,11,0)</f>
        <v>2.5976477118950134</v>
      </c>
      <c r="I7" s="26">
        <f>VLOOKUP($A7&amp;$B7&amp;$C7&amp;$E7&amp;($D7),'Reference buildings simulations'!$A$2:$M$7001,12,0)</f>
        <v>7.4812254102576388</v>
      </c>
      <c r="J7" s="26">
        <f>VLOOKUP($A7&amp;$B7&amp;$C7&amp;$E7&amp;($D7),'Reference buildings simulations'!$A$2:$M$7001,13,0)</f>
        <v>1.2468709017096065</v>
      </c>
    </row>
    <row r="8" spans="1:10" ht="16.95" customHeight="1" x14ac:dyDescent="0.3">
      <c r="A8" s="24" t="s">
        <v>38</v>
      </c>
      <c r="B8" s="19" t="s">
        <v>41</v>
      </c>
      <c r="C8" s="19" t="s">
        <v>2</v>
      </c>
      <c r="D8" s="25">
        <v>26</v>
      </c>
      <c r="E8" s="25" t="s">
        <v>26</v>
      </c>
      <c r="F8" s="25">
        <f>VLOOKUP($A8&amp;$B8&amp;$C8&amp;$E8&amp;($D8),'Reference buildings simulations'!$A$2:$M$7001,7,0)</f>
        <v>0.61</v>
      </c>
      <c r="G8" s="26">
        <f>VLOOKUP($A8&amp;$B8&amp;$C8&amp;$E8&amp;($D8),'Reference buildings simulations'!$A$2:$M$7001,10,0)</f>
        <v>6.1763942004091756</v>
      </c>
      <c r="H8" s="26">
        <f>VLOOKUP($A8&amp;$B8&amp;$C8&amp;$E8&amp;($D8),'Reference buildings simulations'!$A$2:$M$7001,11,0)</f>
        <v>2.4705576801636702</v>
      </c>
      <c r="I8" s="26">
        <f>VLOOKUP($A8&amp;$B8&amp;$C8&amp;$E8&amp;($D8),'Reference buildings simulations'!$A$2:$M$7001,12,0)</f>
        <v>7.1152061188713702</v>
      </c>
      <c r="J8" s="26">
        <f>VLOOKUP($A8&amp;$B8&amp;$C8&amp;$E8&amp;($D8),'Reference buildings simulations'!$A$2:$M$7001,13,0)</f>
        <v>1.1858676864785616</v>
      </c>
    </row>
    <row r="9" spans="1:10" ht="16.95" customHeight="1" x14ac:dyDescent="0.3">
      <c r="A9" s="24" t="s">
        <v>38</v>
      </c>
      <c r="B9" s="19" t="s">
        <v>42</v>
      </c>
      <c r="C9" s="19" t="s">
        <v>2</v>
      </c>
      <c r="D9" s="25">
        <v>26</v>
      </c>
      <c r="E9" s="25" t="s">
        <v>26</v>
      </c>
      <c r="F9" s="25">
        <f>VLOOKUP($A9&amp;$B9&amp;$C9&amp;$E9&amp;($D9),'Reference buildings simulations'!$A$2:$M$7001,7,0)</f>
        <v>0.52</v>
      </c>
      <c r="G9" s="26">
        <f>VLOOKUP($A9&amp;$B9&amp;$C9&amp;$E9&amp;($D9),'Reference buildings simulations'!$A$2:$M$7001,10,0)</f>
        <v>6.6037575109731472</v>
      </c>
      <c r="H9" s="26">
        <f>VLOOKUP($A9&amp;$B9&amp;$C9&amp;$E9&amp;($D9),'Reference buildings simulations'!$A$2:$M$7001,11,0)</f>
        <v>2.6415030043892589</v>
      </c>
      <c r="I9" s="26">
        <f>VLOOKUP($A9&amp;$B9&amp;$C9&amp;$E9&amp;($D9),'Reference buildings simulations'!$A$2:$M$7001,12,0)</f>
        <v>7.607528652641065</v>
      </c>
      <c r="J9" s="26">
        <f>VLOOKUP($A9&amp;$B9&amp;$C9&amp;$E9&amp;($D9),'Reference buildings simulations'!$A$2:$M$7001,13,0)</f>
        <v>1.2679214421068443</v>
      </c>
    </row>
    <row r="10" spans="1:10" ht="16.95" customHeight="1" x14ac:dyDescent="0.3">
      <c r="A10" s="24" t="s">
        <v>38</v>
      </c>
      <c r="B10" s="19" t="s">
        <v>43</v>
      </c>
      <c r="C10" s="19" t="s">
        <v>2</v>
      </c>
      <c r="D10" s="25">
        <v>26</v>
      </c>
      <c r="E10" s="25" t="s">
        <v>26</v>
      </c>
      <c r="F10" s="25">
        <f>VLOOKUP($A10&amp;$B10&amp;$C10&amp;$E10&amp;($D10),'Reference buildings simulations'!$A$2:$M$7001,7,0)</f>
        <v>0.48</v>
      </c>
      <c r="G10" s="26">
        <f>VLOOKUP($A10&amp;$B10&amp;$C10&amp;$E10&amp;($D10),'Reference buildings simulations'!$A$2:$M$7001,10,0)</f>
        <v>6.7869132155005634</v>
      </c>
      <c r="H10" s="26">
        <f>VLOOKUP($A10&amp;$B10&amp;$C10&amp;$E10&amp;($D10),'Reference buildings simulations'!$A$2:$M$7001,11,0)</f>
        <v>2.7147652862002252</v>
      </c>
      <c r="I10" s="26">
        <f>VLOOKUP($A10&amp;$B10&amp;$C10&amp;$E10&amp;($D10),'Reference buildings simulations'!$A$2:$M$7001,12,0)</f>
        <v>7.8185240242566483</v>
      </c>
      <c r="J10" s="26">
        <f>VLOOKUP($A10&amp;$B10&amp;$C10&amp;$E10&amp;($D10),'Reference buildings simulations'!$A$2:$M$7001,13,0)</f>
        <v>1.303087337376108</v>
      </c>
    </row>
    <row r="11" spans="1:10" ht="16.95" customHeight="1" x14ac:dyDescent="0.3">
      <c r="A11" s="24" t="s">
        <v>38</v>
      </c>
      <c r="B11" s="19" t="s">
        <v>31</v>
      </c>
      <c r="C11" s="19" t="s">
        <v>2</v>
      </c>
      <c r="D11" s="25">
        <v>26</v>
      </c>
      <c r="E11" s="25" t="s">
        <v>26</v>
      </c>
      <c r="F11" s="25">
        <f>VLOOKUP($A11&amp;$B11&amp;$C11&amp;$E11&amp;($D11),'Reference buildings simulations'!$A$2:$M$7001,7,0)</f>
        <v>0.87</v>
      </c>
      <c r="G11" s="26">
        <f>VLOOKUP($A11&amp;$B11&amp;$C11&amp;$E11&amp;($D11),'Reference buildings simulations'!$A$2:$M$7001,10,0)</f>
        <v>8.0093595551920682</v>
      </c>
      <c r="H11" s="26">
        <f>VLOOKUP($A11&amp;$B11&amp;$C11&amp;$E11&amp;($D11),'Reference buildings simulations'!$A$2:$M$7001,11,0)</f>
        <v>3.2037438220768273</v>
      </c>
      <c r="I11" s="26">
        <f>VLOOKUP($A11&amp;$B11&amp;$C11&amp;$E11&amp;($D11),'Reference buildings simulations'!$A$2:$M$7001,12,0)</f>
        <v>9.2267822075812624</v>
      </c>
      <c r="J11" s="26">
        <f>VLOOKUP($A11&amp;$B11&amp;$C11&amp;$E11&amp;($D11),'Reference buildings simulations'!$A$2:$M$7001,13,0)</f>
        <v>1.537797034596877</v>
      </c>
    </row>
    <row r="12" spans="1:10" ht="16.95" customHeight="1" x14ac:dyDescent="0.3">
      <c r="A12" s="24" t="s">
        <v>38</v>
      </c>
      <c r="B12" s="19" t="s">
        <v>32</v>
      </c>
      <c r="C12" s="19" t="s">
        <v>2</v>
      </c>
      <c r="D12" s="25">
        <v>26</v>
      </c>
      <c r="E12" s="25" t="s">
        <v>26</v>
      </c>
      <c r="F12" s="25">
        <f>VLOOKUP($A12&amp;$B12&amp;$C12&amp;$E12&amp;($D12),'Reference buildings simulations'!$A$2:$M$7001,7,0)</f>
        <v>0.73</v>
      </c>
      <c r="G12" s="26">
        <f>VLOOKUP($A12&amp;$B12&amp;$C12&amp;$E12&amp;($D12),'Reference buildings simulations'!$A$2:$M$7001,10,0)</f>
        <v>5.3437001848409356</v>
      </c>
      <c r="H12" s="26">
        <f>VLOOKUP($A12&amp;$B12&amp;$C12&amp;$E12&amp;($D12),'Reference buildings simulations'!$A$2:$M$7001,11,0)</f>
        <v>2.1374800739363744</v>
      </c>
      <c r="I12" s="26">
        <f>VLOOKUP($A12&amp;$B12&amp;$C12&amp;$E12&amp;($D12),'Reference buildings simulations'!$A$2:$M$7001,12,0)</f>
        <v>6.1559426129367578</v>
      </c>
      <c r="J12" s="26">
        <f>VLOOKUP($A12&amp;$B12&amp;$C12&amp;$E12&amp;($D12),'Reference buildings simulations'!$A$2:$M$7001,13,0)</f>
        <v>1.0259904354894598</v>
      </c>
    </row>
    <row r="13" spans="1:10" ht="16.95" customHeight="1" x14ac:dyDescent="0.3">
      <c r="A13" s="24" t="s">
        <v>38</v>
      </c>
      <c r="B13" s="19" t="s">
        <v>33</v>
      </c>
      <c r="C13" s="19" t="s">
        <v>2</v>
      </c>
      <c r="D13" s="25">
        <v>26</v>
      </c>
      <c r="E13" s="25" t="s">
        <v>26</v>
      </c>
      <c r="F13" s="25">
        <f>VLOOKUP($A13&amp;$B13&amp;$C13&amp;$E13&amp;($D13),'Reference buildings simulations'!$A$2:$M$7001,7,0)</f>
        <v>0.57999999999999996</v>
      </c>
      <c r="G13" s="26">
        <f>VLOOKUP($A13&amp;$B13&amp;$C13&amp;$E13&amp;($D13),'Reference buildings simulations'!$A$2:$M$7001,10,0)</f>
        <v>2.4145397230318424</v>
      </c>
      <c r="H13" s="26">
        <f>VLOOKUP($A13&amp;$B13&amp;$C13&amp;$E13&amp;($D13),'Reference buildings simulations'!$A$2:$M$7001,11,0)</f>
        <v>0.96581588921273698</v>
      </c>
      <c r="I13" s="26">
        <f>VLOOKUP($A13&amp;$B13&amp;$C13&amp;$E13&amp;($D13),'Reference buildings simulations'!$A$2:$M$7001,12,0)</f>
        <v>2.7815497609326822</v>
      </c>
      <c r="J13" s="26">
        <f>VLOOKUP($A13&amp;$B13&amp;$C13&amp;$E13&amp;($D13),'Reference buildings simulations'!$A$2:$M$7001,13,0)</f>
        <v>0.46359162682211374</v>
      </c>
    </row>
    <row r="14" spans="1:10" ht="16.95" customHeight="1" x14ac:dyDescent="0.3">
      <c r="A14" s="27" t="s">
        <v>38</v>
      </c>
      <c r="B14" s="20" t="s">
        <v>1</v>
      </c>
      <c r="C14" s="20" t="s">
        <v>6</v>
      </c>
      <c r="D14" s="28">
        <v>26</v>
      </c>
      <c r="E14" s="28" t="s">
        <v>26</v>
      </c>
      <c r="F14" s="28">
        <f>VLOOKUP($A14&amp;$B14&amp;$C14&amp;$E14&amp;($D14),'Reference buildings simulations'!$A$2:$M$7001,7,0)</f>
        <v>0.41</v>
      </c>
      <c r="G14" s="29">
        <f>VLOOKUP($A14&amp;$B14&amp;$C14&amp;$E14&amp;($D14),'Reference buildings simulations'!$A$2:$M$7001,10,0)</f>
        <v>7.0683829801374394</v>
      </c>
      <c r="H14" s="29">
        <f>VLOOKUP($A14&amp;$B14&amp;$C14&amp;$E14&amp;($D14),'Reference buildings simulations'!$A$2:$M$7001,11,0)</f>
        <v>2.8273531920549759</v>
      </c>
      <c r="I14" s="29">
        <f>VLOOKUP($A14&amp;$B14&amp;$C14&amp;$E14&amp;($D14),'Reference buildings simulations'!$A$2:$M$7001,12,0)</f>
        <v>8.1427771931183308</v>
      </c>
      <c r="J14" s="29">
        <f>VLOOKUP($A14&amp;$B14&amp;$C14&amp;$E14&amp;($D14),'Reference buildings simulations'!$A$2:$M$7001,13,0)</f>
        <v>1.3571295321863883</v>
      </c>
    </row>
    <row r="15" spans="1:10" ht="16.95" customHeight="1" x14ac:dyDescent="0.3">
      <c r="A15" s="27" t="s">
        <v>38</v>
      </c>
      <c r="B15" s="20" t="s">
        <v>4</v>
      </c>
      <c r="C15" s="20" t="s">
        <v>6</v>
      </c>
      <c r="D15" s="28">
        <v>26</v>
      </c>
      <c r="E15" s="28" t="s">
        <v>26</v>
      </c>
      <c r="F15" s="28">
        <f>VLOOKUP($A15&amp;$B15&amp;$C15&amp;$E15&amp;($D15),'Reference buildings simulations'!$A$2:$M$7001,7,0)</f>
        <v>0.32</v>
      </c>
      <c r="G15" s="29">
        <f>VLOOKUP($A15&amp;$B15&amp;$C15&amp;$E15&amp;($D15),'Reference buildings simulations'!$A$2:$M$7001,10,0)</f>
        <v>6.9176783505152697</v>
      </c>
      <c r="H15" s="29">
        <f>VLOOKUP($A15&amp;$B15&amp;$C15&amp;$E15&amp;($D15),'Reference buildings simulations'!$A$2:$M$7001,11,0)</f>
        <v>2.7670713402061078</v>
      </c>
      <c r="I15" s="29">
        <f>VLOOKUP($A15&amp;$B15&amp;$C15&amp;$E15&amp;($D15),'Reference buildings simulations'!$A$2:$M$7001,12,0)</f>
        <v>7.9691654597935901</v>
      </c>
      <c r="J15" s="29">
        <f>VLOOKUP($A15&amp;$B15&amp;$C15&amp;$E15&amp;($D15),'Reference buildings simulations'!$A$2:$M$7001,13,0)</f>
        <v>1.3281942432989318</v>
      </c>
    </row>
    <row r="16" spans="1:10" ht="16.95" customHeight="1" x14ac:dyDescent="0.3">
      <c r="A16" s="27" t="s">
        <v>38</v>
      </c>
      <c r="B16" s="20" t="s">
        <v>5</v>
      </c>
      <c r="C16" s="20" t="s">
        <v>6</v>
      </c>
      <c r="D16" s="28">
        <v>26</v>
      </c>
      <c r="E16" s="28" t="s">
        <v>26</v>
      </c>
      <c r="F16" s="28">
        <f>VLOOKUP($A16&amp;$B16&amp;$C16&amp;$E16&amp;($D16),'Reference buildings simulations'!$A$2:$M$7001,7,0)</f>
        <v>0.28000000000000003</v>
      </c>
      <c r="G16" s="29">
        <f>VLOOKUP($A16&amp;$B16&amp;$C16&amp;$E16&amp;($D16),'Reference buildings simulations'!$A$2:$M$7001,10,0)</f>
        <v>6.8530906521057684</v>
      </c>
      <c r="H16" s="29">
        <f>VLOOKUP($A16&amp;$B16&amp;$C16&amp;$E16&amp;($D16),'Reference buildings simulations'!$A$2:$M$7001,11,0)</f>
        <v>2.7412362608423075</v>
      </c>
      <c r="I16" s="29">
        <f>VLOOKUP($A16&amp;$B16&amp;$C16&amp;$E16&amp;($D16),'Reference buildings simulations'!$A$2:$M$7001,12,0)</f>
        <v>7.894760431225845</v>
      </c>
      <c r="J16" s="29">
        <f>VLOOKUP($A16&amp;$B16&amp;$C16&amp;$E16&amp;($D16),'Reference buildings simulations'!$A$2:$M$7001,13,0)</f>
        <v>1.3157934052043077</v>
      </c>
    </row>
    <row r="17" spans="1:10" ht="16.95" customHeight="1" x14ac:dyDescent="0.3">
      <c r="A17" s="27" t="s">
        <v>38</v>
      </c>
      <c r="B17" s="20" t="s">
        <v>41</v>
      </c>
      <c r="C17" s="20" t="s">
        <v>6</v>
      </c>
      <c r="D17" s="28">
        <v>26</v>
      </c>
      <c r="E17" s="28" t="s">
        <v>26</v>
      </c>
      <c r="F17" s="28">
        <f>VLOOKUP($A17&amp;$B17&amp;$C17&amp;$E17&amp;($D17),'Reference buildings simulations'!$A$2:$M$7001,7,0)</f>
        <v>0.61</v>
      </c>
      <c r="G17" s="29">
        <f>VLOOKUP($A17&amp;$B17&amp;$C17&amp;$E17&amp;($D17),'Reference buildings simulations'!$A$2:$M$7001,10,0)</f>
        <v>6.1840552864706853</v>
      </c>
      <c r="H17" s="29">
        <f>VLOOKUP($A17&amp;$B17&amp;$C17&amp;$E17&amp;($D17),'Reference buildings simulations'!$A$2:$M$7001,11,0)</f>
        <v>2.4736221145882742</v>
      </c>
      <c r="I17" s="29">
        <f>VLOOKUP($A17&amp;$B17&amp;$C17&amp;$E17&amp;($D17),'Reference buildings simulations'!$A$2:$M$7001,12,0)</f>
        <v>7.1240316900142293</v>
      </c>
      <c r="J17" s="29">
        <f>VLOOKUP($A17&amp;$B17&amp;$C17&amp;$E17&amp;($D17),'Reference buildings simulations'!$A$2:$M$7001,13,0)</f>
        <v>1.1873386150023715</v>
      </c>
    </row>
    <row r="18" spans="1:10" ht="16.95" customHeight="1" x14ac:dyDescent="0.3">
      <c r="A18" s="27" t="s">
        <v>38</v>
      </c>
      <c r="B18" s="20" t="s">
        <v>42</v>
      </c>
      <c r="C18" s="20" t="s">
        <v>6</v>
      </c>
      <c r="D18" s="28">
        <v>26</v>
      </c>
      <c r="E18" s="28" t="s">
        <v>26</v>
      </c>
      <c r="F18" s="28">
        <f>VLOOKUP($A18&amp;$B18&amp;$C18&amp;$E18&amp;($D18),'Reference buildings simulations'!$A$2:$M$7001,7,0)</f>
        <v>0.52</v>
      </c>
      <c r="G18" s="29">
        <f>VLOOKUP($A18&amp;$B18&amp;$C18&amp;$E18&amp;($D18),'Reference buildings simulations'!$A$2:$M$7001,10,0)</f>
        <v>6.8848269777595075</v>
      </c>
      <c r="H18" s="29">
        <f>VLOOKUP($A18&amp;$B18&amp;$C18&amp;$E18&amp;($D18),'Reference buildings simulations'!$A$2:$M$7001,11,0)</f>
        <v>2.7539307911038029</v>
      </c>
      <c r="I18" s="29">
        <f>VLOOKUP($A18&amp;$B18&amp;$C18&amp;$E18&amp;($D18),'Reference buildings simulations'!$A$2:$M$7001,12,0)</f>
        <v>7.9313206783789525</v>
      </c>
      <c r="J18" s="29">
        <f>VLOOKUP($A18&amp;$B18&amp;$C18&amp;$E18&amp;($D18),'Reference buildings simulations'!$A$2:$M$7001,13,0)</f>
        <v>1.3218867797298253</v>
      </c>
    </row>
    <row r="19" spans="1:10" ht="16.95" customHeight="1" x14ac:dyDescent="0.3">
      <c r="A19" s="27" t="s">
        <v>38</v>
      </c>
      <c r="B19" s="20" t="s">
        <v>43</v>
      </c>
      <c r="C19" s="20" t="s">
        <v>6</v>
      </c>
      <c r="D19" s="28">
        <v>26</v>
      </c>
      <c r="E19" s="28" t="s">
        <v>26</v>
      </c>
      <c r="F19" s="28">
        <f>VLOOKUP($A19&amp;$B19&amp;$C19&amp;$E19&amp;($D19),'Reference buildings simulations'!$A$2:$M$7001,7,0)</f>
        <v>0.48</v>
      </c>
      <c r="G19" s="29">
        <f>VLOOKUP($A19&amp;$B19&amp;$C19&amp;$E19&amp;($D19),'Reference buildings simulations'!$A$2:$M$7001,10,0)</f>
        <v>7.1851577025975724</v>
      </c>
      <c r="H19" s="29">
        <f>VLOOKUP($A19&amp;$B19&amp;$C19&amp;$E19&amp;($D19),'Reference buildings simulations'!$A$2:$M$7001,11,0)</f>
        <v>2.8740630810390289</v>
      </c>
      <c r="I19" s="29">
        <f>VLOOKUP($A19&amp;$B19&amp;$C19&amp;$E19&amp;($D19),'Reference buildings simulations'!$A$2:$M$7001,12,0)</f>
        <v>8.2773016733924027</v>
      </c>
      <c r="J19" s="29">
        <f>VLOOKUP($A19&amp;$B19&amp;$C19&amp;$E19&amp;($D19),'Reference buildings simulations'!$A$2:$M$7001,13,0)</f>
        <v>1.3795502788987337</v>
      </c>
    </row>
    <row r="20" spans="1:10" ht="16.95" customHeight="1" x14ac:dyDescent="0.3">
      <c r="A20" s="27" t="s">
        <v>38</v>
      </c>
      <c r="B20" s="20" t="s">
        <v>31</v>
      </c>
      <c r="C20" s="20" t="s">
        <v>6</v>
      </c>
      <c r="D20" s="28">
        <v>26</v>
      </c>
      <c r="E20" s="28" t="s">
        <v>26</v>
      </c>
      <c r="F20" s="28">
        <f>VLOOKUP($A20&amp;$B20&amp;$C20&amp;$E20&amp;($D20),'Reference buildings simulations'!$A$2:$M$7001,7,0)</f>
        <v>0.87</v>
      </c>
      <c r="G20" s="29">
        <f>VLOOKUP($A20&amp;$B20&amp;$C20&amp;$E20&amp;($D20),'Reference buildings simulations'!$A$2:$M$7001,10,0)</f>
        <v>7.2731897726562416</v>
      </c>
      <c r="H20" s="29">
        <f>VLOOKUP($A20&amp;$B20&amp;$C20&amp;$E20&amp;($D20),'Reference buildings simulations'!$A$2:$M$7001,11,0)</f>
        <v>2.9092759090624964</v>
      </c>
      <c r="I20" s="29">
        <f>VLOOKUP($A20&amp;$B20&amp;$C20&amp;$E20&amp;($D20),'Reference buildings simulations'!$A$2:$M$7001,12,0)</f>
        <v>8.3787146180999894</v>
      </c>
      <c r="J20" s="29">
        <f>VLOOKUP($A20&amp;$B20&amp;$C20&amp;$E20&amp;($D20),'Reference buildings simulations'!$A$2:$M$7001,13,0)</f>
        <v>1.3964524363499982</v>
      </c>
    </row>
    <row r="21" spans="1:10" ht="16.95" customHeight="1" x14ac:dyDescent="0.3">
      <c r="A21" s="27" t="s">
        <v>38</v>
      </c>
      <c r="B21" s="20" t="s">
        <v>32</v>
      </c>
      <c r="C21" s="20" t="s">
        <v>6</v>
      </c>
      <c r="D21" s="28">
        <v>26</v>
      </c>
      <c r="E21" s="28" t="s">
        <v>26</v>
      </c>
      <c r="F21" s="28">
        <f>VLOOKUP($A21&amp;$B21&amp;$C21&amp;$E21&amp;($D21),'Reference buildings simulations'!$A$2:$M$7001,7,0)</f>
        <v>0.73</v>
      </c>
      <c r="G21" s="29">
        <f>VLOOKUP($A21&amp;$B21&amp;$C21&amp;$E21&amp;($D21),'Reference buildings simulations'!$A$2:$M$7001,10,0)</f>
        <v>4.5515605201451113</v>
      </c>
      <c r="H21" s="29">
        <f>VLOOKUP($A21&amp;$B21&amp;$C21&amp;$E21&amp;($D21),'Reference buildings simulations'!$A$2:$M$7001,11,0)</f>
        <v>1.8206242080580446</v>
      </c>
      <c r="I21" s="29">
        <f>VLOOKUP($A21&amp;$B21&amp;$C21&amp;$E21&amp;($D21),'Reference buildings simulations'!$A$2:$M$7001,12,0)</f>
        <v>5.2433977192071684</v>
      </c>
      <c r="J21" s="29">
        <f>VLOOKUP($A21&amp;$B21&amp;$C21&amp;$E21&amp;($D21),'Reference buildings simulations'!$A$2:$M$7001,13,0)</f>
        <v>0.87389961986786135</v>
      </c>
    </row>
    <row r="22" spans="1:10" ht="16.95" customHeight="1" x14ac:dyDescent="0.3">
      <c r="A22" s="27" t="s">
        <v>38</v>
      </c>
      <c r="B22" s="20" t="s">
        <v>33</v>
      </c>
      <c r="C22" s="20" t="s">
        <v>6</v>
      </c>
      <c r="D22" s="28">
        <v>26</v>
      </c>
      <c r="E22" s="28" t="s">
        <v>26</v>
      </c>
      <c r="F22" s="28">
        <f>VLOOKUP($A22&amp;$B22&amp;$C22&amp;$E22&amp;($D22),'Reference buildings simulations'!$A$2:$M$7001,7,0)</f>
        <v>0.57999999999999996</v>
      </c>
      <c r="G22" s="29">
        <f>VLOOKUP($A22&amp;$B22&amp;$C22&amp;$E22&amp;($D22),'Reference buildings simulations'!$A$2:$M$7001,10,0)</f>
        <v>2.1168477676833795</v>
      </c>
      <c r="H22" s="29">
        <f>VLOOKUP($A22&amp;$B22&amp;$C22&amp;$E22&amp;($D22),'Reference buildings simulations'!$A$2:$M$7001,11,0)</f>
        <v>0.84673910707335176</v>
      </c>
      <c r="I22" s="29">
        <f>VLOOKUP($A22&amp;$B22&amp;$C22&amp;$E22&amp;($D22),'Reference buildings simulations'!$A$2:$M$7001,12,0)</f>
        <v>2.4386086283712531</v>
      </c>
      <c r="J22" s="29">
        <f>VLOOKUP($A22&amp;$B22&amp;$C22&amp;$E22&amp;($D22),'Reference buildings simulations'!$A$2:$M$7001,13,0)</f>
        <v>0.40643477139520884</v>
      </c>
    </row>
    <row r="23" spans="1:10" ht="16.95" customHeight="1" x14ac:dyDescent="0.3">
      <c r="A23" s="30" t="s">
        <v>38</v>
      </c>
      <c r="B23" s="31" t="s">
        <v>1</v>
      </c>
      <c r="C23" s="31" t="s">
        <v>7</v>
      </c>
      <c r="D23" s="32">
        <v>26</v>
      </c>
      <c r="E23" s="32" t="s">
        <v>26</v>
      </c>
      <c r="F23" s="32">
        <f>VLOOKUP($A23&amp;$B23&amp;$C23&amp;$E23&amp;($D23),'Reference buildings simulations'!$A$2:$M$7001,7,0)</f>
        <v>0.41</v>
      </c>
      <c r="G23" s="33">
        <f>VLOOKUP($A23&amp;$B23&amp;$C23&amp;$E23&amp;($D23),'Reference buildings simulations'!$A$2:$M$7001,10,0)</f>
        <v>6.3477120582653823</v>
      </c>
      <c r="H23" s="33">
        <f>VLOOKUP($A23&amp;$B23&amp;$C23&amp;$E23&amp;($D23),'Reference buildings simulations'!$A$2:$M$7001,11,0)</f>
        <v>2.5390848233061529</v>
      </c>
      <c r="I23" s="33">
        <f>VLOOKUP($A23&amp;$B23&amp;$C23&amp;$E23&amp;($D23),'Reference buildings simulations'!$A$2:$M$7001,12,0)</f>
        <v>7.3125642911217206</v>
      </c>
      <c r="J23" s="33">
        <f>VLOOKUP($A23&amp;$B23&amp;$C23&amp;$E23&amp;($D23),'Reference buildings simulations'!$A$2:$M$7001,13,0)</f>
        <v>1.2187607151869533</v>
      </c>
    </row>
    <row r="24" spans="1:10" ht="16.95" customHeight="1" x14ac:dyDescent="0.3">
      <c r="A24" s="30" t="s">
        <v>38</v>
      </c>
      <c r="B24" s="31" t="s">
        <v>4</v>
      </c>
      <c r="C24" s="31" t="s">
        <v>7</v>
      </c>
      <c r="D24" s="32">
        <v>26</v>
      </c>
      <c r="E24" s="32" t="s">
        <v>26</v>
      </c>
      <c r="F24" s="32">
        <f>VLOOKUP($A24&amp;$B24&amp;$C24&amp;$E24&amp;($D24),'Reference buildings simulations'!$A$2:$M$7001,7,0)</f>
        <v>0.32</v>
      </c>
      <c r="G24" s="33">
        <f>VLOOKUP($A24&amp;$B24&amp;$C24&amp;$E24&amp;($D24),'Reference buildings simulations'!$A$2:$M$7001,10,0)</f>
        <v>6.9426609685890526</v>
      </c>
      <c r="H24" s="33">
        <f>VLOOKUP($A24&amp;$B24&amp;$C24&amp;$E24&amp;($D24),'Reference buildings simulations'!$A$2:$M$7001,11,0)</f>
        <v>2.7770643874356211</v>
      </c>
      <c r="I24" s="33">
        <f>VLOOKUP($A24&amp;$B24&amp;$C24&amp;$E24&amp;($D24),'Reference buildings simulations'!$A$2:$M$7001,12,0)</f>
        <v>7.9979454358145885</v>
      </c>
      <c r="J24" s="33">
        <f>VLOOKUP($A24&amp;$B24&amp;$C24&amp;$E24&amp;($D24),'Reference buildings simulations'!$A$2:$M$7001,13,0)</f>
        <v>1.3329909059690981</v>
      </c>
    </row>
    <row r="25" spans="1:10" ht="16.95" customHeight="1" x14ac:dyDescent="0.3">
      <c r="A25" s="30" t="s">
        <v>38</v>
      </c>
      <c r="B25" s="31" t="s">
        <v>5</v>
      </c>
      <c r="C25" s="31" t="s">
        <v>7</v>
      </c>
      <c r="D25" s="32">
        <v>26</v>
      </c>
      <c r="E25" s="32" t="s">
        <v>26</v>
      </c>
      <c r="F25" s="32">
        <f>VLOOKUP($A25&amp;$B25&amp;$C25&amp;$E25&amp;($D25),'Reference buildings simulations'!$A$2:$M$7001,7,0)</f>
        <v>0.28000000000000003</v>
      </c>
      <c r="G25" s="33">
        <f>VLOOKUP($A25&amp;$B25&amp;$C25&amp;$E25&amp;($D25),'Reference buildings simulations'!$A$2:$M$7001,10,0)</f>
        <v>7.1976390730134829</v>
      </c>
      <c r="H25" s="33">
        <f>VLOOKUP($A25&amp;$B25&amp;$C25&amp;$E25&amp;($D25),'Reference buildings simulations'!$A$2:$M$7001,11,0)</f>
        <v>2.8790556292053933</v>
      </c>
      <c r="I25" s="33">
        <f>VLOOKUP($A25&amp;$B25&amp;$C25&amp;$E25&amp;($D25),'Reference buildings simulations'!$A$2:$M$7001,12,0)</f>
        <v>8.2916802121115332</v>
      </c>
      <c r="J25" s="33">
        <f>VLOOKUP($A25&amp;$B25&amp;$C25&amp;$E25&amp;($D25),'Reference buildings simulations'!$A$2:$M$7001,13,0)</f>
        <v>1.3819467020185887</v>
      </c>
    </row>
    <row r="26" spans="1:10" ht="16.95" customHeight="1" x14ac:dyDescent="0.3">
      <c r="A26" s="30" t="s">
        <v>38</v>
      </c>
      <c r="B26" s="31" t="s">
        <v>41</v>
      </c>
      <c r="C26" s="31" t="s">
        <v>7</v>
      </c>
      <c r="D26" s="32">
        <v>26</v>
      </c>
      <c r="E26" s="32" t="s">
        <v>26</v>
      </c>
      <c r="F26" s="32">
        <f>VLOOKUP($A26&amp;$B26&amp;$C26&amp;$E26&amp;($D26),'Reference buildings simulations'!$A$2:$M$7001,7,0)</f>
        <v>0.61</v>
      </c>
      <c r="G26" s="33">
        <f>VLOOKUP($A26&amp;$B26&amp;$C26&amp;$E26&amp;($D26),'Reference buildings simulations'!$A$2:$M$7001,10,0)</f>
        <v>7.8016004560114274</v>
      </c>
      <c r="H26" s="33">
        <f>VLOOKUP($A26&amp;$B26&amp;$C26&amp;$E26&amp;($D26),'Reference buildings simulations'!$A$2:$M$7001,11,0)</f>
        <v>3.1206401824045709</v>
      </c>
      <c r="I26" s="33">
        <f>VLOOKUP($A26&amp;$B26&amp;$C26&amp;$E26&amp;($D26),'Reference buildings simulations'!$A$2:$M$7001,12,0)</f>
        <v>8.9874437253251642</v>
      </c>
      <c r="J26" s="33">
        <f>VLOOKUP($A26&amp;$B26&amp;$C26&amp;$E26&amp;($D26),'Reference buildings simulations'!$A$2:$M$7001,13,0)</f>
        <v>1.4979072875541939</v>
      </c>
    </row>
    <row r="27" spans="1:10" ht="16.95" customHeight="1" x14ac:dyDescent="0.3">
      <c r="A27" s="30" t="s">
        <v>38</v>
      </c>
      <c r="B27" s="31" t="s">
        <v>42</v>
      </c>
      <c r="C27" s="31" t="s">
        <v>7</v>
      </c>
      <c r="D27" s="32">
        <v>26</v>
      </c>
      <c r="E27" s="32" t="s">
        <v>26</v>
      </c>
      <c r="F27" s="32">
        <f>VLOOKUP($A27&amp;$B27&amp;$C27&amp;$E27&amp;($D27),'Reference buildings simulations'!$A$2:$M$7001,7,0)</f>
        <v>0.52</v>
      </c>
      <c r="G27" s="33">
        <f>VLOOKUP($A27&amp;$B27&amp;$C27&amp;$E27&amp;($D27),'Reference buildings simulations'!$A$2:$M$7001,10,0)</f>
        <v>8.7230715552701739</v>
      </c>
      <c r="H27" s="33">
        <f>VLOOKUP($A27&amp;$B27&amp;$C27&amp;$E27&amp;($D27),'Reference buildings simulations'!$A$2:$M$7001,11,0)</f>
        <v>3.4892286221080697</v>
      </c>
      <c r="I27" s="33">
        <f>VLOOKUP($A27&amp;$B27&amp;$C27&amp;$E27&amp;($D27),'Reference buildings simulations'!$A$2:$M$7001,12,0)</f>
        <v>10.048978431671241</v>
      </c>
      <c r="J27" s="33">
        <f>VLOOKUP($A27&amp;$B27&amp;$C27&amp;$E27&amp;($D27),'Reference buildings simulations'!$A$2:$M$7001,13,0)</f>
        <v>1.6748297386118733</v>
      </c>
    </row>
    <row r="28" spans="1:10" ht="16.95" customHeight="1" x14ac:dyDescent="0.3">
      <c r="A28" s="30" t="s">
        <v>38</v>
      </c>
      <c r="B28" s="31" t="s">
        <v>43</v>
      </c>
      <c r="C28" s="31" t="s">
        <v>7</v>
      </c>
      <c r="D28" s="32">
        <v>26</v>
      </c>
      <c r="E28" s="32" t="s">
        <v>26</v>
      </c>
      <c r="F28" s="32">
        <f>VLOOKUP($A28&amp;$B28&amp;$C28&amp;$E28&amp;($D28),'Reference buildings simulations'!$A$2:$M$7001,7,0)</f>
        <v>0.48</v>
      </c>
      <c r="G28" s="33">
        <f>VLOOKUP($A28&amp;$B28&amp;$C28&amp;$E28&amp;($D28),'Reference buildings simulations'!$A$2:$M$7001,10,0)</f>
        <v>9.1179877406667771</v>
      </c>
      <c r="H28" s="33">
        <f>VLOOKUP($A28&amp;$B28&amp;$C28&amp;$E28&amp;($D28),'Reference buildings simulations'!$A$2:$M$7001,11,0)</f>
        <v>3.647195096266711</v>
      </c>
      <c r="I28" s="33">
        <f>VLOOKUP($A28&amp;$B28&amp;$C28&amp;$E28&amp;($D28),'Reference buildings simulations'!$A$2:$M$7001,12,0)</f>
        <v>10.503921877248127</v>
      </c>
      <c r="J28" s="33">
        <f>VLOOKUP($A28&amp;$B28&amp;$C28&amp;$E28&amp;($D28),'Reference buildings simulations'!$A$2:$M$7001,13,0)</f>
        <v>1.7506536462080213</v>
      </c>
    </row>
    <row r="29" spans="1:10" ht="16.95" customHeight="1" x14ac:dyDescent="0.3">
      <c r="A29" s="30" t="s">
        <v>38</v>
      </c>
      <c r="B29" s="31" t="s">
        <v>31</v>
      </c>
      <c r="C29" s="31" t="s">
        <v>7</v>
      </c>
      <c r="D29" s="32">
        <v>26</v>
      </c>
      <c r="E29" s="32" t="s">
        <v>26</v>
      </c>
      <c r="F29" s="32">
        <f>VLOOKUP($A29&amp;$B29&amp;$C29&amp;$E29&amp;($D29),'Reference buildings simulations'!$A$2:$M$7001,7,0)</f>
        <v>0.87</v>
      </c>
      <c r="G29" s="33">
        <f>VLOOKUP($A29&amp;$B29&amp;$C29&amp;$E29&amp;($D29),'Reference buildings simulations'!$A$2:$M$7001,10,0)</f>
        <v>9.3456630784571022</v>
      </c>
      <c r="H29" s="33">
        <f>VLOOKUP($A29&amp;$B29&amp;$C29&amp;$E29&amp;($D29),'Reference buildings simulations'!$A$2:$M$7001,11,0)</f>
        <v>3.7382652313828411</v>
      </c>
      <c r="I29" s="33">
        <f>VLOOKUP($A29&amp;$B29&amp;$C29&amp;$E29&amp;($D29),'Reference buildings simulations'!$A$2:$M$7001,12,0)</f>
        <v>10.766203866382583</v>
      </c>
      <c r="J29" s="33">
        <f>VLOOKUP($A29&amp;$B29&amp;$C29&amp;$E29&amp;($D29),'Reference buildings simulations'!$A$2:$M$7001,13,0)</f>
        <v>1.7943673110637637</v>
      </c>
    </row>
    <row r="30" spans="1:10" ht="16.95" customHeight="1" x14ac:dyDescent="0.3">
      <c r="A30" s="30" t="s">
        <v>38</v>
      </c>
      <c r="B30" s="31" t="s">
        <v>32</v>
      </c>
      <c r="C30" s="31" t="s">
        <v>7</v>
      </c>
      <c r="D30" s="32">
        <v>26</v>
      </c>
      <c r="E30" s="32" t="s">
        <v>26</v>
      </c>
      <c r="F30" s="32">
        <f>VLOOKUP($A30&amp;$B30&amp;$C30&amp;$E30&amp;($D30),'Reference buildings simulations'!$A$2:$M$7001,7,0)</f>
        <v>0.73</v>
      </c>
      <c r="G30" s="33">
        <f>VLOOKUP($A30&amp;$B30&amp;$C30&amp;$E30&amp;($D30),'Reference buildings simulations'!$A$2:$M$7001,10,0)</f>
        <v>5.8862369899954388</v>
      </c>
      <c r="H30" s="33">
        <f>VLOOKUP($A30&amp;$B30&amp;$C30&amp;$E30&amp;($D30),'Reference buildings simulations'!$A$2:$M$7001,11,0)</f>
        <v>2.3544947959981757</v>
      </c>
      <c r="I30" s="33">
        <f>VLOOKUP($A30&amp;$B30&amp;$C30&amp;$E30&amp;($D30),'Reference buildings simulations'!$A$2:$M$7001,12,0)</f>
        <v>6.7809450124747457</v>
      </c>
      <c r="J30" s="33">
        <f>VLOOKUP($A30&amp;$B30&amp;$C30&amp;$E30&amp;($D30),'Reference buildings simulations'!$A$2:$M$7001,13,0)</f>
        <v>1.1301575020791244</v>
      </c>
    </row>
    <row r="31" spans="1:10" ht="16.95" customHeight="1" x14ac:dyDescent="0.3">
      <c r="A31" s="30" t="s">
        <v>38</v>
      </c>
      <c r="B31" s="31" t="s">
        <v>33</v>
      </c>
      <c r="C31" s="31" t="s">
        <v>7</v>
      </c>
      <c r="D31" s="32">
        <v>26</v>
      </c>
      <c r="E31" s="32" t="s">
        <v>26</v>
      </c>
      <c r="F31" s="32">
        <f>VLOOKUP($A31&amp;$B31&amp;$C31&amp;$E31&amp;($D31),'Reference buildings simulations'!$A$2:$M$7001,7,0)</f>
        <v>0.57999999999999996</v>
      </c>
      <c r="G31" s="33">
        <f>VLOOKUP($A31&amp;$B31&amp;$C31&amp;$E31&amp;($D31),'Reference buildings simulations'!$A$2:$M$7001,10,0)</f>
        <v>2.4995807851776419</v>
      </c>
      <c r="H31" s="33">
        <f>VLOOKUP($A31&amp;$B31&amp;$C31&amp;$E31&amp;($D31),'Reference buildings simulations'!$A$2:$M$7001,11,0)</f>
        <v>0.99983231407105677</v>
      </c>
      <c r="I31" s="33">
        <f>VLOOKUP($A31&amp;$B31&amp;$C31&amp;$E31&amp;($D31),'Reference buildings simulations'!$A$2:$M$7001,12,0)</f>
        <v>2.8795170645246433</v>
      </c>
      <c r="J31" s="33">
        <f>VLOOKUP($A31&amp;$B31&amp;$C31&amp;$E31&amp;($D31),'Reference buildings simulations'!$A$2:$M$7001,13,0)</f>
        <v>0.47991951075410721</v>
      </c>
    </row>
    <row r="32" spans="1:10" ht="16.95" customHeight="1" x14ac:dyDescent="0.3">
      <c r="A32" s="34" t="s">
        <v>38</v>
      </c>
      <c r="B32" s="21" t="s">
        <v>1</v>
      </c>
      <c r="C32" s="21" t="s">
        <v>8</v>
      </c>
      <c r="D32" s="43">
        <v>26</v>
      </c>
      <c r="E32" s="43" t="s">
        <v>26</v>
      </c>
      <c r="F32" s="35">
        <f>VLOOKUP($A32&amp;$B32&amp;$C32&amp;$E32&amp;($D32),'Reference buildings simulations'!$A$2:$M$7001,7,0)</f>
        <v>0.41</v>
      </c>
      <c r="G32" s="36">
        <f>VLOOKUP($A32&amp;$B32&amp;$C32&amp;$E32&amp;($D32),'Reference buildings simulations'!$A$2:$M$7001,10,0)</f>
        <v>8.4515783910127151</v>
      </c>
      <c r="H32" s="36">
        <f>VLOOKUP($A32&amp;$B32&amp;$C32&amp;$E32&amp;($D32),'Reference buildings simulations'!$A$2:$M$7001,11,0)</f>
        <v>3.3806313564050861</v>
      </c>
      <c r="I32" s="36">
        <f>VLOOKUP($A32&amp;$B32&amp;$C32&amp;$E32&amp;($D32),'Reference buildings simulations'!$A$2:$M$7001,12,0)</f>
        <v>9.7362183064466468</v>
      </c>
      <c r="J32" s="36">
        <f>VLOOKUP($A32&amp;$B32&amp;$C32&amp;$E32&amp;($D32),'Reference buildings simulations'!$A$2:$M$7001,13,0)</f>
        <v>1.6227030510744413</v>
      </c>
    </row>
    <row r="33" spans="1:28" ht="16.95" customHeight="1" x14ac:dyDescent="0.3">
      <c r="A33" s="34" t="s">
        <v>38</v>
      </c>
      <c r="B33" s="21" t="s">
        <v>4</v>
      </c>
      <c r="C33" s="21" t="s">
        <v>8</v>
      </c>
      <c r="D33" s="43">
        <v>26</v>
      </c>
      <c r="E33" s="43" t="s">
        <v>26</v>
      </c>
      <c r="F33" s="35">
        <f>VLOOKUP($A33&amp;$B33&amp;$C33&amp;$E33&amp;($D33),'Reference buildings simulations'!$A$2:$M$7001,7,0)</f>
        <v>0.32</v>
      </c>
      <c r="G33" s="36">
        <f>VLOOKUP($A33&amp;$B33&amp;$C33&amp;$E33&amp;($D33),'Reference buildings simulations'!$A$2:$M$7001,10,0)</f>
        <v>9.2455176317115573</v>
      </c>
      <c r="H33" s="36">
        <f>VLOOKUP($A33&amp;$B33&amp;$C33&amp;$E33&amp;($D33),'Reference buildings simulations'!$A$2:$M$7001,11,0)</f>
        <v>3.6982070526846229</v>
      </c>
      <c r="I33" s="36">
        <f>VLOOKUP($A33&amp;$B33&amp;$C33&amp;$E33&amp;($D33),'Reference buildings simulations'!$A$2:$M$7001,12,0)</f>
        <v>10.650836311731714</v>
      </c>
      <c r="J33" s="36">
        <f>VLOOKUP($A33&amp;$B33&amp;$C33&amp;$E33&amp;($D33),'Reference buildings simulations'!$A$2:$M$7001,13,0)</f>
        <v>1.775139385288619</v>
      </c>
    </row>
    <row r="34" spans="1:28" ht="16.95" customHeight="1" x14ac:dyDescent="0.3">
      <c r="A34" s="34" t="s">
        <v>38</v>
      </c>
      <c r="B34" s="21" t="s">
        <v>5</v>
      </c>
      <c r="C34" s="21" t="s">
        <v>8</v>
      </c>
      <c r="D34" s="43">
        <v>26</v>
      </c>
      <c r="E34" s="43" t="s">
        <v>26</v>
      </c>
      <c r="F34" s="35">
        <f>VLOOKUP($A34&amp;$B34&amp;$C34&amp;$E34&amp;($D34),'Reference buildings simulations'!$A$2:$M$7001,7,0)</f>
        <v>0.28000000000000003</v>
      </c>
      <c r="G34" s="36">
        <f>VLOOKUP($A34&amp;$B34&amp;$C34&amp;$E34&amp;($D34),'Reference buildings simulations'!$A$2:$M$7001,10,0)</f>
        <v>9.5857773062967748</v>
      </c>
      <c r="H34" s="36">
        <f>VLOOKUP($A34&amp;$B34&amp;$C34&amp;$E34&amp;($D34),'Reference buildings simulations'!$A$2:$M$7001,11,0)</f>
        <v>3.8343109225187098</v>
      </c>
      <c r="I34" s="36">
        <f>VLOOKUP($A34&amp;$B34&amp;$C34&amp;$E34&amp;($D34),'Reference buildings simulations'!$A$2:$M$7001,12,0)</f>
        <v>11.042815456853884</v>
      </c>
      <c r="J34" s="36">
        <f>VLOOKUP($A34&amp;$B34&amp;$C34&amp;$E34&amp;($D34),'Reference buildings simulations'!$A$2:$M$7001,13,0)</f>
        <v>1.8404692428089806</v>
      </c>
    </row>
    <row r="35" spans="1:28" ht="16.95" customHeight="1" x14ac:dyDescent="0.3">
      <c r="A35" s="34" t="s">
        <v>38</v>
      </c>
      <c r="B35" s="21" t="s">
        <v>41</v>
      </c>
      <c r="C35" s="21" t="s">
        <v>8</v>
      </c>
      <c r="D35" s="43">
        <v>26</v>
      </c>
      <c r="E35" s="43" t="s">
        <v>26</v>
      </c>
      <c r="F35" s="35">
        <f>VLOOKUP($A35&amp;$B35&amp;$C35&amp;$E35&amp;($D35),'Reference buildings simulations'!$A$2:$M$7001,7,0)</f>
        <v>0.61</v>
      </c>
      <c r="G35" s="36">
        <f>VLOOKUP($A35&amp;$B35&amp;$C35&amp;$E35&amp;($D35),'Reference buildings simulations'!$A$2:$M$7001,10,0)</f>
        <v>10.341387436400806</v>
      </c>
      <c r="H35" s="36">
        <f>VLOOKUP($A35&amp;$B35&amp;$C35&amp;$E35&amp;($D35),'Reference buildings simulations'!$A$2:$M$7001,11,0)</f>
        <v>4.1365549745603225</v>
      </c>
      <c r="I35" s="36">
        <f>VLOOKUP($A35&amp;$B35&amp;$C35&amp;$E35&amp;($D35),'Reference buildings simulations'!$A$2:$M$7001,12,0)</f>
        <v>11.913278326733728</v>
      </c>
      <c r="J35" s="36">
        <f>VLOOKUP($A35&amp;$B35&amp;$C35&amp;$E35&amp;($D35),'Reference buildings simulations'!$A$2:$M$7001,13,0)</f>
        <v>1.9855463877889548</v>
      </c>
      <c r="L35" s="18" t="s">
        <v>54</v>
      </c>
      <c r="M35" s="18" t="s">
        <v>55</v>
      </c>
      <c r="N35" s="18">
        <v>0.28000000000000003</v>
      </c>
      <c r="O35" s="18" t="s">
        <v>56</v>
      </c>
      <c r="P35" s="18">
        <v>0.41</v>
      </c>
      <c r="R35" s="18" t="s">
        <v>54</v>
      </c>
      <c r="S35" s="18" t="s">
        <v>55</v>
      </c>
      <c r="T35" s="18">
        <v>0.48</v>
      </c>
      <c r="U35" s="18" t="s">
        <v>56</v>
      </c>
      <c r="V35" s="18">
        <v>0.61</v>
      </c>
      <c r="X35" s="18" t="s">
        <v>54</v>
      </c>
      <c r="Y35" s="18" t="s">
        <v>55</v>
      </c>
      <c r="Z35" s="18">
        <v>0.57999999999999996</v>
      </c>
      <c r="AA35" s="18" t="s">
        <v>56</v>
      </c>
      <c r="AB35" s="18">
        <v>0.87</v>
      </c>
    </row>
    <row r="36" spans="1:28" ht="16.95" customHeight="1" x14ac:dyDescent="0.3">
      <c r="A36" s="34" t="s">
        <v>38</v>
      </c>
      <c r="B36" s="21" t="s">
        <v>42</v>
      </c>
      <c r="C36" s="21" t="s">
        <v>8</v>
      </c>
      <c r="D36" s="43">
        <v>26</v>
      </c>
      <c r="E36" s="43" t="s">
        <v>26</v>
      </c>
      <c r="F36" s="35">
        <f>VLOOKUP($A36&amp;$B36&amp;$C36&amp;$E36&amp;($D36),'Reference buildings simulations'!$A$2:$M$7001,7,0)</f>
        <v>0.52</v>
      </c>
      <c r="G36" s="36">
        <f>VLOOKUP($A36&amp;$B36&amp;$C36&amp;$E36&amp;($D36),'Reference buildings simulations'!$A$2:$M$7001,10,0)</f>
        <v>11.588812343884811</v>
      </c>
      <c r="H36" s="36">
        <f>VLOOKUP($A36&amp;$B36&amp;$C36&amp;$E36&amp;($D36),'Reference buildings simulations'!$A$2:$M$7001,11,0)</f>
        <v>4.6355249375539245</v>
      </c>
      <c r="I36" s="36">
        <f>VLOOKUP($A36&amp;$B36&amp;$C36&amp;$E36&amp;($D36),'Reference buildings simulations'!$A$2:$M$7001,12,0)</f>
        <v>13.350311820155301</v>
      </c>
      <c r="J36" s="36">
        <f>VLOOKUP($A36&amp;$B36&amp;$C36&amp;$E36&amp;($D36),'Reference buildings simulations'!$A$2:$M$7001,13,0)</f>
        <v>2.2250519700258837</v>
      </c>
    </row>
    <row r="37" spans="1:28" ht="16.95" customHeight="1" x14ac:dyDescent="0.3">
      <c r="A37" s="34" t="s">
        <v>38</v>
      </c>
      <c r="B37" s="21" t="s">
        <v>43</v>
      </c>
      <c r="C37" s="21" t="s">
        <v>8</v>
      </c>
      <c r="D37" s="43">
        <v>26</v>
      </c>
      <c r="E37" s="43" t="s">
        <v>26</v>
      </c>
      <c r="F37" s="35">
        <f>VLOOKUP($A37&amp;$B37&amp;$C37&amp;$E37&amp;($D37),'Reference buildings simulations'!$A$2:$M$7001,7,0)</f>
        <v>0.48</v>
      </c>
      <c r="G37" s="36">
        <f>VLOOKUP($A37&amp;$B37&amp;$C37&amp;$E37&amp;($D37),'Reference buildings simulations'!$A$2:$M$7001,10,0)</f>
        <v>12.123423018520814</v>
      </c>
      <c r="H37" s="36">
        <f>VLOOKUP($A37&amp;$B37&amp;$C37&amp;$E37&amp;($D37),'Reference buildings simulations'!$A$2:$M$7001,11,0)</f>
        <v>4.8493692074083254</v>
      </c>
      <c r="I37" s="36">
        <f>VLOOKUP($A37&amp;$B37&amp;$C37&amp;$E37&amp;($D37),'Reference buildings simulations'!$A$2:$M$7001,12,0)</f>
        <v>13.966183317335977</v>
      </c>
      <c r="J37" s="36">
        <f>VLOOKUP($A37&amp;$B37&amp;$C37&amp;$E37&amp;($D37),'Reference buildings simulations'!$A$2:$M$7001,13,0)</f>
        <v>2.3276972195559962</v>
      </c>
    </row>
    <row r="38" spans="1:28" ht="16.95" customHeight="1" x14ac:dyDescent="0.3">
      <c r="A38" s="34" t="s">
        <v>38</v>
      </c>
      <c r="B38" s="21" t="s">
        <v>31</v>
      </c>
      <c r="C38" s="21" t="s">
        <v>8</v>
      </c>
      <c r="D38" s="43">
        <v>26</v>
      </c>
      <c r="E38" s="43" t="s">
        <v>26</v>
      </c>
      <c r="F38" s="35">
        <f>VLOOKUP($A38&amp;$B38&amp;$C38&amp;$E38&amp;($D38),'Reference buildings simulations'!$A$2:$M$7001,7,0)</f>
        <v>0.87</v>
      </c>
      <c r="G38" s="36">
        <f>VLOOKUP($A38&amp;$B38&amp;$C38&amp;$E38&amp;($D38),'Reference buildings simulations'!$A$2:$M$7001,10,0)</f>
        <v>13.183705153926539</v>
      </c>
      <c r="H38" s="36">
        <f>VLOOKUP($A38&amp;$B38&amp;$C38&amp;$E38&amp;($D38),'Reference buildings simulations'!$A$2:$M$7001,11,0)</f>
        <v>5.2734820615706157</v>
      </c>
      <c r="I38" s="36">
        <f>VLOOKUP($A38&amp;$B38&amp;$C38&amp;$E38&amp;($D38),'Reference buildings simulations'!$A$2:$M$7001,12,0)</f>
        <v>15.187628337323373</v>
      </c>
      <c r="J38" s="36">
        <f>VLOOKUP($A38&amp;$B38&amp;$C38&amp;$E38&amp;($D38),'Reference buildings simulations'!$A$2:$M$7001,13,0)</f>
        <v>2.5312713895538956</v>
      </c>
    </row>
    <row r="39" spans="1:28" ht="16.95" customHeight="1" x14ac:dyDescent="0.3">
      <c r="A39" s="34" t="s">
        <v>38</v>
      </c>
      <c r="B39" s="21" t="s">
        <v>32</v>
      </c>
      <c r="C39" s="21" t="s">
        <v>8</v>
      </c>
      <c r="D39" s="43">
        <v>26</v>
      </c>
      <c r="E39" s="43" t="s">
        <v>26</v>
      </c>
      <c r="F39" s="35">
        <f>VLOOKUP($A39&amp;$B39&amp;$C39&amp;$E39&amp;($D39),'Reference buildings simulations'!$A$2:$M$7001,7,0)</f>
        <v>0.73</v>
      </c>
      <c r="G39" s="36">
        <f>VLOOKUP($A39&amp;$B39&amp;$C39&amp;$E39&amp;($D39),'Reference buildings simulations'!$A$2:$M$7001,10,0)</f>
        <v>8.0110166403800847</v>
      </c>
      <c r="H39" s="36">
        <f>VLOOKUP($A39&amp;$B39&amp;$C39&amp;$E39&amp;($D39),'Reference buildings simulations'!$A$2:$M$7001,11,0)</f>
        <v>3.2044066561520337</v>
      </c>
      <c r="I39" s="36">
        <f>VLOOKUP($A39&amp;$B39&amp;$C39&amp;$E39&amp;($D39),'Reference buildings simulations'!$A$2:$M$7001,12,0)</f>
        <v>9.2286911697178571</v>
      </c>
      <c r="J39" s="36">
        <f>VLOOKUP($A39&amp;$B39&amp;$C39&amp;$E39&amp;($D39),'Reference buildings simulations'!$A$2:$M$7001,13,0)</f>
        <v>1.5381151949529761</v>
      </c>
    </row>
    <row r="40" spans="1:28" ht="16.95" customHeight="1" x14ac:dyDescent="0.3">
      <c r="A40" s="34" t="s">
        <v>38</v>
      </c>
      <c r="B40" s="21" t="s">
        <v>33</v>
      </c>
      <c r="C40" s="21" t="s">
        <v>8</v>
      </c>
      <c r="D40" s="43">
        <v>26</v>
      </c>
      <c r="E40" s="43" t="s">
        <v>26</v>
      </c>
      <c r="F40" s="35">
        <f>VLOOKUP($A40&amp;$B40&amp;$C40&amp;$E40&amp;($D40),'Reference buildings simulations'!$A$2:$M$7001,7,0)</f>
        <v>0.57999999999999996</v>
      </c>
      <c r="G40" s="36">
        <f>VLOOKUP($A40&amp;$B40&amp;$C40&amp;$E40&amp;($D40),'Reference buildings simulations'!$A$2:$M$7001,10,0)</f>
        <v>3.4039514302291716</v>
      </c>
      <c r="H40" s="36">
        <f>VLOOKUP($A40&amp;$B40&amp;$C40&amp;$E40&amp;($D40),'Reference buildings simulations'!$A$2:$M$7001,11,0)</f>
        <v>1.3615805720916687</v>
      </c>
      <c r="I40" s="36">
        <f>VLOOKUP($A40&amp;$B40&amp;$C40&amp;$E40&amp;($D40),'Reference buildings simulations'!$A$2:$M$7001,12,0)</f>
        <v>3.9213520476240058</v>
      </c>
      <c r="J40" s="36">
        <f>VLOOKUP($A40&amp;$B40&amp;$C40&amp;$E40&amp;($D40),'Reference buildings simulations'!$A$2:$M$7001,13,0)</f>
        <v>0.65355867460400097</v>
      </c>
    </row>
    <row r="41" spans="1:28" ht="16.95" customHeight="1" x14ac:dyDescent="0.3">
      <c r="A41" s="40" t="s">
        <v>38</v>
      </c>
      <c r="B41" s="22" t="s">
        <v>1</v>
      </c>
      <c r="C41" s="22" t="s">
        <v>9</v>
      </c>
      <c r="D41" s="41">
        <v>26</v>
      </c>
      <c r="E41" s="41" t="s">
        <v>26</v>
      </c>
      <c r="F41" s="41">
        <f>VLOOKUP($A41&amp;$B41&amp;$C41&amp;$E41&amp;($D41),'Reference buildings simulations'!$A$2:$M$7001,7,0)</f>
        <v>0.41</v>
      </c>
      <c r="G41" s="42">
        <f>VLOOKUP($A41&amp;$B41&amp;$C41&amp;$E41&amp;($D41),'Reference buildings simulations'!$A$2:$M$7001,10,0)</f>
        <v>10.39838388082214</v>
      </c>
      <c r="H41" s="42">
        <f>VLOOKUP($A41&amp;$B41&amp;$C41&amp;$E41&amp;($D41),'Reference buildings simulations'!$A$2:$M$7001,11,0)</f>
        <v>4.1593535523288558</v>
      </c>
      <c r="I41" s="42">
        <f>VLOOKUP($A41&amp;$B41&amp;$C41&amp;$E41&amp;($D41),'Reference buildings simulations'!$A$2:$M$7001,12,0)</f>
        <v>11.978938230707104</v>
      </c>
      <c r="J41" s="42">
        <f>VLOOKUP($A41&amp;$B41&amp;$C41&amp;$E41&amp;($D41),'Reference buildings simulations'!$A$2:$M$7001,13,0)</f>
        <v>1.9964897051178507</v>
      </c>
    </row>
    <row r="42" spans="1:28" ht="16.95" customHeight="1" x14ac:dyDescent="0.3">
      <c r="A42" s="40" t="s">
        <v>38</v>
      </c>
      <c r="B42" s="22" t="s">
        <v>4</v>
      </c>
      <c r="C42" s="22" t="s">
        <v>9</v>
      </c>
      <c r="D42" s="41">
        <v>26</v>
      </c>
      <c r="E42" s="41" t="s">
        <v>26</v>
      </c>
      <c r="F42" s="41">
        <f>VLOOKUP($A42&amp;$B42&amp;$C42&amp;$E42&amp;($D42),'Reference buildings simulations'!$A$2:$M$7001,7,0)</f>
        <v>0.32</v>
      </c>
      <c r="G42" s="42">
        <f>VLOOKUP($A42&amp;$B42&amp;$C42&amp;$E42&amp;($D42),'Reference buildings simulations'!$A$2:$M$7001,10,0)</f>
        <v>11.339458221168979</v>
      </c>
      <c r="H42" s="42">
        <f>VLOOKUP($A42&amp;$B42&amp;$C42&amp;$E42&amp;($D42),'Reference buildings simulations'!$A$2:$M$7001,11,0)</f>
        <v>4.5357832884675915</v>
      </c>
      <c r="I42" s="42">
        <f>VLOOKUP($A42&amp;$B42&amp;$C42&amp;$E42&amp;($D42),'Reference buildings simulations'!$A$2:$M$7001,12,0)</f>
        <v>13.063055870786663</v>
      </c>
      <c r="J42" s="42">
        <f>VLOOKUP($A42&amp;$B42&amp;$C42&amp;$E42&amp;($D42),'Reference buildings simulations'!$A$2:$M$7001,13,0)</f>
        <v>2.1771759784644438</v>
      </c>
    </row>
    <row r="43" spans="1:28" ht="16.95" customHeight="1" x14ac:dyDescent="0.3">
      <c r="A43" s="40" t="s">
        <v>38</v>
      </c>
      <c r="B43" s="22" t="s">
        <v>5</v>
      </c>
      <c r="C43" s="22" t="s">
        <v>9</v>
      </c>
      <c r="D43" s="41">
        <v>26</v>
      </c>
      <c r="E43" s="41" t="s">
        <v>26</v>
      </c>
      <c r="F43" s="41">
        <f>VLOOKUP($A43&amp;$B43&amp;$C43&amp;$E43&amp;($D43),'Reference buildings simulations'!$A$2:$M$7001,7,0)</f>
        <v>0.28000000000000003</v>
      </c>
      <c r="G43" s="42">
        <f>VLOOKUP($A43&amp;$B43&amp;$C43&amp;$E43&amp;($D43),'Reference buildings simulations'!$A$2:$M$7001,10,0)</f>
        <v>11.74277579560334</v>
      </c>
      <c r="H43" s="42">
        <f>VLOOKUP($A43&amp;$B43&amp;$C43&amp;$E43&amp;($D43),'Reference buildings simulations'!$A$2:$M$7001,11,0)</f>
        <v>4.6971103182413358</v>
      </c>
      <c r="I43" s="42">
        <f>VLOOKUP($A43&amp;$B43&amp;$C43&amp;$E43&amp;($D43),'Reference buildings simulations'!$A$2:$M$7001,12,0)</f>
        <v>13.527677716535047</v>
      </c>
      <c r="J43" s="42">
        <f>VLOOKUP($A43&amp;$B43&amp;$C43&amp;$E43&amp;($D43),'Reference buildings simulations'!$A$2:$M$7001,13,0)</f>
        <v>2.2546129527558412</v>
      </c>
    </row>
    <row r="44" spans="1:28" ht="16.95" customHeight="1" x14ac:dyDescent="0.3">
      <c r="A44" s="40" t="s">
        <v>38</v>
      </c>
      <c r="B44" s="22" t="s">
        <v>41</v>
      </c>
      <c r="C44" s="22" t="s">
        <v>9</v>
      </c>
      <c r="D44" s="41">
        <v>26</v>
      </c>
      <c r="E44" s="41" t="s">
        <v>26</v>
      </c>
      <c r="F44" s="41">
        <f>VLOOKUP($A44&amp;$B44&amp;$C44&amp;$E44&amp;($D44),'Reference buildings simulations'!$A$2:$M$7001,7,0)</f>
        <v>0.61</v>
      </c>
      <c r="G44" s="42">
        <f>VLOOKUP($A44&amp;$B44&amp;$C44&amp;$E44&amp;($D44),'Reference buildings simulations'!$A$2:$M$7001,10,0)</f>
        <v>13.115850223037652</v>
      </c>
      <c r="H44" s="42">
        <f>VLOOKUP($A44&amp;$B44&amp;$C44&amp;$E44&amp;($D44),'Reference buildings simulations'!$A$2:$M$7001,11,0)</f>
        <v>5.2463400892150611</v>
      </c>
      <c r="I44" s="42">
        <f>VLOOKUP($A44&amp;$B44&amp;$C44&amp;$E44&amp;($D44),'Reference buildings simulations'!$A$2:$M$7001,12,0)</f>
        <v>15.109459456939376</v>
      </c>
      <c r="J44" s="42">
        <f>VLOOKUP($A44&amp;$B44&amp;$C44&amp;$E44&amp;($D44),'Reference buildings simulations'!$A$2:$M$7001,13,0)</f>
        <v>2.5182432428232291</v>
      </c>
    </row>
    <row r="45" spans="1:28" ht="16.95" customHeight="1" x14ac:dyDescent="0.3">
      <c r="A45" s="40" t="s">
        <v>38</v>
      </c>
      <c r="B45" s="22" t="s">
        <v>42</v>
      </c>
      <c r="C45" s="22" t="s">
        <v>9</v>
      </c>
      <c r="D45" s="41">
        <v>26</v>
      </c>
      <c r="E45" s="41" t="s">
        <v>26</v>
      </c>
      <c r="F45" s="41">
        <f>VLOOKUP($A45&amp;$B45&amp;$C45&amp;$E45&amp;($D45),'Reference buildings simulations'!$A$2:$M$7001,7,0)</f>
        <v>0.52</v>
      </c>
      <c r="G45" s="42">
        <f>VLOOKUP($A45&amp;$B45&amp;$C45&amp;$E45&amp;($D45),'Reference buildings simulations'!$A$2:$M$7001,10,0)</f>
        <v>14.823258682500736</v>
      </c>
      <c r="H45" s="42">
        <f>VLOOKUP($A45&amp;$B45&amp;$C45&amp;$E45&amp;($D45),'Reference buildings simulations'!$A$2:$M$7001,11,0)</f>
        <v>5.929303473000294</v>
      </c>
      <c r="I45" s="42">
        <f>VLOOKUP($A45&amp;$B45&amp;$C45&amp;$E45&amp;($D45),'Reference buildings simulations'!$A$2:$M$7001,12,0)</f>
        <v>17.076394002240846</v>
      </c>
      <c r="J45" s="42">
        <f>VLOOKUP($A45&amp;$B45&amp;$C45&amp;$E45&amp;($D45),'Reference buildings simulations'!$A$2:$M$7001,13,0)</f>
        <v>2.8460656670401412</v>
      </c>
    </row>
    <row r="46" spans="1:28" ht="16.95" customHeight="1" x14ac:dyDescent="0.3">
      <c r="A46" s="40" t="s">
        <v>38</v>
      </c>
      <c r="B46" s="22" t="s">
        <v>43</v>
      </c>
      <c r="C46" s="22" t="s">
        <v>9</v>
      </c>
      <c r="D46" s="41">
        <v>26</v>
      </c>
      <c r="E46" s="41" t="s">
        <v>26</v>
      </c>
      <c r="F46" s="41">
        <f>VLOOKUP($A46&amp;$B46&amp;$C46&amp;$E46&amp;($D46),'Reference buildings simulations'!$A$2:$M$7001,7,0)</f>
        <v>0.48</v>
      </c>
      <c r="G46" s="42">
        <f>VLOOKUP($A46&amp;$B46&amp;$C46&amp;$E46&amp;($D46),'Reference buildings simulations'!$A$2:$M$7001,10,0)</f>
        <v>15.555005165127767</v>
      </c>
      <c r="H46" s="42">
        <f>VLOOKUP($A46&amp;$B46&amp;$C46&amp;$E46&amp;($D46),'Reference buildings simulations'!$A$2:$M$7001,11,0)</f>
        <v>6.2220020660511066</v>
      </c>
      <c r="I46" s="42">
        <f>VLOOKUP($A46&amp;$B46&amp;$C46&amp;$E46&amp;($D46),'Reference buildings simulations'!$A$2:$M$7001,12,0)</f>
        <v>17.919365950227185</v>
      </c>
      <c r="J46" s="42">
        <f>VLOOKUP($A46&amp;$B46&amp;$C46&amp;$E46&amp;($D46),'Reference buildings simulations'!$A$2:$M$7001,13,0)</f>
        <v>2.9865609917045313</v>
      </c>
    </row>
    <row r="47" spans="1:28" ht="16.95" customHeight="1" x14ac:dyDescent="0.3">
      <c r="A47" s="40" t="s">
        <v>38</v>
      </c>
      <c r="B47" s="22" t="s">
        <v>31</v>
      </c>
      <c r="C47" s="22" t="s">
        <v>9</v>
      </c>
      <c r="D47" s="41">
        <v>26</v>
      </c>
      <c r="E47" s="41" t="s">
        <v>26</v>
      </c>
      <c r="F47" s="41">
        <f>VLOOKUP($A47&amp;$B47&amp;$C47&amp;$E47&amp;($D47),'Reference buildings simulations'!$A$2:$M$7001,7,0)</f>
        <v>0.87</v>
      </c>
      <c r="G47" s="42">
        <f>VLOOKUP($A47&amp;$B47&amp;$C47&amp;$E47&amp;($D47),'Reference buildings simulations'!$A$2:$M$7001,10,0)</f>
        <v>18.421174568411661</v>
      </c>
      <c r="H47" s="42">
        <f>VLOOKUP($A47&amp;$B47&amp;$C47&amp;$E47&amp;($D47),'Reference buildings simulations'!$A$2:$M$7001,11,0)</f>
        <v>7.3684698273646649</v>
      </c>
      <c r="I47" s="42">
        <f>VLOOKUP($A47&amp;$B47&amp;$C47&amp;$E47&amp;($D47),'Reference buildings simulations'!$A$2:$M$7001,12,0)</f>
        <v>21.221193102810233</v>
      </c>
      <c r="J47" s="42">
        <f>VLOOKUP($A47&amp;$B47&amp;$C47&amp;$E47&amp;($D47),'Reference buildings simulations'!$A$2:$M$7001,13,0)</f>
        <v>3.5368655171350389</v>
      </c>
    </row>
    <row r="48" spans="1:28" ht="16.95" customHeight="1" x14ac:dyDescent="0.3">
      <c r="A48" s="40" t="s">
        <v>38</v>
      </c>
      <c r="B48" s="22" t="s">
        <v>32</v>
      </c>
      <c r="C48" s="22" t="s">
        <v>9</v>
      </c>
      <c r="D48" s="41">
        <v>26</v>
      </c>
      <c r="E48" s="41" t="s">
        <v>26</v>
      </c>
      <c r="F48" s="41">
        <f>VLOOKUP($A48&amp;$B48&amp;$C48&amp;$E48&amp;($D48),'Reference buildings simulations'!$A$2:$M$7001,7,0)</f>
        <v>0.73</v>
      </c>
      <c r="G48" s="42">
        <f>VLOOKUP($A48&amp;$B48&amp;$C48&amp;$E48&amp;($D48),'Reference buildings simulations'!$A$2:$M$7001,10,0)</f>
        <v>11.60480539702171</v>
      </c>
      <c r="H48" s="42">
        <f>VLOOKUP($A48&amp;$B48&amp;$C48&amp;$E48&amp;($D48),'Reference buildings simulations'!$A$2:$M$7001,11,0)</f>
        <v>4.6419221588086845</v>
      </c>
      <c r="I48" s="42">
        <f>VLOOKUP($A48&amp;$B48&amp;$C48&amp;$E48&amp;($D48),'Reference buildings simulations'!$A$2:$M$7001,12,0)</f>
        <v>13.368735817369011</v>
      </c>
      <c r="J48" s="42">
        <f>VLOOKUP($A48&amp;$B48&amp;$C48&amp;$E48&amp;($D48),'Reference buildings simulations'!$A$2:$M$7001,13,0)</f>
        <v>2.2281226362281683</v>
      </c>
    </row>
    <row r="49" spans="1:10" ht="16.95" customHeight="1" x14ac:dyDescent="0.3">
      <c r="A49" s="40" t="s">
        <v>38</v>
      </c>
      <c r="B49" s="22" t="s">
        <v>33</v>
      </c>
      <c r="C49" s="22" t="s">
        <v>9</v>
      </c>
      <c r="D49" s="41">
        <v>26</v>
      </c>
      <c r="E49" s="41" t="s">
        <v>26</v>
      </c>
      <c r="F49" s="41">
        <f>VLOOKUP($A49&amp;$B49&amp;$C49&amp;$E49&amp;($D49),'Reference buildings simulations'!$A$2:$M$7001,7,0)</f>
        <v>0.57999999999999996</v>
      </c>
      <c r="G49" s="42">
        <f>VLOOKUP($A49&amp;$B49&amp;$C49&amp;$E49&amp;($D49),'Reference buildings simulations'!$A$2:$M$7001,10,0)</f>
        <v>5.081351809734322</v>
      </c>
      <c r="H49" s="42">
        <f>VLOOKUP($A49&amp;$B49&amp;$C49&amp;$E49&amp;($D49),'Reference buildings simulations'!$A$2:$M$7001,11,0)</f>
        <v>2.032540723893729</v>
      </c>
      <c r="I49" s="42">
        <f>VLOOKUP($A49&amp;$B49&amp;$C49&amp;$E49&amp;($D49),'Reference buildings simulations'!$A$2:$M$7001,12,0)</f>
        <v>5.8537172848139392</v>
      </c>
      <c r="J49" s="42">
        <f>VLOOKUP($A49&amp;$B49&amp;$C49&amp;$E49&amp;($D49),'Reference buildings simulations'!$A$2:$M$7001,13,0)</f>
        <v>0.97561954746898982</v>
      </c>
    </row>
    <row r="50" spans="1:10" ht="16.95" customHeight="1" x14ac:dyDescent="0.3">
      <c r="A50" s="37" t="s">
        <v>38</v>
      </c>
      <c r="B50" s="23" t="s">
        <v>1</v>
      </c>
      <c r="C50" s="23" t="s">
        <v>10</v>
      </c>
      <c r="D50" s="38">
        <v>26</v>
      </c>
      <c r="E50" s="38" t="s">
        <v>26</v>
      </c>
      <c r="F50" s="38">
        <f>VLOOKUP($A50&amp;$B50&amp;$C50&amp;$E50&amp;($D50),'Reference buildings simulations'!$A$2:$M$7001,7,0)</f>
        <v>0.41</v>
      </c>
      <c r="G50" s="39">
        <f>VLOOKUP($A50&amp;$B50&amp;$C50&amp;$E50&amp;($D50),'Reference buildings simulations'!$A$2:$M$7001,10,0)</f>
        <v>12.58804012609472</v>
      </c>
      <c r="H50" s="39">
        <f>VLOOKUP($A50&amp;$B50&amp;$C50&amp;$E50&amp;($D50),'Reference buildings simulations'!$A$2:$M$7001,11,0)</f>
        <v>5.0352160504378878</v>
      </c>
      <c r="I50" s="39">
        <f>VLOOKUP($A50&amp;$B50&amp;$C50&amp;$E50&amp;($D50),'Reference buildings simulations'!$A$2:$M$7001,12,0)</f>
        <v>14.501422225261116</v>
      </c>
      <c r="J50" s="39">
        <f>VLOOKUP($A50&amp;$B50&amp;$C50&amp;$E50&amp;($D50),'Reference buildings simulations'!$A$2:$M$7001,13,0)</f>
        <v>2.4169037042101862</v>
      </c>
    </row>
    <row r="51" spans="1:10" ht="16.95" customHeight="1" x14ac:dyDescent="0.3">
      <c r="A51" s="37" t="s">
        <v>38</v>
      </c>
      <c r="B51" s="23" t="s">
        <v>4</v>
      </c>
      <c r="C51" s="23" t="s">
        <v>10</v>
      </c>
      <c r="D51" s="38">
        <v>26</v>
      </c>
      <c r="E51" s="38" t="s">
        <v>26</v>
      </c>
      <c r="F51" s="38">
        <f>VLOOKUP($A51&amp;$B51&amp;$C51&amp;$E51&amp;($D51),'Reference buildings simulations'!$A$2:$M$7001,7,0)</f>
        <v>0.32</v>
      </c>
      <c r="G51" s="39">
        <f>VLOOKUP($A51&amp;$B51&amp;$C51&amp;$E51&amp;($D51),'Reference buildings simulations'!$A$2:$M$7001,10,0)</f>
        <v>13.481709340789362</v>
      </c>
      <c r="H51" s="39">
        <f>VLOOKUP($A51&amp;$B51&amp;$C51&amp;$E51&amp;($D51),'Reference buildings simulations'!$A$2:$M$7001,11,0)</f>
        <v>5.3926837363157443</v>
      </c>
      <c r="I51" s="39">
        <f>VLOOKUP($A51&amp;$B51&amp;$C51&amp;$E51&amp;($D51),'Reference buildings simulations'!$A$2:$M$7001,12,0)</f>
        <v>15.530929160589343</v>
      </c>
      <c r="J51" s="39">
        <f>VLOOKUP($A51&amp;$B51&amp;$C51&amp;$E51&amp;($D51),'Reference buildings simulations'!$A$2:$M$7001,13,0)</f>
        <v>2.5884881934315573</v>
      </c>
    </row>
    <row r="52" spans="1:10" ht="16.95" customHeight="1" x14ac:dyDescent="0.3">
      <c r="A52" s="37" t="s">
        <v>38</v>
      </c>
      <c r="B52" s="23" t="s">
        <v>5</v>
      </c>
      <c r="C52" s="23" t="s">
        <v>10</v>
      </c>
      <c r="D52" s="38">
        <v>26</v>
      </c>
      <c r="E52" s="38" t="s">
        <v>26</v>
      </c>
      <c r="F52" s="38">
        <f>VLOOKUP($A52&amp;$B52&amp;$C52&amp;$E52&amp;($D52),'Reference buildings simulations'!$A$2:$M$7001,7,0)</f>
        <v>0.28000000000000003</v>
      </c>
      <c r="G52" s="39">
        <f>VLOOKUP($A52&amp;$B52&amp;$C52&amp;$E52&amp;($D52),'Reference buildings simulations'!$A$2:$M$7001,10,0)</f>
        <v>13.864710432801351</v>
      </c>
      <c r="H52" s="39">
        <f>VLOOKUP($A52&amp;$B52&amp;$C52&amp;$E52&amp;($D52),'Reference buildings simulations'!$A$2:$M$7001,11,0)</f>
        <v>5.5458841731205402</v>
      </c>
      <c r="I52" s="39">
        <f>VLOOKUP($A52&amp;$B52&amp;$C52&amp;$E52&amp;($D52),'Reference buildings simulations'!$A$2:$M$7001,12,0)</f>
        <v>15.972146418587155</v>
      </c>
      <c r="J52" s="39">
        <f>VLOOKUP($A52&amp;$B52&amp;$C52&amp;$E52&amp;($D52),'Reference buildings simulations'!$A$2:$M$7001,13,0)</f>
        <v>2.6620244030978593</v>
      </c>
    </row>
    <row r="53" spans="1:10" ht="16.95" customHeight="1" x14ac:dyDescent="0.3">
      <c r="A53" s="37" t="s">
        <v>38</v>
      </c>
      <c r="B53" s="23" t="s">
        <v>41</v>
      </c>
      <c r="C53" s="23" t="s">
        <v>10</v>
      </c>
      <c r="D53" s="38">
        <v>26</v>
      </c>
      <c r="E53" s="38" t="s">
        <v>26</v>
      </c>
      <c r="F53" s="38">
        <f>VLOOKUP($A53&amp;$B53&amp;$C53&amp;$E53&amp;($D53),'Reference buildings simulations'!$A$2:$M$7001,7,0)</f>
        <v>0.61</v>
      </c>
      <c r="G53" s="39">
        <f>VLOOKUP($A53&amp;$B53&amp;$C53&amp;$E53&amp;($D53),'Reference buildings simulations'!$A$2:$M$7001,10,0)</f>
        <v>16.072878268007489</v>
      </c>
      <c r="H53" s="39">
        <f>VLOOKUP($A53&amp;$B53&amp;$C53&amp;$E53&amp;($D53),'Reference buildings simulations'!$A$2:$M$7001,11,0)</f>
        <v>6.4291513072029955</v>
      </c>
      <c r="I53" s="39">
        <f>VLOOKUP($A53&amp;$B53&amp;$C53&amp;$E53&amp;($D53),'Reference buildings simulations'!$A$2:$M$7001,12,0)</f>
        <v>18.515955764744625</v>
      </c>
      <c r="J53" s="39">
        <f>VLOOKUP($A53&amp;$B53&amp;$C53&amp;$E53&amp;($D53),'Reference buildings simulations'!$A$2:$M$7001,13,0)</f>
        <v>3.0859926274574376</v>
      </c>
    </row>
    <row r="54" spans="1:10" ht="16.95" customHeight="1" x14ac:dyDescent="0.3">
      <c r="A54" s="37" t="s">
        <v>38</v>
      </c>
      <c r="B54" s="23" t="s">
        <v>42</v>
      </c>
      <c r="C54" s="23" t="s">
        <v>10</v>
      </c>
      <c r="D54" s="38">
        <v>26</v>
      </c>
      <c r="E54" s="38" t="s">
        <v>26</v>
      </c>
      <c r="F54" s="38">
        <f>VLOOKUP($A54&amp;$B54&amp;$C54&amp;$E54&amp;($D54),'Reference buildings simulations'!$A$2:$M$7001,7,0)</f>
        <v>0.52</v>
      </c>
      <c r="G54" s="39">
        <f>VLOOKUP($A54&amp;$B54&amp;$C54&amp;$E54&amp;($D54),'Reference buildings simulations'!$A$2:$M$7001,10,0)</f>
        <v>17.816234031970918</v>
      </c>
      <c r="H54" s="39">
        <f>VLOOKUP($A54&amp;$B54&amp;$C54&amp;$E54&amp;($D54),'Reference buildings simulations'!$A$2:$M$7001,11,0)</f>
        <v>7.1264936127883676</v>
      </c>
      <c r="I54" s="39">
        <f>VLOOKUP($A54&amp;$B54&amp;$C54&amp;$E54&amp;($D54),'Reference buildings simulations'!$A$2:$M$7001,12,0)</f>
        <v>20.524301604830498</v>
      </c>
      <c r="J54" s="39">
        <f>VLOOKUP($A54&amp;$B54&amp;$C54&amp;$E54&amp;($D54),'Reference buildings simulations'!$A$2:$M$7001,13,0)</f>
        <v>3.4207169341384165</v>
      </c>
    </row>
    <row r="55" spans="1:10" ht="16.95" customHeight="1" x14ac:dyDescent="0.3">
      <c r="A55" s="37" t="s">
        <v>38</v>
      </c>
      <c r="B55" s="23" t="s">
        <v>43</v>
      </c>
      <c r="C55" s="23" t="s">
        <v>10</v>
      </c>
      <c r="D55" s="38">
        <v>26</v>
      </c>
      <c r="E55" s="38" t="s">
        <v>26</v>
      </c>
      <c r="F55" s="38">
        <f>VLOOKUP($A55&amp;$B55&amp;$C55&amp;$E55&amp;($D55),'Reference buildings simulations'!$A$2:$M$7001,7,0)</f>
        <v>0.48</v>
      </c>
      <c r="G55" s="39">
        <f>VLOOKUP($A55&amp;$B55&amp;$C55&amp;$E55&amp;($D55),'Reference buildings simulations'!$A$2:$M$7001,10,0)</f>
        <v>18.563386502240956</v>
      </c>
      <c r="H55" s="39">
        <f>VLOOKUP($A55&amp;$B55&amp;$C55&amp;$E55&amp;($D55),'Reference buildings simulations'!$A$2:$M$7001,11,0)</f>
        <v>7.425354600896382</v>
      </c>
      <c r="I55" s="39">
        <f>VLOOKUP($A55&amp;$B55&amp;$C55&amp;$E55&amp;($D55),'Reference buildings simulations'!$A$2:$M$7001,12,0)</f>
        <v>21.38502125058158</v>
      </c>
      <c r="J55" s="39">
        <f>VLOOKUP($A55&amp;$B55&amp;$C55&amp;$E55&amp;($D55),'Reference buildings simulations'!$A$2:$M$7001,13,0)</f>
        <v>3.5641702084302631</v>
      </c>
    </row>
    <row r="56" spans="1:10" ht="16.95" customHeight="1" x14ac:dyDescent="0.3">
      <c r="A56" s="37" t="s">
        <v>38</v>
      </c>
      <c r="B56" s="23" t="s">
        <v>31</v>
      </c>
      <c r="C56" s="23" t="s">
        <v>10</v>
      </c>
      <c r="D56" s="38">
        <v>26</v>
      </c>
      <c r="E56" s="38" t="s">
        <v>26</v>
      </c>
      <c r="F56" s="38">
        <f>VLOOKUP($A56&amp;$B56&amp;$C56&amp;$E56&amp;($D56),'Reference buildings simulations'!$A$2:$M$7001,7,0)</f>
        <v>0.87</v>
      </c>
      <c r="G56" s="39">
        <f>VLOOKUP($A56&amp;$B56&amp;$C56&amp;$E56&amp;($D56),'Reference buildings simulations'!$A$2:$M$7001,10,0)</f>
        <v>23.158629997648781</v>
      </c>
      <c r="H56" s="39">
        <f>VLOOKUP($A56&amp;$B56&amp;$C56&amp;$E56&amp;($D56),'Reference buildings simulations'!$A$2:$M$7001,11,0)</f>
        <v>9.2634519990595123</v>
      </c>
      <c r="I56" s="39">
        <f>VLOOKUP($A56&amp;$B56&amp;$C56&amp;$E56&amp;($D56),'Reference buildings simulations'!$A$2:$M$7001,12,0)</f>
        <v>26.678741757291395</v>
      </c>
      <c r="J56" s="39">
        <f>VLOOKUP($A56&amp;$B56&amp;$C56&amp;$E56&amp;($D56),'Reference buildings simulations'!$A$2:$M$7001,13,0)</f>
        <v>4.4464569595485655</v>
      </c>
    </row>
    <row r="57" spans="1:10" ht="16.95" customHeight="1" x14ac:dyDescent="0.3">
      <c r="A57" s="37" t="s">
        <v>38</v>
      </c>
      <c r="B57" s="23" t="s">
        <v>32</v>
      </c>
      <c r="C57" s="23" t="s">
        <v>10</v>
      </c>
      <c r="D57" s="38">
        <v>26</v>
      </c>
      <c r="E57" s="38" t="s">
        <v>26</v>
      </c>
      <c r="F57" s="38">
        <f>VLOOKUP($A57&amp;$B57&amp;$C57&amp;$E57&amp;($D57),'Reference buildings simulations'!$A$2:$M$7001,7,0)</f>
        <v>0.73</v>
      </c>
      <c r="G57" s="39">
        <f>VLOOKUP($A57&amp;$B57&amp;$C57&amp;$E57&amp;($D57),'Reference buildings simulations'!$A$2:$M$7001,10,0)</f>
        <v>14.892875122195617</v>
      </c>
      <c r="H57" s="39">
        <f>VLOOKUP($A57&amp;$B57&amp;$C57&amp;$E57&amp;($D57),'Reference buildings simulations'!$A$2:$M$7001,11,0)</f>
        <v>5.9571500488782467</v>
      </c>
      <c r="I57" s="39">
        <f>VLOOKUP($A57&amp;$B57&amp;$C57&amp;$E57&amp;($D57),'Reference buildings simulations'!$A$2:$M$7001,12,0)</f>
        <v>17.156592140769352</v>
      </c>
      <c r="J57" s="39">
        <f>VLOOKUP($A57&amp;$B57&amp;$C57&amp;$E57&amp;($D57),'Reference buildings simulations'!$A$2:$M$7001,13,0)</f>
        <v>2.8594320234615584</v>
      </c>
    </row>
    <row r="58" spans="1:10" ht="16.95" customHeight="1" x14ac:dyDescent="0.3">
      <c r="A58" s="37" t="s">
        <v>38</v>
      </c>
      <c r="B58" s="23" t="s">
        <v>33</v>
      </c>
      <c r="C58" s="23" t="s">
        <v>10</v>
      </c>
      <c r="D58" s="38">
        <v>26</v>
      </c>
      <c r="E58" s="38" t="s">
        <v>26</v>
      </c>
      <c r="F58" s="38">
        <f>VLOOKUP($A58&amp;$B58&amp;$C58&amp;$E58&amp;($D58),'Reference buildings simulations'!$A$2:$M$7001,7,0)</f>
        <v>0.57999999999999996</v>
      </c>
      <c r="G58" s="39">
        <f>VLOOKUP($A58&amp;$B58&amp;$C58&amp;$E58&amp;($D58),'Reference buildings simulations'!$A$2:$M$7001,10,0)</f>
        <v>6.9953262175376025</v>
      </c>
      <c r="H58" s="39">
        <f>VLOOKUP($A58&amp;$B58&amp;$C58&amp;$E58&amp;($D58),'Reference buildings simulations'!$A$2:$M$7001,11,0)</f>
        <v>2.7981304870150412</v>
      </c>
      <c r="I58" s="39">
        <f>VLOOKUP($A58&amp;$B58&amp;$C58&amp;$E58&amp;($D58),'Reference buildings simulations'!$A$2:$M$7001,12,0)</f>
        <v>8.0586158026033186</v>
      </c>
      <c r="J58" s="39">
        <f>VLOOKUP($A58&amp;$B58&amp;$C58&amp;$E58&amp;($D58),'Reference buildings simulations'!$A$2:$M$7001,13,0)</f>
        <v>1.3431026337672196</v>
      </c>
    </row>
    <row r="59" spans="1:10" ht="21" customHeight="1" x14ac:dyDescent="0.3">
      <c r="A59" s="7"/>
      <c r="B59" s="8"/>
      <c r="C59" s="8"/>
      <c r="D59" s="9"/>
      <c r="E59" s="9"/>
      <c r="F59" s="9"/>
      <c r="G59" s="10"/>
      <c r="H59" s="10"/>
      <c r="I59" s="10"/>
      <c r="J59" s="10"/>
    </row>
    <row r="60" spans="1:10" x14ac:dyDescent="0.3">
      <c r="A60" s="7" t="s">
        <v>38</v>
      </c>
      <c r="B60" s="8" t="s">
        <v>35</v>
      </c>
      <c r="C60" s="8"/>
      <c r="D60" s="9">
        <v>26</v>
      </c>
      <c r="E60" s="9" t="s">
        <v>26</v>
      </c>
      <c r="F60" s="9" t="str">
        <f>VLOOKUP($A60&amp;$B60&amp;$C60&amp;$E60&amp;($D60),'Reference buildings simulations'!$A$2:$M$7001,7,0)</f>
        <v xml:space="preserve"> </v>
      </c>
      <c r="G60" s="10">
        <f>VLOOKUP($A60&amp;$B60&amp;$C60&amp;$E60&amp;($D60),'Reference buildings simulations'!$A$2:$M$7001,10,0)</f>
        <v>9.4382317693055811</v>
      </c>
      <c r="H60" s="10">
        <f>VLOOKUP($A60&amp;$B60&amp;$C60&amp;$E60&amp;($D60),'Reference buildings simulations'!$A$2:$M$7001,11,0)</f>
        <v>3.7752927077222322</v>
      </c>
      <c r="I60" s="10">
        <f>VLOOKUP($A60&amp;$B60&amp;$C60&amp;$E60&amp;($D60),'Reference buildings simulations'!$A$2:$M$7001,12,0)</f>
        <v>10.872842998240028</v>
      </c>
      <c r="J60" s="10">
        <f>VLOOKUP($A60&amp;$B60&amp;$C60&amp;$E60&amp;($D60),'Reference buildings simulations'!$A$2:$M$7001,13,0)</f>
        <v>1.8121404997066715</v>
      </c>
    </row>
    <row r="61" spans="1:10" x14ac:dyDescent="0.3">
      <c r="A61" s="7" t="s">
        <v>38</v>
      </c>
      <c r="B61" s="8" t="s">
        <v>21</v>
      </c>
      <c r="C61" s="8" t="s">
        <v>2</v>
      </c>
      <c r="D61" s="9">
        <v>26</v>
      </c>
      <c r="E61" s="9" t="s">
        <v>26</v>
      </c>
      <c r="F61" s="9" t="str">
        <f>VLOOKUP($A61&amp;$B61&amp;$C61&amp;$E61&amp;($D61),'Reference buildings simulations'!$A$2:$M$7001,7,0)</f>
        <v xml:space="preserve"> </v>
      </c>
      <c r="G61" s="10">
        <f>VLOOKUP($A61&amp;$B61&amp;$C61&amp;$E61&amp;($D61),'Reference buildings simulations'!$A$2:$M$7001,10,0)</f>
        <v>6.2768089388817438</v>
      </c>
      <c r="H61" s="10">
        <f>VLOOKUP($A61&amp;$B61&amp;$C61&amp;$E61&amp;($D61),'Reference buildings simulations'!$A$2:$M$7001,11,0)</f>
        <v>2.5107235755526975</v>
      </c>
      <c r="I61" s="10">
        <f>VLOOKUP($A61&amp;$B61&amp;$C61&amp;$E61&amp;($D61),'Reference buildings simulations'!$A$2:$M$7001,12,0)</f>
        <v>7.2308838975917684</v>
      </c>
      <c r="J61" s="10">
        <f>VLOOKUP($A61&amp;$B61&amp;$C61&amp;$E61&amp;($D61),'Reference buildings simulations'!$A$2:$M$7001,13,0)</f>
        <v>1.2051473162652948</v>
      </c>
    </row>
    <row r="62" spans="1:10" x14ac:dyDescent="0.3">
      <c r="A62" s="7" t="s">
        <v>38</v>
      </c>
      <c r="B62" s="8" t="s">
        <v>21</v>
      </c>
      <c r="C62" s="8" t="s">
        <v>6</v>
      </c>
      <c r="D62" s="9">
        <v>26</v>
      </c>
      <c r="E62" s="9" t="s">
        <v>26</v>
      </c>
      <c r="F62" s="9" t="str">
        <f>VLOOKUP($A62&amp;$B62&amp;$C62&amp;$E62&amp;($D62),'Reference buildings simulations'!$A$2:$M$7001,7,0)</f>
        <v xml:space="preserve"> </v>
      </c>
      <c r="G62" s="10">
        <f>VLOOKUP($A62&amp;$B62&amp;$C62&amp;$E62&amp;($D62),'Reference buildings simulations'!$A$2:$M$7001,10,0)</f>
        <v>6.3487109889381843</v>
      </c>
      <c r="H62" s="10">
        <f>VLOOKUP($A62&amp;$B62&amp;$C62&amp;$E62&amp;($D62),'Reference buildings simulations'!$A$2:$M$7001,11,0)</f>
        <v>2.5394843955752737</v>
      </c>
      <c r="I62" s="10">
        <f>VLOOKUP($A62&amp;$B62&amp;$C62&amp;$E62&amp;($D62),'Reference buildings simulations'!$A$2:$M$7001,12,0)</f>
        <v>7.3137150592567881</v>
      </c>
      <c r="J62" s="10">
        <f>VLOOKUP($A62&amp;$B62&amp;$C62&amp;$E62&amp;($D62),'Reference buildings simulations'!$A$2:$M$7001,13,0)</f>
        <v>1.2189525098761314</v>
      </c>
    </row>
    <row r="63" spans="1:10" x14ac:dyDescent="0.3">
      <c r="A63" s="7" t="s">
        <v>38</v>
      </c>
      <c r="B63" s="8" t="s">
        <v>21</v>
      </c>
      <c r="C63" s="8" t="s">
        <v>7</v>
      </c>
      <c r="D63" s="9">
        <v>26</v>
      </c>
      <c r="E63" s="9" t="s">
        <v>26</v>
      </c>
      <c r="F63" s="9" t="str">
        <f>VLOOKUP($A63&amp;$B63&amp;$C63&amp;$E63&amp;($D63),'Reference buildings simulations'!$A$2:$M$7001,7,0)</f>
        <v xml:space="preserve"> </v>
      </c>
      <c r="G63" s="10">
        <f>VLOOKUP($A63&amp;$B63&amp;$C63&amp;$E63&amp;($D63),'Reference buildings simulations'!$A$2:$M$7001,10,0)</f>
        <v>8.0181124427797617</v>
      </c>
      <c r="H63" s="10">
        <f>VLOOKUP($A63&amp;$B63&amp;$C63&amp;$E63&amp;($D63),'Reference buildings simulations'!$A$2:$M$7001,11,0)</f>
        <v>3.2072449771119045</v>
      </c>
      <c r="I63" s="10">
        <f>VLOOKUP($A63&amp;$B63&amp;$C63&amp;$E63&amp;($D63),'Reference buildings simulations'!$A$2:$M$7001,12,0)</f>
        <v>9.2368655340822841</v>
      </c>
      <c r="J63" s="10">
        <f>VLOOKUP($A63&amp;$B63&amp;$C63&amp;$E63&amp;($D63),'Reference buildings simulations'!$A$2:$M$7001,13,0)</f>
        <v>1.539477589013714</v>
      </c>
    </row>
    <row r="64" spans="1:10" x14ac:dyDescent="0.3">
      <c r="A64" s="7" t="s">
        <v>38</v>
      </c>
      <c r="B64" s="8" t="s">
        <v>21</v>
      </c>
      <c r="C64" s="8" t="s">
        <v>8</v>
      </c>
      <c r="D64" s="9">
        <v>26</v>
      </c>
      <c r="E64" s="9" t="s">
        <v>26</v>
      </c>
      <c r="F64" s="9" t="str">
        <f>VLOOKUP($A64&amp;$B64&amp;$C64&amp;$E64&amp;($D64),'Reference buildings simulations'!$A$2:$M$7001,7,0)</f>
        <v xml:space="preserve"> </v>
      </c>
      <c r="G64" s="10">
        <f>VLOOKUP($A64&amp;$B64&amp;$C64&amp;$E64&amp;($D64),'Reference buildings simulations'!$A$2:$M$7001,10,0)</f>
        <v>10.634486639708351</v>
      </c>
      <c r="H64" s="10">
        <f>VLOOKUP($A64&amp;$B64&amp;$C64&amp;$E64&amp;($D64),'Reference buildings simulations'!$A$2:$M$7001,11,0)</f>
        <v>4.2537946558833406</v>
      </c>
      <c r="I64" s="10">
        <f>VLOOKUP($A64&amp;$B64&amp;$C64&amp;$E64&amp;($D64),'Reference buildings simulations'!$A$2:$M$7001,12,0)</f>
        <v>12.250928608944021</v>
      </c>
      <c r="J64" s="10">
        <f>VLOOKUP($A64&amp;$B64&amp;$C64&amp;$E64&amp;($D64),'Reference buildings simulations'!$A$2:$M$7001,13,0)</f>
        <v>2.0418214348240036</v>
      </c>
    </row>
    <row r="65" spans="1:10" x14ac:dyDescent="0.3">
      <c r="A65" s="7" t="s">
        <v>38</v>
      </c>
      <c r="B65" s="8" t="s">
        <v>21</v>
      </c>
      <c r="C65" s="8" t="s">
        <v>9</v>
      </c>
      <c r="D65" s="9">
        <v>26</v>
      </c>
      <c r="E65" s="9" t="s">
        <v>26</v>
      </c>
      <c r="F65" s="9" t="str">
        <f>VLOOKUP($A65&amp;$B65&amp;$C65&amp;$E65&amp;($D65),'Reference buildings simulations'!$A$2:$M$7001,7,0)</f>
        <v xml:space="preserve"> </v>
      </c>
      <c r="G65" s="10">
        <f>VLOOKUP($A65&amp;$B65&amp;$C65&amp;$E65&amp;($D65),'Reference buildings simulations'!$A$2:$M$7001,10,0)</f>
        <v>13.517028727801161</v>
      </c>
      <c r="H65" s="10">
        <f>VLOOKUP($A65&amp;$B65&amp;$C65&amp;$E65&amp;($D65),'Reference buildings simulations'!$A$2:$M$7001,11,0)</f>
        <v>5.4068114911204646</v>
      </c>
      <c r="I65" s="10">
        <f>VLOOKUP($A65&amp;$B65&amp;$C65&amp;$E65&amp;($D65),'Reference buildings simulations'!$A$2:$M$7001,12,0)</f>
        <v>15.571617094426937</v>
      </c>
      <c r="J65" s="10">
        <f>VLOOKUP($A65&amp;$B65&amp;$C65&amp;$E65&amp;($D65),'Reference buildings simulations'!$A$2:$M$7001,13,0)</f>
        <v>2.5952695157378227</v>
      </c>
    </row>
    <row r="66" spans="1:10" x14ac:dyDescent="0.3">
      <c r="A66" s="7" t="s">
        <v>38</v>
      </c>
      <c r="B66" s="8" t="s">
        <v>21</v>
      </c>
      <c r="C66" s="8" t="s">
        <v>10</v>
      </c>
      <c r="D66" s="9">
        <v>26</v>
      </c>
      <c r="E66" s="9" t="s">
        <v>26</v>
      </c>
      <c r="F66" s="9" t="str">
        <f>VLOOKUP($A66&amp;$B66&amp;$C66&amp;$E66&amp;($D66),'Reference buildings simulations'!$A$2:$M$7001,7,0)</f>
        <v xml:space="preserve"> </v>
      </c>
      <c r="G66" s="10">
        <f>VLOOKUP($A66&amp;$B66&amp;$C66&amp;$E66&amp;($D66),'Reference buildings simulations'!$A$2:$M$7001,10,0)</f>
        <v>16.482503073824386</v>
      </c>
      <c r="H66" s="10">
        <f>VLOOKUP($A66&amp;$B66&amp;$C66&amp;$E66&amp;($D66),'Reference buildings simulations'!$A$2:$M$7001,11,0)</f>
        <v>6.5930012295297544</v>
      </c>
      <c r="I66" s="10">
        <f>VLOOKUP($A66&amp;$B66&amp;$C66&amp;$E66&amp;($D66),'Reference buildings simulations'!$A$2:$M$7001,12,0)</f>
        <v>18.987843541045692</v>
      </c>
      <c r="J66" s="10">
        <f>VLOOKUP($A66&amp;$B66&amp;$C66&amp;$E66&amp;($D66),'Reference buildings simulations'!$A$2:$M$7001,13,0)</f>
        <v>3.1646405901742818</v>
      </c>
    </row>
    <row r="67" spans="1:10" x14ac:dyDescent="0.3">
      <c r="A67" s="7" t="s">
        <v>38</v>
      </c>
      <c r="B67" s="8" t="s">
        <v>23</v>
      </c>
      <c r="C67" s="8"/>
      <c r="D67" s="9">
        <v>26</v>
      </c>
      <c r="E67" s="9" t="s">
        <v>26</v>
      </c>
      <c r="F67" s="9" t="str">
        <f>VLOOKUP($A67&amp;$B67&amp;$C67&amp;$E67&amp;($D67),'Reference buildings simulations'!$A$2:$M$7001,7,0)</f>
        <v xml:space="preserve"> </v>
      </c>
      <c r="G67" s="10">
        <f>VLOOKUP($A67&amp;$B67&amp;$C67&amp;$E67&amp;($D67),'Reference buildings simulations'!$A$2:$M$7001,10,0)</f>
        <v>8.6131107854042011</v>
      </c>
      <c r="H67" s="10">
        <f>VLOOKUP($A67&amp;$B67&amp;$C67&amp;$E67&amp;($D67),'Reference buildings simulations'!$A$2:$M$7001,11,0)</f>
        <v>3.4452443141616804</v>
      </c>
      <c r="I67" s="10">
        <f>VLOOKUP($A67&amp;$B67&amp;$C67&amp;$E67&amp;($D67),'Reference buildings simulations'!$A$2:$M$7001,12,0)</f>
        <v>9.9223036247856395</v>
      </c>
      <c r="J67" s="10">
        <f>VLOOKUP($A67&amp;$B67&amp;$C67&amp;$E67&amp;($D67),'Reference buildings simulations'!$A$2:$M$7001,13,0)</f>
        <v>1.6537172707976064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09514-A054-4BCD-9902-93FC47DBEDD5}">
  <dimension ref="A2:AB67"/>
  <sheetViews>
    <sheetView zoomScale="25" zoomScaleNormal="25" workbookViewId="0">
      <selection activeCell="Y21" sqref="Y21"/>
    </sheetView>
  </sheetViews>
  <sheetFormatPr defaultRowHeight="14.4" x14ac:dyDescent="0.3"/>
  <cols>
    <col min="1" max="1" width="15.21875" customWidth="1"/>
    <col min="2" max="2" width="36.5546875" customWidth="1"/>
    <col min="3" max="3" width="16.5546875" customWidth="1"/>
  </cols>
  <sheetData>
    <row r="2" spans="1:25" x14ac:dyDescent="0.3">
      <c r="X2">
        <f>258.49*0.25 - 13.166</f>
        <v>51.456500000000005</v>
      </c>
      <c r="Y2">
        <f>231.8*0.22 - 11.001</f>
        <v>39.995000000000005</v>
      </c>
    </row>
    <row r="3" spans="1:25" x14ac:dyDescent="0.3">
      <c r="P3">
        <f>206.79*0.39 - 10.533</f>
        <v>70.115099999999998</v>
      </c>
      <c r="Q3">
        <f>289.63*0.25 - 36.906</f>
        <v>35.5015</v>
      </c>
    </row>
    <row r="4" spans="1:25" ht="72.599999999999994" x14ac:dyDescent="0.3">
      <c r="A4" s="5" t="s">
        <v>11</v>
      </c>
      <c r="B4" s="5" t="s">
        <v>12</v>
      </c>
      <c r="C4" s="5" t="s">
        <v>13</v>
      </c>
      <c r="D4" s="5" t="s">
        <v>14</v>
      </c>
      <c r="E4" s="5" t="s">
        <v>15</v>
      </c>
      <c r="F4" s="5" t="s">
        <v>16</v>
      </c>
      <c r="G4" s="6" t="s">
        <v>17</v>
      </c>
      <c r="H4" s="6" t="s">
        <v>18</v>
      </c>
      <c r="I4" s="6" t="s">
        <v>19</v>
      </c>
      <c r="J4" s="6" t="s">
        <v>20</v>
      </c>
    </row>
    <row r="5" spans="1:25" ht="16.95" customHeight="1" x14ac:dyDescent="0.3">
      <c r="A5" s="24" t="s">
        <v>0</v>
      </c>
      <c r="B5" s="19" t="s">
        <v>1</v>
      </c>
      <c r="C5" s="19" t="s">
        <v>2</v>
      </c>
      <c r="D5" s="25">
        <v>20</v>
      </c>
      <c r="E5" s="25" t="s">
        <v>3</v>
      </c>
      <c r="F5" s="25">
        <f>VLOOKUP($A5&amp;$B5&amp;$C5&amp;$E5&amp;($D5),'Reference buildings simulations'!$A$2:$M$7001,7,0)</f>
        <v>0.41</v>
      </c>
      <c r="G5" s="26">
        <f>VLOOKUP($A5&amp;$B5&amp;$C5&amp;$E5&amp;($D5),'Reference buildings simulations'!$A$2:$M$7001,10,0)</f>
        <v>75.610586750362202</v>
      </c>
      <c r="H5" s="26">
        <f>VLOOKUP($A5&amp;$B5&amp;$C5&amp;$E5&amp;($D5),'Reference buildings simulations'!$A$2:$M$7001,11,0)</f>
        <v>94.513233437952749</v>
      </c>
      <c r="I5" s="26">
        <f>VLOOKUP($A5&amp;$B5&amp;$C5&amp;$E5&amp;($D5),'Reference buildings simulations'!$A$2:$M$7001,12,0)</f>
        <v>112.47074779116376</v>
      </c>
      <c r="J5" s="26">
        <f>VLOOKUP($A5&amp;$B5&amp;$C5&amp;$E5&amp;($D5),'Reference buildings simulations'!$A$2:$M$7001,13,0)</f>
        <v>20.792911356349606</v>
      </c>
    </row>
    <row r="6" spans="1:25" ht="16.95" customHeight="1" x14ac:dyDescent="0.3">
      <c r="A6" s="24" t="s">
        <v>0</v>
      </c>
      <c r="B6" s="19" t="s">
        <v>4</v>
      </c>
      <c r="C6" s="19" t="s">
        <v>2</v>
      </c>
      <c r="D6" s="25">
        <v>20</v>
      </c>
      <c r="E6" s="25" t="s">
        <v>3</v>
      </c>
      <c r="F6" s="25">
        <f>VLOOKUP($A6&amp;$B6&amp;$C6&amp;$E6&amp;($D6),'Reference buildings simulations'!$A$2:$M$7001,7,0)</f>
        <v>0.32</v>
      </c>
      <c r="G6" s="26">
        <f>VLOOKUP($A6&amp;$B6&amp;$C6&amp;$E6&amp;($D6),'Reference buildings simulations'!$A$2:$M$7001,10,0)</f>
        <v>62.28964354675557</v>
      </c>
      <c r="H6" s="26">
        <f>VLOOKUP($A6&amp;$B6&amp;$C6&amp;$E6&amp;($D6),'Reference buildings simulations'!$A$2:$M$7001,11,0)</f>
        <v>77.862054433444456</v>
      </c>
      <c r="I6" s="26">
        <f>VLOOKUP($A6&amp;$B6&amp;$C6&amp;$E6&amp;($D6),'Reference buildings simulations'!$A$2:$M$7001,12,0)</f>
        <v>92.655844775798897</v>
      </c>
      <c r="J6" s="26">
        <f>VLOOKUP($A6&amp;$B6&amp;$C6&amp;$E6&amp;($D6),'Reference buildings simulations'!$A$2:$M$7001,13,0)</f>
        <v>17.129651975357781</v>
      </c>
    </row>
    <row r="7" spans="1:25" ht="16.95" customHeight="1" x14ac:dyDescent="0.3">
      <c r="A7" s="24" t="s">
        <v>0</v>
      </c>
      <c r="B7" s="19" t="s">
        <v>5</v>
      </c>
      <c r="C7" s="19" t="s">
        <v>2</v>
      </c>
      <c r="D7" s="25">
        <v>20</v>
      </c>
      <c r="E7" s="25" t="s">
        <v>3</v>
      </c>
      <c r="F7" s="25">
        <f>VLOOKUP($A7&amp;$B7&amp;$C7&amp;$E7&amp;($D7),'Reference buildings simulations'!$A$2:$M$7001,7,0)</f>
        <v>0.28000000000000003</v>
      </c>
      <c r="G7" s="26">
        <f>VLOOKUP($A7&amp;$B7&amp;$C7&amp;$E7&amp;($D7),'Reference buildings simulations'!$A$2:$M$7001,10,0)</f>
        <v>56.580667888067005</v>
      </c>
      <c r="H7" s="26">
        <f>VLOOKUP($A7&amp;$B7&amp;$C7&amp;$E7&amp;($D7),'Reference buildings simulations'!$A$2:$M$7001,11,0)</f>
        <v>70.725834860083751</v>
      </c>
      <c r="I7" s="26">
        <f>VLOOKUP($A7&amp;$B7&amp;$C7&amp;$E7&amp;($D7),'Reference buildings simulations'!$A$2:$M$7001,12,0)</f>
        <v>84.163743483499658</v>
      </c>
      <c r="J7" s="26">
        <f>VLOOKUP($A7&amp;$B7&amp;$C7&amp;$E7&amp;($D7),'Reference buildings simulations'!$A$2:$M$7001,13,0)</f>
        <v>15.559683669218424</v>
      </c>
    </row>
    <row r="8" spans="1:25" ht="16.95" customHeight="1" x14ac:dyDescent="0.3">
      <c r="A8" s="24" t="s">
        <v>0</v>
      </c>
      <c r="B8" s="19" t="s">
        <v>41</v>
      </c>
      <c r="C8" s="19" t="s">
        <v>2</v>
      </c>
      <c r="D8" s="25">
        <v>20</v>
      </c>
      <c r="E8" s="25" t="s">
        <v>3</v>
      </c>
      <c r="F8" s="25">
        <f>VLOOKUP($A8&amp;$B8&amp;$C8&amp;$E8&amp;($D8),'Reference buildings simulations'!$A$2:$M$7001,7,0)</f>
        <v>0.61</v>
      </c>
      <c r="G8" s="26">
        <f>VLOOKUP($A8&amp;$B8&amp;$C8&amp;$E8&amp;($D8),'Reference buildings simulations'!$A$2:$M$7001,10,0)</f>
        <v>105.04070948674376</v>
      </c>
      <c r="H8" s="26">
        <f>VLOOKUP($A8&amp;$B8&amp;$C8&amp;$E8&amp;($D8),'Reference buildings simulations'!$A$2:$M$7001,11,0)</f>
        <v>131.30088685842969</v>
      </c>
      <c r="I8" s="26">
        <f>VLOOKUP($A8&amp;$B8&amp;$C8&amp;$E8&amp;($D8),'Reference buildings simulations'!$A$2:$M$7001,12,0)</f>
        <v>156.24805536153133</v>
      </c>
      <c r="J8" s="26">
        <f>VLOOKUP($A8&amp;$B8&amp;$C8&amp;$E8&amp;($D8),'Reference buildings simulations'!$A$2:$M$7001,13,0)</f>
        <v>28.886195108854533</v>
      </c>
    </row>
    <row r="9" spans="1:25" ht="16.95" customHeight="1" x14ac:dyDescent="0.3">
      <c r="A9" s="24" t="s">
        <v>0</v>
      </c>
      <c r="B9" s="19" t="s">
        <v>42</v>
      </c>
      <c r="C9" s="19" t="s">
        <v>2</v>
      </c>
      <c r="D9" s="25">
        <v>20</v>
      </c>
      <c r="E9" s="25" t="s">
        <v>3</v>
      </c>
      <c r="F9" s="25">
        <f>VLOOKUP($A9&amp;$B9&amp;$C9&amp;$E9&amp;($D9),'Reference buildings simulations'!$A$2:$M$7001,7,0)</f>
        <v>0.52</v>
      </c>
      <c r="G9" s="26">
        <f>VLOOKUP($A9&amp;$B9&amp;$C9&amp;$E9&amp;($D9),'Reference buildings simulations'!$A$2:$M$7001,10,0)</f>
        <v>92.841217577313586</v>
      </c>
      <c r="H9" s="26">
        <f>VLOOKUP($A9&amp;$B9&amp;$C9&amp;$E9&amp;($D9),'Reference buildings simulations'!$A$2:$M$7001,11,0)</f>
        <v>116.05152197164198</v>
      </c>
      <c r="I9" s="26">
        <f>VLOOKUP($A9&amp;$B9&amp;$C9&amp;$E9&amp;($D9),'Reference buildings simulations'!$A$2:$M$7001,12,0)</f>
        <v>138.10131114625395</v>
      </c>
      <c r="J9" s="26">
        <f>VLOOKUP($A9&amp;$B9&amp;$C9&amp;$E9&amp;($D9),'Reference buildings simulations'!$A$2:$M$7001,13,0)</f>
        <v>25.531334833761235</v>
      </c>
    </row>
    <row r="10" spans="1:25" ht="16.95" customHeight="1" x14ac:dyDescent="0.3">
      <c r="A10" s="24" t="s">
        <v>0</v>
      </c>
      <c r="B10" s="19" t="s">
        <v>43</v>
      </c>
      <c r="C10" s="19" t="s">
        <v>2</v>
      </c>
      <c r="D10" s="25">
        <v>20</v>
      </c>
      <c r="E10" s="25" t="s">
        <v>3</v>
      </c>
      <c r="F10" s="25">
        <f>VLOOKUP($A10&amp;$B10&amp;$C10&amp;$E10&amp;($D10),'Reference buildings simulations'!$A$2:$M$7001,7,0)</f>
        <v>0.48</v>
      </c>
      <c r="G10" s="26">
        <f>VLOOKUP($A10&amp;$B10&amp;$C10&amp;$E10&amp;($D10),'Reference buildings simulations'!$A$2:$M$7001,10,0)</f>
        <v>87.612863901843497</v>
      </c>
      <c r="H10" s="26">
        <f>VLOOKUP($A10&amp;$B10&amp;$C10&amp;$E10&amp;($D10),'Reference buildings simulations'!$A$2:$M$7001,11,0)</f>
        <v>109.51607987730436</v>
      </c>
      <c r="I10" s="26">
        <f>VLOOKUP($A10&amp;$B10&amp;$C10&amp;$E10&amp;($D10),'Reference buildings simulations'!$A$2:$M$7001,12,0)</f>
        <v>130.32413505399219</v>
      </c>
      <c r="J10" s="26">
        <f>VLOOKUP($A10&amp;$B10&amp;$C10&amp;$E10&amp;($D10),'Reference buildings simulations'!$A$2:$M$7001,13,0)</f>
        <v>24.093537573006959</v>
      </c>
    </row>
    <row r="11" spans="1:25" ht="16.95" customHeight="1" x14ac:dyDescent="0.3">
      <c r="A11" s="24" t="s">
        <v>0</v>
      </c>
      <c r="B11" s="19" t="s">
        <v>31</v>
      </c>
      <c r="C11" s="19" t="s">
        <v>2</v>
      </c>
      <c r="D11" s="25">
        <v>20</v>
      </c>
      <c r="E11" s="25" t="s">
        <v>3</v>
      </c>
      <c r="F11" s="25">
        <f>VLOOKUP($A11&amp;$B11&amp;$C11&amp;$E11&amp;($D11),'Reference buildings simulations'!$A$2:$M$7001,7,0)</f>
        <v>0.87</v>
      </c>
      <c r="G11" s="26">
        <f>VLOOKUP($A11&amp;$B11&amp;$C11&amp;$E11&amp;($D11),'Reference buildings simulations'!$A$2:$M$7001,10,0)</f>
        <v>214.85464958397549</v>
      </c>
      <c r="H11" s="26">
        <f>VLOOKUP($A11&amp;$B11&amp;$C11&amp;$E11&amp;($D11),'Reference buildings simulations'!$A$2:$M$7001,11,0)</f>
        <v>268.56831197996934</v>
      </c>
      <c r="I11" s="26">
        <f>VLOOKUP($A11&amp;$B11&amp;$C11&amp;$E11&amp;($D11),'Reference buildings simulations'!$A$2:$M$7001,12,0)</f>
        <v>319.59629125616351</v>
      </c>
      <c r="J11" s="26">
        <f>VLOOKUP($A11&amp;$B11&amp;$C11&amp;$E11&amp;($D11),'Reference buildings simulations'!$A$2:$M$7001,13,0)</f>
        <v>59.085028635593254</v>
      </c>
    </row>
    <row r="12" spans="1:25" ht="16.95" customHeight="1" x14ac:dyDescent="0.3">
      <c r="A12" s="24" t="s">
        <v>0</v>
      </c>
      <c r="B12" s="19" t="s">
        <v>32</v>
      </c>
      <c r="C12" s="19" t="s">
        <v>2</v>
      </c>
      <c r="D12" s="25">
        <v>20</v>
      </c>
      <c r="E12" s="25" t="s">
        <v>3</v>
      </c>
      <c r="F12" s="25">
        <f>VLOOKUP($A12&amp;$B12&amp;$C12&amp;$E12&amp;($D12),'Reference buildings simulations'!$A$2:$M$7001,7,0)</f>
        <v>0.73</v>
      </c>
      <c r="G12" s="26">
        <f>VLOOKUP($A12&amp;$B12&amp;$C12&amp;$E12&amp;($D12),'Reference buildings simulations'!$A$2:$M$7001,10,0)</f>
        <v>192.88273698354499</v>
      </c>
      <c r="H12" s="26">
        <f>VLOOKUP($A12&amp;$B12&amp;$C12&amp;$E12&amp;($D12),'Reference buildings simulations'!$A$2:$M$7001,11,0)</f>
        <v>241.10342122943123</v>
      </c>
      <c r="I12" s="26">
        <f>VLOOKUP($A12&amp;$B12&amp;$C12&amp;$E12&amp;($D12),'Reference buildings simulations'!$A$2:$M$7001,12,0)</f>
        <v>286.91307126302314</v>
      </c>
      <c r="J12" s="26">
        <f>VLOOKUP($A12&amp;$B12&amp;$C12&amp;$E12&amp;($D12),'Reference buildings simulations'!$A$2:$M$7001,13,0)</f>
        <v>53.042752670474869</v>
      </c>
    </row>
    <row r="13" spans="1:25" ht="16.95" customHeight="1" x14ac:dyDescent="0.3">
      <c r="A13" s="24" t="s">
        <v>0</v>
      </c>
      <c r="B13" s="19" t="s">
        <v>33</v>
      </c>
      <c r="C13" s="19" t="s">
        <v>2</v>
      </c>
      <c r="D13" s="25">
        <v>20</v>
      </c>
      <c r="E13" s="25" t="s">
        <v>3</v>
      </c>
      <c r="F13" s="25">
        <f>VLOOKUP($A13&amp;$B13&amp;$C13&amp;$E13&amp;($D13),'Reference buildings simulations'!$A$2:$M$7001,7,0)</f>
        <v>0.57999999999999996</v>
      </c>
      <c r="G13" s="26">
        <f>VLOOKUP($A13&amp;$B13&amp;$C13&amp;$E13&amp;($D13),'Reference buildings simulations'!$A$2:$M$7001,10,0)</f>
        <v>170.33804371342077</v>
      </c>
      <c r="H13" s="26">
        <f>VLOOKUP($A13&amp;$B13&amp;$C13&amp;$E13&amp;($D13),'Reference buildings simulations'!$A$2:$M$7001,11,0)</f>
        <v>212.92255464177595</v>
      </c>
      <c r="I13" s="26">
        <f>VLOOKUP($A13&amp;$B13&amp;$C13&amp;$E13&amp;($D13),'Reference buildings simulations'!$A$2:$M$7001,12,0)</f>
        <v>253.37784002371336</v>
      </c>
      <c r="J13" s="26">
        <f>VLOOKUP($A13&amp;$B13&amp;$C13&amp;$E13&amp;($D13),'Reference buildings simulations'!$A$2:$M$7001,13,0)</f>
        <v>46.842962021190708</v>
      </c>
    </row>
    <row r="14" spans="1:25" ht="16.95" customHeight="1" x14ac:dyDescent="0.3">
      <c r="A14" s="27" t="s">
        <v>0</v>
      </c>
      <c r="B14" s="20" t="s">
        <v>1</v>
      </c>
      <c r="C14" s="20" t="s">
        <v>6</v>
      </c>
      <c r="D14" s="28">
        <v>20</v>
      </c>
      <c r="E14" s="28" t="s">
        <v>3</v>
      </c>
      <c r="F14" s="28">
        <f>VLOOKUP($A14&amp;$B14&amp;$C14&amp;$E14&amp;($D14),'Reference buildings simulations'!$A$2:$M$7001,7,0)</f>
        <v>0.41</v>
      </c>
      <c r="G14" s="29">
        <f>VLOOKUP($A14&amp;$B14&amp;$C14&amp;$E14&amp;($D14),'Reference buildings simulations'!$A$2:$M$7001,10,0)</f>
        <v>72.788334480402384</v>
      </c>
      <c r="H14" s="29">
        <f>VLOOKUP($A14&amp;$B14&amp;$C14&amp;$E14&amp;($D14),'Reference buildings simulations'!$A$2:$M$7001,11,0)</f>
        <v>90.985418100502969</v>
      </c>
      <c r="I14" s="29">
        <f>VLOOKUP($A14&amp;$B14&amp;$C14&amp;$E14&amp;($D14),'Reference buildings simulations'!$A$2:$M$7001,12,0)</f>
        <v>108.27264753959852</v>
      </c>
      <c r="J14" s="29">
        <f>VLOOKUP($A14&amp;$B14&amp;$C14&amp;$E14&amp;($D14),'Reference buildings simulations'!$A$2:$M$7001,13,0)</f>
        <v>20.016791982110654</v>
      </c>
    </row>
    <row r="15" spans="1:25" ht="16.95" customHeight="1" x14ac:dyDescent="0.3">
      <c r="A15" s="27" t="s">
        <v>0</v>
      </c>
      <c r="B15" s="20" t="s">
        <v>4</v>
      </c>
      <c r="C15" s="20" t="s">
        <v>6</v>
      </c>
      <c r="D15" s="28">
        <v>20</v>
      </c>
      <c r="E15" s="28" t="s">
        <v>3</v>
      </c>
      <c r="F15" s="28">
        <f>VLOOKUP($A15&amp;$B15&amp;$C15&amp;$E15&amp;($D15),'Reference buildings simulations'!$A$2:$M$7001,7,0)</f>
        <v>0.32</v>
      </c>
      <c r="G15" s="29">
        <f>VLOOKUP($A15&amp;$B15&amp;$C15&amp;$E15&amp;($D15),'Reference buildings simulations'!$A$2:$M$7001,10,0)</f>
        <v>59.519896846412877</v>
      </c>
      <c r="H15" s="29">
        <f>VLOOKUP($A15&amp;$B15&amp;$C15&amp;$E15&amp;($D15),'Reference buildings simulations'!$A$2:$M$7001,11,0)</f>
        <v>74.399871058016089</v>
      </c>
      <c r="I15" s="29">
        <f>VLOOKUP($A15&amp;$B15&amp;$C15&amp;$E15&amp;($D15),'Reference buildings simulations'!$A$2:$M$7001,12,0)</f>
        <v>88.535846559039143</v>
      </c>
      <c r="J15" s="29">
        <f>VLOOKUP($A15&amp;$B15&amp;$C15&amp;$E15&amp;($D15),'Reference buildings simulations'!$A$2:$M$7001,13,0)</f>
        <v>16.367971632763538</v>
      </c>
    </row>
    <row r="16" spans="1:25" ht="16.95" customHeight="1" x14ac:dyDescent="0.3">
      <c r="A16" s="27" t="s">
        <v>0</v>
      </c>
      <c r="B16" s="20" t="s">
        <v>5</v>
      </c>
      <c r="C16" s="20" t="s">
        <v>6</v>
      </c>
      <c r="D16" s="28">
        <v>20</v>
      </c>
      <c r="E16" s="28" t="s">
        <v>3</v>
      </c>
      <c r="F16" s="28">
        <f>VLOOKUP($A16&amp;$B16&amp;$C16&amp;$E16&amp;($D16),'Reference buildings simulations'!$A$2:$M$7001,7,0)</f>
        <v>0.28000000000000003</v>
      </c>
      <c r="G16" s="29">
        <f>VLOOKUP($A16&amp;$B16&amp;$C16&amp;$E16&amp;($D16),'Reference buildings simulations'!$A$2:$M$7001,10,0)</f>
        <v>53.833423574703069</v>
      </c>
      <c r="H16" s="29">
        <f>VLOOKUP($A16&amp;$B16&amp;$C16&amp;$E16&amp;($D16),'Reference buildings simulations'!$A$2:$M$7001,11,0)</f>
        <v>67.291779468378834</v>
      </c>
      <c r="I16" s="29">
        <f>VLOOKUP($A16&amp;$B16&amp;$C16&amp;$E16&amp;($D16),'Reference buildings simulations'!$A$2:$M$7001,12,0)</f>
        <v>80.077217567370809</v>
      </c>
      <c r="J16" s="29">
        <f>VLOOKUP($A16&amp;$B16&amp;$C16&amp;$E16&amp;($D16),'Reference buildings simulations'!$A$2:$M$7001,13,0)</f>
        <v>14.804191483043343</v>
      </c>
    </row>
    <row r="17" spans="1:10" ht="16.95" customHeight="1" x14ac:dyDescent="0.3">
      <c r="A17" s="27" t="s">
        <v>0</v>
      </c>
      <c r="B17" s="20" t="s">
        <v>41</v>
      </c>
      <c r="C17" s="20" t="s">
        <v>6</v>
      </c>
      <c r="D17" s="28">
        <v>20</v>
      </c>
      <c r="E17" s="28" t="s">
        <v>3</v>
      </c>
      <c r="F17" s="28">
        <f>VLOOKUP($A17&amp;$B17&amp;$C17&amp;$E17&amp;($D17),'Reference buildings simulations'!$A$2:$M$7001,7,0)</f>
        <v>0.61</v>
      </c>
      <c r="G17" s="29">
        <f>VLOOKUP($A17&amp;$B17&amp;$C17&amp;$E17&amp;($D17),'Reference buildings simulations'!$A$2:$M$7001,10,0)</f>
        <v>98.369352993011034</v>
      </c>
      <c r="H17" s="29">
        <f>VLOOKUP($A17&amp;$B17&amp;$C17&amp;$E17&amp;($D17),'Reference buildings simulations'!$A$2:$M$7001,11,0)</f>
        <v>122.96169124126379</v>
      </c>
      <c r="I17" s="29">
        <f>VLOOKUP($A17&amp;$B17&amp;$C17&amp;$E17&amp;($D17),'Reference buildings simulations'!$A$2:$M$7001,12,0)</f>
        <v>146.32441257710391</v>
      </c>
      <c r="J17" s="29">
        <f>VLOOKUP($A17&amp;$B17&amp;$C17&amp;$E17&amp;($D17),'Reference buildings simulations'!$A$2:$M$7001,13,0)</f>
        <v>27.051572073078034</v>
      </c>
    </row>
    <row r="18" spans="1:10" ht="16.95" customHeight="1" x14ac:dyDescent="0.3">
      <c r="A18" s="27" t="s">
        <v>0</v>
      </c>
      <c r="B18" s="20" t="s">
        <v>42</v>
      </c>
      <c r="C18" s="20" t="s">
        <v>6</v>
      </c>
      <c r="D18" s="28">
        <v>20</v>
      </c>
      <c r="E18" s="28" t="s">
        <v>3</v>
      </c>
      <c r="F18" s="28">
        <f>VLOOKUP($A18&amp;$B18&amp;$C18&amp;$E18&amp;($D18),'Reference buildings simulations'!$A$2:$M$7001,7,0)</f>
        <v>0.52</v>
      </c>
      <c r="G18" s="29">
        <f>VLOOKUP($A18&amp;$B18&amp;$C18&amp;$E18&amp;($D18),'Reference buildings simulations'!$A$2:$M$7001,10,0)</f>
        <v>86.320277198905174</v>
      </c>
      <c r="H18" s="29">
        <f>VLOOKUP($A18&amp;$B18&amp;$C18&amp;$E18&amp;($D18),'Reference buildings simulations'!$A$2:$M$7001,11,0)</f>
        <v>107.90034649863146</v>
      </c>
      <c r="I18" s="29">
        <f>VLOOKUP($A18&amp;$B18&amp;$C18&amp;$E18&amp;($D18),'Reference buildings simulations'!$A$2:$M$7001,12,0)</f>
        <v>128.40141233337144</v>
      </c>
      <c r="J18" s="29">
        <f>VLOOKUP($A18&amp;$B18&amp;$C18&amp;$E18&amp;($D18),'Reference buildings simulations'!$A$2:$M$7001,13,0)</f>
        <v>23.738076229698923</v>
      </c>
    </row>
    <row r="19" spans="1:10" ht="16.95" customHeight="1" x14ac:dyDescent="0.3">
      <c r="A19" s="27" t="s">
        <v>0</v>
      </c>
      <c r="B19" s="20" t="s">
        <v>43</v>
      </c>
      <c r="C19" s="20" t="s">
        <v>6</v>
      </c>
      <c r="D19" s="28">
        <v>20</v>
      </c>
      <c r="E19" s="28" t="s">
        <v>3</v>
      </c>
      <c r="F19" s="28">
        <f>VLOOKUP($A19&amp;$B19&amp;$C19&amp;$E19&amp;($D19),'Reference buildings simulations'!$A$2:$M$7001,7,0)</f>
        <v>0.48</v>
      </c>
      <c r="G19" s="29">
        <f>VLOOKUP($A19&amp;$B19&amp;$C19&amp;$E19&amp;($D19),'Reference buildings simulations'!$A$2:$M$7001,10,0)</f>
        <v>81.156387572859828</v>
      </c>
      <c r="H19" s="29">
        <f>VLOOKUP($A19&amp;$B19&amp;$C19&amp;$E19&amp;($D19),'Reference buildings simulations'!$A$2:$M$7001,11,0)</f>
        <v>101.44548446607477</v>
      </c>
      <c r="I19" s="29">
        <f>VLOOKUP($A19&amp;$B19&amp;$C19&amp;$E19&amp;($D19),'Reference buildings simulations'!$A$2:$M$7001,12,0)</f>
        <v>120.72012651462897</v>
      </c>
      <c r="J19" s="29">
        <f>VLOOKUP($A19&amp;$B19&amp;$C19&amp;$E19&amp;($D19),'Reference buildings simulations'!$A$2:$M$7001,13,0)</f>
        <v>22.318006582536452</v>
      </c>
    </row>
    <row r="20" spans="1:10" ht="16.95" customHeight="1" x14ac:dyDescent="0.3">
      <c r="A20" s="27" t="s">
        <v>0</v>
      </c>
      <c r="B20" s="20" t="s">
        <v>31</v>
      </c>
      <c r="C20" s="20" t="s">
        <v>6</v>
      </c>
      <c r="D20" s="28">
        <v>20</v>
      </c>
      <c r="E20" s="28" t="s">
        <v>3</v>
      </c>
      <c r="F20" s="28">
        <f>VLOOKUP($A20&amp;$B20&amp;$C20&amp;$E20&amp;($D20),'Reference buildings simulations'!$A$2:$M$7001,7,0)</f>
        <v>0.87</v>
      </c>
      <c r="G20" s="29">
        <f>VLOOKUP($A20&amp;$B20&amp;$C20&amp;$E20&amp;($D20),'Reference buildings simulations'!$A$2:$M$7001,10,0)</f>
        <v>171.22642836316595</v>
      </c>
      <c r="H20" s="29">
        <f>VLOOKUP($A20&amp;$B20&amp;$C20&amp;$E20&amp;($D20),'Reference buildings simulations'!$A$2:$M$7001,11,0)</f>
        <v>214.03303545395744</v>
      </c>
      <c r="I20" s="29">
        <f>VLOOKUP($A20&amp;$B20&amp;$C20&amp;$E20&amp;($D20),'Reference buildings simulations'!$A$2:$M$7001,12,0)</f>
        <v>254.69931219020933</v>
      </c>
      <c r="J20" s="29">
        <f>VLOOKUP($A20&amp;$B20&amp;$C20&amp;$E20&amp;($D20),'Reference buildings simulations'!$A$2:$M$7001,13,0)</f>
        <v>47.087267799870638</v>
      </c>
    </row>
    <row r="21" spans="1:10" ht="16.95" customHeight="1" x14ac:dyDescent="0.3">
      <c r="A21" s="27" t="s">
        <v>0</v>
      </c>
      <c r="B21" s="20" t="s">
        <v>32</v>
      </c>
      <c r="C21" s="20" t="s">
        <v>6</v>
      </c>
      <c r="D21" s="28">
        <v>20</v>
      </c>
      <c r="E21" s="28" t="s">
        <v>3</v>
      </c>
      <c r="F21" s="28">
        <f>VLOOKUP($A21&amp;$B21&amp;$C21&amp;$E21&amp;($D21),'Reference buildings simulations'!$A$2:$M$7001,7,0)</f>
        <v>0.73</v>
      </c>
      <c r="G21" s="29">
        <f>VLOOKUP($A21&amp;$B21&amp;$C21&amp;$E21&amp;($D21),'Reference buildings simulations'!$A$2:$M$7001,10,0)</f>
        <v>148.97155508399297</v>
      </c>
      <c r="H21" s="29">
        <f>VLOOKUP($A21&amp;$B21&amp;$C21&amp;$E21&amp;($D21),'Reference buildings simulations'!$A$2:$M$7001,11,0)</f>
        <v>186.2144438549912</v>
      </c>
      <c r="I21" s="29">
        <f>VLOOKUP($A21&amp;$B21&amp;$C21&amp;$E21&amp;($D21),'Reference buildings simulations'!$A$2:$M$7001,12,0)</f>
        <v>221.59518818743953</v>
      </c>
      <c r="J21" s="29">
        <f>VLOOKUP($A21&amp;$B21&amp;$C21&amp;$E21&amp;($D21),'Reference buildings simulations'!$A$2:$M$7001,13,0)</f>
        <v>40.967177648098065</v>
      </c>
    </row>
    <row r="22" spans="1:10" ht="16.95" customHeight="1" x14ac:dyDescent="0.3">
      <c r="A22" s="27" t="s">
        <v>0</v>
      </c>
      <c r="B22" s="20" t="s">
        <v>33</v>
      </c>
      <c r="C22" s="20" t="s">
        <v>6</v>
      </c>
      <c r="D22" s="28">
        <v>20</v>
      </c>
      <c r="E22" s="28" t="s">
        <v>3</v>
      </c>
      <c r="F22" s="28">
        <f>VLOOKUP($A22&amp;$B22&amp;$C22&amp;$E22&amp;($D22),'Reference buildings simulations'!$A$2:$M$7001,7,0)</f>
        <v>0.57999999999999996</v>
      </c>
      <c r="G22" s="29">
        <f>VLOOKUP($A22&amp;$B22&amp;$C22&amp;$E22&amp;($D22),'Reference buildings simulations'!$A$2:$M$7001,10,0)</f>
        <v>125.62554396666934</v>
      </c>
      <c r="H22" s="29">
        <f>VLOOKUP($A22&amp;$B22&amp;$C22&amp;$E22&amp;($D22),'Reference buildings simulations'!$A$2:$M$7001,11,0)</f>
        <v>157.03192995833666</v>
      </c>
      <c r="I22" s="29">
        <f>VLOOKUP($A22&amp;$B22&amp;$C22&amp;$E22&amp;($D22),'Reference buildings simulations'!$A$2:$M$7001,12,0)</f>
        <v>186.86799665042062</v>
      </c>
      <c r="J22" s="29">
        <f>VLOOKUP($A22&amp;$B22&amp;$C22&amp;$E22&amp;($D22),'Reference buildings simulations'!$A$2:$M$7001,13,0)</f>
        <v>34.547024590834063</v>
      </c>
    </row>
    <row r="23" spans="1:10" ht="16.95" customHeight="1" x14ac:dyDescent="0.3">
      <c r="A23" s="30" t="s">
        <v>0</v>
      </c>
      <c r="B23" s="31" t="s">
        <v>1</v>
      </c>
      <c r="C23" s="31" t="s">
        <v>7</v>
      </c>
      <c r="D23" s="32">
        <v>20</v>
      </c>
      <c r="E23" s="32" t="s">
        <v>3</v>
      </c>
      <c r="F23" s="32">
        <f>VLOOKUP($A23&amp;$B23&amp;$C23&amp;$E23&amp;($D23),'Reference buildings simulations'!$A$2:$M$7001,7,0)</f>
        <v>0.41</v>
      </c>
      <c r="G23" s="33">
        <f>VLOOKUP($A23&amp;$B23&amp;$C23&amp;$E23&amp;($D23),'Reference buildings simulations'!$A$2:$M$7001,10,0)</f>
        <v>67.018421923341393</v>
      </c>
      <c r="H23" s="33">
        <f>VLOOKUP($A23&amp;$B23&amp;$C23&amp;$E23&amp;($D23),'Reference buildings simulations'!$A$2:$M$7001,11,0)</f>
        <v>83.77302740417673</v>
      </c>
      <c r="I23" s="33">
        <f>VLOOKUP($A23&amp;$B23&amp;$C23&amp;$E23&amp;($D23),'Reference buildings simulations'!$A$2:$M$7001,12,0)</f>
        <v>99.689902610970307</v>
      </c>
      <c r="J23" s="33">
        <f>VLOOKUP($A23&amp;$B23&amp;$C23&amp;$E23&amp;($D23),'Reference buildings simulations'!$A$2:$M$7001,13,0)</f>
        <v>18.43006602891888</v>
      </c>
    </row>
    <row r="24" spans="1:10" ht="16.95" customHeight="1" x14ac:dyDescent="0.3">
      <c r="A24" s="30" t="s">
        <v>0</v>
      </c>
      <c r="B24" s="31" t="s">
        <v>4</v>
      </c>
      <c r="C24" s="31" t="s">
        <v>7</v>
      </c>
      <c r="D24" s="32">
        <v>20</v>
      </c>
      <c r="E24" s="32" t="s">
        <v>3</v>
      </c>
      <c r="F24" s="32">
        <f>VLOOKUP($A24&amp;$B24&amp;$C24&amp;$E24&amp;($D24),'Reference buildings simulations'!$A$2:$M$7001,7,0)</f>
        <v>0.32</v>
      </c>
      <c r="G24" s="33">
        <f>VLOOKUP($A24&amp;$B24&amp;$C24&amp;$E24&amp;($D24),'Reference buildings simulations'!$A$2:$M$7001,10,0)</f>
        <v>53.98140433436803</v>
      </c>
      <c r="H24" s="33">
        <f>VLOOKUP($A24&amp;$B24&amp;$C24&amp;$E24&amp;($D24),'Reference buildings simulations'!$A$2:$M$7001,11,0)</f>
        <v>67.476755417960035</v>
      </c>
      <c r="I24" s="33">
        <f>VLOOKUP($A24&amp;$B24&amp;$C24&amp;$E24&amp;($D24),'Reference buildings simulations'!$A$2:$M$7001,12,0)</f>
        <v>80.297338947372438</v>
      </c>
      <c r="J24" s="33">
        <f>VLOOKUP($A24&amp;$B24&amp;$C24&amp;$E24&amp;($D24),'Reference buildings simulations'!$A$2:$M$7001,13,0)</f>
        <v>14.844886191951208</v>
      </c>
    </row>
    <row r="25" spans="1:10" ht="16.95" customHeight="1" x14ac:dyDescent="0.3">
      <c r="A25" s="30" t="s">
        <v>0</v>
      </c>
      <c r="B25" s="31" t="s">
        <v>5</v>
      </c>
      <c r="C25" s="31" t="s">
        <v>7</v>
      </c>
      <c r="D25" s="32">
        <v>20</v>
      </c>
      <c r="E25" s="32" t="s">
        <v>3</v>
      </c>
      <c r="F25" s="32">
        <f>VLOOKUP($A25&amp;$B25&amp;$C25&amp;$E25&amp;($D25),'Reference buildings simulations'!$A$2:$M$7001,7,0)</f>
        <v>0.28000000000000003</v>
      </c>
      <c r="G25" s="33">
        <f>VLOOKUP($A25&amp;$B25&amp;$C25&amp;$E25&amp;($D25),'Reference buildings simulations'!$A$2:$M$7001,10,0)</f>
        <v>48.394111081950882</v>
      </c>
      <c r="H25" s="33">
        <f>VLOOKUP($A25&amp;$B25&amp;$C25&amp;$E25&amp;($D25),'Reference buildings simulations'!$A$2:$M$7001,11,0)</f>
        <v>60.492638852438603</v>
      </c>
      <c r="I25" s="33">
        <f>VLOOKUP($A25&amp;$B25&amp;$C25&amp;$E25&amp;($D25),'Reference buildings simulations'!$A$2:$M$7001,12,0)</f>
        <v>71.986240234401933</v>
      </c>
      <c r="J25" s="33">
        <f>VLOOKUP($A25&amp;$B25&amp;$C25&amp;$E25&amp;($D25),'Reference buildings simulations'!$A$2:$M$7001,13,0)</f>
        <v>13.308380547536492</v>
      </c>
    </row>
    <row r="26" spans="1:10" ht="16.95" customHeight="1" x14ac:dyDescent="0.3">
      <c r="A26" s="30" t="s">
        <v>0</v>
      </c>
      <c r="B26" s="31" t="s">
        <v>41</v>
      </c>
      <c r="C26" s="31" t="s">
        <v>7</v>
      </c>
      <c r="D26" s="32">
        <v>20</v>
      </c>
      <c r="E26" s="32" t="s">
        <v>3</v>
      </c>
      <c r="F26" s="32">
        <f>VLOOKUP($A26&amp;$B26&amp;$C26&amp;$E26&amp;($D26),'Reference buildings simulations'!$A$2:$M$7001,7,0)</f>
        <v>0.61</v>
      </c>
      <c r="G26" s="33">
        <f>VLOOKUP($A26&amp;$B26&amp;$C26&amp;$E26&amp;($D26),'Reference buildings simulations'!$A$2:$M$7001,10,0)</f>
        <v>89.646536389696564</v>
      </c>
      <c r="H26" s="33">
        <f>VLOOKUP($A26&amp;$B26&amp;$C26&amp;$E26&amp;($D26),'Reference buildings simulations'!$A$2:$M$7001,11,0)</f>
        <v>112.05817048712071</v>
      </c>
      <c r="I26" s="33">
        <f>VLOOKUP($A26&amp;$B26&amp;$C26&amp;$E26&amp;($D26),'Reference buildings simulations'!$A$2:$M$7001,12,0)</f>
        <v>133.34922287967365</v>
      </c>
      <c r="J26" s="33">
        <f>VLOOKUP($A26&amp;$B26&amp;$C26&amp;$E26&amp;($D26),'Reference buildings simulations'!$A$2:$M$7001,13,0)</f>
        <v>24.652797507166554</v>
      </c>
    </row>
    <row r="27" spans="1:10" ht="16.95" customHeight="1" x14ac:dyDescent="0.3">
      <c r="A27" s="30" t="s">
        <v>0</v>
      </c>
      <c r="B27" s="31" t="s">
        <v>42</v>
      </c>
      <c r="C27" s="31" t="s">
        <v>7</v>
      </c>
      <c r="D27" s="32">
        <v>20</v>
      </c>
      <c r="E27" s="32" t="s">
        <v>3</v>
      </c>
      <c r="F27" s="32">
        <f>VLOOKUP($A27&amp;$B27&amp;$C27&amp;$E27&amp;($D27),'Reference buildings simulations'!$A$2:$M$7001,7,0)</f>
        <v>0.52</v>
      </c>
      <c r="G27" s="33">
        <f>VLOOKUP($A27&amp;$B27&amp;$C27&amp;$E27&amp;($D27),'Reference buildings simulations'!$A$2:$M$7001,10,0)</f>
        <v>78.083985754112575</v>
      </c>
      <c r="H27" s="33">
        <f>VLOOKUP($A27&amp;$B27&amp;$C27&amp;$E27&amp;($D27),'Reference buildings simulations'!$A$2:$M$7001,11,0)</f>
        <v>97.604982192640719</v>
      </c>
      <c r="I27" s="33">
        <f>VLOOKUP($A27&amp;$B27&amp;$C27&amp;$E27&amp;($D27),'Reference buildings simulations'!$A$2:$M$7001,12,0)</f>
        <v>116.14992880924245</v>
      </c>
      <c r="J27" s="33">
        <f>VLOOKUP($A27&amp;$B27&amp;$C27&amp;$E27&amp;($D27),'Reference buildings simulations'!$A$2:$M$7001,13,0)</f>
        <v>21.473096082380959</v>
      </c>
    </row>
    <row r="28" spans="1:10" ht="16.95" customHeight="1" x14ac:dyDescent="0.3">
      <c r="A28" s="30" t="s">
        <v>0</v>
      </c>
      <c r="B28" s="31" t="s">
        <v>43</v>
      </c>
      <c r="C28" s="31" t="s">
        <v>7</v>
      </c>
      <c r="D28" s="32">
        <v>20</v>
      </c>
      <c r="E28" s="32" t="s">
        <v>3</v>
      </c>
      <c r="F28" s="32">
        <f>VLOOKUP($A28&amp;$B28&amp;$C28&amp;$E28&amp;($D28),'Reference buildings simulations'!$A$2:$M$7001,7,0)</f>
        <v>0.48</v>
      </c>
      <c r="G28" s="33">
        <f>VLOOKUP($A28&amp;$B28&amp;$C28&amp;$E28&amp;($D28),'Reference buildings simulations'!$A$2:$M$7001,10,0)</f>
        <v>73.128606910290856</v>
      </c>
      <c r="H28" s="33">
        <f>VLOOKUP($A28&amp;$B28&amp;$C28&amp;$E28&amp;($D28),'Reference buildings simulations'!$A$2:$M$7001,11,0)</f>
        <v>91.410758637863566</v>
      </c>
      <c r="I28" s="33">
        <f>VLOOKUP($A28&amp;$B28&amp;$C28&amp;$E28&amp;($D28),'Reference buildings simulations'!$A$2:$M$7001,12,0)</f>
        <v>108.77880277905764</v>
      </c>
      <c r="J28" s="33">
        <f>VLOOKUP($A28&amp;$B28&amp;$C28&amp;$E28&amp;($D28),'Reference buildings simulations'!$A$2:$M$7001,13,0)</f>
        <v>20.110366900329986</v>
      </c>
    </row>
    <row r="29" spans="1:10" ht="16.95" customHeight="1" x14ac:dyDescent="0.3">
      <c r="A29" s="30" t="s">
        <v>0</v>
      </c>
      <c r="B29" s="31" t="s">
        <v>31</v>
      </c>
      <c r="C29" s="31" t="s">
        <v>7</v>
      </c>
      <c r="D29" s="32">
        <v>20</v>
      </c>
      <c r="E29" s="32" t="s">
        <v>3</v>
      </c>
      <c r="F29" s="32">
        <f>VLOOKUP($A29&amp;$B29&amp;$C29&amp;$E29&amp;($D29),'Reference buildings simulations'!$A$2:$M$7001,7,0)</f>
        <v>0.87</v>
      </c>
      <c r="G29" s="33">
        <f>VLOOKUP($A29&amp;$B29&amp;$C29&amp;$E29&amp;($D29),'Reference buildings simulations'!$A$2:$M$7001,10,0)</f>
        <v>154.3370000147213</v>
      </c>
      <c r="H29" s="33">
        <f>VLOOKUP($A29&amp;$B29&amp;$C29&amp;$E29&amp;($D29),'Reference buildings simulations'!$A$2:$M$7001,11,0)</f>
        <v>192.92125001840162</v>
      </c>
      <c r="I29" s="33">
        <f>VLOOKUP($A29&amp;$B29&amp;$C29&amp;$E29&amp;($D29),'Reference buildings simulations'!$A$2:$M$7001,12,0)</f>
        <v>229.57628752189791</v>
      </c>
      <c r="J29" s="33">
        <f>VLOOKUP($A29&amp;$B29&amp;$C29&amp;$E29&amp;($D29),'Reference buildings simulations'!$A$2:$M$7001,13,0)</f>
        <v>42.442675004048354</v>
      </c>
    </row>
    <row r="30" spans="1:10" ht="16.95" customHeight="1" x14ac:dyDescent="0.3">
      <c r="A30" s="30" t="s">
        <v>0</v>
      </c>
      <c r="B30" s="31" t="s">
        <v>32</v>
      </c>
      <c r="C30" s="31" t="s">
        <v>7</v>
      </c>
      <c r="D30" s="32">
        <v>20</v>
      </c>
      <c r="E30" s="32" t="s">
        <v>3</v>
      </c>
      <c r="F30" s="32">
        <f>VLOOKUP($A30&amp;$B30&amp;$C30&amp;$E30&amp;($D30),'Reference buildings simulations'!$A$2:$M$7001,7,0)</f>
        <v>0.73</v>
      </c>
      <c r="G30" s="33">
        <f>VLOOKUP($A30&amp;$B30&amp;$C30&amp;$E30&amp;($D30),'Reference buildings simulations'!$A$2:$M$7001,10,0)</f>
        <v>133.74668635381144</v>
      </c>
      <c r="H30" s="33">
        <f>VLOOKUP($A30&amp;$B30&amp;$C30&amp;$E30&amp;($D30),'Reference buildings simulations'!$A$2:$M$7001,11,0)</f>
        <v>167.18335794226428</v>
      </c>
      <c r="I30" s="33">
        <f>VLOOKUP($A30&amp;$B30&amp;$C30&amp;$E30&amp;($D30),'Reference buildings simulations'!$A$2:$M$7001,12,0)</f>
        <v>198.94819595129448</v>
      </c>
      <c r="J30" s="33">
        <f>VLOOKUP($A30&amp;$B30&amp;$C30&amp;$E30&amp;($D30),'Reference buildings simulations'!$A$2:$M$7001,13,0)</f>
        <v>36.780338747298138</v>
      </c>
    </row>
    <row r="31" spans="1:10" ht="16.95" customHeight="1" x14ac:dyDescent="0.3">
      <c r="A31" s="30" t="s">
        <v>0</v>
      </c>
      <c r="B31" s="31" t="s">
        <v>33</v>
      </c>
      <c r="C31" s="31" t="s">
        <v>7</v>
      </c>
      <c r="D31" s="32">
        <v>20</v>
      </c>
      <c r="E31" s="32" t="s">
        <v>3</v>
      </c>
      <c r="F31" s="32">
        <f>VLOOKUP($A31&amp;$B31&amp;$C31&amp;$E31&amp;($D31),'Reference buildings simulations'!$A$2:$M$7001,7,0)</f>
        <v>0.57999999999999996</v>
      </c>
      <c r="G31" s="33">
        <f>VLOOKUP($A31&amp;$B31&amp;$C31&amp;$E31&amp;($D31),'Reference buildings simulations'!$A$2:$M$7001,10,0)</f>
        <v>112.58256534358736</v>
      </c>
      <c r="H31" s="33">
        <f>VLOOKUP($A31&amp;$B31&amp;$C31&amp;$E31&amp;($D31),'Reference buildings simulations'!$A$2:$M$7001,11,0)</f>
        <v>140.7282066794842</v>
      </c>
      <c r="I31" s="33">
        <f>VLOOKUP($A31&amp;$B31&amp;$C31&amp;$E31&amp;($D31),'Reference buildings simulations'!$A$2:$M$7001,12,0)</f>
        <v>167.46656594858618</v>
      </c>
      <c r="J31" s="33">
        <f>VLOOKUP($A31&amp;$B31&amp;$C31&amp;$E31&amp;($D31),'Reference buildings simulations'!$A$2:$M$7001,13,0)</f>
        <v>30.960205469486525</v>
      </c>
    </row>
    <row r="32" spans="1:10" ht="16.95" customHeight="1" x14ac:dyDescent="0.3">
      <c r="A32" s="34" t="s">
        <v>0</v>
      </c>
      <c r="B32" s="21" t="s">
        <v>1</v>
      </c>
      <c r="C32" s="21" t="s">
        <v>8</v>
      </c>
      <c r="D32" s="35">
        <v>20</v>
      </c>
      <c r="E32" s="35" t="s">
        <v>3</v>
      </c>
      <c r="F32" s="35">
        <f>VLOOKUP($A32&amp;$B32&amp;$C32&amp;$E32&amp;($D32),'Reference buildings simulations'!$A$2:$M$7001,7,0)</f>
        <v>0.41</v>
      </c>
      <c r="G32" s="36">
        <f>VLOOKUP($A32&amp;$B32&amp;$C32&amp;$E32&amp;($D32),'Reference buildings simulations'!$A$2:$M$7001,10,0)</f>
        <v>55.008971130976342</v>
      </c>
      <c r="H32" s="36">
        <f>VLOOKUP($A32&amp;$B32&amp;$C32&amp;$E32&amp;($D32),'Reference buildings simulations'!$A$2:$M$7001,11,0)</f>
        <v>68.761213913720425</v>
      </c>
      <c r="I32" s="36">
        <f>VLOOKUP($A32&amp;$B32&amp;$C32&amp;$E32&amp;($D32),'Reference buildings simulations'!$A$2:$M$7001,12,0)</f>
        <v>81.825844557327301</v>
      </c>
      <c r="J32" s="36">
        <f>VLOOKUP($A32&amp;$B32&amp;$C32&amp;$E32&amp;($D32),'Reference buildings simulations'!$A$2:$M$7001,13,0)</f>
        <v>15.127467061018494</v>
      </c>
    </row>
    <row r="33" spans="1:28" ht="16.95" customHeight="1" x14ac:dyDescent="0.3">
      <c r="A33" s="34" t="s">
        <v>0</v>
      </c>
      <c r="B33" s="21" t="s">
        <v>4</v>
      </c>
      <c r="C33" s="21" t="s">
        <v>8</v>
      </c>
      <c r="D33" s="35">
        <v>20</v>
      </c>
      <c r="E33" s="35" t="s">
        <v>3</v>
      </c>
      <c r="F33" s="35">
        <f>VLOOKUP($A33&amp;$B33&amp;$C33&amp;$E33&amp;($D33),'Reference buildings simulations'!$A$2:$M$7001,7,0)</f>
        <v>0.32</v>
      </c>
      <c r="G33" s="36">
        <f>VLOOKUP($A33&amp;$B33&amp;$C33&amp;$E33&amp;($D33),'Reference buildings simulations'!$A$2:$M$7001,10,0)</f>
        <v>42.3908755019811</v>
      </c>
      <c r="H33" s="36">
        <f>VLOOKUP($A33&amp;$B33&amp;$C33&amp;$E33&amp;($D33),'Reference buildings simulations'!$A$2:$M$7001,11,0)</f>
        <v>52.988594377476375</v>
      </c>
      <c r="I33" s="36">
        <f>VLOOKUP($A33&amp;$B33&amp;$C33&amp;$E33&amp;($D33),'Reference buildings simulations'!$A$2:$M$7001,12,0)</f>
        <v>63.056427309196884</v>
      </c>
      <c r="J33" s="36">
        <f>VLOOKUP($A33&amp;$B33&amp;$C33&amp;$E33&amp;($D33),'Reference buildings simulations'!$A$2:$M$7001,13,0)</f>
        <v>11.657490763044802</v>
      </c>
    </row>
    <row r="34" spans="1:28" ht="16.95" customHeight="1" x14ac:dyDescent="0.3">
      <c r="A34" s="34" t="s">
        <v>0</v>
      </c>
      <c r="B34" s="21" t="s">
        <v>5</v>
      </c>
      <c r="C34" s="21" t="s">
        <v>8</v>
      </c>
      <c r="D34" s="35">
        <v>20</v>
      </c>
      <c r="E34" s="35" t="s">
        <v>3</v>
      </c>
      <c r="F34" s="35">
        <f>VLOOKUP($A34&amp;$B34&amp;$C34&amp;$E34&amp;($D34),'Reference buildings simulations'!$A$2:$M$7001,7,0)</f>
        <v>0.28000000000000003</v>
      </c>
      <c r="G34" s="36">
        <f>VLOOKUP($A34&amp;$B34&amp;$C34&amp;$E34&amp;($D34),'Reference buildings simulations'!$A$2:$M$7001,10,0)</f>
        <v>36.983120232411707</v>
      </c>
      <c r="H34" s="36">
        <f>VLOOKUP($A34&amp;$B34&amp;$C34&amp;$E34&amp;($D34),'Reference buildings simulations'!$A$2:$M$7001,11,0)</f>
        <v>46.22890029051463</v>
      </c>
      <c r="I34" s="36">
        <f>VLOOKUP($A34&amp;$B34&amp;$C34&amp;$E34&amp;($D34),'Reference buildings simulations'!$A$2:$M$7001,12,0)</f>
        <v>55.012391345712409</v>
      </c>
      <c r="J34" s="36">
        <f>VLOOKUP($A34&amp;$B34&amp;$C34&amp;$E34&amp;($D34),'Reference buildings simulations'!$A$2:$M$7001,13,0)</f>
        <v>10.170358063913218</v>
      </c>
    </row>
    <row r="35" spans="1:28" ht="16.95" customHeight="1" x14ac:dyDescent="0.3">
      <c r="A35" s="34" t="s">
        <v>0</v>
      </c>
      <c r="B35" s="21" t="s">
        <v>41</v>
      </c>
      <c r="C35" s="21" t="s">
        <v>8</v>
      </c>
      <c r="D35" s="35">
        <v>20</v>
      </c>
      <c r="E35" s="35" t="s">
        <v>3</v>
      </c>
      <c r="F35" s="35">
        <f>VLOOKUP($A35&amp;$B35&amp;$C35&amp;$E35&amp;($D35),'Reference buildings simulations'!$A$2:$M$7001,7,0)</f>
        <v>0.61</v>
      </c>
      <c r="G35" s="36">
        <f>VLOOKUP($A35&amp;$B35&amp;$C35&amp;$E35&amp;($D35),'Reference buildings simulations'!$A$2:$M$7001,10,0)</f>
        <v>62.23792044920674</v>
      </c>
      <c r="H35" s="36">
        <f>VLOOKUP($A35&amp;$B35&amp;$C35&amp;$E35&amp;($D35),'Reference buildings simulations'!$A$2:$M$7001,11,0)</f>
        <v>77.797400561508425</v>
      </c>
      <c r="I35" s="36">
        <f>VLOOKUP($A35&amp;$B35&amp;$C35&amp;$E35&amp;($D35),'Reference buildings simulations'!$A$2:$M$7001,12,0)</f>
        <v>92.578906668195017</v>
      </c>
      <c r="J35" s="36">
        <f>VLOOKUP($A35&amp;$B35&amp;$C35&amp;$E35&amp;($D35),'Reference buildings simulations'!$A$2:$M$7001,13,0)</f>
        <v>17.115428123531853</v>
      </c>
      <c r="L35" s="18" t="s">
        <v>54</v>
      </c>
      <c r="M35" s="18" t="s">
        <v>55</v>
      </c>
      <c r="N35" s="18">
        <v>0.28000000000000003</v>
      </c>
      <c r="O35" s="18" t="s">
        <v>56</v>
      </c>
      <c r="P35" s="18">
        <v>0.41</v>
      </c>
      <c r="R35" s="18" t="s">
        <v>54</v>
      </c>
      <c r="S35" s="18" t="s">
        <v>55</v>
      </c>
      <c r="T35" s="18">
        <v>0.48</v>
      </c>
      <c r="U35" s="18" t="s">
        <v>56</v>
      </c>
      <c r="V35" s="18">
        <v>0.61</v>
      </c>
      <c r="X35" s="18" t="s">
        <v>54</v>
      </c>
      <c r="Y35" s="18" t="s">
        <v>55</v>
      </c>
      <c r="Z35" s="18">
        <v>0.57999999999999996</v>
      </c>
      <c r="AA35" s="18" t="s">
        <v>56</v>
      </c>
      <c r="AB35" s="18">
        <v>0.87</v>
      </c>
    </row>
    <row r="36" spans="1:28" ht="16.95" customHeight="1" x14ac:dyDescent="0.3">
      <c r="A36" s="34" t="s">
        <v>0</v>
      </c>
      <c r="B36" s="21" t="s">
        <v>42</v>
      </c>
      <c r="C36" s="21" t="s">
        <v>8</v>
      </c>
      <c r="D36" s="35">
        <v>20</v>
      </c>
      <c r="E36" s="35" t="s">
        <v>3</v>
      </c>
      <c r="F36" s="35">
        <f>VLOOKUP($A36&amp;$B36&amp;$C36&amp;$E36&amp;($D36),'Reference buildings simulations'!$A$2:$M$7001,7,0)</f>
        <v>0.52</v>
      </c>
      <c r="G36" s="36">
        <f>VLOOKUP($A36&amp;$B36&amp;$C36&amp;$E36&amp;($D36),'Reference buildings simulations'!$A$2:$M$7001,10,0)</f>
        <v>51.876049148850399</v>
      </c>
      <c r="H36" s="36">
        <f>VLOOKUP($A36&amp;$B36&amp;$C36&amp;$E36&amp;($D36),'Reference buildings simulations'!$A$2:$M$7001,11,0)</f>
        <v>64.845061436062991</v>
      </c>
      <c r="I36" s="36">
        <f>VLOOKUP($A36&amp;$B36&amp;$C36&amp;$E36&amp;($D36),'Reference buildings simulations'!$A$2:$M$7001,12,0)</f>
        <v>77.165623108914957</v>
      </c>
      <c r="J36" s="36">
        <f>VLOOKUP($A36&amp;$B36&amp;$C36&amp;$E36&amp;($D36),'Reference buildings simulations'!$A$2:$M$7001,13,0)</f>
        <v>14.265913515933859</v>
      </c>
    </row>
    <row r="37" spans="1:28" ht="16.95" customHeight="1" x14ac:dyDescent="0.3">
      <c r="A37" s="34" t="s">
        <v>0</v>
      </c>
      <c r="B37" s="21" t="s">
        <v>43</v>
      </c>
      <c r="C37" s="21" t="s">
        <v>8</v>
      </c>
      <c r="D37" s="35">
        <v>20</v>
      </c>
      <c r="E37" s="35" t="s">
        <v>3</v>
      </c>
      <c r="F37" s="35">
        <f>VLOOKUP($A37&amp;$B37&amp;$C37&amp;$E37&amp;($D37),'Reference buildings simulations'!$A$2:$M$7001,7,0)</f>
        <v>0.48</v>
      </c>
      <c r="G37" s="36">
        <f>VLOOKUP($A37&amp;$B37&amp;$C37&amp;$E37&amp;($D37),'Reference buildings simulations'!$A$2:$M$7001,10,0)</f>
        <v>47.435247162983401</v>
      </c>
      <c r="H37" s="36">
        <f>VLOOKUP($A37&amp;$B37&amp;$C37&amp;$E37&amp;($D37),'Reference buildings simulations'!$A$2:$M$7001,11,0)</f>
        <v>59.294058953729248</v>
      </c>
      <c r="I37" s="36">
        <f>VLOOKUP($A37&amp;$B37&amp;$C37&amp;$E37&amp;($D37),'Reference buildings simulations'!$A$2:$M$7001,12,0)</f>
        <v>70.559930154937803</v>
      </c>
      <c r="J37" s="36">
        <f>VLOOKUP($A37&amp;$B37&amp;$C37&amp;$E37&amp;($D37),'Reference buildings simulations'!$A$2:$M$7001,13,0)</f>
        <v>13.044692969820435</v>
      </c>
    </row>
    <row r="38" spans="1:28" ht="16.95" customHeight="1" x14ac:dyDescent="0.3">
      <c r="A38" s="34" t="s">
        <v>0</v>
      </c>
      <c r="B38" s="21" t="s">
        <v>31</v>
      </c>
      <c r="C38" s="21" t="s">
        <v>8</v>
      </c>
      <c r="D38" s="35">
        <v>20</v>
      </c>
      <c r="E38" s="35" t="s">
        <v>3</v>
      </c>
      <c r="F38" s="35">
        <f>VLOOKUP($A38&amp;$B38&amp;$C38&amp;$E38&amp;($D38),'Reference buildings simulations'!$A$2:$M$7001,7,0)</f>
        <v>0.87</v>
      </c>
      <c r="G38" s="36">
        <f>VLOOKUP($A38&amp;$B38&amp;$C38&amp;$E38&amp;($D38),'Reference buildings simulations'!$A$2:$M$7001,10,0)</f>
        <v>94.970412824961116</v>
      </c>
      <c r="H38" s="36">
        <f>VLOOKUP($A38&amp;$B38&amp;$C38&amp;$E38&amp;($D38),'Reference buildings simulations'!$A$2:$M$7001,11,0)</f>
        <v>118.71301603120139</v>
      </c>
      <c r="I38" s="36">
        <f>VLOOKUP($A38&amp;$B38&amp;$C38&amp;$E38&amp;($D38),'Reference buildings simulations'!$A$2:$M$7001,12,0)</f>
        <v>141.26848907712966</v>
      </c>
      <c r="J38" s="36">
        <f>VLOOKUP($A38&amp;$B38&amp;$C38&amp;$E38&amp;($D38),'Reference buildings simulations'!$A$2:$M$7001,13,0)</f>
        <v>26.116863526864307</v>
      </c>
    </row>
    <row r="39" spans="1:28" ht="16.95" customHeight="1" x14ac:dyDescent="0.3">
      <c r="A39" s="34" t="s">
        <v>0</v>
      </c>
      <c r="B39" s="21" t="s">
        <v>32</v>
      </c>
      <c r="C39" s="21" t="s">
        <v>8</v>
      </c>
      <c r="D39" s="35">
        <v>20</v>
      </c>
      <c r="E39" s="35" t="s">
        <v>3</v>
      </c>
      <c r="F39" s="35">
        <f>VLOOKUP($A39&amp;$B39&amp;$C39&amp;$E39&amp;($D39),'Reference buildings simulations'!$A$2:$M$7001,7,0)</f>
        <v>0.73</v>
      </c>
      <c r="G39" s="36">
        <f>VLOOKUP($A39&amp;$B39&amp;$C39&amp;$E39&amp;($D39),'Reference buildings simulations'!$A$2:$M$7001,10,0)</f>
        <v>83.002278750843161</v>
      </c>
      <c r="H39" s="36">
        <f>VLOOKUP($A39&amp;$B39&amp;$C39&amp;$E39&amp;($D39),'Reference buildings simulations'!$A$2:$M$7001,11,0)</f>
        <v>103.75284843855394</v>
      </c>
      <c r="I39" s="36">
        <f>VLOOKUP($A39&amp;$B39&amp;$C39&amp;$E39&amp;($D39),'Reference buildings simulations'!$A$2:$M$7001,12,0)</f>
        <v>123.46588964187919</v>
      </c>
      <c r="J39" s="36">
        <f>VLOOKUP($A39&amp;$B39&amp;$C39&amp;$E39&amp;($D39),'Reference buildings simulations'!$A$2:$M$7001,13,0)</f>
        <v>22.825626656481866</v>
      </c>
    </row>
    <row r="40" spans="1:28" ht="16.95" customHeight="1" x14ac:dyDescent="0.3">
      <c r="A40" s="34" t="s">
        <v>0</v>
      </c>
      <c r="B40" s="21" t="s">
        <v>33</v>
      </c>
      <c r="C40" s="21" t="s">
        <v>8</v>
      </c>
      <c r="D40" s="35">
        <v>20</v>
      </c>
      <c r="E40" s="35" t="s">
        <v>3</v>
      </c>
      <c r="F40" s="35">
        <f>VLOOKUP($A40&amp;$B40&amp;$C40&amp;$E40&amp;($D40),'Reference buildings simulations'!$A$2:$M$7001,7,0)</f>
        <v>0.57999999999999996</v>
      </c>
      <c r="G40" s="36">
        <f>VLOOKUP($A40&amp;$B40&amp;$C40&amp;$E40&amp;($D40),'Reference buildings simulations'!$A$2:$M$7001,10,0)</f>
        <v>71.098242129007446</v>
      </c>
      <c r="H40" s="36">
        <f>VLOOKUP($A40&amp;$B40&amp;$C40&amp;$E40&amp;($D40),'Reference buildings simulations'!$A$2:$M$7001,11,0)</f>
        <v>88.8728026612593</v>
      </c>
      <c r="I40" s="36">
        <f>VLOOKUP($A40&amp;$B40&amp;$C40&amp;$E40&amp;($D40),'Reference buildings simulations'!$A$2:$M$7001,12,0)</f>
        <v>105.75863516689856</v>
      </c>
      <c r="J40" s="36">
        <f>VLOOKUP($A40&amp;$B40&amp;$C40&amp;$E40&amp;($D40),'Reference buildings simulations'!$A$2:$M$7001,13,0)</f>
        <v>19.552016585477045</v>
      </c>
    </row>
    <row r="41" spans="1:28" ht="16.95" customHeight="1" x14ac:dyDescent="0.3">
      <c r="A41" s="40" t="s">
        <v>0</v>
      </c>
      <c r="B41" s="22" t="s">
        <v>1</v>
      </c>
      <c r="C41" s="22" t="s">
        <v>9</v>
      </c>
      <c r="D41" s="41">
        <v>20</v>
      </c>
      <c r="E41" s="41" t="s">
        <v>3</v>
      </c>
      <c r="F41" s="41">
        <f>VLOOKUP($A41&amp;$B41&amp;$C41&amp;$E41&amp;($D41),'Reference buildings simulations'!$A$2:$M$7001,7,0)</f>
        <v>0.41</v>
      </c>
      <c r="G41" s="42">
        <f>VLOOKUP($A41&amp;$B41&amp;$C41&amp;$E41&amp;($D41),'Reference buildings simulations'!$A$2:$M$7001,10,0)</f>
        <v>51.983210830180866</v>
      </c>
      <c r="H41" s="42">
        <f>VLOOKUP($A41&amp;$B41&amp;$C41&amp;$E41&amp;($D41),'Reference buildings simulations'!$A$2:$M$7001,11,0)</f>
        <v>64.979013537726075</v>
      </c>
      <c r="I41" s="42">
        <f>VLOOKUP($A41&amp;$B41&amp;$C41&amp;$E41&amp;($D41),'Reference buildings simulations'!$A$2:$M$7001,12,0)</f>
        <v>77.325026109894026</v>
      </c>
      <c r="J41" s="42">
        <f>VLOOKUP($A41&amp;$B41&amp;$C41&amp;$E41&amp;($D41),'Reference buildings simulations'!$A$2:$M$7001,13,0)</f>
        <v>14.295382978299736</v>
      </c>
    </row>
    <row r="42" spans="1:28" ht="16.95" customHeight="1" x14ac:dyDescent="0.3">
      <c r="A42" s="40" t="s">
        <v>0</v>
      </c>
      <c r="B42" s="22" t="s">
        <v>4</v>
      </c>
      <c r="C42" s="22" t="s">
        <v>9</v>
      </c>
      <c r="D42" s="41">
        <v>20</v>
      </c>
      <c r="E42" s="41" t="s">
        <v>3</v>
      </c>
      <c r="F42" s="41">
        <f>VLOOKUP($A42&amp;$B42&amp;$C42&amp;$E42&amp;($D42),'Reference buildings simulations'!$A$2:$M$7001,7,0)</f>
        <v>0.32</v>
      </c>
      <c r="G42" s="42">
        <f>VLOOKUP($A42&amp;$B42&amp;$C42&amp;$E42&amp;($D42),'Reference buildings simulations'!$A$2:$M$7001,10,0)</f>
        <v>39.485532765205868</v>
      </c>
      <c r="H42" s="42">
        <f>VLOOKUP($A42&amp;$B42&amp;$C42&amp;$E42&amp;($D42),'Reference buildings simulations'!$A$2:$M$7001,11,0)</f>
        <v>49.356915956507329</v>
      </c>
      <c r="I42" s="42">
        <f>VLOOKUP($A42&amp;$B42&amp;$C42&amp;$E42&amp;($D42),'Reference buildings simulations'!$A$2:$M$7001,12,0)</f>
        <v>58.734729988243721</v>
      </c>
      <c r="J42" s="42">
        <f>VLOOKUP($A42&amp;$B42&amp;$C42&amp;$E42&amp;($D42),'Reference buildings simulations'!$A$2:$M$7001,13,0)</f>
        <v>10.858521510431613</v>
      </c>
    </row>
    <row r="43" spans="1:28" ht="16.95" customHeight="1" x14ac:dyDescent="0.3">
      <c r="A43" s="40" t="s">
        <v>0</v>
      </c>
      <c r="B43" s="22" t="s">
        <v>5</v>
      </c>
      <c r="C43" s="22" t="s">
        <v>9</v>
      </c>
      <c r="D43" s="41">
        <v>20</v>
      </c>
      <c r="E43" s="41" t="s">
        <v>3</v>
      </c>
      <c r="F43" s="41">
        <f>VLOOKUP($A43&amp;$B43&amp;$C43&amp;$E43&amp;($D43),'Reference buildings simulations'!$A$2:$M$7001,7,0)</f>
        <v>0.28000000000000003</v>
      </c>
      <c r="G43" s="42">
        <f>VLOOKUP($A43&amp;$B43&amp;$C43&amp;$E43&amp;($D43),'Reference buildings simulations'!$A$2:$M$7001,10,0)</f>
        <v>34.129385023073723</v>
      </c>
      <c r="H43" s="42">
        <f>VLOOKUP($A43&amp;$B43&amp;$C43&amp;$E43&amp;($D43),'Reference buildings simulations'!$A$2:$M$7001,11,0)</f>
        <v>42.661731278842154</v>
      </c>
      <c r="I43" s="42">
        <f>VLOOKUP($A43&amp;$B43&amp;$C43&amp;$E43&amp;($D43),'Reference buildings simulations'!$A$2:$M$7001,12,0)</f>
        <v>50.767460221822162</v>
      </c>
      <c r="J43" s="42">
        <f>VLOOKUP($A43&amp;$B43&amp;$C43&amp;$E43&amp;($D43),'Reference buildings simulations'!$A$2:$M$7001,13,0)</f>
        <v>9.3855808813452732</v>
      </c>
    </row>
    <row r="44" spans="1:28" ht="16.95" customHeight="1" x14ac:dyDescent="0.3">
      <c r="A44" s="40" t="s">
        <v>0</v>
      </c>
      <c r="B44" s="22" t="s">
        <v>41</v>
      </c>
      <c r="C44" s="22" t="s">
        <v>9</v>
      </c>
      <c r="D44" s="41">
        <v>20</v>
      </c>
      <c r="E44" s="41" t="s">
        <v>3</v>
      </c>
      <c r="F44" s="41">
        <f>VLOOKUP($A44&amp;$B44&amp;$C44&amp;$E44&amp;($D44),'Reference buildings simulations'!$A$2:$M$7001,7,0)</f>
        <v>0.61</v>
      </c>
      <c r="G44" s="42">
        <f>VLOOKUP($A44&amp;$B44&amp;$C44&amp;$E44&amp;($D44),'Reference buildings simulations'!$A$2:$M$7001,10,0)</f>
        <v>54.215988745562328</v>
      </c>
      <c r="H44" s="42">
        <f>VLOOKUP($A44&amp;$B44&amp;$C44&amp;$E44&amp;($D44),'Reference buildings simulations'!$A$2:$M$7001,11,0)</f>
        <v>67.769985931952903</v>
      </c>
      <c r="I44" s="42">
        <f>VLOOKUP($A44&amp;$B44&amp;$C44&amp;$E44&amp;($D44),'Reference buildings simulations'!$A$2:$M$7001,12,0)</f>
        <v>80.646283259023946</v>
      </c>
      <c r="J44" s="42">
        <f>VLOOKUP($A44&amp;$B44&amp;$C44&amp;$E44&amp;($D44),'Reference buildings simulations'!$A$2:$M$7001,13,0)</f>
        <v>14.909396905029638</v>
      </c>
    </row>
    <row r="45" spans="1:28" ht="16.95" customHeight="1" x14ac:dyDescent="0.3">
      <c r="A45" s="40" t="s">
        <v>0</v>
      </c>
      <c r="B45" s="22" t="s">
        <v>42</v>
      </c>
      <c r="C45" s="22" t="s">
        <v>9</v>
      </c>
      <c r="D45" s="41">
        <v>20</v>
      </c>
      <c r="E45" s="41" t="s">
        <v>3</v>
      </c>
      <c r="F45" s="41">
        <f>VLOOKUP($A45&amp;$B45&amp;$C45&amp;$E45&amp;($D45),'Reference buildings simulations'!$A$2:$M$7001,7,0)</f>
        <v>0.52</v>
      </c>
      <c r="G45" s="42">
        <f>VLOOKUP($A45&amp;$B45&amp;$C45&amp;$E45&amp;($D45),'Reference buildings simulations'!$A$2:$M$7001,10,0)</f>
        <v>44.491264148663227</v>
      </c>
      <c r="H45" s="42">
        <f>VLOOKUP($A45&amp;$B45&amp;$C45&amp;$E45&amp;($D45),'Reference buildings simulations'!$A$2:$M$7001,11,0)</f>
        <v>55.614080185829032</v>
      </c>
      <c r="I45" s="42">
        <f>VLOOKUP($A45&amp;$B45&amp;$C45&amp;$E45&amp;($D45),'Reference buildings simulations'!$A$2:$M$7001,12,0)</f>
        <v>66.180755421136539</v>
      </c>
      <c r="J45" s="42">
        <f>VLOOKUP($A45&amp;$B45&amp;$C45&amp;$E45&amp;($D45),'Reference buildings simulations'!$A$2:$M$7001,13,0)</f>
        <v>12.235097640882387</v>
      </c>
    </row>
    <row r="46" spans="1:28" ht="16.95" customHeight="1" x14ac:dyDescent="0.3">
      <c r="A46" s="40" t="s">
        <v>0</v>
      </c>
      <c r="B46" s="22" t="s">
        <v>43</v>
      </c>
      <c r="C46" s="22" t="s">
        <v>9</v>
      </c>
      <c r="D46" s="41">
        <v>20</v>
      </c>
      <c r="E46" s="41" t="s">
        <v>3</v>
      </c>
      <c r="F46" s="41">
        <f>VLOOKUP($A46&amp;$B46&amp;$C46&amp;$E46&amp;($D46),'Reference buildings simulations'!$A$2:$M$7001,7,0)</f>
        <v>0.48</v>
      </c>
      <c r="G46" s="42">
        <f>VLOOKUP($A46&amp;$B46&amp;$C46&amp;$E46&amp;($D46),'Reference buildings simulations'!$A$2:$M$7001,10,0)</f>
        <v>40.323525035706467</v>
      </c>
      <c r="H46" s="42">
        <f>VLOOKUP($A46&amp;$B46&amp;$C46&amp;$E46&amp;($D46),'Reference buildings simulations'!$A$2:$M$7001,11,0)</f>
        <v>50.404406294633084</v>
      </c>
      <c r="I46" s="42">
        <f>VLOOKUP($A46&amp;$B46&amp;$C46&amp;$E46&amp;($D46),'Reference buildings simulations'!$A$2:$M$7001,12,0)</f>
        <v>59.981243490613366</v>
      </c>
      <c r="J46" s="42">
        <f>VLOOKUP($A46&amp;$B46&amp;$C46&amp;$E46&amp;($D46),'Reference buildings simulations'!$A$2:$M$7001,13,0)</f>
        <v>11.088969384819279</v>
      </c>
    </row>
    <row r="47" spans="1:28" ht="16.95" customHeight="1" x14ac:dyDescent="0.3">
      <c r="A47" s="40" t="s">
        <v>0</v>
      </c>
      <c r="B47" s="22" t="s">
        <v>31</v>
      </c>
      <c r="C47" s="22" t="s">
        <v>9</v>
      </c>
      <c r="D47" s="41">
        <v>20</v>
      </c>
      <c r="E47" s="41" t="s">
        <v>3</v>
      </c>
      <c r="F47" s="41">
        <f>VLOOKUP($A47&amp;$B47&amp;$C47&amp;$E47&amp;($D47),'Reference buildings simulations'!$A$2:$M$7001,7,0)</f>
        <v>0.87</v>
      </c>
      <c r="G47" s="42">
        <f>VLOOKUP($A47&amp;$B47&amp;$C47&amp;$E47&amp;($D47),'Reference buildings simulations'!$A$2:$M$7001,10,0)</f>
        <v>95.164363950394517</v>
      </c>
      <c r="H47" s="42">
        <f>VLOOKUP($A47&amp;$B47&amp;$C47&amp;$E47&amp;($D47),'Reference buildings simulations'!$A$2:$M$7001,11,0)</f>
        <v>118.95545493799314</v>
      </c>
      <c r="I47" s="42">
        <f>VLOOKUP($A47&amp;$B47&amp;$C47&amp;$E47&amp;($D47),'Reference buildings simulations'!$A$2:$M$7001,12,0)</f>
        <v>141.55699137621184</v>
      </c>
      <c r="J47" s="42">
        <f>VLOOKUP($A47&amp;$B47&amp;$C47&amp;$E47&amp;($D47),'Reference buildings simulations'!$A$2:$M$7001,13,0)</f>
        <v>26.170200086358491</v>
      </c>
    </row>
    <row r="48" spans="1:28" ht="16.95" customHeight="1" x14ac:dyDescent="0.3">
      <c r="A48" s="40" t="s">
        <v>0</v>
      </c>
      <c r="B48" s="22" t="s">
        <v>32</v>
      </c>
      <c r="C48" s="22" t="s">
        <v>9</v>
      </c>
      <c r="D48" s="41">
        <v>20</v>
      </c>
      <c r="E48" s="41" t="s">
        <v>3</v>
      </c>
      <c r="F48" s="41">
        <f>VLOOKUP($A48&amp;$B48&amp;$C48&amp;$E48&amp;($D48),'Reference buildings simulations'!$A$2:$M$7001,7,0)</f>
        <v>0.73</v>
      </c>
      <c r="G48" s="42">
        <f>VLOOKUP($A48&amp;$B48&amp;$C48&amp;$E48&amp;($D48),'Reference buildings simulations'!$A$2:$M$7001,10,0)</f>
        <v>82.208045711408147</v>
      </c>
      <c r="H48" s="42">
        <f>VLOOKUP($A48&amp;$B48&amp;$C48&amp;$E48&amp;($D48),'Reference buildings simulations'!$A$2:$M$7001,11,0)</f>
        <v>102.76005713926018</v>
      </c>
      <c r="I48" s="42">
        <f>VLOOKUP($A48&amp;$B48&amp;$C48&amp;$E48&amp;($D48),'Reference buildings simulations'!$A$2:$M$7001,12,0)</f>
        <v>122.28446799571961</v>
      </c>
      <c r="J48" s="42">
        <f>VLOOKUP($A48&amp;$B48&amp;$C48&amp;$E48&amp;($D48),'Reference buildings simulations'!$A$2:$M$7001,13,0)</f>
        <v>22.607212570637241</v>
      </c>
    </row>
    <row r="49" spans="1:10" ht="16.95" customHeight="1" x14ac:dyDescent="0.3">
      <c r="A49" s="40" t="s">
        <v>0</v>
      </c>
      <c r="B49" s="22" t="s">
        <v>33</v>
      </c>
      <c r="C49" s="22" t="s">
        <v>9</v>
      </c>
      <c r="D49" s="41">
        <v>20</v>
      </c>
      <c r="E49" s="41" t="s">
        <v>3</v>
      </c>
      <c r="F49" s="41">
        <f>VLOOKUP($A49&amp;$B49&amp;$C49&amp;$E49&amp;($D49),'Reference buildings simulations'!$A$2:$M$7001,7,0)</f>
        <v>0.57999999999999996</v>
      </c>
      <c r="G49" s="42">
        <f>VLOOKUP($A49&amp;$B49&amp;$C49&amp;$E49&amp;($D49),'Reference buildings simulations'!$A$2:$M$7001,10,0)</f>
        <v>69.240009703526269</v>
      </c>
      <c r="H49" s="42">
        <f>VLOOKUP($A49&amp;$B49&amp;$C49&amp;$E49&amp;($D49),'Reference buildings simulations'!$A$2:$M$7001,11,0)</f>
        <v>86.550012129407833</v>
      </c>
      <c r="I49" s="42">
        <f>VLOOKUP($A49&amp;$B49&amp;$C49&amp;$E49&amp;($D49),'Reference buildings simulations'!$A$2:$M$7001,12,0)</f>
        <v>102.99451443399532</v>
      </c>
      <c r="J49" s="42">
        <f>VLOOKUP($A49&amp;$B49&amp;$C49&amp;$E49&amp;($D49),'Reference buildings simulations'!$A$2:$M$7001,13,0)</f>
        <v>19.041002668469723</v>
      </c>
    </row>
    <row r="50" spans="1:10" ht="16.95" customHeight="1" x14ac:dyDescent="0.3">
      <c r="A50" s="37" t="s">
        <v>0</v>
      </c>
      <c r="B50" s="23" t="s">
        <v>1</v>
      </c>
      <c r="C50" s="23" t="s">
        <v>10</v>
      </c>
      <c r="D50" s="38">
        <v>20</v>
      </c>
      <c r="E50" s="38" t="s">
        <v>3</v>
      </c>
      <c r="F50" s="38">
        <f>VLOOKUP($A50&amp;$B50&amp;$C50&amp;$E50&amp;($D50),'Reference buildings simulations'!$A$2:$M$7001,7,0)</f>
        <v>0.41</v>
      </c>
      <c r="G50" s="39">
        <f>VLOOKUP($A50&amp;$B50&amp;$C50&amp;$E50&amp;($D50),'Reference buildings simulations'!$A$2:$M$7001,10,0)</f>
        <v>49.561050999832538</v>
      </c>
      <c r="H50" s="39">
        <f>VLOOKUP($A50&amp;$B50&amp;$C50&amp;$E50&amp;($D50),'Reference buildings simulations'!$A$2:$M$7001,11,0)</f>
        <v>61.951313749790671</v>
      </c>
      <c r="I50" s="39">
        <f>VLOOKUP($A50&amp;$B50&amp;$C50&amp;$E50&amp;($D50),'Reference buildings simulations'!$A$2:$M$7001,12,0)</f>
        <v>73.722063362250893</v>
      </c>
      <c r="J50" s="39">
        <f>VLOOKUP($A50&amp;$B50&amp;$C50&amp;$E50&amp;($D50),'Reference buildings simulations'!$A$2:$M$7001,13,0)</f>
        <v>13.629289024953948</v>
      </c>
    </row>
    <row r="51" spans="1:10" ht="16.95" customHeight="1" x14ac:dyDescent="0.3">
      <c r="A51" s="37" t="s">
        <v>0</v>
      </c>
      <c r="B51" s="23" t="s">
        <v>4</v>
      </c>
      <c r="C51" s="23" t="s">
        <v>10</v>
      </c>
      <c r="D51" s="38">
        <v>20</v>
      </c>
      <c r="E51" s="38" t="s">
        <v>3</v>
      </c>
      <c r="F51" s="38">
        <f>VLOOKUP($A51&amp;$B51&amp;$C51&amp;$E51&amp;($D51),'Reference buildings simulations'!$A$2:$M$7001,7,0)</f>
        <v>0.32</v>
      </c>
      <c r="G51" s="39">
        <f>VLOOKUP($A51&amp;$B51&amp;$C51&amp;$E51&amp;($D51),'Reference buildings simulations'!$A$2:$M$7001,10,0)</f>
        <v>37.80015654640205</v>
      </c>
      <c r="H51" s="39">
        <f>VLOOKUP($A51&amp;$B51&amp;$C51&amp;$E51&amp;($D51),'Reference buildings simulations'!$A$2:$M$7001,11,0)</f>
        <v>47.250195683002559</v>
      </c>
      <c r="I51" s="39">
        <f>VLOOKUP($A51&amp;$B51&amp;$C51&amp;$E51&amp;($D51),'Reference buildings simulations'!$A$2:$M$7001,12,0)</f>
        <v>56.227732862773045</v>
      </c>
      <c r="J51" s="39">
        <f>VLOOKUP($A51&amp;$B51&amp;$C51&amp;$E51&amp;($D51),'Reference buildings simulations'!$A$2:$M$7001,13,0)</f>
        <v>10.395043050260563</v>
      </c>
    </row>
    <row r="52" spans="1:10" ht="16.95" customHeight="1" x14ac:dyDescent="0.3">
      <c r="A52" s="37" t="s">
        <v>0</v>
      </c>
      <c r="B52" s="23" t="s">
        <v>5</v>
      </c>
      <c r="C52" s="23" t="s">
        <v>10</v>
      </c>
      <c r="D52" s="38">
        <v>20</v>
      </c>
      <c r="E52" s="38" t="s">
        <v>3</v>
      </c>
      <c r="F52" s="38">
        <f>VLOOKUP($A52&amp;$B52&amp;$C52&amp;$E52&amp;($D52),'Reference buildings simulations'!$A$2:$M$7001,7,0)</f>
        <v>0.28000000000000003</v>
      </c>
      <c r="G52" s="39">
        <f>VLOOKUP($A52&amp;$B52&amp;$C52&amp;$E52&amp;($D52),'Reference buildings simulations'!$A$2:$M$7001,10,0)</f>
        <v>32.759773209217549</v>
      </c>
      <c r="H52" s="39">
        <f>VLOOKUP($A52&amp;$B52&amp;$C52&amp;$E52&amp;($D52),'Reference buildings simulations'!$A$2:$M$7001,11,0)</f>
        <v>40.949716511521935</v>
      </c>
      <c r="I52" s="39">
        <f>VLOOKUP($A52&amp;$B52&amp;$C52&amp;$E52&amp;($D52),'Reference buildings simulations'!$A$2:$M$7001,12,0)</f>
        <v>48.730162648711101</v>
      </c>
      <c r="J52" s="39">
        <f>VLOOKUP($A52&amp;$B52&amp;$C52&amp;$E52&amp;($D52),'Reference buildings simulations'!$A$2:$M$7001,13,0)</f>
        <v>9.0089376325348258</v>
      </c>
    </row>
    <row r="53" spans="1:10" ht="16.95" customHeight="1" x14ac:dyDescent="0.3">
      <c r="A53" s="37" t="s">
        <v>0</v>
      </c>
      <c r="B53" s="23" t="s">
        <v>41</v>
      </c>
      <c r="C53" s="23" t="s">
        <v>10</v>
      </c>
      <c r="D53" s="38">
        <v>20</v>
      </c>
      <c r="E53" s="38" t="s">
        <v>3</v>
      </c>
      <c r="F53" s="38">
        <f>VLOOKUP($A53&amp;$B53&amp;$C53&amp;$E53&amp;($D53),'Reference buildings simulations'!$A$2:$M$7001,7,0)</f>
        <v>0.61</v>
      </c>
      <c r="G53" s="39">
        <f>VLOOKUP($A53&amp;$B53&amp;$C53&amp;$E53&amp;($D53),'Reference buildings simulations'!$A$2:$M$7001,10,0)</f>
        <v>50.101867056456818</v>
      </c>
      <c r="H53" s="39">
        <f>VLOOKUP($A53&amp;$B53&amp;$C53&amp;$E53&amp;($D53),'Reference buildings simulations'!$A$2:$M$7001,11,0)</f>
        <v>62.627333820571017</v>
      </c>
      <c r="I53" s="39">
        <f>VLOOKUP($A53&amp;$B53&amp;$C53&amp;$E53&amp;($D53),'Reference buildings simulations'!$A$2:$M$7001,12,0)</f>
        <v>74.526527246479503</v>
      </c>
      <c r="J53" s="39">
        <f>VLOOKUP($A53&amp;$B53&amp;$C53&amp;$E53&amp;($D53),'Reference buildings simulations'!$A$2:$M$7001,13,0)</f>
        <v>13.778013440525624</v>
      </c>
    </row>
    <row r="54" spans="1:10" ht="16.95" customHeight="1" x14ac:dyDescent="0.3">
      <c r="A54" s="37" t="s">
        <v>0</v>
      </c>
      <c r="B54" s="23" t="s">
        <v>42</v>
      </c>
      <c r="C54" s="23" t="s">
        <v>10</v>
      </c>
      <c r="D54" s="38">
        <v>20</v>
      </c>
      <c r="E54" s="38" t="s">
        <v>3</v>
      </c>
      <c r="F54" s="38">
        <f>VLOOKUP($A54&amp;$B54&amp;$C54&amp;$E54&amp;($D54),'Reference buildings simulations'!$A$2:$M$7001,7,0)</f>
        <v>0.52</v>
      </c>
      <c r="G54" s="39">
        <f>VLOOKUP($A54&amp;$B54&amp;$C54&amp;$E54&amp;($D54),'Reference buildings simulations'!$A$2:$M$7001,10,0)</f>
        <v>41.76218989389406</v>
      </c>
      <c r="H54" s="39">
        <f>VLOOKUP($A54&amp;$B54&amp;$C54&amp;$E54&amp;($D54),'Reference buildings simulations'!$A$2:$M$7001,11,0)</f>
        <v>52.202737367367575</v>
      </c>
      <c r="I54" s="39">
        <f>VLOOKUP($A54&amp;$B54&amp;$C54&amp;$E54&amp;($D54),'Reference buildings simulations'!$A$2:$M$7001,12,0)</f>
        <v>62.12125746716741</v>
      </c>
      <c r="J54" s="39">
        <f>VLOOKUP($A54&amp;$B54&amp;$C54&amp;$E54&amp;($D54),'Reference buildings simulations'!$A$2:$M$7001,13,0)</f>
        <v>11.484602220820866</v>
      </c>
    </row>
    <row r="55" spans="1:10" ht="16.95" customHeight="1" x14ac:dyDescent="0.3">
      <c r="A55" s="37" t="s">
        <v>0</v>
      </c>
      <c r="B55" s="23" t="s">
        <v>43</v>
      </c>
      <c r="C55" s="23" t="s">
        <v>10</v>
      </c>
      <c r="D55" s="38">
        <v>20</v>
      </c>
      <c r="E55" s="38" t="s">
        <v>3</v>
      </c>
      <c r="F55" s="38">
        <f>VLOOKUP($A55&amp;$B55&amp;$C55&amp;$E55&amp;($D55),'Reference buildings simulations'!$A$2:$M$7001,7,0)</f>
        <v>0.48</v>
      </c>
      <c r="G55" s="39">
        <f>VLOOKUP($A55&amp;$B55&amp;$C55&amp;$E55&amp;($D55),'Reference buildings simulations'!$A$2:$M$7001,10,0)</f>
        <v>38.188042538510018</v>
      </c>
      <c r="H55" s="39">
        <f>VLOOKUP($A55&amp;$B55&amp;$C55&amp;$E55&amp;($D55),'Reference buildings simulations'!$A$2:$M$7001,11,0)</f>
        <v>47.735053173137523</v>
      </c>
      <c r="I55" s="39">
        <f>VLOOKUP($A55&amp;$B55&amp;$C55&amp;$E55&amp;($D55),'Reference buildings simulations'!$A$2:$M$7001,12,0)</f>
        <v>56.804713276033652</v>
      </c>
      <c r="J55" s="39">
        <f>VLOOKUP($A55&amp;$B55&amp;$C55&amp;$E55&amp;($D55),'Reference buildings simulations'!$A$2:$M$7001,13,0)</f>
        <v>10.501711698090254</v>
      </c>
    </row>
    <row r="56" spans="1:10" ht="16.95" customHeight="1" x14ac:dyDescent="0.3">
      <c r="A56" s="37" t="s">
        <v>0</v>
      </c>
      <c r="B56" s="23" t="s">
        <v>31</v>
      </c>
      <c r="C56" s="23" t="s">
        <v>10</v>
      </c>
      <c r="D56" s="38">
        <v>20</v>
      </c>
      <c r="E56" s="38" t="s">
        <v>3</v>
      </c>
      <c r="F56" s="38">
        <f>VLOOKUP($A56&amp;$B56&amp;$C56&amp;$E56&amp;($D56),'Reference buildings simulations'!$A$2:$M$7001,7,0)</f>
        <v>0.87</v>
      </c>
      <c r="G56" s="39">
        <f>VLOOKUP($A56&amp;$B56&amp;$C56&amp;$E56&amp;($D56),'Reference buildings simulations'!$A$2:$M$7001,10,0)</f>
        <v>88.045488280832259</v>
      </c>
      <c r="H56" s="39">
        <f>VLOOKUP($A56&amp;$B56&amp;$C56&amp;$E56&amp;($D56),'Reference buildings simulations'!$A$2:$M$7001,11,0)</f>
        <v>110.05686035104031</v>
      </c>
      <c r="I56" s="39">
        <f>VLOOKUP($A56&amp;$B56&amp;$C56&amp;$E56&amp;($D56),'Reference buildings simulations'!$A$2:$M$7001,12,0)</f>
        <v>130.96766381773796</v>
      </c>
      <c r="J56" s="39">
        <f>VLOOKUP($A56&amp;$B56&amp;$C56&amp;$E56&amp;($D56),'Reference buildings simulations'!$A$2:$M$7001,13,0)</f>
        <v>24.212509277228868</v>
      </c>
    </row>
    <row r="57" spans="1:10" ht="16.95" customHeight="1" x14ac:dyDescent="0.3">
      <c r="A57" s="37" t="s">
        <v>0</v>
      </c>
      <c r="B57" s="23" t="s">
        <v>32</v>
      </c>
      <c r="C57" s="23" t="s">
        <v>10</v>
      </c>
      <c r="D57" s="38">
        <v>20</v>
      </c>
      <c r="E57" s="38" t="s">
        <v>3</v>
      </c>
      <c r="F57" s="38">
        <f>VLOOKUP($A57&amp;$B57&amp;$C57&amp;$E57&amp;($D57),'Reference buildings simulations'!$A$2:$M$7001,7,0)</f>
        <v>0.73</v>
      </c>
      <c r="G57" s="39">
        <f>VLOOKUP($A57&amp;$B57&amp;$C57&amp;$E57&amp;($D57),'Reference buildings simulations'!$A$2:$M$7001,10,0)</f>
        <v>74.978283425953265</v>
      </c>
      <c r="H57" s="39">
        <f>VLOOKUP($A57&amp;$B57&amp;$C57&amp;$E57&amp;($D57),'Reference buildings simulations'!$A$2:$M$7001,11,0)</f>
        <v>93.722854282441574</v>
      </c>
      <c r="I57" s="39">
        <f>VLOOKUP($A57&amp;$B57&amp;$C57&amp;$E57&amp;($D57),'Reference buildings simulations'!$A$2:$M$7001,12,0)</f>
        <v>111.53019659610547</v>
      </c>
      <c r="J57" s="39">
        <f>VLOOKUP($A57&amp;$B57&amp;$C57&amp;$E57&amp;($D57),'Reference buildings simulations'!$A$2:$M$7001,13,0)</f>
        <v>20.619027942137148</v>
      </c>
    </row>
    <row r="58" spans="1:10" ht="16.95" customHeight="1" x14ac:dyDescent="0.3">
      <c r="A58" s="37" t="s">
        <v>0</v>
      </c>
      <c r="B58" s="23" t="s">
        <v>33</v>
      </c>
      <c r="C58" s="23" t="s">
        <v>10</v>
      </c>
      <c r="D58" s="38">
        <v>20</v>
      </c>
      <c r="E58" s="38" t="s">
        <v>3</v>
      </c>
      <c r="F58" s="38">
        <f>VLOOKUP($A58&amp;$B58&amp;$C58&amp;$E58&amp;($D58),'Reference buildings simulations'!$A$2:$M$7001,7,0)</f>
        <v>0.57999999999999996</v>
      </c>
      <c r="G58" s="39">
        <f>VLOOKUP($A58&amp;$B58&amp;$C58&amp;$E58&amp;($D58),'Reference buildings simulations'!$A$2:$M$7001,10,0)</f>
        <v>61.893419055280674</v>
      </c>
      <c r="H58" s="39">
        <f>VLOOKUP($A58&amp;$B58&amp;$C58&amp;$E58&amp;($D58),'Reference buildings simulations'!$A$2:$M$7001,11,0)</f>
        <v>77.366773819100843</v>
      </c>
      <c r="I58" s="39">
        <f>VLOOKUP($A58&amp;$B58&amp;$C58&amp;$E58&amp;($D58),'Reference buildings simulations'!$A$2:$M$7001,12,0)</f>
        <v>92.066460844730003</v>
      </c>
      <c r="J58" s="39">
        <f>VLOOKUP($A58&amp;$B58&amp;$C58&amp;$E58&amp;($D58),'Reference buildings simulations'!$A$2:$M$7001,13,0)</f>
        <v>17.020690240202185</v>
      </c>
    </row>
    <row r="59" spans="1:10" ht="21" customHeight="1" x14ac:dyDescent="0.3">
      <c r="A59" s="7" t="s">
        <v>0</v>
      </c>
      <c r="B59" s="8"/>
      <c r="C59" s="8"/>
      <c r="D59" s="9"/>
      <c r="E59" s="9"/>
      <c r="F59" s="9"/>
      <c r="G59" s="10"/>
      <c r="H59" s="10"/>
      <c r="I59" s="10"/>
      <c r="J59" s="10"/>
    </row>
    <row r="60" spans="1:10" x14ac:dyDescent="0.3">
      <c r="A60" s="7" t="s">
        <v>0</v>
      </c>
      <c r="B60" s="8" t="s">
        <v>35</v>
      </c>
      <c r="C60" s="8"/>
      <c r="D60" s="9">
        <v>20</v>
      </c>
      <c r="E60" s="9" t="s">
        <v>3</v>
      </c>
      <c r="F60" s="9" t="str">
        <f>VLOOKUP($A60&amp;$B60&amp;$C60&amp;$E60&amp;($D60),'Reference buildings simulations'!$A$2:$M$7001,7,0)</f>
        <v xml:space="preserve"> </v>
      </c>
      <c r="G60" s="10">
        <f>VLOOKUP($A60&amp;$B60&amp;$C60&amp;$E60&amp;($D60),'Reference buildings simulations'!$A$2:$M$7001,10,0)</f>
        <v>143.97476690175841</v>
      </c>
      <c r="H60" s="10">
        <f>VLOOKUP($A60&amp;$B60&amp;$C60&amp;$E60&amp;($D60),'Reference buildings simulations'!$A$2:$M$7001,11,0)</f>
        <v>179.968458627198</v>
      </c>
      <c r="I60" s="10">
        <f>VLOOKUP($A60&amp;$B60&amp;$C60&amp;$E60&amp;($D60),'Reference buildings simulations'!$A$2:$M$7001,12,0)</f>
        <v>214.16246576636561</v>
      </c>
      <c r="J60" s="10">
        <f>VLOOKUP($A60&amp;$B60&amp;$C60&amp;$E60&amp;($D60),'Reference buildings simulations'!$A$2:$M$7001,13,0)</f>
        <v>39.593060897983563</v>
      </c>
    </row>
    <row r="61" spans="1:10" x14ac:dyDescent="0.3">
      <c r="A61" s="7" t="s">
        <v>0</v>
      </c>
      <c r="B61" s="8" t="s">
        <v>21</v>
      </c>
      <c r="C61" s="8" t="s">
        <v>2</v>
      </c>
      <c r="D61" s="9">
        <v>20</v>
      </c>
      <c r="E61" s="9" t="s">
        <v>3</v>
      </c>
      <c r="F61" s="9" t="str">
        <f>VLOOKUP($A61&amp;$B61&amp;$C61&amp;$E61&amp;($D61),'Reference buildings simulations'!$A$2:$M$7001,7,0)</f>
        <v xml:space="preserve"> </v>
      </c>
      <c r="G61" s="10">
        <f>VLOOKUP($A61&amp;$B61&amp;$C61&amp;$E61&amp;($D61),'Reference buildings simulations'!$A$2:$M$7001,10,0)</f>
        <v>100.44847217512253</v>
      </c>
      <c r="H61" s="10">
        <f>VLOOKUP($A61&amp;$B61&amp;$C61&amp;$E61&amp;($D61),'Reference buildings simulations'!$A$2:$M$7001,11,0)</f>
        <v>125.56059021890316</v>
      </c>
      <c r="I61" s="10">
        <f>VLOOKUP($A61&amp;$B61&amp;$C61&amp;$E61&amp;($D61),'Reference buildings simulations'!$A$2:$M$7001,12,0)</f>
        <v>149.41710236049474</v>
      </c>
      <c r="J61" s="10">
        <f>VLOOKUP($A61&amp;$B61&amp;$C61&amp;$E61&amp;($D61),'Reference buildings simulations'!$A$2:$M$7001,13,0)</f>
        <v>27.623329848158694</v>
      </c>
    </row>
    <row r="62" spans="1:10" x14ac:dyDescent="0.3">
      <c r="A62" s="7" t="s">
        <v>0</v>
      </c>
      <c r="B62" s="8" t="s">
        <v>21</v>
      </c>
      <c r="C62" s="8" t="s">
        <v>6</v>
      </c>
      <c r="D62" s="9">
        <v>20</v>
      </c>
      <c r="E62" s="9" t="s">
        <v>3</v>
      </c>
      <c r="F62" s="9" t="str">
        <f>VLOOKUP($A62&amp;$B62&amp;$C62&amp;$E62&amp;($D62),'Reference buildings simulations'!$A$2:$M$7001,7,0)</f>
        <v xml:space="preserve"> </v>
      </c>
      <c r="G62" s="10">
        <f>VLOOKUP($A62&amp;$B62&amp;$C62&amp;$E62&amp;($D62),'Reference buildings simulations'!$A$2:$M$7001,10,0)</f>
        <v>93.833736604801203</v>
      </c>
      <c r="H62" s="10">
        <f>VLOOKUP($A62&amp;$B62&amp;$C62&amp;$E62&amp;($D62),'Reference buildings simulations'!$A$2:$M$7001,11,0)</f>
        <v>117.2921707560015</v>
      </c>
      <c r="I62" s="10">
        <f>VLOOKUP($A62&amp;$B62&amp;$C62&amp;$E62&amp;($D62),'Reference buildings simulations'!$A$2:$M$7001,12,0)</f>
        <v>139.57768319964177</v>
      </c>
      <c r="J62" s="10">
        <f>VLOOKUP($A62&amp;$B62&amp;$C62&amp;$E62&amp;($D62),'Reference buildings simulations'!$A$2:$M$7001,13,0)</f>
        <v>25.80427756632033</v>
      </c>
    </row>
    <row r="63" spans="1:10" x14ac:dyDescent="0.3">
      <c r="A63" s="7" t="s">
        <v>0</v>
      </c>
      <c r="B63" s="8" t="s">
        <v>21</v>
      </c>
      <c r="C63" s="8" t="s">
        <v>7</v>
      </c>
      <c r="D63" s="9">
        <v>20</v>
      </c>
      <c r="E63" s="9" t="s">
        <v>3</v>
      </c>
      <c r="F63" s="9" t="str">
        <f>VLOOKUP($A63&amp;$B63&amp;$C63&amp;$E63&amp;($D63),'Reference buildings simulations'!$A$2:$M$7001,7,0)</f>
        <v xml:space="preserve"> </v>
      </c>
      <c r="G63" s="10">
        <f>VLOOKUP($A63&amp;$B63&amp;$C63&amp;$E63&amp;($D63),'Reference buildings simulations'!$A$2:$M$7001,10,0)</f>
        <v>85.294061971873177</v>
      </c>
      <c r="H63" s="10">
        <f>VLOOKUP($A63&amp;$B63&amp;$C63&amp;$E63&amp;($D63),'Reference buildings simulations'!$A$2:$M$7001,11,0)</f>
        <v>106.61757746484146</v>
      </c>
      <c r="I63" s="10">
        <f>VLOOKUP($A63&amp;$B63&amp;$C63&amp;$E63&amp;($D63),'Reference buildings simulations'!$A$2:$M$7001,12,0)</f>
        <v>126.87491718316133</v>
      </c>
      <c r="J63" s="10">
        <f>VLOOKUP($A63&amp;$B63&amp;$C63&amp;$E63&amp;($D63),'Reference buildings simulations'!$A$2:$M$7001,13,0)</f>
        <v>23.455867042265123</v>
      </c>
    </row>
    <row r="64" spans="1:10" x14ac:dyDescent="0.3">
      <c r="A64" s="7" t="s">
        <v>0</v>
      </c>
      <c r="B64" s="8" t="s">
        <v>21</v>
      </c>
      <c r="C64" s="8" t="s">
        <v>8</v>
      </c>
      <c r="D64" s="9">
        <v>20</v>
      </c>
      <c r="E64" s="9" t="s">
        <v>3</v>
      </c>
      <c r="F64" s="9" t="str">
        <f>VLOOKUP($A64&amp;$B64&amp;$C64&amp;$E64&amp;($D64),'Reference buildings simulations'!$A$2:$M$7001,7,0)</f>
        <v xml:space="preserve"> </v>
      </c>
      <c r="G64" s="10">
        <f>VLOOKUP($A64&amp;$B64&amp;$C64&amp;$E64&amp;($D64),'Reference buildings simulations'!$A$2:$M$7001,10,0)</f>
        <v>58.337416038286896</v>
      </c>
      <c r="H64" s="10">
        <f>VLOOKUP($A64&amp;$B64&amp;$C64&amp;$E64&amp;($D64),'Reference buildings simulations'!$A$2:$M$7001,11,0)</f>
        <v>72.921770047858615</v>
      </c>
      <c r="I64" s="10">
        <f>VLOOKUP($A64&amp;$B64&amp;$C64&amp;$E64&amp;($D64),'Reference buildings simulations'!$A$2:$M$7001,12,0)</f>
        <v>86.776906356951741</v>
      </c>
      <c r="J64" s="10">
        <f>VLOOKUP($A64&amp;$B64&amp;$C64&amp;$E64&amp;($D64),'Reference buildings simulations'!$A$2:$M$7001,13,0)</f>
        <v>16.042789410528897</v>
      </c>
    </row>
    <row r="65" spans="1:10" x14ac:dyDescent="0.3">
      <c r="A65" s="7" t="s">
        <v>0</v>
      </c>
      <c r="B65" s="8" t="s">
        <v>21</v>
      </c>
      <c r="C65" s="8" t="s">
        <v>9</v>
      </c>
      <c r="D65" s="9">
        <v>20</v>
      </c>
      <c r="E65" s="9" t="s">
        <v>3</v>
      </c>
      <c r="F65" s="9" t="str">
        <f>VLOOKUP($A65&amp;$B65&amp;$C65&amp;$E65&amp;($D65),'Reference buildings simulations'!$A$2:$M$7001,7,0)</f>
        <v xml:space="preserve"> </v>
      </c>
      <c r="G65" s="10">
        <f>VLOOKUP($A65&amp;$B65&amp;$C65&amp;$E65&amp;($D65),'Reference buildings simulations'!$A$2:$M$7001,10,0)</f>
        <v>50.5553245580153</v>
      </c>
      <c r="H65" s="10">
        <f>VLOOKUP($A65&amp;$B65&amp;$C65&amp;$E65&amp;($D65),'Reference buildings simulations'!$A$2:$M$7001,11,0)</f>
        <v>63.194155697519122</v>
      </c>
      <c r="I65" s="10">
        <f>VLOOKUP($A65&amp;$B65&amp;$C65&amp;$E65&amp;($D65),'Reference buildings simulations'!$A$2:$M$7001,12,0)</f>
        <v>75.201045280047751</v>
      </c>
      <c r="J65" s="10">
        <f>VLOOKUP($A65&amp;$B65&amp;$C65&amp;$E65&amp;($D65),'Reference buildings simulations'!$A$2:$M$7001,13,0)</f>
        <v>13.902714253454207</v>
      </c>
    </row>
    <row r="66" spans="1:10" x14ac:dyDescent="0.3">
      <c r="A66" s="7" t="s">
        <v>0</v>
      </c>
      <c r="B66" s="8" t="s">
        <v>21</v>
      </c>
      <c r="C66" s="8" t="s">
        <v>10</v>
      </c>
      <c r="D66" s="9">
        <v>20</v>
      </c>
      <c r="E66" s="9" t="s">
        <v>3</v>
      </c>
      <c r="F66" s="9" t="str">
        <f>VLOOKUP($A66&amp;$B66&amp;$C66&amp;$E66&amp;($D66),'Reference buildings simulations'!$A$2:$M$7001,7,0)</f>
        <v xml:space="preserve"> </v>
      </c>
      <c r="G66" s="10">
        <f>VLOOKUP($A66&amp;$B66&amp;$C66&amp;$E66&amp;($D66),'Reference buildings simulations'!$A$2:$M$7001,10,0)</f>
        <v>46.962574295977838</v>
      </c>
      <c r="H66" s="10">
        <f>VLOOKUP($A66&amp;$B66&amp;$C66&amp;$E66&amp;($D66),'Reference buildings simulations'!$A$2:$M$7001,11,0)</f>
        <v>58.703217869972292</v>
      </c>
      <c r="I66" s="10">
        <f>VLOOKUP($A66&amp;$B66&amp;$C66&amp;$E66&amp;($D66),'Reference buildings simulations'!$A$2:$M$7001,12,0)</f>
        <v>69.856829265267024</v>
      </c>
      <c r="J66" s="10">
        <f>VLOOKUP($A66&amp;$B66&amp;$C66&amp;$E66&amp;($D66),'Reference buildings simulations'!$A$2:$M$7001,13,0)</f>
        <v>12.914707931393904</v>
      </c>
    </row>
    <row r="67" spans="1:10" x14ac:dyDescent="0.3">
      <c r="A67" s="7" t="s">
        <v>0</v>
      </c>
      <c r="B67" s="8" t="s">
        <v>23</v>
      </c>
      <c r="C67" s="8"/>
      <c r="D67" s="9">
        <v>20</v>
      </c>
      <c r="E67" s="9" t="s">
        <v>3</v>
      </c>
      <c r="F67" s="9" t="str">
        <f>VLOOKUP($A67&amp;$B67&amp;$C67&amp;$E67&amp;($D67),'Reference buildings simulations'!$A$2:$M$7001,7,0)</f>
        <v xml:space="preserve"> </v>
      </c>
      <c r="G67" s="10">
        <f>VLOOKUP($A67&amp;$B67&amp;$C67&amp;$E67&amp;($D67),'Reference buildings simulations'!$A$2:$M$7001,10,0)</f>
        <v>84.504024192366188</v>
      </c>
      <c r="H67" s="10">
        <f>VLOOKUP($A67&amp;$B67&amp;$C67&amp;$E67&amp;($D67),'Reference buildings simulations'!$A$2:$M$7001,11,0)</f>
        <v>105.63003024045773</v>
      </c>
      <c r="I67" s="10">
        <f>VLOOKUP($A67&amp;$B67&amp;$C67&amp;$E67&amp;($D67),'Reference buildings simulations'!$A$2:$M$7001,12,0)</f>
        <v>125.69973598614469</v>
      </c>
      <c r="J67" s="10">
        <f>VLOOKUP($A67&amp;$B67&amp;$C67&amp;$E67&amp;($D67),'Reference buildings simulations'!$A$2:$M$7001,13,0)</f>
        <v>23.2386066529007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91F98-8DDF-4507-A115-D8B7E9CD57C9}">
  <dimension ref="A4:AB67"/>
  <sheetViews>
    <sheetView zoomScale="40" zoomScaleNormal="40" workbookViewId="0"/>
  </sheetViews>
  <sheetFormatPr defaultRowHeight="14.4" x14ac:dyDescent="0.3"/>
  <cols>
    <col min="1" max="1" width="15.21875" customWidth="1"/>
    <col min="2" max="2" width="36.5546875" customWidth="1"/>
    <col min="3" max="3" width="16.5546875" customWidth="1"/>
    <col min="9" max="9" width="9.77734375" customWidth="1"/>
  </cols>
  <sheetData>
    <row r="4" spans="1:10" ht="72.599999999999994" x14ac:dyDescent="0.3">
      <c r="A4" s="5" t="s">
        <v>11</v>
      </c>
      <c r="B4" s="5" t="s">
        <v>12</v>
      </c>
      <c r="C4" s="5" t="s">
        <v>13</v>
      </c>
      <c r="D4" s="5" t="s">
        <v>14</v>
      </c>
      <c r="E4" s="5" t="s">
        <v>15</v>
      </c>
      <c r="F4" s="5" t="s">
        <v>16</v>
      </c>
      <c r="G4" s="6" t="s">
        <v>17</v>
      </c>
      <c r="H4" s="6" t="s">
        <v>18</v>
      </c>
      <c r="I4" s="6" t="s">
        <v>19</v>
      </c>
      <c r="J4" s="6" t="s">
        <v>20</v>
      </c>
    </row>
    <row r="5" spans="1:10" ht="16.95" customHeight="1" x14ac:dyDescent="0.3">
      <c r="A5" s="24" t="s">
        <v>0</v>
      </c>
      <c r="B5" s="19" t="s">
        <v>1</v>
      </c>
      <c r="C5" s="19" t="s">
        <v>2</v>
      </c>
      <c r="D5" s="25">
        <v>26</v>
      </c>
      <c r="E5" s="25" t="s">
        <v>26</v>
      </c>
      <c r="F5" s="25">
        <f>VLOOKUP($A5&amp;$B5&amp;$C5&amp;$E5&amp;($D5),'Reference buildings simulations'!$A$2:$M$7001,7,0)</f>
        <v>0.41</v>
      </c>
      <c r="G5" s="26">
        <f>VLOOKUP($A5&amp;$B5&amp;$C5&amp;$E5&amp;($D5),'Reference buildings simulations'!$A$2:$M$7001,10,0)</f>
        <v>29.391734782989101</v>
      </c>
      <c r="H5" s="26">
        <f>VLOOKUP($A5&amp;$B5&amp;$C5&amp;$E5&amp;($D5),'Reference buildings simulations'!$A$2:$M$7001,11,0)</f>
        <v>11.75669391319564</v>
      </c>
      <c r="I5" s="26">
        <f>VLOOKUP($A5&amp;$B5&amp;$C5&amp;$E5&amp;($D5),'Reference buildings simulations'!$A$2:$M$7001,12,0)</f>
        <v>33.859278470003446</v>
      </c>
      <c r="J5" s="26">
        <f>VLOOKUP($A5&amp;$B5&amp;$C5&amp;$E5&amp;($D5),'Reference buildings simulations'!$A$2:$M$7001,13,0)</f>
        <v>5.6432130783339067</v>
      </c>
    </row>
    <row r="6" spans="1:10" ht="16.95" customHeight="1" x14ac:dyDescent="0.3">
      <c r="A6" s="24" t="s">
        <v>0</v>
      </c>
      <c r="B6" s="19" t="s">
        <v>4</v>
      </c>
      <c r="C6" s="19" t="s">
        <v>2</v>
      </c>
      <c r="D6" s="25">
        <v>26</v>
      </c>
      <c r="E6" s="25" t="s">
        <v>26</v>
      </c>
      <c r="F6" s="25">
        <f>VLOOKUP($A6&amp;$B6&amp;$C6&amp;$E6&amp;($D6),'Reference buildings simulations'!$A$2:$M$7001,7,0)</f>
        <v>0.32</v>
      </c>
      <c r="G6" s="26">
        <f>VLOOKUP($A6&amp;$B6&amp;$C6&amp;$E6&amp;($D6),'Reference buildings simulations'!$A$2:$M$7001,10,0)</f>
        <v>28.626169202395438</v>
      </c>
      <c r="H6" s="26">
        <f>VLOOKUP($A6&amp;$B6&amp;$C6&amp;$E6&amp;($D6),'Reference buildings simulations'!$A$2:$M$7001,11,0)</f>
        <v>11.450467680958175</v>
      </c>
      <c r="I6" s="26">
        <f>VLOOKUP($A6&amp;$B6&amp;$C6&amp;$E6&amp;($D6),'Reference buildings simulations'!$A$2:$M$7001,12,0)</f>
        <v>32.977346921159544</v>
      </c>
      <c r="J6" s="26">
        <f>VLOOKUP($A6&amp;$B6&amp;$C6&amp;$E6&amp;($D6),'Reference buildings simulations'!$A$2:$M$7001,13,0)</f>
        <v>5.4962244868599237</v>
      </c>
    </row>
    <row r="7" spans="1:10" ht="16.95" customHeight="1" x14ac:dyDescent="0.3">
      <c r="A7" s="24" t="s">
        <v>0</v>
      </c>
      <c r="B7" s="19" t="s">
        <v>5</v>
      </c>
      <c r="C7" s="19" t="s">
        <v>2</v>
      </c>
      <c r="D7" s="25">
        <v>26</v>
      </c>
      <c r="E7" s="25" t="s">
        <v>26</v>
      </c>
      <c r="F7" s="25">
        <f>VLOOKUP($A7&amp;$B7&amp;$C7&amp;$E7&amp;($D7),'Reference buildings simulations'!$A$2:$M$7001,7,0)</f>
        <v>0.28000000000000003</v>
      </c>
      <c r="G7" s="26">
        <f>VLOOKUP($A7&amp;$B7&amp;$C7&amp;$E7&amp;($D7),'Reference buildings simulations'!$A$2:$M$7001,10,0)</f>
        <v>28.298069667855291</v>
      </c>
      <c r="H7" s="26">
        <f>VLOOKUP($A7&amp;$B7&amp;$C7&amp;$E7&amp;($D7),'Reference buildings simulations'!$A$2:$M$7001,11,0)</f>
        <v>11.319227867142116</v>
      </c>
      <c r="I7" s="26">
        <f>VLOOKUP($A7&amp;$B7&amp;$C7&amp;$E7&amp;($D7),'Reference buildings simulations'!$A$2:$M$7001,12,0)</f>
        <v>32.599376257369293</v>
      </c>
      <c r="J7" s="26">
        <f>VLOOKUP($A7&amp;$B7&amp;$C7&amp;$E7&amp;($D7),'Reference buildings simulations'!$A$2:$M$7001,13,0)</f>
        <v>5.4332293762282156</v>
      </c>
    </row>
    <row r="8" spans="1:10" ht="16.95" customHeight="1" x14ac:dyDescent="0.3">
      <c r="A8" s="24" t="s">
        <v>0</v>
      </c>
      <c r="B8" s="19" t="s">
        <v>41</v>
      </c>
      <c r="C8" s="19" t="s">
        <v>2</v>
      </c>
      <c r="D8" s="25">
        <v>26</v>
      </c>
      <c r="E8" s="25" t="s">
        <v>26</v>
      </c>
      <c r="F8" s="25">
        <f>VLOOKUP($A8&amp;$B8&amp;$C8&amp;$E8&amp;($D8),'Reference buildings simulations'!$A$2:$M$7001,7,0)</f>
        <v>0.61</v>
      </c>
      <c r="G8" s="26">
        <f>VLOOKUP($A8&amp;$B8&amp;$C8&amp;$E8&amp;($D8),'Reference buildings simulations'!$A$2:$M$7001,10,0)</f>
        <v>25.375243840516863</v>
      </c>
      <c r="H8" s="26">
        <f>VLOOKUP($A8&amp;$B8&amp;$C8&amp;$E8&amp;($D8),'Reference buildings simulations'!$A$2:$M$7001,11,0)</f>
        <v>10.150097536206745</v>
      </c>
      <c r="I8" s="26">
        <f>VLOOKUP($A8&amp;$B8&amp;$C8&amp;$E8&amp;($D8),'Reference buildings simulations'!$A$2:$M$7001,12,0)</f>
        <v>29.232280904275427</v>
      </c>
      <c r="J8" s="26">
        <f>VLOOKUP($A8&amp;$B8&amp;$C8&amp;$E8&amp;($D8),'Reference buildings simulations'!$A$2:$M$7001,13,0)</f>
        <v>4.8720468173792373</v>
      </c>
    </row>
    <row r="9" spans="1:10" ht="16.95" customHeight="1" x14ac:dyDescent="0.3">
      <c r="A9" s="24" t="s">
        <v>0</v>
      </c>
      <c r="B9" s="19" t="s">
        <v>42</v>
      </c>
      <c r="C9" s="19" t="s">
        <v>2</v>
      </c>
      <c r="D9" s="25">
        <v>26</v>
      </c>
      <c r="E9" s="25" t="s">
        <v>26</v>
      </c>
      <c r="F9" s="25">
        <f>VLOOKUP($A9&amp;$B9&amp;$C9&amp;$E9&amp;($D9),'Reference buildings simulations'!$A$2:$M$7001,7,0)</f>
        <v>0.52</v>
      </c>
      <c r="G9" s="26">
        <f>VLOOKUP($A9&amp;$B9&amp;$C9&amp;$E9&amp;($D9),'Reference buildings simulations'!$A$2:$M$7001,10,0)</f>
        <v>27.072843468766756</v>
      </c>
      <c r="H9" s="26">
        <f>VLOOKUP($A9&amp;$B9&amp;$C9&amp;$E9&amp;($D9),'Reference buildings simulations'!$A$2:$M$7001,11,0)</f>
        <v>10.829137387506702</v>
      </c>
      <c r="I9" s="26">
        <f>VLOOKUP($A9&amp;$B9&amp;$C9&amp;$E9&amp;($D9),'Reference buildings simulations'!$A$2:$M$7001,12,0)</f>
        <v>31.187915676019301</v>
      </c>
      <c r="J9" s="26">
        <f>VLOOKUP($A9&amp;$B9&amp;$C9&amp;$E9&amp;($D9),'Reference buildings simulations'!$A$2:$M$7001,13,0)</f>
        <v>5.1979859460032163</v>
      </c>
    </row>
    <row r="10" spans="1:10" ht="16.95" customHeight="1" x14ac:dyDescent="0.3">
      <c r="A10" s="24" t="s">
        <v>0</v>
      </c>
      <c r="B10" s="19" t="s">
        <v>43</v>
      </c>
      <c r="C10" s="19" t="s">
        <v>2</v>
      </c>
      <c r="D10" s="25">
        <v>26</v>
      </c>
      <c r="E10" s="25" t="s">
        <v>26</v>
      </c>
      <c r="F10" s="25">
        <f>VLOOKUP($A10&amp;$B10&amp;$C10&amp;$E10&amp;($D10),'Reference buildings simulations'!$A$2:$M$7001,7,0)</f>
        <v>0.48</v>
      </c>
      <c r="G10" s="26">
        <f>VLOOKUP($A10&amp;$B10&amp;$C10&amp;$E10&amp;($D10),'Reference buildings simulations'!$A$2:$M$7001,10,0)</f>
        <v>27.80038616658814</v>
      </c>
      <c r="H10" s="26">
        <f>VLOOKUP($A10&amp;$B10&amp;$C10&amp;$E10&amp;($D10),'Reference buildings simulations'!$A$2:$M$7001,11,0)</f>
        <v>11.120154466635256</v>
      </c>
      <c r="I10" s="26">
        <f>VLOOKUP($A10&amp;$B10&amp;$C10&amp;$E10&amp;($D10),'Reference buildings simulations'!$A$2:$M$7001,12,0)</f>
        <v>32.026044863909533</v>
      </c>
      <c r="J10" s="26">
        <f>VLOOKUP($A10&amp;$B10&amp;$C10&amp;$E10&amp;($D10),'Reference buildings simulations'!$A$2:$M$7001,13,0)</f>
        <v>5.3376741439849225</v>
      </c>
    </row>
    <row r="11" spans="1:10" ht="16.95" customHeight="1" x14ac:dyDescent="0.3">
      <c r="A11" s="24" t="s">
        <v>0</v>
      </c>
      <c r="B11" s="19" t="s">
        <v>31</v>
      </c>
      <c r="C11" s="19" t="s">
        <v>2</v>
      </c>
      <c r="D11" s="25">
        <v>26</v>
      </c>
      <c r="E11" s="25" t="s">
        <v>26</v>
      </c>
      <c r="F11" s="25">
        <f>VLOOKUP($A11&amp;$B11&amp;$C11&amp;$E11&amp;($D11),'Reference buildings simulations'!$A$2:$M$7001,7,0)</f>
        <v>0.87</v>
      </c>
      <c r="G11" s="26">
        <f>VLOOKUP($A11&amp;$B11&amp;$C11&amp;$E11&amp;($D11),'Reference buildings simulations'!$A$2:$M$7001,10,0)</f>
        <v>35.573090978081396</v>
      </c>
      <c r="H11" s="26">
        <f>VLOOKUP($A11&amp;$B11&amp;$C11&amp;$E11&amp;($D11),'Reference buildings simulations'!$A$2:$M$7001,11,0)</f>
        <v>14.229236391232558</v>
      </c>
      <c r="I11" s="26">
        <f>VLOOKUP($A11&amp;$B11&amp;$C11&amp;$E11&amp;($D11),'Reference buildings simulations'!$A$2:$M$7001,12,0)</f>
        <v>40.980200806749764</v>
      </c>
      <c r="J11" s="26">
        <f>VLOOKUP($A11&amp;$B11&amp;$C11&amp;$E11&amp;($D11),'Reference buildings simulations'!$A$2:$M$7001,13,0)</f>
        <v>6.830033467791627</v>
      </c>
    </row>
    <row r="12" spans="1:10" ht="16.95" customHeight="1" x14ac:dyDescent="0.3">
      <c r="A12" s="24" t="s">
        <v>0</v>
      </c>
      <c r="B12" s="19" t="s">
        <v>32</v>
      </c>
      <c r="C12" s="19" t="s">
        <v>2</v>
      </c>
      <c r="D12" s="25">
        <v>26</v>
      </c>
      <c r="E12" s="25" t="s">
        <v>26</v>
      </c>
      <c r="F12" s="25">
        <f>VLOOKUP($A12&amp;$B12&amp;$C12&amp;$E12&amp;($D12),'Reference buildings simulations'!$A$2:$M$7001,7,0)</f>
        <v>0.73</v>
      </c>
      <c r="G12" s="26">
        <f>VLOOKUP($A12&amp;$B12&amp;$C12&amp;$E12&amp;($D12),'Reference buildings simulations'!$A$2:$M$7001,10,0)</f>
        <v>30.509032360417979</v>
      </c>
      <c r="H12" s="26">
        <f>VLOOKUP($A12&amp;$B12&amp;$C12&amp;$E12&amp;($D12),'Reference buildings simulations'!$A$2:$M$7001,11,0)</f>
        <v>12.203612944167192</v>
      </c>
      <c r="I12" s="26">
        <f>VLOOKUP($A12&amp;$B12&amp;$C12&amp;$E12&amp;($D12),'Reference buildings simulations'!$A$2:$M$7001,12,0)</f>
        <v>35.14640527920151</v>
      </c>
      <c r="J12" s="26">
        <f>VLOOKUP($A12&amp;$B12&amp;$C12&amp;$E12&amp;($D12),'Reference buildings simulations'!$A$2:$M$7001,13,0)</f>
        <v>5.8577342132002519</v>
      </c>
    </row>
    <row r="13" spans="1:10" ht="16.95" customHeight="1" x14ac:dyDescent="0.3">
      <c r="A13" s="24" t="s">
        <v>0</v>
      </c>
      <c r="B13" s="19" t="s">
        <v>33</v>
      </c>
      <c r="C13" s="19" t="s">
        <v>2</v>
      </c>
      <c r="D13" s="25">
        <v>26</v>
      </c>
      <c r="E13" s="25" t="s">
        <v>26</v>
      </c>
      <c r="F13" s="25">
        <f>VLOOKUP($A13&amp;$B13&amp;$C13&amp;$E13&amp;($D13),'Reference buildings simulations'!$A$2:$M$7001,7,0)</f>
        <v>0.57999999999999996</v>
      </c>
      <c r="G13" s="26">
        <f>VLOOKUP($A13&amp;$B13&amp;$C13&amp;$E13&amp;($D13),'Reference buildings simulations'!$A$2:$M$7001,10,0)</f>
        <v>24.715118710965726</v>
      </c>
      <c r="H13" s="26">
        <f>VLOOKUP($A13&amp;$B13&amp;$C13&amp;$E13&amp;($D13),'Reference buildings simulations'!$A$2:$M$7001,11,0)</f>
        <v>9.8860474843862907</v>
      </c>
      <c r="I13" s="26">
        <f>VLOOKUP($A13&amp;$B13&amp;$C13&amp;$E13&amp;($D13),'Reference buildings simulations'!$A$2:$M$7001,12,0)</f>
        <v>28.471816755032517</v>
      </c>
      <c r="J13" s="26">
        <f>VLOOKUP($A13&amp;$B13&amp;$C13&amp;$E13&amp;($D13),'Reference buildings simulations'!$A$2:$M$7001,13,0)</f>
        <v>4.7453027925054192</v>
      </c>
    </row>
    <row r="14" spans="1:10" ht="16.95" customHeight="1" x14ac:dyDescent="0.3">
      <c r="A14" s="27" t="s">
        <v>0</v>
      </c>
      <c r="B14" s="20" t="s">
        <v>1</v>
      </c>
      <c r="C14" s="20" t="s">
        <v>6</v>
      </c>
      <c r="D14" s="28">
        <v>26</v>
      </c>
      <c r="E14" s="28" t="s">
        <v>26</v>
      </c>
      <c r="F14" s="28">
        <f>VLOOKUP($A14&amp;$B14&amp;$C14&amp;$E14&amp;($D14),'Reference buildings simulations'!$A$2:$M$7001,7,0)</f>
        <v>0.41</v>
      </c>
      <c r="G14" s="29">
        <f>VLOOKUP($A14&amp;$B14&amp;$C14&amp;$E14&amp;($D14),'Reference buildings simulations'!$A$2:$M$7001,10,0)</f>
        <v>28.96382943800749</v>
      </c>
      <c r="H14" s="29">
        <f>VLOOKUP($A14&amp;$B14&amp;$C14&amp;$E14&amp;($D14),'Reference buildings simulations'!$A$2:$M$7001,11,0)</f>
        <v>11.585531775202996</v>
      </c>
      <c r="I14" s="29">
        <f>VLOOKUP($A14&amp;$B14&amp;$C14&amp;$E14&amp;($D14),'Reference buildings simulations'!$A$2:$M$7001,12,0)</f>
        <v>33.36633151258463</v>
      </c>
      <c r="J14" s="29">
        <f>VLOOKUP($A14&amp;$B14&amp;$C14&amp;$E14&amp;($D14),'Reference buildings simulations'!$A$2:$M$7001,13,0)</f>
        <v>5.5610552520974377</v>
      </c>
    </row>
    <row r="15" spans="1:10" ht="16.95" customHeight="1" x14ac:dyDescent="0.3">
      <c r="A15" s="27" t="s">
        <v>0</v>
      </c>
      <c r="B15" s="20" t="s">
        <v>4</v>
      </c>
      <c r="C15" s="20" t="s">
        <v>6</v>
      </c>
      <c r="D15" s="28">
        <v>26</v>
      </c>
      <c r="E15" s="28" t="s">
        <v>26</v>
      </c>
      <c r="F15" s="28">
        <f>VLOOKUP($A15&amp;$B15&amp;$C15&amp;$E15&amp;($D15),'Reference buildings simulations'!$A$2:$M$7001,7,0)</f>
        <v>0.32</v>
      </c>
      <c r="G15" s="29">
        <f>VLOOKUP($A15&amp;$B15&amp;$C15&amp;$E15&amp;($D15),'Reference buildings simulations'!$A$2:$M$7001,10,0)</f>
        <v>28.179572986005503</v>
      </c>
      <c r="H15" s="29">
        <f>VLOOKUP($A15&amp;$B15&amp;$C15&amp;$E15&amp;($D15),'Reference buildings simulations'!$A$2:$M$7001,11,0)</f>
        <v>11.271829194402201</v>
      </c>
      <c r="I15" s="29">
        <f>VLOOKUP($A15&amp;$B15&amp;$C15&amp;$E15&amp;($D15),'Reference buildings simulations'!$A$2:$M$7001,12,0)</f>
        <v>32.462868079878341</v>
      </c>
      <c r="J15" s="29">
        <f>VLOOKUP($A15&amp;$B15&amp;$C15&amp;$E15&amp;($D15),'Reference buildings simulations'!$A$2:$M$7001,13,0)</f>
        <v>5.4104780133130568</v>
      </c>
    </row>
    <row r="16" spans="1:10" ht="16.95" customHeight="1" x14ac:dyDescent="0.3">
      <c r="A16" s="27" t="s">
        <v>0</v>
      </c>
      <c r="B16" s="20" t="s">
        <v>5</v>
      </c>
      <c r="C16" s="20" t="s">
        <v>6</v>
      </c>
      <c r="D16" s="28">
        <v>26</v>
      </c>
      <c r="E16" s="28" t="s">
        <v>26</v>
      </c>
      <c r="F16" s="28">
        <f>VLOOKUP($A16&amp;$B16&amp;$C16&amp;$E16&amp;($D16),'Reference buildings simulations'!$A$2:$M$7001,7,0)</f>
        <v>0.28000000000000003</v>
      </c>
      <c r="G16" s="29">
        <f>VLOOKUP($A16&amp;$B16&amp;$C16&amp;$E16&amp;($D16),'Reference buildings simulations'!$A$2:$M$7001,10,0)</f>
        <v>27.84346307800465</v>
      </c>
      <c r="H16" s="29">
        <f>VLOOKUP($A16&amp;$B16&amp;$C16&amp;$E16&amp;($D16),'Reference buildings simulations'!$A$2:$M$7001,11,0)</f>
        <v>11.13738523120186</v>
      </c>
      <c r="I16" s="29">
        <f>VLOOKUP($A16&amp;$B16&amp;$C16&amp;$E16&amp;($D16),'Reference buildings simulations'!$A$2:$M$7001,12,0)</f>
        <v>32.075669465861353</v>
      </c>
      <c r="J16" s="29">
        <f>VLOOKUP($A16&amp;$B16&amp;$C16&amp;$E16&amp;($D16),'Reference buildings simulations'!$A$2:$M$7001,13,0)</f>
        <v>5.3459449109768924</v>
      </c>
    </row>
    <row r="17" spans="1:10" ht="16.95" customHeight="1" x14ac:dyDescent="0.3">
      <c r="A17" s="27" t="s">
        <v>0</v>
      </c>
      <c r="B17" s="20" t="s">
        <v>41</v>
      </c>
      <c r="C17" s="20" t="s">
        <v>6</v>
      </c>
      <c r="D17" s="28">
        <v>26</v>
      </c>
      <c r="E17" s="28" t="s">
        <v>26</v>
      </c>
      <c r="F17" s="28">
        <f>VLOOKUP($A17&amp;$B17&amp;$C17&amp;$E17&amp;($D17),'Reference buildings simulations'!$A$2:$M$7001,7,0)</f>
        <v>0.61</v>
      </c>
      <c r="G17" s="29">
        <f>VLOOKUP($A17&amp;$B17&amp;$C17&amp;$E17&amp;($D17),'Reference buildings simulations'!$A$2:$M$7001,10,0)</f>
        <v>24.667203980393776</v>
      </c>
      <c r="H17" s="29">
        <f>VLOOKUP($A17&amp;$B17&amp;$C17&amp;$E17&amp;($D17),'Reference buildings simulations'!$A$2:$M$7001,11,0)</f>
        <v>9.8668815921575099</v>
      </c>
      <c r="I17" s="29">
        <f>VLOOKUP($A17&amp;$B17&amp;$C17&amp;$E17&amp;($D17),'Reference buildings simulations'!$A$2:$M$7001,12,0)</f>
        <v>28.416618985413628</v>
      </c>
      <c r="J17" s="29">
        <f>VLOOKUP($A17&amp;$B17&amp;$C17&amp;$E17&amp;($D17),'Reference buildings simulations'!$A$2:$M$7001,13,0)</f>
        <v>4.7361031642356046</v>
      </c>
    </row>
    <row r="18" spans="1:10" ht="16.95" customHeight="1" x14ac:dyDescent="0.3">
      <c r="A18" s="27" t="s">
        <v>0</v>
      </c>
      <c r="B18" s="20" t="s">
        <v>42</v>
      </c>
      <c r="C18" s="20" t="s">
        <v>6</v>
      </c>
      <c r="D18" s="28">
        <v>26</v>
      </c>
      <c r="E18" s="28" t="s">
        <v>26</v>
      </c>
      <c r="F18" s="28">
        <f>VLOOKUP($A18&amp;$B18&amp;$C18&amp;$E18&amp;($D18),'Reference buildings simulations'!$A$2:$M$7001,7,0)</f>
        <v>0.52</v>
      </c>
      <c r="G18" s="29">
        <f>VLOOKUP($A18&amp;$B18&amp;$C18&amp;$E18&amp;($D18),'Reference buildings simulations'!$A$2:$M$7001,10,0)</f>
        <v>26.412501649732278</v>
      </c>
      <c r="H18" s="29">
        <f>VLOOKUP($A18&amp;$B18&amp;$C18&amp;$E18&amp;($D18),'Reference buildings simulations'!$A$2:$M$7001,11,0)</f>
        <v>10.565000659892911</v>
      </c>
      <c r="I18" s="29">
        <f>VLOOKUP($A18&amp;$B18&amp;$C18&amp;$E18&amp;($D18),'Reference buildings simulations'!$A$2:$M$7001,12,0)</f>
        <v>30.427201900491582</v>
      </c>
      <c r="J18" s="29">
        <f>VLOOKUP($A18&amp;$B18&amp;$C18&amp;$E18&amp;($D18),'Reference buildings simulations'!$A$2:$M$7001,13,0)</f>
        <v>5.0712003167485973</v>
      </c>
    </row>
    <row r="19" spans="1:10" ht="16.95" customHeight="1" x14ac:dyDescent="0.3">
      <c r="A19" s="27" t="s">
        <v>0</v>
      </c>
      <c r="B19" s="20" t="s">
        <v>43</v>
      </c>
      <c r="C19" s="20" t="s">
        <v>6</v>
      </c>
      <c r="D19" s="28">
        <v>26</v>
      </c>
      <c r="E19" s="28" t="s">
        <v>26</v>
      </c>
      <c r="F19" s="28">
        <f>VLOOKUP($A19&amp;$B19&amp;$C19&amp;$E19&amp;($D19),'Reference buildings simulations'!$A$2:$M$7001,7,0)</f>
        <v>0.48</v>
      </c>
      <c r="G19" s="29">
        <f>VLOOKUP($A19&amp;$B19&amp;$C19&amp;$E19&amp;($D19),'Reference buildings simulations'!$A$2:$M$7001,10,0)</f>
        <v>27.16048636516307</v>
      </c>
      <c r="H19" s="29">
        <f>VLOOKUP($A19&amp;$B19&amp;$C19&amp;$E19&amp;($D19),'Reference buildings simulations'!$A$2:$M$7001,11,0)</f>
        <v>10.864194546065228</v>
      </c>
      <c r="I19" s="29">
        <f>VLOOKUP($A19&amp;$B19&amp;$C19&amp;$E19&amp;($D19),'Reference buildings simulations'!$A$2:$M$7001,12,0)</f>
        <v>31.288880292667855</v>
      </c>
      <c r="J19" s="29">
        <f>VLOOKUP($A19&amp;$B19&amp;$C19&amp;$E19&amp;($D19),'Reference buildings simulations'!$A$2:$M$7001,13,0)</f>
        <v>5.2148133821113092</v>
      </c>
    </row>
    <row r="20" spans="1:10" ht="16.95" customHeight="1" x14ac:dyDescent="0.3">
      <c r="A20" s="27" t="s">
        <v>0</v>
      </c>
      <c r="B20" s="20" t="s">
        <v>31</v>
      </c>
      <c r="C20" s="20" t="s">
        <v>6</v>
      </c>
      <c r="D20" s="28">
        <v>26</v>
      </c>
      <c r="E20" s="28" t="s">
        <v>26</v>
      </c>
      <c r="F20" s="28">
        <f>VLOOKUP($A20&amp;$B20&amp;$C20&amp;$E20&amp;($D20),'Reference buildings simulations'!$A$2:$M$7001,7,0)</f>
        <v>0.87</v>
      </c>
      <c r="G20" s="29">
        <f>VLOOKUP($A20&amp;$B20&amp;$C20&amp;$E20&amp;($D20),'Reference buildings simulations'!$A$2:$M$7001,10,0)</f>
        <v>25.876220592614303</v>
      </c>
      <c r="H20" s="29">
        <f>VLOOKUP($A20&amp;$B20&amp;$C20&amp;$E20&amp;($D20),'Reference buildings simulations'!$A$2:$M$7001,11,0)</f>
        <v>10.35048823704572</v>
      </c>
      <c r="I20" s="29">
        <f>VLOOKUP($A20&amp;$B20&amp;$C20&amp;$E20&amp;($D20),'Reference buildings simulations'!$A$2:$M$7001,12,0)</f>
        <v>29.809406122691673</v>
      </c>
      <c r="J20" s="29">
        <f>VLOOKUP($A20&amp;$B20&amp;$C20&amp;$E20&amp;($D20),'Reference buildings simulations'!$A$2:$M$7001,13,0)</f>
        <v>4.9682343537819458</v>
      </c>
    </row>
    <row r="21" spans="1:10" ht="16.95" customHeight="1" x14ac:dyDescent="0.3">
      <c r="A21" s="27" t="s">
        <v>0</v>
      </c>
      <c r="B21" s="20" t="s">
        <v>32</v>
      </c>
      <c r="C21" s="20" t="s">
        <v>6</v>
      </c>
      <c r="D21" s="28">
        <v>26</v>
      </c>
      <c r="E21" s="28" t="s">
        <v>26</v>
      </c>
      <c r="F21" s="28">
        <f>VLOOKUP($A21&amp;$B21&amp;$C21&amp;$E21&amp;($D21),'Reference buildings simulations'!$A$2:$M$7001,7,0)</f>
        <v>0.73</v>
      </c>
      <c r="G21" s="29">
        <f>VLOOKUP($A21&amp;$B21&amp;$C21&amp;$E21&amp;($D21),'Reference buildings simulations'!$A$2:$M$7001,10,0)</f>
        <v>20.788416322688683</v>
      </c>
      <c r="H21" s="29">
        <f>VLOOKUP($A21&amp;$B21&amp;$C21&amp;$E21&amp;($D21),'Reference buildings simulations'!$A$2:$M$7001,11,0)</f>
        <v>8.3153665290754724</v>
      </c>
      <c r="I21" s="29">
        <f>VLOOKUP($A21&amp;$B21&amp;$C21&amp;$E21&amp;($D21),'Reference buildings simulations'!$A$2:$M$7001,12,0)</f>
        <v>23.948255603737358</v>
      </c>
      <c r="J21" s="29">
        <f>VLOOKUP($A21&amp;$B21&amp;$C21&amp;$E21&amp;($D21),'Reference buildings simulations'!$A$2:$M$7001,13,0)</f>
        <v>3.9913759339562267</v>
      </c>
    </row>
    <row r="22" spans="1:10" ht="16.95" customHeight="1" x14ac:dyDescent="0.3">
      <c r="A22" s="27" t="s">
        <v>0</v>
      </c>
      <c r="B22" s="20" t="s">
        <v>33</v>
      </c>
      <c r="C22" s="20" t="s">
        <v>6</v>
      </c>
      <c r="D22" s="28">
        <v>26</v>
      </c>
      <c r="E22" s="28" t="s">
        <v>26</v>
      </c>
      <c r="F22" s="28">
        <f>VLOOKUP($A22&amp;$B22&amp;$C22&amp;$E22&amp;($D22),'Reference buildings simulations'!$A$2:$M$7001,7,0)</f>
        <v>0.57999999999999996</v>
      </c>
      <c r="G22" s="29">
        <f>VLOOKUP($A22&amp;$B22&amp;$C22&amp;$E22&amp;($D22),'Reference buildings simulations'!$A$2:$M$7001,10,0)</f>
        <v>14.725597187740467</v>
      </c>
      <c r="H22" s="29">
        <f>VLOOKUP($A22&amp;$B22&amp;$C22&amp;$E22&amp;($D22),'Reference buildings simulations'!$A$2:$M$7001,11,0)</f>
        <v>5.8902388750961867</v>
      </c>
      <c r="I22" s="29">
        <f>VLOOKUP($A22&amp;$B22&amp;$C22&amp;$E22&amp;($D22),'Reference buildings simulations'!$A$2:$M$7001,12,0)</f>
        <v>16.963887960277017</v>
      </c>
      <c r="J22" s="29">
        <f>VLOOKUP($A22&amp;$B22&amp;$C22&amp;$E22&amp;($D22),'Reference buildings simulations'!$A$2:$M$7001,13,0)</f>
        <v>2.8273146600461696</v>
      </c>
    </row>
    <row r="23" spans="1:10" ht="16.95" customHeight="1" x14ac:dyDescent="0.3">
      <c r="A23" s="30" t="s">
        <v>0</v>
      </c>
      <c r="B23" s="31" t="s">
        <v>1</v>
      </c>
      <c r="C23" s="31" t="s">
        <v>7</v>
      </c>
      <c r="D23" s="32">
        <v>26</v>
      </c>
      <c r="E23" s="32" t="s">
        <v>26</v>
      </c>
      <c r="F23" s="32">
        <f>VLOOKUP($A23&amp;$B23&amp;$C23&amp;$E23&amp;($D23),'Reference buildings simulations'!$A$2:$M$7001,7,0)</f>
        <v>0.41</v>
      </c>
      <c r="G23" s="33">
        <f>VLOOKUP($A23&amp;$B23&amp;$C23&amp;$E23&amp;($D23),'Reference buildings simulations'!$A$2:$M$7001,10,0)</f>
        <v>30.578252857703166</v>
      </c>
      <c r="H23" s="33">
        <f>VLOOKUP($A23&amp;$B23&amp;$C23&amp;$E23&amp;($D23),'Reference buildings simulations'!$A$2:$M$7001,11,0)</f>
        <v>12.231301143081266</v>
      </c>
      <c r="I23" s="33">
        <f>VLOOKUP($A23&amp;$B23&amp;$C23&amp;$E23&amp;($D23),'Reference buildings simulations'!$A$2:$M$7001,12,0)</f>
        <v>35.226147292074046</v>
      </c>
      <c r="J23" s="33">
        <f>VLOOKUP($A23&amp;$B23&amp;$C23&amp;$E23&amp;($D23),'Reference buildings simulations'!$A$2:$M$7001,13,0)</f>
        <v>5.8710245486790074</v>
      </c>
    </row>
    <row r="24" spans="1:10" ht="16.95" customHeight="1" x14ac:dyDescent="0.3">
      <c r="A24" s="30" t="s">
        <v>0</v>
      </c>
      <c r="B24" s="31" t="s">
        <v>4</v>
      </c>
      <c r="C24" s="31" t="s">
        <v>7</v>
      </c>
      <c r="D24" s="32">
        <v>26</v>
      </c>
      <c r="E24" s="32" t="s">
        <v>26</v>
      </c>
      <c r="F24" s="32">
        <f>VLOOKUP($A24&amp;$B24&amp;$C24&amp;$E24&amp;($D24),'Reference buildings simulations'!$A$2:$M$7001,7,0)</f>
        <v>0.32</v>
      </c>
      <c r="G24" s="33">
        <f>VLOOKUP($A24&amp;$B24&amp;$C24&amp;$E24&amp;($D24),'Reference buildings simulations'!$A$2:$M$7001,10,0)</f>
        <v>29.934182283597028</v>
      </c>
      <c r="H24" s="33">
        <f>VLOOKUP($A24&amp;$B24&amp;$C24&amp;$E24&amp;($D24),'Reference buildings simulations'!$A$2:$M$7001,11,0)</f>
        <v>11.973672913438811</v>
      </c>
      <c r="I24" s="33">
        <f>VLOOKUP($A24&amp;$B24&amp;$C24&amp;$E24&amp;($D24),'Reference buildings simulations'!$A$2:$M$7001,12,0)</f>
        <v>34.484177990703778</v>
      </c>
      <c r="J24" s="33">
        <f>VLOOKUP($A24&amp;$B24&amp;$C24&amp;$E24&amp;($D24),'Reference buildings simulations'!$A$2:$M$7001,13,0)</f>
        <v>5.7473629984506296</v>
      </c>
    </row>
    <row r="25" spans="1:10" ht="16.95" customHeight="1" x14ac:dyDescent="0.3">
      <c r="A25" s="30" t="s">
        <v>0</v>
      </c>
      <c r="B25" s="31" t="s">
        <v>5</v>
      </c>
      <c r="C25" s="31" t="s">
        <v>7</v>
      </c>
      <c r="D25" s="32">
        <v>26</v>
      </c>
      <c r="E25" s="32" t="s">
        <v>26</v>
      </c>
      <c r="F25" s="32">
        <f>VLOOKUP($A25&amp;$B25&amp;$C25&amp;$E25&amp;($D25),'Reference buildings simulations'!$A$2:$M$7001,7,0)</f>
        <v>0.28000000000000003</v>
      </c>
      <c r="G25" s="33">
        <f>VLOOKUP($A25&amp;$B25&amp;$C25&amp;$E25&amp;($D25),'Reference buildings simulations'!$A$2:$M$7001,10,0)</f>
        <v>29.658152037551538</v>
      </c>
      <c r="H25" s="33">
        <f>VLOOKUP($A25&amp;$B25&amp;$C25&amp;$E25&amp;($D25),'Reference buildings simulations'!$A$2:$M$7001,11,0)</f>
        <v>11.863260815020615</v>
      </c>
      <c r="I25" s="33">
        <f>VLOOKUP($A25&amp;$B25&amp;$C25&amp;$E25&amp;($D25),'Reference buildings simulations'!$A$2:$M$7001,12,0)</f>
        <v>34.166191147259369</v>
      </c>
      <c r="J25" s="33">
        <f>VLOOKUP($A25&amp;$B25&amp;$C25&amp;$E25&amp;($D25),'Reference buildings simulations'!$A$2:$M$7001,13,0)</f>
        <v>5.6943651912098954</v>
      </c>
    </row>
    <row r="26" spans="1:10" ht="16.95" customHeight="1" x14ac:dyDescent="0.3">
      <c r="A26" s="30" t="s">
        <v>0</v>
      </c>
      <c r="B26" s="31" t="s">
        <v>41</v>
      </c>
      <c r="C26" s="31" t="s">
        <v>7</v>
      </c>
      <c r="D26" s="32">
        <v>26</v>
      </c>
      <c r="E26" s="32" t="s">
        <v>26</v>
      </c>
      <c r="F26" s="32">
        <f>VLOOKUP($A26&amp;$B26&amp;$C26&amp;$E26&amp;($D26),'Reference buildings simulations'!$A$2:$M$7001,7,0)</f>
        <v>0.61</v>
      </c>
      <c r="G26" s="33">
        <f>VLOOKUP($A26&amp;$B26&amp;$C26&amp;$E26&amp;($D26),'Reference buildings simulations'!$A$2:$M$7001,10,0)</f>
        <v>26.384923892552017</v>
      </c>
      <c r="H26" s="33">
        <f>VLOOKUP($A26&amp;$B26&amp;$C26&amp;$E26&amp;($D26),'Reference buildings simulations'!$A$2:$M$7001,11,0)</f>
        <v>10.553969557020807</v>
      </c>
      <c r="I26" s="33">
        <f>VLOOKUP($A26&amp;$B26&amp;$C26&amp;$E26&amp;($D26),'Reference buildings simulations'!$A$2:$M$7001,12,0)</f>
        <v>30.395432324219922</v>
      </c>
      <c r="J26" s="33">
        <f>VLOOKUP($A26&amp;$B26&amp;$C26&amp;$E26&amp;($D26),'Reference buildings simulations'!$A$2:$M$7001,13,0)</f>
        <v>5.0659053873699866</v>
      </c>
    </row>
    <row r="27" spans="1:10" ht="16.95" customHeight="1" x14ac:dyDescent="0.3">
      <c r="A27" s="30" t="s">
        <v>0</v>
      </c>
      <c r="B27" s="31" t="s">
        <v>42</v>
      </c>
      <c r="C27" s="31" t="s">
        <v>7</v>
      </c>
      <c r="D27" s="32">
        <v>26</v>
      </c>
      <c r="E27" s="32" t="s">
        <v>26</v>
      </c>
      <c r="F27" s="32">
        <f>VLOOKUP($A27&amp;$B27&amp;$C27&amp;$E27&amp;($D27),'Reference buildings simulations'!$A$2:$M$7001,7,0)</f>
        <v>0.52</v>
      </c>
      <c r="G27" s="33">
        <f>VLOOKUP($A27&amp;$B27&amp;$C27&amp;$E27&amp;($D27),'Reference buildings simulations'!$A$2:$M$7001,10,0)</f>
        <v>28.329187628756188</v>
      </c>
      <c r="H27" s="33">
        <f>VLOOKUP($A27&amp;$B27&amp;$C27&amp;$E27&amp;($D27),'Reference buildings simulations'!$A$2:$M$7001,11,0)</f>
        <v>11.331675051502476</v>
      </c>
      <c r="I27" s="33">
        <f>VLOOKUP($A27&amp;$B27&amp;$C27&amp;$E27&amp;($D27),'Reference buildings simulations'!$A$2:$M$7001,12,0)</f>
        <v>32.635224148327126</v>
      </c>
      <c r="J27" s="33">
        <f>VLOOKUP($A27&amp;$B27&amp;$C27&amp;$E27&amp;($D27),'Reference buildings simulations'!$A$2:$M$7001,13,0)</f>
        <v>5.4392040247211879</v>
      </c>
    </row>
    <row r="28" spans="1:10" ht="16.95" customHeight="1" x14ac:dyDescent="0.3">
      <c r="A28" s="30" t="s">
        <v>0</v>
      </c>
      <c r="B28" s="31" t="s">
        <v>43</v>
      </c>
      <c r="C28" s="31" t="s">
        <v>7</v>
      </c>
      <c r="D28" s="32">
        <v>26</v>
      </c>
      <c r="E28" s="32" t="s">
        <v>26</v>
      </c>
      <c r="F28" s="32">
        <f>VLOOKUP($A28&amp;$B28&amp;$C28&amp;$E28&amp;($D28),'Reference buildings simulations'!$A$2:$M$7001,7,0)</f>
        <v>0.48</v>
      </c>
      <c r="G28" s="33">
        <f>VLOOKUP($A28&amp;$B28&amp;$C28&amp;$E28&amp;($D28),'Reference buildings simulations'!$A$2:$M$7001,10,0)</f>
        <v>29.162443515700829</v>
      </c>
      <c r="H28" s="33">
        <f>VLOOKUP($A28&amp;$B28&amp;$C28&amp;$E28&amp;($D28),'Reference buildings simulations'!$A$2:$M$7001,11,0)</f>
        <v>11.664977406280332</v>
      </c>
      <c r="I28" s="33">
        <f>VLOOKUP($A28&amp;$B28&amp;$C28&amp;$E28&amp;($D28),'Reference buildings simulations'!$A$2:$M$7001,12,0)</f>
        <v>33.595134930087355</v>
      </c>
      <c r="J28" s="33">
        <f>VLOOKUP($A28&amp;$B28&amp;$C28&amp;$E28&amp;($D28),'Reference buildings simulations'!$A$2:$M$7001,13,0)</f>
        <v>5.5991891550145594</v>
      </c>
    </row>
    <row r="29" spans="1:10" ht="16.95" customHeight="1" x14ac:dyDescent="0.3">
      <c r="A29" s="30" t="s">
        <v>0</v>
      </c>
      <c r="B29" s="31" t="s">
        <v>31</v>
      </c>
      <c r="C29" s="31" t="s">
        <v>7</v>
      </c>
      <c r="D29" s="32">
        <v>26</v>
      </c>
      <c r="E29" s="32" t="s">
        <v>26</v>
      </c>
      <c r="F29" s="32">
        <f>VLOOKUP($A29&amp;$B29&amp;$C29&amp;$E29&amp;($D29),'Reference buildings simulations'!$A$2:$M$7001,7,0)</f>
        <v>0.87</v>
      </c>
      <c r="G29" s="33">
        <f>VLOOKUP($A29&amp;$B29&amp;$C29&amp;$E29&amp;($D29),'Reference buildings simulations'!$A$2:$M$7001,10,0)</f>
        <v>27.544095303461432</v>
      </c>
      <c r="H29" s="33">
        <f>VLOOKUP($A29&amp;$B29&amp;$C29&amp;$E29&amp;($D29),'Reference buildings simulations'!$A$2:$M$7001,11,0)</f>
        <v>11.017638121384573</v>
      </c>
      <c r="I29" s="33">
        <f>VLOOKUP($A29&amp;$B29&amp;$C29&amp;$E29&amp;($D29),'Reference buildings simulations'!$A$2:$M$7001,12,0)</f>
        <v>31.730797789587569</v>
      </c>
      <c r="J29" s="33">
        <f>VLOOKUP($A29&amp;$B29&amp;$C29&amp;$E29&amp;($D29),'Reference buildings simulations'!$A$2:$M$7001,13,0)</f>
        <v>5.2884662982645949</v>
      </c>
    </row>
    <row r="30" spans="1:10" ht="16.95" customHeight="1" x14ac:dyDescent="0.3">
      <c r="A30" s="30" t="s">
        <v>0</v>
      </c>
      <c r="B30" s="31" t="s">
        <v>32</v>
      </c>
      <c r="C30" s="31" t="s">
        <v>7</v>
      </c>
      <c r="D30" s="32">
        <v>26</v>
      </c>
      <c r="E30" s="32" t="s">
        <v>26</v>
      </c>
      <c r="F30" s="32">
        <f>VLOOKUP($A30&amp;$B30&amp;$C30&amp;$E30&amp;($D30),'Reference buildings simulations'!$A$2:$M$7001,7,0)</f>
        <v>0.73</v>
      </c>
      <c r="G30" s="33">
        <f>VLOOKUP($A30&amp;$B30&amp;$C30&amp;$E30&amp;($D30),'Reference buildings simulations'!$A$2:$M$7001,10,0)</f>
        <v>21.623693354831424</v>
      </c>
      <c r="H30" s="33">
        <f>VLOOKUP($A30&amp;$B30&amp;$C30&amp;$E30&amp;($D30),'Reference buildings simulations'!$A$2:$M$7001,11,0)</f>
        <v>8.6494773419325703</v>
      </c>
      <c r="I30" s="33">
        <f>VLOOKUP($A30&amp;$B30&amp;$C30&amp;$E30&amp;($D30),'Reference buildings simulations'!$A$2:$M$7001,12,0)</f>
        <v>24.910494744765803</v>
      </c>
      <c r="J30" s="33">
        <f>VLOOKUP($A30&amp;$B30&amp;$C30&amp;$E30&amp;($D30),'Reference buildings simulations'!$A$2:$M$7001,13,0)</f>
        <v>4.1517491241276332</v>
      </c>
    </row>
    <row r="31" spans="1:10" ht="16.95" customHeight="1" x14ac:dyDescent="0.3">
      <c r="A31" s="30" t="s">
        <v>0</v>
      </c>
      <c r="B31" s="31" t="s">
        <v>33</v>
      </c>
      <c r="C31" s="31" t="s">
        <v>7</v>
      </c>
      <c r="D31" s="32">
        <v>26</v>
      </c>
      <c r="E31" s="32" t="s">
        <v>26</v>
      </c>
      <c r="F31" s="32">
        <f>VLOOKUP($A31&amp;$B31&amp;$C31&amp;$E31&amp;($D31),'Reference buildings simulations'!$A$2:$M$7001,7,0)</f>
        <v>0.57999999999999996</v>
      </c>
      <c r="G31" s="33">
        <f>VLOOKUP($A31&amp;$B31&amp;$C31&amp;$E31&amp;($D31),'Reference buildings simulations'!$A$2:$M$7001,10,0)</f>
        <v>14.801367951874461</v>
      </c>
      <c r="H31" s="33">
        <f>VLOOKUP($A31&amp;$B31&amp;$C31&amp;$E31&amp;($D31),'Reference buildings simulations'!$A$2:$M$7001,11,0)</f>
        <v>5.920547180749784</v>
      </c>
      <c r="I31" s="33">
        <f>VLOOKUP($A31&amp;$B31&amp;$C31&amp;$E31&amp;($D31),'Reference buildings simulations'!$A$2:$M$7001,12,0)</f>
        <v>17.051175880559377</v>
      </c>
      <c r="J31" s="33">
        <f>VLOOKUP($A31&amp;$B31&amp;$C31&amp;$E31&amp;($D31),'Reference buildings simulations'!$A$2:$M$7001,13,0)</f>
        <v>2.8418626467598962</v>
      </c>
    </row>
    <row r="32" spans="1:10" ht="16.95" customHeight="1" x14ac:dyDescent="0.3">
      <c r="A32" s="34" t="s">
        <v>0</v>
      </c>
      <c r="B32" s="21" t="s">
        <v>1</v>
      </c>
      <c r="C32" s="21" t="s">
        <v>8</v>
      </c>
      <c r="D32" s="35">
        <v>26</v>
      </c>
      <c r="E32" s="35" t="s">
        <v>26</v>
      </c>
      <c r="F32" s="35">
        <f>VLOOKUP($A32&amp;$B32&amp;$C32&amp;$E32&amp;($D32),'Reference buildings simulations'!$A$2:$M$7001,7,0)</f>
        <v>0.41</v>
      </c>
      <c r="G32" s="36">
        <f>VLOOKUP($A32&amp;$B32&amp;$C32&amp;$E32&amp;($D32),'Reference buildings simulations'!$A$2:$M$7001,10,0)</f>
        <v>32.611556266341388</v>
      </c>
      <c r="H32" s="36">
        <f>VLOOKUP($A32&amp;$B32&amp;$C32&amp;$E32&amp;($D32),'Reference buildings simulations'!$A$2:$M$7001,11,0)</f>
        <v>13.044622506536555</v>
      </c>
      <c r="I32" s="36">
        <f>VLOOKUP($A32&amp;$B32&amp;$C32&amp;$E32&amp;($D32),'Reference buildings simulations'!$A$2:$M$7001,12,0)</f>
        <v>37.568512818825276</v>
      </c>
      <c r="J32" s="36">
        <f>VLOOKUP($A32&amp;$B32&amp;$C32&amp;$E32&amp;($D32),'Reference buildings simulations'!$A$2:$M$7001,13,0)</f>
        <v>6.2614188031375466</v>
      </c>
    </row>
    <row r="33" spans="1:28" ht="16.95" customHeight="1" x14ac:dyDescent="0.3">
      <c r="A33" s="34" t="s">
        <v>0</v>
      </c>
      <c r="B33" s="21" t="s">
        <v>4</v>
      </c>
      <c r="C33" s="21" t="s">
        <v>8</v>
      </c>
      <c r="D33" s="35">
        <v>26</v>
      </c>
      <c r="E33" s="35" t="s">
        <v>26</v>
      </c>
      <c r="F33" s="35">
        <f>VLOOKUP($A33&amp;$B33&amp;$C33&amp;$E33&amp;($D33),'Reference buildings simulations'!$A$2:$M$7001,7,0)</f>
        <v>0.32</v>
      </c>
      <c r="G33" s="36">
        <f>VLOOKUP($A33&amp;$B33&amp;$C33&amp;$E33&amp;($D33),'Reference buildings simulations'!$A$2:$M$7001,10,0)</f>
        <v>32.102760855885364</v>
      </c>
      <c r="H33" s="36">
        <f>VLOOKUP($A33&amp;$B33&amp;$C33&amp;$E33&amp;($D33),'Reference buildings simulations'!$A$2:$M$7001,11,0)</f>
        <v>12.841104342354146</v>
      </c>
      <c r="I33" s="36">
        <f>VLOOKUP($A33&amp;$B33&amp;$C33&amp;$E33&amp;($D33),'Reference buildings simulations'!$A$2:$M$7001,12,0)</f>
        <v>36.98238050597994</v>
      </c>
      <c r="J33" s="36">
        <f>VLOOKUP($A33&amp;$B33&amp;$C33&amp;$E33&amp;($D33),'Reference buildings simulations'!$A$2:$M$7001,13,0)</f>
        <v>6.1637300843299903</v>
      </c>
    </row>
    <row r="34" spans="1:28" ht="16.95" customHeight="1" x14ac:dyDescent="0.3">
      <c r="A34" s="34" t="s">
        <v>0</v>
      </c>
      <c r="B34" s="21" t="s">
        <v>5</v>
      </c>
      <c r="C34" s="21" t="s">
        <v>8</v>
      </c>
      <c r="D34" s="35">
        <v>26</v>
      </c>
      <c r="E34" s="35" t="s">
        <v>26</v>
      </c>
      <c r="F34" s="35">
        <f>VLOOKUP($A34&amp;$B34&amp;$C34&amp;$E34&amp;($D34),'Reference buildings simulations'!$A$2:$M$7001,7,0)</f>
        <v>0.28000000000000003</v>
      </c>
      <c r="G34" s="36">
        <f>VLOOKUP($A34&amp;$B34&amp;$C34&amp;$E34&amp;($D34),'Reference buildings simulations'!$A$2:$M$7001,10,0)</f>
        <v>31.884705679975639</v>
      </c>
      <c r="H34" s="36">
        <f>VLOOKUP($A34&amp;$B34&amp;$C34&amp;$E34&amp;($D34),'Reference buildings simulations'!$A$2:$M$7001,11,0)</f>
        <v>12.753882271990255</v>
      </c>
      <c r="I34" s="36">
        <f>VLOOKUP($A34&amp;$B34&amp;$C34&amp;$E34&amp;($D34),'Reference buildings simulations'!$A$2:$M$7001,12,0)</f>
        <v>36.731180943331935</v>
      </c>
      <c r="J34" s="36">
        <f>VLOOKUP($A34&amp;$B34&amp;$C34&amp;$E34&amp;($D34),'Reference buildings simulations'!$A$2:$M$7001,13,0)</f>
        <v>6.121863490555322</v>
      </c>
    </row>
    <row r="35" spans="1:28" ht="16.95" customHeight="1" x14ac:dyDescent="0.3">
      <c r="A35" s="34" t="s">
        <v>0</v>
      </c>
      <c r="B35" s="21" t="s">
        <v>41</v>
      </c>
      <c r="C35" s="21" t="s">
        <v>8</v>
      </c>
      <c r="D35" s="35">
        <v>26</v>
      </c>
      <c r="E35" s="35" t="s">
        <v>26</v>
      </c>
      <c r="F35" s="35">
        <f>VLOOKUP($A35&amp;$B35&amp;$C35&amp;$E35&amp;($D35),'Reference buildings simulations'!$A$2:$M$7001,7,0)</f>
        <v>0.61</v>
      </c>
      <c r="G35" s="36">
        <f>VLOOKUP($A35&amp;$B35&amp;$C35&amp;$E35&amp;($D35),'Reference buildings simulations'!$A$2:$M$7001,10,0)</f>
        <v>28.834870155602161</v>
      </c>
      <c r="H35" s="36">
        <f>VLOOKUP($A35&amp;$B35&amp;$C35&amp;$E35&amp;($D35),'Reference buildings simulations'!$A$2:$M$7001,11,0)</f>
        <v>11.533948062240864</v>
      </c>
      <c r="I35" s="36">
        <f>VLOOKUP($A35&amp;$B35&amp;$C35&amp;$E35&amp;($D35),'Reference buildings simulations'!$A$2:$M$7001,12,0)</f>
        <v>33.217770419253689</v>
      </c>
      <c r="J35" s="36">
        <f>VLOOKUP($A35&amp;$B35&amp;$C35&amp;$E35&amp;($D35),'Reference buildings simulations'!$A$2:$M$7001,13,0)</f>
        <v>5.5362950698756146</v>
      </c>
      <c r="L35" s="18" t="s">
        <v>54</v>
      </c>
      <c r="M35" s="18" t="s">
        <v>55</v>
      </c>
      <c r="N35" s="18">
        <v>0.28000000000000003</v>
      </c>
      <c r="O35" s="18" t="s">
        <v>56</v>
      </c>
      <c r="P35" s="18">
        <v>0.41</v>
      </c>
      <c r="R35" s="18" t="s">
        <v>54</v>
      </c>
      <c r="S35" s="18" t="s">
        <v>55</v>
      </c>
      <c r="T35" s="18">
        <v>0.48</v>
      </c>
      <c r="U35" s="18" t="s">
        <v>56</v>
      </c>
      <c r="V35" s="18">
        <v>0.61</v>
      </c>
      <c r="X35" s="18" t="s">
        <v>54</v>
      </c>
      <c r="Y35" s="18" t="s">
        <v>55</v>
      </c>
      <c r="Z35" s="18">
        <v>0.57999999999999996</v>
      </c>
      <c r="AA35" s="18" t="s">
        <v>56</v>
      </c>
      <c r="AB35" s="18">
        <v>0.87</v>
      </c>
    </row>
    <row r="36" spans="1:28" ht="16.95" customHeight="1" x14ac:dyDescent="0.3">
      <c r="A36" s="34" t="s">
        <v>0</v>
      </c>
      <c r="B36" s="21" t="s">
        <v>42</v>
      </c>
      <c r="C36" s="21" t="s">
        <v>8</v>
      </c>
      <c r="D36" s="35">
        <v>26</v>
      </c>
      <c r="E36" s="35" t="s">
        <v>26</v>
      </c>
      <c r="F36" s="35">
        <f>VLOOKUP($A36&amp;$B36&amp;$C36&amp;$E36&amp;($D36),'Reference buildings simulations'!$A$2:$M$7001,7,0)</f>
        <v>0.52</v>
      </c>
      <c r="G36" s="36">
        <f>VLOOKUP($A36&amp;$B36&amp;$C36&amp;$E36&amp;($D36),'Reference buildings simulations'!$A$2:$M$7001,10,0)</f>
        <v>31.336675787962097</v>
      </c>
      <c r="H36" s="36">
        <f>VLOOKUP($A36&amp;$B36&amp;$C36&amp;$E36&amp;($D36),'Reference buildings simulations'!$A$2:$M$7001,11,0)</f>
        <v>12.534670315184838</v>
      </c>
      <c r="I36" s="36">
        <f>VLOOKUP($A36&amp;$B36&amp;$C36&amp;$E36&amp;($D36),'Reference buildings simulations'!$A$2:$M$7001,12,0)</f>
        <v>36.099850507732334</v>
      </c>
      <c r="J36" s="36">
        <f>VLOOKUP($A36&amp;$B36&amp;$C36&amp;$E36&amp;($D36),'Reference buildings simulations'!$A$2:$M$7001,13,0)</f>
        <v>6.0166417512887218</v>
      </c>
    </row>
    <row r="37" spans="1:28" ht="16.95" customHeight="1" x14ac:dyDescent="0.3">
      <c r="A37" s="34" t="s">
        <v>0</v>
      </c>
      <c r="B37" s="21" t="s">
        <v>43</v>
      </c>
      <c r="C37" s="21" t="s">
        <v>8</v>
      </c>
      <c r="D37" s="35">
        <v>26</v>
      </c>
      <c r="E37" s="35" t="s">
        <v>26</v>
      </c>
      <c r="F37" s="35">
        <f>VLOOKUP($A37&amp;$B37&amp;$C37&amp;$E37&amp;($D37),'Reference buildings simulations'!$A$2:$M$7001,7,0)</f>
        <v>0.48</v>
      </c>
      <c r="G37" s="36">
        <f>VLOOKUP($A37&amp;$B37&amp;$C37&amp;$E37&amp;($D37),'Reference buildings simulations'!$A$2:$M$7001,10,0)</f>
        <v>32.408878201830632</v>
      </c>
      <c r="H37" s="36">
        <f>VLOOKUP($A37&amp;$B37&amp;$C37&amp;$E37&amp;($D37),'Reference buildings simulations'!$A$2:$M$7001,11,0)</f>
        <v>12.963551280732252</v>
      </c>
      <c r="I37" s="36">
        <f>VLOOKUP($A37&amp;$B37&amp;$C37&amp;$E37&amp;($D37),'Reference buildings simulations'!$A$2:$M$7001,12,0)</f>
        <v>37.335027688508887</v>
      </c>
      <c r="J37" s="36">
        <f>VLOOKUP($A37&amp;$B37&amp;$C37&amp;$E37&amp;($D37),'Reference buildings simulations'!$A$2:$M$7001,13,0)</f>
        <v>6.2225046147514806</v>
      </c>
    </row>
    <row r="38" spans="1:28" ht="16.95" customHeight="1" x14ac:dyDescent="0.3">
      <c r="A38" s="34" t="s">
        <v>0</v>
      </c>
      <c r="B38" s="21" t="s">
        <v>31</v>
      </c>
      <c r="C38" s="21" t="s">
        <v>8</v>
      </c>
      <c r="D38" s="35">
        <v>26</v>
      </c>
      <c r="E38" s="35" t="s">
        <v>26</v>
      </c>
      <c r="F38" s="35">
        <f>VLOOKUP($A38&amp;$B38&amp;$C38&amp;$E38&amp;($D38),'Reference buildings simulations'!$A$2:$M$7001,7,0)</f>
        <v>0.87</v>
      </c>
      <c r="G38" s="36">
        <f>VLOOKUP($A38&amp;$B38&amp;$C38&amp;$E38&amp;($D38),'Reference buildings simulations'!$A$2:$M$7001,10,0)</f>
        <v>30.829343475728184</v>
      </c>
      <c r="H38" s="36">
        <f>VLOOKUP($A38&amp;$B38&amp;$C38&amp;$E38&amp;($D38),'Reference buildings simulations'!$A$2:$M$7001,11,0)</f>
        <v>12.331737390291273</v>
      </c>
      <c r="I38" s="36">
        <f>VLOOKUP($A38&amp;$B38&amp;$C38&amp;$E38&amp;($D38),'Reference buildings simulations'!$A$2:$M$7001,12,0)</f>
        <v>35.515403684038866</v>
      </c>
      <c r="J38" s="36">
        <f>VLOOKUP($A38&amp;$B38&amp;$C38&amp;$E38&amp;($D38),'Reference buildings simulations'!$A$2:$M$7001,13,0)</f>
        <v>5.9192339473398112</v>
      </c>
    </row>
    <row r="39" spans="1:28" ht="16.95" customHeight="1" x14ac:dyDescent="0.3">
      <c r="A39" s="34" t="s">
        <v>0</v>
      </c>
      <c r="B39" s="21" t="s">
        <v>32</v>
      </c>
      <c r="C39" s="21" t="s">
        <v>8</v>
      </c>
      <c r="D39" s="35">
        <v>26</v>
      </c>
      <c r="E39" s="35" t="s">
        <v>26</v>
      </c>
      <c r="F39" s="35">
        <f>VLOOKUP($A39&amp;$B39&amp;$C39&amp;$E39&amp;($D39),'Reference buildings simulations'!$A$2:$M$7001,7,0)</f>
        <v>0.73</v>
      </c>
      <c r="G39" s="36">
        <f>VLOOKUP($A39&amp;$B39&amp;$C39&amp;$E39&amp;($D39),'Reference buildings simulations'!$A$2:$M$7001,10,0)</f>
        <v>22.532740807663664</v>
      </c>
      <c r="H39" s="36">
        <f>VLOOKUP($A39&amp;$B39&amp;$C39&amp;$E39&amp;($D39),'Reference buildings simulations'!$A$2:$M$7001,11,0)</f>
        <v>9.013096323065465</v>
      </c>
      <c r="I39" s="36">
        <f>VLOOKUP($A39&amp;$B39&amp;$C39&amp;$E39&amp;($D39),'Reference buildings simulations'!$A$2:$M$7001,12,0)</f>
        <v>25.95771741042854</v>
      </c>
      <c r="J39" s="36">
        <f>VLOOKUP($A39&amp;$B39&amp;$C39&amp;$E39&amp;($D39),'Reference buildings simulations'!$A$2:$M$7001,13,0)</f>
        <v>4.3262862350714233</v>
      </c>
    </row>
    <row r="40" spans="1:28" ht="16.95" customHeight="1" x14ac:dyDescent="0.3">
      <c r="A40" s="34" t="s">
        <v>0</v>
      </c>
      <c r="B40" s="21" t="s">
        <v>33</v>
      </c>
      <c r="C40" s="21" t="s">
        <v>8</v>
      </c>
      <c r="D40" s="35">
        <v>26</v>
      </c>
      <c r="E40" s="35" t="s">
        <v>26</v>
      </c>
      <c r="F40" s="35">
        <f>VLOOKUP($A40&amp;$B40&amp;$C40&amp;$E40&amp;($D40),'Reference buildings simulations'!$A$2:$M$7001,7,0)</f>
        <v>0.57999999999999996</v>
      </c>
      <c r="G40" s="36">
        <f>VLOOKUP($A40&amp;$B40&amp;$C40&amp;$E40&amp;($D40),'Reference buildings simulations'!$A$2:$M$7001,10,0)</f>
        <v>13.93107207924773</v>
      </c>
      <c r="H40" s="36">
        <f>VLOOKUP($A40&amp;$B40&amp;$C40&amp;$E40&amp;($D40),'Reference buildings simulations'!$A$2:$M$7001,11,0)</f>
        <v>5.5724288316990922</v>
      </c>
      <c r="I40" s="36">
        <f>VLOOKUP($A40&amp;$B40&amp;$C40&amp;$E40&amp;($D40),'Reference buildings simulations'!$A$2:$M$7001,12,0)</f>
        <v>16.048595035293385</v>
      </c>
      <c r="J40" s="36">
        <f>VLOOKUP($A40&amp;$B40&amp;$C40&amp;$E40&amp;($D40),'Reference buildings simulations'!$A$2:$M$7001,13,0)</f>
        <v>2.674765839215564</v>
      </c>
    </row>
    <row r="41" spans="1:28" ht="16.95" customHeight="1" x14ac:dyDescent="0.3">
      <c r="A41" s="40" t="s">
        <v>0</v>
      </c>
      <c r="B41" s="22" t="s">
        <v>1</v>
      </c>
      <c r="C41" s="22" t="s">
        <v>9</v>
      </c>
      <c r="D41" s="41">
        <v>26</v>
      </c>
      <c r="E41" s="41" t="s">
        <v>26</v>
      </c>
      <c r="F41" s="41">
        <f>VLOOKUP($A41&amp;$B41&amp;$C41&amp;$E41&amp;($D41),'Reference buildings simulations'!$A$2:$M$7001,7,0)</f>
        <v>0.41</v>
      </c>
      <c r="G41" s="42">
        <f>VLOOKUP($A41&amp;$B41&amp;$C41&amp;$E41&amp;($D41),'Reference buildings simulations'!$A$2:$M$7001,10,0)</f>
        <v>32.944534782383741</v>
      </c>
      <c r="H41" s="42">
        <f>VLOOKUP($A41&amp;$B41&amp;$C41&amp;$E41&amp;($D41),'Reference buildings simulations'!$A$2:$M$7001,11,0)</f>
        <v>13.177813912953496</v>
      </c>
      <c r="I41" s="42">
        <f>VLOOKUP($A41&amp;$B41&amp;$C41&amp;$E41&amp;($D41),'Reference buildings simulations'!$A$2:$M$7001,12,0)</f>
        <v>37.952104069306067</v>
      </c>
      <c r="J41" s="42">
        <f>VLOOKUP($A41&amp;$B41&amp;$C41&amp;$E41&amp;($D41),'Reference buildings simulations'!$A$2:$M$7001,13,0)</f>
        <v>6.3253506782176778</v>
      </c>
    </row>
    <row r="42" spans="1:28" ht="16.95" customHeight="1" x14ac:dyDescent="0.3">
      <c r="A42" s="40" t="s">
        <v>0</v>
      </c>
      <c r="B42" s="22" t="s">
        <v>4</v>
      </c>
      <c r="C42" s="22" t="s">
        <v>9</v>
      </c>
      <c r="D42" s="41">
        <v>26</v>
      </c>
      <c r="E42" s="41" t="s">
        <v>26</v>
      </c>
      <c r="F42" s="41">
        <f>VLOOKUP($A42&amp;$B42&amp;$C42&amp;$E42&amp;($D42),'Reference buildings simulations'!$A$2:$M$7001,7,0)</f>
        <v>0.32</v>
      </c>
      <c r="G42" s="42">
        <f>VLOOKUP($A42&amp;$B42&amp;$C42&amp;$E42&amp;($D42),'Reference buildings simulations'!$A$2:$M$7001,10,0)</f>
        <v>32.554601957057983</v>
      </c>
      <c r="H42" s="42">
        <f>VLOOKUP($A42&amp;$B42&amp;$C42&amp;$E42&amp;($D42),'Reference buildings simulations'!$A$2:$M$7001,11,0)</f>
        <v>13.021840782823194</v>
      </c>
      <c r="I42" s="42">
        <f>VLOOKUP($A42&amp;$B42&amp;$C42&amp;$E42&amp;($D42),'Reference buildings simulations'!$A$2:$M$7001,12,0)</f>
        <v>37.5029014545308</v>
      </c>
      <c r="J42" s="42">
        <f>VLOOKUP($A42&amp;$B42&amp;$C42&amp;$E42&amp;($D42),'Reference buildings simulations'!$A$2:$M$7001,13,0)</f>
        <v>6.2504835757551325</v>
      </c>
    </row>
    <row r="43" spans="1:28" ht="16.95" customHeight="1" x14ac:dyDescent="0.3">
      <c r="A43" s="40" t="s">
        <v>0</v>
      </c>
      <c r="B43" s="22" t="s">
        <v>5</v>
      </c>
      <c r="C43" s="22" t="s">
        <v>9</v>
      </c>
      <c r="D43" s="41">
        <v>26</v>
      </c>
      <c r="E43" s="41" t="s">
        <v>26</v>
      </c>
      <c r="F43" s="41">
        <f>VLOOKUP($A43&amp;$B43&amp;$C43&amp;$E43&amp;($D43),'Reference buildings simulations'!$A$2:$M$7001,7,0)</f>
        <v>0.28000000000000003</v>
      </c>
      <c r="G43" s="42">
        <f>VLOOKUP($A43&amp;$B43&amp;$C43&amp;$E43&amp;($D43),'Reference buildings simulations'!$A$2:$M$7001,10,0)</f>
        <v>32.387487889061234</v>
      </c>
      <c r="H43" s="42">
        <f>VLOOKUP($A43&amp;$B43&amp;$C43&amp;$E43&amp;($D43),'Reference buildings simulations'!$A$2:$M$7001,11,0)</f>
        <v>12.954995155624493</v>
      </c>
      <c r="I43" s="42">
        <f>VLOOKUP($A43&amp;$B43&amp;$C43&amp;$E43&amp;($D43),'Reference buildings simulations'!$A$2:$M$7001,12,0)</f>
        <v>37.310386048198538</v>
      </c>
      <c r="J43" s="42">
        <f>VLOOKUP($A43&amp;$B43&amp;$C43&amp;$E43&amp;($D43),'Reference buildings simulations'!$A$2:$M$7001,13,0)</f>
        <v>6.2183976746997569</v>
      </c>
    </row>
    <row r="44" spans="1:28" ht="16.95" customHeight="1" x14ac:dyDescent="0.3">
      <c r="A44" s="40" t="s">
        <v>0</v>
      </c>
      <c r="B44" s="22" t="s">
        <v>41</v>
      </c>
      <c r="C44" s="22" t="s">
        <v>9</v>
      </c>
      <c r="D44" s="41">
        <v>26</v>
      </c>
      <c r="E44" s="41" t="s">
        <v>26</v>
      </c>
      <c r="F44" s="41">
        <f>VLOOKUP($A44&amp;$B44&amp;$C44&amp;$E44&amp;($D44),'Reference buildings simulations'!$A$2:$M$7001,7,0)</f>
        <v>0.61</v>
      </c>
      <c r="G44" s="42">
        <f>VLOOKUP($A44&amp;$B44&amp;$C44&amp;$E44&amp;($D44),'Reference buildings simulations'!$A$2:$M$7001,10,0)</f>
        <v>29.355109298718798</v>
      </c>
      <c r="H44" s="42">
        <f>VLOOKUP($A44&amp;$B44&amp;$C44&amp;$E44&amp;($D44),'Reference buildings simulations'!$A$2:$M$7001,11,0)</f>
        <v>11.742043719487519</v>
      </c>
      <c r="I44" s="42">
        <f>VLOOKUP($A44&amp;$B44&amp;$C44&amp;$E44&amp;($D44),'Reference buildings simulations'!$A$2:$M$7001,12,0)</f>
        <v>33.817085912124057</v>
      </c>
      <c r="J44" s="42">
        <f>VLOOKUP($A44&amp;$B44&amp;$C44&amp;$E44&amp;($D44),'Reference buildings simulations'!$A$2:$M$7001,13,0)</f>
        <v>5.6361809853540086</v>
      </c>
    </row>
    <row r="45" spans="1:28" ht="16.95" customHeight="1" x14ac:dyDescent="0.3">
      <c r="A45" s="40" t="s">
        <v>0</v>
      </c>
      <c r="B45" s="22" t="s">
        <v>42</v>
      </c>
      <c r="C45" s="22" t="s">
        <v>9</v>
      </c>
      <c r="D45" s="41">
        <v>26</v>
      </c>
      <c r="E45" s="41" t="s">
        <v>26</v>
      </c>
      <c r="F45" s="41">
        <f>VLOOKUP($A45&amp;$B45&amp;$C45&amp;$E45&amp;($D45),'Reference buildings simulations'!$A$2:$M$7001,7,0)</f>
        <v>0.52</v>
      </c>
      <c r="G45" s="42">
        <f>VLOOKUP($A45&amp;$B45&amp;$C45&amp;$E45&amp;($D45),'Reference buildings simulations'!$A$2:$M$7001,10,0)</f>
        <v>32.00445387715132</v>
      </c>
      <c r="H45" s="42">
        <f>VLOOKUP($A45&amp;$B45&amp;$C45&amp;$E45&amp;($D45),'Reference buildings simulations'!$A$2:$M$7001,11,0)</f>
        <v>12.801781550860529</v>
      </c>
      <c r="I45" s="42">
        <f>VLOOKUP($A45&amp;$B45&amp;$C45&amp;$E45&amp;($D45),'Reference buildings simulations'!$A$2:$M$7001,12,0)</f>
        <v>36.869130866478322</v>
      </c>
      <c r="J45" s="42">
        <f>VLOOKUP($A45&amp;$B45&amp;$C45&amp;$E45&amp;($D45),'Reference buildings simulations'!$A$2:$M$7001,13,0)</f>
        <v>6.1448551444130537</v>
      </c>
    </row>
    <row r="46" spans="1:28" ht="16.95" customHeight="1" x14ac:dyDescent="0.3">
      <c r="A46" s="40" t="s">
        <v>0</v>
      </c>
      <c r="B46" s="22" t="s">
        <v>43</v>
      </c>
      <c r="C46" s="22" t="s">
        <v>9</v>
      </c>
      <c r="D46" s="41">
        <v>26</v>
      </c>
      <c r="E46" s="41" t="s">
        <v>26</v>
      </c>
      <c r="F46" s="41">
        <f>VLOOKUP($A46&amp;$B46&amp;$C46&amp;$E46&amp;($D46),'Reference buildings simulations'!$A$2:$M$7001,7,0)</f>
        <v>0.48</v>
      </c>
      <c r="G46" s="42">
        <f>VLOOKUP($A46&amp;$B46&amp;$C46&amp;$E46&amp;($D46),'Reference buildings simulations'!$A$2:$M$7001,10,0)</f>
        <v>33.139887267908115</v>
      </c>
      <c r="H46" s="42">
        <f>VLOOKUP($A46&amp;$B46&amp;$C46&amp;$E46&amp;($D46),'Reference buildings simulations'!$A$2:$M$7001,11,0)</f>
        <v>13.255954907163247</v>
      </c>
      <c r="I46" s="42">
        <f>VLOOKUP($A46&amp;$B46&amp;$C46&amp;$E46&amp;($D46),'Reference buildings simulations'!$A$2:$M$7001,12,0)</f>
        <v>38.177150132630146</v>
      </c>
      <c r="J46" s="42">
        <f>VLOOKUP($A46&amp;$B46&amp;$C46&amp;$E46&amp;($D46),'Reference buildings simulations'!$A$2:$M$7001,13,0)</f>
        <v>6.362858355438358</v>
      </c>
    </row>
    <row r="47" spans="1:28" ht="16.95" customHeight="1" x14ac:dyDescent="0.3">
      <c r="A47" s="40" t="s">
        <v>0</v>
      </c>
      <c r="B47" s="22" t="s">
        <v>31</v>
      </c>
      <c r="C47" s="22" t="s">
        <v>9</v>
      </c>
      <c r="D47" s="41">
        <v>26</v>
      </c>
      <c r="E47" s="41" t="s">
        <v>26</v>
      </c>
      <c r="F47" s="41">
        <f>VLOOKUP($A47&amp;$B47&amp;$C47&amp;$E47&amp;($D47),'Reference buildings simulations'!$A$2:$M$7001,7,0)</f>
        <v>0.87</v>
      </c>
      <c r="G47" s="42">
        <f>VLOOKUP($A47&amp;$B47&amp;$C47&amp;$E47&amp;($D47),'Reference buildings simulations'!$A$2:$M$7001,10,0)</f>
        <v>28.542629729028583</v>
      </c>
      <c r="H47" s="42">
        <f>VLOOKUP($A47&amp;$B47&amp;$C47&amp;$E47&amp;($D47),'Reference buildings simulations'!$A$2:$M$7001,11,0)</f>
        <v>11.417051891611433</v>
      </c>
      <c r="I47" s="42">
        <f>VLOOKUP($A47&amp;$B47&amp;$C47&amp;$E47&amp;($D47),'Reference buildings simulations'!$A$2:$M$7001,12,0)</f>
        <v>32.881109447840927</v>
      </c>
      <c r="J47" s="42">
        <f>VLOOKUP($A47&amp;$B47&amp;$C47&amp;$E47&amp;($D47),'Reference buildings simulations'!$A$2:$M$7001,13,0)</f>
        <v>5.480184907973487</v>
      </c>
    </row>
    <row r="48" spans="1:28" ht="16.95" customHeight="1" x14ac:dyDescent="0.3">
      <c r="A48" s="40" t="s">
        <v>0</v>
      </c>
      <c r="B48" s="22" t="s">
        <v>32</v>
      </c>
      <c r="C48" s="22" t="s">
        <v>9</v>
      </c>
      <c r="D48" s="41">
        <v>26</v>
      </c>
      <c r="E48" s="41" t="s">
        <v>26</v>
      </c>
      <c r="F48" s="41">
        <f>VLOOKUP($A48&amp;$B48&amp;$C48&amp;$E48&amp;($D48),'Reference buildings simulations'!$A$2:$M$7001,7,0)</f>
        <v>0.73</v>
      </c>
      <c r="G48" s="42">
        <f>VLOOKUP($A48&amp;$B48&amp;$C48&amp;$E48&amp;($D48),'Reference buildings simulations'!$A$2:$M$7001,10,0)</f>
        <v>20.781651873253765</v>
      </c>
      <c r="H48" s="42">
        <f>VLOOKUP($A48&amp;$B48&amp;$C48&amp;$E48&amp;($D48),'Reference buildings simulations'!$A$2:$M$7001,11,0)</f>
        <v>8.3126607493015054</v>
      </c>
      <c r="I48" s="42">
        <f>VLOOKUP($A48&amp;$B48&amp;$C48&amp;$E48&amp;($D48),'Reference buildings simulations'!$A$2:$M$7001,12,0)</f>
        <v>23.940462957988334</v>
      </c>
      <c r="J48" s="42">
        <f>VLOOKUP($A48&amp;$B48&amp;$C48&amp;$E48&amp;($D48),'Reference buildings simulations'!$A$2:$M$7001,13,0)</f>
        <v>3.9900771596647227</v>
      </c>
    </row>
    <row r="49" spans="1:10" ht="16.95" customHeight="1" x14ac:dyDescent="0.3">
      <c r="A49" s="40" t="s">
        <v>0</v>
      </c>
      <c r="B49" s="22" t="s">
        <v>33</v>
      </c>
      <c r="C49" s="22" t="s">
        <v>9</v>
      </c>
      <c r="D49" s="41">
        <v>26</v>
      </c>
      <c r="E49" s="41" t="s">
        <v>26</v>
      </c>
      <c r="F49" s="41">
        <f>VLOOKUP($A49&amp;$B49&amp;$C49&amp;$E49&amp;($D49),'Reference buildings simulations'!$A$2:$M$7001,7,0)</f>
        <v>0.57999999999999996</v>
      </c>
      <c r="G49" s="42">
        <f>VLOOKUP($A49&amp;$B49&amp;$C49&amp;$E49&amp;($D49),'Reference buildings simulations'!$A$2:$M$7001,10,0)</f>
        <v>12.6562581227615</v>
      </c>
      <c r="H49" s="42">
        <f>VLOOKUP($A49&amp;$B49&amp;$C49&amp;$E49&amp;($D49),'Reference buildings simulations'!$A$2:$M$7001,11,0)</f>
        <v>5.0625032491045996</v>
      </c>
      <c r="I49" s="42">
        <f>VLOOKUP($A49&amp;$B49&amp;$C49&amp;$E49&amp;($D49),'Reference buildings simulations'!$A$2:$M$7001,12,0)</f>
        <v>14.580009357421247</v>
      </c>
      <c r="J49" s="42">
        <f>VLOOKUP($A49&amp;$B49&amp;$C49&amp;$E49&amp;($D49),'Reference buildings simulations'!$A$2:$M$7001,13,0)</f>
        <v>2.4300015595702078</v>
      </c>
    </row>
    <row r="50" spans="1:10" ht="16.95" customHeight="1" x14ac:dyDescent="0.3">
      <c r="A50" s="37" t="s">
        <v>0</v>
      </c>
      <c r="B50" s="23" t="s">
        <v>1</v>
      </c>
      <c r="C50" s="23" t="s">
        <v>10</v>
      </c>
      <c r="D50" s="38">
        <v>26</v>
      </c>
      <c r="E50" s="38" t="s">
        <v>26</v>
      </c>
      <c r="F50" s="38">
        <f>VLOOKUP($A50&amp;$B50&amp;$C50&amp;$E50&amp;($D50),'Reference buildings simulations'!$A$2:$M$7001,7,0)</f>
        <v>0.41</v>
      </c>
      <c r="G50" s="39">
        <f>VLOOKUP($A50&amp;$B50&amp;$C50&amp;$E50&amp;($D50),'Reference buildings simulations'!$A$2:$M$7001,10,0)</f>
        <v>33.980315439790623</v>
      </c>
      <c r="H50" s="39">
        <f>VLOOKUP($A50&amp;$B50&amp;$C50&amp;$E50&amp;($D50),'Reference buildings simulations'!$A$2:$M$7001,11,0)</f>
        <v>13.592126175916249</v>
      </c>
      <c r="I50" s="39">
        <f>VLOOKUP($A50&amp;$B50&amp;$C50&amp;$E50&amp;($D50),'Reference buildings simulations'!$A$2:$M$7001,12,0)</f>
        <v>39.145323386638793</v>
      </c>
      <c r="J50" s="39">
        <f>VLOOKUP($A50&amp;$B50&amp;$C50&amp;$E50&amp;($D50),'Reference buildings simulations'!$A$2:$M$7001,13,0)</f>
        <v>6.5242205644397995</v>
      </c>
    </row>
    <row r="51" spans="1:10" ht="16.95" customHeight="1" x14ac:dyDescent="0.3">
      <c r="A51" s="37" t="s">
        <v>0</v>
      </c>
      <c r="B51" s="23" t="s">
        <v>4</v>
      </c>
      <c r="C51" s="23" t="s">
        <v>10</v>
      </c>
      <c r="D51" s="38">
        <v>26</v>
      </c>
      <c r="E51" s="38" t="s">
        <v>26</v>
      </c>
      <c r="F51" s="38">
        <f>VLOOKUP($A51&amp;$B51&amp;$C51&amp;$E51&amp;($D51),'Reference buildings simulations'!$A$2:$M$7001,7,0)</f>
        <v>0.32</v>
      </c>
      <c r="G51" s="39">
        <f>VLOOKUP($A51&amp;$B51&amp;$C51&amp;$E51&amp;($D51),'Reference buildings simulations'!$A$2:$M$7001,10,0)</f>
        <v>33.314506069118067</v>
      </c>
      <c r="H51" s="39">
        <f>VLOOKUP($A51&amp;$B51&amp;$C51&amp;$E51&amp;($D51),'Reference buildings simulations'!$A$2:$M$7001,11,0)</f>
        <v>13.325802427647227</v>
      </c>
      <c r="I51" s="39">
        <f>VLOOKUP($A51&amp;$B51&amp;$C51&amp;$E51&amp;($D51),'Reference buildings simulations'!$A$2:$M$7001,12,0)</f>
        <v>38.378310991624012</v>
      </c>
      <c r="J51" s="39">
        <f>VLOOKUP($A51&amp;$B51&amp;$C51&amp;$E51&amp;($D51),'Reference buildings simulations'!$A$2:$M$7001,13,0)</f>
        <v>6.3963851652706687</v>
      </c>
    </row>
    <row r="52" spans="1:10" ht="16.95" customHeight="1" x14ac:dyDescent="0.3">
      <c r="A52" s="37" t="s">
        <v>0</v>
      </c>
      <c r="B52" s="23" t="s">
        <v>5</v>
      </c>
      <c r="C52" s="23" t="s">
        <v>10</v>
      </c>
      <c r="D52" s="38">
        <v>26</v>
      </c>
      <c r="E52" s="38" t="s">
        <v>26</v>
      </c>
      <c r="F52" s="38">
        <f>VLOOKUP($A52&amp;$B52&amp;$C52&amp;$E52&amp;($D52),'Reference buildings simulations'!$A$2:$M$7001,7,0)</f>
        <v>0.28000000000000003</v>
      </c>
      <c r="G52" s="39">
        <f>VLOOKUP($A52&amp;$B52&amp;$C52&amp;$E52&amp;($D52),'Reference buildings simulations'!$A$2:$M$7001,10,0)</f>
        <v>33.029159195972696</v>
      </c>
      <c r="H52" s="39">
        <f>VLOOKUP($A52&amp;$B52&amp;$C52&amp;$E52&amp;($D52),'Reference buildings simulations'!$A$2:$M$7001,11,0)</f>
        <v>13.211663678389078</v>
      </c>
      <c r="I52" s="39">
        <f>VLOOKUP($A52&amp;$B52&amp;$C52&amp;$E52&amp;($D52),'Reference buildings simulations'!$A$2:$M$7001,12,0)</f>
        <v>38.049591393760544</v>
      </c>
      <c r="J52" s="39">
        <f>VLOOKUP($A52&amp;$B52&amp;$C52&amp;$E52&amp;($D52),'Reference buildings simulations'!$A$2:$M$7001,13,0)</f>
        <v>6.3415985656267573</v>
      </c>
    </row>
    <row r="53" spans="1:10" ht="16.95" customHeight="1" x14ac:dyDescent="0.3">
      <c r="A53" s="37" t="s">
        <v>0</v>
      </c>
      <c r="B53" s="23" t="s">
        <v>41</v>
      </c>
      <c r="C53" s="23" t="s">
        <v>10</v>
      </c>
      <c r="D53" s="38">
        <v>26</v>
      </c>
      <c r="E53" s="38" t="s">
        <v>26</v>
      </c>
      <c r="F53" s="38">
        <f>VLOOKUP($A53&amp;$B53&amp;$C53&amp;$E53&amp;($D53),'Reference buildings simulations'!$A$2:$M$7001,7,0)</f>
        <v>0.61</v>
      </c>
      <c r="G53" s="39">
        <f>VLOOKUP($A53&amp;$B53&amp;$C53&amp;$E53&amp;($D53),'Reference buildings simulations'!$A$2:$M$7001,10,0)</f>
        <v>30.025921779360726</v>
      </c>
      <c r="H53" s="39">
        <f>VLOOKUP($A53&amp;$B53&amp;$C53&amp;$E53&amp;($D53),'Reference buildings simulations'!$A$2:$M$7001,11,0)</f>
        <v>12.01036871174429</v>
      </c>
      <c r="I53" s="39">
        <f>VLOOKUP($A53&amp;$B53&amp;$C53&amp;$E53&amp;($D53),'Reference buildings simulations'!$A$2:$M$7001,12,0)</f>
        <v>34.589861889823553</v>
      </c>
      <c r="J53" s="39">
        <f>VLOOKUP($A53&amp;$B53&amp;$C53&amp;$E53&amp;($D53),'Reference buildings simulations'!$A$2:$M$7001,13,0)</f>
        <v>5.7649769816372594</v>
      </c>
    </row>
    <row r="54" spans="1:10" ht="16.95" customHeight="1" x14ac:dyDescent="0.3">
      <c r="A54" s="37" t="s">
        <v>0</v>
      </c>
      <c r="B54" s="23" t="s">
        <v>42</v>
      </c>
      <c r="C54" s="23" t="s">
        <v>10</v>
      </c>
      <c r="D54" s="38">
        <v>26</v>
      </c>
      <c r="E54" s="38" t="s">
        <v>26</v>
      </c>
      <c r="F54" s="38">
        <f>VLOOKUP($A54&amp;$B54&amp;$C54&amp;$E54&amp;($D54),'Reference buildings simulations'!$A$2:$M$7001,7,0)</f>
        <v>0.52</v>
      </c>
      <c r="G54" s="39">
        <f>VLOOKUP($A54&amp;$B54&amp;$C54&amp;$E54&amp;($D54),'Reference buildings simulations'!$A$2:$M$7001,10,0)</f>
        <v>32.448642310872053</v>
      </c>
      <c r="H54" s="39">
        <f>VLOOKUP($A54&amp;$B54&amp;$C54&amp;$E54&amp;($D54),'Reference buildings simulations'!$A$2:$M$7001,11,0)</f>
        <v>12.97945692434882</v>
      </c>
      <c r="I54" s="39">
        <f>VLOOKUP($A54&amp;$B54&amp;$C54&amp;$E54&amp;($D54),'Reference buildings simulations'!$A$2:$M$7001,12,0)</f>
        <v>37.380835942124598</v>
      </c>
      <c r="J54" s="39">
        <f>VLOOKUP($A54&amp;$B54&amp;$C54&amp;$E54&amp;($D54),'Reference buildings simulations'!$A$2:$M$7001,13,0)</f>
        <v>6.2301393236874336</v>
      </c>
    </row>
    <row r="55" spans="1:10" ht="16.95" customHeight="1" x14ac:dyDescent="0.3">
      <c r="A55" s="37" t="s">
        <v>0</v>
      </c>
      <c r="B55" s="23" t="s">
        <v>43</v>
      </c>
      <c r="C55" s="23" t="s">
        <v>10</v>
      </c>
      <c r="D55" s="38">
        <v>26</v>
      </c>
      <c r="E55" s="38" t="s">
        <v>26</v>
      </c>
      <c r="F55" s="38">
        <f>VLOOKUP($A55&amp;$B55&amp;$C55&amp;$E55&amp;($D55),'Reference buildings simulations'!$A$2:$M$7001,7,0)</f>
        <v>0.48</v>
      </c>
      <c r="G55" s="39">
        <f>VLOOKUP($A55&amp;$B55&amp;$C55&amp;$E55&amp;($D55),'Reference buildings simulations'!$A$2:$M$7001,10,0)</f>
        <v>33.486951110091184</v>
      </c>
      <c r="H55" s="39">
        <f>VLOOKUP($A55&amp;$B55&amp;$C55&amp;$E55&amp;($D55),'Reference buildings simulations'!$A$2:$M$7001,11,0)</f>
        <v>13.394780444036474</v>
      </c>
      <c r="I55" s="39">
        <f>VLOOKUP($A55&amp;$B55&amp;$C55&amp;$E55&amp;($D55),'Reference buildings simulations'!$A$2:$M$7001,12,0)</f>
        <v>38.576967678825042</v>
      </c>
      <c r="J55" s="39">
        <f>VLOOKUP($A55&amp;$B55&amp;$C55&amp;$E55&amp;($D55),'Reference buildings simulations'!$A$2:$M$7001,13,0)</f>
        <v>6.429494613137507</v>
      </c>
    </row>
    <row r="56" spans="1:10" ht="16.95" customHeight="1" x14ac:dyDescent="0.3">
      <c r="A56" s="37" t="s">
        <v>0</v>
      </c>
      <c r="B56" s="23" t="s">
        <v>31</v>
      </c>
      <c r="C56" s="23" t="s">
        <v>10</v>
      </c>
      <c r="D56" s="38">
        <v>26</v>
      </c>
      <c r="E56" s="38" t="s">
        <v>26</v>
      </c>
      <c r="F56" s="38">
        <f>VLOOKUP($A56&amp;$B56&amp;$C56&amp;$E56&amp;($D56),'Reference buildings simulations'!$A$2:$M$7001,7,0)</f>
        <v>0.87</v>
      </c>
      <c r="G56" s="39">
        <f>VLOOKUP($A56&amp;$B56&amp;$C56&amp;$E56&amp;($D56),'Reference buildings simulations'!$A$2:$M$7001,10,0)</f>
        <v>29.715702619487445</v>
      </c>
      <c r="H56" s="39">
        <f>VLOOKUP($A56&amp;$B56&amp;$C56&amp;$E56&amp;($D56),'Reference buildings simulations'!$A$2:$M$7001,11,0)</f>
        <v>11.886281047794977</v>
      </c>
      <c r="I56" s="39">
        <f>VLOOKUP($A56&amp;$B56&amp;$C56&amp;$E56&amp;($D56),'Reference buildings simulations'!$A$2:$M$7001,12,0)</f>
        <v>34.232489417649532</v>
      </c>
      <c r="J56" s="39">
        <f>VLOOKUP($A56&amp;$B56&amp;$C56&amp;$E56&amp;($D56),'Reference buildings simulations'!$A$2:$M$7001,13,0)</f>
        <v>5.7054149029415893</v>
      </c>
    </row>
    <row r="57" spans="1:10" ht="16.95" customHeight="1" x14ac:dyDescent="0.3">
      <c r="A57" s="37" t="s">
        <v>0</v>
      </c>
      <c r="B57" s="23" t="s">
        <v>32</v>
      </c>
      <c r="C57" s="23" t="s">
        <v>10</v>
      </c>
      <c r="D57" s="38">
        <v>26</v>
      </c>
      <c r="E57" s="38" t="s">
        <v>26</v>
      </c>
      <c r="F57" s="38">
        <f>VLOOKUP($A57&amp;$B57&amp;$C57&amp;$E57&amp;($D57),'Reference buildings simulations'!$A$2:$M$7001,7,0)</f>
        <v>0.73</v>
      </c>
      <c r="G57" s="39">
        <f>VLOOKUP($A57&amp;$B57&amp;$C57&amp;$E57&amp;($D57),'Reference buildings simulations'!$A$2:$M$7001,10,0)</f>
        <v>21.487390799601652</v>
      </c>
      <c r="H57" s="39">
        <f>VLOOKUP($A57&amp;$B57&amp;$C57&amp;$E57&amp;($D57),'Reference buildings simulations'!$A$2:$M$7001,11,0)</f>
        <v>8.5949563198406604</v>
      </c>
      <c r="I57" s="39">
        <f>VLOOKUP($A57&amp;$B57&amp;$C57&amp;$E57&amp;($D57),'Reference buildings simulations'!$A$2:$M$7001,12,0)</f>
        <v>24.753474201141103</v>
      </c>
      <c r="J57" s="39">
        <f>VLOOKUP($A57&amp;$B57&amp;$C57&amp;$E57&amp;($D57),'Reference buildings simulations'!$A$2:$M$7001,13,0)</f>
        <v>4.1255790335235165</v>
      </c>
    </row>
    <row r="58" spans="1:10" ht="16.95" customHeight="1" x14ac:dyDescent="0.3">
      <c r="A58" s="37" t="s">
        <v>0</v>
      </c>
      <c r="B58" s="23" t="s">
        <v>33</v>
      </c>
      <c r="C58" s="23" t="s">
        <v>10</v>
      </c>
      <c r="D58" s="38">
        <v>26</v>
      </c>
      <c r="E58" s="38" t="s">
        <v>26</v>
      </c>
      <c r="F58" s="38">
        <f>VLOOKUP($A58&amp;$B58&amp;$C58&amp;$E58&amp;($D58),'Reference buildings simulations'!$A$2:$M$7001,7,0)</f>
        <v>0.57999999999999996</v>
      </c>
      <c r="G58" s="39">
        <f>VLOOKUP($A58&amp;$B58&amp;$C58&amp;$E58&amp;($D58),'Reference buildings simulations'!$A$2:$M$7001,10,0)</f>
        <v>12.842916524665135</v>
      </c>
      <c r="H58" s="39">
        <f>VLOOKUP($A58&amp;$B58&amp;$C58&amp;$E58&amp;($D58),'Reference buildings simulations'!$A$2:$M$7001,11,0)</f>
        <v>5.1371666098660542</v>
      </c>
      <c r="I58" s="39">
        <f>VLOOKUP($A58&amp;$B58&amp;$C58&amp;$E58&amp;($D58),'Reference buildings simulations'!$A$2:$M$7001,12,0)</f>
        <v>14.795039836414235</v>
      </c>
      <c r="J58" s="39">
        <f>VLOOKUP($A58&amp;$B58&amp;$C58&amp;$E58&amp;($D58),'Reference buildings simulations'!$A$2:$M$7001,13,0)</f>
        <v>2.4658399727357061</v>
      </c>
    </row>
    <row r="59" spans="1:10" ht="21" customHeight="1" x14ac:dyDescent="0.3">
      <c r="A59" s="7" t="s">
        <v>0</v>
      </c>
      <c r="B59" s="8"/>
      <c r="C59" s="8"/>
      <c r="D59" s="9"/>
      <c r="E59" s="9"/>
      <c r="F59" s="9"/>
      <c r="G59" s="10"/>
      <c r="H59" s="10"/>
      <c r="I59" s="10"/>
      <c r="J59" s="10"/>
    </row>
    <row r="60" spans="1:10" x14ac:dyDescent="0.3">
      <c r="A60" s="7" t="s">
        <v>0</v>
      </c>
      <c r="B60" s="8" t="s">
        <v>35</v>
      </c>
      <c r="C60" s="8"/>
      <c r="D60" s="9">
        <v>26</v>
      </c>
      <c r="E60" s="9" t="s">
        <v>26</v>
      </c>
      <c r="F60" s="9" t="str">
        <f>VLOOKUP($A60&amp;$B60&amp;$C60&amp;$E60&amp;($D60),'Reference buildings simulations'!$A$2:$M$7001,7,0)</f>
        <v xml:space="preserve"> </v>
      </c>
      <c r="G60" s="10">
        <f>VLOOKUP($A60&amp;$B60&amp;$C60&amp;$E60&amp;($D60),'Reference buildings simulations'!$A$2:$M$7001,10,0)</f>
        <v>25.109298724918631</v>
      </c>
      <c r="H60" s="10">
        <f>VLOOKUP($A60&amp;$B60&amp;$C60&amp;$E60&amp;($D60),'Reference buildings simulations'!$A$2:$M$7001,11,0)</f>
        <v>10.043719489967453</v>
      </c>
      <c r="I60" s="10">
        <f>VLOOKUP($A60&amp;$B60&amp;$C60&amp;$E60&amp;($D60),'Reference buildings simulations'!$A$2:$M$7001,12,0)</f>
        <v>28.925912131106262</v>
      </c>
      <c r="J60" s="10">
        <f>VLOOKUP($A60&amp;$B60&amp;$C60&amp;$E60&amp;($D60),'Reference buildings simulations'!$A$2:$M$7001,13,0)</f>
        <v>4.8209853551843773</v>
      </c>
    </row>
    <row r="61" spans="1:10" x14ac:dyDescent="0.3">
      <c r="A61" s="7" t="s">
        <v>0</v>
      </c>
      <c r="B61" s="8" t="s">
        <v>21</v>
      </c>
      <c r="C61" s="8" t="s">
        <v>2</v>
      </c>
      <c r="D61" s="9">
        <v>26</v>
      </c>
      <c r="E61" s="9" t="s">
        <v>26</v>
      </c>
      <c r="F61" s="9" t="str">
        <f>VLOOKUP($A61&amp;$B61&amp;$C61&amp;$E61&amp;($D61),'Reference buildings simulations'!$A$2:$M$7001,7,0)</f>
        <v xml:space="preserve"> </v>
      </c>
      <c r="G61" s="10">
        <f>VLOOKUP($A61&amp;$B61&amp;$C61&amp;$E61&amp;($D61),'Reference buildings simulations'!$A$2:$M$7001,10,0)</f>
        <v>26.014268843436639</v>
      </c>
      <c r="H61" s="10">
        <f>VLOOKUP($A61&amp;$B61&amp;$C61&amp;$E61&amp;($D61),'Reference buildings simulations'!$A$2:$M$7001,11,0)</f>
        <v>10.405707537374656</v>
      </c>
      <c r="I61" s="10">
        <f>VLOOKUP($A61&amp;$B61&amp;$C61&amp;$E61&amp;($D61),'Reference buildings simulations'!$A$2:$M$7001,12,0)</f>
        <v>29.968437707639008</v>
      </c>
      <c r="J61" s="10">
        <f>VLOOKUP($A61&amp;$B61&amp;$C61&amp;$E61&amp;($D61),'Reference buildings simulations'!$A$2:$M$7001,13,0)</f>
        <v>4.9947396179398345</v>
      </c>
    </row>
    <row r="62" spans="1:10" x14ac:dyDescent="0.3">
      <c r="A62" s="7" t="s">
        <v>0</v>
      </c>
      <c r="B62" s="8" t="s">
        <v>21</v>
      </c>
      <c r="C62" s="8" t="s">
        <v>6</v>
      </c>
      <c r="D62" s="9">
        <v>26</v>
      </c>
      <c r="E62" s="9" t="s">
        <v>26</v>
      </c>
      <c r="F62" s="9" t="str">
        <f>VLOOKUP($A62&amp;$B62&amp;$C62&amp;$E62&amp;($D62),'Reference buildings simulations'!$A$2:$M$7001,7,0)</f>
        <v xml:space="preserve"> </v>
      </c>
      <c r="G62" s="10">
        <f>VLOOKUP($A62&amp;$B62&amp;$C62&amp;$E62&amp;($D62),'Reference buildings simulations'!$A$2:$M$7001,10,0)</f>
        <v>25.324183888780482</v>
      </c>
      <c r="H62" s="10">
        <f>VLOOKUP($A62&amp;$B62&amp;$C62&amp;$E62&amp;($D62),'Reference buildings simulations'!$A$2:$M$7001,11,0)</f>
        <v>10.129673555512193</v>
      </c>
      <c r="I62" s="10">
        <f>VLOOKUP($A62&amp;$B62&amp;$C62&amp;$E62&amp;($D62),'Reference buildings simulations'!$A$2:$M$7001,12,0)</f>
        <v>29.173459839875115</v>
      </c>
      <c r="J62" s="10">
        <f>VLOOKUP($A62&amp;$B62&amp;$C62&amp;$E62&amp;($D62),'Reference buildings simulations'!$A$2:$M$7001,13,0)</f>
        <v>4.8622433066458521</v>
      </c>
    </row>
    <row r="63" spans="1:10" x14ac:dyDescent="0.3">
      <c r="A63" s="7" t="s">
        <v>0</v>
      </c>
      <c r="B63" s="8" t="s">
        <v>21</v>
      </c>
      <c r="C63" s="8" t="s">
        <v>7</v>
      </c>
      <c r="D63" s="9">
        <v>26</v>
      </c>
      <c r="E63" s="9" t="s">
        <v>26</v>
      </c>
      <c r="F63" s="9" t="str">
        <f>VLOOKUP($A63&amp;$B63&amp;$C63&amp;$E63&amp;($D63),'Reference buildings simulations'!$A$2:$M$7001,7,0)</f>
        <v xml:space="preserve"> </v>
      </c>
      <c r="G63" s="10">
        <f>VLOOKUP($A63&amp;$B63&amp;$C63&amp;$E63&amp;($D63),'Reference buildings simulations'!$A$2:$M$7001,10,0)</f>
        <v>27.116800313251726</v>
      </c>
      <c r="H63" s="10">
        <f>VLOOKUP($A63&amp;$B63&amp;$C63&amp;$E63&amp;($D63),'Reference buildings simulations'!$A$2:$M$7001,11,0)</f>
        <v>10.84672012530069</v>
      </c>
      <c r="I63" s="10">
        <f>VLOOKUP($A63&amp;$B63&amp;$C63&amp;$E63&amp;($D63),'Reference buildings simulations'!$A$2:$M$7001,12,0)</f>
        <v>31.238553960865985</v>
      </c>
      <c r="J63" s="10">
        <f>VLOOKUP($A63&amp;$B63&amp;$C63&amp;$E63&amp;($D63),'Reference buildings simulations'!$A$2:$M$7001,13,0)</f>
        <v>5.2064256601443315</v>
      </c>
    </row>
    <row r="64" spans="1:10" x14ac:dyDescent="0.3">
      <c r="A64" s="7" t="s">
        <v>0</v>
      </c>
      <c r="B64" s="8" t="s">
        <v>21</v>
      </c>
      <c r="C64" s="8" t="s">
        <v>8</v>
      </c>
      <c r="D64" s="9">
        <v>26</v>
      </c>
      <c r="E64" s="9" t="s">
        <v>26</v>
      </c>
      <c r="F64" s="9" t="str">
        <f>VLOOKUP($A64&amp;$B64&amp;$C64&amp;$E64&amp;($D64),'Reference buildings simulations'!$A$2:$M$7001,7,0)</f>
        <v xml:space="preserve"> </v>
      </c>
      <c r="G64" s="10">
        <f>VLOOKUP($A64&amp;$B64&amp;$C64&amp;$E64&amp;($D64),'Reference buildings simulations'!$A$2:$M$7001,10,0)</f>
        <v>29.776621275783363</v>
      </c>
      <c r="H64" s="10">
        <f>VLOOKUP($A64&amp;$B64&amp;$C64&amp;$E64&amp;($D64),'Reference buildings simulations'!$A$2:$M$7001,11,0)</f>
        <v>11.910648510313345</v>
      </c>
      <c r="I64" s="10">
        <f>VLOOKUP($A64&amp;$B64&amp;$C64&amp;$E64&amp;($D64),'Reference buildings simulations'!$A$2:$M$7001,12,0)</f>
        <v>34.302667709702433</v>
      </c>
      <c r="J64" s="10">
        <f>VLOOKUP($A64&amp;$B64&amp;$C64&amp;$E64&amp;($D64),'Reference buildings simulations'!$A$2:$M$7001,13,0)</f>
        <v>5.7171112849504055</v>
      </c>
    </row>
    <row r="65" spans="1:10" x14ac:dyDescent="0.3">
      <c r="A65" s="7" t="s">
        <v>0</v>
      </c>
      <c r="B65" s="8" t="s">
        <v>21</v>
      </c>
      <c r="C65" s="8" t="s">
        <v>9</v>
      </c>
      <c r="D65" s="9">
        <v>26</v>
      </c>
      <c r="E65" s="9" t="s">
        <v>26</v>
      </c>
      <c r="F65" s="9" t="str">
        <f>VLOOKUP($A65&amp;$B65&amp;$C65&amp;$E65&amp;($D65),'Reference buildings simulations'!$A$2:$M$7001,7,0)</f>
        <v xml:space="preserve"> </v>
      </c>
      <c r="G65" s="10">
        <f>VLOOKUP($A65&amp;$B65&amp;$C65&amp;$E65&amp;($D65),'Reference buildings simulations'!$A$2:$M$7001,10,0)</f>
        <v>30.352398293600181</v>
      </c>
      <c r="H65" s="10">
        <f>VLOOKUP($A65&amp;$B65&amp;$C65&amp;$E65&amp;($D65),'Reference buildings simulations'!$A$2:$M$7001,11,0)</f>
        <v>12.140959317440073</v>
      </c>
      <c r="I65" s="10">
        <f>VLOOKUP($A65&amp;$B65&amp;$C65&amp;$E65&amp;($D65),'Reference buildings simulations'!$A$2:$M$7001,12,0)</f>
        <v>34.965962834227412</v>
      </c>
      <c r="J65" s="10">
        <f>VLOOKUP($A65&amp;$B65&amp;$C65&amp;$E65&amp;($D65),'Reference buildings simulations'!$A$2:$M$7001,13,0)</f>
        <v>5.8276604723712344</v>
      </c>
    </row>
    <row r="66" spans="1:10" x14ac:dyDescent="0.3">
      <c r="A66" s="7" t="s">
        <v>0</v>
      </c>
      <c r="B66" s="8" t="s">
        <v>21</v>
      </c>
      <c r="C66" s="8" t="s">
        <v>10</v>
      </c>
      <c r="D66" s="9">
        <v>26</v>
      </c>
      <c r="E66" s="9" t="s">
        <v>26</v>
      </c>
      <c r="F66" s="9" t="str">
        <f>VLOOKUP($A66&amp;$B66&amp;$C66&amp;$E66&amp;($D66),'Reference buildings simulations'!$A$2:$M$7001,7,0)</f>
        <v xml:space="preserve"> </v>
      </c>
      <c r="G66" s="10">
        <f>VLOOKUP($A66&amp;$B66&amp;$C66&amp;$E66&amp;($D66),'Reference buildings simulations'!$A$2:$M$7001,10,0)</f>
        <v>30.937903008008199</v>
      </c>
      <c r="H66" s="10">
        <f>VLOOKUP($A66&amp;$B66&amp;$C66&amp;$E66&amp;($D66),'Reference buildings simulations'!$A$2:$M$7001,11,0)</f>
        <v>12.37516120320328</v>
      </c>
      <c r="I66" s="10">
        <f>VLOOKUP($A66&amp;$B66&amp;$C66&amp;$E66&amp;($D66),'Reference buildings simulations'!$A$2:$M$7001,12,0)</f>
        <v>35.640464265225447</v>
      </c>
      <c r="J66" s="10">
        <f>VLOOKUP($A66&amp;$B66&amp;$C66&amp;$E66&amp;($D66),'Reference buildings simulations'!$A$2:$M$7001,13,0)</f>
        <v>5.9400773775375741</v>
      </c>
    </row>
    <row r="67" spans="1:10" x14ac:dyDescent="0.3">
      <c r="A67" s="7" t="s">
        <v>0</v>
      </c>
      <c r="B67" s="8" t="s">
        <v>23</v>
      </c>
      <c r="C67" s="8"/>
      <c r="D67" s="9">
        <v>26</v>
      </c>
      <c r="E67" s="9" t="s">
        <v>26</v>
      </c>
      <c r="F67" s="9" t="str">
        <f>VLOOKUP($A67&amp;$B67&amp;$C67&amp;$E67&amp;($D67),'Reference buildings simulations'!$A$2:$M$7001,7,0)</f>
        <v xml:space="preserve"> </v>
      </c>
      <c r="G67" s="10">
        <f>VLOOKUP($A67&amp;$B67&amp;$C67&amp;$E67&amp;($D67),'Reference buildings simulations'!$A$2:$M$7001,10,0)</f>
        <v>26.879087341437859</v>
      </c>
      <c r="H67" s="10">
        <f>VLOOKUP($A67&amp;$B67&amp;$C67&amp;$E67&amp;($D67),'Reference buildings simulations'!$A$2:$M$7001,11,0)</f>
        <v>10.751634936575144</v>
      </c>
      <c r="I67" s="10">
        <f>VLOOKUP($A67&amp;$B67&amp;$C67&amp;$E67&amp;($D67),'Reference buildings simulations'!$A$2:$M$7001,12,0)</f>
        <v>30.964708617336413</v>
      </c>
      <c r="J67" s="10">
        <f>VLOOKUP($A67&amp;$B67&amp;$C67&amp;$E67&amp;($D67),'Reference buildings simulations'!$A$2:$M$7001,13,0)</f>
        <v>5.1607847695560691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6E3FB-9B2A-417D-ACC0-979E7D7A0F88}">
  <dimension ref="A4:AB67"/>
  <sheetViews>
    <sheetView zoomScale="40" zoomScaleNormal="40" workbookViewId="0"/>
  </sheetViews>
  <sheetFormatPr defaultRowHeight="14.4" x14ac:dyDescent="0.3"/>
  <cols>
    <col min="1" max="1" width="15.21875" customWidth="1"/>
    <col min="2" max="2" width="36.5546875" customWidth="1"/>
    <col min="3" max="3" width="16.5546875" customWidth="1"/>
  </cols>
  <sheetData>
    <row r="4" spans="1:10" ht="72.599999999999994" x14ac:dyDescent="0.3">
      <c r="A4" s="5" t="s">
        <v>11</v>
      </c>
      <c r="B4" s="5" t="s">
        <v>12</v>
      </c>
      <c r="C4" s="5" t="s">
        <v>13</v>
      </c>
      <c r="D4" s="5" t="s">
        <v>14</v>
      </c>
      <c r="E4" s="5" t="s">
        <v>15</v>
      </c>
      <c r="F4" s="5" t="s">
        <v>16</v>
      </c>
      <c r="G4" s="6" t="s">
        <v>17</v>
      </c>
      <c r="H4" s="6" t="s">
        <v>18</v>
      </c>
      <c r="I4" s="6" t="s">
        <v>19</v>
      </c>
      <c r="J4" s="6" t="s">
        <v>20</v>
      </c>
    </row>
    <row r="5" spans="1:10" ht="16.95" customHeight="1" x14ac:dyDescent="0.3">
      <c r="A5" s="24" t="s">
        <v>40</v>
      </c>
      <c r="B5" s="19" t="s">
        <v>1</v>
      </c>
      <c r="C5" s="19" t="s">
        <v>2</v>
      </c>
      <c r="D5" s="25">
        <v>20</v>
      </c>
      <c r="E5" s="25" t="s">
        <v>3</v>
      </c>
      <c r="F5" s="25">
        <f>VLOOKUP($A5&amp;$B5&amp;$C5&amp;$E5&amp;($D5),'Reference buildings simulations'!$A$2:$M$7001,7,0)</f>
        <v>0.41</v>
      </c>
      <c r="G5" s="26">
        <f>VLOOKUP($A5&amp;$B5&amp;$C5&amp;$E5&amp;($D5),'Reference buildings simulations'!$A$2:$M$7001,10,0)</f>
        <v>77.607748014968493</v>
      </c>
      <c r="H5" s="26">
        <f>VLOOKUP($A5&amp;$B5&amp;$C5&amp;$E5&amp;($D5),'Reference buildings simulations'!$A$2:$M$7001,11,0)</f>
        <v>97.009685018710613</v>
      </c>
      <c r="I5" s="26">
        <f>VLOOKUP($A5&amp;$B5&amp;$C5&amp;$E5&amp;($D5),'Reference buildings simulations'!$A$2:$M$7001,12,0)</f>
        <v>115.44152517226563</v>
      </c>
      <c r="J5" s="26">
        <f>VLOOKUP($A5&amp;$B5&amp;$C5&amp;$E5&amp;($D5),'Reference buildings simulations'!$A$2:$M$7001,13,0)</f>
        <v>21.342130704116336</v>
      </c>
    </row>
    <row r="6" spans="1:10" ht="16.95" customHeight="1" x14ac:dyDescent="0.3">
      <c r="A6" s="24" t="s">
        <v>40</v>
      </c>
      <c r="B6" s="19" t="s">
        <v>4</v>
      </c>
      <c r="C6" s="19" t="s">
        <v>2</v>
      </c>
      <c r="D6" s="25">
        <v>20</v>
      </c>
      <c r="E6" s="25" t="s">
        <v>3</v>
      </c>
      <c r="F6" s="25">
        <f>VLOOKUP($A6&amp;$B6&amp;$C6&amp;$E6&amp;($D6),'Reference buildings simulations'!$A$2:$M$7001,7,0)</f>
        <v>0.32</v>
      </c>
      <c r="G6" s="26">
        <f>VLOOKUP($A6&amp;$B6&amp;$C6&amp;$E6&amp;($D6),'Reference buildings simulations'!$A$2:$M$7001,10,0)</f>
        <v>70.015819394496788</v>
      </c>
      <c r="H6" s="26">
        <f>VLOOKUP($A6&amp;$B6&amp;$C6&amp;$E6&amp;($D6),'Reference buildings simulations'!$A$2:$M$7001,11,0)</f>
        <v>87.519774243120978</v>
      </c>
      <c r="I6" s="26">
        <f>VLOOKUP($A6&amp;$B6&amp;$C6&amp;$E6&amp;($D6),'Reference buildings simulations'!$A$2:$M$7001,12,0)</f>
        <v>104.14853134931396</v>
      </c>
      <c r="J6" s="26">
        <f>VLOOKUP($A6&amp;$B6&amp;$C6&amp;$E6&amp;($D6),'Reference buildings simulations'!$A$2:$M$7001,13,0)</f>
        <v>19.254350333486617</v>
      </c>
    </row>
    <row r="7" spans="1:10" ht="16.95" customHeight="1" x14ac:dyDescent="0.3">
      <c r="A7" s="24" t="s">
        <v>40</v>
      </c>
      <c r="B7" s="19" t="s">
        <v>5</v>
      </c>
      <c r="C7" s="19" t="s">
        <v>2</v>
      </c>
      <c r="D7" s="25">
        <v>20</v>
      </c>
      <c r="E7" s="25" t="s">
        <v>3</v>
      </c>
      <c r="F7" s="25">
        <f>VLOOKUP($A7&amp;$B7&amp;$C7&amp;$E7&amp;($D7),'Reference buildings simulations'!$A$2:$M$7001,7,0)</f>
        <v>0.28000000000000003</v>
      </c>
      <c r="G7" s="26">
        <f>VLOOKUP($A7&amp;$B7&amp;$C7&amp;$E7&amp;($D7),'Reference buildings simulations'!$A$2:$M$7001,10,0)</f>
        <v>66.762135700008898</v>
      </c>
      <c r="H7" s="26">
        <f>VLOOKUP($A7&amp;$B7&amp;$C7&amp;$E7&amp;($D7),'Reference buildings simulations'!$A$2:$M$7001,11,0)</f>
        <v>83.452669625011112</v>
      </c>
      <c r="I7" s="26">
        <f>VLOOKUP($A7&amp;$B7&amp;$C7&amp;$E7&amp;($D7),'Reference buildings simulations'!$A$2:$M$7001,12,0)</f>
        <v>99.308676853763217</v>
      </c>
      <c r="J7" s="26">
        <f>VLOOKUP($A7&amp;$B7&amp;$C7&amp;$E7&amp;($D7),'Reference buildings simulations'!$A$2:$M$7001,13,0)</f>
        <v>18.359587317502445</v>
      </c>
    </row>
    <row r="8" spans="1:10" ht="16.95" customHeight="1" x14ac:dyDescent="0.3">
      <c r="A8" s="24" t="s">
        <v>40</v>
      </c>
      <c r="B8" s="19" t="s">
        <v>41</v>
      </c>
      <c r="C8" s="19" t="s">
        <v>2</v>
      </c>
      <c r="D8" s="25">
        <v>20</v>
      </c>
      <c r="E8" s="25" t="s">
        <v>3</v>
      </c>
      <c r="F8" s="25">
        <f>VLOOKUP($A8&amp;$B8&amp;$C8&amp;$E8&amp;($D8),'Reference buildings simulations'!$A$2:$M$7001,7,0)</f>
        <v>0.61</v>
      </c>
      <c r="G8" s="26">
        <f>VLOOKUP($A8&amp;$B8&amp;$C8&amp;$E8&amp;($D8),'Reference buildings simulations'!$A$2:$M$7001,10,0)</f>
        <v>125.48453426725615</v>
      </c>
      <c r="H8" s="26">
        <f>VLOOKUP($A8&amp;$B8&amp;$C8&amp;$E8&amp;($D8),'Reference buildings simulations'!$A$2:$M$7001,11,0)</f>
        <v>156.85566783407018</v>
      </c>
      <c r="I8" s="26">
        <f>VLOOKUP($A8&amp;$B8&amp;$C8&amp;$E8&amp;($D8),'Reference buildings simulations'!$A$2:$M$7001,12,0)</f>
        <v>186.65824472254349</v>
      </c>
      <c r="J8" s="26">
        <f>VLOOKUP($A8&amp;$B8&amp;$C8&amp;$E8&amp;($D8),'Reference buildings simulations'!$A$2:$M$7001,13,0)</f>
        <v>34.508246923495442</v>
      </c>
    </row>
    <row r="9" spans="1:10" ht="16.95" customHeight="1" x14ac:dyDescent="0.3">
      <c r="A9" s="24" t="s">
        <v>40</v>
      </c>
      <c r="B9" s="19" t="s">
        <v>42</v>
      </c>
      <c r="C9" s="19" t="s">
        <v>2</v>
      </c>
      <c r="D9" s="25">
        <v>20</v>
      </c>
      <c r="E9" s="25" t="s">
        <v>3</v>
      </c>
      <c r="F9" s="25">
        <f>VLOOKUP($A9&amp;$B9&amp;$C9&amp;$E9&amp;($D9),'Reference buildings simulations'!$A$2:$M$7001,7,0)</f>
        <v>0.52</v>
      </c>
      <c r="G9" s="26">
        <f>VLOOKUP($A9&amp;$B9&amp;$C9&amp;$E9&amp;($D9),'Reference buildings simulations'!$A$2:$M$7001,10,0)</f>
        <v>114.38758377857675</v>
      </c>
      <c r="H9" s="26">
        <f>VLOOKUP($A9&amp;$B9&amp;$C9&amp;$E9&amp;($D9),'Reference buildings simulations'!$A$2:$M$7001,11,0)</f>
        <v>142.98447972322094</v>
      </c>
      <c r="I9" s="26">
        <f>VLOOKUP($A9&amp;$B9&amp;$C9&amp;$E9&amp;($D9),'Reference buildings simulations'!$A$2:$M$7001,12,0)</f>
        <v>170.15153087063291</v>
      </c>
      <c r="J9" s="26">
        <f>VLOOKUP($A9&amp;$B9&amp;$C9&amp;$E9&amp;($D9),'Reference buildings simulations'!$A$2:$M$7001,13,0)</f>
        <v>31.456585539108609</v>
      </c>
    </row>
    <row r="10" spans="1:10" ht="16.95" customHeight="1" x14ac:dyDescent="0.3">
      <c r="A10" s="24" t="s">
        <v>40</v>
      </c>
      <c r="B10" s="19" t="s">
        <v>43</v>
      </c>
      <c r="C10" s="19" t="s">
        <v>2</v>
      </c>
      <c r="D10" s="25">
        <v>20</v>
      </c>
      <c r="E10" s="25" t="s">
        <v>3</v>
      </c>
      <c r="F10" s="25">
        <f>VLOOKUP($A10&amp;$B10&amp;$C10&amp;$E10&amp;($D10),'Reference buildings simulations'!$A$2:$M$7001,7,0)</f>
        <v>0.48</v>
      </c>
      <c r="G10" s="26">
        <f>VLOOKUP($A10&amp;$B10&amp;$C10&amp;$E10&amp;($D10),'Reference buildings simulations'!$A$2:$M$7001,10,0)</f>
        <v>109.631747854857</v>
      </c>
      <c r="H10" s="26">
        <f>VLOOKUP($A10&amp;$B10&amp;$C10&amp;$E10&amp;($D10),'Reference buildings simulations'!$A$2:$M$7001,11,0)</f>
        <v>137.03968481857123</v>
      </c>
      <c r="I10" s="26">
        <f>VLOOKUP($A10&amp;$B10&amp;$C10&amp;$E10&amp;($D10),'Reference buildings simulations'!$A$2:$M$7001,12,0)</f>
        <v>163.07722493409975</v>
      </c>
      <c r="J10" s="26">
        <f>VLOOKUP($A10&amp;$B10&amp;$C10&amp;$E10&amp;($D10),'Reference buildings simulations'!$A$2:$M$7001,13,0)</f>
        <v>30.148730660085672</v>
      </c>
    </row>
    <row r="11" spans="1:10" ht="16.95" customHeight="1" x14ac:dyDescent="0.3">
      <c r="A11" s="24" t="s">
        <v>40</v>
      </c>
      <c r="B11" s="19" t="s">
        <v>31</v>
      </c>
      <c r="C11" s="19" t="s">
        <v>2</v>
      </c>
      <c r="D11" s="25">
        <v>20</v>
      </c>
      <c r="E11" s="25" t="s">
        <v>3</v>
      </c>
      <c r="F11" s="25">
        <f>VLOOKUP($A11&amp;$B11&amp;$C11&amp;$E11&amp;($D11),'Reference buildings simulations'!$A$2:$M$7001,7,0)</f>
        <v>0.87</v>
      </c>
      <c r="G11" s="26">
        <f>VLOOKUP($A11&amp;$B11&amp;$C11&amp;$E11&amp;($D11),'Reference buildings simulations'!$A$2:$M$7001,10,0)</f>
        <v>189.4607444014986</v>
      </c>
      <c r="H11" s="26">
        <f>VLOOKUP($A11&amp;$B11&amp;$C11&amp;$E11&amp;($D11),'Reference buildings simulations'!$A$2:$M$7001,11,0)</f>
        <v>236.82593050187324</v>
      </c>
      <c r="I11" s="26">
        <f>VLOOKUP($A11&amp;$B11&amp;$C11&amp;$E11&amp;($D11),'Reference buildings simulations'!$A$2:$M$7001,12,0)</f>
        <v>281.82285729722912</v>
      </c>
      <c r="J11" s="26">
        <f>VLOOKUP($A11&amp;$B11&amp;$C11&amp;$E11&amp;($D11),'Reference buildings simulations'!$A$2:$M$7001,13,0)</f>
        <v>52.101704710412115</v>
      </c>
    </row>
    <row r="12" spans="1:10" ht="16.95" customHeight="1" x14ac:dyDescent="0.3">
      <c r="A12" s="24" t="s">
        <v>40</v>
      </c>
      <c r="B12" s="19" t="s">
        <v>32</v>
      </c>
      <c r="C12" s="19" t="s">
        <v>2</v>
      </c>
      <c r="D12" s="25">
        <v>20</v>
      </c>
      <c r="E12" s="25" t="s">
        <v>3</v>
      </c>
      <c r="F12" s="25">
        <f>VLOOKUP($A12&amp;$B12&amp;$C12&amp;$E12&amp;($D12),'Reference buildings simulations'!$A$2:$M$7001,7,0)</f>
        <v>0.73</v>
      </c>
      <c r="G12" s="26">
        <f>VLOOKUP($A12&amp;$B12&amp;$C12&amp;$E12&amp;($D12),'Reference buildings simulations'!$A$2:$M$7001,10,0)</f>
        <v>157.09055493738808</v>
      </c>
      <c r="H12" s="26">
        <f>VLOOKUP($A12&amp;$B12&amp;$C12&amp;$E12&amp;($D12),'Reference buildings simulations'!$A$2:$M$7001,11,0)</f>
        <v>196.36319367173508</v>
      </c>
      <c r="I12" s="26">
        <f>VLOOKUP($A12&amp;$B12&amp;$C12&amp;$E12&amp;($D12),'Reference buildings simulations'!$A$2:$M$7001,12,0)</f>
        <v>233.67220046936472</v>
      </c>
      <c r="J12" s="26">
        <f>VLOOKUP($A12&amp;$B12&amp;$C12&amp;$E12&amp;($D12),'Reference buildings simulations'!$A$2:$M$7001,13,0)</f>
        <v>43.199902607781716</v>
      </c>
    </row>
    <row r="13" spans="1:10" ht="16.95" customHeight="1" x14ac:dyDescent="0.3">
      <c r="A13" s="24" t="s">
        <v>40</v>
      </c>
      <c r="B13" s="19" t="s">
        <v>33</v>
      </c>
      <c r="C13" s="19" t="s">
        <v>2</v>
      </c>
      <c r="D13" s="25">
        <v>20</v>
      </c>
      <c r="E13" s="25" t="s">
        <v>3</v>
      </c>
      <c r="F13" s="25">
        <f>VLOOKUP($A13&amp;$B13&amp;$C13&amp;$E13&amp;($D13),'Reference buildings simulations'!$A$2:$M$7001,7,0)</f>
        <v>0.57999999999999996</v>
      </c>
      <c r="G13" s="26">
        <f>VLOOKUP($A13&amp;$B13&amp;$C13&amp;$E13&amp;($D13),'Reference buildings simulations'!$A$2:$M$7001,10,0)</f>
        <v>124.57411954389416</v>
      </c>
      <c r="H13" s="26">
        <f>VLOOKUP($A13&amp;$B13&amp;$C13&amp;$E13&amp;($D13),'Reference buildings simulations'!$A$2:$M$7001,11,0)</f>
        <v>155.71764942986769</v>
      </c>
      <c r="I13" s="26">
        <f>VLOOKUP($A13&amp;$B13&amp;$C13&amp;$E13&amp;($D13),'Reference buildings simulations'!$A$2:$M$7001,12,0)</f>
        <v>185.30400282154255</v>
      </c>
      <c r="J13" s="26">
        <f>VLOOKUP($A13&amp;$B13&amp;$C13&amp;$E13&amp;($D13),'Reference buildings simulations'!$A$2:$M$7001,13,0)</f>
        <v>34.257882874570889</v>
      </c>
    </row>
    <row r="14" spans="1:10" ht="16.95" customHeight="1" x14ac:dyDescent="0.3">
      <c r="A14" s="27" t="s">
        <v>40</v>
      </c>
      <c r="B14" s="20" t="s">
        <v>1</v>
      </c>
      <c r="C14" s="20" t="s">
        <v>6</v>
      </c>
      <c r="D14" s="28">
        <v>20</v>
      </c>
      <c r="E14" s="28" t="s">
        <v>3</v>
      </c>
      <c r="F14" s="28">
        <f>VLOOKUP($A14&amp;$B14&amp;$C14&amp;$E14&amp;($D14),'Reference buildings simulations'!$A$2:$M$7001,7,0)</f>
        <v>0.41</v>
      </c>
      <c r="G14" s="29">
        <f>VLOOKUP($A14&amp;$B14&amp;$C14&amp;$E14&amp;($D14),'Reference buildings simulations'!$A$2:$M$7001,10,0)</f>
        <v>72.719922130812321</v>
      </c>
      <c r="H14" s="29">
        <f>VLOOKUP($A14&amp;$B14&amp;$C14&amp;$E14&amp;($D14),'Reference buildings simulations'!$A$2:$M$7001,11,0)</f>
        <v>90.899902663515391</v>
      </c>
      <c r="I14" s="29">
        <f>VLOOKUP($A14&amp;$B14&amp;$C14&amp;$E14&amp;($D14),'Reference buildings simulations'!$A$2:$M$7001,12,0)</f>
        <v>108.17088416958332</v>
      </c>
      <c r="J14" s="29">
        <f>VLOOKUP($A14&amp;$B14&amp;$C14&amp;$E14&amp;($D14),'Reference buildings simulations'!$A$2:$M$7001,13,0)</f>
        <v>19.997978585973385</v>
      </c>
    </row>
    <row r="15" spans="1:10" ht="16.95" customHeight="1" x14ac:dyDescent="0.3">
      <c r="A15" s="27" t="s">
        <v>40</v>
      </c>
      <c r="B15" s="20" t="s">
        <v>4</v>
      </c>
      <c r="C15" s="20" t="s">
        <v>6</v>
      </c>
      <c r="D15" s="28">
        <v>20</v>
      </c>
      <c r="E15" s="28" t="s">
        <v>3</v>
      </c>
      <c r="F15" s="28">
        <f>VLOOKUP($A15&amp;$B15&amp;$C15&amp;$E15&amp;($D15),'Reference buildings simulations'!$A$2:$M$7001,7,0)</f>
        <v>0.32</v>
      </c>
      <c r="G15" s="29">
        <f>VLOOKUP($A15&amp;$B15&amp;$C15&amp;$E15&amp;($D15),'Reference buildings simulations'!$A$2:$M$7001,10,0)</f>
        <v>65.282751255234317</v>
      </c>
      <c r="H15" s="29">
        <f>VLOOKUP($A15&amp;$B15&amp;$C15&amp;$E15&amp;($D15),'Reference buildings simulations'!$A$2:$M$7001,11,0)</f>
        <v>81.603439069042892</v>
      </c>
      <c r="I15" s="29">
        <f>VLOOKUP($A15&amp;$B15&amp;$C15&amp;$E15&amp;($D15),'Reference buildings simulations'!$A$2:$M$7001,12,0)</f>
        <v>97.108092492161035</v>
      </c>
      <c r="J15" s="29">
        <f>VLOOKUP($A15&amp;$B15&amp;$C15&amp;$E15&amp;($D15),'Reference buildings simulations'!$A$2:$M$7001,13,0)</f>
        <v>17.952756595189438</v>
      </c>
    </row>
    <row r="16" spans="1:10" ht="16.95" customHeight="1" x14ac:dyDescent="0.3">
      <c r="A16" s="27" t="s">
        <v>40</v>
      </c>
      <c r="B16" s="20" t="s">
        <v>5</v>
      </c>
      <c r="C16" s="20" t="s">
        <v>6</v>
      </c>
      <c r="D16" s="28">
        <v>20</v>
      </c>
      <c r="E16" s="28" t="s">
        <v>3</v>
      </c>
      <c r="F16" s="28">
        <f>VLOOKUP($A16&amp;$B16&amp;$C16&amp;$E16&amp;($D16),'Reference buildings simulations'!$A$2:$M$7001,7,0)</f>
        <v>0.28000000000000003</v>
      </c>
      <c r="G16" s="29">
        <f>VLOOKUP($A16&amp;$B16&amp;$C16&amp;$E16&amp;($D16),'Reference buildings simulations'!$A$2:$M$7001,10,0)</f>
        <v>62.095392308558019</v>
      </c>
      <c r="H16" s="29">
        <f>VLOOKUP($A16&amp;$B16&amp;$C16&amp;$E16&amp;($D16),'Reference buildings simulations'!$A$2:$M$7001,11,0)</f>
        <v>77.619240385697523</v>
      </c>
      <c r="I16" s="29">
        <f>VLOOKUP($A16&amp;$B16&amp;$C16&amp;$E16&amp;($D16),'Reference buildings simulations'!$A$2:$M$7001,12,0)</f>
        <v>92.366896058980046</v>
      </c>
      <c r="J16" s="29">
        <f>VLOOKUP($A16&amp;$B16&amp;$C16&amp;$E16&amp;($D16),'Reference buildings simulations'!$A$2:$M$7001,13,0)</f>
        <v>17.076232884853454</v>
      </c>
    </row>
    <row r="17" spans="1:10" ht="16.95" customHeight="1" x14ac:dyDescent="0.3">
      <c r="A17" s="27" t="s">
        <v>40</v>
      </c>
      <c r="B17" s="20" t="s">
        <v>41</v>
      </c>
      <c r="C17" s="20" t="s">
        <v>6</v>
      </c>
      <c r="D17" s="28">
        <v>20</v>
      </c>
      <c r="E17" s="28" t="s">
        <v>3</v>
      </c>
      <c r="F17" s="28">
        <f>VLOOKUP($A17&amp;$B17&amp;$C17&amp;$E17&amp;($D17),'Reference buildings simulations'!$A$2:$M$7001,7,0)</f>
        <v>0.61</v>
      </c>
      <c r="G17" s="29">
        <f>VLOOKUP($A17&amp;$B17&amp;$C17&amp;$E17&amp;($D17),'Reference buildings simulations'!$A$2:$M$7001,10,0)</f>
        <v>104.02644854773904</v>
      </c>
      <c r="H17" s="29">
        <f>VLOOKUP($A17&amp;$B17&amp;$C17&amp;$E17&amp;($D17),'Reference buildings simulations'!$A$2:$M$7001,11,0)</f>
        <v>130.03306068467379</v>
      </c>
      <c r="I17" s="29">
        <f>VLOOKUP($A17&amp;$B17&amp;$C17&amp;$E17&amp;($D17),'Reference buildings simulations'!$A$2:$M$7001,12,0)</f>
        <v>154.73934221476179</v>
      </c>
      <c r="J17" s="29">
        <f>VLOOKUP($A17&amp;$B17&amp;$C17&amp;$E17&amp;($D17),'Reference buildings simulations'!$A$2:$M$7001,13,0)</f>
        <v>28.607273350628233</v>
      </c>
    </row>
    <row r="18" spans="1:10" ht="16.95" customHeight="1" x14ac:dyDescent="0.3">
      <c r="A18" s="27" t="s">
        <v>40</v>
      </c>
      <c r="B18" s="20" t="s">
        <v>42</v>
      </c>
      <c r="C18" s="20" t="s">
        <v>6</v>
      </c>
      <c r="D18" s="28">
        <v>20</v>
      </c>
      <c r="E18" s="28" t="s">
        <v>3</v>
      </c>
      <c r="F18" s="28">
        <f>VLOOKUP($A18&amp;$B18&amp;$C18&amp;$E18&amp;($D18),'Reference buildings simulations'!$A$2:$M$7001,7,0)</f>
        <v>0.52</v>
      </c>
      <c r="G18" s="29">
        <f>VLOOKUP($A18&amp;$B18&amp;$C18&amp;$E18&amp;($D18),'Reference buildings simulations'!$A$2:$M$7001,10,0)</f>
        <v>95.38536434026642</v>
      </c>
      <c r="H18" s="29">
        <f>VLOOKUP($A18&amp;$B18&amp;$C18&amp;$E18&amp;($D18),'Reference buildings simulations'!$A$2:$M$7001,11,0)</f>
        <v>119.23170542533302</v>
      </c>
      <c r="I18" s="29">
        <f>VLOOKUP($A18&amp;$B18&amp;$C18&amp;$E18&amp;($D18),'Reference buildings simulations'!$A$2:$M$7001,12,0)</f>
        <v>141.88572945614629</v>
      </c>
      <c r="J18" s="29">
        <f>VLOOKUP($A18&amp;$B18&amp;$C18&amp;$E18&amp;($D18),'Reference buildings simulations'!$A$2:$M$7001,13,0)</f>
        <v>26.230975193573265</v>
      </c>
    </row>
    <row r="19" spans="1:10" ht="16.95" customHeight="1" x14ac:dyDescent="0.3">
      <c r="A19" s="27" t="s">
        <v>40</v>
      </c>
      <c r="B19" s="20" t="s">
        <v>43</v>
      </c>
      <c r="C19" s="20" t="s">
        <v>6</v>
      </c>
      <c r="D19" s="28">
        <v>20</v>
      </c>
      <c r="E19" s="28" t="s">
        <v>3</v>
      </c>
      <c r="F19" s="28">
        <f>VLOOKUP($A19&amp;$B19&amp;$C19&amp;$E19&amp;($D19),'Reference buildings simulations'!$A$2:$M$7001,7,0)</f>
        <v>0.48</v>
      </c>
      <c r="G19" s="29">
        <f>VLOOKUP($A19&amp;$B19&amp;$C19&amp;$E19&amp;($D19),'Reference buildings simulations'!$A$2:$M$7001,10,0)</f>
        <v>91.68204253706385</v>
      </c>
      <c r="H19" s="29">
        <f>VLOOKUP($A19&amp;$B19&amp;$C19&amp;$E19&amp;($D19),'Reference buildings simulations'!$A$2:$M$7001,11,0)</f>
        <v>114.6025531713298</v>
      </c>
      <c r="I19" s="29">
        <f>VLOOKUP($A19&amp;$B19&amp;$C19&amp;$E19&amp;($D19),'Reference buildings simulations'!$A$2:$M$7001,12,0)</f>
        <v>136.37703827388245</v>
      </c>
      <c r="J19" s="29">
        <f>VLOOKUP($A19&amp;$B19&amp;$C19&amp;$E19&amp;($D19),'Reference buildings simulations'!$A$2:$M$7001,13,0)</f>
        <v>25.212561697692557</v>
      </c>
    </row>
    <row r="20" spans="1:10" ht="16.95" customHeight="1" x14ac:dyDescent="0.3">
      <c r="A20" s="27" t="s">
        <v>40</v>
      </c>
      <c r="B20" s="20" t="s">
        <v>31</v>
      </c>
      <c r="C20" s="20" t="s">
        <v>6</v>
      </c>
      <c r="D20" s="28">
        <v>20</v>
      </c>
      <c r="E20" s="28" t="s">
        <v>3</v>
      </c>
      <c r="F20" s="28">
        <f>VLOOKUP($A20&amp;$B20&amp;$C20&amp;$E20&amp;($D20),'Reference buildings simulations'!$A$2:$M$7001,7,0)</f>
        <v>0.87</v>
      </c>
      <c r="G20" s="29">
        <f>VLOOKUP($A20&amp;$B20&amp;$C20&amp;$E20&amp;($D20),'Reference buildings simulations'!$A$2:$M$7001,10,0)</f>
        <v>173.88134509495089</v>
      </c>
      <c r="H20" s="29">
        <f>VLOOKUP($A20&amp;$B20&amp;$C20&amp;$E20&amp;($D20),'Reference buildings simulations'!$A$2:$M$7001,11,0)</f>
        <v>217.35168136868859</v>
      </c>
      <c r="I20" s="29">
        <f>VLOOKUP($A20&amp;$B20&amp;$C20&amp;$E20&amp;($D20),'Reference buildings simulations'!$A$2:$M$7001,12,0)</f>
        <v>258.64850082873943</v>
      </c>
      <c r="J20" s="29">
        <f>VLOOKUP($A20&amp;$B20&amp;$C20&amp;$E20&amp;($D20),'Reference buildings simulations'!$A$2:$M$7001,13,0)</f>
        <v>47.817369901111491</v>
      </c>
    </row>
    <row r="21" spans="1:10" ht="16.95" customHeight="1" x14ac:dyDescent="0.3">
      <c r="A21" s="27" t="s">
        <v>40</v>
      </c>
      <c r="B21" s="20" t="s">
        <v>32</v>
      </c>
      <c r="C21" s="20" t="s">
        <v>6</v>
      </c>
      <c r="D21" s="28">
        <v>20</v>
      </c>
      <c r="E21" s="28" t="s">
        <v>3</v>
      </c>
      <c r="F21" s="28">
        <f>VLOOKUP($A21&amp;$B21&amp;$C21&amp;$E21&amp;($D21),'Reference buildings simulations'!$A$2:$M$7001,7,0)</f>
        <v>0.73</v>
      </c>
      <c r="G21" s="29">
        <f>VLOOKUP($A21&amp;$B21&amp;$C21&amp;$E21&amp;($D21),'Reference buildings simulations'!$A$2:$M$7001,10,0)</f>
        <v>144.8922664607546</v>
      </c>
      <c r="H21" s="29">
        <f>VLOOKUP($A21&amp;$B21&amp;$C21&amp;$E21&amp;($D21),'Reference buildings simulations'!$A$2:$M$7001,11,0)</f>
        <v>181.11533307594323</v>
      </c>
      <c r="I21" s="29">
        <f>VLOOKUP($A21&amp;$B21&amp;$C21&amp;$E21&amp;($D21),'Reference buildings simulations'!$A$2:$M$7001,12,0)</f>
        <v>215.52724636037243</v>
      </c>
      <c r="J21" s="29">
        <f>VLOOKUP($A21&amp;$B21&amp;$C21&amp;$E21&amp;($D21),'Reference buildings simulations'!$A$2:$M$7001,13,0)</f>
        <v>39.845373276707512</v>
      </c>
    </row>
    <row r="22" spans="1:10" ht="16.95" customHeight="1" x14ac:dyDescent="0.3">
      <c r="A22" s="27" t="s">
        <v>40</v>
      </c>
      <c r="B22" s="20" t="s">
        <v>33</v>
      </c>
      <c r="C22" s="20" t="s">
        <v>6</v>
      </c>
      <c r="D22" s="28">
        <v>20</v>
      </c>
      <c r="E22" s="28" t="s">
        <v>3</v>
      </c>
      <c r="F22" s="28">
        <f>VLOOKUP($A22&amp;$B22&amp;$C22&amp;$E22&amp;($D22),'Reference buildings simulations'!$A$2:$M$7001,7,0)</f>
        <v>0.57999999999999996</v>
      </c>
      <c r="G22" s="29">
        <f>VLOOKUP($A22&amp;$B22&amp;$C22&amp;$E22&amp;($D22),'Reference buildings simulations'!$A$2:$M$7001,10,0)</f>
        <v>115.99106029328262</v>
      </c>
      <c r="H22" s="29">
        <f>VLOOKUP($A22&amp;$B22&amp;$C22&amp;$E22&amp;($D22),'Reference buildings simulations'!$A$2:$M$7001,11,0)</f>
        <v>144.98882536660327</v>
      </c>
      <c r="I22" s="29">
        <f>VLOOKUP($A22&amp;$B22&amp;$C22&amp;$E22&amp;($D22),'Reference buildings simulations'!$A$2:$M$7001,12,0)</f>
        <v>172.53670218625788</v>
      </c>
      <c r="J22" s="29">
        <f>VLOOKUP($A22&amp;$B22&amp;$C22&amp;$E22&amp;($D22),'Reference buildings simulations'!$A$2:$M$7001,13,0)</f>
        <v>31.897541580652717</v>
      </c>
    </row>
    <row r="23" spans="1:10" ht="16.95" customHeight="1" x14ac:dyDescent="0.3">
      <c r="A23" s="30" t="s">
        <v>40</v>
      </c>
      <c r="B23" s="31" t="s">
        <v>1</v>
      </c>
      <c r="C23" s="31" t="s">
        <v>7</v>
      </c>
      <c r="D23" s="32">
        <v>20</v>
      </c>
      <c r="E23" s="32" t="s">
        <v>3</v>
      </c>
      <c r="F23" s="32">
        <f>VLOOKUP($A23&amp;$B23&amp;$C23&amp;$E23&amp;($D23),'Reference buildings simulations'!$A$2:$M$7001,7,0)</f>
        <v>0.41</v>
      </c>
      <c r="G23" s="33">
        <f>VLOOKUP($A23&amp;$B23&amp;$C23&amp;$E23&amp;($D23),'Reference buildings simulations'!$A$2:$M$7001,10,0)</f>
        <v>59.95872841693577</v>
      </c>
      <c r="H23" s="33">
        <f>VLOOKUP($A23&amp;$B23&amp;$C23&amp;$E23&amp;($D23),'Reference buildings simulations'!$A$2:$M$7001,11,0)</f>
        <v>74.948410521169706</v>
      </c>
      <c r="I23" s="33">
        <f>VLOOKUP($A23&amp;$B23&amp;$C23&amp;$E23&amp;($D23),'Reference buildings simulations'!$A$2:$M$7001,12,0)</f>
        <v>89.188608520191949</v>
      </c>
      <c r="J23" s="33">
        <f>VLOOKUP($A23&amp;$B23&amp;$C23&amp;$E23&amp;($D23),'Reference buildings simulations'!$A$2:$M$7001,13,0)</f>
        <v>16.488650314657335</v>
      </c>
    </row>
    <row r="24" spans="1:10" ht="16.95" customHeight="1" x14ac:dyDescent="0.3">
      <c r="A24" s="30" t="s">
        <v>40</v>
      </c>
      <c r="B24" s="31" t="s">
        <v>4</v>
      </c>
      <c r="C24" s="31" t="s">
        <v>7</v>
      </c>
      <c r="D24" s="32">
        <v>20</v>
      </c>
      <c r="E24" s="32" t="s">
        <v>3</v>
      </c>
      <c r="F24" s="32">
        <f>VLOOKUP($A24&amp;$B24&amp;$C24&amp;$E24&amp;($D24),'Reference buildings simulations'!$A$2:$M$7001,7,0)</f>
        <v>0.32</v>
      </c>
      <c r="G24" s="33">
        <f>VLOOKUP($A24&amp;$B24&amp;$C24&amp;$E24&amp;($D24),'Reference buildings simulations'!$A$2:$M$7001,10,0)</f>
        <v>54.644873513314941</v>
      </c>
      <c r="H24" s="33">
        <f>VLOOKUP($A24&amp;$B24&amp;$C24&amp;$E24&amp;($D24),'Reference buildings simulations'!$A$2:$M$7001,11,0)</f>
        <v>68.306091891643675</v>
      </c>
      <c r="I24" s="33">
        <f>VLOOKUP($A24&amp;$B24&amp;$C24&amp;$E24&amp;($D24),'Reference buildings simulations'!$A$2:$M$7001,12,0)</f>
        <v>81.284249351055976</v>
      </c>
      <c r="J24" s="33">
        <f>VLOOKUP($A24&amp;$B24&amp;$C24&amp;$E24&amp;($D24),'Reference buildings simulations'!$A$2:$M$7001,13,0)</f>
        <v>15.027340216161608</v>
      </c>
    </row>
    <row r="25" spans="1:10" ht="16.95" customHeight="1" x14ac:dyDescent="0.3">
      <c r="A25" s="30" t="s">
        <v>40</v>
      </c>
      <c r="B25" s="31" t="s">
        <v>5</v>
      </c>
      <c r="C25" s="31" t="s">
        <v>7</v>
      </c>
      <c r="D25" s="32">
        <v>20</v>
      </c>
      <c r="E25" s="32" t="s">
        <v>3</v>
      </c>
      <c r="F25" s="32">
        <f>VLOOKUP($A25&amp;$B25&amp;$C25&amp;$E25&amp;($D25),'Reference buildings simulations'!$A$2:$M$7001,7,0)</f>
        <v>0.28000000000000003</v>
      </c>
      <c r="G25" s="33">
        <f>VLOOKUP($A25&amp;$B25&amp;$C25&amp;$E25&amp;($D25),'Reference buildings simulations'!$A$2:$M$7001,10,0)</f>
        <v>52.367507126048885</v>
      </c>
      <c r="H25" s="33">
        <f>VLOOKUP($A25&amp;$B25&amp;$C25&amp;$E25&amp;($D25),'Reference buildings simulations'!$A$2:$M$7001,11,0)</f>
        <v>65.459383907561104</v>
      </c>
      <c r="I25" s="33">
        <f>VLOOKUP($A25&amp;$B25&amp;$C25&amp;$E25&amp;($D25),'Reference buildings simulations'!$A$2:$M$7001,12,0)</f>
        <v>77.896666849997715</v>
      </c>
      <c r="J25" s="33">
        <f>VLOOKUP($A25&amp;$B25&amp;$C25&amp;$E25&amp;($D25),'Reference buildings simulations'!$A$2:$M$7001,13,0)</f>
        <v>14.401064459663443</v>
      </c>
    </row>
    <row r="26" spans="1:10" ht="16.95" customHeight="1" x14ac:dyDescent="0.3">
      <c r="A26" s="30" t="s">
        <v>40</v>
      </c>
      <c r="B26" s="31" t="s">
        <v>41</v>
      </c>
      <c r="C26" s="31" t="s">
        <v>7</v>
      </c>
      <c r="D26" s="32">
        <v>20</v>
      </c>
      <c r="E26" s="32" t="s">
        <v>3</v>
      </c>
      <c r="F26" s="32">
        <f>VLOOKUP($A26&amp;$B26&amp;$C26&amp;$E26&amp;($D26),'Reference buildings simulations'!$A$2:$M$7001,7,0)</f>
        <v>0.61</v>
      </c>
      <c r="G26" s="33">
        <f>VLOOKUP($A26&amp;$B26&amp;$C26&amp;$E26&amp;($D26),'Reference buildings simulations'!$A$2:$M$7001,10,0)</f>
        <v>85.883288716614274</v>
      </c>
      <c r="H26" s="33">
        <f>VLOOKUP($A26&amp;$B26&amp;$C26&amp;$E26&amp;($D26),'Reference buildings simulations'!$A$2:$M$7001,11,0)</f>
        <v>107.35411089576783</v>
      </c>
      <c r="I26" s="33">
        <f>VLOOKUP($A26&amp;$B26&amp;$C26&amp;$E26&amp;($D26),'Reference buildings simulations'!$A$2:$M$7001,12,0)</f>
        <v>127.75139196596372</v>
      </c>
      <c r="J26" s="33">
        <f>VLOOKUP($A26&amp;$B26&amp;$C26&amp;$E26&amp;($D26),'Reference buildings simulations'!$A$2:$M$7001,13,0)</f>
        <v>23.617904397068923</v>
      </c>
    </row>
    <row r="27" spans="1:10" ht="16.95" customHeight="1" x14ac:dyDescent="0.3">
      <c r="A27" s="30" t="s">
        <v>40</v>
      </c>
      <c r="B27" s="31" t="s">
        <v>42</v>
      </c>
      <c r="C27" s="31" t="s">
        <v>7</v>
      </c>
      <c r="D27" s="32">
        <v>20</v>
      </c>
      <c r="E27" s="32" t="s">
        <v>3</v>
      </c>
      <c r="F27" s="32">
        <f>VLOOKUP($A27&amp;$B27&amp;$C27&amp;$E27&amp;($D27),'Reference buildings simulations'!$A$2:$M$7001,7,0)</f>
        <v>0.52</v>
      </c>
      <c r="G27" s="33">
        <f>VLOOKUP($A27&amp;$B27&amp;$C27&amp;$E27&amp;($D27),'Reference buildings simulations'!$A$2:$M$7001,10,0)</f>
        <v>78.996217240247375</v>
      </c>
      <c r="H27" s="33">
        <f>VLOOKUP($A27&amp;$B27&amp;$C27&amp;$E27&amp;($D27),'Reference buildings simulations'!$A$2:$M$7001,11,0)</f>
        <v>98.745271550309212</v>
      </c>
      <c r="I27" s="33">
        <f>VLOOKUP($A27&amp;$B27&amp;$C27&amp;$E27&amp;($D27),'Reference buildings simulations'!$A$2:$M$7001,12,0)</f>
        <v>117.50687314486795</v>
      </c>
      <c r="J27" s="33">
        <f>VLOOKUP($A27&amp;$B27&amp;$C27&amp;$E27&amp;($D27),'Reference buildings simulations'!$A$2:$M$7001,13,0)</f>
        <v>21.723959741068025</v>
      </c>
    </row>
    <row r="28" spans="1:10" ht="16.95" customHeight="1" x14ac:dyDescent="0.3">
      <c r="A28" s="30" t="s">
        <v>40</v>
      </c>
      <c r="B28" s="31" t="s">
        <v>43</v>
      </c>
      <c r="C28" s="31" t="s">
        <v>7</v>
      </c>
      <c r="D28" s="32">
        <v>20</v>
      </c>
      <c r="E28" s="32" t="s">
        <v>3</v>
      </c>
      <c r="F28" s="32">
        <f>VLOOKUP($A28&amp;$B28&amp;$C28&amp;$E28&amp;($D28),'Reference buildings simulations'!$A$2:$M$7001,7,0)</f>
        <v>0.48</v>
      </c>
      <c r="G28" s="33">
        <f>VLOOKUP($A28&amp;$B28&amp;$C28&amp;$E28&amp;($D28),'Reference buildings simulations'!$A$2:$M$7001,10,0)</f>
        <v>76.044615178947282</v>
      </c>
      <c r="H28" s="33">
        <f>VLOOKUP($A28&amp;$B28&amp;$C28&amp;$E28&amp;($D28),'Reference buildings simulations'!$A$2:$M$7001,11,0)</f>
        <v>95.055768973684096</v>
      </c>
      <c r="I28" s="33">
        <f>VLOOKUP($A28&amp;$B28&amp;$C28&amp;$E28&amp;($D28),'Reference buildings simulations'!$A$2:$M$7001,12,0)</f>
        <v>113.11636507868407</v>
      </c>
      <c r="J28" s="33">
        <f>VLOOKUP($A28&amp;$B28&amp;$C28&amp;$E28&amp;($D28),'Reference buildings simulations'!$A$2:$M$7001,13,0)</f>
        <v>20.9122691742105</v>
      </c>
    </row>
    <row r="29" spans="1:10" ht="16.95" customHeight="1" x14ac:dyDescent="0.3">
      <c r="A29" s="30" t="s">
        <v>40</v>
      </c>
      <c r="B29" s="31" t="s">
        <v>31</v>
      </c>
      <c r="C29" s="31" t="s">
        <v>7</v>
      </c>
      <c r="D29" s="32">
        <v>20</v>
      </c>
      <c r="E29" s="32" t="s">
        <v>3</v>
      </c>
      <c r="F29" s="32">
        <f>VLOOKUP($A29&amp;$B29&amp;$C29&amp;$E29&amp;($D29),'Reference buildings simulations'!$A$2:$M$7001,7,0)</f>
        <v>0.87</v>
      </c>
      <c r="G29" s="33">
        <f>VLOOKUP($A29&amp;$B29&amp;$C29&amp;$E29&amp;($D29),'Reference buildings simulations'!$A$2:$M$7001,10,0)</f>
        <v>143.69339769681019</v>
      </c>
      <c r="H29" s="33">
        <f>VLOOKUP($A29&amp;$B29&amp;$C29&amp;$E29&amp;($D29),'Reference buildings simulations'!$A$2:$M$7001,11,0)</f>
        <v>179.61674712101274</v>
      </c>
      <c r="I29" s="33">
        <f>VLOOKUP($A29&amp;$B29&amp;$C29&amp;$E29&amp;($D29),'Reference buildings simulations'!$A$2:$M$7001,12,0)</f>
        <v>213.74392907400514</v>
      </c>
      <c r="J29" s="33">
        <f>VLOOKUP($A29&amp;$B29&amp;$C29&amp;$E29&amp;($D29),'Reference buildings simulations'!$A$2:$M$7001,13,0)</f>
        <v>39.5156843666228</v>
      </c>
    </row>
    <row r="30" spans="1:10" ht="16.95" customHeight="1" x14ac:dyDescent="0.3">
      <c r="A30" s="30" t="s">
        <v>40</v>
      </c>
      <c r="B30" s="31" t="s">
        <v>32</v>
      </c>
      <c r="C30" s="31" t="s">
        <v>7</v>
      </c>
      <c r="D30" s="32">
        <v>20</v>
      </c>
      <c r="E30" s="32" t="s">
        <v>3</v>
      </c>
      <c r="F30" s="32">
        <f>VLOOKUP($A30&amp;$B30&amp;$C30&amp;$E30&amp;($D30),'Reference buildings simulations'!$A$2:$M$7001,7,0)</f>
        <v>0.73</v>
      </c>
      <c r="G30" s="33">
        <f>VLOOKUP($A30&amp;$B30&amp;$C30&amp;$E30&amp;($D30),'Reference buildings simulations'!$A$2:$M$7001,10,0)</f>
        <v>118.83067629331029</v>
      </c>
      <c r="H30" s="33">
        <f>VLOOKUP($A30&amp;$B30&amp;$C30&amp;$E30&amp;($D30),'Reference buildings simulations'!$A$2:$M$7001,11,0)</f>
        <v>148.53834536663786</v>
      </c>
      <c r="I30" s="33">
        <f>VLOOKUP($A30&amp;$B30&amp;$C30&amp;$E30&amp;($D30),'Reference buildings simulations'!$A$2:$M$7001,12,0)</f>
        <v>176.76063098629905</v>
      </c>
      <c r="J30" s="33">
        <f>VLOOKUP($A30&amp;$B30&amp;$C30&amp;$E30&amp;($D30),'Reference buildings simulations'!$A$2:$M$7001,13,0)</f>
        <v>32.678435980660332</v>
      </c>
    </row>
    <row r="31" spans="1:10" ht="16.95" customHeight="1" x14ac:dyDescent="0.3">
      <c r="A31" s="30" t="s">
        <v>40</v>
      </c>
      <c r="B31" s="31" t="s">
        <v>33</v>
      </c>
      <c r="C31" s="31" t="s">
        <v>7</v>
      </c>
      <c r="D31" s="32">
        <v>20</v>
      </c>
      <c r="E31" s="32" t="s">
        <v>3</v>
      </c>
      <c r="F31" s="32">
        <f>VLOOKUP($A31&amp;$B31&amp;$C31&amp;$E31&amp;($D31),'Reference buildings simulations'!$A$2:$M$7001,7,0)</f>
        <v>0.57999999999999996</v>
      </c>
      <c r="G31" s="33">
        <f>VLOOKUP($A31&amp;$B31&amp;$C31&amp;$E31&amp;($D31),'Reference buildings simulations'!$A$2:$M$7001,10,0)</f>
        <v>94.366905482891482</v>
      </c>
      <c r="H31" s="33">
        <f>VLOOKUP($A31&amp;$B31&amp;$C31&amp;$E31&amp;($D31),'Reference buildings simulations'!$A$2:$M$7001,11,0)</f>
        <v>117.95863185361435</v>
      </c>
      <c r="I31" s="33">
        <f>VLOOKUP($A31&amp;$B31&amp;$C31&amp;$E31&amp;($D31),'Reference buildings simulations'!$A$2:$M$7001,12,0)</f>
        <v>140.37077190580106</v>
      </c>
      <c r="J31" s="33">
        <f>VLOOKUP($A31&amp;$B31&amp;$C31&amp;$E31&amp;($D31),'Reference buildings simulations'!$A$2:$M$7001,13,0)</f>
        <v>25.950899007795158</v>
      </c>
    </row>
    <row r="32" spans="1:10" ht="16.95" customHeight="1" x14ac:dyDescent="0.3">
      <c r="A32" s="34" t="s">
        <v>40</v>
      </c>
      <c r="B32" s="21" t="s">
        <v>1</v>
      </c>
      <c r="C32" s="21" t="s">
        <v>8</v>
      </c>
      <c r="D32" s="35">
        <v>20</v>
      </c>
      <c r="E32" s="35" t="s">
        <v>3</v>
      </c>
      <c r="F32" s="35">
        <f>VLOOKUP($A32&amp;$B32&amp;$C32&amp;$E32&amp;($D32),'Reference buildings simulations'!$A$2:$M$7001,7,0)</f>
        <v>0.41</v>
      </c>
      <c r="G32" s="36">
        <f>VLOOKUP($A32&amp;$B32&amp;$C32&amp;$E32&amp;($D32),'Reference buildings simulations'!$A$2:$M$7001,10,0)</f>
        <v>51.214951428819774</v>
      </c>
      <c r="H32" s="36">
        <f>VLOOKUP($A32&amp;$B32&amp;$C32&amp;$E32&amp;($D32),'Reference buildings simulations'!$A$2:$M$7001,11,0)</f>
        <v>64.01868928602471</v>
      </c>
      <c r="I32" s="36">
        <f>VLOOKUP($A32&amp;$B32&amp;$C32&amp;$E32&amp;($D32),'Reference buildings simulations'!$A$2:$M$7001,12,0)</f>
        <v>76.182240250369404</v>
      </c>
      <c r="J32" s="36">
        <f>VLOOKUP($A32&amp;$B32&amp;$C32&amp;$E32&amp;($D32),'Reference buildings simulations'!$A$2:$M$7001,13,0)</f>
        <v>14.084111642925436</v>
      </c>
    </row>
    <row r="33" spans="1:28" ht="16.95" customHeight="1" x14ac:dyDescent="0.3">
      <c r="A33" s="34" t="s">
        <v>40</v>
      </c>
      <c r="B33" s="21" t="s">
        <v>4</v>
      </c>
      <c r="C33" s="21" t="s">
        <v>8</v>
      </c>
      <c r="D33" s="35">
        <v>20</v>
      </c>
      <c r="E33" s="35" t="s">
        <v>3</v>
      </c>
      <c r="F33" s="35">
        <f>VLOOKUP($A33&amp;$B33&amp;$C33&amp;$E33&amp;($D33),'Reference buildings simulations'!$A$2:$M$7001,7,0)</f>
        <v>0.32</v>
      </c>
      <c r="G33" s="36">
        <f>VLOOKUP($A33&amp;$B33&amp;$C33&amp;$E33&amp;($D33),'Reference buildings simulations'!$A$2:$M$7001,10,0)</f>
        <v>46.303591166370559</v>
      </c>
      <c r="H33" s="36">
        <f>VLOOKUP($A33&amp;$B33&amp;$C33&amp;$E33&amp;($D33),'Reference buildings simulations'!$A$2:$M$7001,11,0)</f>
        <v>57.879488957963197</v>
      </c>
      <c r="I33" s="36">
        <f>VLOOKUP($A33&amp;$B33&amp;$C33&amp;$E33&amp;($D33),'Reference buildings simulations'!$A$2:$M$7001,12,0)</f>
        <v>68.876591859976202</v>
      </c>
      <c r="J33" s="36">
        <f>VLOOKUP($A33&amp;$B33&amp;$C33&amp;$E33&amp;($D33),'Reference buildings simulations'!$A$2:$M$7001,13,0)</f>
        <v>12.733487570751903</v>
      </c>
    </row>
    <row r="34" spans="1:28" ht="16.95" customHeight="1" x14ac:dyDescent="0.3">
      <c r="A34" s="34" t="s">
        <v>40</v>
      </c>
      <c r="B34" s="21" t="s">
        <v>5</v>
      </c>
      <c r="C34" s="21" t="s">
        <v>8</v>
      </c>
      <c r="D34" s="35">
        <v>20</v>
      </c>
      <c r="E34" s="35" t="s">
        <v>3</v>
      </c>
      <c r="F34" s="35">
        <f>VLOOKUP($A34&amp;$B34&amp;$C34&amp;$E34&amp;($D34),'Reference buildings simulations'!$A$2:$M$7001,7,0)</f>
        <v>0.28000000000000003</v>
      </c>
      <c r="G34" s="36">
        <f>VLOOKUP($A34&amp;$B34&amp;$C34&amp;$E34&amp;($D34),'Reference buildings simulations'!$A$2:$M$7001,10,0)</f>
        <v>44.198722482463758</v>
      </c>
      <c r="H34" s="36">
        <f>VLOOKUP($A34&amp;$B34&amp;$C34&amp;$E34&amp;($D34),'Reference buildings simulations'!$A$2:$M$7001,11,0)</f>
        <v>55.248403103079696</v>
      </c>
      <c r="I34" s="36">
        <f>VLOOKUP($A34&amp;$B34&amp;$C34&amp;$E34&amp;($D34),'Reference buildings simulations'!$A$2:$M$7001,12,0)</f>
        <v>65.74559969266484</v>
      </c>
      <c r="J34" s="36">
        <f>VLOOKUP($A34&amp;$B34&amp;$C34&amp;$E34&amp;($D34),'Reference buildings simulations'!$A$2:$M$7001,13,0)</f>
        <v>12.154648682677534</v>
      </c>
    </row>
    <row r="35" spans="1:28" ht="16.95" customHeight="1" x14ac:dyDescent="0.3">
      <c r="A35" s="34" t="s">
        <v>40</v>
      </c>
      <c r="B35" s="21" t="s">
        <v>41</v>
      </c>
      <c r="C35" s="21" t="s">
        <v>8</v>
      </c>
      <c r="D35" s="35">
        <v>20</v>
      </c>
      <c r="E35" s="35" t="s">
        <v>3</v>
      </c>
      <c r="F35" s="35">
        <f>VLOOKUP($A35&amp;$B35&amp;$C35&amp;$E35&amp;($D35),'Reference buildings simulations'!$A$2:$M$7001,7,0)</f>
        <v>0.61</v>
      </c>
      <c r="G35" s="36">
        <f>VLOOKUP($A35&amp;$B35&amp;$C35&amp;$E35&amp;($D35),'Reference buildings simulations'!$A$2:$M$7001,10,0)</f>
        <v>69.154818369640893</v>
      </c>
      <c r="H35" s="36">
        <f>VLOOKUP($A35&amp;$B35&amp;$C35&amp;$E35&amp;($D35),'Reference buildings simulations'!$A$2:$M$7001,11,0)</f>
        <v>86.443522962051105</v>
      </c>
      <c r="I35" s="36">
        <f>VLOOKUP($A35&amp;$B35&amp;$C35&amp;$E35&amp;($D35),'Reference buildings simulations'!$A$2:$M$7001,12,0)</f>
        <v>102.86779232484081</v>
      </c>
      <c r="J35" s="36">
        <f>VLOOKUP($A35&amp;$B35&amp;$C35&amp;$E35&amp;($D35),'Reference buildings simulations'!$A$2:$M$7001,13,0)</f>
        <v>19.017575051651242</v>
      </c>
      <c r="L35" s="18" t="s">
        <v>54</v>
      </c>
      <c r="M35" s="18" t="s">
        <v>55</v>
      </c>
      <c r="N35" s="18">
        <v>0.28000000000000003</v>
      </c>
      <c r="O35" s="18" t="s">
        <v>56</v>
      </c>
      <c r="P35" s="18">
        <v>0.41</v>
      </c>
      <c r="R35" s="18" t="s">
        <v>54</v>
      </c>
      <c r="S35" s="18" t="s">
        <v>55</v>
      </c>
      <c r="T35" s="18">
        <v>0.48</v>
      </c>
      <c r="U35" s="18" t="s">
        <v>56</v>
      </c>
      <c r="V35" s="18">
        <v>0.61</v>
      </c>
      <c r="X35" s="18" t="s">
        <v>54</v>
      </c>
      <c r="Y35" s="18" t="s">
        <v>55</v>
      </c>
      <c r="Z35" s="18">
        <v>0.57999999999999996</v>
      </c>
      <c r="AA35" s="18" t="s">
        <v>56</v>
      </c>
      <c r="AB35" s="18">
        <v>0.87</v>
      </c>
    </row>
    <row r="36" spans="1:28" ht="16.95" customHeight="1" x14ac:dyDescent="0.3">
      <c r="A36" s="34" t="s">
        <v>40</v>
      </c>
      <c r="B36" s="21" t="s">
        <v>42</v>
      </c>
      <c r="C36" s="21" t="s">
        <v>8</v>
      </c>
      <c r="D36" s="35">
        <v>20</v>
      </c>
      <c r="E36" s="35" t="s">
        <v>3</v>
      </c>
      <c r="F36" s="35">
        <f>VLOOKUP($A36&amp;$B36&amp;$C36&amp;$E36&amp;($D36),'Reference buildings simulations'!$A$2:$M$7001,7,0)</f>
        <v>0.52</v>
      </c>
      <c r="G36" s="36">
        <f>VLOOKUP($A36&amp;$B36&amp;$C36&amp;$E36&amp;($D36),'Reference buildings simulations'!$A$2:$M$7001,10,0)</f>
        <v>62.791191941453839</v>
      </c>
      <c r="H36" s="36">
        <f>VLOOKUP($A36&amp;$B36&amp;$C36&amp;$E36&amp;($D36),'Reference buildings simulations'!$A$2:$M$7001,11,0)</f>
        <v>78.488989926817297</v>
      </c>
      <c r="I36" s="36">
        <f>VLOOKUP($A36&amp;$B36&amp;$C36&amp;$E36&amp;($D36),'Reference buildings simulations'!$A$2:$M$7001,12,0)</f>
        <v>93.401898012912582</v>
      </c>
      <c r="J36" s="36">
        <f>VLOOKUP($A36&amp;$B36&amp;$C36&amp;$E36&amp;($D36),'Reference buildings simulations'!$A$2:$M$7001,13,0)</f>
        <v>17.267577783899807</v>
      </c>
    </row>
    <row r="37" spans="1:28" ht="16.95" customHeight="1" x14ac:dyDescent="0.3">
      <c r="A37" s="34" t="s">
        <v>40</v>
      </c>
      <c r="B37" s="21" t="s">
        <v>43</v>
      </c>
      <c r="C37" s="21" t="s">
        <v>8</v>
      </c>
      <c r="D37" s="35">
        <v>20</v>
      </c>
      <c r="E37" s="35" t="s">
        <v>3</v>
      </c>
      <c r="F37" s="35">
        <f>VLOOKUP($A37&amp;$B37&amp;$C37&amp;$E37&amp;($D37),'Reference buildings simulations'!$A$2:$M$7001,7,0)</f>
        <v>0.48</v>
      </c>
      <c r="G37" s="36">
        <f>VLOOKUP($A37&amp;$B37&amp;$C37&amp;$E37&amp;($D37),'Reference buildings simulations'!$A$2:$M$7001,10,0)</f>
        <v>60.063923472230819</v>
      </c>
      <c r="H37" s="36">
        <f>VLOOKUP($A37&amp;$B37&amp;$C37&amp;$E37&amp;($D37),'Reference buildings simulations'!$A$2:$M$7001,11,0)</f>
        <v>75.079904340288522</v>
      </c>
      <c r="I37" s="36">
        <f>VLOOKUP($A37&amp;$B37&amp;$C37&amp;$E37&amp;($D37),'Reference buildings simulations'!$A$2:$M$7001,12,0)</f>
        <v>89.345086164943339</v>
      </c>
      <c r="J37" s="36">
        <f>VLOOKUP($A37&amp;$B37&amp;$C37&amp;$E37&amp;($D37),'Reference buildings simulations'!$A$2:$M$7001,13,0)</f>
        <v>16.517578954863474</v>
      </c>
    </row>
    <row r="38" spans="1:28" ht="16.95" customHeight="1" x14ac:dyDescent="0.3">
      <c r="A38" s="34" t="s">
        <v>40</v>
      </c>
      <c r="B38" s="21" t="s">
        <v>31</v>
      </c>
      <c r="C38" s="21" t="s">
        <v>8</v>
      </c>
      <c r="D38" s="35">
        <v>20</v>
      </c>
      <c r="E38" s="35" t="s">
        <v>3</v>
      </c>
      <c r="F38" s="35">
        <f>VLOOKUP($A38&amp;$B38&amp;$C38&amp;$E38&amp;($D38),'Reference buildings simulations'!$A$2:$M$7001,7,0)</f>
        <v>0.87</v>
      </c>
      <c r="G38" s="36">
        <f>VLOOKUP($A38&amp;$B38&amp;$C38&amp;$E38&amp;($D38),'Reference buildings simulations'!$A$2:$M$7001,10,0)</f>
        <v>120.99951389433301</v>
      </c>
      <c r="H38" s="36">
        <f>VLOOKUP($A38&amp;$B38&amp;$C38&amp;$E38&amp;($D38),'Reference buildings simulations'!$A$2:$M$7001,11,0)</f>
        <v>151.24939236791624</v>
      </c>
      <c r="I38" s="36">
        <f>VLOOKUP($A38&amp;$B38&amp;$C38&amp;$E38&amp;($D38),'Reference buildings simulations'!$A$2:$M$7001,12,0)</f>
        <v>179.98677691782032</v>
      </c>
      <c r="J38" s="36">
        <f>VLOOKUP($A38&amp;$B38&amp;$C38&amp;$E38&amp;($D38),'Reference buildings simulations'!$A$2:$M$7001,13,0)</f>
        <v>33.274866320941577</v>
      </c>
    </row>
    <row r="39" spans="1:28" ht="16.95" customHeight="1" x14ac:dyDescent="0.3">
      <c r="A39" s="34" t="s">
        <v>40</v>
      </c>
      <c r="B39" s="21" t="s">
        <v>32</v>
      </c>
      <c r="C39" s="21" t="s">
        <v>8</v>
      </c>
      <c r="D39" s="35">
        <v>20</v>
      </c>
      <c r="E39" s="35" t="s">
        <v>3</v>
      </c>
      <c r="F39" s="35">
        <f>VLOOKUP($A39&amp;$B39&amp;$C39&amp;$E39&amp;($D39),'Reference buildings simulations'!$A$2:$M$7001,7,0)</f>
        <v>0.73</v>
      </c>
      <c r="G39" s="36">
        <f>VLOOKUP($A39&amp;$B39&amp;$C39&amp;$E39&amp;($D39),'Reference buildings simulations'!$A$2:$M$7001,10,0)</f>
        <v>100.19169452775843</v>
      </c>
      <c r="H39" s="36">
        <f>VLOOKUP($A39&amp;$B39&amp;$C39&amp;$E39&amp;($D39),'Reference buildings simulations'!$A$2:$M$7001,11,0)</f>
        <v>125.23961815969803</v>
      </c>
      <c r="I39" s="36">
        <f>VLOOKUP($A39&amp;$B39&amp;$C39&amp;$E39&amp;($D39),'Reference buildings simulations'!$A$2:$M$7001,12,0)</f>
        <v>149.03514561004064</v>
      </c>
      <c r="J39" s="36">
        <f>VLOOKUP($A39&amp;$B39&amp;$C39&amp;$E39&amp;($D39),'Reference buildings simulations'!$A$2:$M$7001,13,0)</f>
        <v>27.552715995133564</v>
      </c>
    </row>
    <row r="40" spans="1:28" ht="16.95" customHeight="1" x14ac:dyDescent="0.3">
      <c r="A40" s="34" t="s">
        <v>40</v>
      </c>
      <c r="B40" s="21" t="s">
        <v>33</v>
      </c>
      <c r="C40" s="21" t="s">
        <v>8</v>
      </c>
      <c r="D40" s="35">
        <v>20</v>
      </c>
      <c r="E40" s="35" t="s">
        <v>3</v>
      </c>
      <c r="F40" s="35">
        <f>VLOOKUP($A40&amp;$B40&amp;$C40&amp;$E40&amp;($D40),'Reference buildings simulations'!$A$2:$M$7001,7,0)</f>
        <v>0.57999999999999996</v>
      </c>
      <c r="G40" s="36">
        <f>VLOOKUP($A40&amp;$B40&amp;$C40&amp;$E40&amp;($D40),'Reference buildings simulations'!$A$2:$M$7001,10,0)</f>
        <v>80.063362709357065</v>
      </c>
      <c r="H40" s="36">
        <f>VLOOKUP($A40&amp;$B40&amp;$C40&amp;$E40&amp;($D40),'Reference buildings simulations'!$A$2:$M$7001,11,0)</f>
        <v>100.07920338669632</v>
      </c>
      <c r="I40" s="36">
        <f>VLOOKUP($A40&amp;$B40&amp;$C40&amp;$E40&amp;($D40),'Reference buildings simulations'!$A$2:$M$7001,12,0)</f>
        <v>119.09425203016862</v>
      </c>
      <c r="J40" s="36">
        <f>VLOOKUP($A40&amp;$B40&amp;$C40&amp;$E40&amp;($D40),'Reference buildings simulations'!$A$2:$M$7001,13,0)</f>
        <v>22.017424745073189</v>
      </c>
    </row>
    <row r="41" spans="1:28" ht="16.95" customHeight="1" x14ac:dyDescent="0.3">
      <c r="A41" s="40" t="s">
        <v>40</v>
      </c>
      <c r="B41" s="22" t="s">
        <v>1</v>
      </c>
      <c r="C41" s="22" t="s">
        <v>9</v>
      </c>
      <c r="D41" s="41">
        <v>20</v>
      </c>
      <c r="E41" s="41" t="s">
        <v>3</v>
      </c>
      <c r="F41" s="41">
        <f>VLOOKUP($A41&amp;$B41&amp;$C41&amp;$E41&amp;($D41),'Reference buildings simulations'!$A$2:$M$7001,7,0)</f>
        <v>0.41</v>
      </c>
      <c r="G41" s="42">
        <f>VLOOKUP($A41&amp;$B41&amp;$C41&amp;$E41&amp;($D41),'Reference buildings simulations'!$A$2:$M$7001,10,0)</f>
        <v>49.552290604339966</v>
      </c>
      <c r="H41" s="42">
        <f>VLOOKUP($A41&amp;$B41&amp;$C41&amp;$E41&amp;($D41),'Reference buildings simulations'!$A$2:$M$7001,11,0)</f>
        <v>61.940363255424955</v>
      </c>
      <c r="I41" s="42">
        <f>VLOOKUP($A41&amp;$B41&amp;$C41&amp;$E41&amp;($D41),'Reference buildings simulations'!$A$2:$M$7001,12,0)</f>
        <v>73.7090322739557</v>
      </c>
      <c r="J41" s="42">
        <f>VLOOKUP($A41&amp;$B41&amp;$C41&amp;$E41&amp;($D41),'Reference buildings simulations'!$A$2:$M$7001,13,0)</f>
        <v>13.62687991619349</v>
      </c>
    </row>
    <row r="42" spans="1:28" ht="16.95" customHeight="1" x14ac:dyDescent="0.3">
      <c r="A42" s="40" t="s">
        <v>40</v>
      </c>
      <c r="B42" s="22" t="s">
        <v>4</v>
      </c>
      <c r="C42" s="22" t="s">
        <v>9</v>
      </c>
      <c r="D42" s="41">
        <v>20</v>
      </c>
      <c r="E42" s="41" t="s">
        <v>3</v>
      </c>
      <c r="F42" s="41">
        <f>VLOOKUP($A42&amp;$B42&amp;$C42&amp;$E42&amp;($D42),'Reference buildings simulations'!$A$2:$M$7001,7,0)</f>
        <v>0.32</v>
      </c>
      <c r="G42" s="42">
        <f>VLOOKUP($A42&amp;$B42&amp;$C42&amp;$E42&amp;($D42),'Reference buildings simulations'!$A$2:$M$7001,10,0)</f>
        <v>45.204484461639808</v>
      </c>
      <c r="H42" s="42">
        <f>VLOOKUP($A42&amp;$B42&amp;$C42&amp;$E42&amp;($D42),'Reference buildings simulations'!$A$2:$M$7001,11,0)</f>
        <v>56.505605577049757</v>
      </c>
      <c r="I42" s="42">
        <f>VLOOKUP($A42&amp;$B42&amp;$C42&amp;$E42&amp;($D42),'Reference buildings simulations'!$A$2:$M$7001,12,0)</f>
        <v>67.241670636689207</v>
      </c>
      <c r="J42" s="42">
        <f>VLOOKUP($A42&amp;$B42&amp;$C42&amp;$E42&amp;($D42),'Reference buildings simulations'!$A$2:$M$7001,13,0)</f>
        <v>12.431233226950946</v>
      </c>
    </row>
    <row r="43" spans="1:28" ht="16.95" customHeight="1" x14ac:dyDescent="0.3">
      <c r="A43" s="40" t="s">
        <v>40</v>
      </c>
      <c r="B43" s="22" t="s">
        <v>5</v>
      </c>
      <c r="C43" s="22" t="s">
        <v>9</v>
      </c>
      <c r="D43" s="41">
        <v>20</v>
      </c>
      <c r="E43" s="41" t="s">
        <v>3</v>
      </c>
      <c r="F43" s="41">
        <f>VLOOKUP($A43&amp;$B43&amp;$C43&amp;$E43&amp;($D43),'Reference buildings simulations'!$A$2:$M$7001,7,0)</f>
        <v>0.28000000000000003</v>
      </c>
      <c r="G43" s="42">
        <f>VLOOKUP($A43&amp;$B43&amp;$C43&amp;$E43&amp;($D43),'Reference buildings simulations'!$A$2:$M$7001,10,0)</f>
        <v>43.341138971911164</v>
      </c>
      <c r="H43" s="42">
        <f>VLOOKUP($A43&amp;$B43&amp;$C43&amp;$E43&amp;($D43),'Reference buildings simulations'!$A$2:$M$7001,11,0)</f>
        <v>54.176423714888955</v>
      </c>
      <c r="I43" s="42">
        <f>VLOOKUP($A43&amp;$B43&amp;$C43&amp;$E43&amp;($D43),'Reference buildings simulations'!$A$2:$M$7001,12,0)</f>
        <v>64.469944220717849</v>
      </c>
      <c r="J43" s="42">
        <f>VLOOKUP($A43&amp;$B43&amp;$C43&amp;$E43&amp;($D43),'Reference buildings simulations'!$A$2:$M$7001,13,0)</f>
        <v>11.91881321727557</v>
      </c>
    </row>
    <row r="44" spans="1:28" ht="16.95" customHeight="1" x14ac:dyDescent="0.3">
      <c r="A44" s="40" t="s">
        <v>40</v>
      </c>
      <c r="B44" s="22" t="s">
        <v>41</v>
      </c>
      <c r="C44" s="22" t="s">
        <v>9</v>
      </c>
      <c r="D44" s="41">
        <v>20</v>
      </c>
      <c r="E44" s="41" t="s">
        <v>3</v>
      </c>
      <c r="F44" s="41">
        <f>VLOOKUP($A44&amp;$B44&amp;$C44&amp;$E44&amp;($D44),'Reference buildings simulations'!$A$2:$M$7001,7,0)</f>
        <v>0.61</v>
      </c>
      <c r="G44" s="42">
        <f>VLOOKUP($A44&amp;$B44&amp;$C44&amp;$E44&amp;($D44),'Reference buildings simulations'!$A$2:$M$7001,10,0)</f>
        <v>67.967173344528788</v>
      </c>
      <c r="H44" s="42">
        <f>VLOOKUP($A44&amp;$B44&amp;$C44&amp;$E44&amp;($D44),'Reference buildings simulations'!$A$2:$M$7001,11,0)</f>
        <v>84.958966680660978</v>
      </c>
      <c r="I44" s="42">
        <f>VLOOKUP($A44&amp;$B44&amp;$C44&amp;$E44&amp;($D44),'Reference buildings simulations'!$A$2:$M$7001,12,0)</f>
        <v>101.10117034998656</v>
      </c>
      <c r="J44" s="42">
        <f>VLOOKUP($A44&amp;$B44&amp;$C44&amp;$E44&amp;($D44),'Reference buildings simulations'!$A$2:$M$7001,13,0)</f>
        <v>18.690972669745417</v>
      </c>
    </row>
    <row r="45" spans="1:28" ht="16.95" customHeight="1" x14ac:dyDescent="0.3">
      <c r="A45" s="40" t="s">
        <v>40</v>
      </c>
      <c r="B45" s="22" t="s">
        <v>42</v>
      </c>
      <c r="C45" s="22" t="s">
        <v>9</v>
      </c>
      <c r="D45" s="41">
        <v>20</v>
      </c>
      <c r="E45" s="41" t="s">
        <v>3</v>
      </c>
      <c r="F45" s="41">
        <f>VLOOKUP($A45&amp;$B45&amp;$C45&amp;$E45&amp;($D45),'Reference buildings simulations'!$A$2:$M$7001,7,0)</f>
        <v>0.52</v>
      </c>
      <c r="G45" s="42">
        <f>VLOOKUP($A45&amp;$B45&amp;$C45&amp;$E45&amp;($D45),'Reference buildings simulations'!$A$2:$M$7001,10,0)</f>
        <v>62.12072215435942</v>
      </c>
      <c r="H45" s="42">
        <f>VLOOKUP($A45&amp;$B45&amp;$C45&amp;$E45&amp;($D45),'Reference buildings simulations'!$A$2:$M$7001,11,0)</f>
        <v>77.650902692949273</v>
      </c>
      <c r="I45" s="42">
        <f>VLOOKUP($A45&amp;$B45&amp;$C45&amp;$E45&amp;($D45),'Reference buildings simulations'!$A$2:$M$7001,12,0)</f>
        <v>92.404574204609631</v>
      </c>
      <c r="J45" s="42">
        <f>VLOOKUP($A45&amp;$B45&amp;$C45&amp;$E45&amp;($D45),'Reference buildings simulations'!$A$2:$M$7001,13,0)</f>
        <v>17.083198592448841</v>
      </c>
    </row>
    <row r="46" spans="1:28" ht="16.95" customHeight="1" x14ac:dyDescent="0.3">
      <c r="A46" s="40" t="s">
        <v>40</v>
      </c>
      <c r="B46" s="22" t="s">
        <v>43</v>
      </c>
      <c r="C46" s="22" t="s">
        <v>9</v>
      </c>
      <c r="D46" s="41">
        <v>20</v>
      </c>
      <c r="E46" s="41" t="s">
        <v>3</v>
      </c>
      <c r="F46" s="41">
        <f>VLOOKUP($A46&amp;$B46&amp;$C46&amp;$E46&amp;($D46),'Reference buildings simulations'!$A$2:$M$7001,7,0)</f>
        <v>0.48</v>
      </c>
      <c r="G46" s="42">
        <f>VLOOKUP($A46&amp;$B46&amp;$C46&amp;$E46&amp;($D46),'Reference buildings simulations'!$A$2:$M$7001,10,0)</f>
        <v>59.615100215715408</v>
      </c>
      <c r="H46" s="42">
        <f>VLOOKUP($A46&amp;$B46&amp;$C46&amp;$E46&amp;($D46),'Reference buildings simulations'!$A$2:$M$7001,11,0)</f>
        <v>74.518875269644255</v>
      </c>
      <c r="I46" s="42">
        <f>VLOOKUP($A46&amp;$B46&amp;$C46&amp;$E46&amp;($D46),'Reference buildings simulations'!$A$2:$M$7001,12,0)</f>
        <v>88.677461570876659</v>
      </c>
      <c r="J46" s="42">
        <f>VLOOKUP($A46&amp;$B46&amp;$C46&amp;$E46&amp;($D46),'Reference buildings simulations'!$A$2:$M$7001,13,0)</f>
        <v>16.394152559321736</v>
      </c>
    </row>
    <row r="47" spans="1:28" ht="16.95" customHeight="1" x14ac:dyDescent="0.3">
      <c r="A47" s="40" t="s">
        <v>40</v>
      </c>
      <c r="B47" s="22" t="s">
        <v>31</v>
      </c>
      <c r="C47" s="22" t="s">
        <v>9</v>
      </c>
      <c r="D47" s="41">
        <v>20</v>
      </c>
      <c r="E47" s="41" t="s">
        <v>3</v>
      </c>
      <c r="F47" s="41">
        <f>VLOOKUP($A47&amp;$B47&amp;$C47&amp;$E47&amp;($D47),'Reference buildings simulations'!$A$2:$M$7001,7,0)</f>
        <v>0.87</v>
      </c>
      <c r="G47" s="42">
        <f>VLOOKUP($A47&amp;$B47&amp;$C47&amp;$E47&amp;($D47),'Reference buildings simulations'!$A$2:$M$7001,10,0)</f>
        <v>116.83017574348889</v>
      </c>
      <c r="H47" s="42">
        <f>VLOOKUP($A47&amp;$B47&amp;$C47&amp;$E47&amp;($D47),'Reference buildings simulations'!$A$2:$M$7001,11,0)</f>
        <v>146.03771967936112</v>
      </c>
      <c r="I47" s="42">
        <f>VLOOKUP($A47&amp;$B47&amp;$C47&amp;$E47&amp;($D47),'Reference buildings simulations'!$A$2:$M$7001,12,0)</f>
        <v>173.78488641843973</v>
      </c>
      <c r="J47" s="42">
        <f>VLOOKUP($A47&amp;$B47&amp;$C47&amp;$E47&amp;($D47),'Reference buildings simulations'!$A$2:$M$7001,13,0)</f>
        <v>32.128298329459447</v>
      </c>
    </row>
    <row r="48" spans="1:28" ht="16.95" customHeight="1" x14ac:dyDescent="0.3">
      <c r="A48" s="40" t="s">
        <v>40</v>
      </c>
      <c r="B48" s="22" t="s">
        <v>32</v>
      </c>
      <c r="C48" s="22" t="s">
        <v>9</v>
      </c>
      <c r="D48" s="41">
        <v>20</v>
      </c>
      <c r="E48" s="41" t="s">
        <v>3</v>
      </c>
      <c r="F48" s="41">
        <f>VLOOKUP($A48&amp;$B48&amp;$C48&amp;$E48&amp;($D48),'Reference buildings simulations'!$A$2:$M$7001,7,0)</f>
        <v>0.73</v>
      </c>
      <c r="G48" s="42">
        <f>VLOOKUP($A48&amp;$B48&amp;$C48&amp;$E48&amp;($D48),'Reference buildings simulations'!$A$2:$M$7001,10,0)</f>
        <v>96.691969392472828</v>
      </c>
      <c r="H48" s="42">
        <f>VLOOKUP($A48&amp;$B48&amp;$C48&amp;$E48&amp;($D48),'Reference buildings simulations'!$A$2:$M$7001,11,0)</f>
        <v>120.86496174059103</v>
      </c>
      <c r="I48" s="42">
        <f>VLOOKUP($A48&amp;$B48&amp;$C48&amp;$E48&amp;($D48),'Reference buildings simulations'!$A$2:$M$7001,12,0)</f>
        <v>143.82930447130332</v>
      </c>
      <c r="J48" s="42">
        <f>VLOOKUP($A48&amp;$B48&amp;$C48&amp;$E48&amp;($D48),'Reference buildings simulations'!$A$2:$M$7001,13,0)</f>
        <v>26.590291582930025</v>
      </c>
    </row>
    <row r="49" spans="1:10" ht="16.95" customHeight="1" x14ac:dyDescent="0.3">
      <c r="A49" s="40" t="s">
        <v>40</v>
      </c>
      <c r="B49" s="22" t="s">
        <v>33</v>
      </c>
      <c r="C49" s="22" t="s">
        <v>9</v>
      </c>
      <c r="D49" s="41">
        <v>20</v>
      </c>
      <c r="E49" s="41" t="s">
        <v>3</v>
      </c>
      <c r="F49" s="41">
        <f>VLOOKUP($A49&amp;$B49&amp;$C49&amp;$E49&amp;($D49),'Reference buildings simulations'!$A$2:$M$7001,7,0)</f>
        <v>0.57999999999999996</v>
      </c>
      <c r="G49" s="42">
        <f>VLOOKUP($A49&amp;$B49&amp;$C49&amp;$E49&amp;($D49),'Reference buildings simulations'!$A$2:$M$7001,10,0)</f>
        <v>77.325882257864961</v>
      </c>
      <c r="H49" s="42">
        <f>VLOOKUP($A49&amp;$B49&amp;$C49&amp;$E49&amp;($D49),'Reference buildings simulations'!$A$2:$M$7001,11,0)</f>
        <v>96.657352822331191</v>
      </c>
      <c r="I49" s="42">
        <f>VLOOKUP($A49&amp;$B49&amp;$C49&amp;$E49&amp;($D49),'Reference buildings simulations'!$A$2:$M$7001,12,0)</f>
        <v>115.02224985857411</v>
      </c>
      <c r="J49" s="42">
        <f>VLOOKUP($A49&amp;$B49&amp;$C49&amp;$E49&amp;($D49),'Reference buildings simulations'!$A$2:$M$7001,13,0)</f>
        <v>21.264617620912862</v>
      </c>
    </row>
    <row r="50" spans="1:10" ht="16.95" customHeight="1" x14ac:dyDescent="0.3">
      <c r="A50" s="37" t="s">
        <v>40</v>
      </c>
      <c r="B50" s="23" t="s">
        <v>1</v>
      </c>
      <c r="C50" s="23" t="s">
        <v>10</v>
      </c>
      <c r="D50" s="38">
        <v>20</v>
      </c>
      <c r="E50" s="38" t="s">
        <v>3</v>
      </c>
      <c r="F50" s="38">
        <f>VLOOKUP($A50&amp;$B50&amp;$C50&amp;$E50&amp;($D50),'Reference buildings simulations'!$A$2:$M$7001,7,0)</f>
        <v>0.41</v>
      </c>
      <c r="G50" s="39">
        <f>VLOOKUP($A50&amp;$B50&amp;$C50&amp;$E50&amp;($D50),'Reference buildings simulations'!$A$2:$M$7001,10,0)</f>
        <v>37.055800607103876</v>
      </c>
      <c r="H50" s="39">
        <f>VLOOKUP($A50&amp;$B50&amp;$C50&amp;$E50&amp;($D50),'Reference buildings simulations'!$A$2:$M$7001,11,0)</f>
        <v>46.319750758879842</v>
      </c>
      <c r="I50" s="39">
        <f>VLOOKUP($A50&amp;$B50&amp;$C50&amp;$E50&amp;($D50),'Reference buildings simulations'!$A$2:$M$7001,12,0)</f>
        <v>55.120503403067012</v>
      </c>
      <c r="J50" s="39">
        <f>VLOOKUP($A50&amp;$B50&amp;$C50&amp;$E50&amp;($D50),'Reference buildings simulations'!$A$2:$M$7001,13,0)</f>
        <v>10.190345166953565</v>
      </c>
    </row>
    <row r="51" spans="1:10" ht="16.95" customHeight="1" x14ac:dyDescent="0.3">
      <c r="A51" s="37" t="s">
        <v>40</v>
      </c>
      <c r="B51" s="23" t="s">
        <v>4</v>
      </c>
      <c r="C51" s="23" t="s">
        <v>10</v>
      </c>
      <c r="D51" s="38">
        <v>20</v>
      </c>
      <c r="E51" s="38" t="s">
        <v>3</v>
      </c>
      <c r="F51" s="38">
        <f>VLOOKUP($A51&amp;$B51&amp;$C51&amp;$E51&amp;($D51),'Reference buildings simulations'!$A$2:$M$7001,7,0)</f>
        <v>0.32</v>
      </c>
      <c r="G51" s="39">
        <f>VLOOKUP($A51&amp;$B51&amp;$C51&amp;$E51&amp;($D51),'Reference buildings simulations'!$A$2:$M$7001,10,0)</f>
        <v>33.226289698690302</v>
      </c>
      <c r="H51" s="39">
        <f>VLOOKUP($A51&amp;$B51&amp;$C51&amp;$E51&amp;($D51),'Reference buildings simulations'!$A$2:$M$7001,11,0)</f>
        <v>41.532862123362875</v>
      </c>
      <c r="I51" s="39">
        <f>VLOOKUP($A51&amp;$B51&amp;$C51&amp;$E51&amp;($D51),'Reference buildings simulations'!$A$2:$M$7001,12,0)</f>
        <v>49.424105926801822</v>
      </c>
      <c r="J51" s="39">
        <f>VLOOKUP($A51&amp;$B51&amp;$C51&amp;$E51&amp;($D51),'Reference buildings simulations'!$A$2:$M$7001,13,0)</f>
        <v>9.1372296671398328</v>
      </c>
    </row>
    <row r="52" spans="1:10" ht="16.95" customHeight="1" x14ac:dyDescent="0.3">
      <c r="A52" s="37" t="s">
        <v>40</v>
      </c>
      <c r="B52" s="23" t="s">
        <v>5</v>
      </c>
      <c r="C52" s="23" t="s">
        <v>10</v>
      </c>
      <c r="D52" s="38">
        <v>20</v>
      </c>
      <c r="E52" s="38" t="s">
        <v>3</v>
      </c>
      <c r="F52" s="38">
        <f>VLOOKUP($A52&amp;$B52&amp;$C52&amp;$E52&amp;($D52),'Reference buildings simulations'!$A$2:$M$7001,7,0)</f>
        <v>0.28000000000000003</v>
      </c>
      <c r="G52" s="39">
        <f>VLOOKUP($A52&amp;$B52&amp;$C52&amp;$E52&amp;($D52),'Reference buildings simulations'!$A$2:$M$7001,10,0)</f>
        <v>31.585070737941621</v>
      </c>
      <c r="H52" s="39">
        <f>VLOOKUP($A52&amp;$B52&amp;$C52&amp;$E52&amp;($D52),'Reference buildings simulations'!$A$2:$M$7001,11,0)</f>
        <v>39.481338422427022</v>
      </c>
      <c r="I52" s="39">
        <f>VLOOKUP($A52&amp;$B52&amp;$C52&amp;$E52&amp;($D52),'Reference buildings simulations'!$A$2:$M$7001,12,0)</f>
        <v>46.982792722688153</v>
      </c>
      <c r="J52" s="39">
        <f>VLOOKUP($A52&amp;$B52&amp;$C52&amp;$E52&amp;($D52),'Reference buildings simulations'!$A$2:$M$7001,13,0)</f>
        <v>8.6858944529339457</v>
      </c>
    </row>
    <row r="53" spans="1:10" ht="16.95" customHeight="1" x14ac:dyDescent="0.3">
      <c r="A53" s="37" t="s">
        <v>40</v>
      </c>
      <c r="B53" s="23" t="s">
        <v>41</v>
      </c>
      <c r="C53" s="23" t="s">
        <v>10</v>
      </c>
      <c r="D53" s="38">
        <v>20</v>
      </c>
      <c r="E53" s="38" t="s">
        <v>3</v>
      </c>
      <c r="F53" s="38">
        <f>VLOOKUP($A53&amp;$B53&amp;$C53&amp;$E53&amp;($D53),'Reference buildings simulations'!$A$2:$M$7001,7,0)</f>
        <v>0.61</v>
      </c>
      <c r="G53" s="39">
        <f>VLOOKUP($A53&amp;$B53&amp;$C53&amp;$E53&amp;($D53),'Reference buildings simulations'!$A$2:$M$7001,10,0)</f>
        <v>48.04561537188895</v>
      </c>
      <c r="H53" s="39">
        <f>VLOOKUP($A53&amp;$B53&amp;$C53&amp;$E53&amp;($D53),'Reference buildings simulations'!$A$2:$M$7001,11,0)</f>
        <v>60.057019214861185</v>
      </c>
      <c r="I53" s="39">
        <f>VLOOKUP($A53&amp;$B53&amp;$C53&amp;$E53&amp;($D53),'Reference buildings simulations'!$A$2:$M$7001,12,0)</f>
        <v>71.467852865684804</v>
      </c>
      <c r="J53" s="39">
        <f>VLOOKUP($A53&amp;$B53&amp;$C53&amp;$E53&amp;($D53),'Reference buildings simulations'!$A$2:$M$7001,13,0)</f>
        <v>13.212544227269461</v>
      </c>
    </row>
    <row r="54" spans="1:10" ht="16.95" customHeight="1" x14ac:dyDescent="0.3">
      <c r="A54" s="37" t="s">
        <v>40</v>
      </c>
      <c r="B54" s="23" t="s">
        <v>42</v>
      </c>
      <c r="C54" s="23" t="s">
        <v>10</v>
      </c>
      <c r="D54" s="38">
        <v>20</v>
      </c>
      <c r="E54" s="38" t="s">
        <v>3</v>
      </c>
      <c r="F54" s="38">
        <f>VLOOKUP($A54&amp;$B54&amp;$C54&amp;$E54&amp;($D54),'Reference buildings simulations'!$A$2:$M$7001,7,0)</f>
        <v>0.52</v>
      </c>
      <c r="G54" s="39">
        <f>VLOOKUP($A54&amp;$B54&amp;$C54&amp;$E54&amp;($D54),'Reference buildings simulations'!$A$2:$M$7001,10,0)</f>
        <v>42.924799251196625</v>
      </c>
      <c r="H54" s="39">
        <f>VLOOKUP($A54&amp;$B54&amp;$C54&amp;$E54&amp;($D54),'Reference buildings simulations'!$A$2:$M$7001,11,0)</f>
        <v>53.655999063995779</v>
      </c>
      <c r="I54" s="39">
        <f>VLOOKUP($A54&amp;$B54&amp;$C54&amp;$E54&amp;($D54),'Reference buildings simulations'!$A$2:$M$7001,12,0)</f>
        <v>63.850638886154975</v>
      </c>
      <c r="J54" s="39">
        <f>VLOOKUP($A54&amp;$B54&amp;$C54&amp;$E54&amp;($D54),'Reference buildings simulations'!$A$2:$M$7001,13,0)</f>
        <v>11.804319794079072</v>
      </c>
    </row>
    <row r="55" spans="1:10" ht="16.95" customHeight="1" x14ac:dyDescent="0.3">
      <c r="A55" s="37" t="s">
        <v>40</v>
      </c>
      <c r="B55" s="23" t="s">
        <v>43</v>
      </c>
      <c r="C55" s="23" t="s">
        <v>10</v>
      </c>
      <c r="D55" s="38">
        <v>20</v>
      </c>
      <c r="E55" s="38" t="s">
        <v>3</v>
      </c>
      <c r="F55" s="38">
        <f>VLOOKUP($A55&amp;$B55&amp;$C55&amp;$E55&amp;($D55),'Reference buildings simulations'!$A$2:$M$7001,7,0)</f>
        <v>0.48</v>
      </c>
      <c r="G55" s="39">
        <f>VLOOKUP($A55&amp;$B55&amp;$C55&amp;$E55&amp;($D55),'Reference buildings simulations'!$A$2:$M$7001,10,0)</f>
        <v>40.730163770899921</v>
      </c>
      <c r="H55" s="39">
        <f>VLOOKUP($A55&amp;$B55&amp;$C55&amp;$E55&amp;($D55),'Reference buildings simulations'!$A$2:$M$7001,11,0)</f>
        <v>50.912704713624898</v>
      </c>
      <c r="I55" s="39">
        <f>VLOOKUP($A55&amp;$B55&amp;$C55&amp;$E55&amp;($D55),'Reference buildings simulations'!$A$2:$M$7001,12,0)</f>
        <v>60.586118609213628</v>
      </c>
      <c r="J55" s="39">
        <f>VLOOKUP($A55&amp;$B55&amp;$C55&amp;$E55&amp;($D55),'Reference buildings simulations'!$A$2:$M$7001,13,0)</f>
        <v>11.200795036997478</v>
      </c>
    </row>
    <row r="56" spans="1:10" ht="16.95" customHeight="1" x14ac:dyDescent="0.3">
      <c r="A56" s="37" t="s">
        <v>40</v>
      </c>
      <c r="B56" s="23" t="s">
        <v>31</v>
      </c>
      <c r="C56" s="23" t="s">
        <v>10</v>
      </c>
      <c r="D56" s="38">
        <v>20</v>
      </c>
      <c r="E56" s="38" t="s">
        <v>3</v>
      </c>
      <c r="F56" s="38">
        <f>VLOOKUP($A56&amp;$B56&amp;$C56&amp;$E56&amp;($D56),'Reference buildings simulations'!$A$2:$M$7001,7,0)</f>
        <v>0.87</v>
      </c>
      <c r="G56" s="39">
        <f>VLOOKUP($A56&amp;$B56&amp;$C56&amp;$E56&amp;($D56),'Reference buildings simulations'!$A$2:$M$7001,10,0)</f>
        <v>80.90944841139482</v>
      </c>
      <c r="H56" s="39">
        <f>VLOOKUP($A56&amp;$B56&amp;$C56&amp;$E56&amp;($D56),'Reference buildings simulations'!$A$2:$M$7001,11,0)</f>
        <v>101.13681051424352</v>
      </c>
      <c r="I56" s="39">
        <f>VLOOKUP($A56&amp;$B56&amp;$C56&amp;$E56&amp;($D56),'Reference buildings simulations'!$A$2:$M$7001,12,0)</f>
        <v>120.35280451194978</v>
      </c>
      <c r="J56" s="39">
        <f>VLOOKUP($A56&amp;$B56&amp;$C56&amp;$E56&amp;($D56),'Reference buildings simulations'!$A$2:$M$7001,13,0)</f>
        <v>22.250098313133574</v>
      </c>
    </row>
    <row r="57" spans="1:10" ht="16.95" customHeight="1" x14ac:dyDescent="0.3">
      <c r="A57" s="37" t="s">
        <v>40</v>
      </c>
      <c r="B57" s="23" t="s">
        <v>32</v>
      </c>
      <c r="C57" s="23" t="s">
        <v>10</v>
      </c>
      <c r="D57" s="38">
        <v>20</v>
      </c>
      <c r="E57" s="38" t="s">
        <v>3</v>
      </c>
      <c r="F57" s="38">
        <f>VLOOKUP($A57&amp;$B57&amp;$C57&amp;$E57&amp;($D57),'Reference buildings simulations'!$A$2:$M$7001,7,0)</f>
        <v>0.73</v>
      </c>
      <c r="G57" s="39">
        <f>VLOOKUP($A57&amp;$B57&amp;$C57&amp;$E57&amp;($D57),'Reference buildings simulations'!$A$2:$M$7001,10,0)</f>
        <v>68.245074400593666</v>
      </c>
      <c r="H57" s="39">
        <f>VLOOKUP($A57&amp;$B57&amp;$C57&amp;$E57&amp;($D57),'Reference buildings simulations'!$A$2:$M$7001,11,0)</f>
        <v>85.306343000742075</v>
      </c>
      <c r="I57" s="39">
        <f>VLOOKUP($A57&amp;$B57&amp;$C57&amp;$E57&amp;($D57),'Reference buildings simulations'!$A$2:$M$7001,12,0)</f>
        <v>101.51454817088306</v>
      </c>
      <c r="J57" s="39">
        <f>VLOOKUP($A57&amp;$B57&amp;$C57&amp;$E57&amp;($D57),'Reference buildings simulations'!$A$2:$M$7001,13,0)</f>
        <v>18.767395460163257</v>
      </c>
    </row>
    <row r="58" spans="1:10" ht="16.95" customHeight="1" x14ac:dyDescent="0.3">
      <c r="A58" s="37" t="s">
        <v>40</v>
      </c>
      <c r="B58" s="23" t="s">
        <v>33</v>
      </c>
      <c r="C58" s="23" t="s">
        <v>10</v>
      </c>
      <c r="D58" s="38">
        <v>20</v>
      </c>
      <c r="E58" s="38" t="s">
        <v>3</v>
      </c>
      <c r="F58" s="38">
        <f>VLOOKUP($A58&amp;$B58&amp;$C58&amp;$E58&amp;($D58),'Reference buildings simulations'!$A$2:$M$7001,7,0)</f>
        <v>0.57999999999999996</v>
      </c>
      <c r="G58" s="39">
        <f>VLOOKUP($A58&amp;$B58&amp;$C58&amp;$E58&amp;($D58),'Reference buildings simulations'!$A$2:$M$7001,10,0)</f>
        <v>56.427022156924124</v>
      </c>
      <c r="H58" s="39">
        <f>VLOOKUP($A58&amp;$B58&amp;$C58&amp;$E58&amp;($D58),'Reference buildings simulations'!$A$2:$M$7001,11,0)</f>
        <v>70.533777696155155</v>
      </c>
      <c r="I58" s="39">
        <f>VLOOKUP($A58&amp;$B58&amp;$C58&amp;$E58&amp;($D58),'Reference buildings simulations'!$A$2:$M$7001,12,0)</f>
        <v>83.93519545842463</v>
      </c>
      <c r="J58" s="39">
        <f>VLOOKUP($A58&amp;$B58&amp;$C58&amp;$E58&amp;($D58),'Reference buildings simulations'!$A$2:$M$7001,13,0)</f>
        <v>15.517431093154133</v>
      </c>
    </row>
    <row r="59" spans="1:10" ht="21" customHeight="1" x14ac:dyDescent="0.3">
      <c r="A59" s="7" t="s">
        <v>40</v>
      </c>
      <c r="B59" s="8"/>
      <c r="C59" s="8"/>
      <c r="D59" s="9"/>
      <c r="E59" s="9"/>
      <c r="F59" s="9"/>
      <c r="G59" s="10"/>
      <c r="H59" s="10"/>
      <c r="I59" s="10"/>
      <c r="J59" s="10"/>
    </row>
    <row r="60" spans="1:10" x14ac:dyDescent="0.3">
      <c r="A60" s="7" t="s">
        <v>40</v>
      </c>
      <c r="B60" s="8" t="s">
        <v>35</v>
      </c>
      <c r="C60" s="8"/>
      <c r="D60" s="9">
        <v>20</v>
      </c>
      <c r="E60" s="9" t="s">
        <v>3</v>
      </c>
      <c r="F60" s="9" t="str">
        <f>VLOOKUP($A60&amp;$B60&amp;$C60&amp;$E60&amp;($D60),'Reference buildings simulations'!$A$2:$M$7001,7,0)</f>
        <v xml:space="preserve"> </v>
      </c>
      <c r="G60" s="10">
        <f>VLOOKUP($A60&amp;$B60&amp;$C60&amp;$E60&amp;($D60),'Reference buildings simulations'!$A$2:$M$7001,10,0)</f>
        <v>143.59893003392352</v>
      </c>
      <c r="H60" s="10">
        <f>VLOOKUP($A60&amp;$B60&amp;$C60&amp;$E60&amp;($D60),'Reference buildings simulations'!$A$2:$M$7001,11,0)</f>
        <v>179.49866254240439</v>
      </c>
      <c r="I60" s="10">
        <f>VLOOKUP($A60&amp;$B60&amp;$C60&amp;$E60&amp;($D60),'Reference buildings simulations'!$A$2:$M$7001,12,0)</f>
        <v>213.60340842546123</v>
      </c>
      <c r="J60" s="10">
        <f>VLOOKUP($A60&amp;$B60&amp;$C60&amp;$E60&amp;($D60),'Reference buildings simulations'!$A$2:$M$7001,13,0)</f>
        <v>39.489705759328963</v>
      </c>
    </row>
    <row r="61" spans="1:10" x14ac:dyDescent="0.3">
      <c r="A61" s="7" t="s">
        <v>40</v>
      </c>
      <c r="B61" s="8" t="s">
        <v>21</v>
      </c>
      <c r="C61" s="8" t="s">
        <v>2</v>
      </c>
      <c r="D61" s="9">
        <v>20</v>
      </c>
      <c r="E61" s="9" t="s">
        <v>3</v>
      </c>
      <c r="F61" s="9" t="str">
        <f>VLOOKUP($A61&amp;$B61&amp;$C61&amp;$E61&amp;($D61),'Reference buildings simulations'!$A$2:$M$7001,7,0)</f>
        <v xml:space="preserve"> </v>
      </c>
      <c r="G61" s="10">
        <f>VLOOKUP($A61&amp;$B61&amp;$C61&amp;$E61&amp;($D61),'Reference buildings simulations'!$A$2:$M$7001,10,0)</f>
        <v>118.61235135748112</v>
      </c>
      <c r="H61" s="10">
        <f>VLOOKUP($A61&amp;$B61&amp;$C61&amp;$E61&amp;($D61),'Reference buildings simulations'!$A$2:$M$7001,11,0)</f>
        <v>148.26543919685139</v>
      </c>
      <c r="I61" s="10">
        <f>VLOOKUP($A61&amp;$B61&amp;$C61&amp;$E61&amp;($D61),'Reference buildings simulations'!$A$2:$M$7001,12,0)</f>
        <v>176.43587264425315</v>
      </c>
      <c r="J61" s="10">
        <f>VLOOKUP($A61&amp;$B61&amp;$C61&amp;$E61&amp;($D61),'Reference buildings simulations'!$A$2:$M$7001,13,0)</f>
        <v>32.618396623307305</v>
      </c>
    </row>
    <row r="62" spans="1:10" x14ac:dyDescent="0.3">
      <c r="A62" s="7" t="s">
        <v>40</v>
      </c>
      <c r="B62" s="8" t="s">
        <v>21</v>
      </c>
      <c r="C62" s="8" t="s">
        <v>6</v>
      </c>
      <c r="D62" s="9">
        <v>20</v>
      </c>
      <c r="E62" s="9" t="s">
        <v>3</v>
      </c>
      <c r="F62" s="9" t="str">
        <f>VLOOKUP($A62&amp;$B62&amp;$C62&amp;$E62&amp;($D62),'Reference buildings simulations'!$A$2:$M$7001,7,0)</f>
        <v xml:space="preserve"> </v>
      </c>
      <c r="G62" s="10">
        <f>VLOOKUP($A62&amp;$B62&amp;$C62&amp;$E62&amp;($D62),'Reference buildings simulations'!$A$2:$M$7001,10,0)</f>
        <v>98.675148542111344</v>
      </c>
      <c r="H62" s="10">
        <f>VLOOKUP($A62&amp;$B62&amp;$C62&amp;$E62&amp;($D62),'Reference buildings simulations'!$A$2:$M$7001,11,0)</f>
        <v>123.34393567763917</v>
      </c>
      <c r="I62" s="10">
        <f>VLOOKUP($A62&amp;$B62&amp;$C62&amp;$E62&amp;($D62),'Reference buildings simulations'!$A$2:$M$7001,12,0)</f>
        <v>146.7792834563906</v>
      </c>
      <c r="J62" s="10">
        <f>VLOOKUP($A62&amp;$B62&amp;$C62&amp;$E62&amp;($D62),'Reference buildings simulations'!$A$2:$M$7001,13,0)</f>
        <v>27.135665849080617</v>
      </c>
    </row>
    <row r="63" spans="1:10" x14ac:dyDescent="0.3">
      <c r="A63" s="7" t="s">
        <v>40</v>
      </c>
      <c r="B63" s="8" t="s">
        <v>21</v>
      </c>
      <c r="C63" s="8" t="s">
        <v>7</v>
      </c>
      <c r="D63" s="9">
        <v>20</v>
      </c>
      <c r="E63" s="9" t="s">
        <v>3</v>
      </c>
      <c r="F63" s="9" t="str">
        <f>VLOOKUP($A63&amp;$B63&amp;$C63&amp;$E63&amp;($D63),'Reference buildings simulations'!$A$2:$M$7001,7,0)</f>
        <v xml:space="preserve"> </v>
      </c>
      <c r="G63" s="10">
        <f>VLOOKUP($A63&amp;$B63&amp;$C63&amp;$E63&amp;($D63),'Reference buildings simulations'!$A$2:$M$7001,10,0)</f>
        <v>81.618223738035624</v>
      </c>
      <c r="H63" s="10">
        <f>VLOOKUP($A63&amp;$B63&amp;$C63&amp;$E63&amp;($D63),'Reference buildings simulations'!$A$2:$M$7001,11,0)</f>
        <v>102.02277967254453</v>
      </c>
      <c r="I63" s="10">
        <f>VLOOKUP($A63&amp;$B63&amp;$C63&amp;$E63&amp;($D63),'Reference buildings simulations'!$A$2:$M$7001,12,0)</f>
        <v>121.40710781032799</v>
      </c>
      <c r="J63" s="10">
        <f>VLOOKUP($A63&amp;$B63&amp;$C63&amp;$E63&amp;($D63),'Reference buildings simulations'!$A$2:$M$7001,13,0)</f>
        <v>22.445011527959796</v>
      </c>
    </row>
    <row r="64" spans="1:10" x14ac:dyDescent="0.3">
      <c r="A64" s="7" t="s">
        <v>40</v>
      </c>
      <c r="B64" s="8" t="s">
        <v>21</v>
      </c>
      <c r="C64" s="8" t="s">
        <v>8</v>
      </c>
      <c r="D64" s="9">
        <v>20</v>
      </c>
      <c r="E64" s="9" t="s">
        <v>3</v>
      </c>
      <c r="F64" s="9" t="str">
        <f>VLOOKUP($A64&amp;$B64&amp;$C64&amp;$E64&amp;($D64),'Reference buildings simulations'!$A$2:$M$7001,7,0)</f>
        <v xml:space="preserve"> </v>
      </c>
      <c r="G64" s="10">
        <f>VLOOKUP($A64&amp;$B64&amp;$C64&amp;$E64&amp;($D64),'Reference buildings simulations'!$A$2:$M$7001,10,0)</f>
        <v>65.213915431613628</v>
      </c>
      <c r="H64" s="10">
        <f>VLOOKUP($A64&amp;$B64&amp;$C64&amp;$E64&amp;($D64),'Reference buildings simulations'!$A$2:$M$7001,11,0)</f>
        <v>81.517394289517028</v>
      </c>
      <c r="I64" s="10">
        <f>VLOOKUP($A64&amp;$B64&amp;$C64&amp;$E64&amp;($D64),'Reference buildings simulations'!$A$2:$M$7001,12,0)</f>
        <v>97.005699204525257</v>
      </c>
      <c r="J64" s="10">
        <f>VLOOKUP($A64&amp;$B64&amp;$C64&amp;$E64&amp;($D64),'Reference buildings simulations'!$A$2:$M$7001,13,0)</f>
        <v>17.933826743693746</v>
      </c>
    </row>
    <row r="65" spans="1:10" x14ac:dyDescent="0.3">
      <c r="A65" s="7" t="s">
        <v>40</v>
      </c>
      <c r="B65" s="8" t="s">
        <v>21</v>
      </c>
      <c r="C65" s="8" t="s">
        <v>9</v>
      </c>
      <c r="D65" s="9">
        <v>20</v>
      </c>
      <c r="E65" s="9" t="s">
        <v>3</v>
      </c>
      <c r="F65" s="9" t="str">
        <f>VLOOKUP($A65&amp;$B65&amp;$C65&amp;$E65&amp;($D65),'Reference buildings simulations'!$A$2:$M$7001,7,0)</f>
        <v xml:space="preserve"> </v>
      </c>
      <c r="G65" s="10">
        <f>VLOOKUP($A65&amp;$B65&amp;$C65&amp;$E65&amp;($D65),'Reference buildings simulations'!$A$2:$M$7001,10,0)</f>
        <v>64.346549643188183</v>
      </c>
      <c r="H65" s="10">
        <f>VLOOKUP($A65&amp;$B65&amp;$C65&amp;$E65&amp;($D65),'Reference buildings simulations'!$A$2:$M$7001,11,0)</f>
        <v>80.433187053985222</v>
      </c>
      <c r="I65" s="10">
        <f>VLOOKUP($A65&amp;$B65&amp;$C65&amp;$E65&amp;($D65),'Reference buildings simulations'!$A$2:$M$7001,12,0)</f>
        <v>95.715492594242406</v>
      </c>
      <c r="J65" s="10">
        <f>VLOOKUP($A65&amp;$B65&amp;$C65&amp;$E65&amp;($D65),'Reference buildings simulations'!$A$2:$M$7001,13,0)</f>
        <v>17.695301151876748</v>
      </c>
    </row>
    <row r="66" spans="1:10" x14ac:dyDescent="0.3">
      <c r="A66" s="7" t="s">
        <v>40</v>
      </c>
      <c r="B66" s="8" t="s">
        <v>21</v>
      </c>
      <c r="C66" s="8" t="s">
        <v>10</v>
      </c>
      <c r="D66" s="9">
        <v>20</v>
      </c>
      <c r="E66" s="9" t="s">
        <v>3</v>
      </c>
      <c r="F66" s="9" t="str">
        <f>VLOOKUP($A66&amp;$B66&amp;$C66&amp;$E66&amp;($D66),'Reference buildings simulations'!$A$2:$M$7001,7,0)</f>
        <v xml:space="preserve"> </v>
      </c>
      <c r="G66" s="10">
        <f>VLOOKUP($A66&amp;$B66&amp;$C66&amp;$E66&amp;($D66),'Reference buildings simulations'!$A$2:$M$7001,10,0)</f>
        <v>44.874367102860212</v>
      </c>
      <c r="H66" s="10">
        <f>VLOOKUP($A66&amp;$B66&amp;$C66&amp;$E66&amp;($D66),'Reference buildings simulations'!$A$2:$M$7001,11,0)</f>
        <v>56.09295887857526</v>
      </c>
      <c r="I66" s="10">
        <f>VLOOKUP($A66&amp;$B66&amp;$C66&amp;$E66&amp;($D66),'Reference buildings simulations'!$A$2:$M$7001,12,0)</f>
        <v>66.750621065504561</v>
      </c>
      <c r="J66" s="10">
        <f>VLOOKUP($A66&amp;$B66&amp;$C66&amp;$E66&amp;($D66),'Reference buildings simulations'!$A$2:$M$7001,13,0)</f>
        <v>12.340450953286558</v>
      </c>
    </row>
    <row r="67" spans="1:10" x14ac:dyDescent="0.3">
      <c r="A67" s="7" t="s">
        <v>40</v>
      </c>
      <c r="B67" s="8" t="s">
        <v>23</v>
      </c>
      <c r="C67" s="8"/>
      <c r="D67" s="9">
        <v>20</v>
      </c>
      <c r="E67" s="9" t="s">
        <v>3</v>
      </c>
      <c r="F67" s="9" t="str">
        <f>VLOOKUP($A67&amp;$B67&amp;$C67&amp;$E67&amp;($D67),'Reference buildings simulations'!$A$2:$M$7001,7,0)</f>
        <v xml:space="preserve"> </v>
      </c>
      <c r="G67" s="10">
        <f>VLOOKUP($A67&amp;$B67&amp;$C67&amp;$E67&amp;($D67),'Reference buildings simulations'!$A$2:$M$7001,10,0)</f>
        <v>89.272219700167142</v>
      </c>
      <c r="H67" s="10">
        <f>VLOOKUP($A67&amp;$B67&amp;$C67&amp;$E67&amp;($D67),'Reference buildings simulations'!$A$2:$M$7001,11,0)</f>
        <v>111.59027462520892</v>
      </c>
      <c r="I67" s="10">
        <f>VLOOKUP($A67&amp;$B67&amp;$C67&amp;$E67&amp;($D67),'Reference buildings simulations'!$A$2:$M$7001,12,0)</f>
        <v>132.79242680399861</v>
      </c>
      <c r="J67" s="10">
        <f>VLOOKUP($A67&amp;$B67&amp;$C67&amp;$E67&amp;($D67),'Reference buildings simulations'!$A$2:$M$7001,13,0)</f>
        <v>24.549860417545961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E5326-2374-41AD-B696-A932279197E6}">
  <dimension ref="A4:AB67"/>
  <sheetViews>
    <sheetView zoomScale="40" zoomScaleNormal="40" workbookViewId="0"/>
  </sheetViews>
  <sheetFormatPr defaultRowHeight="14.4" x14ac:dyDescent="0.3"/>
  <cols>
    <col min="1" max="1" width="15.21875" customWidth="1"/>
    <col min="2" max="2" width="36.5546875" customWidth="1"/>
    <col min="3" max="3" width="16.5546875" customWidth="1"/>
  </cols>
  <sheetData>
    <row r="4" spans="1:10" ht="72.599999999999994" x14ac:dyDescent="0.3">
      <c r="A4" s="5" t="s">
        <v>11</v>
      </c>
      <c r="B4" s="5" t="s">
        <v>12</v>
      </c>
      <c r="C4" s="5" t="s">
        <v>13</v>
      </c>
      <c r="D4" s="5" t="s">
        <v>14</v>
      </c>
      <c r="E4" s="5" t="s">
        <v>15</v>
      </c>
      <c r="F4" s="5" t="s">
        <v>16</v>
      </c>
      <c r="G4" s="6" t="s">
        <v>17</v>
      </c>
      <c r="H4" s="6" t="s">
        <v>18</v>
      </c>
      <c r="I4" s="6" t="s">
        <v>19</v>
      </c>
      <c r="J4" s="6" t="s">
        <v>20</v>
      </c>
    </row>
    <row r="5" spans="1:10" ht="16.95" customHeight="1" x14ac:dyDescent="0.3">
      <c r="A5" s="24" t="s">
        <v>40</v>
      </c>
      <c r="B5" s="19" t="s">
        <v>1</v>
      </c>
      <c r="C5" s="19" t="s">
        <v>2</v>
      </c>
      <c r="D5" s="25">
        <v>26</v>
      </c>
      <c r="E5" s="25" t="s">
        <v>26</v>
      </c>
      <c r="F5" s="25">
        <f>VLOOKUP($A5&amp;$B5&amp;$C5&amp;$E5&amp;($D5),'Reference buildings simulations'!$A$2:$M$7001,7,0)</f>
        <v>0.41</v>
      </c>
      <c r="G5" s="26">
        <f>VLOOKUP($A5&amp;$B5&amp;$C5&amp;$E5&amp;($D5),'Reference buildings simulations'!$A$2:$M$7001,10,0)</f>
        <v>7.3313466174905031</v>
      </c>
      <c r="H5" s="26">
        <f>VLOOKUP($A5&amp;$B5&amp;$C5&amp;$E5&amp;($D5),'Reference buildings simulations'!$A$2:$M$7001,11,0)</f>
        <v>2.9325386469962011</v>
      </c>
      <c r="I5" s="26">
        <f>VLOOKUP($A5&amp;$B5&amp;$C5&amp;$E5&amp;($D5),'Reference buildings simulations'!$A$2:$M$7001,12,0)</f>
        <v>8.445711303349059</v>
      </c>
      <c r="J5" s="26">
        <f>VLOOKUP($A5&amp;$B5&amp;$C5&amp;$E5&amp;($D5),'Reference buildings simulations'!$A$2:$M$7001,13,0)</f>
        <v>1.4076185505581764</v>
      </c>
    </row>
    <row r="6" spans="1:10" ht="16.95" customHeight="1" x14ac:dyDescent="0.3">
      <c r="A6" s="24" t="s">
        <v>40</v>
      </c>
      <c r="B6" s="19" t="s">
        <v>4</v>
      </c>
      <c r="C6" s="19" t="s">
        <v>2</v>
      </c>
      <c r="D6" s="25">
        <v>26</v>
      </c>
      <c r="E6" s="25" t="s">
        <v>26</v>
      </c>
      <c r="F6" s="25">
        <f>VLOOKUP($A6&amp;$B6&amp;$C6&amp;$E6&amp;($D6),'Reference buildings simulations'!$A$2:$M$7001,7,0)</f>
        <v>0.32</v>
      </c>
      <c r="G6" s="26">
        <f>VLOOKUP($A6&amp;$B6&amp;$C6&amp;$E6&amp;($D6),'Reference buildings simulations'!$A$2:$M$7001,10,0)</f>
        <v>7.6624552726364588</v>
      </c>
      <c r="H6" s="26">
        <f>VLOOKUP($A6&amp;$B6&amp;$C6&amp;$E6&amp;($D6),'Reference buildings simulations'!$A$2:$M$7001,11,0)</f>
        <v>3.0649821090545837</v>
      </c>
      <c r="I6" s="26">
        <f>VLOOKUP($A6&amp;$B6&amp;$C6&amp;$E6&amp;($D6),'Reference buildings simulations'!$A$2:$M$7001,12,0)</f>
        <v>8.8271484740771999</v>
      </c>
      <c r="J6" s="26">
        <f>VLOOKUP($A6&amp;$B6&amp;$C6&amp;$E6&amp;($D6),'Reference buildings simulations'!$A$2:$M$7001,13,0)</f>
        <v>1.4711914123462002</v>
      </c>
    </row>
    <row r="7" spans="1:10" ht="16.95" customHeight="1" x14ac:dyDescent="0.3">
      <c r="A7" s="24" t="s">
        <v>40</v>
      </c>
      <c r="B7" s="19" t="s">
        <v>5</v>
      </c>
      <c r="C7" s="19" t="s">
        <v>2</v>
      </c>
      <c r="D7" s="25">
        <v>26</v>
      </c>
      <c r="E7" s="25" t="s">
        <v>26</v>
      </c>
      <c r="F7" s="25">
        <f>VLOOKUP($A7&amp;$B7&amp;$C7&amp;$E7&amp;($D7),'Reference buildings simulations'!$A$2:$M$7001,7,0)</f>
        <v>0.28000000000000003</v>
      </c>
      <c r="G7" s="26">
        <f>VLOOKUP($A7&amp;$B7&amp;$C7&amp;$E7&amp;($D7),'Reference buildings simulations'!$A$2:$M$7001,10,0)</f>
        <v>7.8043589819847252</v>
      </c>
      <c r="H7" s="26">
        <f>VLOOKUP($A7&amp;$B7&amp;$C7&amp;$E7&amp;($D7),'Reference buildings simulations'!$A$2:$M$7001,11,0)</f>
        <v>3.1217435927938899</v>
      </c>
      <c r="I7" s="26">
        <f>VLOOKUP($A7&amp;$B7&amp;$C7&amp;$E7&amp;($D7),'Reference buildings simulations'!$A$2:$M$7001,12,0)</f>
        <v>8.9906215472464019</v>
      </c>
      <c r="J7" s="26">
        <f>VLOOKUP($A7&amp;$B7&amp;$C7&amp;$E7&amp;($D7),'Reference buildings simulations'!$A$2:$M$7001,13,0)</f>
        <v>1.4984369245410671</v>
      </c>
    </row>
    <row r="8" spans="1:10" ht="16.95" customHeight="1" x14ac:dyDescent="0.3">
      <c r="A8" s="24" t="s">
        <v>40</v>
      </c>
      <c r="B8" s="19" t="s">
        <v>41</v>
      </c>
      <c r="C8" s="19" t="s">
        <v>2</v>
      </c>
      <c r="D8" s="25">
        <v>26</v>
      </c>
      <c r="E8" s="25" t="s">
        <v>26</v>
      </c>
      <c r="F8" s="25">
        <f>VLOOKUP($A8&amp;$B8&amp;$C8&amp;$E8&amp;($D8),'Reference buildings simulations'!$A$2:$M$7001,7,0)</f>
        <v>0.61</v>
      </c>
      <c r="G8" s="26">
        <f>VLOOKUP($A8&amp;$B8&amp;$C8&amp;$E8&amp;($D8),'Reference buildings simulations'!$A$2:$M$7001,10,0)</f>
        <v>6.4898861093487881</v>
      </c>
      <c r="H8" s="26">
        <f>VLOOKUP($A8&amp;$B8&amp;$C8&amp;$E8&amp;($D8),'Reference buildings simulations'!$A$2:$M$7001,11,0)</f>
        <v>2.5959544437395152</v>
      </c>
      <c r="I8" s="26">
        <f>VLOOKUP($A8&amp;$B8&amp;$C8&amp;$E8&amp;($D8),'Reference buildings simulations'!$A$2:$M$7001,12,0)</f>
        <v>7.4763487979698038</v>
      </c>
      <c r="J8" s="26">
        <f>VLOOKUP($A8&amp;$B8&amp;$C8&amp;$E8&amp;($D8),'Reference buildings simulations'!$A$2:$M$7001,13,0)</f>
        <v>1.2460581329949674</v>
      </c>
    </row>
    <row r="9" spans="1:10" ht="16.95" customHeight="1" x14ac:dyDescent="0.3">
      <c r="A9" s="24" t="s">
        <v>40</v>
      </c>
      <c r="B9" s="19" t="s">
        <v>42</v>
      </c>
      <c r="C9" s="19" t="s">
        <v>2</v>
      </c>
      <c r="D9" s="25">
        <v>26</v>
      </c>
      <c r="E9" s="25" t="s">
        <v>26</v>
      </c>
      <c r="F9" s="25">
        <f>VLOOKUP($A9&amp;$B9&amp;$C9&amp;$E9&amp;($D9),'Reference buildings simulations'!$A$2:$M$7001,7,0)</f>
        <v>0.52</v>
      </c>
      <c r="G9" s="26">
        <f>VLOOKUP($A9&amp;$B9&amp;$C9&amp;$E9&amp;($D9),'Reference buildings simulations'!$A$2:$M$7001,10,0)</f>
        <v>7.734823090519745</v>
      </c>
      <c r="H9" s="26">
        <f>VLOOKUP($A9&amp;$B9&amp;$C9&amp;$E9&amp;($D9),'Reference buildings simulations'!$A$2:$M$7001,11,0)</f>
        <v>3.0939292362078978</v>
      </c>
      <c r="I9" s="26">
        <f>VLOOKUP($A9&amp;$B9&amp;$C9&amp;$E9&amp;($D9),'Reference buildings simulations'!$A$2:$M$7001,12,0)</f>
        <v>8.9105162002787459</v>
      </c>
      <c r="J9" s="26">
        <f>VLOOKUP($A9&amp;$B9&amp;$C9&amp;$E9&amp;($D9),'Reference buildings simulations'!$A$2:$M$7001,13,0)</f>
        <v>1.4850860333797908</v>
      </c>
    </row>
    <row r="10" spans="1:10" ht="16.95" customHeight="1" x14ac:dyDescent="0.3">
      <c r="A10" s="24" t="s">
        <v>40</v>
      </c>
      <c r="B10" s="19" t="s">
        <v>43</v>
      </c>
      <c r="C10" s="19" t="s">
        <v>2</v>
      </c>
      <c r="D10" s="25">
        <v>26</v>
      </c>
      <c r="E10" s="25" t="s">
        <v>26</v>
      </c>
      <c r="F10" s="25">
        <f>VLOOKUP($A10&amp;$B10&amp;$C10&amp;$E10&amp;($D10),'Reference buildings simulations'!$A$2:$M$7001,7,0)</f>
        <v>0.48</v>
      </c>
      <c r="G10" s="26">
        <f>VLOOKUP($A10&amp;$B10&amp;$C10&amp;$E10&amp;($D10),'Reference buildings simulations'!$A$2:$M$7001,10,0)</f>
        <v>8.2683675110215837</v>
      </c>
      <c r="H10" s="26">
        <f>VLOOKUP($A10&amp;$B10&amp;$C10&amp;$E10&amp;($D10),'Reference buildings simulations'!$A$2:$M$7001,11,0)</f>
        <v>3.3073470044086335</v>
      </c>
      <c r="I10" s="26">
        <f>VLOOKUP($A10&amp;$B10&amp;$C10&amp;$E10&amp;($D10),'Reference buildings simulations'!$A$2:$M$7001,12,0)</f>
        <v>9.525159372696864</v>
      </c>
      <c r="J10" s="26">
        <f>VLOOKUP($A10&amp;$B10&amp;$C10&amp;$E10&amp;($D10),'Reference buildings simulations'!$A$2:$M$7001,13,0)</f>
        <v>1.5875265621161441</v>
      </c>
    </row>
    <row r="11" spans="1:10" ht="16.95" customHeight="1" x14ac:dyDescent="0.3">
      <c r="A11" s="24" t="s">
        <v>40</v>
      </c>
      <c r="B11" s="19" t="s">
        <v>31</v>
      </c>
      <c r="C11" s="19" t="s">
        <v>2</v>
      </c>
      <c r="D11" s="25">
        <v>26</v>
      </c>
      <c r="E11" s="25" t="s">
        <v>26</v>
      </c>
      <c r="F11" s="25">
        <f>VLOOKUP($A11&amp;$B11&amp;$C11&amp;$E11&amp;($D11),'Reference buildings simulations'!$A$2:$M$7001,7,0)</f>
        <v>0.87</v>
      </c>
      <c r="G11" s="26">
        <f>VLOOKUP($A11&amp;$B11&amp;$C11&amp;$E11&amp;($D11),'Reference buildings simulations'!$A$2:$M$7001,10,0)</f>
        <v>10.239024643836228</v>
      </c>
      <c r="H11" s="26">
        <f>VLOOKUP($A11&amp;$B11&amp;$C11&amp;$E11&amp;($D11),'Reference buildings simulations'!$A$2:$M$7001,11,0)</f>
        <v>4.095609857534491</v>
      </c>
      <c r="I11" s="26">
        <f>VLOOKUP($A11&amp;$B11&amp;$C11&amp;$E11&amp;($D11),'Reference buildings simulations'!$A$2:$M$7001,12,0)</f>
        <v>11.795356389699334</v>
      </c>
      <c r="J11" s="26">
        <f>VLOOKUP($A11&amp;$B11&amp;$C11&amp;$E11&amp;($D11),'Reference buildings simulations'!$A$2:$M$7001,13,0)</f>
        <v>1.9658927316165555</v>
      </c>
    </row>
    <row r="12" spans="1:10" ht="16.95" customHeight="1" x14ac:dyDescent="0.3">
      <c r="A12" s="24" t="s">
        <v>40</v>
      </c>
      <c r="B12" s="19" t="s">
        <v>32</v>
      </c>
      <c r="C12" s="19" t="s">
        <v>2</v>
      </c>
      <c r="D12" s="25">
        <v>26</v>
      </c>
      <c r="E12" s="25" t="s">
        <v>26</v>
      </c>
      <c r="F12" s="25">
        <f>VLOOKUP($A12&amp;$B12&amp;$C12&amp;$E12&amp;($D12),'Reference buildings simulations'!$A$2:$M$7001,7,0)</f>
        <v>0.73</v>
      </c>
      <c r="G12" s="26">
        <f>VLOOKUP($A12&amp;$B12&amp;$C12&amp;$E12&amp;($D12),'Reference buildings simulations'!$A$2:$M$7001,10,0)</f>
        <v>6.2676538230291357</v>
      </c>
      <c r="H12" s="26">
        <f>VLOOKUP($A12&amp;$B12&amp;$C12&amp;$E12&amp;($D12),'Reference buildings simulations'!$A$2:$M$7001,11,0)</f>
        <v>2.5070615292116543</v>
      </c>
      <c r="I12" s="26">
        <f>VLOOKUP($A12&amp;$B12&amp;$C12&amp;$E12&amp;($D12),'Reference buildings simulations'!$A$2:$M$7001,12,0)</f>
        <v>7.2203372041295637</v>
      </c>
      <c r="J12" s="26">
        <f>VLOOKUP($A12&amp;$B12&amp;$C12&amp;$E12&amp;($D12),'Reference buildings simulations'!$A$2:$M$7001,13,0)</f>
        <v>1.2033895340215941</v>
      </c>
    </row>
    <row r="13" spans="1:10" ht="16.95" customHeight="1" x14ac:dyDescent="0.3">
      <c r="A13" s="24" t="s">
        <v>40</v>
      </c>
      <c r="B13" s="19" t="s">
        <v>33</v>
      </c>
      <c r="C13" s="19" t="s">
        <v>2</v>
      </c>
      <c r="D13" s="25">
        <v>26</v>
      </c>
      <c r="E13" s="25" t="s">
        <v>26</v>
      </c>
      <c r="F13" s="25">
        <f>VLOOKUP($A13&amp;$B13&amp;$C13&amp;$E13&amp;($D13),'Reference buildings simulations'!$A$2:$M$7001,7,0)</f>
        <v>0.57999999999999996</v>
      </c>
      <c r="G13" s="26">
        <f>VLOOKUP($A13&amp;$B13&amp;$C13&amp;$E13&amp;($D13),'Reference buildings simulations'!$A$2:$M$7001,10,0)</f>
        <v>2.3693861182839404</v>
      </c>
      <c r="H13" s="26">
        <f>VLOOKUP($A13&amp;$B13&amp;$C13&amp;$E13&amp;($D13),'Reference buildings simulations'!$A$2:$M$7001,11,0)</f>
        <v>0.94775444731357616</v>
      </c>
      <c r="I13" s="26">
        <f>VLOOKUP($A13&amp;$B13&amp;$C13&amp;$E13&amp;($D13),'Reference buildings simulations'!$A$2:$M$7001,12,0)</f>
        <v>2.7295328082630994</v>
      </c>
      <c r="J13" s="26">
        <f>VLOOKUP($A13&amp;$B13&amp;$C13&amp;$E13&amp;($D13),'Reference buildings simulations'!$A$2:$M$7001,13,0)</f>
        <v>0.45492213471051657</v>
      </c>
    </row>
    <row r="14" spans="1:10" ht="16.95" customHeight="1" x14ac:dyDescent="0.3">
      <c r="A14" s="27" t="s">
        <v>40</v>
      </c>
      <c r="B14" s="20" t="s">
        <v>1</v>
      </c>
      <c r="C14" s="20" t="s">
        <v>6</v>
      </c>
      <c r="D14" s="28">
        <v>26</v>
      </c>
      <c r="E14" s="28" t="s">
        <v>26</v>
      </c>
      <c r="F14" s="28">
        <f>VLOOKUP($A14&amp;$B14&amp;$C14&amp;$E14&amp;($D14),'Reference buildings simulations'!$A$2:$M$7001,7,0)</f>
        <v>0.41</v>
      </c>
      <c r="G14" s="29">
        <f>VLOOKUP($A14&amp;$B14&amp;$C14&amp;$E14&amp;($D14),'Reference buildings simulations'!$A$2:$M$7001,10,0)</f>
        <v>7.793361226595219</v>
      </c>
      <c r="H14" s="29">
        <f>VLOOKUP($A14&amp;$B14&amp;$C14&amp;$E14&amp;($D14),'Reference buildings simulations'!$A$2:$M$7001,11,0)</f>
        <v>3.1173444906380876</v>
      </c>
      <c r="I14" s="29">
        <f>VLOOKUP($A14&amp;$B14&amp;$C14&amp;$E14&amp;($D14),'Reference buildings simulations'!$A$2:$M$7001,12,0)</f>
        <v>8.9779521330376912</v>
      </c>
      <c r="J14" s="29">
        <f>VLOOKUP($A14&amp;$B14&amp;$C14&amp;$E14&amp;($D14),'Reference buildings simulations'!$A$2:$M$7001,13,0)</f>
        <v>1.4963253555062821</v>
      </c>
    </row>
    <row r="15" spans="1:10" ht="16.95" customHeight="1" x14ac:dyDescent="0.3">
      <c r="A15" s="27" t="s">
        <v>40</v>
      </c>
      <c r="B15" s="20" t="s">
        <v>4</v>
      </c>
      <c r="C15" s="20" t="s">
        <v>6</v>
      </c>
      <c r="D15" s="28">
        <v>26</v>
      </c>
      <c r="E15" s="28" t="s">
        <v>26</v>
      </c>
      <c r="F15" s="28">
        <f>VLOOKUP($A15&amp;$B15&amp;$C15&amp;$E15&amp;($D15),'Reference buildings simulations'!$A$2:$M$7001,7,0)</f>
        <v>0.32</v>
      </c>
      <c r="G15" s="29">
        <f>VLOOKUP($A15&amp;$B15&amp;$C15&amp;$E15&amp;($D15),'Reference buildings simulations'!$A$2:$M$7001,10,0)</f>
        <v>8.2005843028694354</v>
      </c>
      <c r="H15" s="29">
        <f>VLOOKUP($A15&amp;$B15&amp;$C15&amp;$E15&amp;($D15),'Reference buildings simulations'!$A$2:$M$7001,11,0)</f>
        <v>3.2802337211477743</v>
      </c>
      <c r="I15" s="29">
        <f>VLOOKUP($A15&amp;$B15&amp;$C15&amp;$E15&amp;($D15),'Reference buildings simulations'!$A$2:$M$7001,12,0)</f>
        <v>9.4470731169055906</v>
      </c>
      <c r="J15" s="29">
        <f>VLOOKUP($A15&amp;$B15&amp;$C15&amp;$E15&amp;($D15),'Reference buildings simulations'!$A$2:$M$7001,13,0)</f>
        <v>1.5745121861509317</v>
      </c>
    </row>
    <row r="16" spans="1:10" ht="16.95" customHeight="1" x14ac:dyDescent="0.3">
      <c r="A16" s="27" t="s">
        <v>40</v>
      </c>
      <c r="B16" s="20" t="s">
        <v>5</v>
      </c>
      <c r="C16" s="20" t="s">
        <v>6</v>
      </c>
      <c r="D16" s="28">
        <v>26</v>
      </c>
      <c r="E16" s="28" t="s">
        <v>26</v>
      </c>
      <c r="F16" s="28">
        <f>VLOOKUP($A16&amp;$B16&amp;$C16&amp;$E16&amp;($D16),'Reference buildings simulations'!$A$2:$M$7001,7,0)</f>
        <v>0.28000000000000003</v>
      </c>
      <c r="G16" s="29">
        <f>VLOOKUP($A16&amp;$B16&amp;$C16&amp;$E16&amp;($D16),'Reference buildings simulations'!$A$2:$M$7001,10,0)</f>
        <v>8.3751084784155285</v>
      </c>
      <c r="H16" s="29">
        <f>VLOOKUP($A16&amp;$B16&amp;$C16&amp;$E16&amp;($D16),'Reference buildings simulations'!$A$2:$M$7001,11,0)</f>
        <v>3.3500433913662113</v>
      </c>
      <c r="I16" s="29">
        <f>VLOOKUP($A16&amp;$B16&amp;$C16&amp;$E16&amp;($D16),'Reference buildings simulations'!$A$2:$M$7001,12,0)</f>
        <v>9.648124967134688</v>
      </c>
      <c r="J16" s="29">
        <f>VLOOKUP($A16&amp;$B16&amp;$C16&amp;$E16&amp;($D16),'Reference buildings simulations'!$A$2:$M$7001,13,0)</f>
        <v>1.6080208278557813</v>
      </c>
    </row>
    <row r="17" spans="1:10" ht="16.95" customHeight="1" x14ac:dyDescent="0.3">
      <c r="A17" s="27" t="s">
        <v>40</v>
      </c>
      <c r="B17" s="20" t="s">
        <v>41</v>
      </c>
      <c r="C17" s="20" t="s">
        <v>6</v>
      </c>
      <c r="D17" s="28">
        <v>26</v>
      </c>
      <c r="E17" s="28" t="s">
        <v>26</v>
      </c>
      <c r="F17" s="28">
        <f>VLOOKUP($A17&amp;$B17&amp;$C17&amp;$E17&amp;($D17),'Reference buildings simulations'!$A$2:$M$7001,7,0)</f>
        <v>0.61</v>
      </c>
      <c r="G17" s="29">
        <f>VLOOKUP($A17&amp;$B17&amp;$C17&amp;$E17&amp;($D17),'Reference buildings simulations'!$A$2:$M$7001,10,0)</f>
        <v>8.5819480977758626</v>
      </c>
      <c r="H17" s="29">
        <f>VLOOKUP($A17&amp;$B17&amp;$C17&amp;$E17&amp;($D17),'Reference buildings simulations'!$A$2:$M$7001,11,0)</f>
        <v>3.4327792391103449</v>
      </c>
      <c r="I17" s="29">
        <f>VLOOKUP($A17&amp;$B17&amp;$C17&amp;$E17&amp;($D17),'Reference buildings simulations'!$A$2:$M$7001,12,0)</f>
        <v>9.8864042086377921</v>
      </c>
      <c r="J17" s="29">
        <f>VLOOKUP($A17&amp;$B17&amp;$C17&amp;$E17&amp;($D17),'Reference buildings simulations'!$A$2:$M$7001,13,0)</f>
        <v>1.6477340347729654</v>
      </c>
    </row>
    <row r="18" spans="1:10" ht="16.95" customHeight="1" x14ac:dyDescent="0.3">
      <c r="A18" s="27" t="s">
        <v>40</v>
      </c>
      <c r="B18" s="20" t="s">
        <v>42</v>
      </c>
      <c r="C18" s="20" t="s">
        <v>6</v>
      </c>
      <c r="D18" s="28">
        <v>26</v>
      </c>
      <c r="E18" s="28" t="s">
        <v>26</v>
      </c>
      <c r="F18" s="28">
        <f>VLOOKUP($A18&amp;$B18&amp;$C18&amp;$E18&amp;($D18),'Reference buildings simulations'!$A$2:$M$7001,7,0)</f>
        <v>0.52</v>
      </c>
      <c r="G18" s="29">
        <f>VLOOKUP($A18&amp;$B18&amp;$C18&amp;$E18&amp;($D18),'Reference buildings simulations'!$A$2:$M$7001,10,0)</f>
        <v>9.8852037674160567</v>
      </c>
      <c r="H18" s="29">
        <f>VLOOKUP($A18&amp;$B18&amp;$C18&amp;$E18&amp;($D18),'Reference buildings simulations'!$A$2:$M$7001,11,0)</f>
        <v>3.9540815069664226</v>
      </c>
      <c r="I18" s="29">
        <f>VLOOKUP($A18&amp;$B18&amp;$C18&amp;$E18&amp;($D18),'Reference buildings simulations'!$A$2:$M$7001,12,0)</f>
        <v>11.387754740063297</v>
      </c>
      <c r="J18" s="29">
        <f>VLOOKUP($A18&amp;$B18&amp;$C18&amp;$E18&amp;($D18),'Reference buildings simulations'!$A$2:$M$7001,13,0)</f>
        <v>1.8979591233438828</v>
      </c>
    </row>
    <row r="19" spans="1:10" ht="16.95" customHeight="1" x14ac:dyDescent="0.3">
      <c r="A19" s="27" t="s">
        <v>40</v>
      </c>
      <c r="B19" s="20" t="s">
        <v>43</v>
      </c>
      <c r="C19" s="20" t="s">
        <v>6</v>
      </c>
      <c r="D19" s="28">
        <v>26</v>
      </c>
      <c r="E19" s="28" t="s">
        <v>26</v>
      </c>
      <c r="F19" s="28">
        <f>VLOOKUP($A19&amp;$B19&amp;$C19&amp;$E19&amp;($D19),'Reference buildings simulations'!$A$2:$M$7001,7,0)</f>
        <v>0.48</v>
      </c>
      <c r="G19" s="29">
        <f>VLOOKUP($A19&amp;$B19&amp;$C19&amp;$E19&amp;($D19),'Reference buildings simulations'!$A$2:$M$7001,10,0)</f>
        <v>10.443741911547571</v>
      </c>
      <c r="H19" s="29">
        <f>VLOOKUP($A19&amp;$B19&amp;$C19&amp;$E19&amp;($D19),'Reference buildings simulations'!$A$2:$M$7001,11,0)</f>
        <v>4.1774967646190282</v>
      </c>
      <c r="I19" s="29">
        <f>VLOOKUP($A19&amp;$B19&amp;$C19&amp;$E19&amp;($D19),'Reference buildings simulations'!$A$2:$M$7001,12,0)</f>
        <v>12.031190682102801</v>
      </c>
      <c r="J19" s="29">
        <f>VLOOKUP($A19&amp;$B19&amp;$C19&amp;$E19&amp;($D19),'Reference buildings simulations'!$A$2:$M$7001,13,0)</f>
        <v>2.0051984470171336</v>
      </c>
    </row>
    <row r="20" spans="1:10" ht="16.95" customHeight="1" x14ac:dyDescent="0.3">
      <c r="A20" s="27" t="s">
        <v>40</v>
      </c>
      <c r="B20" s="20" t="s">
        <v>31</v>
      </c>
      <c r="C20" s="20" t="s">
        <v>6</v>
      </c>
      <c r="D20" s="28">
        <v>26</v>
      </c>
      <c r="E20" s="28" t="s">
        <v>26</v>
      </c>
      <c r="F20" s="28">
        <f>VLOOKUP($A20&amp;$B20&amp;$C20&amp;$E20&amp;($D20),'Reference buildings simulations'!$A$2:$M$7001,7,0)</f>
        <v>0.87</v>
      </c>
      <c r="G20" s="29">
        <f>VLOOKUP($A20&amp;$B20&amp;$C20&amp;$E20&amp;($D20),'Reference buildings simulations'!$A$2:$M$7001,10,0)</f>
        <v>11.329878493055819</v>
      </c>
      <c r="H20" s="29">
        <f>VLOOKUP($A20&amp;$B20&amp;$C20&amp;$E20&amp;($D20),'Reference buildings simulations'!$A$2:$M$7001,11,0)</f>
        <v>4.5319513972223273</v>
      </c>
      <c r="I20" s="29">
        <f>VLOOKUP($A20&amp;$B20&amp;$C20&amp;$E20&amp;($D20),'Reference buildings simulations'!$A$2:$M$7001,12,0)</f>
        <v>13.052020024000303</v>
      </c>
      <c r="J20" s="29">
        <f>VLOOKUP($A20&amp;$B20&amp;$C20&amp;$E20&amp;($D20),'Reference buildings simulations'!$A$2:$M$7001,13,0)</f>
        <v>2.175336670666717</v>
      </c>
    </row>
    <row r="21" spans="1:10" ht="16.95" customHeight="1" x14ac:dyDescent="0.3">
      <c r="A21" s="27" t="s">
        <v>40</v>
      </c>
      <c r="B21" s="20" t="s">
        <v>32</v>
      </c>
      <c r="C21" s="20" t="s">
        <v>6</v>
      </c>
      <c r="D21" s="28">
        <v>26</v>
      </c>
      <c r="E21" s="28" t="s">
        <v>26</v>
      </c>
      <c r="F21" s="28">
        <f>VLOOKUP($A21&amp;$B21&amp;$C21&amp;$E21&amp;($D21),'Reference buildings simulations'!$A$2:$M$7001,7,0)</f>
        <v>0.73</v>
      </c>
      <c r="G21" s="29">
        <f>VLOOKUP($A21&amp;$B21&amp;$C21&amp;$E21&amp;($D21),'Reference buildings simulations'!$A$2:$M$7001,10,0)</f>
        <v>7.0759355329238369</v>
      </c>
      <c r="H21" s="29">
        <f>VLOOKUP($A21&amp;$B21&amp;$C21&amp;$E21&amp;($D21),'Reference buildings simulations'!$A$2:$M$7001,11,0)</f>
        <v>2.8303742131695349</v>
      </c>
      <c r="I21" s="29">
        <f>VLOOKUP($A21&amp;$B21&amp;$C21&amp;$E21&amp;($D21),'Reference buildings simulations'!$A$2:$M$7001,12,0)</f>
        <v>8.1514777339282602</v>
      </c>
      <c r="J21" s="29">
        <f>VLOOKUP($A21&amp;$B21&amp;$C21&amp;$E21&amp;($D21),'Reference buildings simulations'!$A$2:$M$7001,13,0)</f>
        <v>1.3585796223213766</v>
      </c>
    </row>
    <row r="22" spans="1:10" ht="16.95" customHeight="1" x14ac:dyDescent="0.3">
      <c r="A22" s="27" t="s">
        <v>40</v>
      </c>
      <c r="B22" s="20" t="s">
        <v>33</v>
      </c>
      <c r="C22" s="20" t="s">
        <v>6</v>
      </c>
      <c r="D22" s="28">
        <v>26</v>
      </c>
      <c r="E22" s="28" t="s">
        <v>26</v>
      </c>
      <c r="F22" s="28">
        <f>VLOOKUP($A22&amp;$B22&amp;$C22&amp;$E22&amp;($D22),'Reference buildings simulations'!$A$2:$M$7001,7,0)</f>
        <v>0.57999999999999996</v>
      </c>
      <c r="G22" s="29">
        <f>VLOOKUP($A22&amp;$B22&amp;$C22&amp;$E22&amp;($D22),'Reference buildings simulations'!$A$2:$M$7001,10,0)</f>
        <v>2.6604252144837561</v>
      </c>
      <c r="H22" s="29">
        <f>VLOOKUP($A22&amp;$B22&amp;$C22&amp;$E22&amp;($D22),'Reference buildings simulations'!$A$2:$M$7001,11,0)</f>
        <v>1.0641700857935024</v>
      </c>
      <c r="I22" s="29">
        <f>VLOOKUP($A22&amp;$B22&amp;$C22&amp;$E22&amp;($D22),'Reference buildings simulations'!$A$2:$M$7001,12,0)</f>
        <v>3.0648098470852867</v>
      </c>
      <c r="J22" s="29">
        <f>VLOOKUP($A22&amp;$B22&amp;$C22&amp;$E22&amp;($D22),'Reference buildings simulations'!$A$2:$M$7001,13,0)</f>
        <v>0.51080164118088112</v>
      </c>
    </row>
    <row r="23" spans="1:10" ht="16.95" customHeight="1" x14ac:dyDescent="0.3">
      <c r="A23" s="30" t="s">
        <v>40</v>
      </c>
      <c r="B23" s="31" t="s">
        <v>1</v>
      </c>
      <c r="C23" s="31" t="s">
        <v>7</v>
      </c>
      <c r="D23" s="32">
        <v>26</v>
      </c>
      <c r="E23" s="32" t="s">
        <v>26</v>
      </c>
      <c r="F23" s="32">
        <f>VLOOKUP($A23&amp;$B23&amp;$C23&amp;$E23&amp;($D23),'Reference buildings simulations'!$A$2:$M$7001,7,0)</f>
        <v>0.41</v>
      </c>
      <c r="G23" s="33">
        <f>VLOOKUP($A23&amp;$B23&amp;$C23&amp;$E23&amp;($D23),'Reference buildings simulations'!$A$2:$M$7001,10,0)</f>
        <v>8.2921081516579225</v>
      </c>
      <c r="H23" s="33">
        <f>VLOOKUP($A23&amp;$B23&amp;$C23&amp;$E23&amp;($D23),'Reference buildings simulations'!$A$2:$M$7001,11,0)</f>
        <v>3.3168432606631688</v>
      </c>
      <c r="I23" s="33">
        <f>VLOOKUP($A23&amp;$B23&amp;$C23&amp;$E23&amp;($D23),'Reference buildings simulations'!$A$2:$M$7001,12,0)</f>
        <v>9.552508590709925</v>
      </c>
      <c r="J23" s="33">
        <f>VLOOKUP($A23&amp;$B23&amp;$C23&amp;$E23&amp;($D23),'Reference buildings simulations'!$A$2:$M$7001,13,0)</f>
        <v>1.592084765118321</v>
      </c>
    </row>
    <row r="24" spans="1:10" ht="16.95" customHeight="1" x14ac:dyDescent="0.3">
      <c r="A24" s="30" t="s">
        <v>40</v>
      </c>
      <c r="B24" s="31" t="s">
        <v>4</v>
      </c>
      <c r="C24" s="31" t="s">
        <v>7</v>
      </c>
      <c r="D24" s="32">
        <v>26</v>
      </c>
      <c r="E24" s="32" t="s">
        <v>26</v>
      </c>
      <c r="F24" s="32">
        <f>VLOOKUP($A24&amp;$B24&amp;$C24&amp;$E24&amp;($D24),'Reference buildings simulations'!$A$2:$M$7001,7,0)</f>
        <v>0.32</v>
      </c>
      <c r="G24" s="33">
        <f>VLOOKUP($A24&amp;$B24&amp;$C24&amp;$E24&amp;($D24),'Reference buildings simulations'!$A$2:$M$7001,10,0)</f>
        <v>8.6931409491115179</v>
      </c>
      <c r="H24" s="33">
        <f>VLOOKUP($A24&amp;$B24&amp;$C24&amp;$E24&amp;($D24),'Reference buildings simulations'!$A$2:$M$7001,11,0)</f>
        <v>3.477256379644607</v>
      </c>
      <c r="I24" s="33">
        <f>VLOOKUP($A24&amp;$B24&amp;$C24&amp;$E24&amp;($D24),'Reference buildings simulations'!$A$2:$M$7001,12,0)</f>
        <v>10.014498373376467</v>
      </c>
      <c r="J24" s="33">
        <f>VLOOKUP($A24&amp;$B24&amp;$C24&amp;$E24&amp;($D24),'Reference buildings simulations'!$A$2:$M$7001,13,0)</f>
        <v>1.6690830622294113</v>
      </c>
    </row>
    <row r="25" spans="1:10" ht="16.95" customHeight="1" x14ac:dyDescent="0.3">
      <c r="A25" s="30" t="s">
        <v>40</v>
      </c>
      <c r="B25" s="31" t="s">
        <v>5</v>
      </c>
      <c r="C25" s="31" t="s">
        <v>7</v>
      </c>
      <c r="D25" s="32">
        <v>26</v>
      </c>
      <c r="E25" s="32" t="s">
        <v>26</v>
      </c>
      <c r="F25" s="32">
        <f>VLOOKUP($A25&amp;$B25&amp;$C25&amp;$E25&amp;($D25),'Reference buildings simulations'!$A$2:$M$7001,7,0)</f>
        <v>0.28000000000000003</v>
      </c>
      <c r="G25" s="33">
        <f>VLOOKUP($A25&amp;$B25&amp;$C25&amp;$E25&amp;($D25),'Reference buildings simulations'!$A$2:$M$7001,10,0)</f>
        <v>8.8650121480202007</v>
      </c>
      <c r="H25" s="33">
        <f>VLOOKUP($A25&amp;$B25&amp;$C25&amp;$E25&amp;($D25),'Reference buildings simulations'!$A$2:$M$7001,11,0)</f>
        <v>3.5460048592080802</v>
      </c>
      <c r="I25" s="33">
        <f>VLOOKUP($A25&amp;$B25&amp;$C25&amp;$E25&amp;($D25),'Reference buildings simulations'!$A$2:$M$7001,12,0)</f>
        <v>10.212493994519271</v>
      </c>
      <c r="J25" s="33">
        <f>VLOOKUP($A25&amp;$B25&amp;$C25&amp;$E25&amp;($D25),'Reference buildings simulations'!$A$2:$M$7001,13,0)</f>
        <v>1.7020823324198784</v>
      </c>
    </row>
    <row r="26" spans="1:10" ht="16.95" customHeight="1" x14ac:dyDescent="0.3">
      <c r="A26" s="30" t="s">
        <v>40</v>
      </c>
      <c r="B26" s="31" t="s">
        <v>41</v>
      </c>
      <c r="C26" s="31" t="s">
        <v>7</v>
      </c>
      <c r="D26" s="32">
        <v>26</v>
      </c>
      <c r="E26" s="32" t="s">
        <v>26</v>
      </c>
      <c r="F26" s="32">
        <f>VLOOKUP($A26&amp;$B26&amp;$C26&amp;$E26&amp;($D26),'Reference buildings simulations'!$A$2:$M$7001,7,0)</f>
        <v>0.61</v>
      </c>
      <c r="G26" s="33">
        <f>VLOOKUP($A26&amp;$B26&amp;$C26&amp;$E26&amp;($D26),'Reference buildings simulations'!$A$2:$M$7001,10,0)</f>
        <v>9.6567138650370641</v>
      </c>
      <c r="H26" s="33">
        <f>VLOOKUP($A26&amp;$B26&amp;$C26&amp;$E26&amp;($D26),'Reference buildings simulations'!$A$2:$M$7001,11,0)</f>
        <v>3.8626855460148257</v>
      </c>
      <c r="I26" s="33">
        <f>VLOOKUP($A26&amp;$B26&amp;$C26&amp;$E26&amp;($D26),'Reference buildings simulations'!$A$2:$M$7001,12,0)</f>
        <v>11.124534372522698</v>
      </c>
      <c r="J26" s="33">
        <f>VLOOKUP($A26&amp;$B26&amp;$C26&amp;$E26&amp;($D26),'Reference buildings simulations'!$A$2:$M$7001,13,0)</f>
        <v>1.8540890620871162</v>
      </c>
    </row>
    <row r="27" spans="1:10" ht="16.95" customHeight="1" x14ac:dyDescent="0.3">
      <c r="A27" s="30" t="s">
        <v>40</v>
      </c>
      <c r="B27" s="31" t="s">
        <v>42</v>
      </c>
      <c r="C27" s="31" t="s">
        <v>7</v>
      </c>
      <c r="D27" s="32">
        <v>26</v>
      </c>
      <c r="E27" s="32" t="s">
        <v>26</v>
      </c>
      <c r="F27" s="32">
        <f>VLOOKUP($A27&amp;$B27&amp;$C27&amp;$E27&amp;($D27),'Reference buildings simulations'!$A$2:$M$7001,7,0)</f>
        <v>0.52</v>
      </c>
      <c r="G27" s="33">
        <f>VLOOKUP($A27&amp;$B27&amp;$C27&amp;$E27&amp;($D27),'Reference buildings simulations'!$A$2:$M$7001,10,0)</f>
        <v>10.987503622063702</v>
      </c>
      <c r="H27" s="33">
        <f>VLOOKUP($A27&amp;$B27&amp;$C27&amp;$E27&amp;($D27),'Reference buildings simulations'!$A$2:$M$7001,11,0)</f>
        <v>4.3950014488254805</v>
      </c>
      <c r="I27" s="33">
        <f>VLOOKUP($A27&amp;$B27&amp;$C27&amp;$E27&amp;($D27),'Reference buildings simulations'!$A$2:$M$7001,12,0)</f>
        <v>12.657604172617383</v>
      </c>
      <c r="J27" s="33">
        <f>VLOOKUP($A27&amp;$B27&amp;$C27&amp;$E27&amp;($D27),'Reference buildings simulations'!$A$2:$M$7001,13,0)</f>
        <v>2.1096006954362307</v>
      </c>
    </row>
    <row r="28" spans="1:10" ht="16.95" customHeight="1" x14ac:dyDescent="0.3">
      <c r="A28" s="30" t="s">
        <v>40</v>
      </c>
      <c r="B28" s="31" t="s">
        <v>43</v>
      </c>
      <c r="C28" s="31" t="s">
        <v>7</v>
      </c>
      <c r="D28" s="32">
        <v>26</v>
      </c>
      <c r="E28" s="32" t="s">
        <v>26</v>
      </c>
      <c r="F28" s="32">
        <f>VLOOKUP($A28&amp;$B28&amp;$C28&amp;$E28&amp;($D28),'Reference buildings simulations'!$A$2:$M$7001,7,0)</f>
        <v>0.48</v>
      </c>
      <c r="G28" s="33">
        <f>VLOOKUP($A28&amp;$B28&amp;$C28&amp;$E28&amp;($D28),'Reference buildings simulations'!$A$2:$M$7001,10,0)</f>
        <v>11.557842089360829</v>
      </c>
      <c r="H28" s="33">
        <f>VLOOKUP($A28&amp;$B28&amp;$C28&amp;$E28&amp;($D28),'Reference buildings simulations'!$A$2:$M$7001,11,0)</f>
        <v>4.6231368357443312</v>
      </c>
      <c r="I28" s="33">
        <f>VLOOKUP($A28&amp;$B28&amp;$C28&amp;$E28&amp;($D28),'Reference buildings simulations'!$A$2:$M$7001,12,0)</f>
        <v>13.314634086943673</v>
      </c>
      <c r="J28" s="33">
        <f>VLOOKUP($A28&amp;$B28&amp;$C28&amp;$E28&amp;($D28),'Reference buildings simulations'!$A$2:$M$7001,13,0)</f>
        <v>2.2191056811572789</v>
      </c>
    </row>
    <row r="29" spans="1:10" ht="16.95" customHeight="1" x14ac:dyDescent="0.3">
      <c r="A29" s="30" t="s">
        <v>40</v>
      </c>
      <c r="B29" s="31" t="s">
        <v>31</v>
      </c>
      <c r="C29" s="31" t="s">
        <v>7</v>
      </c>
      <c r="D29" s="32">
        <v>26</v>
      </c>
      <c r="E29" s="32" t="s">
        <v>26</v>
      </c>
      <c r="F29" s="32">
        <f>VLOOKUP($A29&amp;$B29&amp;$C29&amp;$E29&amp;($D29),'Reference buildings simulations'!$A$2:$M$7001,7,0)</f>
        <v>0.87</v>
      </c>
      <c r="G29" s="33">
        <f>VLOOKUP($A29&amp;$B29&amp;$C29&amp;$E29&amp;($D29),'Reference buildings simulations'!$A$2:$M$7001,10,0)</f>
        <v>11.527415258241895</v>
      </c>
      <c r="H29" s="33">
        <f>VLOOKUP($A29&amp;$B29&amp;$C29&amp;$E29&amp;($D29),'Reference buildings simulations'!$A$2:$M$7001,11,0)</f>
        <v>4.6109661032967582</v>
      </c>
      <c r="I29" s="33">
        <f>VLOOKUP($A29&amp;$B29&amp;$C29&amp;$E29&amp;($D29),'Reference buildings simulations'!$A$2:$M$7001,12,0)</f>
        <v>13.279582377494663</v>
      </c>
      <c r="J29" s="33">
        <f>VLOOKUP($A29&amp;$B29&amp;$C29&amp;$E29&amp;($D29),'Reference buildings simulations'!$A$2:$M$7001,13,0)</f>
        <v>2.2132637295824438</v>
      </c>
    </row>
    <row r="30" spans="1:10" ht="16.95" customHeight="1" x14ac:dyDescent="0.3">
      <c r="A30" s="30" t="s">
        <v>40</v>
      </c>
      <c r="B30" s="31" t="s">
        <v>32</v>
      </c>
      <c r="C30" s="31" t="s">
        <v>7</v>
      </c>
      <c r="D30" s="32">
        <v>26</v>
      </c>
      <c r="E30" s="32" t="s">
        <v>26</v>
      </c>
      <c r="F30" s="32">
        <f>VLOOKUP($A30&amp;$B30&amp;$C30&amp;$E30&amp;($D30),'Reference buildings simulations'!$A$2:$M$7001,7,0)</f>
        <v>0.73</v>
      </c>
      <c r="G30" s="33">
        <f>VLOOKUP($A30&amp;$B30&amp;$C30&amp;$E30&amp;($D30),'Reference buildings simulations'!$A$2:$M$7001,10,0)</f>
        <v>7.0227984473282214</v>
      </c>
      <c r="H30" s="33">
        <f>VLOOKUP($A30&amp;$B30&amp;$C30&amp;$E30&amp;($D30),'Reference buildings simulations'!$A$2:$M$7001,11,0)</f>
        <v>2.8091193789312885</v>
      </c>
      <c r="I30" s="33">
        <f>VLOOKUP($A30&amp;$B30&amp;$C30&amp;$E30&amp;($D30),'Reference buildings simulations'!$A$2:$M$7001,12,0)</f>
        <v>8.0902638113221101</v>
      </c>
      <c r="J30" s="33">
        <f>VLOOKUP($A30&amp;$B30&amp;$C30&amp;$E30&amp;($D30),'Reference buildings simulations'!$A$2:$M$7001,13,0)</f>
        <v>1.3483773018870184</v>
      </c>
    </row>
    <row r="31" spans="1:10" ht="16.95" customHeight="1" x14ac:dyDescent="0.3">
      <c r="A31" s="30" t="s">
        <v>40</v>
      </c>
      <c r="B31" s="31" t="s">
        <v>33</v>
      </c>
      <c r="C31" s="31" t="s">
        <v>7</v>
      </c>
      <c r="D31" s="32">
        <v>26</v>
      </c>
      <c r="E31" s="32" t="s">
        <v>26</v>
      </c>
      <c r="F31" s="32">
        <f>VLOOKUP($A31&amp;$B31&amp;$C31&amp;$E31&amp;($D31),'Reference buildings simulations'!$A$2:$M$7001,7,0)</f>
        <v>0.57999999999999996</v>
      </c>
      <c r="G31" s="33">
        <f>VLOOKUP($A31&amp;$B31&amp;$C31&amp;$E31&amp;($D31),'Reference buildings simulations'!$A$2:$M$7001,10,0)</f>
        <v>2.7914494103317891</v>
      </c>
      <c r="H31" s="33">
        <f>VLOOKUP($A31&amp;$B31&amp;$C31&amp;$E31&amp;($D31),'Reference buildings simulations'!$A$2:$M$7001,11,0)</f>
        <v>1.1165797641327155</v>
      </c>
      <c r="I31" s="33">
        <f>VLOOKUP($A31&amp;$B31&amp;$C31&amp;$E31&amp;($D31),'Reference buildings simulations'!$A$2:$M$7001,12,0)</f>
        <v>3.2157497207022208</v>
      </c>
      <c r="J31" s="33">
        <f>VLOOKUP($A31&amp;$B31&amp;$C31&amp;$E31&amp;($D31),'Reference buildings simulations'!$A$2:$M$7001,13,0)</f>
        <v>0.53595828678370339</v>
      </c>
    </row>
    <row r="32" spans="1:10" ht="16.95" customHeight="1" x14ac:dyDescent="0.3">
      <c r="A32" s="34" t="s">
        <v>40</v>
      </c>
      <c r="B32" s="21" t="s">
        <v>1</v>
      </c>
      <c r="C32" s="21" t="s">
        <v>8</v>
      </c>
      <c r="D32" s="43">
        <v>26</v>
      </c>
      <c r="E32" s="43" t="s">
        <v>26</v>
      </c>
      <c r="F32" s="35">
        <f>VLOOKUP($A32&amp;$B32&amp;$C32&amp;$E32&amp;($D32),'Reference buildings simulations'!$A$2:$M$7001,7,0)</f>
        <v>0.41</v>
      </c>
      <c r="G32" s="36">
        <f>VLOOKUP($A32&amp;$B32&amp;$C32&amp;$E32&amp;($D32),'Reference buildings simulations'!$A$2:$M$7001,10,0)</f>
        <v>9.3850236690469604</v>
      </c>
      <c r="H32" s="36">
        <f>VLOOKUP($A32&amp;$B32&amp;$C32&amp;$E32&amp;($D32),'Reference buildings simulations'!$A$2:$M$7001,11,0)</f>
        <v>3.7540094676187841</v>
      </c>
      <c r="I32" s="36">
        <f>VLOOKUP($A32&amp;$B32&amp;$C32&amp;$E32&amp;($D32),'Reference buildings simulations'!$A$2:$M$7001,12,0)</f>
        <v>10.811547266742098</v>
      </c>
      <c r="J32" s="36">
        <f>VLOOKUP($A32&amp;$B32&amp;$C32&amp;$E32&amp;($D32),'Reference buildings simulations'!$A$2:$M$7001,13,0)</f>
        <v>1.8019245444570162</v>
      </c>
    </row>
    <row r="33" spans="1:28" ht="16.95" customHeight="1" x14ac:dyDescent="0.3">
      <c r="A33" s="34" t="s">
        <v>40</v>
      </c>
      <c r="B33" s="21" t="s">
        <v>4</v>
      </c>
      <c r="C33" s="21" t="s">
        <v>8</v>
      </c>
      <c r="D33" s="43">
        <v>26</v>
      </c>
      <c r="E33" s="43" t="s">
        <v>26</v>
      </c>
      <c r="F33" s="35">
        <f>VLOOKUP($A33&amp;$B33&amp;$C33&amp;$E33&amp;($D33),'Reference buildings simulations'!$A$2:$M$7001,7,0)</f>
        <v>0.32</v>
      </c>
      <c r="G33" s="36">
        <f>VLOOKUP($A33&amp;$B33&amp;$C33&amp;$E33&amp;($D33),'Reference buildings simulations'!$A$2:$M$7001,10,0)</f>
        <v>10.113196802498091</v>
      </c>
      <c r="H33" s="36">
        <f>VLOOKUP($A33&amp;$B33&amp;$C33&amp;$E33&amp;($D33),'Reference buildings simulations'!$A$2:$M$7001,11,0)</f>
        <v>4.0452787209992369</v>
      </c>
      <c r="I33" s="36">
        <f>VLOOKUP($A33&amp;$B33&amp;$C33&amp;$E33&amp;($D33),'Reference buildings simulations'!$A$2:$M$7001,12,0)</f>
        <v>11.650402716477801</v>
      </c>
      <c r="J33" s="36">
        <f>VLOOKUP($A33&amp;$B33&amp;$C33&amp;$E33&amp;($D33),'Reference buildings simulations'!$A$2:$M$7001,13,0)</f>
        <v>1.9417337860796335</v>
      </c>
    </row>
    <row r="34" spans="1:28" ht="16.95" customHeight="1" x14ac:dyDescent="0.3">
      <c r="A34" s="34" t="s">
        <v>40</v>
      </c>
      <c r="B34" s="21" t="s">
        <v>5</v>
      </c>
      <c r="C34" s="21" t="s">
        <v>8</v>
      </c>
      <c r="D34" s="43">
        <v>26</v>
      </c>
      <c r="E34" s="43" t="s">
        <v>26</v>
      </c>
      <c r="F34" s="35">
        <f>VLOOKUP($A34&amp;$B34&amp;$C34&amp;$E34&amp;($D34),'Reference buildings simulations'!$A$2:$M$7001,7,0)</f>
        <v>0.28000000000000003</v>
      </c>
      <c r="G34" s="36">
        <f>VLOOKUP($A34&amp;$B34&amp;$C34&amp;$E34&amp;($D34),'Reference buildings simulations'!$A$2:$M$7001,10,0)</f>
        <v>10.42527100254858</v>
      </c>
      <c r="H34" s="36">
        <f>VLOOKUP($A34&amp;$B34&amp;$C34&amp;$E34&amp;($D34),'Reference buildings simulations'!$A$2:$M$7001,11,0)</f>
        <v>4.1701084010194318</v>
      </c>
      <c r="I34" s="36">
        <f>VLOOKUP($A34&amp;$B34&amp;$C34&amp;$E34&amp;($D34),'Reference buildings simulations'!$A$2:$M$7001,12,0)</f>
        <v>12.009912194935962</v>
      </c>
      <c r="J34" s="36">
        <f>VLOOKUP($A34&amp;$B34&amp;$C34&amp;$E34&amp;($D34),'Reference buildings simulations'!$A$2:$M$7001,13,0)</f>
        <v>2.0016520324893272</v>
      </c>
    </row>
    <row r="35" spans="1:28" ht="16.95" customHeight="1" x14ac:dyDescent="0.3">
      <c r="A35" s="34" t="s">
        <v>40</v>
      </c>
      <c r="B35" s="21" t="s">
        <v>41</v>
      </c>
      <c r="C35" s="21" t="s">
        <v>8</v>
      </c>
      <c r="D35" s="43">
        <v>26</v>
      </c>
      <c r="E35" s="43" t="s">
        <v>26</v>
      </c>
      <c r="F35" s="35">
        <f>VLOOKUP($A35&amp;$B35&amp;$C35&amp;$E35&amp;($D35),'Reference buildings simulations'!$A$2:$M$7001,7,0)</f>
        <v>0.61</v>
      </c>
      <c r="G35" s="36">
        <f>VLOOKUP($A35&amp;$B35&amp;$C35&amp;$E35&amp;($D35),'Reference buildings simulations'!$A$2:$M$7001,10,0)</f>
        <v>12.436499133127029</v>
      </c>
      <c r="H35" s="36">
        <f>VLOOKUP($A35&amp;$B35&amp;$C35&amp;$E35&amp;($D35),'Reference buildings simulations'!$A$2:$M$7001,11,0)</f>
        <v>4.9745996532508112</v>
      </c>
      <c r="I35" s="36">
        <f>VLOOKUP($A35&amp;$B35&amp;$C35&amp;$E35&amp;($D35),'Reference buildings simulations'!$A$2:$M$7001,12,0)</f>
        <v>14.326847001362335</v>
      </c>
      <c r="J35" s="36">
        <f>VLOOKUP($A35&amp;$B35&amp;$C35&amp;$E35&amp;($D35),'Reference buildings simulations'!$A$2:$M$7001,13,0)</f>
        <v>2.3878078335603892</v>
      </c>
      <c r="L35" s="18" t="s">
        <v>54</v>
      </c>
      <c r="M35" s="18" t="s">
        <v>55</v>
      </c>
      <c r="N35" s="18">
        <v>0.28000000000000003</v>
      </c>
      <c r="O35" s="18" t="s">
        <v>56</v>
      </c>
      <c r="P35" s="18">
        <v>0.41</v>
      </c>
      <c r="R35" s="18" t="s">
        <v>54</v>
      </c>
      <c r="S35" s="18" t="s">
        <v>55</v>
      </c>
      <c r="T35" s="18">
        <v>0.48</v>
      </c>
      <c r="U35" s="18" t="s">
        <v>56</v>
      </c>
      <c r="V35" s="18">
        <v>0.61</v>
      </c>
      <c r="X35" s="18" t="s">
        <v>54</v>
      </c>
      <c r="Y35" s="18" t="s">
        <v>55</v>
      </c>
      <c r="Z35" s="18">
        <v>0.57999999999999996</v>
      </c>
      <c r="AA35" s="18" t="s">
        <v>56</v>
      </c>
      <c r="AB35" s="18">
        <v>0.87</v>
      </c>
    </row>
    <row r="36" spans="1:28" ht="16.95" customHeight="1" x14ac:dyDescent="0.3">
      <c r="A36" s="34" t="s">
        <v>40</v>
      </c>
      <c r="B36" s="21" t="s">
        <v>42</v>
      </c>
      <c r="C36" s="21" t="s">
        <v>8</v>
      </c>
      <c r="D36" s="43">
        <v>26</v>
      </c>
      <c r="E36" s="43" t="s">
        <v>26</v>
      </c>
      <c r="F36" s="35">
        <f>VLOOKUP($A36&amp;$B36&amp;$C36&amp;$E36&amp;($D36),'Reference buildings simulations'!$A$2:$M$7001,7,0)</f>
        <v>0.52</v>
      </c>
      <c r="G36" s="36">
        <f>VLOOKUP($A36&amp;$B36&amp;$C36&amp;$E36&amp;($D36),'Reference buildings simulations'!$A$2:$M$7001,10,0)</f>
        <v>14.130064878683964</v>
      </c>
      <c r="H36" s="36">
        <f>VLOOKUP($A36&amp;$B36&amp;$C36&amp;$E36&amp;($D36),'Reference buildings simulations'!$A$2:$M$7001,11,0)</f>
        <v>5.6520259514735853</v>
      </c>
      <c r="I36" s="36">
        <f>VLOOKUP($A36&amp;$B36&amp;$C36&amp;$E36&amp;($D36),'Reference buildings simulations'!$A$2:$M$7001,12,0)</f>
        <v>16.277834740243925</v>
      </c>
      <c r="J36" s="36">
        <f>VLOOKUP($A36&amp;$B36&amp;$C36&amp;$E36&amp;($D36),'Reference buildings simulations'!$A$2:$M$7001,13,0)</f>
        <v>2.712972456707321</v>
      </c>
    </row>
    <row r="37" spans="1:28" ht="16.95" customHeight="1" x14ac:dyDescent="0.3">
      <c r="A37" s="34" t="s">
        <v>40</v>
      </c>
      <c r="B37" s="21" t="s">
        <v>43</v>
      </c>
      <c r="C37" s="21" t="s">
        <v>8</v>
      </c>
      <c r="D37" s="43">
        <v>26</v>
      </c>
      <c r="E37" s="43" t="s">
        <v>26</v>
      </c>
      <c r="F37" s="35">
        <f>VLOOKUP($A37&amp;$B37&amp;$C37&amp;$E37&amp;($D37),'Reference buildings simulations'!$A$2:$M$7001,7,0)</f>
        <v>0.48</v>
      </c>
      <c r="G37" s="36">
        <f>VLOOKUP($A37&amp;$B37&amp;$C37&amp;$E37&amp;($D37),'Reference buildings simulations'!$A$2:$M$7001,10,0)</f>
        <v>14.855878769636934</v>
      </c>
      <c r="H37" s="36">
        <f>VLOOKUP($A37&amp;$B37&amp;$C37&amp;$E37&amp;($D37),'Reference buildings simulations'!$A$2:$M$7001,11,0)</f>
        <v>5.9423515078547737</v>
      </c>
      <c r="I37" s="36">
        <f>VLOOKUP($A37&amp;$B37&amp;$C37&amp;$E37&amp;($D37),'Reference buildings simulations'!$A$2:$M$7001,12,0)</f>
        <v>17.113972342621746</v>
      </c>
      <c r="J37" s="36">
        <f>VLOOKUP($A37&amp;$B37&amp;$C37&amp;$E37&amp;($D37),'Reference buildings simulations'!$A$2:$M$7001,13,0)</f>
        <v>2.8523287237702912</v>
      </c>
    </row>
    <row r="38" spans="1:28" ht="16.95" customHeight="1" x14ac:dyDescent="0.3">
      <c r="A38" s="34" t="s">
        <v>40</v>
      </c>
      <c r="B38" s="21" t="s">
        <v>31</v>
      </c>
      <c r="C38" s="21" t="s">
        <v>8</v>
      </c>
      <c r="D38" s="43">
        <v>26</v>
      </c>
      <c r="E38" s="43" t="s">
        <v>26</v>
      </c>
      <c r="F38" s="35">
        <f>VLOOKUP($A38&amp;$B38&amp;$C38&amp;$E38&amp;($D38),'Reference buildings simulations'!$A$2:$M$7001,7,0)</f>
        <v>0.87</v>
      </c>
      <c r="G38" s="36">
        <f>VLOOKUP($A38&amp;$B38&amp;$C38&amp;$E38&amp;($D38),'Reference buildings simulations'!$A$2:$M$7001,10,0)</f>
        <v>14.775719103530758</v>
      </c>
      <c r="H38" s="36">
        <f>VLOOKUP($A38&amp;$B38&amp;$C38&amp;$E38&amp;($D38),'Reference buildings simulations'!$A$2:$M$7001,11,0)</f>
        <v>5.9102876414123031</v>
      </c>
      <c r="I38" s="36">
        <f>VLOOKUP($A38&amp;$B38&amp;$C38&amp;$E38&amp;($D38),'Reference buildings simulations'!$A$2:$M$7001,12,0)</f>
        <v>17.021628407267432</v>
      </c>
      <c r="J38" s="36">
        <f>VLOOKUP($A38&amp;$B38&amp;$C38&amp;$E38&amp;($D38),'Reference buildings simulations'!$A$2:$M$7001,13,0)</f>
        <v>2.8369380678779055</v>
      </c>
    </row>
    <row r="39" spans="1:28" ht="16.95" customHeight="1" x14ac:dyDescent="0.3">
      <c r="A39" s="34" t="s">
        <v>40</v>
      </c>
      <c r="B39" s="21" t="s">
        <v>32</v>
      </c>
      <c r="C39" s="21" t="s">
        <v>8</v>
      </c>
      <c r="D39" s="43">
        <v>26</v>
      </c>
      <c r="E39" s="43" t="s">
        <v>26</v>
      </c>
      <c r="F39" s="35">
        <f>VLOOKUP($A39&amp;$B39&amp;$C39&amp;$E39&amp;($D39),'Reference buildings simulations'!$A$2:$M$7001,7,0)</f>
        <v>0.73</v>
      </c>
      <c r="G39" s="36">
        <f>VLOOKUP($A39&amp;$B39&amp;$C39&amp;$E39&amp;($D39),'Reference buildings simulations'!$A$2:$M$7001,10,0)</f>
        <v>9.1865926998127954</v>
      </c>
      <c r="H39" s="36">
        <f>VLOOKUP($A39&amp;$B39&amp;$C39&amp;$E39&amp;($D39),'Reference buildings simulations'!$A$2:$M$7001,11,0)</f>
        <v>3.6746370799251182</v>
      </c>
      <c r="I39" s="36">
        <f>VLOOKUP($A39&amp;$B39&amp;$C39&amp;$E39&amp;($D39),'Reference buildings simulations'!$A$2:$M$7001,12,0)</f>
        <v>10.58295479018434</v>
      </c>
      <c r="J39" s="36">
        <f>VLOOKUP($A39&amp;$B39&amp;$C39&amp;$E39&amp;($D39),'Reference buildings simulations'!$A$2:$M$7001,13,0)</f>
        <v>1.7638257983640566</v>
      </c>
    </row>
    <row r="40" spans="1:28" ht="16.95" customHeight="1" x14ac:dyDescent="0.3">
      <c r="A40" s="34" t="s">
        <v>40</v>
      </c>
      <c r="B40" s="21" t="s">
        <v>33</v>
      </c>
      <c r="C40" s="21" t="s">
        <v>8</v>
      </c>
      <c r="D40" s="43">
        <v>26</v>
      </c>
      <c r="E40" s="43" t="s">
        <v>26</v>
      </c>
      <c r="F40" s="35">
        <f>VLOOKUP($A40&amp;$B40&amp;$C40&amp;$E40&amp;($D40),'Reference buildings simulations'!$A$2:$M$7001,7,0)</f>
        <v>0.57999999999999996</v>
      </c>
      <c r="G40" s="36">
        <f>VLOOKUP($A40&amp;$B40&amp;$C40&amp;$E40&amp;($D40),'Reference buildings simulations'!$A$2:$M$7001,10,0)</f>
        <v>3.6975777385158146</v>
      </c>
      <c r="H40" s="36">
        <f>VLOOKUP($A40&amp;$B40&amp;$C40&amp;$E40&amp;($D40),'Reference buildings simulations'!$A$2:$M$7001,11,0)</f>
        <v>1.4790310954063259</v>
      </c>
      <c r="I40" s="36">
        <f>VLOOKUP($A40&amp;$B40&amp;$C40&amp;$E40&amp;($D40),'Reference buildings simulations'!$A$2:$M$7001,12,0)</f>
        <v>4.2596095547702184</v>
      </c>
      <c r="J40" s="36">
        <f>VLOOKUP($A40&amp;$B40&amp;$C40&amp;$E40&amp;($D40),'Reference buildings simulations'!$A$2:$M$7001,13,0)</f>
        <v>0.70993492579503648</v>
      </c>
    </row>
    <row r="41" spans="1:28" ht="16.95" customHeight="1" x14ac:dyDescent="0.3">
      <c r="A41" s="40" t="s">
        <v>40</v>
      </c>
      <c r="B41" s="22" t="s">
        <v>1</v>
      </c>
      <c r="C41" s="22" t="s">
        <v>9</v>
      </c>
      <c r="D41" s="41">
        <v>26</v>
      </c>
      <c r="E41" s="41" t="s">
        <v>26</v>
      </c>
      <c r="F41" s="41">
        <f>VLOOKUP($A41&amp;$B41&amp;$C41&amp;$E41&amp;($D41),'Reference buildings simulations'!$A$2:$M$7001,7,0)</f>
        <v>0.41</v>
      </c>
      <c r="G41" s="42">
        <f>VLOOKUP($A41&amp;$B41&amp;$C41&amp;$E41&amp;($D41),'Reference buildings simulations'!$A$2:$M$7001,10,0)</f>
        <v>9.6202402560504154</v>
      </c>
      <c r="H41" s="42">
        <f>VLOOKUP($A41&amp;$B41&amp;$C41&amp;$E41&amp;($D41),'Reference buildings simulations'!$A$2:$M$7001,11,0)</f>
        <v>3.8480961024201661</v>
      </c>
      <c r="I41" s="42">
        <f>VLOOKUP($A41&amp;$B41&amp;$C41&amp;$E41&amp;($D41),'Reference buildings simulations'!$A$2:$M$7001,12,0)</f>
        <v>11.082516774970077</v>
      </c>
      <c r="J41" s="42">
        <f>VLOOKUP($A41&amp;$B41&amp;$C41&amp;$E41&amp;($D41),'Reference buildings simulations'!$A$2:$M$7001,13,0)</f>
        <v>1.8470861291616796</v>
      </c>
    </row>
    <row r="42" spans="1:28" ht="16.95" customHeight="1" x14ac:dyDescent="0.3">
      <c r="A42" s="40" t="s">
        <v>40</v>
      </c>
      <c r="B42" s="22" t="s">
        <v>4</v>
      </c>
      <c r="C42" s="22" t="s">
        <v>9</v>
      </c>
      <c r="D42" s="41">
        <v>26</v>
      </c>
      <c r="E42" s="41" t="s">
        <v>26</v>
      </c>
      <c r="F42" s="41">
        <f>VLOOKUP($A42&amp;$B42&amp;$C42&amp;$E42&amp;($D42),'Reference buildings simulations'!$A$2:$M$7001,7,0)</f>
        <v>0.32</v>
      </c>
      <c r="G42" s="42">
        <f>VLOOKUP($A42&amp;$B42&amp;$C42&amp;$E42&amp;($D42),'Reference buildings simulations'!$A$2:$M$7001,10,0)</f>
        <v>10.302418254320841</v>
      </c>
      <c r="H42" s="42">
        <f>VLOOKUP($A42&amp;$B42&amp;$C42&amp;$E42&amp;($D42),'Reference buildings simulations'!$A$2:$M$7001,11,0)</f>
        <v>4.1209673017283368</v>
      </c>
      <c r="I42" s="42">
        <f>VLOOKUP($A42&amp;$B42&amp;$C42&amp;$E42&amp;($D42),'Reference buildings simulations'!$A$2:$M$7001,12,0)</f>
        <v>11.86838582897761</v>
      </c>
      <c r="J42" s="42">
        <f>VLOOKUP($A42&amp;$B42&amp;$C42&amp;$E42&amp;($D42),'Reference buildings simulations'!$A$2:$M$7001,13,0)</f>
        <v>1.9780643048296016</v>
      </c>
    </row>
    <row r="43" spans="1:28" ht="16.95" customHeight="1" x14ac:dyDescent="0.3">
      <c r="A43" s="40" t="s">
        <v>40</v>
      </c>
      <c r="B43" s="22" t="s">
        <v>5</v>
      </c>
      <c r="C43" s="22" t="s">
        <v>9</v>
      </c>
      <c r="D43" s="41">
        <v>26</v>
      </c>
      <c r="E43" s="41" t="s">
        <v>26</v>
      </c>
      <c r="F43" s="41">
        <f>VLOOKUP($A43&amp;$B43&amp;$C43&amp;$E43&amp;($D43),'Reference buildings simulations'!$A$2:$M$7001,7,0)</f>
        <v>0.28000000000000003</v>
      </c>
      <c r="G43" s="42">
        <f>VLOOKUP($A43&amp;$B43&amp;$C43&amp;$E43&amp;($D43),'Reference buildings simulations'!$A$2:$M$7001,10,0)</f>
        <v>10.594780253579595</v>
      </c>
      <c r="H43" s="42">
        <f>VLOOKUP($A43&amp;$B43&amp;$C43&amp;$E43&amp;($D43),'Reference buildings simulations'!$A$2:$M$7001,11,0)</f>
        <v>4.2379121014318377</v>
      </c>
      <c r="I43" s="42">
        <f>VLOOKUP($A43&amp;$B43&amp;$C43&amp;$E43&amp;($D43),'Reference buildings simulations'!$A$2:$M$7001,12,0)</f>
        <v>12.205186852123692</v>
      </c>
      <c r="J43" s="42">
        <f>VLOOKUP($A43&amp;$B43&amp;$C43&amp;$E43&amp;($D43),'Reference buildings simulations'!$A$2:$M$7001,13,0)</f>
        <v>2.0341978086872818</v>
      </c>
    </row>
    <row r="44" spans="1:28" ht="16.95" customHeight="1" x14ac:dyDescent="0.3">
      <c r="A44" s="40" t="s">
        <v>40</v>
      </c>
      <c r="B44" s="22" t="s">
        <v>41</v>
      </c>
      <c r="C44" s="22" t="s">
        <v>9</v>
      </c>
      <c r="D44" s="41">
        <v>26</v>
      </c>
      <c r="E44" s="41" t="s">
        <v>26</v>
      </c>
      <c r="F44" s="41">
        <f>VLOOKUP($A44&amp;$B44&amp;$C44&amp;$E44&amp;($D44),'Reference buildings simulations'!$A$2:$M$7001,7,0)</f>
        <v>0.61</v>
      </c>
      <c r="G44" s="42">
        <f>VLOOKUP($A44&amp;$B44&amp;$C44&amp;$E44&amp;($D44),'Reference buildings simulations'!$A$2:$M$7001,10,0)</f>
        <v>12.648371456480476</v>
      </c>
      <c r="H44" s="42">
        <f>VLOOKUP($A44&amp;$B44&amp;$C44&amp;$E44&amp;($D44),'Reference buildings simulations'!$A$2:$M$7001,11,0)</f>
        <v>5.0593485825921904</v>
      </c>
      <c r="I44" s="42">
        <f>VLOOKUP($A44&amp;$B44&amp;$C44&amp;$E44&amp;($D44),'Reference buildings simulations'!$A$2:$M$7001,12,0)</f>
        <v>14.570923917865509</v>
      </c>
      <c r="J44" s="42">
        <f>VLOOKUP($A44&amp;$B44&amp;$C44&amp;$E44&amp;($D44),'Reference buildings simulations'!$A$2:$M$7001,13,0)</f>
        <v>2.4284873196442511</v>
      </c>
    </row>
    <row r="45" spans="1:28" ht="16.95" customHeight="1" x14ac:dyDescent="0.3">
      <c r="A45" s="40" t="s">
        <v>40</v>
      </c>
      <c r="B45" s="22" t="s">
        <v>42</v>
      </c>
      <c r="C45" s="22" t="s">
        <v>9</v>
      </c>
      <c r="D45" s="41">
        <v>26</v>
      </c>
      <c r="E45" s="41" t="s">
        <v>26</v>
      </c>
      <c r="F45" s="41">
        <f>VLOOKUP($A45&amp;$B45&amp;$C45&amp;$E45&amp;($D45),'Reference buildings simulations'!$A$2:$M$7001,7,0)</f>
        <v>0.52</v>
      </c>
      <c r="G45" s="42">
        <f>VLOOKUP($A45&amp;$B45&amp;$C45&amp;$E45&amp;($D45),'Reference buildings simulations'!$A$2:$M$7001,10,0)</f>
        <v>14.244444656697342</v>
      </c>
      <c r="H45" s="42">
        <f>VLOOKUP($A45&amp;$B45&amp;$C45&amp;$E45&amp;($D45),'Reference buildings simulations'!$A$2:$M$7001,11,0)</f>
        <v>5.6977778626789366</v>
      </c>
      <c r="I45" s="42">
        <f>VLOOKUP($A45&amp;$B45&amp;$C45&amp;$E45&amp;($D45),'Reference buildings simulations'!$A$2:$M$7001,12,0)</f>
        <v>16.409600244515335</v>
      </c>
      <c r="J45" s="42">
        <f>VLOOKUP($A45&amp;$B45&amp;$C45&amp;$E45&amp;($D45),'Reference buildings simulations'!$A$2:$M$7001,13,0)</f>
        <v>2.7349333740858897</v>
      </c>
    </row>
    <row r="46" spans="1:28" ht="16.95" customHeight="1" x14ac:dyDescent="0.3">
      <c r="A46" s="40" t="s">
        <v>40</v>
      </c>
      <c r="B46" s="22" t="s">
        <v>43</v>
      </c>
      <c r="C46" s="22" t="s">
        <v>9</v>
      </c>
      <c r="D46" s="41">
        <v>26</v>
      </c>
      <c r="E46" s="41" t="s">
        <v>26</v>
      </c>
      <c r="F46" s="41">
        <f>VLOOKUP($A46&amp;$B46&amp;$C46&amp;$E46&amp;($D46),'Reference buildings simulations'!$A$2:$M$7001,7,0)</f>
        <v>0.48</v>
      </c>
      <c r="G46" s="42">
        <f>VLOOKUP($A46&amp;$B46&amp;$C46&amp;$E46&amp;($D46),'Reference buildings simulations'!$A$2:$M$7001,10,0)</f>
        <v>14.928476028218853</v>
      </c>
      <c r="H46" s="42">
        <f>VLOOKUP($A46&amp;$B46&amp;$C46&amp;$E46&amp;($D46),'Reference buildings simulations'!$A$2:$M$7001,11,0)</f>
        <v>5.9713904112875413</v>
      </c>
      <c r="I46" s="42">
        <f>VLOOKUP($A46&amp;$B46&amp;$C46&amp;$E46&amp;($D46),'Reference buildings simulations'!$A$2:$M$7001,12,0)</f>
        <v>17.197604384508118</v>
      </c>
      <c r="J46" s="42">
        <f>VLOOKUP($A46&amp;$B46&amp;$C46&amp;$E46&amp;($D46),'Reference buildings simulations'!$A$2:$M$7001,13,0)</f>
        <v>2.8662673974180199</v>
      </c>
    </row>
    <row r="47" spans="1:28" ht="16.95" customHeight="1" x14ac:dyDescent="0.3">
      <c r="A47" s="40" t="s">
        <v>40</v>
      </c>
      <c r="B47" s="22" t="s">
        <v>31</v>
      </c>
      <c r="C47" s="22" t="s">
        <v>9</v>
      </c>
      <c r="D47" s="41">
        <v>26</v>
      </c>
      <c r="E47" s="41" t="s">
        <v>26</v>
      </c>
      <c r="F47" s="41">
        <f>VLOOKUP($A47&amp;$B47&amp;$C47&amp;$E47&amp;($D47),'Reference buildings simulations'!$A$2:$M$7001,7,0)</f>
        <v>0.87</v>
      </c>
      <c r="G47" s="42">
        <f>VLOOKUP($A47&amp;$B47&amp;$C47&amp;$E47&amp;($D47),'Reference buildings simulations'!$A$2:$M$7001,10,0)</f>
        <v>14.358535231164243</v>
      </c>
      <c r="H47" s="42">
        <f>VLOOKUP($A47&amp;$B47&amp;$C47&amp;$E47&amp;($D47),'Reference buildings simulations'!$A$2:$M$7001,11,0)</f>
        <v>5.7434140924656969</v>
      </c>
      <c r="I47" s="42">
        <f>VLOOKUP($A47&amp;$B47&amp;$C47&amp;$E47&amp;($D47),'Reference buildings simulations'!$A$2:$M$7001,12,0)</f>
        <v>16.541032586301206</v>
      </c>
      <c r="J47" s="42">
        <f>VLOOKUP($A47&amp;$B47&amp;$C47&amp;$E47&amp;($D47),'Reference buildings simulations'!$A$2:$M$7001,13,0)</f>
        <v>2.7568387643835344</v>
      </c>
    </row>
    <row r="48" spans="1:28" ht="16.95" customHeight="1" x14ac:dyDescent="0.3">
      <c r="A48" s="40" t="s">
        <v>40</v>
      </c>
      <c r="B48" s="22" t="s">
        <v>32</v>
      </c>
      <c r="C48" s="22" t="s">
        <v>9</v>
      </c>
      <c r="D48" s="41">
        <v>26</v>
      </c>
      <c r="E48" s="41" t="s">
        <v>26</v>
      </c>
      <c r="F48" s="41">
        <f>VLOOKUP($A48&amp;$B48&amp;$C48&amp;$E48&amp;($D48),'Reference buildings simulations'!$A$2:$M$7001,7,0)</f>
        <v>0.73</v>
      </c>
      <c r="G48" s="42">
        <f>VLOOKUP($A48&amp;$B48&amp;$C48&amp;$E48&amp;($D48),'Reference buildings simulations'!$A$2:$M$7001,10,0)</f>
        <v>8.7554486026744787</v>
      </c>
      <c r="H48" s="42">
        <f>VLOOKUP($A48&amp;$B48&amp;$C48&amp;$E48&amp;($D48),'Reference buildings simulations'!$A$2:$M$7001,11,0)</f>
        <v>3.5021794410697913</v>
      </c>
      <c r="I48" s="42">
        <f>VLOOKUP($A48&amp;$B48&amp;$C48&amp;$E48&amp;($D48),'Reference buildings simulations'!$A$2:$M$7001,12,0)</f>
        <v>10.086276790280998</v>
      </c>
      <c r="J48" s="42">
        <f>VLOOKUP($A48&amp;$B48&amp;$C48&amp;$E48&amp;($D48),'Reference buildings simulations'!$A$2:$M$7001,13,0)</f>
        <v>1.6810461317134997</v>
      </c>
    </row>
    <row r="49" spans="1:10" ht="16.95" customHeight="1" x14ac:dyDescent="0.3">
      <c r="A49" s="40" t="s">
        <v>40</v>
      </c>
      <c r="B49" s="22" t="s">
        <v>33</v>
      </c>
      <c r="C49" s="22" t="s">
        <v>9</v>
      </c>
      <c r="D49" s="41">
        <v>26</v>
      </c>
      <c r="E49" s="41" t="s">
        <v>26</v>
      </c>
      <c r="F49" s="41">
        <f>VLOOKUP($A49&amp;$B49&amp;$C49&amp;$E49&amp;($D49),'Reference buildings simulations'!$A$2:$M$7001,7,0)</f>
        <v>0.57999999999999996</v>
      </c>
      <c r="G49" s="42">
        <f>VLOOKUP($A49&amp;$B49&amp;$C49&amp;$E49&amp;($D49),'Reference buildings simulations'!$A$2:$M$7001,10,0)</f>
        <v>3.3595876672531801</v>
      </c>
      <c r="H49" s="42">
        <f>VLOOKUP($A49&amp;$B49&amp;$C49&amp;$E49&amp;($D49),'Reference buildings simulations'!$A$2:$M$7001,11,0)</f>
        <v>1.343835066901272</v>
      </c>
      <c r="I49" s="42">
        <f>VLOOKUP($A49&amp;$B49&amp;$C49&amp;$E49&amp;($D49),'Reference buildings simulations'!$A$2:$M$7001,12,0)</f>
        <v>3.870244992675663</v>
      </c>
      <c r="J49" s="42">
        <f>VLOOKUP($A49&amp;$B49&amp;$C49&amp;$E49&amp;($D49),'Reference buildings simulations'!$A$2:$M$7001,13,0)</f>
        <v>0.64504083211261054</v>
      </c>
    </row>
    <row r="50" spans="1:10" ht="16.95" customHeight="1" x14ac:dyDescent="0.3">
      <c r="A50" s="37" t="s">
        <v>40</v>
      </c>
      <c r="B50" s="23" t="s">
        <v>1</v>
      </c>
      <c r="C50" s="23" t="s">
        <v>10</v>
      </c>
      <c r="D50" s="38">
        <v>26</v>
      </c>
      <c r="E50" s="38" t="s">
        <v>26</v>
      </c>
      <c r="F50" s="38">
        <f>VLOOKUP($A50&amp;$B50&amp;$C50&amp;$E50&amp;($D50),'Reference buildings simulations'!$A$2:$M$7001,7,0)</f>
        <v>0.41</v>
      </c>
      <c r="G50" s="39">
        <f>VLOOKUP($A50&amp;$B50&amp;$C50&amp;$E50&amp;($D50),'Reference buildings simulations'!$A$2:$M$7001,10,0)</f>
        <v>12.36125617138412</v>
      </c>
      <c r="H50" s="39">
        <f>VLOOKUP($A50&amp;$B50&amp;$C50&amp;$E50&amp;($D50),'Reference buildings simulations'!$A$2:$M$7001,11,0)</f>
        <v>4.9445024685536483</v>
      </c>
      <c r="I50" s="39">
        <f>VLOOKUP($A50&amp;$B50&amp;$C50&amp;$E50&amp;($D50),'Reference buildings simulations'!$A$2:$M$7001,12,0)</f>
        <v>14.240167109434507</v>
      </c>
      <c r="J50" s="39">
        <f>VLOOKUP($A50&amp;$B50&amp;$C50&amp;$E50&amp;($D50),'Reference buildings simulations'!$A$2:$M$7001,13,0)</f>
        <v>2.3733611849057512</v>
      </c>
    </row>
    <row r="51" spans="1:10" ht="16.95" customHeight="1" x14ac:dyDescent="0.3">
      <c r="A51" s="37" t="s">
        <v>40</v>
      </c>
      <c r="B51" s="23" t="s">
        <v>4</v>
      </c>
      <c r="C51" s="23" t="s">
        <v>10</v>
      </c>
      <c r="D51" s="38">
        <v>26</v>
      </c>
      <c r="E51" s="38" t="s">
        <v>26</v>
      </c>
      <c r="F51" s="38">
        <f>VLOOKUP($A51&amp;$B51&amp;$C51&amp;$E51&amp;($D51),'Reference buildings simulations'!$A$2:$M$7001,7,0)</f>
        <v>0.32</v>
      </c>
      <c r="G51" s="39">
        <f>VLOOKUP($A51&amp;$B51&amp;$C51&amp;$E51&amp;($D51),'Reference buildings simulations'!$A$2:$M$7001,10,0)</f>
        <v>13.216927027641569</v>
      </c>
      <c r="H51" s="39">
        <f>VLOOKUP($A51&amp;$B51&amp;$C51&amp;$E51&amp;($D51),'Reference buildings simulations'!$A$2:$M$7001,11,0)</f>
        <v>5.2867708110566278</v>
      </c>
      <c r="I51" s="39">
        <f>VLOOKUP($A51&amp;$B51&amp;$C51&amp;$E51&amp;($D51),'Reference buildings simulations'!$A$2:$M$7001,12,0)</f>
        <v>15.225899935843088</v>
      </c>
      <c r="J51" s="39">
        <f>VLOOKUP($A51&amp;$B51&amp;$C51&amp;$E51&amp;($D51),'Reference buildings simulations'!$A$2:$M$7001,13,0)</f>
        <v>2.5376499893071811</v>
      </c>
    </row>
    <row r="52" spans="1:10" ht="16.95" customHeight="1" x14ac:dyDescent="0.3">
      <c r="A52" s="37" t="s">
        <v>40</v>
      </c>
      <c r="B52" s="23" t="s">
        <v>5</v>
      </c>
      <c r="C52" s="23" t="s">
        <v>10</v>
      </c>
      <c r="D52" s="38">
        <v>26</v>
      </c>
      <c r="E52" s="38" t="s">
        <v>26</v>
      </c>
      <c r="F52" s="38">
        <f>VLOOKUP($A52&amp;$B52&amp;$C52&amp;$E52&amp;($D52),'Reference buildings simulations'!$A$2:$M$7001,7,0)</f>
        <v>0.28000000000000003</v>
      </c>
      <c r="G52" s="39">
        <f>VLOOKUP($A52&amp;$B52&amp;$C52&amp;$E52&amp;($D52),'Reference buildings simulations'!$A$2:$M$7001,10,0)</f>
        <v>13.583643108894762</v>
      </c>
      <c r="H52" s="39">
        <f>VLOOKUP($A52&amp;$B52&amp;$C52&amp;$E52&amp;($D52),'Reference buildings simulations'!$A$2:$M$7001,11,0)</f>
        <v>5.4334572435579052</v>
      </c>
      <c r="I52" s="39">
        <f>VLOOKUP($A52&amp;$B52&amp;$C52&amp;$E52&amp;($D52),'Reference buildings simulations'!$A$2:$M$7001,12,0)</f>
        <v>15.648356861446766</v>
      </c>
      <c r="J52" s="39">
        <f>VLOOKUP($A52&amp;$B52&amp;$C52&amp;$E52&amp;($D52),'Reference buildings simulations'!$A$2:$M$7001,13,0)</f>
        <v>2.6080594769077945</v>
      </c>
    </row>
    <row r="53" spans="1:10" ht="16.95" customHeight="1" x14ac:dyDescent="0.3">
      <c r="A53" s="37" t="s">
        <v>40</v>
      </c>
      <c r="B53" s="23" t="s">
        <v>41</v>
      </c>
      <c r="C53" s="23" t="s">
        <v>10</v>
      </c>
      <c r="D53" s="38">
        <v>26</v>
      </c>
      <c r="E53" s="38" t="s">
        <v>26</v>
      </c>
      <c r="F53" s="38">
        <f>VLOOKUP($A53&amp;$B53&amp;$C53&amp;$E53&amp;($D53),'Reference buildings simulations'!$A$2:$M$7001,7,0)</f>
        <v>0.61</v>
      </c>
      <c r="G53" s="39">
        <f>VLOOKUP($A53&amp;$B53&amp;$C53&amp;$E53&amp;($D53),'Reference buildings simulations'!$A$2:$M$7001,10,0)</f>
        <v>17.330239365956523</v>
      </c>
      <c r="H53" s="39">
        <f>VLOOKUP($A53&amp;$B53&amp;$C53&amp;$E53&amp;($D53),'Reference buildings simulations'!$A$2:$M$7001,11,0)</f>
        <v>6.9320957463826094</v>
      </c>
      <c r="I53" s="39">
        <f>VLOOKUP($A53&amp;$B53&amp;$C53&amp;$E53&amp;($D53),'Reference buildings simulations'!$A$2:$M$7001,12,0)</f>
        <v>19.964435749581913</v>
      </c>
      <c r="J53" s="39">
        <f>VLOOKUP($A53&amp;$B53&amp;$C53&amp;$E53&amp;($D53),'Reference buildings simulations'!$A$2:$M$7001,13,0)</f>
        <v>3.3274059582636526</v>
      </c>
    </row>
    <row r="54" spans="1:10" ht="16.95" customHeight="1" x14ac:dyDescent="0.3">
      <c r="A54" s="37" t="s">
        <v>40</v>
      </c>
      <c r="B54" s="23" t="s">
        <v>42</v>
      </c>
      <c r="C54" s="23" t="s">
        <v>10</v>
      </c>
      <c r="D54" s="38">
        <v>26</v>
      </c>
      <c r="E54" s="38" t="s">
        <v>26</v>
      </c>
      <c r="F54" s="38">
        <f>VLOOKUP($A54&amp;$B54&amp;$C54&amp;$E54&amp;($D54),'Reference buildings simulations'!$A$2:$M$7001,7,0)</f>
        <v>0.52</v>
      </c>
      <c r="G54" s="39">
        <f>VLOOKUP($A54&amp;$B54&amp;$C54&amp;$E54&amp;($D54),'Reference buildings simulations'!$A$2:$M$7001,10,0)</f>
        <v>19.375056466641272</v>
      </c>
      <c r="H54" s="39">
        <f>VLOOKUP($A54&amp;$B54&amp;$C54&amp;$E54&amp;($D54),'Reference buildings simulations'!$A$2:$M$7001,11,0)</f>
        <v>7.7500225866565087</v>
      </c>
      <c r="I54" s="39">
        <f>VLOOKUP($A54&amp;$B54&amp;$C54&amp;$E54&amp;($D54),'Reference buildings simulations'!$A$2:$M$7001,12,0)</f>
        <v>22.320065049570744</v>
      </c>
      <c r="J54" s="39">
        <f>VLOOKUP($A54&amp;$B54&amp;$C54&amp;$E54&amp;($D54),'Reference buildings simulations'!$A$2:$M$7001,13,0)</f>
        <v>3.7200108415951241</v>
      </c>
    </row>
    <row r="55" spans="1:10" ht="16.95" customHeight="1" x14ac:dyDescent="0.3">
      <c r="A55" s="37" t="s">
        <v>40</v>
      </c>
      <c r="B55" s="23" t="s">
        <v>43</v>
      </c>
      <c r="C55" s="23" t="s">
        <v>10</v>
      </c>
      <c r="D55" s="38">
        <v>26</v>
      </c>
      <c r="E55" s="38" t="s">
        <v>26</v>
      </c>
      <c r="F55" s="38">
        <f>VLOOKUP($A55&amp;$B55&amp;$C55&amp;$E55&amp;($D55),'Reference buildings simulations'!$A$2:$M$7001,7,0)</f>
        <v>0.48</v>
      </c>
      <c r="G55" s="39">
        <f>VLOOKUP($A55&amp;$B55&amp;$C55&amp;$E55&amp;($D55),'Reference buildings simulations'!$A$2:$M$7001,10,0)</f>
        <v>20.251406652649017</v>
      </c>
      <c r="H55" s="39">
        <f>VLOOKUP($A55&amp;$B55&amp;$C55&amp;$E55&amp;($D55),'Reference buildings simulations'!$A$2:$M$7001,11,0)</f>
        <v>8.1005626610596071</v>
      </c>
      <c r="I55" s="39">
        <f>VLOOKUP($A55&amp;$B55&amp;$C55&amp;$E55&amp;($D55),'Reference buildings simulations'!$A$2:$M$7001,12,0)</f>
        <v>23.329620463851668</v>
      </c>
      <c r="J55" s="39">
        <f>VLOOKUP($A55&amp;$B55&amp;$C55&amp;$E55&amp;($D55),'Reference buildings simulations'!$A$2:$M$7001,13,0)</f>
        <v>3.8882700773086114</v>
      </c>
    </row>
    <row r="56" spans="1:10" ht="16.95" customHeight="1" x14ac:dyDescent="0.3">
      <c r="A56" s="37" t="s">
        <v>40</v>
      </c>
      <c r="B56" s="23" t="s">
        <v>31</v>
      </c>
      <c r="C56" s="23" t="s">
        <v>10</v>
      </c>
      <c r="D56" s="38">
        <v>26</v>
      </c>
      <c r="E56" s="38" t="s">
        <v>26</v>
      </c>
      <c r="F56" s="38">
        <f>VLOOKUP($A56&amp;$B56&amp;$C56&amp;$E56&amp;($D56),'Reference buildings simulations'!$A$2:$M$7001,7,0)</f>
        <v>0.87</v>
      </c>
      <c r="G56" s="39">
        <f>VLOOKUP($A56&amp;$B56&amp;$C56&amp;$E56&amp;($D56),'Reference buildings simulations'!$A$2:$M$7001,10,0)</f>
        <v>22.211086778343166</v>
      </c>
      <c r="H56" s="39">
        <f>VLOOKUP($A56&amp;$B56&amp;$C56&amp;$E56&amp;($D56),'Reference buildings simulations'!$A$2:$M$7001,11,0)</f>
        <v>8.884434711337267</v>
      </c>
      <c r="I56" s="39">
        <f>VLOOKUP($A56&amp;$B56&amp;$C56&amp;$E56&amp;($D56),'Reference buildings simulations'!$A$2:$M$7001,12,0)</f>
        <v>25.587171968651329</v>
      </c>
      <c r="J56" s="39">
        <f>VLOOKUP($A56&amp;$B56&amp;$C56&amp;$E56&amp;($D56),'Reference buildings simulations'!$A$2:$M$7001,13,0)</f>
        <v>4.2645286614418882</v>
      </c>
    </row>
    <row r="57" spans="1:10" ht="16.95" customHeight="1" x14ac:dyDescent="0.3">
      <c r="A57" s="37" t="s">
        <v>40</v>
      </c>
      <c r="B57" s="23" t="s">
        <v>32</v>
      </c>
      <c r="C57" s="23" t="s">
        <v>10</v>
      </c>
      <c r="D57" s="38">
        <v>26</v>
      </c>
      <c r="E57" s="38" t="s">
        <v>26</v>
      </c>
      <c r="F57" s="38">
        <f>VLOOKUP($A57&amp;$B57&amp;$C57&amp;$E57&amp;($D57),'Reference buildings simulations'!$A$2:$M$7001,7,0)</f>
        <v>0.73</v>
      </c>
      <c r="G57" s="39">
        <f>VLOOKUP($A57&amp;$B57&amp;$C57&amp;$E57&amp;($D57),'Reference buildings simulations'!$A$2:$M$7001,10,0)</f>
        <v>13.524090822852051</v>
      </c>
      <c r="H57" s="39">
        <f>VLOOKUP($A57&amp;$B57&amp;$C57&amp;$E57&amp;($D57),'Reference buildings simulations'!$A$2:$M$7001,11,0)</f>
        <v>5.4096363291408203</v>
      </c>
      <c r="I57" s="39">
        <f>VLOOKUP($A57&amp;$B57&amp;$C57&amp;$E57&amp;($D57),'Reference buildings simulations'!$A$2:$M$7001,12,0)</f>
        <v>15.579752627925561</v>
      </c>
      <c r="J57" s="39">
        <f>VLOOKUP($A57&amp;$B57&amp;$C57&amp;$E57&amp;($D57),'Reference buildings simulations'!$A$2:$M$7001,13,0)</f>
        <v>2.5966254379875937</v>
      </c>
    </row>
    <row r="58" spans="1:10" ht="16.95" customHeight="1" x14ac:dyDescent="0.3">
      <c r="A58" s="37" t="s">
        <v>40</v>
      </c>
      <c r="B58" s="23" t="s">
        <v>33</v>
      </c>
      <c r="C58" s="23" t="s">
        <v>10</v>
      </c>
      <c r="D58" s="38">
        <v>26</v>
      </c>
      <c r="E58" s="38" t="s">
        <v>26</v>
      </c>
      <c r="F58" s="38">
        <f>VLOOKUP($A58&amp;$B58&amp;$C58&amp;$E58&amp;($D58),'Reference buildings simulations'!$A$2:$M$7001,7,0)</f>
        <v>0.57999999999999996</v>
      </c>
      <c r="G58" s="39">
        <f>VLOOKUP($A58&amp;$B58&amp;$C58&amp;$E58&amp;($D58),'Reference buildings simulations'!$A$2:$M$7001,10,0)</f>
        <v>5.6962820723589234</v>
      </c>
      <c r="H58" s="39">
        <f>VLOOKUP($A58&amp;$B58&amp;$C58&amp;$E58&amp;($D58),'Reference buildings simulations'!$A$2:$M$7001,11,0)</f>
        <v>2.2785128289435694</v>
      </c>
      <c r="I58" s="39">
        <f>VLOOKUP($A58&amp;$B58&amp;$C58&amp;$E58&amp;($D58),'Reference buildings simulations'!$A$2:$M$7001,12,0)</f>
        <v>6.5621169473574801</v>
      </c>
      <c r="J58" s="39">
        <f>VLOOKUP($A58&amp;$B58&amp;$C58&amp;$E58&amp;($D58),'Reference buildings simulations'!$A$2:$M$7001,13,0)</f>
        <v>1.0936861578929133</v>
      </c>
    </row>
    <row r="59" spans="1:10" ht="21" customHeight="1" x14ac:dyDescent="0.3">
      <c r="A59" s="7" t="s">
        <v>40</v>
      </c>
      <c r="B59" s="8"/>
      <c r="C59" s="8"/>
      <c r="D59" s="9"/>
      <c r="E59" s="9"/>
      <c r="F59" s="9"/>
      <c r="G59" s="10"/>
      <c r="H59" s="10"/>
      <c r="I59" s="10"/>
      <c r="J59" s="10"/>
    </row>
    <row r="60" spans="1:10" x14ac:dyDescent="0.3">
      <c r="A60" s="7" t="s">
        <v>40</v>
      </c>
      <c r="B60" s="8" t="s">
        <v>35</v>
      </c>
      <c r="C60" s="8"/>
      <c r="D60" s="9">
        <v>26</v>
      </c>
      <c r="E60" s="9" t="s">
        <v>26</v>
      </c>
      <c r="F60" s="9" t="str">
        <f>VLOOKUP($A60&amp;$B60&amp;$C60&amp;$E60&amp;($D60),'Reference buildings simulations'!$A$2:$M$7001,7,0)</f>
        <v xml:space="preserve"> </v>
      </c>
      <c r="G60" s="10">
        <f>VLOOKUP($A60&amp;$B60&amp;$C60&amp;$E60&amp;($D60),'Reference buildings simulations'!$A$2:$M$7001,10,0)</f>
        <v>11.706602882685486</v>
      </c>
      <c r="H60" s="10">
        <f>VLOOKUP($A60&amp;$B60&amp;$C60&amp;$E60&amp;($D60),'Reference buildings simulations'!$A$2:$M$7001,11,0)</f>
        <v>4.6826411530741945</v>
      </c>
      <c r="I60" s="10">
        <f>VLOOKUP($A60&amp;$B60&amp;$C60&amp;$E60&amp;($D60),'Reference buildings simulations'!$A$2:$M$7001,12,0)</f>
        <v>13.48600652085368</v>
      </c>
      <c r="J60" s="10">
        <f>VLOOKUP($A60&amp;$B60&amp;$C60&amp;$E60&amp;($D60),'Reference buildings simulations'!$A$2:$M$7001,13,0)</f>
        <v>2.2476677534756133</v>
      </c>
    </row>
    <row r="61" spans="1:10" x14ac:dyDescent="0.3">
      <c r="A61" s="7" t="s">
        <v>40</v>
      </c>
      <c r="B61" s="8" t="s">
        <v>21</v>
      </c>
      <c r="C61" s="8" t="s">
        <v>2</v>
      </c>
      <c r="D61" s="9">
        <v>26</v>
      </c>
      <c r="E61" s="9" t="s">
        <v>26</v>
      </c>
      <c r="F61" s="9" t="str">
        <f>VLOOKUP($A61&amp;$B61&amp;$C61&amp;$E61&amp;($D61),'Reference buildings simulations'!$A$2:$M$7001,7,0)</f>
        <v xml:space="preserve"> </v>
      </c>
      <c r="G61" s="10">
        <f>VLOOKUP($A61&amp;$B61&amp;$C61&amp;$E61&amp;($D61),'Reference buildings simulations'!$A$2:$M$7001,10,0)</f>
        <v>7.2608577969739443</v>
      </c>
      <c r="H61" s="10">
        <f>VLOOKUP($A61&amp;$B61&amp;$C61&amp;$E61&amp;($D61),'Reference buildings simulations'!$A$2:$M$7001,11,0)</f>
        <v>2.9043431187895776</v>
      </c>
      <c r="I61" s="10">
        <f>VLOOKUP($A61&amp;$B61&amp;$C61&amp;$E61&amp;($D61),'Reference buildings simulations'!$A$2:$M$7001,12,0)</f>
        <v>8.3645081821139833</v>
      </c>
      <c r="J61" s="10">
        <f>VLOOKUP($A61&amp;$B61&amp;$C61&amp;$E61&amp;($D61),'Reference buildings simulations'!$A$2:$M$7001,13,0)</f>
        <v>1.3940846970189973</v>
      </c>
    </row>
    <row r="62" spans="1:10" x14ac:dyDescent="0.3">
      <c r="A62" s="7" t="s">
        <v>40</v>
      </c>
      <c r="B62" s="8" t="s">
        <v>21</v>
      </c>
      <c r="C62" s="8" t="s">
        <v>6</v>
      </c>
      <c r="D62" s="9">
        <v>26</v>
      </c>
      <c r="E62" s="9" t="s">
        <v>26</v>
      </c>
      <c r="F62" s="9" t="str">
        <f>VLOOKUP($A62&amp;$B62&amp;$C62&amp;$E62&amp;($D62),'Reference buildings simulations'!$A$2:$M$7001,7,0)</f>
        <v xml:space="preserve"> </v>
      </c>
      <c r="G62" s="10">
        <f>VLOOKUP($A62&amp;$B62&amp;$C62&amp;$E62&amp;($D62),'Reference buildings simulations'!$A$2:$M$7001,10,0)</f>
        <v>9.3890357160458979</v>
      </c>
      <c r="H62" s="10">
        <f>VLOOKUP($A62&amp;$B62&amp;$C62&amp;$E62&amp;($D62),'Reference buildings simulations'!$A$2:$M$7001,11,0)</f>
        <v>3.7556142864183593</v>
      </c>
      <c r="I62" s="10">
        <f>VLOOKUP($A62&amp;$B62&amp;$C62&amp;$E62&amp;($D62),'Reference buildings simulations'!$A$2:$M$7001,12,0)</f>
        <v>10.816169144884874</v>
      </c>
      <c r="J62" s="10">
        <f>VLOOKUP($A62&amp;$B62&amp;$C62&amp;$E62&amp;($D62),'Reference buildings simulations'!$A$2:$M$7001,13,0)</f>
        <v>1.8026948574808124</v>
      </c>
    </row>
    <row r="63" spans="1:10" x14ac:dyDescent="0.3">
      <c r="A63" s="7" t="s">
        <v>40</v>
      </c>
      <c r="B63" s="8" t="s">
        <v>21</v>
      </c>
      <c r="C63" s="8" t="s">
        <v>7</v>
      </c>
      <c r="D63" s="9">
        <v>26</v>
      </c>
      <c r="E63" s="9" t="s">
        <v>26</v>
      </c>
      <c r="F63" s="9" t="str">
        <f>VLOOKUP($A63&amp;$B63&amp;$C63&amp;$E63&amp;($D63),'Reference buildings simulations'!$A$2:$M$7001,7,0)</f>
        <v xml:space="preserve"> </v>
      </c>
      <c r="G63" s="10">
        <f>VLOOKUP($A63&amp;$B63&amp;$C63&amp;$E63&amp;($D63),'Reference buildings simulations'!$A$2:$M$7001,10,0)</f>
        <v>10.480852950281417</v>
      </c>
      <c r="H63" s="10">
        <f>VLOOKUP($A63&amp;$B63&amp;$C63&amp;$E63&amp;($D63),'Reference buildings simulations'!$A$2:$M$7001,11,0)</f>
        <v>4.1923411801125665</v>
      </c>
      <c r="I63" s="10">
        <f>VLOOKUP($A63&amp;$B63&amp;$C63&amp;$E63&amp;($D63),'Reference buildings simulations'!$A$2:$M$7001,12,0)</f>
        <v>12.073942598724191</v>
      </c>
      <c r="J63" s="10">
        <f>VLOOKUP($A63&amp;$B63&amp;$C63&amp;$E63&amp;($D63),'Reference buildings simulations'!$A$2:$M$7001,13,0)</f>
        <v>2.0123237664540317</v>
      </c>
    </row>
    <row r="64" spans="1:10" x14ac:dyDescent="0.3">
      <c r="A64" s="7" t="s">
        <v>40</v>
      </c>
      <c r="B64" s="8" t="s">
        <v>21</v>
      </c>
      <c r="C64" s="8" t="s">
        <v>8</v>
      </c>
      <c r="D64" s="9">
        <v>26</v>
      </c>
      <c r="E64" s="9" t="s">
        <v>26</v>
      </c>
      <c r="F64" s="9" t="str">
        <f>VLOOKUP($A64&amp;$B64&amp;$C64&amp;$E64&amp;($D64),'Reference buildings simulations'!$A$2:$M$7001,7,0)</f>
        <v xml:space="preserve"> </v>
      </c>
      <c r="G64" s="10">
        <f>VLOOKUP($A64&amp;$B64&amp;$C64&amp;$E64&amp;($D64),'Reference buildings simulations'!$A$2:$M$7001,10,0)</f>
        <v>13.485300205554072</v>
      </c>
      <c r="H64" s="10">
        <f>VLOOKUP($A64&amp;$B64&amp;$C64&amp;$E64&amp;($D64),'Reference buildings simulations'!$A$2:$M$7001,11,0)</f>
        <v>5.3941200822216286</v>
      </c>
      <c r="I64" s="10">
        <f>VLOOKUP($A64&amp;$B64&amp;$C64&amp;$E64&amp;($D64),'Reference buildings simulations'!$A$2:$M$7001,12,0)</f>
        <v>15.535065836798291</v>
      </c>
      <c r="J64" s="10">
        <f>VLOOKUP($A64&amp;$B64&amp;$C64&amp;$E64&amp;($D64),'Reference buildings simulations'!$A$2:$M$7001,13,0)</f>
        <v>2.5891776394663815</v>
      </c>
    </row>
    <row r="65" spans="1:10" x14ac:dyDescent="0.3">
      <c r="A65" s="7" t="s">
        <v>40</v>
      </c>
      <c r="B65" s="8" t="s">
        <v>21</v>
      </c>
      <c r="C65" s="8" t="s">
        <v>9</v>
      </c>
      <c r="D65" s="9">
        <v>26</v>
      </c>
      <c r="E65" s="9" t="s">
        <v>26</v>
      </c>
      <c r="F65" s="9" t="str">
        <f>VLOOKUP($A65&amp;$B65&amp;$C65&amp;$E65&amp;($D65),'Reference buildings simulations'!$A$2:$M$7001,7,0)</f>
        <v xml:space="preserve"> </v>
      </c>
      <c r="G65" s="10">
        <f>VLOOKUP($A65&amp;$B65&amp;$C65&amp;$E65&amp;($D65),'Reference buildings simulations'!$A$2:$M$7001,10,0)</f>
        <v>13.636796788329065</v>
      </c>
      <c r="H65" s="10">
        <f>VLOOKUP($A65&amp;$B65&amp;$C65&amp;$E65&amp;($D65),'Reference buildings simulations'!$A$2:$M$7001,11,0)</f>
        <v>5.4547187153316257</v>
      </c>
      <c r="I65" s="10">
        <f>VLOOKUP($A65&amp;$B65&amp;$C65&amp;$E65&amp;($D65),'Reference buildings simulations'!$A$2:$M$7001,12,0)</f>
        <v>15.70958990015508</v>
      </c>
      <c r="J65" s="10">
        <f>VLOOKUP($A65&amp;$B65&amp;$C65&amp;$E65&amp;($D65),'Reference buildings simulations'!$A$2:$M$7001,13,0)</f>
        <v>2.6182649833591802</v>
      </c>
    </row>
    <row r="66" spans="1:10" x14ac:dyDescent="0.3">
      <c r="A66" s="7" t="s">
        <v>40</v>
      </c>
      <c r="B66" s="8" t="s">
        <v>21</v>
      </c>
      <c r="C66" s="8" t="s">
        <v>10</v>
      </c>
      <c r="D66" s="9">
        <v>26</v>
      </c>
      <c r="E66" s="9" t="s">
        <v>26</v>
      </c>
      <c r="F66" s="9" t="str">
        <f>VLOOKUP($A66&amp;$B66&amp;$C66&amp;$E66&amp;($D66),'Reference buildings simulations'!$A$2:$M$7001,7,0)</f>
        <v xml:space="preserve"> </v>
      </c>
      <c r="G66" s="10">
        <f>VLOOKUP($A66&amp;$B66&amp;$C66&amp;$E66&amp;($D66),'Reference buildings simulations'!$A$2:$M$7001,10,0)</f>
        <v>18.596565384737719</v>
      </c>
      <c r="H66" s="10">
        <f>VLOOKUP($A66&amp;$B66&amp;$C66&amp;$E66&amp;($D66),'Reference buildings simulations'!$A$2:$M$7001,11,0)</f>
        <v>7.438626153895088</v>
      </c>
      <c r="I66" s="10">
        <f>VLOOKUP($A66&amp;$B66&amp;$C66&amp;$E66&amp;($D66),'Reference buildings simulations'!$A$2:$M$7001,12,0)</f>
        <v>21.423243323217854</v>
      </c>
      <c r="J66" s="10">
        <f>VLOOKUP($A66&amp;$B66&amp;$C66&amp;$E66&amp;($D66),'Reference buildings simulations'!$A$2:$M$7001,13,0)</f>
        <v>3.570540553869642</v>
      </c>
    </row>
    <row r="67" spans="1:10" x14ac:dyDescent="0.3">
      <c r="A67" s="7" t="s">
        <v>40</v>
      </c>
      <c r="B67" s="8" t="s">
        <v>23</v>
      </c>
      <c r="C67" s="8"/>
      <c r="D67" s="9">
        <v>26</v>
      </c>
      <c r="E67" s="9" t="s">
        <v>26</v>
      </c>
      <c r="F67" s="9" t="str">
        <f>VLOOKUP($A67&amp;$B67&amp;$C67&amp;$E67&amp;($D67),'Reference buildings simulations'!$A$2:$M$7001,7,0)</f>
        <v xml:space="preserve"> </v>
      </c>
      <c r="G67" s="10">
        <f>VLOOKUP($A67&amp;$B67&amp;$C67&amp;$E67&amp;($D67),'Reference buildings simulations'!$A$2:$M$7001,10,0)</f>
        <v>10.605633993564963</v>
      </c>
      <c r="H67" s="10">
        <f>VLOOKUP($A67&amp;$B67&amp;$C67&amp;$E67&amp;($D67),'Reference buildings simulations'!$A$2:$M$7001,11,0)</f>
        <v>4.242253597425985</v>
      </c>
      <c r="I67" s="10">
        <f>VLOOKUP($A67&amp;$B67&amp;$C67&amp;$E67&amp;($D67),'Reference buildings simulations'!$A$2:$M$7001,12,0)</f>
        <v>12.217690360586836</v>
      </c>
      <c r="J67" s="10">
        <f>VLOOKUP($A67&amp;$B67&amp;$C67&amp;$E67&amp;($D67),'Reference buildings simulations'!$A$2:$M$7001,13,0)</f>
        <v>2.0362817267644728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20AF6-5368-4026-952F-AC2FD7FD96AB}">
  <dimension ref="A4:AE67"/>
  <sheetViews>
    <sheetView zoomScale="40" zoomScaleNormal="40" workbookViewId="0"/>
  </sheetViews>
  <sheetFormatPr defaultRowHeight="14.4" x14ac:dyDescent="0.3"/>
  <cols>
    <col min="1" max="1" width="26.88671875" customWidth="1"/>
    <col min="2" max="2" width="36.5546875" customWidth="1"/>
    <col min="3" max="3" width="16.5546875" customWidth="1"/>
    <col min="17" max="17" width="8.88671875" customWidth="1"/>
    <col min="23" max="23" width="8.88671875" customWidth="1"/>
  </cols>
  <sheetData>
    <row r="4" spans="1:10" ht="72.599999999999994" x14ac:dyDescent="0.3">
      <c r="A4" s="5" t="s">
        <v>11</v>
      </c>
      <c r="B4" s="5" t="s">
        <v>12</v>
      </c>
      <c r="C4" s="5" t="s">
        <v>13</v>
      </c>
      <c r="D4" s="5" t="s">
        <v>14</v>
      </c>
      <c r="E4" s="5" t="s">
        <v>15</v>
      </c>
      <c r="F4" s="5" t="s">
        <v>16</v>
      </c>
      <c r="G4" s="6" t="s">
        <v>17</v>
      </c>
      <c r="H4" s="6" t="s">
        <v>18</v>
      </c>
      <c r="I4" s="6" t="s">
        <v>19</v>
      </c>
      <c r="J4" s="6" t="s">
        <v>20</v>
      </c>
    </row>
    <row r="5" spans="1:10" ht="16.95" customHeight="1" x14ac:dyDescent="0.3">
      <c r="A5" s="24" t="s">
        <v>39</v>
      </c>
      <c r="B5" s="19" t="s">
        <v>1</v>
      </c>
      <c r="C5" s="19" t="s">
        <v>2</v>
      </c>
      <c r="D5" s="25">
        <v>20</v>
      </c>
      <c r="E5" s="25" t="s">
        <v>3</v>
      </c>
      <c r="F5" s="25">
        <f>VLOOKUP($A5&amp;$B5&amp;$C5&amp;$E5&amp;($D5),'Reference buildings simulations'!$A$2:$M$7001,7,0)</f>
        <v>0.41</v>
      </c>
      <c r="G5" s="26">
        <f>VLOOKUP($A5&amp;$B5&amp;$C5&amp;$E5&amp;($D5),'Reference buildings simulations'!$A$2:$M$7001,10,0)</f>
        <v>152.11378982641781</v>
      </c>
      <c r="H5" s="26">
        <f>VLOOKUP($A5&amp;$B5&amp;$C5&amp;$E5&amp;($D5),'Reference buildings simulations'!$A$2:$M$7001,11,0)</f>
        <v>190.14223728302227</v>
      </c>
      <c r="I5" s="26">
        <f>VLOOKUP($A5&amp;$B5&amp;$C5&amp;$E5&amp;($D5),'Reference buildings simulations'!$A$2:$M$7001,12,0)</f>
        <v>226.26926236679648</v>
      </c>
      <c r="J5" s="26">
        <f>VLOOKUP($A5&amp;$B5&amp;$C5&amp;$E5&amp;($D5),'Reference buildings simulations'!$A$2:$M$7001,13,0)</f>
        <v>41.831292202264898</v>
      </c>
    </row>
    <row r="6" spans="1:10" ht="16.95" customHeight="1" x14ac:dyDescent="0.3">
      <c r="A6" s="24" t="s">
        <v>39</v>
      </c>
      <c r="B6" s="19" t="s">
        <v>4</v>
      </c>
      <c r="C6" s="19" t="s">
        <v>2</v>
      </c>
      <c r="D6" s="25">
        <v>20</v>
      </c>
      <c r="E6" s="25" t="s">
        <v>3</v>
      </c>
      <c r="F6" s="25">
        <f>VLOOKUP($A6&amp;$B6&amp;$C6&amp;$E6&amp;($D6),'Reference buildings simulations'!$A$2:$M$7001,7,0)</f>
        <v>0.32</v>
      </c>
      <c r="G6" s="26">
        <f>VLOOKUP($A6&amp;$B6&amp;$C6&amp;$E6&amp;($D6),'Reference buildings simulations'!$A$2:$M$7001,10,0)</f>
        <v>134.19093917425533</v>
      </c>
      <c r="H6" s="26">
        <f>VLOOKUP($A6&amp;$B6&amp;$C6&amp;$E6&amp;($D6),'Reference buildings simulations'!$A$2:$M$7001,11,0)</f>
        <v>167.73867396781915</v>
      </c>
      <c r="I6" s="26">
        <f>VLOOKUP($A6&amp;$B6&amp;$C6&amp;$E6&amp;($D6),'Reference buildings simulations'!$A$2:$M$7001,12,0)</f>
        <v>199.60902202170479</v>
      </c>
      <c r="J6" s="26">
        <f>VLOOKUP($A6&amp;$B6&amp;$C6&amp;$E6&amp;($D6),'Reference buildings simulations'!$A$2:$M$7001,13,0)</f>
        <v>36.902508272920215</v>
      </c>
    </row>
    <row r="7" spans="1:10" ht="16.95" customHeight="1" x14ac:dyDescent="0.3">
      <c r="A7" s="24" t="s">
        <v>39</v>
      </c>
      <c r="B7" s="19" t="s">
        <v>5</v>
      </c>
      <c r="C7" s="19" t="s">
        <v>2</v>
      </c>
      <c r="D7" s="25">
        <v>20</v>
      </c>
      <c r="E7" s="25" t="s">
        <v>3</v>
      </c>
      <c r="F7" s="25">
        <f>VLOOKUP($A7&amp;$B7&amp;$C7&amp;$E7&amp;($D7),'Reference buildings simulations'!$A$2:$M$7001,7,0)</f>
        <v>0.28000000000000003</v>
      </c>
      <c r="G7" s="26">
        <f>VLOOKUP($A7&amp;$B7&amp;$C7&amp;$E7&amp;($D7),'Reference buildings simulations'!$A$2:$M$7001,10,0)</f>
        <v>126.50971746618571</v>
      </c>
      <c r="H7" s="26">
        <f>VLOOKUP($A7&amp;$B7&amp;$C7&amp;$E7&amp;($D7),'Reference buildings simulations'!$A$2:$M$7001,11,0)</f>
        <v>158.13714683273213</v>
      </c>
      <c r="I7" s="26">
        <f>VLOOKUP($A7&amp;$B7&amp;$C7&amp;$E7&amp;($D7),'Reference buildings simulations'!$A$2:$M$7001,12,0)</f>
        <v>188.18320473095122</v>
      </c>
      <c r="J7" s="26">
        <f>VLOOKUP($A7&amp;$B7&amp;$C7&amp;$E7&amp;($D7),'Reference buildings simulations'!$A$2:$M$7001,13,0)</f>
        <v>34.790172303201068</v>
      </c>
    </row>
    <row r="8" spans="1:10" ht="16.95" customHeight="1" x14ac:dyDescent="0.3">
      <c r="A8" s="24" t="s">
        <v>39</v>
      </c>
      <c r="B8" s="19" t="s">
        <v>41</v>
      </c>
      <c r="C8" s="19" t="s">
        <v>2</v>
      </c>
      <c r="D8" s="25">
        <v>20</v>
      </c>
      <c r="E8" s="25" t="s">
        <v>3</v>
      </c>
      <c r="F8" s="25">
        <f>VLOOKUP($A8&amp;$B8&amp;$C8&amp;$E8&amp;($D8),'Reference buildings simulations'!$A$2:$M$7001,7,0)</f>
        <v>0.61</v>
      </c>
      <c r="G8" s="26">
        <f>VLOOKUP($A8&amp;$B8&amp;$C8&amp;$E8&amp;($D8),'Reference buildings simulations'!$A$2:$M$7001,10,0)</f>
        <v>229.59027115022548</v>
      </c>
      <c r="H8" s="26">
        <f>VLOOKUP($A8&amp;$B8&amp;$C8&amp;$E8&amp;($D8),'Reference buildings simulations'!$A$2:$M$7001,11,0)</f>
        <v>286.98783893778182</v>
      </c>
      <c r="I8" s="26">
        <f>VLOOKUP($A8&amp;$B8&amp;$C8&amp;$E8&amp;($D8),'Reference buildings simulations'!$A$2:$M$7001,12,0)</f>
        <v>341.51552833596037</v>
      </c>
      <c r="J8" s="26">
        <f>VLOOKUP($A8&amp;$B8&amp;$C8&amp;$E8&amp;($D8),'Reference buildings simulations'!$A$2:$M$7001,13,0)</f>
        <v>63.137324566312003</v>
      </c>
    </row>
    <row r="9" spans="1:10" ht="16.95" customHeight="1" x14ac:dyDescent="0.3">
      <c r="A9" s="24" t="s">
        <v>39</v>
      </c>
      <c r="B9" s="19" t="s">
        <v>42</v>
      </c>
      <c r="C9" s="19" t="s">
        <v>2</v>
      </c>
      <c r="D9" s="25">
        <v>20</v>
      </c>
      <c r="E9" s="25" t="s">
        <v>3</v>
      </c>
      <c r="F9" s="25">
        <f>VLOOKUP($A9&amp;$B9&amp;$C9&amp;$E9&amp;($D9),'Reference buildings simulations'!$A$2:$M$7001,7,0)</f>
        <v>0.52</v>
      </c>
      <c r="G9" s="26">
        <f>VLOOKUP($A9&amp;$B9&amp;$C9&amp;$E9&amp;($D9),'Reference buildings simulations'!$A$2:$M$7001,10,0)</f>
        <v>213.13699685814277</v>
      </c>
      <c r="H9" s="26">
        <f>VLOOKUP($A9&amp;$B9&amp;$C9&amp;$E9&amp;($D9),'Reference buildings simulations'!$A$2:$M$7001,11,0)</f>
        <v>266.42124607267846</v>
      </c>
      <c r="I9" s="26">
        <f>VLOOKUP($A9&amp;$B9&amp;$C9&amp;$E9&amp;($D9),'Reference buildings simulations'!$A$2:$M$7001,12,0)</f>
        <v>317.04128282648736</v>
      </c>
      <c r="J9" s="26">
        <f>VLOOKUP($A9&amp;$B9&amp;$C9&amp;$E9&amp;($D9),'Reference buildings simulations'!$A$2:$M$7001,13,0)</f>
        <v>58.612674135989259</v>
      </c>
    </row>
    <row r="10" spans="1:10" ht="16.95" customHeight="1" x14ac:dyDescent="0.3">
      <c r="A10" s="24" t="s">
        <v>39</v>
      </c>
      <c r="B10" s="19" t="s">
        <v>43</v>
      </c>
      <c r="C10" s="19" t="s">
        <v>2</v>
      </c>
      <c r="D10" s="25">
        <v>20</v>
      </c>
      <c r="E10" s="25" t="s">
        <v>3</v>
      </c>
      <c r="F10" s="25">
        <f>VLOOKUP($A10&amp;$B10&amp;$C10&amp;$E10&amp;($D10),'Reference buildings simulations'!$A$2:$M$7001,7,0)</f>
        <v>0.48</v>
      </c>
      <c r="G10" s="26">
        <f>VLOOKUP($A10&amp;$B10&amp;$C10&amp;$E10&amp;($D10),'Reference buildings simulations'!$A$2:$M$7001,10,0)</f>
        <v>206.08559359010729</v>
      </c>
      <c r="H10" s="26">
        <f>VLOOKUP($A10&amp;$B10&amp;$C10&amp;$E10&amp;($D10),'Reference buildings simulations'!$A$2:$M$7001,11,0)</f>
        <v>257.6069919876341</v>
      </c>
      <c r="I10" s="26">
        <f>VLOOKUP($A10&amp;$B10&amp;$C10&amp;$E10&amp;($D10),'Reference buildings simulations'!$A$2:$M$7001,12,0)</f>
        <v>306.55232046528459</v>
      </c>
      <c r="J10" s="26">
        <f>VLOOKUP($A10&amp;$B10&amp;$C10&amp;$E10&amp;($D10),'Reference buildings simulations'!$A$2:$M$7001,13,0)</f>
        <v>56.673538237279502</v>
      </c>
    </row>
    <row r="11" spans="1:10" ht="16.95" customHeight="1" x14ac:dyDescent="0.3">
      <c r="A11" s="24" t="s">
        <v>39</v>
      </c>
      <c r="B11" s="19" t="s">
        <v>31</v>
      </c>
      <c r="C11" s="19" t="s">
        <v>2</v>
      </c>
      <c r="D11" s="25">
        <v>20</v>
      </c>
      <c r="E11" s="25" t="s">
        <v>3</v>
      </c>
      <c r="F11" s="25">
        <f>VLOOKUP($A11&amp;$B11&amp;$C11&amp;$E11&amp;($D11),'Reference buildings simulations'!$A$2:$M$7001,7,0)</f>
        <v>0.87</v>
      </c>
      <c r="G11" s="26">
        <f>VLOOKUP($A11&amp;$B11&amp;$C11&amp;$E11&amp;($D11),'Reference buildings simulations'!$A$2:$M$7001,10,0)</f>
        <v>365.77966988799881</v>
      </c>
      <c r="H11" s="26">
        <f>VLOOKUP($A11&amp;$B11&amp;$C11&amp;$E11&amp;($D11),'Reference buildings simulations'!$A$2:$M$7001,11,0)</f>
        <v>457.22458735999851</v>
      </c>
      <c r="I11" s="26">
        <f>VLOOKUP($A11&amp;$B11&amp;$C11&amp;$E11&amp;($D11),'Reference buildings simulations'!$A$2:$M$7001,12,0)</f>
        <v>544.09725895839824</v>
      </c>
      <c r="J11" s="26">
        <f>VLOOKUP($A11&amp;$B11&amp;$C11&amp;$E11&amp;($D11),'Reference buildings simulations'!$A$2:$M$7001,13,0)</f>
        <v>100.58940921919967</v>
      </c>
    </row>
    <row r="12" spans="1:10" ht="16.95" customHeight="1" x14ac:dyDescent="0.3">
      <c r="A12" s="24" t="s">
        <v>39</v>
      </c>
      <c r="B12" s="19" t="s">
        <v>32</v>
      </c>
      <c r="C12" s="19" t="s">
        <v>2</v>
      </c>
      <c r="D12" s="25">
        <v>20</v>
      </c>
      <c r="E12" s="25" t="s">
        <v>3</v>
      </c>
      <c r="F12" s="25">
        <f>VLOOKUP($A12&amp;$B12&amp;$C12&amp;$E12&amp;($D12),'Reference buildings simulations'!$A$2:$M$7001,7,0)</f>
        <v>0.73</v>
      </c>
      <c r="G12" s="26">
        <f>VLOOKUP($A12&amp;$B12&amp;$C12&amp;$E12&amp;($D12),'Reference buildings simulations'!$A$2:$M$7001,10,0)</f>
        <v>309.56382878706552</v>
      </c>
      <c r="H12" s="26">
        <f>VLOOKUP($A12&amp;$B12&amp;$C12&amp;$E12&amp;($D12),'Reference buildings simulations'!$A$2:$M$7001,11,0)</f>
        <v>386.95478598383187</v>
      </c>
      <c r="I12" s="26">
        <f>VLOOKUP($A12&amp;$B12&amp;$C12&amp;$E12&amp;($D12),'Reference buildings simulations'!$A$2:$M$7001,12,0)</f>
        <v>460.47619532075993</v>
      </c>
      <c r="J12" s="26">
        <f>VLOOKUP($A12&amp;$B12&amp;$C12&amp;$E12&amp;($D12),'Reference buildings simulations'!$A$2:$M$7001,13,0)</f>
        <v>85.130052916443006</v>
      </c>
    </row>
    <row r="13" spans="1:10" ht="16.95" customHeight="1" x14ac:dyDescent="0.3">
      <c r="A13" s="24" t="s">
        <v>39</v>
      </c>
      <c r="B13" s="19" t="s">
        <v>33</v>
      </c>
      <c r="C13" s="19" t="s">
        <v>2</v>
      </c>
      <c r="D13" s="25">
        <v>20</v>
      </c>
      <c r="E13" s="25" t="s">
        <v>3</v>
      </c>
      <c r="F13" s="25">
        <f>VLOOKUP($A13&amp;$B13&amp;$C13&amp;$E13&amp;($D13),'Reference buildings simulations'!$A$2:$M$7001,7,0)</f>
        <v>0.57999999999999996</v>
      </c>
      <c r="G13" s="26">
        <f>VLOOKUP($A13&amp;$B13&amp;$C13&amp;$E13&amp;($D13),'Reference buildings simulations'!$A$2:$M$7001,10,0)</f>
        <v>251.05121435536077</v>
      </c>
      <c r="H13" s="26">
        <f>VLOOKUP($A13&amp;$B13&amp;$C13&amp;$E13&amp;($D13),'Reference buildings simulations'!$A$2:$M$7001,11,0)</f>
        <v>313.81401794420094</v>
      </c>
      <c r="I13" s="26">
        <f>VLOOKUP($A13&amp;$B13&amp;$C13&amp;$E13&amp;($D13),'Reference buildings simulations'!$A$2:$M$7001,12,0)</f>
        <v>373.43868135359912</v>
      </c>
      <c r="J13" s="26">
        <f>VLOOKUP($A13&amp;$B13&amp;$C13&amp;$E13&amp;($D13),'Reference buildings simulations'!$A$2:$M$7001,13,0)</f>
        <v>69.039083947724208</v>
      </c>
    </row>
    <row r="14" spans="1:10" ht="16.95" customHeight="1" x14ac:dyDescent="0.3">
      <c r="A14" s="27" t="s">
        <v>39</v>
      </c>
      <c r="B14" s="20" t="s">
        <v>1</v>
      </c>
      <c r="C14" s="20" t="s">
        <v>6</v>
      </c>
      <c r="D14" s="28">
        <v>20</v>
      </c>
      <c r="E14" s="28" t="s">
        <v>3</v>
      </c>
      <c r="F14" s="28">
        <f>VLOOKUP($A14&amp;$B14&amp;$C14&amp;$E14&amp;($D14),'Reference buildings simulations'!$A$2:$M$7001,7,0)</f>
        <v>0.41</v>
      </c>
      <c r="G14" s="29">
        <f>VLOOKUP($A14&amp;$B14&amp;$C14&amp;$E14&amp;($D14),'Reference buildings simulations'!$A$2:$M$7001,10,0)</f>
        <v>137.52759739385405</v>
      </c>
      <c r="H14" s="29">
        <f>VLOOKUP($A14&amp;$B14&amp;$C14&amp;$E14&amp;($D14),'Reference buildings simulations'!$A$2:$M$7001,11,0)</f>
        <v>171.90949674231754</v>
      </c>
      <c r="I14" s="29">
        <f>VLOOKUP($A14&amp;$B14&amp;$C14&amp;$E14&amp;($D14),'Reference buildings simulations'!$A$2:$M$7001,12,0)</f>
        <v>204.57230112335787</v>
      </c>
      <c r="J14" s="29">
        <f>VLOOKUP($A14&amp;$B14&amp;$C14&amp;$E14&amp;($D14),'Reference buildings simulations'!$A$2:$M$7001,13,0)</f>
        <v>37.820089283309862</v>
      </c>
    </row>
    <row r="15" spans="1:10" ht="16.95" customHeight="1" x14ac:dyDescent="0.3">
      <c r="A15" s="27" t="s">
        <v>39</v>
      </c>
      <c r="B15" s="20" t="s">
        <v>4</v>
      </c>
      <c r="C15" s="20" t="s">
        <v>6</v>
      </c>
      <c r="D15" s="28">
        <v>20</v>
      </c>
      <c r="E15" s="28" t="s">
        <v>3</v>
      </c>
      <c r="F15" s="28">
        <f>VLOOKUP($A15&amp;$B15&amp;$C15&amp;$E15&amp;($D15),'Reference buildings simulations'!$A$2:$M$7001,7,0)</f>
        <v>0.32</v>
      </c>
      <c r="G15" s="29">
        <f>VLOOKUP($A15&amp;$B15&amp;$C15&amp;$E15&amp;($D15),'Reference buildings simulations'!$A$2:$M$7001,10,0)</f>
        <v>121.1494209440894</v>
      </c>
      <c r="H15" s="29">
        <f>VLOOKUP($A15&amp;$B15&amp;$C15&amp;$E15&amp;($D15),'Reference buildings simulations'!$A$2:$M$7001,11,0)</f>
        <v>151.43677618011174</v>
      </c>
      <c r="I15" s="29">
        <f>VLOOKUP($A15&amp;$B15&amp;$C15&amp;$E15&amp;($D15),'Reference buildings simulations'!$A$2:$M$7001,12,0)</f>
        <v>180.20976365433296</v>
      </c>
      <c r="J15" s="29">
        <f>VLOOKUP($A15&amp;$B15&amp;$C15&amp;$E15&amp;($D15),'Reference buildings simulations'!$A$2:$M$7001,13,0)</f>
        <v>33.316090759624579</v>
      </c>
    </row>
    <row r="16" spans="1:10" ht="16.95" customHeight="1" x14ac:dyDescent="0.3">
      <c r="A16" s="27" t="s">
        <v>39</v>
      </c>
      <c r="B16" s="20" t="s">
        <v>5</v>
      </c>
      <c r="C16" s="20" t="s">
        <v>6</v>
      </c>
      <c r="D16" s="28">
        <v>20</v>
      </c>
      <c r="E16" s="28" t="s">
        <v>3</v>
      </c>
      <c r="F16" s="28">
        <f>VLOOKUP($A16&amp;$B16&amp;$C16&amp;$E16&amp;($D16),'Reference buildings simulations'!$A$2:$M$7001,7,0)</f>
        <v>0.28000000000000003</v>
      </c>
      <c r="G16" s="29">
        <f>VLOOKUP($A16&amp;$B16&amp;$C16&amp;$E16&amp;($D16),'Reference buildings simulations'!$A$2:$M$7001,10,0)</f>
        <v>114.13020246561878</v>
      </c>
      <c r="H16" s="29">
        <f>VLOOKUP($A16&amp;$B16&amp;$C16&amp;$E16&amp;($D16),'Reference buildings simulations'!$A$2:$M$7001,11,0)</f>
        <v>142.66275308202347</v>
      </c>
      <c r="I16" s="29">
        <f>VLOOKUP($A16&amp;$B16&amp;$C16&amp;$E16&amp;($D16),'Reference buildings simulations'!$A$2:$M$7001,12,0)</f>
        <v>169.76867616760794</v>
      </c>
      <c r="J16" s="29">
        <f>VLOOKUP($A16&amp;$B16&amp;$C16&amp;$E16&amp;($D16),'Reference buildings simulations'!$A$2:$M$7001,13,0)</f>
        <v>31.385805678045163</v>
      </c>
    </row>
    <row r="17" spans="1:10" ht="16.95" customHeight="1" x14ac:dyDescent="0.3">
      <c r="A17" s="27" t="s">
        <v>39</v>
      </c>
      <c r="B17" s="20" t="s">
        <v>41</v>
      </c>
      <c r="C17" s="20" t="s">
        <v>6</v>
      </c>
      <c r="D17" s="28">
        <v>20</v>
      </c>
      <c r="E17" s="28" t="s">
        <v>3</v>
      </c>
      <c r="F17" s="28">
        <f>VLOOKUP($A17&amp;$B17&amp;$C17&amp;$E17&amp;($D17),'Reference buildings simulations'!$A$2:$M$7001,7,0)</f>
        <v>0.61</v>
      </c>
      <c r="G17" s="29">
        <f>VLOOKUP($A17&amp;$B17&amp;$C17&amp;$E17&amp;($D17),'Reference buildings simulations'!$A$2:$M$7001,10,0)</f>
        <v>205.85155093557333</v>
      </c>
      <c r="H17" s="29">
        <f>VLOOKUP($A17&amp;$B17&amp;$C17&amp;$E17&amp;($D17),'Reference buildings simulations'!$A$2:$M$7001,11,0)</f>
        <v>257.31443866946665</v>
      </c>
      <c r="I17" s="29">
        <f>VLOOKUP($A17&amp;$B17&amp;$C17&amp;$E17&amp;($D17),'Reference buildings simulations'!$A$2:$M$7001,12,0)</f>
        <v>306.2041820166653</v>
      </c>
      <c r="J17" s="29">
        <f>VLOOKUP($A17&amp;$B17&amp;$C17&amp;$E17&amp;($D17),'Reference buildings simulations'!$A$2:$M$7001,13,0)</f>
        <v>56.609176507282662</v>
      </c>
    </row>
    <row r="18" spans="1:10" ht="16.95" customHeight="1" x14ac:dyDescent="0.3">
      <c r="A18" s="27" t="s">
        <v>39</v>
      </c>
      <c r="B18" s="20" t="s">
        <v>42</v>
      </c>
      <c r="C18" s="20" t="s">
        <v>6</v>
      </c>
      <c r="D18" s="28">
        <v>20</v>
      </c>
      <c r="E18" s="28" t="s">
        <v>3</v>
      </c>
      <c r="F18" s="28">
        <f>VLOOKUP($A18&amp;$B18&amp;$C18&amp;$E18&amp;($D18),'Reference buildings simulations'!$A$2:$M$7001,7,0)</f>
        <v>0.52</v>
      </c>
      <c r="G18" s="29">
        <f>VLOOKUP($A18&amp;$B18&amp;$C18&amp;$E18&amp;($D18),'Reference buildings simulations'!$A$2:$M$7001,10,0)</f>
        <v>191.08299719283815</v>
      </c>
      <c r="H18" s="29">
        <f>VLOOKUP($A18&amp;$B18&amp;$C18&amp;$E18&amp;($D18),'Reference buildings simulations'!$A$2:$M$7001,11,0)</f>
        <v>238.85374649104767</v>
      </c>
      <c r="I18" s="29">
        <f>VLOOKUP($A18&amp;$B18&amp;$C18&amp;$E18&amp;($D18),'Reference buildings simulations'!$A$2:$M$7001,12,0)</f>
        <v>284.23595832434671</v>
      </c>
      <c r="J18" s="29">
        <f>VLOOKUP($A18&amp;$B18&amp;$C18&amp;$E18&amp;($D18),'Reference buildings simulations'!$A$2:$M$7001,13,0)</f>
        <v>52.547824228030485</v>
      </c>
    </row>
    <row r="19" spans="1:10" ht="16.95" customHeight="1" x14ac:dyDescent="0.3">
      <c r="A19" s="27" t="s">
        <v>39</v>
      </c>
      <c r="B19" s="20" t="s">
        <v>43</v>
      </c>
      <c r="C19" s="20" t="s">
        <v>6</v>
      </c>
      <c r="D19" s="28">
        <v>20</v>
      </c>
      <c r="E19" s="28" t="s">
        <v>3</v>
      </c>
      <c r="F19" s="28">
        <f>VLOOKUP($A19&amp;$B19&amp;$C19&amp;$E19&amp;($D19),'Reference buildings simulations'!$A$2:$M$7001,7,0)</f>
        <v>0.48</v>
      </c>
      <c r="G19" s="29">
        <f>VLOOKUP($A19&amp;$B19&amp;$C19&amp;$E19&amp;($D19),'Reference buildings simulations'!$A$2:$M$7001,10,0)</f>
        <v>184.75361701738021</v>
      </c>
      <c r="H19" s="29">
        <f>VLOOKUP($A19&amp;$B19&amp;$C19&amp;$E19&amp;($D19),'Reference buildings simulations'!$A$2:$M$7001,11,0)</f>
        <v>230.94202127172525</v>
      </c>
      <c r="I19" s="29">
        <f>VLOOKUP($A19&amp;$B19&amp;$C19&amp;$E19&amp;($D19),'Reference buildings simulations'!$A$2:$M$7001,12,0)</f>
        <v>274.82100531335306</v>
      </c>
      <c r="J19" s="29">
        <f>VLOOKUP($A19&amp;$B19&amp;$C19&amp;$E19&amp;($D19),'Reference buildings simulations'!$A$2:$M$7001,13,0)</f>
        <v>50.807244679779558</v>
      </c>
    </row>
    <row r="20" spans="1:10" ht="16.95" customHeight="1" x14ac:dyDescent="0.3">
      <c r="A20" s="27" t="s">
        <v>39</v>
      </c>
      <c r="B20" s="20" t="s">
        <v>31</v>
      </c>
      <c r="C20" s="20" t="s">
        <v>6</v>
      </c>
      <c r="D20" s="28">
        <v>20</v>
      </c>
      <c r="E20" s="28" t="s">
        <v>3</v>
      </c>
      <c r="F20" s="28">
        <f>VLOOKUP($A20&amp;$B20&amp;$C20&amp;$E20&amp;($D20),'Reference buildings simulations'!$A$2:$M$7001,7,0)</f>
        <v>0.87</v>
      </c>
      <c r="G20" s="29">
        <f>VLOOKUP($A20&amp;$B20&amp;$C20&amp;$E20&amp;($D20),'Reference buildings simulations'!$A$2:$M$7001,10,0)</f>
        <v>326.60725066990767</v>
      </c>
      <c r="H20" s="29">
        <f>VLOOKUP($A20&amp;$B20&amp;$C20&amp;$E20&amp;($D20),'Reference buildings simulations'!$A$2:$M$7001,11,0)</f>
        <v>408.25906333738459</v>
      </c>
      <c r="I20" s="29">
        <f>VLOOKUP($A20&amp;$B20&amp;$C20&amp;$E20&amp;($D20),'Reference buildings simulations'!$A$2:$M$7001,12,0)</f>
        <v>485.82828537148765</v>
      </c>
      <c r="J20" s="29">
        <f>VLOOKUP($A20&amp;$B20&amp;$C20&amp;$E20&amp;($D20),'Reference buildings simulations'!$A$2:$M$7001,13,0)</f>
        <v>89.816993934224612</v>
      </c>
    </row>
    <row r="21" spans="1:10" ht="16.95" customHeight="1" x14ac:dyDescent="0.3">
      <c r="A21" s="27" t="s">
        <v>39</v>
      </c>
      <c r="B21" s="20" t="s">
        <v>32</v>
      </c>
      <c r="C21" s="20" t="s">
        <v>6</v>
      </c>
      <c r="D21" s="28">
        <v>20</v>
      </c>
      <c r="E21" s="28" t="s">
        <v>3</v>
      </c>
      <c r="F21" s="28">
        <f>VLOOKUP($A21&amp;$B21&amp;$C21&amp;$E21&amp;($D21),'Reference buildings simulations'!$A$2:$M$7001,7,0)</f>
        <v>0.73</v>
      </c>
      <c r="G21" s="29">
        <f>VLOOKUP($A21&amp;$B21&amp;$C21&amp;$E21&amp;($D21),'Reference buildings simulations'!$A$2:$M$7001,10,0)</f>
        <v>274.93261139221539</v>
      </c>
      <c r="H21" s="29">
        <f>VLOOKUP($A21&amp;$B21&amp;$C21&amp;$E21&amp;($D21),'Reference buildings simulations'!$A$2:$M$7001,11,0)</f>
        <v>343.6657642402692</v>
      </c>
      <c r="I21" s="29">
        <f>VLOOKUP($A21&amp;$B21&amp;$C21&amp;$E21&amp;($D21),'Reference buildings simulations'!$A$2:$M$7001,12,0)</f>
        <v>408.96225944592032</v>
      </c>
      <c r="J21" s="29">
        <f>VLOOKUP($A21&amp;$B21&amp;$C21&amp;$E21&amp;($D21),'Reference buildings simulations'!$A$2:$M$7001,13,0)</f>
        <v>75.60646813285922</v>
      </c>
    </row>
    <row r="22" spans="1:10" ht="16.95" customHeight="1" x14ac:dyDescent="0.3">
      <c r="A22" s="27" t="s">
        <v>39</v>
      </c>
      <c r="B22" s="20" t="s">
        <v>33</v>
      </c>
      <c r="C22" s="20" t="s">
        <v>6</v>
      </c>
      <c r="D22" s="28">
        <v>20</v>
      </c>
      <c r="E22" s="28" t="s">
        <v>3</v>
      </c>
      <c r="F22" s="28">
        <f>VLOOKUP($A22&amp;$B22&amp;$C22&amp;$E22&amp;($D22),'Reference buildings simulations'!$A$2:$M$7001,7,0)</f>
        <v>0.57999999999999996</v>
      </c>
      <c r="G22" s="29">
        <f>VLOOKUP($A22&amp;$B22&amp;$C22&amp;$E22&amp;($D22),'Reference buildings simulations'!$A$2:$M$7001,10,0)</f>
        <v>221.8917419943067</v>
      </c>
      <c r="H22" s="29">
        <f>VLOOKUP($A22&amp;$B22&amp;$C22&amp;$E22&amp;($D22),'Reference buildings simulations'!$A$2:$M$7001,11,0)</f>
        <v>277.36467749288335</v>
      </c>
      <c r="I22" s="29">
        <f>VLOOKUP($A22&amp;$B22&amp;$C22&amp;$E22&amp;($D22),'Reference buildings simulations'!$A$2:$M$7001,12,0)</f>
        <v>330.06396621653118</v>
      </c>
      <c r="J22" s="29">
        <f>VLOOKUP($A22&amp;$B22&amp;$C22&amp;$E22&amp;($D22),'Reference buildings simulations'!$A$2:$M$7001,13,0)</f>
        <v>61.020229048434338</v>
      </c>
    </row>
    <row r="23" spans="1:10" ht="16.95" customHeight="1" x14ac:dyDescent="0.3">
      <c r="A23" s="30" t="s">
        <v>39</v>
      </c>
      <c r="B23" s="31" t="s">
        <v>1</v>
      </c>
      <c r="C23" s="31" t="s">
        <v>7</v>
      </c>
      <c r="D23" s="32">
        <v>20</v>
      </c>
      <c r="E23" s="32" t="s">
        <v>3</v>
      </c>
      <c r="F23" s="32">
        <f>VLOOKUP($A23&amp;$B23&amp;$C23&amp;$E23&amp;($D23),'Reference buildings simulations'!$A$2:$M$7001,7,0)</f>
        <v>0.41</v>
      </c>
      <c r="G23" s="33">
        <f>VLOOKUP($A23&amp;$B23&amp;$C23&amp;$E23&amp;($D23),'Reference buildings simulations'!$A$2:$M$7001,10,0)</f>
        <v>103.2207725904122</v>
      </c>
      <c r="H23" s="33">
        <f>VLOOKUP($A23&amp;$B23&amp;$C23&amp;$E23&amp;($D23),'Reference buildings simulations'!$A$2:$M$7001,11,0)</f>
        <v>129.02596573801523</v>
      </c>
      <c r="I23" s="33">
        <f>VLOOKUP($A23&amp;$B23&amp;$C23&amp;$E23&amp;($D23),'Reference buildings simulations'!$A$2:$M$7001,12,0)</f>
        <v>153.54089922823812</v>
      </c>
      <c r="J23" s="33">
        <f>VLOOKUP($A23&amp;$B23&amp;$C23&amp;$E23&amp;($D23),'Reference buildings simulations'!$A$2:$M$7001,13,0)</f>
        <v>28.385712462363351</v>
      </c>
    </row>
    <row r="24" spans="1:10" ht="16.95" customHeight="1" x14ac:dyDescent="0.3">
      <c r="A24" s="30" t="s">
        <v>39</v>
      </c>
      <c r="B24" s="31" t="s">
        <v>4</v>
      </c>
      <c r="C24" s="31" t="s">
        <v>7</v>
      </c>
      <c r="D24" s="32">
        <v>20</v>
      </c>
      <c r="E24" s="32" t="s">
        <v>3</v>
      </c>
      <c r="F24" s="32">
        <f>VLOOKUP($A24&amp;$B24&amp;$C24&amp;$E24&amp;($D24),'Reference buildings simulations'!$A$2:$M$7001,7,0)</f>
        <v>0.32</v>
      </c>
      <c r="G24" s="33">
        <f>VLOOKUP($A24&amp;$B24&amp;$C24&amp;$E24&amp;($D24),'Reference buildings simulations'!$A$2:$M$7001,10,0)</f>
        <v>90.370898698136884</v>
      </c>
      <c r="H24" s="33">
        <f>VLOOKUP($A24&amp;$B24&amp;$C24&amp;$E24&amp;($D24),'Reference buildings simulations'!$A$2:$M$7001,11,0)</f>
        <v>112.96362337267109</v>
      </c>
      <c r="I24" s="33">
        <f>VLOOKUP($A24&amp;$B24&amp;$C24&amp;$E24&amp;($D24),'Reference buildings simulations'!$A$2:$M$7001,12,0)</f>
        <v>134.42671181347859</v>
      </c>
      <c r="J24" s="33">
        <f>VLOOKUP($A24&amp;$B24&amp;$C24&amp;$E24&amp;($D24),'Reference buildings simulations'!$A$2:$M$7001,13,0)</f>
        <v>24.851997141987642</v>
      </c>
    </row>
    <row r="25" spans="1:10" ht="16.95" customHeight="1" x14ac:dyDescent="0.3">
      <c r="A25" s="30" t="s">
        <v>39</v>
      </c>
      <c r="B25" s="31" t="s">
        <v>5</v>
      </c>
      <c r="C25" s="31" t="s">
        <v>7</v>
      </c>
      <c r="D25" s="32">
        <v>20</v>
      </c>
      <c r="E25" s="32" t="s">
        <v>3</v>
      </c>
      <c r="F25" s="32">
        <f>VLOOKUP($A25&amp;$B25&amp;$C25&amp;$E25&amp;($D25),'Reference buildings simulations'!$A$2:$M$7001,7,0)</f>
        <v>0.28000000000000003</v>
      </c>
      <c r="G25" s="33">
        <f>VLOOKUP($A25&amp;$B25&amp;$C25&amp;$E25&amp;($D25),'Reference buildings simulations'!$A$2:$M$7001,10,0)</f>
        <v>84.863809887161764</v>
      </c>
      <c r="H25" s="33">
        <f>VLOOKUP($A25&amp;$B25&amp;$C25&amp;$E25&amp;($D25),'Reference buildings simulations'!$A$2:$M$7001,11,0)</f>
        <v>106.07976235895219</v>
      </c>
      <c r="I25" s="33">
        <f>VLOOKUP($A25&amp;$B25&amp;$C25&amp;$E25&amp;($D25),'Reference buildings simulations'!$A$2:$M$7001,12,0)</f>
        <v>126.2349172071531</v>
      </c>
      <c r="J25" s="33">
        <f>VLOOKUP($A25&amp;$B25&amp;$C25&amp;$E25&amp;($D25),'Reference buildings simulations'!$A$2:$M$7001,13,0)</f>
        <v>23.337547718969482</v>
      </c>
    </row>
    <row r="26" spans="1:10" ht="16.95" customHeight="1" x14ac:dyDescent="0.3">
      <c r="A26" s="30" t="s">
        <v>39</v>
      </c>
      <c r="B26" s="31" t="s">
        <v>41</v>
      </c>
      <c r="C26" s="31" t="s">
        <v>7</v>
      </c>
      <c r="D26" s="32">
        <v>20</v>
      </c>
      <c r="E26" s="32" t="s">
        <v>3</v>
      </c>
      <c r="F26" s="32">
        <f>VLOOKUP($A26&amp;$B26&amp;$C26&amp;$E26&amp;($D26),'Reference buildings simulations'!$A$2:$M$7001,7,0)</f>
        <v>0.61</v>
      </c>
      <c r="G26" s="33">
        <f>VLOOKUP($A26&amp;$B26&amp;$C26&amp;$E26&amp;($D26),'Reference buildings simulations'!$A$2:$M$7001,10,0)</f>
        <v>161.90494164468001</v>
      </c>
      <c r="H26" s="33">
        <f>VLOOKUP($A26&amp;$B26&amp;$C26&amp;$E26&amp;($D26),'Reference buildings simulations'!$A$2:$M$7001,11,0)</f>
        <v>202.38117705585</v>
      </c>
      <c r="I26" s="33">
        <f>VLOOKUP($A26&amp;$B26&amp;$C26&amp;$E26&amp;($D26),'Reference buildings simulations'!$A$2:$M$7001,12,0)</f>
        <v>240.8336006964615</v>
      </c>
      <c r="J26" s="33">
        <f>VLOOKUP($A26&amp;$B26&amp;$C26&amp;$E26&amp;($D26),'Reference buildings simulations'!$A$2:$M$7001,13,0)</f>
        <v>44.523858952287</v>
      </c>
    </row>
    <row r="27" spans="1:10" ht="16.95" customHeight="1" x14ac:dyDescent="0.3">
      <c r="A27" s="30" t="s">
        <v>39</v>
      </c>
      <c r="B27" s="31" t="s">
        <v>42</v>
      </c>
      <c r="C27" s="31" t="s">
        <v>7</v>
      </c>
      <c r="D27" s="32">
        <v>20</v>
      </c>
      <c r="E27" s="32" t="s">
        <v>3</v>
      </c>
      <c r="F27" s="32">
        <f>VLOOKUP($A27&amp;$B27&amp;$C27&amp;$E27&amp;($D27),'Reference buildings simulations'!$A$2:$M$7001,7,0)</f>
        <v>0.52</v>
      </c>
      <c r="G27" s="33">
        <f>VLOOKUP($A27&amp;$B27&amp;$C27&amp;$E27&amp;($D27),'Reference buildings simulations'!$A$2:$M$7001,10,0)</f>
        <v>147.48013737685147</v>
      </c>
      <c r="H27" s="33">
        <f>VLOOKUP($A27&amp;$B27&amp;$C27&amp;$E27&amp;($D27),'Reference buildings simulations'!$A$2:$M$7001,11,0)</f>
        <v>184.35017172106433</v>
      </c>
      <c r="I27" s="33">
        <f>VLOOKUP($A27&amp;$B27&amp;$C27&amp;$E27&amp;($D27),'Reference buildings simulations'!$A$2:$M$7001,12,0)</f>
        <v>219.37670434806654</v>
      </c>
      <c r="J27" s="33">
        <f>VLOOKUP($A27&amp;$B27&amp;$C27&amp;$E27&amp;($D27),'Reference buildings simulations'!$A$2:$M$7001,13,0)</f>
        <v>40.557037778634154</v>
      </c>
    </row>
    <row r="28" spans="1:10" ht="16.95" customHeight="1" x14ac:dyDescent="0.3">
      <c r="A28" s="30" t="s">
        <v>39</v>
      </c>
      <c r="B28" s="31" t="s">
        <v>43</v>
      </c>
      <c r="C28" s="31" t="s">
        <v>7</v>
      </c>
      <c r="D28" s="32">
        <v>20</v>
      </c>
      <c r="E28" s="32" t="s">
        <v>3</v>
      </c>
      <c r="F28" s="32">
        <f>VLOOKUP($A28&amp;$B28&amp;$C28&amp;$E28&amp;($D28),'Reference buildings simulations'!$A$2:$M$7001,7,0)</f>
        <v>0.48</v>
      </c>
      <c r="G28" s="33">
        <f>VLOOKUP($A28&amp;$B28&amp;$C28&amp;$E28&amp;($D28),'Reference buildings simulations'!$A$2:$M$7001,10,0)</f>
        <v>141.29807840492498</v>
      </c>
      <c r="H28" s="33">
        <f>VLOOKUP($A28&amp;$B28&amp;$C28&amp;$E28&amp;($D28),'Reference buildings simulations'!$A$2:$M$7001,11,0)</f>
        <v>176.62259800615621</v>
      </c>
      <c r="I28" s="33">
        <f>VLOOKUP($A28&amp;$B28&amp;$C28&amp;$E28&amp;($D28),'Reference buildings simulations'!$A$2:$M$7001,12,0)</f>
        <v>210.18089162732588</v>
      </c>
      <c r="J28" s="33">
        <f>VLOOKUP($A28&amp;$B28&amp;$C28&amp;$E28&amp;($D28),'Reference buildings simulations'!$A$2:$M$7001,13,0)</f>
        <v>38.856971561354364</v>
      </c>
    </row>
    <row r="29" spans="1:10" ht="16.95" customHeight="1" x14ac:dyDescent="0.3">
      <c r="A29" s="30" t="s">
        <v>39</v>
      </c>
      <c r="B29" s="31" t="s">
        <v>31</v>
      </c>
      <c r="C29" s="31" t="s">
        <v>7</v>
      </c>
      <c r="D29" s="32">
        <v>20</v>
      </c>
      <c r="E29" s="32" t="s">
        <v>3</v>
      </c>
      <c r="F29" s="32">
        <f>VLOOKUP($A29&amp;$B29&amp;$C29&amp;$E29&amp;($D29),'Reference buildings simulations'!$A$2:$M$7001,7,0)</f>
        <v>0.87</v>
      </c>
      <c r="G29" s="33">
        <f>VLOOKUP($A29&amp;$B29&amp;$C29&amp;$E29&amp;($D29),'Reference buildings simulations'!$A$2:$M$7001,10,0)</f>
        <v>256.35643522557359</v>
      </c>
      <c r="H29" s="33">
        <f>VLOOKUP($A29&amp;$B29&amp;$C29&amp;$E29&amp;($D29),'Reference buildings simulations'!$A$2:$M$7001,11,0)</f>
        <v>320.44554403196696</v>
      </c>
      <c r="I29" s="33">
        <f>VLOOKUP($A29&amp;$B29&amp;$C29&amp;$E29&amp;($D29),'Reference buildings simulations'!$A$2:$M$7001,12,0)</f>
        <v>381.33019739804064</v>
      </c>
      <c r="J29" s="33">
        <f>VLOOKUP($A29&amp;$B29&amp;$C29&amp;$E29&amp;($D29),'Reference buildings simulations'!$A$2:$M$7001,13,0)</f>
        <v>70.498019687032738</v>
      </c>
    </row>
    <row r="30" spans="1:10" ht="16.95" customHeight="1" x14ac:dyDescent="0.3">
      <c r="A30" s="30" t="s">
        <v>39</v>
      </c>
      <c r="B30" s="31" t="s">
        <v>32</v>
      </c>
      <c r="C30" s="31" t="s">
        <v>7</v>
      </c>
      <c r="D30" s="32">
        <v>20</v>
      </c>
      <c r="E30" s="32" t="s">
        <v>3</v>
      </c>
      <c r="F30" s="32">
        <f>VLOOKUP($A30&amp;$B30&amp;$C30&amp;$E30&amp;($D30),'Reference buildings simulations'!$A$2:$M$7001,7,0)</f>
        <v>0.73</v>
      </c>
      <c r="G30" s="33">
        <f>VLOOKUP($A30&amp;$B30&amp;$C30&amp;$E30&amp;($D30),'Reference buildings simulations'!$A$2:$M$7001,10,0)</f>
        <v>216.28968009165931</v>
      </c>
      <c r="H30" s="33">
        <f>VLOOKUP($A30&amp;$B30&amp;$C30&amp;$E30&amp;($D30),'Reference buildings simulations'!$A$2:$M$7001,11,0)</f>
        <v>270.3621001145741</v>
      </c>
      <c r="I30" s="33">
        <f>VLOOKUP($A30&amp;$B30&amp;$C30&amp;$E30&amp;($D30),'Reference buildings simulations'!$A$2:$M$7001,12,0)</f>
        <v>321.73089913634317</v>
      </c>
      <c r="J30" s="33">
        <f>VLOOKUP($A30&amp;$B30&amp;$C30&amp;$E30&amp;($D30),'Reference buildings simulations'!$A$2:$M$7001,13,0)</f>
        <v>59.479662025206302</v>
      </c>
    </row>
    <row r="31" spans="1:10" ht="16.95" customHeight="1" x14ac:dyDescent="0.3">
      <c r="A31" s="30" t="s">
        <v>39</v>
      </c>
      <c r="B31" s="31" t="s">
        <v>33</v>
      </c>
      <c r="C31" s="31" t="s">
        <v>7</v>
      </c>
      <c r="D31" s="32">
        <v>20</v>
      </c>
      <c r="E31" s="32" t="s">
        <v>3</v>
      </c>
      <c r="F31" s="32">
        <f>VLOOKUP($A31&amp;$B31&amp;$C31&amp;$E31&amp;($D31),'Reference buildings simulations'!$A$2:$M$7001,7,0)</f>
        <v>0.57999999999999996</v>
      </c>
      <c r="G31" s="33">
        <f>VLOOKUP($A31&amp;$B31&amp;$C31&amp;$E31&amp;($D31),'Reference buildings simulations'!$A$2:$M$7001,10,0)</f>
        <v>176.74719248377238</v>
      </c>
      <c r="H31" s="33">
        <f>VLOOKUP($A31&amp;$B31&amp;$C31&amp;$E31&amp;($D31),'Reference buildings simulations'!$A$2:$M$7001,11,0)</f>
        <v>220.93399060471546</v>
      </c>
      <c r="I31" s="33">
        <f>VLOOKUP($A31&amp;$B31&amp;$C31&amp;$E31&amp;($D31),'Reference buildings simulations'!$A$2:$M$7001,12,0)</f>
        <v>262.91144881961139</v>
      </c>
      <c r="J31" s="33">
        <f>VLOOKUP($A31&amp;$B31&amp;$C31&amp;$E31&amp;($D31),'Reference buildings simulations'!$A$2:$M$7001,13,0)</f>
        <v>48.605477933037399</v>
      </c>
    </row>
    <row r="32" spans="1:10" ht="16.95" customHeight="1" x14ac:dyDescent="0.3">
      <c r="A32" s="34" t="s">
        <v>39</v>
      </c>
      <c r="B32" s="21" t="s">
        <v>1</v>
      </c>
      <c r="C32" s="21" t="s">
        <v>8</v>
      </c>
      <c r="D32" s="35">
        <v>20</v>
      </c>
      <c r="E32" s="35" t="s">
        <v>3</v>
      </c>
      <c r="F32" s="35">
        <f>VLOOKUP($A32&amp;$B32&amp;$C32&amp;$E32&amp;($D32),'Reference buildings simulations'!$A$2:$M$7001,7,0)</f>
        <v>0.41</v>
      </c>
      <c r="G32" s="36">
        <f>VLOOKUP($A32&amp;$B32&amp;$C32&amp;$E32&amp;($D32),'Reference buildings simulations'!$A$2:$M$7001,10,0)</f>
        <v>98.446479379114677</v>
      </c>
      <c r="H32" s="36">
        <f>VLOOKUP($A32&amp;$B32&amp;$C32&amp;$E32&amp;($D32),'Reference buildings simulations'!$A$2:$M$7001,11,0)</f>
        <v>123.05809922389334</v>
      </c>
      <c r="I32" s="36">
        <f>VLOOKUP($A32&amp;$B32&amp;$C32&amp;$E32&amp;($D32),'Reference buildings simulations'!$A$2:$M$7001,12,0)</f>
        <v>146.43913807643307</v>
      </c>
      <c r="J32" s="36">
        <f>VLOOKUP($A32&amp;$B32&amp;$C32&amp;$E32&amp;($D32),'Reference buildings simulations'!$A$2:$M$7001,13,0)</f>
        <v>27.072781829256535</v>
      </c>
    </row>
    <row r="33" spans="1:31" ht="16.95" customHeight="1" x14ac:dyDescent="0.3">
      <c r="A33" s="34" t="s">
        <v>39</v>
      </c>
      <c r="B33" s="21" t="s">
        <v>4</v>
      </c>
      <c r="C33" s="21" t="s">
        <v>8</v>
      </c>
      <c r="D33" s="35">
        <v>20</v>
      </c>
      <c r="E33" s="35" t="s">
        <v>3</v>
      </c>
      <c r="F33" s="35">
        <f>VLOOKUP($A33&amp;$B33&amp;$C33&amp;$E33&amp;($D33),'Reference buildings simulations'!$A$2:$M$7001,7,0)</f>
        <v>0.32</v>
      </c>
      <c r="G33" s="36">
        <f>VLOOKUP($A33&amp;$B33&amp;$C33&amp;$E33&amp;($D33),'Reference buildings simulations'!$A$2:$M$7001,10,0)</f>
        <v>85.583284611198593</v>
      </c>
      <c r="H33" s="36">
        <f>VLOOKUP($A33&amp;$B33&amp;$C33&amp;$E33&amp;($D33),'Reference buildings simulations'!$A$2:$M$7001,11,0)</f>
        <v>106.97910576399823</v>
      </c>
      <c r="I33" s="36">
        <f>VLOOKUP($A33&amp;$B33&amp;$C33&amp;$E33&amp;($D33),'Reference buildings simulations'!$A$2:$M$7001,12,0)</f>
        <v>127.30513585915789</v>
      </c>
      <c r="J33" s="36">
        <f>VLOOKUP($A33&amp;$B33&amp;$C33&amp;$E33&amp;($D33),'Reference buildings simulations'!$A$2:$M$7001,13,0)</f>
        <v>23.535403268079612</v>
      </c>
    </row>
    <row r="34" spans="1:31" ht="16.95" customHeight="1" x14ac:dyDescent="0.3">
      <c r="A34" s="34" t="s">
        <v>39</v>
      </c>
      <c r="B34" s="21" t="s">
        <v>5</v>
      </c>
      <c r="C34" s="21" t="s">
        <v>8</v>
      </c>
      <c r="D34" s="35">
        <v>20</v>
      </c>
      <c r="E34" s="35" t="s">
        <v>3</v>
      </c>
      <c r="F34" s="35">
        <f>VLOOKUP($A34&amp;$B34&amp;$C34&amp;$E34&amp;($D34),'Reference buildings simulations'!$A$2:$M$7001,7,0)</f>
        <v>0.28000000000000003</v>
      </c>
      <c r="G34" s="36">
        <f>VLOOKUP($A34&amp;$B34&amp;$C34&amp;$E34&amp;($D34),'Reference buildings simulations'!$A$2:$M$7001,10,0)</f>
        <v>80.070486853520279</v>
      </c>
      <c r="H34" s="36">
        <f>VLOOKUP($A34&amp;$B34&amp;$C34&amp;$E34&amp;($D34),'Reference buildings simulations'!$A$2:$M$7001,11,0)</f>
        <v>100.08810856690035</v>
      </c>
      <c r="I34" s="36">
        <f>VLOOKUP($A34&amp;$B34&amp;$C34&amp;$E34&amp;($D34),'Reference buildings simulations'!$A$2:$M$7001,12,0)</f>
        <v>119.1048491946114</v>
      </c>
      <c r="J34" s="36">
        <f>VLOOKUP($A34&amp;$B34&amp;$C34&amp;$E34&amp;($D34),'Reference buildings simulations'!$A$2:$M$7001,13,0)</f>
        <v>22.019383884718078</v>
      </c>
    </row>
    <row r="35" spans="1:31" ht="16.95" customHeight="1" x14ac:dyDescent="0.3">
      <c r="A35" s="34" t="s">
        <v>39</v>
      </c>
      <c r="B35" s="21" t="s">
        <v>41</v>
      </c>
      <c r="C35" s="21" t="s">
        <v>8</v>
      </c>
      <c r="D35" s="35">
        <v>20</v>
      </c>
      <c r="E35" s="35" t="s">
        <v>3</v>
      </c>
      <c r="F35" s="35">
        <f>VLOOKUP($A35&amp;$B35&amp;$C35&amp;$E35&amp;($D35),'Reference buildings simulations'!$A$2:$M$7001,7,0)</f>
        <v>0.61</v>
      </c>
      <c r="G35" s="36">
        <f>VLOOKUP($A35&amp;$B35&amp;$C35&amp;$E35&amp;($D35),'Reference buildings simulations'!$A$2:$M$7001,10,0)</f>
        <v>137.47725027018166</v>
      </c>
      <c r="H35" s="36">
        <f>VLOOKUP($A35&amp;$B35&amp;$C35&amp;$E35&amp;($D35),'Reference buildings simulations'!$A$2:$M$7001,11,0)</f>
        <v>171.84656283772705</v>
      </c>
      <c r="I35" s="36">
        <f>VLOOKUP($A35&amp;$B35&amp;$C35&amp;$E35&amp;($D35),'Reference buildings simulations'!$A$2:$M$7001,12,0)</f>
        <v>204.49740977689518</v>
      </c>
      <c r="J35" s="36">
        <f>VLOOKUP($A35&amp;$B35&amp;$C35&amp;$E35&amp;($D35),'Reference buildings simulations'!$A$2:$M$7001,13,0)</f>
        <v>37.806243824299948</v>
      </c>
      <c r="L35" s="18" t="s">
        <v>54</v>
      </c>
      <c r="M35" s="18" t="s">
        <v>55</v>
      </c>
      <c r="N35" s="18">
        <v>0.28000000000000003</v>
      </c>
      <c r="O35" s="18" t="s">
        <v>56</v>
      </c>
      <c r="P35" s="18">
        <v>0.41</v>
      </c>
      <c r="R35" s="18" t="s">
        <v>54</v>
      </c>
      <c r="S35" s="18" t="s">
        <v>55</v>
      </c>
      <c r="T35" s="18">
        <v>0.48</v>
      </c>
      <c r="U35" s="18" t="s">
        <v>56</v>
      </c>
      <c r="V35" s="18">
        <v>0.61</v>
      </c>
      <c r="X35" s="18" t="s">
        <v>54</v>
      </c>
      <c r="Y35" s="18" t="s">
        <v>55</v>
      </c>
      <c r="Z35" s="18">
        <v>0.57999999999999996</v>
      </c>
      <c r="AA35" s="18" t="s">
        <v>56</v>
      </c>
      <c r="AB35" s="18">
        <v>0.87</v>
      </c>
    </row>
    <row r="36" spans="1:31" ht="16.95" customHeight="1" x14ac:dyDescent="0.3">
      <c r="A36" s="34" t="s">
        <v>39</v>
      </c>
      <c r="B36" s="21" t="s">
        <v>42</v>
      </c>
      <c r="C36" s="21" t="s">
        <v>8</v>
      </c>
      <c r="D36" s="35">
        <v>20</v>
      </c>
      <c r="E36" s="35" t="s">
        <v>3</v>
      </c>
      <c r="F36" s="35">
        <f>VLOOKUP($A36&amp;$B36&amp;$C36&amp;$E36&amp;($D36),'Reference buildings simulations'!$A$2:$M$7001,7,0)</f>
        <v>0.52</v>
      </c>
      <c r="G36" s="36">
        <f>VLOOKUP($A36&amp;$B36&amp;$C36&amp;$E36&amp;($D36),'Reference buildings simulations'!$A$2:$M$7001,10,0)</f>
        <v>125.23580759620555</v>
      </c>
      <c r="H36" s="36">
        <f>VLOOKUP($A36&amp;$B36&amp;$C36&amp;$E36&amp;($D36),'Reference buildings simulations'!$A$2:$M$7001,11,0)</f>
        <v>156.54475949525693</v>
      </c>
      <c r="I36" s="36">
        <f>VLOOKUP($A36&amp;$B36&amp;$C36&amp;$E36&amp;($D36),'Reference buildings simulations'!$A$2:$M$7001,12,0)</f>
        <v>186.28826379935575</v>
      </c>
      <c r="J36" s="36">
        <f>VLOOKUP($A36&amp;$B36&amp;$C36&amp;$E36&amp;($D36),'Reference buildings simulations'!$A$2:$M$7001,13,0)</f>
        <v>34.439847088956526</v>
      </c>
    </row>
    <row r="37" spans="1:31" ht="16.95" customHeight="1" x14ac:dyDescent="0.3">
      <c r="A37" s="34" t="s">
        <v>39</v>
      </c>
      <c r="B37" s="21" t="s">
        <v>43</v>
      </c>
      <c r="C37" s="21" t="s">
        <v>8</v>
      </c>
      <c r="D37" s="35">
        <v>20</v>
      </c>
      <c r="E37" s="35" t="s">
        <v>3</v>
      </c>
      <c r="F37" s="35">
        <f>VLOOKUP($A37&amp;$B37&amp;$C37&amp;$E37&amp;($D37),'Reference buildings simulations'!$A$2:$M$7001,7,0)</f>
        <v>0.48</v>
      </c>
      <c r="G37" s="36">
        <f>VLOOKUP($A37&amp;$B37&amp;$C37&amp;$E37&amp;($D37),'Reference buildings simulations'!$A$2:$M$7001,10,0)</f>
        <v>119.98947502164435</v>
      </c>
      <c r="H37" s="36">
        <f>VLOOKUP($A37&amp;$B37&amp;$C37&amp;$E37&amp;($D37),'Reference buildings simulations'!$A$2:$M$7001,11,0)</f>
        <v>149.98684377705544</v>
      </c>
      <c r="I37" s="36">
        <f>VLOOKUP($A37&amp;$B37&amp;$C37&amp;$E37&amp;($D37),'Reference buildings simulations'!$A$2:$M$7001,12,0)</f>
        <v>178.48434409469596</v>
      </c>
      <c r="J37" s="36">
        <f>VLOOKUP($A37&amp;$B37&amp;$C37&amp;$E37&amp;($D37),'Reference buildings simulations'!$A$2:$M$7001,13,0)</f>
        <v>32.997105630952198</v>
      </c>
    </row>
    <row r="38" spans="1:31" ht="16.95" customHeight="1" x14ac:dyDescent="0.3">
      <c r="A38" s="34" t="s">
        <v>39</v>
      </c>
      <c r="B38" s="21" t="s">
        <v>31</v>
      </c>
      <c r="C38" s="21" t="s">
        <v>8</v>
      </c>
      <c r="D38" s="35">
        <v>20</v>
      </c>
      <c r="E38" s="35" t="s">
        <v>3</v>
      </c>
      <c r="F38" s="35">
        <f>VLOOKUP($A38&amp;$B38&amp;$C38&amp;$E38&amp;($D38),'Reference buildings simulations'!$A$2:$M$7001,7,0)</f>
        <v>0.87</v>
      </c>
      <c r="G38" s="36">
        <f>VLOOKUP($A38&amp;$B38&amp;$C38&amp;$E38&amp;($D38),'Reference buildings simulations'!$A$2:$M$7001,10,0)</f>
        <v>216.52966876401479</v>
      </c>
      <c r="H38" s="36">
        <f>VLOOKUP($A38&amp;$B38&amp;$C38&amp;$E38&amp;($D38),'Reference buildings simulations'!$A$2:$M$7001,11,0)</f>
        <v>270.66208595501848</v>
      </c>
      <c r="I38" s="36">
        <f>VLOOKUP($A38&amp;$B38&amp;$C38&amp;$E38&amp;($D38),'Reference buildings simulations'!$A$2:$M$7001,12,0)</f>
        <v>322.087882286472</v>
      </c>
      <c r="J38" s="36">
        <f>VLOOKUP($A38&amp;$B38&amp;$C38&amp;$E38&amp;($D38),'Reference buildings simulations'!$A$2:$M$7001,13,0)</f>
        <v>59.545658910104066</v>
      </c>
    </row>
    <row r="39" spans="1:31" ht="16.95" customHeight="1" x14ac:dyDescent="0.3">
      <c r="A39" s="34" t="s">
        <v>39</v>
      </c>
      <c r="B39" s="21" t="s">
        <v>32</v>
      </c>
      <c r="C39" s="21" t="s">
        <v>8</v>
      </c>
      <c r="D39" s="35">
        <v>20</v>
      </c>
      <c r="E39" s="35" t="s">
        <v>3</v>
      </c>
      <c r="F39" s="35">
        <f>VLOOKUP($A39&amp;$B39&amp;$C39&amp;$E39&amp;($D39),'Reference buildings simulations'!$A$2:$M$7001,7,0)</f>
        <v>0.73</v>
      </c>
      <c r="G39" s="36">
        <f>VLOOKUP($A39&amp;$B39&amp;$C39&amp;$E39&amp;($D39),'Reference buildings simulations'!$A$2:$M$7001,10,0)</f>
        <v>181.04892109852045</v>
      </c>
      <c r="H39" s="36">
        <f>VLOOKUP($A39&amp;$B39&amp;$C39&amp;$E39&amp;($D39),'Reference buildings simulations'!$A$2:$M$7001,11,0)</f>
        <v>226.31115137315055</v>
      </c>
      <c r="I39" s="36">
        <f>VLOOKUP($A39&amp;$B39&amp;$C39&amp;$E39&amp;($D39),'Reference buildings simulations'!$A$2:$M$7001,12,0)</f>
        <v>269.31027013404912</v>
      </c>
      <c r="J39" s="36">
        <f>VLOOKUP($A39&amp;$B39&amp;$C39&amp;$E39&amp;($D39),'Reference buildings simulations'!$A$2:$M$7001,13,0)</f>
        <v>49.788453302093124</v>
      </c>
    </row>
    <row r="40" spans="1:31" ht="16.95" customHeight="1" x14ac:dyDescent="0.3">
      <c r="A40" s="34" t="s">
        <v>39</v>
      </c>
      <c r="B40" s="21" t="s">
        <v>33</v>
      </c>
      <c r="C40" s="21" t="s">
        <v>8</v>
      </c>
      <c r="D40" s="35">
        <v>20</v>
      </c>
      <c r="E40" s="35" t="s">
        <v>3</v>
      </c>
      <c r="F40" s="35">
        <f>VLOOKUP($A40&amp;$B40&amp;$C40&amp;$E40&amp;($D40),'Reference buildings simulations'!$A$2:$M$7001,7,0)</f>
        <v>0.57999999999999996</v>
      </c>
      <c r="G40" s="36">
        <f>VLOOKUP($A40&amp;$B40&amp;$C40&amp;$E40&amp;($D40),'Reference buildings simulations'!$A$2:$M$7001,10,0)</f>
        <v>146.62297899333888</v>
      </c>
      <c r="H40" s="36">
        <f>VLOOKUP($A40&amp;$B40&amp;$C40&amp;$E40&amp;($D40),'Reference buildings simulations'!$A$2:$M$7001,11,0)</f>
        <v>183.27872374167359</v>
      </c>
      <c r="I40" s="36">
        <f>VLOOKUP($A40&amp;$B40&amp;$C40&amp;$E40&amp;($D40),'Reference buildings simulations'!$A$2:$M$7001,12,0)</f>
        <v>218.10168125259156</v>
      </c>
      <c r="J40" s="36">
        <f>VLOOKUP($A40&amp;$B40&amp;$C40&amp;$E40&amp;($D40),'Reference buildings simulations'!$A$2:$M$7001,13,0)</f>
        <v>40.321319223168189</v>
      </c>
      <c r="Z40" s="18"/>
      <c r="AA40" s="18"/>
      <c r="AB40" s="18"/>
      <c r="AC40" s="18"/>
      <c r="AD40" s="18"/>
      <c r="AE40" s="18"/>
    </row>
    <row r="41" spans="1:31" ht="16.95" customHeight="1" x14ac:dyDescent="0.3">
      <c r="A41" s="40" t="s">
        <v>39</v>
      </c>
      <c r="B41" s="22" t="s">
        <v>1</v>
      </c>
      <c r="C41" s="22" t="s">
        <v>9</v>
      </c>
      <c r="D41" s="41">
        <v>20</v>
      </c>
      <c r="E41" s="41" t="s">
        <v>3</v>
      </c>
      <c r="F41" s="41">
        <f>VLOOKUP($A41&amp;$B41&amp;$C41&amp;$E41&amp;($D41),'Reference buildings simulations'!$A$2:$M$7001,7,0)</f>
        <v>0.41</v>
      </c>
      <c r="G41" s="42">
        <f>VLOOKUP($A41&amp;$B41&amp;$C41&amp;$E41&amp;($D41),'Reference buildings simulations'!$A$2:$M$7001,10,0)</f>
        <v>86.032437956848455</v>
      </c>
      <c r="H41" s="42">
        <f>VLOOKUP($A41&amp;$B41&amp;$C41&amp;$E41&amp;($D41),'Reference buildings simulations'!$A$2:$M$7001,11,0)</f>
        <v>107.54054744606056</v>
      </c>
      <c r="I41" s="42">
        <f>VLOOKUP($A41&amp;$B41&amp;$C41&amp;$E41&amp;($D41),'Reference buildings simulations'!$A$2:$M$7001,12,0)</f>
        <v>127.97325146081205</v>
      </c>
      <c r="J41" s="42">
        <f>VLOOKUP($A41&amp;$B41&amp;$C41&amp;$E41&amp;($D41),'Reference buildings simulations'!$A$2:$M$7001,13,0)</f>
        <v>23.658920438133322</v>
      </c>
    </row>
    <row r="42" spans="1:31" ht="16.95" customHeight="1" x14ac:dyDescent="0.3">
      <c r="A42" s="40" t="s">
        <v>39</v>
      </c>
      <c r="B42" s="22" t="s">
        <v>4</v>
      </c>
      <c r="C42" s="22" t="s">
        <v>9</v>
      </c>
      <c r="D42" s="41">
        <v>20</v>
      </c>
      <c r="E42" s="41" t="s">
        <v>3</v>
      </c>
      <c r="F42" s="41">
        <f>VLOOKUP($A42&amp;$B42&amp;$C42&amp;$E42&amp;($D42),'Reference buildings simulations'!$A$2:$M$7001,7,0)</f>
        <v>0.32</v>
      </c>
      <c r="G42" s="42">
        <f>VLOOKUP($A42&amp;$B42&amp;$C42&amp;$E42&amp;($D42),'Reference buildings simulations'!$A$2:$M$7001,10,0)</f>
        <v>74.335885986775153</v>
      </c>
      <c r="H42" s="42">
        <f>VLOOKUP($A42&amp;$B42&amp;$C42&amp;$E42&amp;($D42),'Reference buildings simulations'!$A$2:$M$7001,11,0)</f>
        <v>92.919857483468931</v>
      </c>
      <c r="I42" s="42">
        <f>VLOOKUP($A42&amp;$B42&amp;$C42&amp;$E42&amp;($D42),'Reference buildings simulations'!$A$2:$M$7001,12,0)</f>
        <v>110.57463040532802</v>
      </c>
      <c r="J42" s="42">
        <f>VLOOKUP($A42&amp;$B42&amp;$C42&amp;$E42&amp;($D42),'Reference buildings simulations'!$A$2:$M$7001,13,0)</f>
        <v>20.442368646363164</v>
      </c>
    </row>
    <row r="43" spans="1:31" ht="16.95" customHeight="1" x14ac:dyDescent="0.3">
      <c r="A43" s="40" t="s">
        <v>39</v>
      </c>
      <c r="B43" s="22" t="s">
        <v>5</v>
      </c>
      <c r="C43" s="22" t="s">
        <v>9</v>
      </c>
      <c r="D43" s="41">
        <v>20</v>
      </c>
      <c r="E43" s="41" t="s">
        <v>3</v>
      </c>
      <c r="F43" s="41">
        <f>VLOOKUP($A43&amp;$B43&amp;$C43&amp;$E43&amp;($D43),'Reference buildings simulations'!$A$2:$M$7001,7,0)</f>
        <v>0.28000000000000003</v>
      </c>
      <c r="G43" s="42">
        <f>VLOOKUP($A43&amp;$B43&amp;$C43&amp;$E43&amp;($D43),'Reference buildings simulations'!$A$2:$M$7001,10,0)</f>
        <v>69.323077999600883</v>
      </c>
      <c r="H43" s="42">
        <f>VLOOKUP($A43&amp;$B43&amp;$C43&amp;$E43&amp;($D43),'Reference buildings simulations'!$A$2:$M$7001,11,0)</f>
        <v>86.653847499501097</v>
      </c>
      <c r="I43" s="42">
        <f>VLOOKUP($A43&amp;$B43&amp;$C43&amp;$E43&amp;($D43),'Reference buildings simulations'!$A$2:$M$7001,12,0)</f>
        <v>103.1180785244063</v>
      </c>
      <c r="J43" s="42">
        <f>VLOOKUP($A43&amp;$B43&amp;$C43&amp;$E43&amp;($D43),'Reference buildings simulations'!$A$2:$M$7001,13,0)</f>
        <v>19.063846449890242</v>
      </c>
    </row>
    <row r="44" spans="1:31" ht="16.95" customHeight="1" x14ac:dyDescent="0.3">
      <c r="A44" s="40" t="s">
        <v>39</v>
      </c>
      <c r="B44" s="22" t="s">
        <v>41</v>
      </c>
      <c r="C44" s="22" t="s">
        <v>9</v>
      </c>
      <c r="D44" s="41">
        <v>20</v>
      </c>
      <c r="E44" s="41" t="s">
        <v>3</v>
      </c>
      <c r="F44" s="41">
        <f>VLOOKUP($A44&amp;$B44&amp;$C44&amp;$E44&amp;($D44),'Reference buildings simulations'!$A$2:$M$7001,7,0)</f>
        <v>0.61</v>
      </c>
      <c r="G44" s="42">
        <f>VLOOKUP($A44&amp;$B44&amp;$C44&amp;$E44&amp;($D44),'Reference buildings simulations'!$A$2:$M$7001,10,0)</f>
        <v>115.34946896935935</v>
      </c>
      <c r="H44" s="42">
        <f>VLOOKUP($A44&amp;$B44&amp;$C44&amp;$E44&amp;($D44),'Reference buildings simulations'!$A$2:$M$7001,11,0)</f>
        <v>144.18683621169919</v>
      </c>
      <c r="I44" s="42">
        <f>VLOOKUP($A44&amp;$B44&amp;$C44&amp;$E44&amp;($D44),'Reference buildings simulations'!$A$2:$M$7001,12,0)</f>
        <v>171.58233509192203</v>
      </c>
      <c r="J44" s="42">
        <f>VLOOKUP($A44&amp;$B44&amp;$C44&amp;$E44&amp;($D44),'Reference buildings simulations'!$A$2:$M$7001,13,0)</f>
        <v>31.721103966573821</v>
      </c>
    </row>
    <row r="45" spans="1:31" ht="16.95" customHeight="1" x14ac:dyDescent="0.3">
      <c r="A45" s="40" t="s">
        <v>39</v>
      </c>
      <c r="B45" s="22" t="s">
        <v>42</v>
      </c>
      <c r="C45" s="22" t="s">
        <v>9</v>
      </c>
      <c r="D45" s="41">
        <v>20</v>
      </c>
      <c r="E45" s="41" t="s">
        <v>3</v>
      </c>
      <c r="F45" s="41">
        <f>VLOOKUP($A45&amp;$B45&amp;$C45&amp;$E45&amp;($D45),'Reference buildings simulations'!$A$2:$M$7001,7,0)</f>
        <v>0.52</v>
      </c>
      <c r="G45" s="42">
        <f>VLOOKUP($A45&amp;$B45&amp;$C45&amp;$E45&amp;($D45),'Reference buildings simulations'!$A$2:$M$7001,10,0)</f>
        <v>104.56492401118891</v>
      </c>
      <c r="H45" s="42">
        <f>VLOOKUP($A45&amp;$B45&amp;$C45&amp;$E45&amp;($D45),'Reference buildings simulations'!$A$2:$M$7001,11,0)</f>
        <v>130.70615501398612</v>
      </c>
      <c r="I45" s="42">
        <f>VLOOKUP($A45&amp;$B45&amp;$C45&amp;$E45&amp;($D45),'Reference buildings simulations'!$A$2:$M$7001,12,0)</f>
        <v>155.54032446664348</v>
      </c>
      <c r="J45" s="42">
        <f>VLOOKUP($A45&amp;$B45&amp;$C45&amp;$E45&amp;($D45),'Reference buildings simulations'!$A$2:$M$7001,13,0)</f>
        <v>28.755354103076947</v>
      </c>
    </row>
    <row r="46" spans="1:31" ht="16.95" customHeight="1" x14ac:dyDescent="0.3">
      <c r="A46" s="40" t="s">
        <v>39</v>
      </c>
      <c r="B46" s="22" t="s">
        <v>43</v>
      </c>
      <c r="C46" s="22" t="s">
        <v>9</v>
      </c>
      <c r="D46" s="41">
        <v>20</v>
      </c>
      <c r="E46" s="41" t="s">
        <v>3</v>
      </c>
      <c r="F46" s="41">
        <f>VLOOKUP($A46&amp;$B46&amp;$C46&amp;$E46&amp;($D46),'Reference buildings simulations'!$A$2:$M$7001,7,0)</f>
        <v>0.48</v>
      </c>
      <c r="G46" s="42">
        <f>VLOOKUP($A46&amp;$B46&amp;$C46&amp;$E46&amp;($D46),'Reference buildings simulations'!$A$2:$M$7001,10,0)</f>
        <v>99.942976171973001</v>
      </c>
      <c r="H46" s="42">
        <f>VLOOKUP($A46&amp;$B46&amp;$C46&amp;$E46&amp;($D46),'Reference buildings simulations'!$A$2:$M$7001,11,0)</f>
        <v>124.92872021496625</v>
      </c>
      <c r="I46" s="42">
        <f>VLOOKUP($A46&amp;$B46&amp;$C46&amp;$E46&amp;($D46),'Reference buildings simulations'!$A$2:$M$7001,12,0)</f>
        <v>148.66517705580983</v>
      </c>
      <c r="J46" s="42">
        <f>VLOOKUP($A46&amp;$B46&amp;$C46&amp;$E46&amp;($D46),'Reference buildings simulations'!$A$2:$M$7001,13,0)</f>
        <v>27.484318447292576</v>
      </c>
    </row>
    <row r="47" spans="1:31" ht="16.95" customHeight="1" x14ac:dyDescent="0.3">
      <c r="A47" s="40" t="s">
        <v>39</v>
      </c>
      <c r="B47" s="22" t="s">
        <v>31</v>
      </c>
      <c r="C47" s="22" t="s">
        <v>9</v>
      </c>
      <c r="D47" s="41">
        <v>20</v>
      </c>
      <c r="E47" s="41" t="s">
        <v>3</v>
      </c>
      <c r="F47" s="41">
        <f>VLOOKUP($A47&amp;$B47&amp;$C47&amp;$E47&amp;($D47),'Reference buildings simulations'!$A$2:$M$7001,7,0)</f>
        <v>0.87</v>
      </c>
      <c r="G47" s="42">
        <f>VLOOKUP($A47&amp;$B47&amp;$C47&amp;$E47&amp;($D47),'Reference buildings simulations'!$A$2:$M$7001,10,0)</f>
        <v>195.65753271087343</v>
      </c>
      <c r="H47" s="42">
        <f>VLOOKUP($A47&amp;$B47&amp;$C47&amp;$E47&amp;($D47),'Reference buildings simulations'!$A$2:$M$7001,11,0)</f>
        <v>244.57191588859178</v>
      </c>
      <c r="I47" s="42">
        <f>VLOOKUP($A47&amp;$B47&amp;$C47&amp;$E47&amp;($D47),'Reference buildings simulations'!$A$2:$M$7001,12,0)</f>
        <v>291.04057990742422</v>
      </c>
      <c r="J47" s="42">
        <f>VLOOKUP($A47&amp;$B47&amp;$C47&amp;$E47&amp;($D47),'Reference buildings simulations'!$A$2:$M$7001,13,0)</f>
        <v>53.805821495490193</v>
      </c>
    </row>
    <row r="48" spans="1:31" ht="16.95" customHeight="1" x14ac:dyDescent="0.3">
      <c r="A48" s="40" t="s">
        <v>39</v>
      </c>
      <c r="B48" s="22" t="s">
        <v>32</v>
      </c>
      <c r="C48" s="22" t="s">
        <v>9</v>
      </c>
      <c r="D48" s="41">
        <v>20</v>
      </c>
      <c r="E48" s="41" t="s">
        <v>3</v>
      </c>
      <c r="F48" s="41">
        <f>VLOOKUP($A48&amp;$B48&amp;$C48&amp;$E48&amp;($D48),'Reference buildings simulations'!$A$2:$M$7001,7,0)</f>
        <v>0.73</v>
      </c>
      <c r="G48" s="42">
        <f>VLOOKUP($A48&amp;$B48&amp;$C48&amp;$E48&amp;($D48),'Reference buildings simulations'!$A$2:$M$7001,10,0)</f>
        <v>166.27624129794759</v>
      </c>
      <c r="H48" s="42">
        <f>VLOOKUP($A48&amp;$B48&amp;$C48&amp;$E48&amp;($D48),'Reference buildings simulations'!$A$2:$M$7001,11,0)</f>
        <v>207.84530162243448</v>
      </c>
      <c r="I48" s="42">
        <f>VLOOKUP($A48&amp;$B48&amp;$C48&amp;$E48&amp;($D48),'Reference buildings simulations'!$A$2:$M$7001,12,0)</f>
        <v>247.335908930697</v>
      </c>
      <c r="J48" s="42">
        <f>VLOOKUP($A48&amp;$B48&amp;$C48&amp;$E48&amp;($D48),'Reference buildings simulations'!$A$2:$M$7001,13,0)</f>
        <v>45.725966356935587</v>
      </c>
    </row>
    <row r="49" spans="1:10" ht="16.95" customHeight="1" x14ac:dyDescent="0.3">
      <c r="A49" s="40" t="s">
        <v>39</v>
      </c>
      <c r="B49" s="22" t="s">
        <v>33</v>
      </c>
      <c r="C49" s="22" t="s">
        <v>9</v>
      </c>
      <c r="D49" s="41">
        <v>20</v>
      </c>
      <c r="E49" s="41" t="s">
        <v>3</v>
      </c>
      <c r="F49" s="41">
        <f>VLOOKUP($A49&amp;$B49&amp;$C49&amp;$E49&amp;($D49),'Reference buildings simulations'!$A$2:$M$7001,7,0)</f>
        <v>0.57999999999999996</v>
      </c>
      <c r="G49" s="42">
        <f>VLOOKUP($A49&amp;$B49&amp;$C49&amp;$E49&amp;($D49),'Reference buildings simulations'!$A$2:$M$7001,10,0)</f>
        <v>138.3577758946011</v>
      </c>
      <c r="H49" s="42">
        <f>VLOOKUP($A49&amp;$B49&amp;$C49&amp;$E49&amp;($D49),'Reference buildings simulations'!$A$2:$M$7001,11,0)</f>
        <v>172.94721986825138</v>
      </c>
      <c r="I49" s="42">
        <f>VLOOKUP($A49&amp;$B49&amp;$C49&amp;$E49&amp;($D49),'Reference buildings simulations'!$A$2:$M$7001,12,0)</f>
        <v>205.80719164321914</v>
      </c>
      <c r="J49" s="42">
        <f>VLOOKUP($A49&amp;$B49&amp;$C49&amp;$E49&amp;($D49),'Reference buildings simulations'!$A$2:$M$7001,13,0)</f>
        <v>38.048388371015307</v>
      </c>
    </row>
    <row r="50" spans="1:10" ht="16.95" customHeight="1" x14ac:dyDescent="0.3">
      <c r="A50" s="37" t="s">
        <v>39</v>
      </c>
      <c r="B50" s="23" t="s">
        <v>1</v>
      </c>
      <c r="C50" s="23" t="s">
        <v>10</v>
      </c>
      <c r="D50" s="38">
        <v>20</v>
      </c>
      <c r="E50" s="38" t="s">
        <v>3</v>
      </c>
      <c r="F50" s="38">
        <f>VLOOKUP($A50&amp;$B50&amp;$C50&amp;$E50&amp;($D50),'Reference buildings simulations'!$A$2:$M$7001,7,0)</f>
        <v>0.41</v>
      </c>
      <c r="G50" s="39">
        <f>VLOOKUP($A50&amp;$B50&amp;$C50&amp;$E50&amp;($D50),'Reference buildings simulations'!$A$2:$M$7001,10,0)</f>
        <v>53.962781942198916</v>
      </c>
      <c r="H50" s="39">
        <f>VLOOKUP($A50&amp;$B50&amp;$C50&amp;$E50&amp;($D50),'Reference buildings simulations'!$A$2:$M$7001,11,0)</f>
        <v>67.453477427748638</v>
      </c>
      <c r="I50" s="39">
        <f>VLOOKUP($A50&amp;$B50&amp;$C50&amp;$E50&amp;($D50),'Reference buildings simulations'!$A$2:$M$7001,12,0)</f>
        <v>80.26963813902087</v>
      </c>
      <c r="J50" s="39">
        <f>VLOOKUP($A50&amp;$B50&amp;$C50&amp;$E50&amp;($D50),'Reference buildings simulations'!$A$2:$M$7001,13,0)</f>
        <v>14.839765034104701</v>
      </c>
    </row>
    <row r="51" spans="1:10" ht="16.95" customHeight="1" x14ac:dyDescent="0.3">
      <c r="A51" s="37" t="s">
        <v>39</v>
      </c>
      <c r="B51" s="23" t="s">
        <v>4</v>
      </c>
      <c r="C51" s="23" t="s">
        <v>10</v>
      </c>
      <c r="D51" s="38">
        <v>20</v>
      </c>
      <c r="E51" s="38" t="s">
        <v>3</v>
      </c>
      <c r="F51" s="38">
        <f>VLOOKUP($A51&amp;$B51&amp;$C51&amp;$E51&amp;($D51),'Reference buildings simulations'!$A$2:$M$7001,7,0)</f>
        <v>0.32</v>
      </c>
      <c r="G51" s="39">
        <f>VLOOKUP($A51&amp;$B51&amp;$C51&amp;$E51&amp;($D51),'Reference buildings simulations'!$A$2:$M$7001,10,0)</f>
        <v>48.385559918037799</v>
      </c>
      <c r="H51" s="39">
        <f>VLOOKUP($A51&amp;$B51&amp;$C51&amp;$E51&amp;($D51),'Reference buildings simulations'!$A$2:$M$7001,11,0)</f>
        <v>60.481949897547246</v>
      </c>
      <c r="I51" s="39">
        <f>VLOOKUP($A51&amp;$B51&amp;$C51&amp;$E51&amp;($D51),'Reference buildings simulations'!$A$2:$M$7001,12,0)</f>
        <v>71.973520378081218</v>
      </c>
      <c r="J51" s="39">
        <f>VLOOKUP($A51&amp;$B51&amp;$C51&amp;$E51&amp;($D51),'Reference buildings simulations'!$A$2:$M$7001,13,0)</f>
        <v>13.306028977460395</v>
      </c>
    </row>
    <row r="52" spans="1:10" ht="16.95" customHeight="1" x14ac:dyDescent="0.3">
      <c r="A52" s="37" t="s">
        <v>39</v>
      </c>
      <c r="B52" s="23" t="s">
        <v>5</v>
      </c>
      <c r="C52" s="23" t="s">
        <v>10</v>
      </c>
      <c r="D52" s="38">
        <v>20</v>
      </c>
      <c r="E52" s="38" t="s">
        <v>3</v>
      </c>
      <c r="F52" s="38">
        <f>VLOOKUP($A52&amp;$B52&amp;$C52&amp;$E52&amp;($D52),'Reference buildings simulations'!$A$2:$M$7001,7,0)</f>
        <v>0.28000000000000003</v>
      </c>
      <c r="G52" s="39">
        <f>VLOOKUP($A52&amp;$B52&amp;$C52&amp;$E52&amp;($D52),'Reference buildings simulations'!$A$2:$M$7001,10,0)</f>
        <v>45.995321907683042</v>
      </c>
      <c r="H52" s="39">
        <f>VLOOKUP($A52&amp;$B52&amp;$C52&amp;$E52&amp;($D52),'Reference buildings simulations'!$A$2:$M$7001,11,0)</f>
        <v>57.494152384603801</v>
      </c>
      <c r="I52" s="39">
        <f>VLOOKUP($A52&amp;$B52&amp;$C52&amp;$E52&amp;($D52),'Reference buildings simulations'!$A$2:$M$7001,12,0)</f>
        <v>68.418041337678517</v>
      </c>
      <c r="J52" s="39">
        <f>VLOOKUP($A52&amp;$B52&amp;$C52&amp;$E52&amp;($D52),'Reference buildings simulations'!$A$2:$M$7001,13,0)</f>
        <v>12.648713524612836</v>
      </c>
    </row>
    <row r="53" spans="1:10" ht="16.95" customHeight="1" x14ac:dyDescent="0.3">
      <c r="A53" s="37" t="s">
        <v>39</v>
      </c>
      <c r="B53" s="23" t="s">
        <v>41</v>
      </c>
      <c r="C53" s="23" t="s">
        <v>10</v>
      </c>
      <c r="D53" s="38">
        <v>20</v>
      </c>
      <c r="E53" s="38" t="s">
        <v>3</v>
      </c>
      <c r="F53" s="38">
        <f>VLOOKUP($A53&amp;$B53&amp;$C53&amp;$E53&amp;($D53),'Reference buildings simulations'!$A$2:$M$7001,7,0)</f>
        <v>0.61</v>
      </c>
      <c r="G53" s="39">
        <f>VLOOKUP($A53&amp;$B53&amp;$C53&amp;$E53&amp;($D53),'Reference buildings simulations'!$A$2:$M$7001,10,0)</f>
        <v>80.210174692054849</v>
      </c>
      <c r="H53" s="39">
        <f>VLOOKUP($A53&amp;$B53&amp;$C53&amp;$E53&amp;($D53),'Reference buildings simulations'!$A$2:$M$7001,11,0)</f>
        <v>100.26271836506855</v>
      </c>
      <c r="I53" s="39">
        <f>VLOOKUP($A53&amp;$B53&amp;$C53&amp;$E53&amp;($D53),'Reference buildings simulations'!$A$2:$M$7001,12,0)</f>
        <v>119.31263485443156</v>
      </c>
      <c r="J53" s="39">
        <f>VLOOKUP($A53&amp;$B53&amp;$C53&amp;$E53&amp;($D53),'Reference buildings simulations'!$A$2:$M$7001,13,0)</f>
        <v>22.057798040315081</v>
      </c>
    </row>
    <row r="54" spans="1:10" ht="16.95" customHeight="1" x14ac:dyDescent="0.3">
      <c r="A54" s="37" t="s">
        <v>39</v>
      </c>
      <c r="B54" s="23" t="s">
        <v>42</v>
      </c>
      <c r="C54" s="23" t="s">
        <v>10</v>
      </c>
      <c r="D54" s="38">
        <v>20</v>
      </c>
      <c r="E54" s="38" t="s">
        <v>3</v>
      </c>
      <c r="F54" s="38">
        <f>VLOOKUP($A54&amp;$B54&amp;$C54&amp;$E54&amp;($D54),'Reference buildings simulations'!$A$2:$M$7001,7,0)</f>
        <v>0.52</v>
      </c>
      <c r="G54" s="39">
        <f>VLOOKUP($A54&amp;$B54&amp;$C54&amp;$E54&amp;($D54),'Reference buildings simulations'!$A$2:$M$7001,10,0)</f>
        <v>73.217455678870479</v>
      </c>
      <c r="H54" s="39">
        <f>VLOOKUP($A54&amp;$B54&amp;$C54&amp;$E54&amp;($D54),'Reference buildings simulations'!$A$2:$M$7001,11,0)</f>
        <v>91.521819598588095</v>
      </c>
      <c r="I54" s="39">
        <f>VLOOKUP($A54&amp;$B54&amp;$C54&amp;$E54&amp;($D54),'Reference buildings simulations'!$A$2:$M$7001,12,0)</f>
        <v>108.91096532231983</v>
      </c>
      <c r="J54" s="39">
        <f>VLOOKUP($A54&amp;$B54&amp;$C54&amp;$E54&amp;($D54),'Reference buildings simulations'!$A$2:$M$7001,13,0)</f>
        <v>20.134800311689382</v>
      </c>
    </row>
    <row r="55" spans="1:10" ht="16.95" customHeight="1" x14ac:dyDescent="0.3">
      <c r="A55" s="37" t="s">
        <v>39</v>
      </c>
      <c r="B55" s="23" t="s">
        <v>43</v>
      </c>
      <c r="C55" s="23" t="s">
        <v>10</v>
      </c>
      <c r="D55" s="38">
        <v>20</v>
      </c>
      <c r="E55" s="38" t="s">
        <v>3</v>
      </c>
      <c r="F55" s="38">
        <f>VLOOKUP($A55&amp;$B55&amp;$C55&amp;$E55&amp;($D55),'Reference buildings simulations'!$A$2:$M$7001,7,0)</f>
        <v>0.48</v>
      </c>
      <c r="G55" s="39">
        <f>VLOOKUP($A55&amp;$B55&amp;$C55&amp;$E55&amp;($D55),'Reference buildings simulations'!$A$2:$M$7001,10,0)</f>
        <v>70.220576101791451</v>
      </c>
      <c r="H55" s="39">
        <f>VLOOKUP($A55&amp;$B55&amp;$C55&amp;$E55&amp;($D55),'Reference buildings simulations'!$A$2:$M$7001,11,0)</f>
        <v>87.77572012723931</v>
      </c>
      <c r="I55" s="39">
        <f>VLOOKUP($A55&amp;$B55&amp;$C55&amp;$E55&amp;($D55),'Reference buildings simulations'!$A$2:$M$7001,12,0)</f>
        <v>104.45310695141478</v>
      </c>
      <c r="J55" s="39">
        <f>VLOOKUP($A55&amp;$B55&amp;$C55&amp;$E55&amp;($D55),'Reference buildings simulations'!$A$2:$M$7001,13,0)</f>
        <v>19.310658427992649</v>
      </c>
    </row>
    <row r="56" spans="1:10" ht="16.95" customHeight="1" x14ac:dyDescent="0.3">
      <c r="A56" s="37" t="s">
        <v>39</v>
      </c>
      <c r="B56" s="23" t="s">
        <v>31</v>
      </c>
      <c r="C56" s="23" t="s">
        <v>10</v>
      </c>
      <c r="D56" s="38">
        <v>20</v>
      </c>
      <c r="E56" s="38" t="s">
        <v>3</v>
      </c>
      <c r="F56" s="38">
        <f>VLOOKUP($A56&amp;$B56&amp;$C56&amp;$E56&amp;($D56),'Reference buildings simulations'!$A$2:$M$7001,7,0)</f>
        <v>0.87</v>
      </c>
      <c r="G56" s="39">
        <f>VLOOKUP($A56&amp;$B56&amp;$C56&amp;$E56&amp;($D56),'Reference buildings simulations'!$A$2:$M$7001,10,0)</f>
        <v>125.40304420789001</v>
      </c>
      <c r="H56" s="39">
        <f>VLOOKUP($A56&amp;$B56&amp;$C56&amp;$E56&amp;($D56),'Reference buildings simulations'!$A$2:$M$7001,11,0)</f>
        <v>156.7538052598625</v>
      </c>
      <c r="I56" s="39">
        <f>VLOOKUP($A56&amp;$B56&amp;$C56&amp;$E56&amp;($D56),'Reference buildings simulations'!$A$2:$M$7001,12,0)</f>
        <v>186.53702825923637</v>
      </c>
      <c r="J56" s="39">
        <f>VLOOKUP($A56&amp;$B56&amp;$C56&amp;$E56&amp;($D56),'Reference buildings simulations'!$A$2:$M$7001,13,0)</f>
        <v>34.485837157169748</v>
      </c>
    </row>
    <row r="57" spans="1:10" ht="16.95" customHeight="1" x14ac:dyDescent="0.3">
      <c r="A57" s="37" t="s">
        <v>39</v>
      </c>
      <c r="B57" s="23" t="s">
        <v>32</v>
      </c>
      <c r="C57" s="23" t="s">
        <v>10</v>
      </c>
      <c r="D57" s="38">
        <v>20</v>
      </c>
      <c r="E57" s="38" t="s">
        <v>3</v>
      </c>
      <c r="F57" s="38">
        <f>VLOOKUP($A57&amp;$B57&amp;$C57&amp;$E57&amp;($D57),'Reference buildings simulations'!$A$2:$M$7001,7,0)</f>
        <v>0.73</v>
      </c>
      <c r="G57" s="39">
        <f>VLOOKUP($A57&amp;$B57&amp;$C57&amp;$E57&amp;($D57),'Reference buildings simulations'!$A$2:$M$7001,10,0)</f>
        <v>103.34350860142584</v>
      </c>
      <c r="H57" s="39">
        <f>VLOOKUP($A57&amp;$B57&amp;$C57&amp;$E57&amp;($D57),'Reference buildings simulations'!$A$2:$M$7001,11,0)</f>
        <v>129.17938575178229</v>
      </c>
      <c r="I57" s="39">
        <f>VLOOKUP($A57&amp;$B57&amp;$C57&amp;$E57&amp;($D57),'Reference buildings simulations'!$A$2:$M$7001,12,0)</f>
        <v>153.72346904462091</v>
      </c>
      <c r="J57" s="39">
        <f>VLOOKUP($A57&amp;$B57&amp;$C57&amp;$E57&amp;($D57),'Reference buildings simulations'!$A$2:$M$7001,13,0)</f>
        <v>28.419464865392104</v>
      </c>
    </row>
    <row r="58" spans="1:10" ht="16.95" customHeight="1" x14ac:dyDescent="0.3">
      <c r="A58" s="37" t="s">
        <v>39</v>
      </c>
      <c r="B58" s="23" t="s">
        <v>33</v>
      </c>
      <c r="C58" s="23" t="s">
        <v>10</v>
      </c>
      <c r="D58" s="38">
        <v>20</v>
      </c>
      <c r="E58" s="38" t="s">
        <v>3</v>
      </c>
      <c r="F58" s="38">
        <f>VLOOKUP($A58&amp;$B58&amp;$C58&amp;$E58&amp;($D58),'Reference buildings simulations'!$A$2:$M$7001,7,0)</f>
        <v>0.57999999999999996</v>
      </c>
      <c r="G58" s="39">
        <f>VLOOKUP($A58&amp;$B58&amp;$C58&amp;$E58&amp;($D58),'Reference buildings simulations'!$A$2:$M$7001,10,0)</f>
        <v>83.042435117726328</v>
      </c>
      <c r="H58" s="39">
        <f>VLOOKUP($A58&amp;$B58&amp;$C58&amp;$E58&amp;($D58),'Reference buildings simulations'!$A$2:$M$7001,11,0)</f>
        <v>103.80304389715791</v>
      </c>
      <c r="I58" s="39">
        <f>VLOOKUP($A58&amp;$B58&amp;$C58&amp;$E58&amp;($D58),'Reference buildings simulations'!$A$2:$M$7001,12,0)</f>
        <v>123.52562223761791</v>
      </c>
      <c r="J58" s="39">
        <f>VLOOKUP($A58&amp;$B58&amp;$C58&amp;$E58&amp;($D58),'Reference buildings simulations'!$A$2:$M$7001,13,0)</f>
        <v>22.836669657374738</v>
      </c>
    </row>
    <row r="59" spans="1:10" ht="21" customHeight="1" x14ac:dyDescent="0.3">
      <c r="A59" s="7" t="s">
        <v>39</v>
      </c>
      <c r="B59" s="8"/>
      <c r="C59" s="8"/>
      <c r="D59" s="9"/>
      <c r="E59" s="9"/>
      <c r="F59" s="9"/>
      <c r="G59" s="10"/>
      <c r="H59" s="10"/>
      <c r="I59" s="10"/>
      <c r="J59" s="10"/>
    </row>
    <row r="60" spans="1:10" x14ac:dyDescent="0.3">
      <c r="A60" s="7" t="s">
        <v>39</v>
      </c>
      <c r="B60" s="8" t="s">
        <v>35</v>
      </c>
      <c r="C60" s="8"/>
      <c r="D60" s="9">
        <v>20</v>
      </c>
      <c r="E60" s="9" t="s">
        <v>3</v>
      </c>
      <c r="F60" s="9" t="str">
        <f>VLOOKUP($A60&amp;$B60&amp;$C60&amp;$E60&amp;($D60),'Reference buildings simulations'!$A$2:$M$7001,7,0)</f>
        <v xml:space="preserve"> </v>
      </c>
      <c r="G60" s="10">
        <f>VLOOKUP($A60&amp;$B60&amp;$C60&amp;$E60&amp;($D60),'Reference buildings simulations'!$A$2:$M$7001,10,0)</f>
        <v>270.82743220975539</v>
      </c>
      <c r="H60" s="10">
        <f>VLOOKUP($A60&amp;$B60&amp;$C60&amp;$E60&amp;($D60),'Reference buildings simulations'!$A$2:$M$7001,11,0)</f>
        <v>338.53429026219425</v>
      </c>
      <c r="I60" s="10">
        <f>VLOOKUP($A60&amp;$B60&amp;$C60&amp;$E60&amp;($D60),'Reference buildings simulations'!$A$2:$M$7001,12,0)</f>
        <v>402.85580541201114</v>
      </c>
      <c r="J60" s="10">
        <f>VLOOKUP($A60&amp;$B60&amp;$C60&amp;$E60&amp;($D60),'Reference buildings simulations'!$A$2:$M$7001,13,0)</f>
        <v>74.477543857682733</v>
      </c>
    </row>
    <row r="61" spans="1:10" x14ac:dyDescent="0.3">
      <c r="A61" s="7" t="s">
        <v>39</v>
      </c>
      <c r="B61" s="8" t="s">
        <v>21</v>
      </c>
      <c r="C61" s="8" t="s">
        <v>2</v>
      </c>
      <c r="D61" s="9">
        <v>20</v>
      </c>
      <c r="E61" s="9" t="s">
        <v>3</v>
      </c>
      <c r="F61" s="9" t="str">
        <f>VLOOKUP($A61&amp;$B61&amp;$C61&amp;$E61&amp;($D61),'Reference buildings simulations'!$A$2:$M$7001,7,0)</f>
        <v xml:space="preserve"> </v>
      </c>
      <c r="G61" s="10">
        <f>VLOOKUP($A61&amp;$B61&amp;$C61&amp;$E61&amp;($D61),'Reference buildings simulations'!$A$2:$M$7001,10,0)</f>
        <v>218.04980206148085</v>
      </c>
      <c r="H61" s="10">
        <f>VLOOKUP($A61&amp;$B61&amp;$C61&amp;$E61&amp;($D61),'Reference buildings simulations'!$A$2:$M$7001,11,0)</f>
        <v>272.56225257685105</v>
      </c>
      <c r="I61" s="10">
        <f>VLOOKUP($A61&amp;$B61&amp;$C61&amp;$E61&amp;($D61),'Reference buildings simulations'!$A$2:$M$7001,12,0)</f>
        <v>324.34908056645276</v>
      </c>
      <c r="J61" s="10">
        <f>VLOOKUP($A61&amp;$B61&amp;$C61&amp;$E61&amp;($D61),'Reference buildings simulations'!$A$2:$M$7001,13,0)</f>
        <v>59.963695566907234</v>
      </c>
    </row>
    <row r="62" spans="1:10" x14ac:dyDescent="0.3">
      <c r="A62" s="7" t="s">
        <v>39</v>
      </c>
      <c r="B62" s="8" t="s">
        <v>21</v>
      </c>
      <c r="C62" s="8" t="s">
        <v>6</v>
      </c>
      <c r="D62" s="9">
        <v>20</v>
      </c>
      <c r="E62" s="9" t="s">
        <v>3</v>
      </c>
      <c r="F62" s="9" t="str">
        <f>VLOOKUP($A62&amp;$B62&amp;$C62&amp;$E62&amp;($D62),'Reference buildings simulations'!$A$2:$M$7001,7,0)</f>
        <v xml:space="preserve"> </v>
      </c>
      <c r="G62" s="10">
        <f>VLOOKUP($A62&amp;$B62&amp;$C62&amp;$E62&amp;($D62),'Reference buildings simulations'!$A$2:$M$7001,10,0)</f>
        <v>195.49275943134899</v>
      </c>
      <c r="H62" s="10">
        <f>VLOOKUP($A62&amp;$B62&amp;$C62&amp;$E62&amp;($D62),'Reference buildings simulations'!$A$2:$M$7001,11,0)</f>
        <v>244.36594928918623</v>
      </c>
      <c r="I62" s="10">
        <f>VLOOKUP($A62&amp;$B62&amp;$C62&amp;$E62&amp;($D62),'Reference buildings simulations'!$A$2:$M$7001,12,0)</f>
        <v>290.79547965413161</v>
      </c>
      <c r="J62" s="10">
        <f>VLOOKUP($A62&amp;$B62&amp;$C62&amp;$E62&amp;($D62),'Reference buildings simulations'!$A$2:$M$7001,13,0)</f>
        <v>53.760508843620968</v>
      </c>
    </row>
    <row r="63" spans="1:10" x14ac:dyDescent="0.3">
      <c r="A63" s="7" t="s">
        <v>39</v>
      </c>
      <c r="B63" s="8" t="s">
        <v>21</v>
      </c>
      <c r="C63" s="8" t="s">
        <v>7</v>
      </c>
      <c r="D63" s="9">
        <v>20</v>
      </c>
      <c r="E63" s="9" t="s">
        <v>3</v>
      </c>
      <c r="F63" s="9" t="str">
        <f>VLOOKUP($A63&amp;$B63&amp;$C63&amp;$E63&amp;($D63),'Reference buildings simulations'!$A$2:$M$7001,7,0)</f>
        <v xml:space="preserve"> </v>
      </c>
      <c r="G63" s="10">
        <f>VLOOKUP($A63&amp;$B63&amp;$C63&amp;$E63&amp;($D63),'Reference buildings simulations'!$A$2:$M$7001,10,0)</f>
        <v>151.78725899933741</v>
      </c>
      <c r="H63" s="10">
        <f>VLOOKUP($A63&amp;$B63&amp;$C63&amp;$E63&amp;($D63),'Reference buildings simulations'!$A$2:$M$7001,11,0)</f>
        <v>189.73407374917176</v>
      </c>
      <c r="I63" s="10">
        <f>VLOOKUP($A63&amp;$B63&amp;$C63&amp;$E63&amp;($D63),'Reference buildings simulations'!$A$2:$M$7001,12,0)</f>
        <v>225.78354776151437</v>
      </c>
      <c r="J63" s="10">
        <f>VLOOKUP($A63&amp;$B63&amp;$C63&amp;$E63&amp;($D63),'Reference buildings simulations'!$A$2:$M$7001,13,0)</f>
        <v>41.741496224817787</v>
      </c>
    </row>
    <row r="64" spans="1:10" x14ac:dyDescent="0.3">
      <c r="A64" s="7" t="s">
        <v>39</v>
      </c>
      <c r="B64" s="8" t="s">
        <v>21</v>
      </c>
      <c r="C64" s="8" t="s">
        <v>8</v>
      </c>
      <c r="D64" s="9">
        <v>20</v>
      </c>
      <c r="E64" s="9" t="s">
        <v>3</v>
      </c>
      <c r="F64" s="9" t="str">
        <f>VLOOKUP($A64&amp;$B64&amp;$C64&amp;$E64&amp;($D64),'Reference buildings simulations'!$A$2:$M$7001,7,0)</f>
        <v xml:space="preserve"> </v>
      </c>
      <c r="G64" s="10">
        <f>VLOOKUP($A64&amp;$B64&amp;$C64&amp;$E64&amp;($D64),'Reference buildings simulations'!$A$2:$M$7001,10,0)</f>
        <v>128.89099635665875</v>
      </c>
      <c r="H64" s="10">
        <f>VLOOKUP($A64&amp;$B64&amp;$C64&amp;$E64&amp;($D64),'Reference buildings simulations'!$A$2:$M$7001,11,0)</f>
        <v>161.11374544582344</v>
      </c>
      <c r="I64" s="10">
        <f>VLOOKUP($A64&amp;$B64&amp;$C64&amp;$E64&amp;($D64),'Reference buildings simulations'!$A$2:$M$7001,12,0)</f>
        <v>191.72535708052988</v>
      </c>
      <c r="J64" s="10">
        <f>VLOOKUP($A64&amp;$B64&amp;$C64&amp;$E64&amp;($D64),'Reference buildings simulations'!$A$2:$M$7001,13,0)</f>
        <v>35.445023998081155</v>
      </c>
    </row>
    <row r="65" spans="1:10" x14ac:dyDescent="0.3">
      <c r="A65" s="7" t="s">
        <v>39</v>
      </c>
      <c r="B65" s="8" t="s">
        <v>21</v>
      </c>
      <c r="C65" s="8" t="s">
        <v>9</v>
      </c>
      <c r="D65" s="9">
        <v>20</v>
      </c>
      <c r="E65" s="9" t="s">
        <v>3</v>
      </c>
      <c r="F65" s="9" t="str">
        <f>VLOOKUP($A65&amp;$B65&amp;$C65&amp;$E65&amp;($D65),'Reference buildings simulations'!$A$2:$M$7001,7,0)</f>
        <v xml:space="preserve"> </v>
      </c>
      <c r="G65" s="10">
        <f>VLOOKUP($A65&amp;$B65&amp;$C65&amp;$E65&amp;($D65),'Reference buildings simulations'!$A$2:$M$7001,10,0)</f>
        <v>107.78509573175812</v>
      </c>
      <c r="H65" s="10">
        <f>VLOOKUP($A65&amp;$B65&amp;$C65&amp;$E65&amp;($D65),'Reference buildings simulations'!$A$2:$M$7001,11,0)</f>
        <v>134.73136966469764</v>
      </c>
      <c r="I65" s="10">
        <f>VLOOKUP($A65&amp;$B65&amp;$C65&amp;$E65&amp;($D65),'Reference buildings simulations'!$A$2:$M$7001,12,0)</f>
        <v>160.33032990099019</v>
      </c>
      <c r="J65" s="10">
        <f>VLOOKUP($A65&amp;$B65&amp;$C65&amp;$E65&amp;($D65),'Reference buildings simulations'!$A$2:$M$7001,13,0)</f>
        <v>29.640901326233479</v>
      </c>
    </row>
    <row r="66" spans="1:10" x14ac:dyDescent="0.3">
      <c r="A66" s="7" t="s">
        <v>39</v>
      </c>
      <c r="B66" s="8" t="s">
        <v>21</v>
      </c>
      <c r="C66" s="8" t="s">
        <v>10</v>
      </c>
      <c r="D66" s="9">
        <v>20</v>
      </c>
      <c r="E66" s="9" t="s">
        <v>3</v>
      </c>
      <c r="F66" s="9" t="str">
        <f>VLOOKUP($A66&amp;$B66&amp;$C66&amp;$E66&amp;($D66),'Reference buildings simulations'!$A$2:$M$7001,7,0)</f>
        <v xml:space="preserve"> </v>
      </c>
      <c r="G66" s="10">
        <f>VLOOKUP($A66&amp;$B66&amp;$C66&amp;$E66&amp;($D66),'Reference buildings simulations'!$A$2:$M$7001,10,0)</f>
        <v>75.305421012918558</v>
      </c>
      <c r="H66" s="10">
        <f>VLOOKUP($A66&amp;$B66&amp;$C66&amp;$E66&amp;($D66),'Reference buildings simulations'!$A$2:$M$7001,11,0)</f>
        <v>94.131776266148194</v>
      </c>
      <c r="I66" s="10">
        <f>VLOOKUP($A66&amp;$B66&amp;$C66&amp;$E66&amp;($D66),'Reference buildings simulations'!$A$2:$M$7001,12,0)</f>
        <v>112.01681375671635</v>
      </c>
      <c r="J66" s="10">
        <f>VLOOKUP($A66&amp;$B66&amp;$C66&amp;$E66&amp;($D66),'Reference buildings simulations'!$A$2:$M$7001,13,0)</f>
        <v>20.708990778552604</v>
      </c>
    </row>
    <row r="67" spans="1:10" x14ac:dyDescent="0.3">
      <c r="A67" s="7" t="s">
        <v>39</v>
      </c>
      <c r="B67" s="8" t="s">
        <v>23</v>
      </c>
      <c r="C67" s="8"/>
      <c r="D67" s="9">
        <v>20</v>
      </c>
      <c r="E67" s="9" t="s">
        <v>3</v>
      </c>
      <c r="F67" s="9" t="str">
        <f>VLOOKUP($A67&amp;$B67&amp;$C67&amp;$E67&amp;($D67),'Reference buildings simulations'!$A$2:$M$7001,7,0)</f>
        <v xml:space="preserve"> </v>
      </c>
      <c r="G67" s="10">
        <f>VLOOKUP($A67&amp;$B67&amp;$C67&amp;$E67&amp;($D67),'Reference buildings simulations'!$A$2:$M$7001,10,0)</f>
        <v>169.43176151870239</v>
      </c>
      <c r="H67" s="10">
        <f>VLOOKUP($A67&amp;$B67&amp;$C67&amp;$E67&amp;($D67),'Reference buildings simulations'!$A$2:$M$7001,11,0)</f>
        <v>211.78970189837796</v>
      </c>
      <c r="I67" s="10">
        <f>VLOOKUP($A67&amp;$B67&amp;$C67&amp;$E67&amp;($D67),'Reference buildings simulations'!$A$2:$M$7001,12,0)</f>
        <v>252.02974525906976</v>
      </c>
      <c r="J67" s="10">
        <f>VLOOKUP($A67&amp;$B67&amp;$C67&amp;$E67&amp;($D67),'Reference buildings simulations'!$A$2:$M$7001,13,0)</f>
        <v>46.593734417643148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B71BD-8400-4B94-9F9E-35B679121FF3}">
  <dimension ref="A4:AB67"/>
  <sheetViews>
    <sheetView zoomScale="40" zoomScaleNormal="40" workbookViewId="0"/>
  </sheetViews>
  <sheetFormatPr defaultRowHeight="14.4" x14ac:dyDescent="0.3"/>
  <cols>
    <col min="1" max="1" width="24.21875" customWidth="1"/>
    <col min="2" max="2" width="36.5546875" customWidth="1"/>
    <col min="3" max="3" width="16.5546875" customWidth="1"/>
  </cols>
  <sheetData>
    <row r="4" spans="1:10" ht="72.599999999999994" x14ac:dyDescent="0.3">
      <c r="A4" s="5" t="s">
        <v>11</v>
      </c>
      <c r="B4" s="5" t="s">
        <v>12</v>
      </c>
      <c r="C4" s="5" t="s">
        <v>13</v>
      </c>
      <c r="D4" s="5" t="s">
        <v>14</v>
      </c>
      <c r="E4" s="5" t="s">
        <v>15</v>
      </c>
      <c r="F4" s="5" t="s">
        <v>16</v>
      </c>
      <c r="G4" s="6" t="s">
        <v>17</v>
      </c>
      <c r="H4" s="6" t="s">
        <v>18</v>
      </c>
      <c r="I4" s="6" t="s">
        <v>19</v>
      </c>
      <c r="J4" s="6" t="s">
        <v>20</v>
      </c>
    </row>
    <row r="5" spans="1:10" ht="16.95" customHeight="1" x14ac:dyDescent="0.3">
      <c r="A5" s="24" t="s">
        <v>39</v>
      </c>
      <c r="B5" s="19" t="s">
        <v>1</v>
      </c>
      <c r="C5" s="19" t="s">
        <v>2</v>
      </c>
      <c r="D5" s="25">
        <v>26</v>
      </c>
      <c r="E5" s="25" t="s">
        <v>26</v>
      </c>
      <c r="F5" s="25">
        <f>VLOOKUP($A5&amp;$B5&amp;$C5&amp;$E5&amp;($D5),'Reference buildings simulations'!$A$2:$M$7001,7,0)</f>
        <v>0.41</v>
      </c>
      <c r="G5" s="26">
        <f>VLOOKUP($A5&amp;$B5&amp;$C5&amp;$E5&amp;($D5),'Reference buildings simulations'!$A$2:$M$7001,10,0)</f>
        <v>3.8401009127812138</v>
      </c>
      <c r="H5" s="26">
        <f>VLOOKUP($A5&amp;$B5&amp;$C5&amp;$E5&amp;($D5),'Reference buildings simulations'!$A$2:$M$7001,11,0)</f>
        <v>1.5360403651124854</v>
      </c>
      <c r="I5" s="26">
        <f>VLOOKUP($A5&amp;$B5&amp;$C5&amp;$E5&amp;($D5),'Reference buildings simulations'!$A$2:$M$7001,12,0)</f>
        <v>4.4237962515239575</v>
      </c>
      <c r="J5" s="26">
        <f>VLOOKUP($A5&amp;$B5&amp;$C5&amp;$E5&amp;($D5),'Reference buildings simulations'!$A$2:$M$7001,13,0)</f>
        <v>0.73729937525399303</v>
      </c>
    </row>
    <row r="6" spans="1:10" ht="16.95" customHeight="1" x14ac:dyDescent="0.3">
      <c r="A6" s="24" t="s">
        <v>39</v>
      </c>
      <c r="B6" s="19" t="s">
        <v>4</v>
      </c>
      <c r="C6" s="19" t="s">
        <v>2</v>
      </c>
      <c r="D6" s="25">
        <v>26</v>
      </c>
      <c r="E6" s="25" t="s">
        <v>26</v>
      </c>
      <c r="F6" s="25">
        <f>VLOOKUP($A6&amp;$B6&amp;$C6&amp;$E6&amp;($D6),'Reference buildings simulations'!$A$2:$M$7001,7,0)</f>
        <v>0.32</v>
      </c>
      <c r="G6" s="26">
        <f>VLOOKUP($A6&amp;$B6&amp;$C6&amp;$E6&amp;($D6),'Reference buildings simulations'!$A$2:$M$7001,10,0)</f>
        <v>3.7153348812691789</v>
      </c>
      <c r="H6" s="26">
        <f>VLOOKUP($A6&amp;$B6&amp;$C6&amp;$E6&amp;($D6),'Reference buildings simulations'!$A$2:$M$7001,11,0)</f>
        <v>1.4861339525076716</v>
      </c>
      <c r="I6" s="26">
        <f>VLOOKUP($A6&amp;$B6&amp;$C6&amp;$E6&amp;($D6),'Reference buildings simulations'!$A$2:$M$7001,12,0)</f>
        <v>4.2800657832220939</v>
      </c>
      <c r="J6" s="26">
        <f>VLOOKUP($A6&amp;$B6&amp;$C6&amp;$E6&amp;($D6),'Reference buildings simulations'!$A$2:$M$7001,13,0)</f>
        <v>0.71334429720368231</v>
      </c>
    </row>
    <row r="7" spans="1:10" ht="16.95" customHeight="1" x14ac:dyDescent="0.3">
      <c r="A7" s="24" t="s">
        <v>39</v>
      </c>
      <c r="B7" s="19" t="s">
        <v>5</v>
      </c>
      <c r="C7" s="19" t="s">
        <v>2</v>
      </c>
      <c r="D7" s="25">
        <v>26</v>
      </c>
      <c r="E7" s="25" t="s">
        <v>26</v>
      </c>
      <c r="F7" s="25">
        <f>VLOOKUP($A7&amp;$B7&amp;$C7&amp;$E7&amp;($D7),'Reference buildings simulations'!$A$2:$M$7001,7,0)</f>
        <v>0.28000000000000003</v>
      </c>
      <c r="G7" s="26">
        <f>VLOOKUP($A7&amp;$B7&amp;$C7&amp;$E7&amp;($D7),'Reference buildings simulations'!$A$2:$M$7001,10,0)</f>
        <v>3.6618637249068788</v>
      </c>
      <c r="H7" s="26">
        <f>VLOOKUP($A7&amp;$B7&amp;$C7&amp;$E7&amp;($D7),'Reference buildings simulations'!$A$2:$M$7001,11,0)</f>
        <v>1.4647454899627514</v>
      </c>
      <c r="I7" s="26">
        <f>VLOOKUP($A7&amp;$B7&amp;$C7&amp;$E7&amp;($D7),'Reference buildings simulations'!$A$2:$M$7001,12,0)</f>
        <v>4.2184670110927236</v>
      </c>
      <c r="J7" s="26">
        <f>VLOOKUP($A7&amp;$B7&amp;$C7&amp;$E7&amp;($D7),'Reference buildings simulations'!$A$2:$M$7001,13,0)</f>
        <v>0.70307783518212064</v>
      </c>
    </row>
    <row r="8" spans="1:10" ht="16.95" customHeight="1" x14ac:dyDescent="0.3">
      <c r="A8" s="24" t="s">
        <v>39</v>
      </c>
      <c r="B8" s="19" t="s">
        <v>41</v>
      </c>
      <c r="C8" s="19" t="s">
        <v>2</v>
      </c>
      <c r="D8" s="25">
        <v>26</v>
      </c>
      <c r="E8" s="25" t="s">
        <v>26</v>
      </c>
      <c r="F8" s="25">
        <f>VLOOKUP($A8&amp;$B8&amp;$C8&amp;$E8&amp;($D8),'Reference buildings simulations'!$A$2:$M$7001,7,0)</f>
        <v>0.61</v>
      </c>
      <c r="G8" s="26">
        <f>VLOOKUP($A8&amp;$B8&amp;$C8&amp;$E8&amp;($D8),'Reference buildings simulations'!$A$2:$M$7001,10,0)</f>
        <v>2.2434889273605627</v>
      </c>
      <c r="H8" s="26">
        <f>VLOOKUP($A8&amp;$B8&amp;$C8&amp;$E8&amp;($D8),'Reference buildings simulations'!$A$2:$M$7001,11,0)</f>
        <v>0.89739557094422506</v>
      </c>
      <c r="I8" s="26">
        <f>VLOOKUP($A8&amp;$B8&amp;$C8&amp;$E8&amp;($D8),'Reference buildings simulations'!$A$2:$M$7001,12,0)</f>
        <v>2.5844992443193679</v>
      </c>
      <c r="J8" s="26">
        <f>VLOOKUP($A8&amp;$B8&amp;$C8&amp;$E8&amp;($D8),'Reference buildings simulations'!$A$2:$M$7001,13,0)</f>
        <v>0.43074987405322801</v>
      </c>
    </row>
    <row r="9" spans="1:10" ht="16.95" customHeight="1" x14ac:dyDescent="0.3">
      <c r="A9" s="24" t="s">
        <v>39</v>
      </c>
      <c r="B9" s="19" t="s">
        <v>42</v>
      </c>
      <c r="C9" s="19" t="s">
        <v>2</v>
      </c>
      <c r="D9" s="25">
        <v>26</v>
      </c>
      <c r="E9" s="25" t="s">
        <v>26</v>
      </c>
      <c r="F9" s="25">
        <f>VLOOKUP($A9&amp;$B9&amp;$C9&amp;$E9&amp;($D9),'Reference buildings simulations'!$A$2:$M$7001,7,0)</f>
        <v>0.52</v>
      </c>
      <c r="G9" s="26">
        <f>VLOOKUP($A9&amp;$B9&amp;$C9&amp;$E9&amp;($D9),'Reference buildings simulations'!$A$2:$M$7001,10,0)</f>
        <v>2.4635507302596635</v>
      </c>
      <c r="H9" s="26">
        <f>VLOOKUP($A9&amp;$B9&amp;$C9&amp;$E9&amp;($D9),'Reference buildings simulations'!$A$2:$M$7001,11,0)</f>
        <v>0.98542029210386539</v>
      </c>
      <c r="I9" s="26">
        <f>VLOOKUP($A9&amp;$B9&amp;$C9&amp;$E9&amp;($D9),'Reference buildings simulations'!$A$2:$M$7001,12,0)</f>
        <v>2.838010441259132</v>
      </c>
      <c r="J9" s="26">
        <f>VLOOKUP($A9&amp;$B9&amp;$C9&amp;$E9&amp;($D9),'Reference buildings simulations'!$A$2:$M$7001,13,0)</f>
        <v>0.47300174020985536</v>
      </c>
    </row>
    <row r="10" spans="1:10" ht="16.95" customHeight="1" x14ac:dyDescent="0.3">
      <c r="A10" s="24" t="s">
        <v>39</v>
      </c>
      <c r="B10" s="19" t="s">
        <v>43</v>
      </c>
      <c r="C10" s="19" t="s">
        <v>2</v>
      </c>
      <c r="D10" s="25">
        <v>26</v>
      </c>
      <c r="E10" s="25" t="s">
        <v>26</v>
      </c>
      <c r="F10" s="25">
        <f>VLOOKUP($A10&amp;$B10&amp;$C10&amp;$E10&amp;($D10),'Reference buildings simulations'!$A$2:$M$7001,7,0)</f>
        <v>0.48</v>
      </c>
      <c r="G10" s="26">
        <f>VLOOKUP($A10&amp;$B10&amp;$C10&amp;$E10&amp;($D10),'Reference buildings simulations'!$A$2:$M$7001,10,0)</f>
        <v>2.5578629315021346</v>
      </c>
      <c r="H10" s="26">
        <f>VLOOKUP($A10&amp;$B10&amp;$C10&amp;$E10&amp;($D10),'Reference buildings simulations'!$A$2:$M$7001,11,0)</f>
        <v>1.0231451726008538</v>
      </c>
      <c r="I10" s="26">
        <f>VLOOKUP($A10&amp;$B10&amp;$C10&amp;$E10&amp;($D10),'Reference buildings simulations'!$A$2:$M$7001,12,0)</f>
        <v>2.946658097090459</v>
      </c>
      <c r="J10" s="26">
        <f>VLOOKUP($A10&amp;$B10&amp;$C10&amp;$E10&amp;($D10),'Reference buildings simulations'!$A$2:$M$7001,13,0)</f>
        <v>0.49110968284840983</v>
      </c>
    </row>
    <row r="11" spans="1:10" ht="16.95" customHeight="1" x14ac:dyDescent="0.3">
      <c r="A11" s="24" t="s">
        <v>39</v>
      </c>
      <c r="B11" s="19" t="s">
        <v>31</v>
      </c>
      <c r="C11" s="19" t="s">
        <v>2</v>
      </c>
      <c r="D11" s="25">
        <v>26</v>
      </c>
      <c r="E11" s="25" t="s">
        <v>26</v>
      </c>
      <c r="F11" s="25">
        <f>VLOOKUP($A11&amp;$B11&amp;$C11&amp;$E11&amp;($D11),'Reference buildings simulations'!$A$2:$M$7001,7,0)</f>
        <v>0.87</v>
      </c>
      <c r="G11" s="26">
        <f>VLOOKUP($A11&amp;$B11&amp;$C11&amp;$E11&amp;($D11),'Reference buildings simulations'!$A$2:$M$7001,10,0)</f>
        <v>2.9502651617301638</v>
      </c>
      <c r="H11" s="26">
        <f>VLOOKUP($A11&amp;$B11&amp;$C11&amp;$E11&amp;($D11),'Reference buildings simulations'!$A$2:$M$7001,11,0)</f>
        <v>1.1801060646920656</v>
      </c>
      <c r="I11" s="26">
        <f>VLOOKUP($A11&amp;$B11&amp;$C11&amp;$E11&amp;($D11),'Reference buildings simulations'!$A$2:$M$7001,12,0)</f>
        <v>3.3987054663131486</v>
      </c>
      <c r="J11" s="26">
        <f>VLOOKUP($A11&amp;$B11&amp;$C11&amp;$E11&amp;($D11),'Reference buildings simulations'!$A$2:$M$7001,13,0)</f>
        <v>0.56645091105219147</v>
      </c>
    </row>
    <row r="12" spans="1:10" ht="16.95" customHeight="1" x14ac:dyDescent="0.3">
      <c r="A12" s="24" t="s">
        <v>39</v>
      </c>
      <c r="B12" s="19" t="s">
        <v>32</v>
      </c>
      <c r="C12" s="19" t="s">
        <v>2</v>
      </c>
      <c r="D12" s="25">
        <v>26</v>
      </c>
      <c r="E12" s="25" t="s">
        <v>26</v>
      </c>
      <c r="F12" s="25">
        <f>VLOOKUP($A12&amp;$B12&amp;$C12&amp;$E12&amp;($D12),'Reference buildings simulations'!$A$2:$M$7001,7,0)</f>
        <v>0.73</v>
      </c>
      <c r="G12" s="26">
        <f>VLOOKUP($A12&amp;$B12&amp;$C12&amp;$E12&amp;($D12),'Reference buildings simulations'!$A$2:$M$7001,10,0)</f>
        <v>1.9908120849560693</v>
      </c>
      <c r="H12" s="26">
        <f>VLOOKUP($A12&amp;$B12&amp;$C12&amp;$E12&amp;($D12),'Reference buildings simulations'!$A$2:$M$7001,11,0)</f>
        <v>0.7963248339824277</v>
      </c>
      <c r="I12" s="26">
        <f>VLOOKUP($A12&amp;$B12&amp;$C12&amp;$E12&amp;($D12),'Reference buildings simulations'!$A$2:$M$7001,12,0)</f>
        <v>2.2934155218693917</v>
      </c>
      <c r="J12" s="26">
        <f>VLOOKUP($A12&amp;$B12&amp;$C12&amp;$E12&amp;($D12),'Reference buildings simulations'!$A$2:$M$7001,13,0)</f>
        <v>0.38223592031156528</v>
      </c>
    </row>
    <row r="13" spans="1:10" ht="16.95" customHeight="1" x14ac:dyDescent="0.3">
      <c r="A13" s="24" t="s">
        <v>39</v>
      </c>
      <c r="B13" s="19" t="s">
        <v>33</v>
      </c>
      <c r="C13" s="19" t="s">
        <v>2</v>
      </c>
      <c r="D13" s="25">
        <v>26</v>
      </c>
      <c r="E13" s="25" t="s">
        <v>26</v>
      </c>
      <c r="F13" s="25">
        <f>VLOOKUP($A13&amp;$B13&amp;$C13&amp;$E13&amp;($D13),'Reference buildings simulations'!$A$2:$M$7001,7,0)</f>
        <v>0.57999999999999996</v>
      </c>
      <c r="G13" s="26">
        <f>VLOOKUP($A13&amp;$B13&amp;$C13&amp;$E13&amp;($D13),'Reference buildings simulations'!$A$2:$M$7001,10,0)</f>
        <v>0.46070175343850994</v>
      </c>
      <c r="H13" s="26">
        <f>VLOOKUP($A13&amp;$B13&amp;$C13&amp;$E13&amp;($D13),'Reference buildings simulations'!$A$2:$M$7001,11,0)</f>
        <v>0.18428070137540398</v>
      </c>
      <c r="I13" s="26">
        <f>VLOOKUP($A13&amp;$B13&amp;$C13&amp;$E13&amp;($D13),'Reference buildings simulations'!$A$2:$M$7001,12,0)</f>
        <v>0.53072841996116349</v>
      </c>
      <c r="J13" s="26">
        <f>VLOOKUP($A13&amp;$B13&amp;$C13&amp;$E13&amp;($D13),'Reference buildings simulations'!$A$2:$M$7001,13,0)</f>
        <v>8.8454736660193906E-2</v>
      </c>
    </row>
    <row r="14" spans="1:10" ht="16.95" customHeight="1" x14ac:dyDescent="0.3">
      <c r="A14" s="27" t="s">
        <v>39</v>
      </c>
      <c r="B14" s="20" t="s">
        <v>1</v>
      </c>
      <c r="C14" s="20" t="s">
        <v>6</v>
      </c>
      <c r="D14" s="28">
        <v>26</v>
      </c>
      <c r="E14" s="28" t="s">
        <v>26</v>
      </c>
      <c r="F14" s="28">
        <f>VLOOKUP($A14&amp;$B14&amp;$C14&amp;$E14&amp;($D14),'Reference buildings simulations'!$A$2:$M$7001,7,0)</f>
        <v>0.41</v>
      </c>
      <c r="G14" s="29">
        <f>VLOOKUP($A14&amp;$B14&amp;$C14&amp;$E14&amp;($D14),'Reference buildings simulations'!$A$2:$M$7001,10,0)</f>
        <v>4.0490334768844356</v>
      </c>
      <c r="H14" s="29">
        <f>VLOOKUP($A14&amp;$B14&amp;$C14&amp;$E14&amp;($D14),'Reference buildings simulations'!$A$2:$M$7001,11,0)</f>
        <v>1.6196133907537742</v>
      </c>
      <c r="I14" s="29">
        <f>VLOOKUP($A14&amp;$B14&amp;$C14&amp;$E14&amp;($D14),'Reference buildings simulations'!$A$2:$M$7001,12,0)</f>
        <v>4.6644865653708694</v>
      </c>
      <c r="J14" s="29">
        <f>VLOOKUP($A14&amp;$B14&amp;$C14&amp;$E14&amp;($D14),'Reference buildings simulations'!$A$2:$M$7001,13,0)</f>
        <v>0.77741442756181156</v>
      </c>
    </row>
    <row r="15" spans="1:10" ht="16.95" customHeight="1" x14ac:dyDescent="0.3">
      <c r="A15" s="27" t="s">
        <v>39</v>
      </c>
      <c r="B15" s="20" t="s">
        <v>4</v>
      </c>
      <c r="C15" s="20" t="s">
        <v>6</v>
      </c>
      <c r="D15" s="28">
        <v>26</v>
      </c>
      <c r="E15" s="28" t="s">
        <v>26</v>
      </c>
      <c r="F15" s="28">
        <f>VLOOKUP($A15&amp;$B15&amp;$C15&amp;$E15&amp;($D15),'Reference buildings simulations'!$A$2:$M$7001,7,0)</f>
        <v>0.32</v>
      </c>
      <c r="G15" s="29">
        <f>VLOOKUP($A15&amp;$B15&amp;$C15&amp;$E15&amp;($D15),'Reference buildings simulations'!$A$2:$M$7001,10,0)</f>
        <v>3.9605674514068854</v>
      </c>
      <c r="H15" s="29">
        <f>VLOOKUP($A15&amp;$B15&amp;$C15&amp;$E15&amp;($D15),'Reference buildings simulations'!$A$2:$M$7001,11,0)</f>
        <v>1.5842269805627542</v>
      </c>
      <c r="I15" s="29">
        <f>VLOOKUP($A15&amp;$B15&amp;$C15&amp;$E15&amp;($D15),'Reference buildings simulations'!$A$2:$M$7001,12,0)</f>
        <v>4.5625737040207319</v>
      </c>
      <c r="J15" s="29">
        <f>VLOOKUP($A15&amp;$B15&amp;$C15&amp;$E15&amp;($D15),'Reference buildings simulations'!$A$2:$M$7001,13,0)</f>
        <v>0.76042895067012206</v>
      </c>
    </row>
    <row r="16" spans="1:10" ht="16.95" customHeight="1" x14ac:dyDescent="0.3">
      <c r="A16" s="27" t="s">
        <v>39</v>
      </c>
      <c r="B16" s="20" t="s">
        <v>5</v>
      </c>
      <c r="C16" s="20" t="s">
        <v>6</v>
      </c>
      <c r="D16" s="28">
        <v>26</v>
      </c>
      <c r="E16" s="28" t="s">
        <v>26</v>
      </c>
      <c r="F16" s="28">
        <f>VLOOKUP($A16&amp;$B16&amp;$C16&amp;$E16&amp;($D16),'Reference buildings simulations'!$A$2:$M$7001,7,0)</f>
        <v>0.28000000000000003</v>
      </c>
      <c r="G16" s="29">
        <f>VLOOKUP($A16&amp;$B16&amp;$C16&amp;$E16&amp;($D16),'Reference buildings simulations'!$A$2:$M$7001,10,0)</f>
        <v>3.9226534404879354</v>
      </c>
      <c r="H16" s="29">
        <f>VLOOKUP($A16&amp;$B16&amp;$C16&amp;$E16&amp;($D16),'Reference buildings simulations'!$A$2:$M$7001,11,0)</f>
        <v>1.5690613761951742</v>
      </c>
      <c r="I16" s="29">
        <f>VLOOKUP($A16&amp;$B16&amp;$C16&amp;$E16&amp;($D16),'Reference buildings simulations'!$A$2:$M$7001,12,0)</f>
        <v>4.5188967634421013</v>
      </c>
      <c r="J16" s="29">
        <f>VLOOKUP($A16&amp;$B16&amp;$C16&amp;$E16&amp;($D16),'Reference buildings simulations'!$A$2:$M$7001,13,0)</f>
        <v>0.75314946057368359</v>
      </c>
    </row>
    <row r="17" spans="1:10" ht="16.95" customHeight="1" x14ac:dyDescent="0.3">
      <c r="A17" s="27" t="s">
        <v>39</v>
      </c>
      <c r="B17" s="20" t="s">
        <v>41</v>
      </c>
      <c r="C17" s="20" t="s">
        <v>6</v>
      </c>
      <c r="D17" s="28">
        <v>26</v>
      </c>
      <c r="E17" s="28" t="s">
        <v>26</v>
      </c>
      <c r="F17" s="28">
        <f>VLOOKUP($A17&amp;$B17&amp;$C17&amp;$E17&amp;($D17),'Reference buildings simulations'!$A$2:$M$7001,7,0)</f>
        <v>0.61</v>
      </c>
      <c r="G17" s="29">
        <f>VLOOKUP($A17&amp;$B17&amp;$C17&amp;$E17&amp;($D17),'Reference buildings simulations'!$A$2:$M$7001,10,0)</f>
        <v>2.4103689639309485</v>
      </c>
      <c r="H17" s="29">
        <f>VLOOKUP($A17&amp;$B17&amp;$C17&amp;$E17&amp;($D17),'Reference buildings simulations'!$A$2:$M$7001,11,0)</f>
        <v>0.96414758557237934</v>
      </c>
      <c r="I17" s="29">
        <f>VLOOKUP($A17&amp;$B17&amp;$C17&amp;$E17&amp;($D17),'Reference buildings simulations'!$A$2:$M$7001,12,0)</f>
        <v>2.7767450464484522</v>
      </c>
      <c r="J17" s="29">
        <f>VLOOKUP($A17&amp;$B17&amp;$C17&amp;$E17&amp;($D17),'Reference buildings simulations'!$A$2:$M$7001,13,0)</f>
        <v>0.46279084107474205</v>
      </c>
    </row>
    <row r="18" spans="1:10" ht="16.95" customHeight="1" x14ac:dyDescent="0.3">
      <c r="A18" s="27" t="s">
        <v>39</v>
      </c>
      <c r="B18" s="20" t="s">
        <v>42</v>
      </c>
      <c r="C18" s="20" t="s">
        <v>6</v>
      </c>
      <c r="D18" s="28">
        <v>26</v>
      </c>
      <c r="E18" s="28" t="s">
        <v>26</v>
      </c>
      <c r="F18" s="28">
        <f>VLOOKUP($A18&amp;$B18&amp;$C18&amp;$E18&amp;($D18),'Reference buildings simulations'!$A$2:$M$7001,7,0)</f>
        <v>0.52</v>
      </c>
      <c r="G18" s="29">
        <f>VLOOKUP($A18&amp;$B18&amp;$C18&amp;$E18&amp;($D18),'Reference buildings simulations'!$A$2:$M$7001,10,0)</f>
        <v>2.6970773353477306</v>
      </c>
      <c r="H18" s="29">
        <f>VLOOKUP($A18&amp;$B18&amp;$C18&amp;$E18&amp;($D18),'Reference buildings simulations'!$A$2:$M$7001,11,0)</f>
        <v>1.0788309341390923</v>
      </c>
      <c r="I18" s="29">
        <f>VLOOKUP($A18&amp;$B18&amp;$C18&amp;$E18&amp;($D18),'Reference buildings simulations'!$A$2:$M$7001,12,0)</f>
        <v>3.1070330903205856</v>
      </c>
      <c r="J18" s="29">
        <f>VLOOKUP($A18&amp;$B18&amp;$C18&amp;$E18&amp;($D18),'Reference buildings simulations'!$A$2:$M$7001,13,0)</f>
        <v>0.51783884838676431</v>
      </c>
    </row>
    <row r="19" spans="1:10" ht="16.95" customHeight="1" x14ac:dyDescent="0.3">
      <c r="A19" s="27" t="s">
        <v>39</v>
      </c>
      <c r="B19" s="20" t="s">
        <v>43</v>
      </c>
      <c r="C19" s="20" t="s">
        <v>6</v>
      </c>
      <c r="D19" s="28">
        <v>26</v>
      </c>
      <c r="E19" s="28" t="s">
        <v>26</v>
      </c>
      <c r="F19" s="28">
        <f>VLOOKUP($A19&amp;$B19&amp;$C19&amp;$E19&amp;($D19),'Reference buildings simulations'!$A$2:$M$7001,7,0)</f>
        <v>0.48</v>
      </c>
      <c r="G19" s="29">
        <f>VLOOKUP($A19&amp;$B19&amp;$C19&amp;$E19&amp;($D19),'Reference buildings simulations'!$A$2:$M$7001,10,0)</f>
        <v>2.8199523516692082</v>
      </c>
      <c r="H19" s="29">
        <f>VLOOKUP($A19&amp;$B19&amp;$C19&amp;$E19&amp;($D19),'Reference buildings simulations'!$A$2:$M$7001,11,0)</f>
        <v>1.1279809406676833</v>
      </c>
      <c r="I19" s="29">
        <f>VLOOKUP($A19&amp;$B19&amp;$C19&amp;$E19&amp;($D19),'Reference buildings simulations'!$A$2:$M$7001,12,0)</f>
        <v>3.2485851091229279</v>
      </c>
      <c r="J19" s="29">
        <f>VLOOKUP($A19&amp;$B19&amp;$C19&amp;$E19&amp;($D19),'Reference buildings simulations'!$A$2:$M$7001,13,0)</f>
        <v>0.54143085152048798</v>
      </c>
    </row>
    <row r="20" spans="1:10" ht="16.95" customHeight="1" x14ac:dyDescent="0.3">
      <c r="A20" s="27" t="s">
        <v>39</v>
      </c>
      <c r="B20" s="20" t="s">
        <v>31</v>
      </c>
      <c r="C20" s="20" t="s">
        <v>6</v>
      </c>
      <c r="D20" s="28">
        <v>26</v>
      </c>
      <c r="E20" s="28" t="s">
        <v>26</v>
      </c>
      <c r="F20" s="28">
        <f>VLOOKUP($A20&amp;$B20&amp;$C20&amp;$E20&amp;($D20),'Reference buildings simulations'!$A$2:$M$7001,7,0)</f>
        <v>0.87</v>
      </c>
      <c r="G20" s="29">
        <f>VLOOKUP($A20&amp;$B20&amp;$C20&amp;$E20&amp;($D20),'Reference buildings simulations'!$A$2:$M$7001,10,0)</f>
        <v>2.7915962386891309</v>
      </c>
      <c r="H20" s="29">
        <f>VLOOKUP($A20&amp;$B20&amp;$C20&amp;$E20&amp;($D20),'Reference buildings simulations'!$A$2:$M$7001,11,0)</f>
        <v>1.1166384954756523</v>
      </c>
      <c r="I20" s="29">
        <f>VLOOKUP($A20&amp;$B20&amp;$C20&amp;$E20&amp;($D20),'Reference buildings simulations'!$A$2:$M$7001,12,0)</f>
        <v>3.2159188669698784</v>
      </c>
      <c r="J20" s="29">
        <f>VLOOKUP($A20&amp;$B20&amp;$C20&amp;$E20&amp;($D20),'Reference buildings simulations'!$A$2:$M$7001,13,0)</f>
        <v>0.5359864778283131</v>
      </c>
    </row>
    <row r="21" spans="1:10" ht="16.95" customHeight="1" x14ac:dyDescent="0.3">
      <c r="A21" s="27" t="s">
        <v>39</v>
      </c>
      <c r="B21" s="20" t="s">
        <v>32</v>
      </c>
      <c r="C21" s="20" t="s">
        <v>6</v>
      </c>
      <c r="D21" s="28">
        <v>26</v>
      </c>
      <c r="E21" s="28" t="s">
        <v>26</v>
      </c>
      <c r="F21" s="28">
        <f>VLOOKUP($A21&amp;$B21&amp;$C21&amp;$E21&amp;($D21),'Reference buildings simulations'!$A$2:$M$7001,7,0)</f>
        <v>0.73</v>
      </c>
      <c r="G21" s="29">
        <f>VLOOKUP($A21&amp;$B21&amp;$C21&amp;$E21&amp;($D21),'Reference buildings simulations'!$A$2:$M$7001,10,0)</f>
        <v>1.8337628114462443</v>
      </c>
      <c r="H21" s="29">
        <f>VLOOKUP($A21&amp;$B21&amp;$C21&amp;$E21&amp;($D21),'Reference buildings simulations'!$A$2:$M$7001,11,0)</f>
        <v>0.7335051245784977</v>
      </c>
      <c r="I21" s="29">
        <f>VLOOKUP($A21&amp;$B21&amp;$C21&amp;$E21&amp;($D21),'Reference buildings simulations'!$A$2:$M$7001,12,0)</f>
        <v>2.1124947587860734</v>
      </c>
      <c r="J21" s="29">
        <f>VLOOKUP($A21&amp;$B21&amp;$C21&amp;$E21&amp;($D21),'Reference buildings simulations'!$A$2:$M$7001,13,0)</f>
        <v>0.35208245979767888</v>
      </c>
    </row>
    <row r="22" spans="1:10" ht="16.95" customHeight="1" x14ac:dyDescent="0.3">
      <c r="A22" s="27" t="s">
        <v>39</v>
      </c>
      <c r="B22" s="20" t="s">
        <v>33</v>
      </c>
      <c r="C22" s="20" t="s">
        <v>6</v>
      </c>
      <c r="D22" s="28">
        <v>26</v>
      </c>
      <c r="E22" s="28" t="s">
        <v>26</v>
      </c>
      <c r="F22" s="28">
        <f>VLOOKUP($A22&amp;$B22&amp;$C22&amp;$E22&amp;($D22),'Reference buildings simulations'!$A$2:$M$7001,7,0)</f>
        <v>0.57999999999999996</v>
      </c>
      <c r="G22" s="29">
        <f>VLOOKUP($A22&amp;$B22&amp;$C22&amp;$E22&amp;($D22),'Reference buildings simulations'!$A$2:$M$7001,10,0)</f>
        <v>0.41334005255418477</v>
      </c>
      <c r="H22" s="29">
        <f>VLOOKUP($A22&amp;$B22&amp;$C22&amp;$E22&amp;($D22),'Reference buildings simulations'!$A$2:$M$7001,11,0)</f>
        <v>0.16533602102167391</v>
      </c>
      <c r="I22" s="29">
        <f>VLOOKUP($A22&amp;$B22&amp;$C22&amp;$E22&amp;($D22),'Reference buildings simulations'!$A$2:$M$7001,12,0)</f>
        <v>0.47616774054242084</v>
      </c>
      <c r="J22" s="29">
        <f>VLOOKUP($A22&amp;$B22&amp;$C22&amp;$E22&amp;($D22),'Reference buildings simulations'!$A$2:$M$7001,13,0)</f>
        <v>7.9361290090403477E-2</v>
      </c>
    </row>
    <row r="23" spans="1:10" ht="16.95" customHeight="1" x14ac:dyDescent="0.3">
      <c r="A23" s="30" t="s">
        <v>39</v>
      </c>
      <c r="B23" s="31" t="s">
        <v>1</v>
      </c>
      <c r="C23" s="31" t="s">
        <v>7</v>
      </c>
      <c r="D23" s="32">
        <v>26</v>
      </c>
      <c r="E23" s="32" t="s">
        <v>26</v>
      </c>
      <c r="F23" s="32">
        <f>VLOOKUP($A23&amp;$B23&amp;$C23&amp;$E23&amp;($D23),'Reference buildings simulations'!$A$2:$M$7001,7,0)</f>
        <v>0.41</v>
      </c>
      <c r="G23" s="33">
        <f>VLOOKUP($A23&amp;$B23&amp;$C23&amp;$E23&amp;($D23),'Reference buildings simulations'!$A$2:$M$7001,10,0)</f>
        <v>3.7535570655420827</v>
      </c>
      <c r="H23" s="33">
        <f>VLOOKUP($A23&amp;$B23&amp;$C23&amp;$E23&amp;($D23),'Reference buildings simulations'!$A$2:$M$7001,11,0)</f>
        <v>1.501422826216833</v>
      </c>
      <c r="I23" s="33">
        <f>VLOOKUP($A23&amp;$B23&amp;$C23&amp;$E23&amp;($D23),'Reference buildings simulations'!$A$2:$M$7001,12,0)</f>
        <v>4.3240977395044791</v>
      </c>
      <c r="J23" s="33">
        <f>VLOOKUP($A23&amp;$B23&amp;$C23&amp;$E23&amp;($D23),'Reference buildings simulations'!$A$2:$M$7001,13,0)</f>
        <v>0.72068295658407977</v>
      </c>
    </row>
    <row r="24" spans="1:10" ht="16.95" customHeight="1" x14ac:dyDescent="0.3">
      <c r="A24" s="30" t="s">
        <v>39</v>
      </c>
      <c r="B24" s="31" t="s">
        <v>4</v>
      </c>
      <c r="C24" s="31" t="s">
        <v>7</v>
      </c>
      <c r="D24" s="32">
        <v>26</v>
      </c>
      <c r="E24" s="32" t="s">
        <v>26</v>
      </c>
      <c r="F24" s="32">
        <f>VLOOKUP($A24&amp;$B24&amp;$C24&amp;$E24&amp;($D24),'Reference buildings simulations'!$A$2:$M$7001,7,0)</f>
        <v>0.32</v>
      </c>
      <c r="G24" s="33">
        <f>VLOOKUP($A24&amp;$B24&amp;$C24&amp;$E24&amp;($D24),'Reference buildings simulations'!$A$2:$M$7001,10,0)</f>
        <v>3.9012508570253788</v>
      </c>
      <c r="H24" s="33">
        <f>VLOOKUP($A24&amp;$B24&amp;$C24&amp;$E24&amp;($D24),'Reference buildings simulations'!$A$2:$M$7001,11,0)</f>
        <v>1.5605003428101516</v>
      </c>
      <c r="I24" s="33">
        <f>VLOOKUP($A24&amp;$B24&amp;$C24&amp;$E24&amp;($D24),'Reference buildings simulations'!$A$2:$M$7001,12,0)</f>
        <v>4.4942409872932361</v>
      </c>
      <c r="J24" s="33">
        <f>VLOOKUP($A24&amp;$B24&amp;$C24&amp;$E24&amp;($D24),'Reference buildings simulations'!$A$2:$M$7001,13,0)</f>
        <v>0.74904016454887279</v>
      </c>
    </row>
    <row r="25" spans="1:10" ht="16.95" customHeight="1" x14ac:dyDescent="0.3">
      <c r="A25" s="30" t="s">
        <v>39</v>
      </c>
      <c r="B25" s="31" t="s">
        <v>5</v>
      </c>
      <c r="C25" s="31" t="s">
        <v>7</v>
      </c>
      <c r="D25" s="32">
        <v>26</v>
      </c>
      <c r="E25" s="32" t="s">
        <v>26</v>
      </c>
      <c r="F25" s="32">
        <f>VLOOKUP($A25&amp;$B25&amp;$C25&amp;$E25&amp;($D25),'Reference buildings simulations'!$A$2:$M$7001,7,0)</f>
        <v>0.28000000000000003</v>
      </c>
      <c r="G25" s="33">
        <f>VLOOKUP($A25&amp;$B25&amp;$C25&amp;$E25&amp;($D25),'Reference buildings simulations'!$A$2:$M$7001,10,0)</f>
        <v>3.9645481962325055</v>
      </c>
      <c r="H25" s="33">
        <f>VLOOKUP($A25&amp;$B25&amp;$C25&amp;$E25&amp;($D25),'Reference buildings simulations'!$A$2:$M$7001,11,0)</f>
        <v>1.5858192784930023</v>
      </c>
      <c r="I25" s="33">
        <f>VLOOKUP($A25&amp;$B25&amp;$C25&amp;$E25&amp;($D25),'Reference buildings simulations'!$A$2:$M$7001,12,0)</f>
        <v>4.5671595220598462</v>
      </c>
      <c r="J25" s="33">
        <f>VLOOKUP($A25&amp;$B25&amp;$C25&amp;$E25&amp;($D25),'Reference buildings simulations'!$A$2:$M$7001,13,0)</f>
        <v>0.76119325367664104</v>
      </c>
    </row>
    <row r="26" spans="1:10" ht="16.95" customHeight="1" x14ac:dyDescent="0.3">
      <c r="A26" s="30" t="s">
        <v>39</v>
      </c>
      <c r="B26" s="31" t="s">
        <v>41</v>
      </c>
      <c r="C26" s="31" t="s">
        <v>7</v>
      </c>
      <c r="D26" s="32">
        <v>26</v>
      </c>
      <c r="E26" s="32" t="s">
        <v>26</v>
      </c>
      <c r="F26" s="32">
        <f>VLOOKUP($A26&amp;$B26&amp;$C26&amp;$E26&amp;($D26),'Reference buildings simulations'!$A$2:$M$7001,7,0)</f>
        <v>0.61</v>
      </c>
      <c r="G26" s="33">
        <f>VLOOKUP($A26&amp;$B26&amp;$C26&amp;$E26&amp;($D26),'Reference buildings simulations'!$A$2:$M$7001,10,0)</f>
        <v>2.5396906674129829</v>
      </c>
      <c r="H26" s="33">
        <f>VLOOKUP($A26&amp;$B26&amp;$C26&amp;$E26&amp;($D26),'Reference buildings simulations'!$A$2:$M$7001,11,0)</f>
        <v>1.0158762669651931</v>
      </c>
      <c r="I26" s="33">
        <f>VLOOKUP($A26&amp;$B26&amp;$C26&amp;$E26&amp;($D26),'Reference buildings simulations'!$A$2:$M$7001,12,0)</f>
        <v>2.9257236488597558</v>
      </c>
      <c r="J26" s="33">
        <f>VLOOKUP($A26&amp;$B26&amp;$C26&amp;$E26&amp;($D26),'Reference buildings simulations'!$A$2:$M$7001,13,0)</f>
        <v>0.48762060814329267</v>
      </c>
    </row>
    <row r="27" spans="1:10" ht="16.95" customHeight="1" x14ac:dyDescent="0.3">
      <c r="A27" s="30" t="s">
        <v>39</v>
      </c>
      <c r="B27" s="31" t="s">
        <v>42</v>
      </c>
      <c r="C27" s="31" t="s">
        <v>7</v>
      </c>
      <c r="D27" s="32">
        <v>26</v>
      </c>
      <c r="E27" s="32" t="s">
        <v>26</v>
      </c>
      <c r="F27" s="32">
        <f>VLOOKUP($A27&amp;$B27&amp;$C27&amp;$E27&amp;($D27),'Reference buildings simulations'!$A$2:$M$7001,7,0)</f>
        <v>0.52</v>
      </c>
      <c r="G27" s="33">
        <f>VLOOKUP($A27&amp;$B27&amp;$C27&amp;$E27&amp;($D27),'Reference buildings simulations'!$A$2:$M$7001,10,0)</f>
        <v>3.0798698990806344</v>
      </c>
      <c r="H27" s="33">
        <f>VLOOKUP($A27&amp;$B27&amp;$C27&amp;$E27&amp;($D27),'Reference buildings simulations'!$A$2:$M$7001,11,0)</f>
        <v>1.2319479596322538</v>
      </c>
      <c r="I27" s="33">
        <f>VLOOKUP($A27&amp;$B27&amp;$C27&amp;$E27&amp;($D27),'Reference buildings simulations'!$A$2:$M$7001,12,0)</f>
        <v>3.548010123740891</v>
      </c>
      <c r="J27" s="33">
        <f>VLOOKUP($A27&amp;$B27&amp;$C27&amp;$E27&amp;($D27),'Reference buildings simulations'!$A$2:$M$7001,13,0)</f>
        <v>0.59133502062348176</v>
      </c>
    </row>
    <row r="28" spans="1:10" ht="16.95" customHeight="1" x14ac:dyDescent="0.3">
      <c r="A28" s="30" t="s">
        <v>39</v>
      </c>
      <c r="B28" s="31" t="s">
        <v>43</v>
      </c>
      <c r="C28" s="31" t="s">
        <v>7</v>
      </c>
      <c r="D28" s="32">
        <v>26</v>
      </c>
      <c r="E28" s="32" t="s">
        <v>26</v>
      </c>
      <c r="F28" s="32">
        <f>VLOOKUP($A28&amp;$B28&amp;$C28&amp;$E28&amp;($D28),'Reference buildings simulations'!$A$2:$M$7001,7,0)</f>
        <v>0.48</v>
      </c>
      <c r="G28" s="33">
        <f>VLOOKUP($A28&amp;$B28&amp;$C28&amp;$E28&amp;($D28),'Reference buildings simulations'!$A$2:$M$7001,10,0)</f>
        <v>3.3113752840810564</v>
      </c>
      <c r="H28" s="33">
        <f>VLOOKUP($A28&amp;$B28&amp;$C28&amp;$E28&amp;($D28),'Reference buildings simulations'!$A$2:$M$7001,11,0)</f>
        <v>1.3245501136324225</v>
      </c>
      <c r="I28" s="33">
        <f>VLOOKUP($A28&amp;$B28&amp;$C28&amp;$E28&amp;($D28),'Reference buildings simulations'!$A$2:$M$7001,12,0)</f>
        <v>3.8147043272613765</v>
      </c>
      <c r="J28" s="33">
        <f>VLOOKUP($A28&amp;$B28&amp;$C28&amp;$E28&amp;($D28),'Reference buildings simulations'!$A$2:$M$7001,13,0)</f>
        <v>0.63578405454356279</v>
      </c>
    </row>
    <row r="29" spans="1:10" ht="16.95" customHeight="1" x14ac:dyDescent="0.3">
      <c r="A29" s="30" t="s">
        <v>39</v>
      </c>
      <c r="B29" s="31" t="s">
        <v>31</v>
      </c>
      <c r="C29" s="31" t="s">
        <v>7</v>
      </c>
      <c r="D29" s="32">
        <v>26</v>
      </c>
      <c r="E29" s="32" t="s">
        <v>26</v>
      </c>
      <c r="F29" s="32">
        <f>VLOOKUP($A29&amp;$B29&amp;$C29&amp;$E29&amp;($D29),'Reference buildings simulations'!$A$2:$M$7001,7,0)</f>
        <v>0.87</v>
      </c>
      <c r="G29" s="33">
        <f>VLOOKUP($A29&amp;$B29&amp;$C29&amp;$E29&amp;($D29),'Reference buildings simulations'!$A$2:$M$7001,10,0)</f>
        <v>2.0365137000462021</v>
      </c>
      <c r="H29" s="33">
        <f>VLOOKUP($A29&amp;$B29&amp;$C29&amp;$E29&amp;($D29),'Reference buildings simulations'!$A$2:$M$7001,11,0)</f>
        <v>0.81460548001848088</v>
      </c>
      <c r="I29" s="33">
        <f>VLOOKUP($A29&amp;$B29&amp;$C29&amp;$E29&amp;($D29),'Reference buildings simulations'!$A$2:$M$7001,12,0)</f>
        <v>2.3460637824532249</v>
      </c>
      <c r="J29" s="33">
        <f>VLOOKUP($A29&amp;$B29&amp;$C29&amp;$E29&amp;($D29),'Reference buildings simulations'!$A$2:$M$7001,13,0)</f>
        <v>0.3910106304088708</v>
      </c>
    </row>
    <row r="30" spans="1:10" ht="16.95" customHeight="1" x14ac:dyDescent="0.3">
      <c r="A30" s="30" t="s">
        <v>39</v>
      </c>
      <c r="B30" s="31" t="s">
        <v>32</v>
      </c>
      <c r="C30" s="31" t="s">
        <v>7</v>
      </c>
      <c r="D30" s="32">
        <v>26</v>
      </c>
      <c r="E30" s="32" t="s">
        <v>26</v>
      </c>
      <c r="F30" s="32">
        <f>VLOOKUP($A30&amp;$B30&amp;$C30&amp;$E30&amp;($D30),'Reference buildings simulations'!$A$2:$M$7001,7,0)</f>
        <v>0.73</v>
      </c>
      <c r="G30" s="33">
        <f>VLOOKUP($A30&amp;$B30&amp;$C30&amp;$E30&amp;($D30),'Reference buildings simulations'!$A$2:$M$7001,10,0)</f>
        <v>1.0584549573504161</v>
      </c>
      <c r="H30" s="33">
        <f>VLOOKUP($A30&amp;$B30&amp;$C30&amp;$E30&amp;($D30),'Reference buildings simulations'!$A$2:$M$7001,11,0)</f>
        <v>0.42338198294016643</v>
      </c>
      <c r="I30" s="33">
        <f>VLOOKUP($A30&amp;$B30&amp;$C30&amp;$E30&amp;($D30),'Reference buildings simulations'!$A$2:$M$7001,12,0)</f>
        <v>1.2193401108676793</v>
      </c>
      <c r="J30" s="33">
        <f>VLOOKUP($A30&amp;$B30&amp;$C30&amp;$E30&amp;($D30),'Reference buildings simulations'!$A$2:$M$7001,13,0)</f>
        <v>0.20322335181127987</v>
      </c>
    </row>
    <row r="31" spans="1:10" ht="16.95" customHeight="1" x14ac:dyDescent="0.3">
      <c r="A31" s="30" t="s">
        <v>39</v>
      </c>
      <c r="B31" s="31" t="s">
        <v>33</v>
      </c>
      <c r="C31" s="31" t="s">
        <v>7</v>
      </c>
      <c r="D31" s="32">
        <v>26</v>
      </c>
      <c r="E31" s="32" t="s">
        <v>26</v>
      </c>
      <c r="F31" s="32">
        <f>VLOOKUP($A31&amp;$B31&amp;$C31&amp;$E31&amp;($D31),'Reference buildings simulations'!$A$2:$M$7001,7,0)</f>
        <v>0.57999999999999996</v>
      </c>
      <c r="G31" s="33">
        <f>VLOOKUP($A31&amp;$B31&amp;$C31&amp;$E31&amp;($D31),'Reference buildings simulations'!$A$2:$M$7001,10,0)</f>
        <v>0.32266620326649453</v>
      </c>
      <c r="H31" s="33">
        <f>VLOOKUP($A31&amp;$B31&amp;$C31&amp;$E31&amp;($D31),'Reference buildings simulations'!$A$2:$M$7001,11,0)</f>
        <v>0.12906648130659781</v>
      </c>
      <c r="I31" s="33">
        <f>VLOOKUP($A31&amp;$B31&amp;$C31&amp;$E31&amp;($D31),'Reference buildings simulations'!$A$2:$M$7001,12,0)</f>
        <v>0.37171146616300171</v>
      </c>
      <c r="J31" s="33">
        <f>VLOOKUP($A31&amp;$B31&amp;$C31&amp;$E31&amp;($D31),'Reference buildings simulations'!$A$2:$M$7001,13,0)</f>
        <v>6.1951911027166948E-2</v>
      </c>
    </row>
    <row r="32" spans="1:10" ht="16.95" customHeight="1" x14ac:dyDescent="0.3">
      <c r="A32" s="34" t="s">
        <v>39</v>
      </c>
      <c r="B32" s="21" t="s">
        <v>1</v>
      </c>
      <c r="C32" s="21" t="s">
        <v>8</v>
      </c>
      <c r="D32" s="43">
        <v>26</v>
      </c>
      <c r="E32" s="43" t="s">
        <v>26</v>
      </c>
      <c r="F32" s="35">
        <f>VLOOKUP($A32&amp;$B32&amp;$C32&amp;$E32&amp;($D32),'Reference buildings simulations'!$A$2:$M$7001,7,0)</f>
        <v>0.41</v>
      </c>
      <c r="G32" s="36">
        <f>VLOOKUP($A32&amp;$B32&amp;$C32&amp;$E32&amp;($D32),'Reference buildings simulations'!$A$2:$M$7001,10,0)</f>
        <v>4.0364909487237313</v>
      </c>
      <c r="H32" s="36">
        <f>VLOOKUP($A32&amp;$B32&amp;$C32&amp;$E32&amp;($D32),'Reference buildings simulations'!$A$2:$M$7001,11,0)</f>
        <v>1.6145963794894924</v>
      </c>
      <c r="I32" s="36">
        <f>VLOOKUP($A32&amp;$B32&amp;$C32&amp;$E32&amp;($D32),'Reference buildings simulations'!$A$2:$M$7001,12,0)</f>
        <v>4.6500375729297376</v>
      </c>
      <c r="J32" s="36">
        <f>VLOOKUP($A32&amp;$B32&amp;$C32&amp;$E32&amp;($D32),'Reference buildings simulations'!$A$2:$M$7001,13,0)</f>
        <v>0.77500626215495638</v>
      </c>
    </row>
    <row r="33" spans="1:28" ht="16.95" customHeight="1" x14ac:dyDescent="0.3">
      <c r="A33" s="34" t="s">
        <v>39</v>
      </c>
      <c r="B33" s="21" t="s">
        <v>4</v>
      </c>
      <c r="C33" s="21" t="s">
        <v>8</v>
      </c>
      <c r="D33" s="43">
        <v>26</v>
      </c>
      <c r="E33" s="43" t="s">
        <v>26</v>
      </c>
      <c r="F33" s="35">
        <f>VLOOKUP($A33&amp;$B33&amp;$C33&amp;$E33&amp;($D33),'Reference buildings simulations'!$A$2:$M$7001,7,0)</f>
        <v>0.32</v>
      </c>
      <c r="G33" s="36">
        <f>VLOOKUP($A33&amp;$B33&amp;$C33&amp;$E33&amp;($D33),'Reference buildings simulations'!$A$2:$M$7001,10,0)</f>
        <v>4.2049491989950827</v>
      </c>
      <c r="H33" s="36">
        <f>VLOOKUP($A33&amp;$B33&amp;$C33&amp;$E33&amp;($D33),'Reference buildings simulations'!$A$2:$M$7001,11,0)</f>
        <v>1.6819796795980331</v>
      </c>
      <c r="I33" s="36">
        <f>VLOOKUP($A33&amp;$B33&amp;$C33&amp;$E33&amp;($D33),'Reference buildings simulations'!$A$2:$M$7001,12,0)</f>
        <v>4.8441014772423348</v>
      </c>
      <c r="J33" s="36">
        <f>VLOOKUP($A33&amp;$B33&amp;$C33&amp;$E33&amp;($D33),'Reference buildings simulations'!$A$2:$M$7001,13,0)</f>
        <v>0.80735024620705587</v>
      </c>
    </row>
    <row r="34" spans="1:28" ht="16.95" customHeight="1" x14ac:dyDescent="0.3">
      <c r="A34" s="34" t="s">
        <v>39</v>
      </c>
      <c r="B34" s="21" t="s">
        <v>5</v>
      </c>
      <c r="C34" s="21" t="s">
        <v>8</v>
      </c>
      <c r="D34" s="43">
        <v>26</v>
      </c>
      <c r="E34" s="43" t="s">
        <v>26</v>
      </c>
      <c r="F34" s="35">
        <f>VLOOKUP($A34&amp;$B34&amp;$C34&amp;$E34&amp;($D34),'Reference buildings simulations'!$A$2:$M$7001,7,0)</f>
        <v>0.28000000000000003</v>
      </c>
      <c r="G34" s="36">
        <f>VLOOKUP($A34&amp;$B34&amp;$C34&amp;$E34&amp;($D34),'Reference buildings simulations'!$A$2:$M$7001,10,0)</f>
        <v>4.2771455919685186</v>
      </c>
      <c r="H34" s="36">
        <f>VLOOKUP($A34&amp;$B34&amp;$C34&amp;$E34&amp;($D34),'Reference buildings simulations'!$A$2:$M$7001,11,0)</f>
        <v>1.7108582367874074</v>
      </c>
      <c r="I34" s="36">
        <f>VLOOKUP($A34&amp;$B34&amp;$C34&amp;$E34&amp;($D34),'Reference buildings simulations'!$A$2:$M$7001,12,0)</f>
        <v>4.9272717219477329</v>
      </c>
      <c r="J34" s="36">
        <f>VLOOKUP($A34&amp;$B34&amp;$C34&amp;$E34&amp;($D34),'Reference buildings simulations'!$A$2:$M$7001,13,0)</f>
        <v>0.82121195365795552</v>
      </c>
    </row>
    <row r="35" spans="1:28" ht="16.95" customHeight="1" x14ac:dyDescent="0.3">
      <c r="A35" s="34" t="s">
        <v>39</v>
      </c>
      <c r="B35" s="21" t="s">
        <v>41</v>
      </c>
      <c r="C35" s="21" t="s">
        <v>8</v>
      </c>
      <c r="D35" s="43">
        <v>26</v>
      </c>
      <c r="E35" s="43" t="s">
        <v>26</v>
      </c>
      <c r="F35" s="35">
        <f>VLOOKUP($A35&amp;$B35&amp;$C35&amp;$E35&amp;($D35),'Reference buildings simulations'!$A$2:$M$7001,7,0)</f>
        <v>0.61</v>
      </c>
      <c r="G35" s="36">
        <f>VLOOKUP($A35&amp;$B35&amp;$C35&amp;$E35&amp;($D35),'Reference buildings simulations'!$A$2:$M$7001,10,0)</f>
        <v>3.3041798813347629</v>
      </c>
      <c r="H35" s="36">
        <f>VLOOKUP($A35&amp;$B35&amp;$C35&amp;$E35&amp;($D35),'Reference buildings simulations'!$A$2:$M$7001,11,0)</f>
        <v>1.3216719525339051</v>
      </c>
      <c r="I35" s="36">
        <f>VLOOKUP($A35&amp;$B35&amp;$C35&amp;$E35&amp;($D35),'Reference buildings simulations'!$A$2:$M$7001,12,0)</f>
        <v>3.8064152232976465</v>
      </c>
      <c r="J35" s="36">
        <f>VLOOKUP($A35&amp;$B35&amp;$C35&amp;$E35&amp;($D35),'Reference buildings simulations'!$A$2:$M$7001,13,0)</f>
        <v>0.63440253721627449</v>
      </c>
      <c r="L35" s="18" t="s">
        <v>54</v>
      </c>
      <c r="M35" s="18" t="s">
        <v>55</v>
      </c>
      <c r="N35" s="18">
        <v>0.28000000000000003</v>
      </c>
      <c r="O35" s="18" t="s">
        <v>56</v>
      </c>
      <c r="P35" s="18">
        <v>0.41</v>
      </c>
      <c r="R35" s="18" t="s">
        <v>54</v>
      </c>
      <c r="S35" s="18" t="s">
        <v>55</v>
      </c>
      <c r="T35" s="18">
        <v>0.48</v>
      </c>
      <c r="U35" s="18" t="s">
        <v>56</v>
      </c>
      <c r="V35" s="18">
        <v>0.61</v>
      </c>
      <c r="X35" s="18" t="s">
        <v>54</v>
      </c>
      <c r="Y35" s="18" t="s">
        <v>55</v>
      </c>
      <c r="Z35" s="18">
        <v>0.57999999999999996</v>
      </c>
      <c r="AA35" s="18" t="s">
        <v>56</v>
      </c>
      <c r="AB35" s="18">
        <v>0.87</v>
      </c>
    </row>
    <row r="36" spans="1:28" ht="16.95" customHeight="1" x14ac:dyDescent="0.3">
      <c r="A36" s="34" t="s">
        <v>39</v>
      </c>
      <c r="B36" s="21" t="s">
        <v>42</v>
      </c>
      <c r="C36" s="21" t="s">
        <v>8</v>
      </c>
      <c r="D36" s="43">
        <v>26</v>
      </c>
      <c r="E36" s="43" t="s">
        <v>26</v>
      </c>
      <c r="F36" s="35">
        <f>VLOOKUP($A36&amp;$B36&amp;$C36&amp;$E36&amp;($D36),'Reference buildings simulations'!$A$2:$M$7001,7,0)</f>
        <v>0.52</v>
      </c>
      <c r="G36" s="36">
        <f>VLOOKUP($A36&amp;$B36&amp;$C36&amp;$E36&amp;($D36),'Reference buildings simulations'!$A$2:$M$7001,10,0)</f>
        <v>3.9840483471836712</v>
      </c>
      <c r="H36" s="36">
        <f>VLOOKUP($A36&amp;$B36&amp;$C36&amp;$E36&amp;($D36),'Reference buildings simulations'!$A$2:$M$7001,11,0)</f>
        <v>1.5936193388734685</v>
      </c>
      <c r="I36" s="36">
        <f>VLOOKUP($A36&amp;$B36&amp;$C36&amp;$E36&amp;($D36),'Reference buildings simulations'!$A$2:$M$7001,12,0)</f>
        <v>4.5896236959555887</v>
      </c>
      <c r="J36" s="36">
        <f>VLOOKUP($A36&amp;$B36&amp;$C36&amp;$E36&amp;($D36),'Reference buildings simulations'!$A$2:$M$7001,13,0)</f>
        <v>0.76493728265926486</v>
      </c>
    </row>
    <row r="37" spans="1:28" ht="16.95" customHeight="1" x14ac:dyDescent="0.3">
      <c r="A37" s="34" t="s">
        <v>39</v>
      </c>
      <c r="B37" s="21" t="s">
        <v>43</v>
      </c>
      <c r="C37" s="21" t="s">
        <v>8</v>
      </c>
      <c r="D37" s="43">
        <v>26</v>
      </c>
      <c r="E37" s="43" t="s">
        <v>26</v>
      </c>
      <c r="F37" s="35">
        <f>VLOOKUP($A37&amp;$B37&amp;$C37&amp;$E37&amp;($D37),'Reference buildings simulations'!$A$2:$M$7001,7,0)</f>
        <v>0.48</v>
      </c>
      <c r="G37" s="36">
        <f>VLOOKUP($A37&amp;$B37&amp;$C37&amp;$E37&amp;($D37),'Reference buildings simulations'!$A$2:$M$7001,10,0)</f>
        <v>4.2754205468332032</v>
      </c>
      <c r="H37" s="36">
        <f>VLOOKUP($A37&amp;$B37&amp;$C37&amp;$E37&amp;($D37),'Reference buildings simulations'!$A$2:$M$7001,11,0)</f>
        <v>1.7101682187332812</v>
      </c>
      <c r="I37" s="36">
        <f>VLOOKUP($A37&amp;$B37&amp;$C37&amp;$E37&amp;($D37),'Reference buildings simulations'!$A$2:$M$7001,12,0)</f>
        <v>4.9252844699518494</v>
      </c>
      <c r="J37" s="36">
        <f>VLOOKUP($A37&amp;$B37&amp;$C37&amp;$E37&amp;($D37),'Reference buildings simulations'!$A$2:$M$7001,13,0)</f>
        <v>0.82088074499197494</v>
      </c>
    </row>
    <row r="38" spans="1:28" ht="16.95" customHeight="1" x14ac:dyDescent="0.3">
      <c r="A38" s="34" t="s">
        <v>39</v>
      </c>
      <c r="B38" s="21" t="s">
        <v>31</v>
      </c>
      <c r="C38" s="21" t="s">
        <v>8</v>
      </c>
      <c r="D38" s="43">
        <v>26</v>
      </c>
      <c r="E38" s="43" t="s">
        <v>26</v>
      </c>
      <c r="F38" s="35">
        <f>VLOOKUP($A38&amp;$B38&amp;$C38&amp;$E38&amp;($D38),'Reference buildings simulations'!$A$2:$M$7001,7,0)</f>
        <v>0.87</v>
      </c>
      <c r="G38" s="36">
        <f>VLOOKUP($A38&amp;$B38&amp;$C38&amp;$E38&amp;($D38),'Reference buildings simulations'!$A$2:$M$7001,10,0)</f>
        <v>2.5118212533477458</v>
      </c>
      <c r="H38" s="36">
        <f>VLOOKUP($A38&amp;$B38&amp;$C38&amp;$E38&amp;($D38),'Reference buildings simulations'!$A$2:$M$7001,11,0)</f>
        <v>1.0047285013390983</v>
      </c>
      <c r="I38" s="36">
        <f>VLOOKUP($A38&amp;$B38&amp;$C38&amp;$E38&amp;($D38),'Reference buildings simulations'!$A$2:$M$7001,12,0)</f>
        <v>2.893618083856603</v>
      </c>
      <c r="J38" s="36">
        <f>VLOOKUP($A38&amp;$B38&amp;$C38&amp;$E38&amp;($D38),'Reference buildings simulations'!$A$2:$M$7001,13,0)</f>
        <v>0.48226968064276715</v>
      </c>
    </row>
    <row r="39" spans="1:28" ht="16.95" customHeight="1" x14ac:dyDescent="0.3">
      <c r="A39" s="34" t="s">
        <v>39</v>
      </c>
      <c r="B39" s="21" t="s">
        <v>32</v>
      </c>
      <c r="C39" s="21" t="s">
        <v>8</v>
      </c>
      <c r="D39" s="43">
        <v>26</v>
      </c>
      <c r="E39" s="43" t="s">
        <v>26</v>
      </c>
      <c r="F39" s="35">
        <f>VLOOKUP($A39&amp;$B39&amp;$C39&amp;$E39&amp;($D39),'Reference buildings simulations'!$A$2:$M$7001,7,0)</f>
        <v>0.73</v>
      </c>
      <c r="G39" s="36">
        <f>VLOOKUP($A39&amp;$B39&amp;$C39&amp;$E39&amp;($D39),'Reference buildings simulations'!$A$2:$M$7001,10,0)</f>
        <v>1.3419068116484882</v>
      </c>
      <c r="H39" s="36">
        <f>VLOOKUP($A39&amp;$B39&amp;$C39&amp;$E39&amp;($D39),'Reference buildings simulations'!$A$2:$M$7001,11,0)</f>
        <v>0.53676272465939534</v>
      </c>
      <c r="I39" s="36">
        <f>VLOOKUP($A39&amp;$B39&amp;$C39&amp;$E39&amp;($D39),'Reference buildings simulations'!$A$2:$M$7001,12,0)</f>
        <v>1.5458766470190586</v>
      </c>
      <c r="J39" s="36">
        <f>VLOOKUP($A39&amp;$B39&amp;$C39&amp;$E39&amp;($D39),'Reference buildings simulations'!$A$2:$M$7001,13,0)</f>
        <v>0.25764610783650976</v>
      </c>
    </row>
    <row r="40" spans="1:28" ht="16.95" customHeight="1" x14ac:dyDescent="0.3">
      <c r="A40" s="34" t="s">
        <v>39</v>
      </c>
      <c r="B40" s="21" t="s">
        <v>33</v>
      </c>
      <c r="C40" s="21" t="s">
        <v>8</v>
      </c>
      <c r="D40" s="43">
        <v>26</v>
      </c>
      <c r="E40" s="43" t="s">
        <v>26</v>
      </c>
      <c r="F40" s="35">
        <f>VLOOKUP($A40&amp;$B40&amp;$C40&amp;$E40&amp;($D40),'Reference buildings simulations'!$A$2:$M$7001,7,0)</f>
        <v>0.57999999999999996</v>
      </c>
      <c r="G40" s="36">
        <f>VLOOKUP($A40&amp;$B40&amp;$C40&amp;$E40&amp;($D40),'Reference buildings simulations'!$A$2:$M$7001,10,0)</f>
        <v>0.50764045954859216</v>
      </c>
      <c r="H40" s="36">
        <f>VLOOKUP($A40&amp;$B40&amp;$C40&amp;$E40&amp;($D40),'Reference buildings simulations'!$A$2:$M$7001,11,0)</f>
        <v>0.20305618381943685</v>
      </c>
      <c r="I40" s="36">
        <f>VLOOKUP($A40&amp;$B40&amp;$C40&amp;$E40&amp;($D40),'Reference buildings simulations'!$A$2:$M$7001,12,0)</f>
        <v>0.58480180939997817</v>
      </c>
      <c r="J40" s="36">
        <f>VLOOKUP($A40&amp;$B40&amp;$C40&amp;$E40&amp;($D40),'Reference buildings simulations'!$A$2:$M$7001,13,0)</f>
        <v>9.746696823332969E-2</v>
      </c>
    </row>
    <row r="41" spans="1:28" ht="16.95" customHeight="1" x14ac:dyDescent="0.3">
      <c r="A41" s="40" t="s">
        <v>39</v>
      </c>
      <c r="B41" s="22" t="s">
        <v>1</v>
      </c>
      <c r="C41" s="22" t="s">
        <v>9</v>
      </c>
      <c r="D41" s="41">
        <v>26</v>
      </c>
      <c r="E41" s="41" t="s">
        <v>26</v>
      </c>
      <c r="F41" s="41">
        <f>VLOOKUP($A41&amp;$B41&amp;$C41&amp;$E41&amp;($D41),'Reference buildings simulations'!$A$2:$M$7001,7,0)</f>
        <v>0.41</v>
      </c>
      <c r="G41" s="42">
        <f>VLOOKUP($A41&amp;$B41&amp;$C41&amp;$E41&amp;($D41),'Reference buildings simulations'!$A$2:$M$7001,10,0)</f>
        <v>4.8617912086574187</v>
      </c>
      <c r="H41" s="42">
        <f>VLOOKUP($A41&amp;$B41&amp;$C41&amp;$E41&amp;($D41),'Reference buildings simulations'!$A$2:$M$7001,11,0)</f>
        <v>1.9447164834629675</v>
      </c>
      <c r="I41" s="42">
        <f>VLOOKUP($A41&amp;$B41&amp;$C41&amp;$E41&amp;($D41),'Reference buildings simulations'!$A$2:$M$7001,12,0)</f>
        <v>5.6007834723733465</v>
      </c>
      <c r="J41" s="42">
        <f>VLOOKUP($A41&amp;$B41&amp;$C41&amp;$E41&amp;($D41),'Reference buildings simulations'!$A$2:$M$7001,13,0)</f>
        <v>0.93346391206222434</v>
      </c>
    </row>
    <row r="42" spans="1:28" ht="16.95" customHeight="1" x14ac:dyDescent="0.3">
      <c r="A42" s="40" t="s">
        <v>39</v>
      </c>
      <c r="B42" s="22" t="s">
        <v>4</v>
      </c>
      <c r="C42" s="22" t="s">
        <v>9</v>
      </c>
      <c r="D42" s="41">
        <v>26</v>
      </c>
      <c r="E42" s="41" t="s">
        <v>26</v>
      </c>
      <c r="F42" s="41">
        <f>VLOOKUP($A42&amp;$B42&amp;$C42&amp;$E42&amp;($D42),'Reference buildings simulations'!$A$2:$M$7001,7,0)</f>
        <v>0.32</v>
      </c>
      <c r="G42" s="42">
        <f>VLOOKUP($A42&amp;$B42&amp;$C42&amp;$E42&amp;($D42),'Reference buildings simulations'!$A$2:$M$7001,10,0)</f>
        <v>5.0889210998980534</v>
      </c>
      <c r="H42" s="42">
        <f>VLOOKUP($A42&amp;$B42&amp;$C42&amp;$E42&amp;($D42),'Reference buildings simulations'!$A$2:$M$7001,11,0)</f>
        <v>2.0355684399592215</v>
      </c>
      <c r="I42" s="42">
        <f>VLOOKUP($A42&amp;$B42&amp;$C42&amp;$E42&amp;($D42),'Reference buildings simulations'!$A$2:$M$7001,12,0)</f>
        <v>5.8624371070825578</v>
      </c>
      <c r="J42" s="42">
        <f>VLOOKUP($A42&amp;$B42&amp;$C42&amp;$E42&amp;($D42),'Reference buildings simulations'!$A$2:$M$7001,13,0)</f>
        <v>0.97707285118042631</v>
      </c>
    </row>
    <row r="43" spans="1:28" ht="16.95" customHeight="1" x14ac:dyDescent="0.3">
      <c r="A43" s="40" t="s">
        <v>39</v>
      </c>
      <c r="B43" s="22" t="s">
        <v>5</v>
      </c>
      <c r="C43" s="22" t="s">
        <v>9</v>
      </c>
      <c r="D43" s="41">
        <v>26</v>
      </c>
      <c r="E43" s="41" t="s">
        <v>26</v>
      </c>
      <c r="F43" s="41">
        <f>VLOOKUP($A43&amp;$B43&amp;$C43&amp;$E43&amp;($D43),'Reference buildings simulations'!$A$2:$M$7001,7,0)</f>
        <v>0.28000000000000003</v>
      </c>
      <c r="G43" s="42">
        <f>VLOOKUP($A43&amp;$B43&amp;$C43&amp;$E43&amp;($D43),'Reference buildings simulations'!$A$2:$M$7001,10,0)</f>
        <v>5.1862624818583267</v>
      </c>
      <c r="H43" s="42">
        <f>VLOOKUP($A43&amp;$B43&amp;$C43&amp;$E43&amp;($D43),'Reference buildings simulations'!$A$2:$M$7001,11,0)</f>
        <v>2.0745049927433308</v>
      </c>
      <c r="I43" s="42">
        <f>VLOOKUP($A43&amp;$B43&amp;$C43&amp;$E43&amp;($D43),'Reference buildings simulations'!$A$2:$M$7001,12,0)</f>
        <v>5.9745743791007921</v>
      </c>
      <c r="J43" s="42">
        <f>VLOOKUP($A43&amp;$B43&amp;$C43&amp;$E43&amp;($D43),'Reference buildings simulations'!$A$2:$M$7001,13,0)</f>
        <v>0.99576239651679876</v>
      </c>
    </row>
    <row r="44" spans="1:28" ht="16.95" customHeight="1" x14ac:dyDescent="0.3">
      <c r="A44" s="40" t="s">
        <v>39</v>
      </c>
      <c r="B44" s="22" t="s">
        <v>41</v>
      </c>
      <c r="C44" s="22" t="s">
        <v>9</v>
      </c>
      <c r="D44" s="41">
        <v>26</v>
      </c>
      <c r="E44" s="41" t="s">
        <v>26</v>
      </c>
      <c r="F44" s="41">
        <f>VLOOKUP($A44&amp;$B44&amp;$C44&amp;$E44&amp;($D44),'Reference buildings simulations'!$A$2:$M$7001,7,0)</f>
        <v>0.61</v>
      </c>
      <c r="G44" s="42">
        <f>VLOOKUP($A44&amp;$B44&amp;$C44&amp;$E44&amp;($D44),'Reference buildings simulations'!$A$2:$M$7001,10,0)</f>
        <v>4.497789710848779</v>
      </c>
      <c r="H44" s="42">
        <f>VLOOKUP($A44&amp;$B44&amp;$C44&amp;$E44&amp;($D44),'Reference buildings simulations'!$A$2:$M$7001,11,0)</f>
        <v>1.7991158843395116</v>
      </c>
      <c r="I44" s="42">
        <f>VLOOKUP($A44&amp;$B44&amp;$C44&amp;$E44&amp;($D44),'Reference buildings simulations'!$A$2:$M$7001,12,0)</f>
        <v>5.1814537468977937</v>
      </c>
      <c r="J44" s="42">
        <f>VLOOKUP($A44&amp;$B44&amp;$C44&amp;$E44&amp;($D44),'Reference buildings simulations'!$A$2:$M$7001,13,0)</f>
        <v>0.86357562448296554</v>
      </c>
    </row>
    <row r="45" spans="1:28" ht="16.95" customHeight="1" x14ac:dyDescent="0.3">
      <c r="A45" s="40" t="s">
        <v>39</v>
      </c>
      <c r="B45" s="22" t="s">
        <v>42</v>
      </c>
      <c r="C45" s="22" t="s">
        <v>9</v>
      </c>
      <c r="D45" s="41">
        <v>26</v>
      </c>
      <c r="E45" s="41" t="s">
        <v>26</v>
      </c>
      <c r="F45" s="41">
        <f>VLOOKUP($A45&amp;$B45&amp;$C45&amp;$E45&amp;($D45),'Reference buildings simulations'!$A$2:$M$7001,7,0)</f>
        <v>0.52</v>
      </c>
      <c r="G45" s="42">
        <f>VLOOKUP($A45&amp;$B45&amp;$C45&amp;$E45&amp;($D45),'Reference buildings simulations'!$A$2:$M$7001,10,0)</f>
        <v>5.4681947851255943</v>
      </c>
      <c r="H45" s="42">
        <f>VLOOKUP($A45&amp;$B45&amp;$C45&amp;$E45&amp;($D45),'Reference buildings simulations'!$A$2:$M$7001,11,0)</f>
        <v>2.1872779140502376</v>
      </c>
      <c r="I45" s="42">
        <f>VLOOKUP($A45&amp;$B45&amp;$C45&amp;$E45&amp;($D45),'Reference buildings simulations'!$A$2:$M$7001,12,0)</f>
        <v>6.2993603924646839</v>
      </c>
      <c r="J45" s="42">
        <f>VLOOKUP($A45&amp;$B45&amp;$C45&amp;$E45&amp;($D45),'Reference buildings simulations'!$A$2:$M$7001,13,0)</f>
        <v>1.0498933987441141</v>
      </c>
    </row>
    <row r="46" spans="1:28" ht="16.95" customHeight="1" x14ac:dyDescent="0.3">
      <c r="A46" s="40" t="s">
        <v>39</v>
      </c>
      <c r="B46" s="22" t="s">
        <v>43</v>
      </c>
      <c r="C46" s="22" t="s">
        <v>9</v>
      </c>
      <c r="D46" s="41">
        <v>26</v>
      </c>
      <c r="E46" s="41" t="s">
        <v>26</v>
      </c>
      <c r="F46" s="41">
        <f>VLOOKUP($A46&amp;$B46&amp;$C46&amp;$E46&amp;($D46),'Reference buildings simulations'!$A$2:$M$7001,7,0)</f>
        <v>0.48</v>
      </c>
      <c r="G46" s="42">
        <f>VLOOKUP($A46&amp;$B46&amp;$C46&amp;$E46&amp;($D46),'Reference buildings simulations'!$A$2:$M$7001,10,0)</f>
        <v>5.8840826741013714</v>
      </c>
      <c r="H46" s="42">
        <f>VLOOKUP($A46&amp;$B46&amp;$C46&amp;$E46&amp;($D46),'Reference buildings simulations'!$A$2:$M$7001,11,0)</f>
        <v>2.3536330696405487</v>
      </c>
      <c r="I46" s="42">
        <f>VLOOKUP($A46&amp;$B46&amp;$C46&amp;$E46&amp;($D46),'Reference buildings simulations'!$A$2:$M$7001,12,0)</f>
        <v>6.77846324056478</v>
      </c>
      <c r="J46" s="42">
        <f>VLOOKUP($A46&amp;$B46&amp;$C46&amp;$E46&amp;($D46),'Reference buildings simulations'!$A$2:$M$7001,13,0)</f>
        <v>1.1297438734274634</v>
      </c>
    </row>
    <row r="47" spans="1:28" ht="16.95" customHeight="1" x14ac:dyDescent="0.3">
      <c r="A47" s="40" t="s">
        <v>39</v>
      </c>
      <c r="B47" s="22" t="s">
        <v>31</v>
      </c>
      <c r="C47" s="22" t="s">
        <v>9</v>
      </c>
      <c r="D47" s="41">
        <v>26</v>
      </c>
      <c r="E47" s="41" t="s">
        <v>26</v>
      </c>
      <c r="F47" s="41">
        <f>VLOOKUP($A47&amp;$B47&amp;$C47&amp;$E47&amp;($D47),'Reference buildings simulations'!$A$2:$M$7001,7,0)</f>
        <v>0.87</v>
      </c>
      <c r="G47" s="42">
        <f>VLOOKUP($A47&amp;$B47&amp;$C47&amp;$E47&amp;($D47),'Reference buildings simulations'!$A$2:$M$7001,10,0)</f>
        <v>3.6217872620421843</v>
      </c>
      <c r="H47" s="42">
        <f>VLOOKUP($A47&amp;$B47&amp;$C47&amp;$E47&amp;($D47),'Reference buildings simulations'!$A$2:$M$7001,11,0)</f>
        <v>1.4487149048168737</v>
      </c>
      <c r="I47" s="42">
        <f>VLOOKUP($A47&amp;$B47&amp;$C47&amp;$E47&amp;($D47),'Reference buildings simulations'!$A$2:$M$7001,12,0)</f>
        <v>4.172298925872596</v>
      </c>
      <c r="J47" s="42">
        <f>VLOOKUP($A47&amp;$B47&amp;$C47&amp;$E47&amp;($D47),'Reference buildings simulations'!$A$2:$M$7001,13,0)</f>
        <v>0.69538315431209941</v>
      </c>
    </row>
    <row r="48" spans="1:28" ht="16.95" customHeight="1" x14ac:dyDescent="0.3">
      <c r="A48" s="40" t="s">
        <v>39</v>
      </c>
      <c r="B48" s="22" t="s">
        <v>32</v>
      </c>
      <c r="C48" s="22" t="s">
        <v>9</v>
      </c>
      <c r="D48" s="41">
        <v>26</v>
      </c>
      <c r="E48" s="41" t="s">
        <v>26</v>
      </c>
      <c r="F48" s="41">
        <f>VLOOKUP($A48&amp;$B48&amp;$C48&amp;$E48&amp;($D48),'Reference buildings simulations'!$A$2:$M$7001,7,0)</f>
        <v>0.73</v>
      </c>
      <c r="G48" s="42">
        <f>VLOOKUP($A48&amp;$B48&amp;$C48&amp;$E48&amp;($D48),'Reference buildings simulations'!$A$2:$M$7001,10,0)</f>
        <v>1.644961984074985</v>
      </c>
      <c r="H48" s="42">
        <f>VLOOKUP($A48&amp;$B48&amp;$C48&amp;$E48&amp;($D48),'Reference buildings simulations'!$A$2:$M$7001,11,0)</f>
        <v>0.65798479362999396</v>
      </c>
      <c r="I48" s="42">
        <f>VLOOKUP($A48&amp;$B48&amp;$C48&amp;$E48&amp;($D48),'Reference buildings simulations'!$A$2:$M$7001,12,0)</f>
        <v>1.8949962056543825</v>
      </c>
      <c r="J48" s="42">
        <f>VLOOKUP($A48&amp;$B48&amp;$C48&amp;$E48&amp;($D48),'Reference buildings simulations'!$A$2:$M$7001,13,0)</f>
        <v>0.31583270094239707</v>
      </c>
    </row>
    <row r="49" spans="1:10" ht="16.95" customHeight="1" x14ac:dyDescent="0.3">
      <c r="A49" s="40" t="s">
        <v>39</v>
      </c>
      <c r="B49" s="22" t="s">
        <v>33</v>
      </c>
      <c r="C49" s="22" t="s">
        <v>9</v>
      </c>
      <c r="D49" s="41">
        <v>26</v>
      </c>
      <c r="E49" s="41" t="s">
        <v>26</v>
      </c>
      <c r="F49" s="41">
        <f>VLOOKUP($A49&amp;$B49&amp;$C49&amp;$E49&amp;($D49),'Reference buildings simulations'!$A$2:$M$7001,7,0)</f>
        <v>0.57999999999999996</v>
      </c>
      <c r="G49" s="42">
        <f>VLOOKUP($A49&amp;$B49&amp;$C49&amp;$E49&amp;($D49),'Reference buildings simulations'!$A$2:$M$7001,10,0)</f>
        <v>0.7645052612407589</v>
      </c>
      <c r="H49" s="42">
        <f>VLOOKUP($A49&amp;$B49&amp;$C49&amp;$E49&amp;($D49),'Reference buildings simulations'!$A$2:$M$7001,11,0)</f>
        <v>0.30580210449630357</v>
      </c>
      <c r="I49" s="42">
        <f>VLOOKUP($A49&amp;$B49&amp;$C49&amp;$E49&amp;($D49),'Reference buildings simulations'!$A$2:$M$7001,12,0)</f>
        <v>0.88071006094935422</v>
      </c>
      <c r="J49" s="42">
        <f>VLOOKUP($A49&amp;$B49&amp;$C49&amp;$E49&amp;($D49),'Reference buildings simulations'!$A$2:$M$7001,13,0)</f>
        <v>0.1467850101582257</v>
      </c>
    </row>
    <row r="50" spans="1:10" ht="16.95" customHeight="1" x14ac:dyDescent="0.3">
      <c r="A50" s="37" t="s">
        <v>39</v>
      </c>
      <c r="B50" s="23" t="s">
        <v>1</v>
      </c>
      <c r="C50" s="23" t="s">
        <v>10</v>
      </c>
      <c r="D50" s="38">
        <v>26</v>
      </c>
      <c r="E50" s="38" t="s">
        <v>26</v>
      </c>
      <c r="F50" s="38">
        <f>VLOOKUP($A50&amp;$B50&amp;$C50&amp;$E50&amp;($D50),'Reference buildings simulations'!$A$2:$M$7001,7,0)</f>
        <v>0.41</v>
      </c>
      <c r="G50" s="39">
        <f>VLOOKUP($A50&amp;$B50&amp;$C50&amp;$E50&amp;($D50),'Reference buildings simulations'!$A$2:$M$7001,10,0)</f>
        <v>6.2327667169130772</v>
      </c>
      <c r="H50" s="39">
        <f>VLOOKUP($A50&amp;$B50&amp;$C50&amp;$E50&amp;($D50),'Reference buildings simulations'!$A$2:$M$7001,11,0)</f>
        <v>2.493106686765231</v>
      </c>
      <c r="I50" s="39">
        <f>VLOOKUP($A50&amp;$B50&amp;$C50&amp;$E50&amp;($D50),'Reference buildings simulations'!$A$2:$M$7001,12,0)</f>
        <v>7.1801472578838652</v>
      </c>
      <c r="J50" s="39">
        <f>VLOOKUP($A50&amp;$B50&amp;$C50&amp;$E50&amp;($D50),'Reference buildings simulations'!$A$2:$M$7001,13,0)</f>
        <v>1.1966912096473108</v>
      </c>
    </row>
    <row r="51" spans="1:10" ht="16.95" customHeight="1" x14ac:dyDescent="0.3">
      <c r="A51" s="37" t="s">
        <v>39</v>
      </c>
      <c r="B51" s="23" t="s">
        <v>4</v>
      </c>
      <c r="C51" s="23" t="s">
        <v>10</v>
      </c>
      <c r="D51" s="38">
        <v>26</v>
      </c>
      <c r="E51" s="38" t="s">
        <v>26</v>
      </c>
      <c r="F51" s="38">
        <f>VLOOKUP($A51&amp;$B51&amp;$C51&amp;$E51&amp;($D51),'Reference buildings simulations'!$A$2:$M$7001,7,0)</f>
        <v>0.32</v>
      </c>
      <c r="G51" s="39">
        <f>VLOOKUP($A51&amp;$B51&amp;$C51&amp;$E51&amp;($D51),'Reference buildings simulations'!$A$2:$M$7001,10,0)</f>
        <v>7.0925066415343725</v>
      </c>
      <c r="H51" s="39">
        <f>VLOOKUP($A51&amp;$B51&amp;$C51&amp;$E51&amp;($D51),'Reference buildings simulations'!$A$2:$M$7001,11,0)</f>
        <v>2.8370026566137492</v>
      </c>
      <c r="I51" s="39">
        <f>VLOOKUP($A51&amp;$B51&amp;$C51&amp;$E51&amp;($D51),'Reference buildings simulations'!$A$2:$M$7001,12,0)</f>
        <v>8.1705676510475982</v>
      </c>
      <c r="J51" s="39">
        <f>VLOOKUP($A51&amp;$B51&amp;$C51&amp;$E51&amp;($D51),'Reference buildings simulations'!$A$2:$M$7001,13,0)</f>
        <v>1.3617612751745996</v>
      </c>
    </row>
    <row r="52" spans="1:10" ht="16.95" customHeight="1" x14ac:dyDescent="0.3">
      <c r="A52" s="37" t="s">
        <v>39</v>
      </c>
      <c r="B52" s="23" t="s">
        <v>5</v>
      </c>
      <c r="C52" s="23" t="s">
        <v>10</v>
      </c>
      <c r="D52" s="38">
        <v>26</v>
      </c>
      <c r="E52" s="38" t="s">
        <v>26</v>
      </c>
      <c r="F52" s="38">
        <f>VLOOKUP($A52&amp;$B52&amp;$C52&amp;$E52&amp;($D52),'Reference buildings simulations'!$A$2:$M$7001,7,0)</f>
        <v>0.28000000000000003</v>
      </c>
      <c r="G52" s="39">
        <f>VLOOKUP($A52&amp;$B52&amp;$C52&amp;$E52&amp;($D52),'Reference buildings simulations'!$A$2:$M$7001,10,0)</f>
        <v>7.460966609229212</v>
      </c>
      <c r="H52" s="39">
        <f>VLOOKUP($A52&amp;$B52&amp;$C52&amp;$E52&amp;($D52),'Reference buildings simulations'!$A$2:$M$7001,11,0)</f>
        <v>2.9843866436916846</v>
      </c>
      <c r="I52" s="39">
        <f>VLOOKUP($A52&amp;$B52&amp;$C52&amp;$E52&amp;($D52),'Reference buildings simulations'!$A$2:$M$7001,12,0)</f>
        <v>8.5950335338320514</v>
      </c>
      <c r="J52" s="39">
        <f>VLOOKUP($A52&amp;$B52&amp;$C52&amp;$E52&amp;($D52),'Reference buildings simulations'!$A$2:$M$7001,13,0)</f>
        <v>1.4325055889720086</v>
      </c>
    </row>
    <row r="53" spans="1:10" ht="16.95" customHeight="1" x14ac:dyDescent="0.3">
      <c r="A53" s="37" t="s">
        <v>39</v>
      </c>
      <c r="B53" s="23" t="s">
        <v>41</v>
      </c>
      <c r="C53" s="23" t="s">
        <v>10</v>
      </c>
      <c r="D53" s="38">
        <v>26</v>
      </c>
      <c r="E53" s="38" t="s">
        <v>26</v>
      </c>
      <c r="F53" s="38">
        <f>VLOOKUP($A53&amp;$B53&amp;$C53&amp;$E53&amp;($D53),'Reference buildings simulations'!$A$2:$M$7001,7,0)</f>
        <v>0.61</v>
      </c>
      <c r="G53" s="39">
        <f>VLOOKUP($A53&amp;$B53&amp;$C53&amp;$E53&amp;($D53),'Reference buildings simulations'!$A$2:$M$7001,10,0)</f>
        <v>7.8790789687840546</v>
      </c>
      <c r="H53" s="39">
        <f>VLOOKUP($A53&amp;$B53&amp;$C53&amp;$E53&amp;($D53),'Reference buildings simulations'!$A$2:$M$7001,11,0)</f>
        <v>3.1516315875136218</v>
      </c>
      <c r="I53" s="39">
        <f>VLOOKUP($A53&amp;$B53&amp;$C53&amp;$E53&amp;($D53),'Reference buildings simulations'!$A$2:$M$7001,12,0)</f>
        <v>9.0766989720392299</v>
      </c>
      <c r="J53" s="39">
        <f>VLOOKUP($A53&amp;$B53&amp;$C53&amp;$E53&amp;($D53),'Reference buildings simulations'!$A$2:$M$7001,13,0)</f>
        <v>1.5127831620065384</v>
      </c>
    </row>
    <row r="54" spans="1:10" ht="16.95" customHeight="1" x14ac:dyDescent="0.3">
      <c r="A54" s="37" t="s">
        <v>39</v>
      </c>
      <c r="B54" s="23" t="s">
        <v>42</v>
      </c>
      <c r="C54" s="23" t="s">
        <v>10</v>
      </c>
      <c r="D54" s="38">
        <v>26</v>
      </c>
      <c r="E54" s="38" t="s">
        <v>26</v>
      </c>
      <c r="F54" s="38">
        <f>VLOOKUP($A54&amp;$B54&amp;$C54&amp;$E54&amp;($D54),'Reference buildings simulations'!$A$2:$M$7001,7,0)</f>
        <v>0.52</v>
      </c>
      <c r="G54" s="39">
        <f>VLOOKUP($A54&amp;$B54&amp;$C54&amp;$E54&amp;($D54),'Reference buildings simulations'!$A$2:$M$7001,10,0)</f>
        <v>9.3367719826118307</v>
      </c>
      <c r="H54" s="39">
        <f>VLOOKUP($A54&amp;$B54&amp;$C54&amp;$E54&amp;($D54),'Reference buildings simulations'!$A$2:$M$7001,11,0)</f>
        <v>3.7347087930447325</v>
      </c>
      <c r="I54" s="39">
        <f>VLOOKUP($A54&amp;$B54&amp;$C54&amp;$E54&amp;($D54),'Reference buildings simulations'!$A$2:$M$7001,12,0)</f>
        <v>10.75596132396883</v>
      </c>
      <c r="J54" s="39">
        <f>VLOOKUP($A54&amp;$B54&amp;$C54&amp;$E54&amp;($D54),'Reference buildings simulations'!$A$2:$M$7001,13,0)</f>
        <v>1.7926602206614715</v>
      </c>
    </row>
    <row r="55" spans="1:10" ht="16.95" customHeight="1" x14ac:dyDescent="0.3">
      <c r="A55" s="37" t="s">
        <v>39</v>
      </c>
      <c r="B55" s="23" t="s">
        <v>43</v>
      </c>
      <c r="C55" s="23" t="s">
        <v>10</v>
      </c>
      <c r="D55" s="38">
        <v>26</v>
      </c>
      <c r="E55" s="38" t="s">
        <v>26</v>
      </c>
      <c r="F55" s="38">
        <f>VLOOKUP($A55&amp;$B55&amp;$C55&amp;$E55&amp;($D55),'Reference buildings simulations'!$A$2:$M$7001,7,0)</f>
        <v>0.48</v>
      </c>
      <c r="G55" s="39">
        <f>VLOOKUP($A55&amp;$B55&amp;$C55&amp;$E55&amp;($D55),'Reference buildings simulations'!$A$2:$M$7001,10,0)</f>
        <v>9.9614975599665918</v>
      </c>
      <c r="H55" s="39">
        <f>VLOOKUP($A55&amp;$B55&amp;$C55&amp;$E55&amp;($D55),'Reference buildings simulations'!$A$2:$M$7001,11,0)</f>
        <v>3.9845990239866369</v>
      </c>
      <c r="I55" s="39">
        <f>VLOOKUP($A55&amp;$B55&amp;$C55&amp;$E55&amp;($D55),'Reference buildings simulations'!$A$2:$M$7001,12,0)</f>
        <v>11.475645189081513</v>
      </c>
      <c r="J55" s="39">
        <f>VLOOKUP($A55&amp;$B55&amp;$C55&amp;$E55&amp;($D55),'Reference buildings simulations'!$A$2:$M$7001,13,0)</f>
        <v>1.9126075315135855</v>
      </c>
    </row>
    <row r="56" spans="1:10" ht="16.95" customHeight="1" x14ac:dyDescent="0.3">
      <c r="A56" s="37" t="s">
        <v>39</v>
      </c>
      <c r="B56" s="23" t="s">
        <v>31</v>
      </c>
      <c r="C56" s="23" t="s">
        <v>10</v>
      </c>
      <c r="D56" s="38">
        <v>26</v>
      </c>
      <c r="E56" s="38" t="s">
        <v>26</v>
      </c>
      <c r="F56" s="38">
        <f>VLOOKUP($A56&amp;$B56&amp;$C56&amp;$E56&amp;($D56),'Reference buildings simulations'!$A$2:$M$7001,7,0)</f>
        <v>0.87</v>
      </c>
      <c r="G56" s="39">
        <f>VLOOKUP($A56&amp;$B56&amp;$C56&amp;$E56&amp;($D56),'Reference buildings simulations'!$A$2:$M$7001,10,0)</f>
        <v>9.0190365958233638</v>
      </c>
      <c r="H56" s="39">
        <f>VLOOKUP($A56&amp;$B56&amp;$C56&amp;$E56&amp;($D56),'Reference buildings simulations'!$A$2:$M$7001,11,0)</f>
        <v>3.6076146383293457</v>
      </c>
      <c r="I56" s="39">
        <f>VLOOKUP($A56&amp;$B56&amp;$C56&amp;$E56&amp;($D56),'Reference buildings simulations'!$A$2:$M$7001,12,0)</f>
        <v>10.389930158388514</v>
      </c>
      <c r="J56" s="39">
        <f>VLOOKUP($A56&amp;$B56&amp;$C56&amp;$E56&amp;($D56),'Reference buildings simulations'!$A$2:$M$7001,13,0)</f>
        <v>1.7316550263980859</v>
      </c>
    </row>
    <row r="57" spans="1:10" ht="16.95" customHeight="1" x14ac:dyDescent="0.3">
      <c r="A57" s="37" t="s">
        <v>39</v>
      </c>
      <c r="B57" s="23" t="s">
        <v>32</v>
      </c>
      <c r="C57" s="23" t="s">
        <v>10</v>
      </c>
      <c r="D57" s="38">
        <v>26</v>
      </c>
      <c r="E57" s="38" t="s">
        <v>26</v>
      </c>
      <c r="F57" s="38">
        <f>VLOOKUP($A57&amp;$B57&amp;$C57&amp;$E57&amp;($D57),'Reference buildings simulations'!$A$2:$M$7001,7,0)</f>
        <v>0.73</v>
      </c>
      <c r="G57" s="39">
        <f>VLOOKUP($A57&amp;$B57&amp;$C57&amp;$E57&amp;($D57),'Reference buildings simulations'!$A$2:$M$7001,10,0)</f>
        <v>4.3905055836329341</v>
      </c>
      <c r="H57" s="39">
        <f>VLOOKUP($A57&amp;$B57&amp;$C57&amp;$E57&amp;($D57),'Reference buildings simulations'!$A$2:$M$7001,11,0)</f>
        <v>1.7562022334531737</v>
      </c>
      <c r="I57" s="39">
        <f>VLOOKUP($A57&amp;$B57&amp;$C57&amp;$E57&amp;($D57),'Reference buildings simulations'!$A$2:$M$7001,12,0)</f>
        <v>5.0578624323451402</v>
      </c>
      <c r="J57" s="39">
        <f>VLOOKUP($A57&amp;$B57&amp;$C57&amp;$E57&amp;($D57),'Reference buildings simulations'!$A$2:$M$7001,13,0)</f>
        <v>0.84297707205752337</v>
      </c>
    </row>
    <row r="58" spans="1:10" ht="16.95" customHeight="1" x14ac:dyDescent="0.3">
      <c r="A58" s="37" t="s">
        <v>39</v>
      </c>
      <c r="B58" s="23" t="s">
        <v>33</v>
      </c>
      <c r="C58" s="23" t="s">
        <v>10</v>
      </c>
      <c r="D58" s="38">
        <v>26</v>
      </c>
      <c r="E58" s="38" t="s">
        <v>26</v>
      </c>
      <c r="F58" s="38">
        <f>VLOOKUP($A58&amp;$B58&amp;$C58&amp;$E58&amp;($D58),'Reference buildings simulations'!$A$2:$M$7001,7,0)</f>
        <v>0.57999999999999996</v>
      </c>
      <c r="G58" s="39">
        <f>VLOOKUP($A58&amp;$B58&amp;$C58&amp;$E58&amp;($D58),'Reference buildings simulations'!$A$2:$M$7001,10,0)</f>
        <v>1.4725324782863165</v>
      </c>
      <c r="H58" s="39">
        <f>VLOOKUP($A58&amp;$B58&amp;$C58&amp;$E58&amp;($D58),'Reference buildings simulations'!$A$2:$M$7001,11,0)</f>
        <v>0.58901299131452656</v>
      </c>
      <c r="I58" s="39">
        <f>VLOOKUP($A58&amp;$B58&amp;$C58&amp;$E58&amp;($D58),'Reference buildings simulations'!$A$2:$M$7001,12,0)</f>
        <v>1.6963574149858365</v>
      </c>
      <c r="J58" s="39">
        <f>VLOOKUP($A58&amp;$B58&amp;$C58&amp;$E58&amp;($D58),'Reference buildings simulations'!$A$2:$M$7001,13,0)</f>
        <v>0.28272623583097273</v>
      </c>
    </row>
    <row r="59" spans="1:10" ht="21" customHeight="1" x14ac:dyDescent="0.3">
      <c r="A59" s="7" t="s">
        <v>39</v>
      </c>
      <c r="B59" s="8"/>
      <c r="C59" s="8"/>
      <c r="D59" s="9"/>
      <c r="E59" s="9"/>
      <c r="F59" s="9"/>
      <c r="G59" s="10"/>
      <c r="H59" s="10"/>
      <c r="I59" s="10"/>
      <c r="J59" s="10"/>
    </row>
    <row r="60" spans="1:10" x14ac:dyDescent="0.3">
      <c r="A60" s="7" t="s">
        <v>39</v>
      </c>
      <c r="B60" s="8" t="s">
        <v>35</v>
      </c>
      <c r="C60" s="8"/>
      <c r="D60" s="9">
        <v>26</v>
      </c>
      <c r="E60" s="9" t="s">
        <v>26</v>
      </c>
      <c r="F60" s="9" t="str">
        <f>VLOOKUP($A60&amp;$B60&amp;$C60&amp;$E60&amp;($D60),'Reference buildings simulations'!$A$2:$M$7001,7,0)</f>
        <v xml:space="preserve"> </v>
      </c>
      <c r="G60" s="10">
        <f>VLOOKUP($A60&amp;$B60&amp;$C60&amp;$E60&amp;($D60),'Reference buildings simulations'!$A$2:$M$7001,10,0)</f>
        <v>2.9113186534460347</v>
      </c>
      <c r="H60" s="10">
        <f>VLOOKUP($A60&amp;$B60&amp;$C60&amp;$E60&amp;($D60),'Reference buildings simulations'!$A$2:$M$7001,11,0)</f>
        <v>1.1645274613784138</v>
      </c>
      <c r="I60" s="10">
        <f>VLOOKUP($A60&amp;$B60&amp;$C60&amp;$E60&amp;($D60),'Reference buildings simulations'!$A$2:$M$7001,12,0)</f>
        <v>3.3538390887698317</v>
      </c>
      <c r="J60" s="10">
        <f>VLOOKUP($A60&amp;$B60&amp;$C60&amp;$E60&amp;($D60),'Reference buildings simulations'!$A$2:$M$7001,13,0)</f>
        <v>0.55897318146163855</v>
      </c>
    </row>
    <row r="61" spans="1:10" x14ac:dyDescent="0.3">
      <c r="A61" s="7" t="s">
        <v>39</v>
      </c>
      <c r="B61" s="8" t="s">
        <v>21</v>
      </c>
      <c r="C61" s="8" t="s">
        <v>2</v>
      </c>
      <c r="D61" s="9">
        <v>26</v>
      </c>
      <c r="E61" s="9" t="s">
        <v>26</v>
      </c>
      <c r="F61" s="9" t="str">
        <f>VLOOKUP($A61&amp;$B61&amp;$C61&amp;$E61&amp;($D61),'Reference buildings simulations'!$A$2:$M$7001,7,0)</f>
        <v xml:space="preserve"> </v>
      </c>
      <c r="G61" s="10">
        <f>VLOOKUP($A61&amp;$B61&amp;$C61&amp;$E61&amp;($D61),'Reference buildings simulations'!$A$2:$M$7001,10,0)</f>
        <v>2.3978421818487918</v>
      </c>
      <c r="H61" s="10">
        <f>VLOOKUP($A61&amp;$B61&amp;$C61&amp;$E61&amp;($D61),'Reference buildings simulations'!$A$2:$M$7001,11,0)</f>
        <v>0.95913687273951664</v>
      </c>
      <c r="I61" s="10">
        <f>VLOOKUP($A61&amp;$B61&amp;$C61&amp;$E61&amp;($D61),'Reference buildings simulations'!$A$2:$M$7001,12,0)</f>
        <v>2.7623141934898077</v>
      </c>
      <c r="J61" s="10">
        <f>VLOOKUP($A61&amp;$B61&amp;$C61&amp;$E61&amp;($D61),'Reference buildings simulations'!$A$2:$M$7001,13,0)</f>
        <v>0.46038569891496794</v>
      </c>
    </row>
    <row r="62" spans="1:10" x14ac:dyDescent="0.3">
      <c r="A62" s="7" t="s">
        <v>39</v>
      </c>
      <c r="B62" s="8" t="s">
        <v>21</v>
      </c>
      <c r="C62" s="8" t="s">
        <v>6</v>
      </c>
      <c r="D62" s="9">
        <v>26</v>
      </c>
      <c r="E62" s="9" t="s">
        <v>26</v>
      </c>
      <c r="F62" s="9" t="str">
        <f>VLOOKUP($A62&amp;$B62&amp;$C62&amp;$E62&amp;($D62),'Reference buildings simulations'!$A$2:$M$7001,7,0)</f>
        <v xml:space="preserve"> </v>
      </c>
      <c r="G62" s="10">
        <f>VLOOKUP($A62&amp;$B62&amp;$C62&amp;$E62&amp;($D62),'Reference buildings simulations'!$A$2:$M$7001,10,0)</f>
        <v>2.6114686987972084</v>
      </c>
      <c r="H62" s="10">
        <f>VLOOKUP($A62&amp;$B62&amp;$C62&amp;$E62&amp;($D62),'Reference buildings simulations'!$A$2:$M$7001,11,0)</f>
        <v>1.0445874795188834</v>
      </c>
      <c r="I62" s="10">
        <f>VLOOKUP($A62&amp;$B62&amp;$C62&amp;$E62&amp;($D62),'Reference buildings simulations'!$A$2:$M$7001,12,0)</f>
        <v>3.0084119410143844</v>
      </c>
      <c r="J62" s="10">
        <f>VLOOKUP($A62&amp;$B62&amp;$C62&amp;$E62&amp;($D62),'Reference buildings simulations'!$A$2:$M$7001,13,0)</f>
        <v>0.50140199016906406</v>
      </c>
    </row>
    <row r="63" spans="1:10" x14ac:dyDescent="0.3">
      <c r="A63" s="7" t="s">
        <v>39</v>
      </c>
      <c r="B63" s="8" t="s">
        <v>21</v>
      </c>
      <c r="C63" s="8" t="s">
        <v>7</v>
      </c>
      <c r="D63" s="9">
        <v>26</v>
      </c>
      <c r="E63" s="9" t="s">
        <v>26</v>
      </c>
      <c r="F63" s="9" t="str">
        <f>VLOOKUP($A63&amp;$B63&amp;$C63&amp;$E63&amp;($D63),'Reference buildings simulations'!$A$2:$M$7001,7,0)</f>
        <v xml:space="preserve"> </v>
      </c>
      <c r="G63" s="10">
        <f>VLOOKUP($A63&amp;$B63&amp;$C63&amp;$E63&amp;($D63),'Reference buildings simulations'!$A$2:$M$7001,10,0)</f>
        <v>2.9185770589467404</v>
      </c>
      <c r="H63" s="10">
        <f>VLOOKUP($A63&amp;$B63&amp;$C63&amp;$E63&amp;($D63),'Reference buildings simulations'!$A$2:$M$7001,11,0)</f>
        <v>1.1674308235786961</v>
      </c>
      <c r="I63" s="10">
        <f>VLOOKUP($A63&amp;$B63&amp;$C63&amp;$E63&amp;($D63),'Reference buildings simulations'!$A$2:$M$7001,12,0)</f>
        <v>3.3622007719066445</v>
      </c>
      <c r="J63" s="10">
        <f>VLOOKUP($A63&amp;$B63&amp;$C63&amp;$E63&amp;($D63),'Reference buildings simulations'!$A$2:$M$7001,13,0)</f>
        <v>0.56036679531777411</v>
      </c>
    </row>
    <row r="64" spans="1:10" x14ac:dyDescent="0.3">
      <c r="A64" s="7" t="s">
        <v>39</v>
      </c>
      <c r="B64" s="8" t="s">
        <v>21</v>
      </c>
      <c r="C64" s="8" t="s">
        <v>8</v>
      </c>
      <c r="D64" s="9">
        <v>26</v>
      </c>
      <c r="E64" s="9" t="s">
        <v>26</v>
      </c>
      <c r="F64" s="9" t="str">
        <f>VLOOKUP($A64&amp;$B64&amp;$C64&amp;$E64&amp;($D64),'Reference buildings simulations'!$A$2:$M$7001,7,0)</f>
        <v xml:space="preserve"> </v>
      </c>
      <c r="G64" s="10">
        <f>VLOOKUP($A64&amp;$B64&amp;$C64&amp;$E64&amp;($D64),'Reference buildings simulations'!$A$2:$M$7001,10,0)</f>
        <v>3.7810455115587143</v>
      </c>
      <c r="H64" s="10">
        <f>VLOOKUP($A64&amp;$B64&amp;$C64&amp;$E64&amp;($D64),'Reference buildings simulations'!$A$2:$M$7001,11,0)</f>
        <v>1.5124182046234858</v>
      </c>
      <c r="I64" s="10">
        <f>VLOOKUP($A64&amp;$B64&amp;$C64&amp;$E64&amp;($D64),'Reference buildings simulations'!$A$2:$M$7001,12,0)</f>
        <v>4.3557644293156388</v>
      </c>
      <c r="J64" s="10">
        <f>VLOOKUP($A64&amp;$B64&amp;$C64&amp;$E64&amp;($D64),'Reference buildings simulations'!$A$2:$M$7001,13,0)</f>
        <v>0.72596073821927309</v>
      </c>
    </row>
    <row r="65" spans="1:10" x14ac:dyDescent="0.3">
      <c r="A65" s="7" t="s">
        <v>39</v>
      </c>
      <c r="B65" s="8" t="s">
        <v>21</v>
      </c>
      <c r="C65" s="8" t="s">
        <v>9</v>
      </c>
      <c r="D65" s="9">
        <v>26</v>
      </c>
      <c r="E65" s="9" t="s">
        <v>26</v>
      </c>
      <c r="F65" s="9" t="str">
        <f>VLOOKUP($A65&amp;$B65&amp;$C65&amp;$E65&amp;($D65),'Reference buildings simulations'!$A$2:$M$7001,7,0)</f>
        <v xml:space="preserve"> </v>
      </c>
      <c r="G65" s="10">
        <f>VLOOKUP($A65&amp;$B65&amp;$C65&amp;$E65&amp;($D65),'Reference buildings simulations'!$A$2:$M$7001,10,0)</f>
        <v>5.1784402345345981</v>
      </c>
      <c r="H65" s="10">
        <f>VLOOKUP($A65&amp;$B65&amp;$C65&amp;$E65&amp;($D65),'Reference buildings simulations'!$A$2:$M$7001,11,0)</f>
        <v>2.0713760938138392</v>
      </c>
      <c r="I65" s="10">
        <f>VLOOKUP($A65&amp;$B65&amp;$C65&amp;$E65&amp;($D65),'Reference buildings simulations'!$A$2:$M$7001,12,0)</f>
        <v>5.9655631501838569</v>
      </c>
      <c r="J65" s="10">
        <f>VLOOKUP($A65&amp;$B65&amp;$C65&amp;$E65&amp;($D65),'Reference buildings simulations'!$A$2:$M$7001,13,0)</f>
        <v>0.99426052503064277</v>
      </c>
    </row>
    <row r="66" spans="1:10" x14ac:dyDescent="0.3">
      <c r="A66" s="7" t="s">
        <v>39</v>
      </c>
      <c r="B66" s="8" t="s">
        <v>21</v>
      </c>
      <c r="C66" s="8" t="s">
        <v>10</v>
      </c>
      <c r="D66" s="9">
        <v>26</v>
      </c>
      <c r="E66" s="9" t="s">
        <v>26</v>
      </c>
      <c r="F66" s="9" t="str">
        <f>VLOOKUP($A66&amp;$B66&amp;$C66&amp;$E66&amp;($D66),'Reference buildings simulations'!$A$2:$M$7001,7,0)</f>
        <v xml:space="preserve"> </v>
      </c>
      <c r="G66" s="10">
        <f>VLOOKUP($A66&amp;$B66&amp;$C66&amp;$E66&amp;($D66),'Reference buildings simulations'!$A$2:$M$7001,10,0)</f>
        <v>8.9015174736264253</v>
      </c>
      <c r="H66" s="10">
        <f>VLOOKUP($A66&amp;$B66&amp;$C66&amp;$E66&amp;($D66),'Reference buildings simulations'!$A$2:$M$7001,11,0)</f>
        <v>3.5606069894505699</v>
      </c>
      <c r="I66" s="10">
        <f>VLOOKUP($A66&amp;$B66&amp;$C66&amp;$E66&amp;($D66),'Reference buildings simulations'!$A$2:$M$7001,12,0)</f>
        <v>10.254548129617641</v>
      </c>
      <c r="J66" s="10">
        <f>VLOOKUP($A66&amp;$B66&amp;$C66&amp;$E66&amp;($D66),'Reference buildings simulations'!$A$2:$M$7001,13,0)</f>
        <v>1.7090913549362734</v>
      </c>
    </row>
    <row r="67" spans="1:10" x14ac:dyDescent="0.3">
      <c r="A67" s="7" t="s">
        <v>39</v>
      </c>
      <c r="B67" s="8" t="s">
        <v>23</v>
      </c>
      <c r="C67" s="8"/>
      <c r="D67" s="9">
        <v>26</v>
      </c>
      <c r="E67" s="9" t="s">
        <v>26</v>
      </c>
      <c r="F67" s="9" t="str">
        <f>VLOOKUP($A67&amp;$B67&amp;$C67&amp;$E67&amp;($D67),'Reference buildings simulations'!$A$2:$M$7001,7,0)</f>
        <v xml:space="preserve"> </v>
      </c>
      <c r="G67" s="10">
        <f>VLOOKUP($A67&amp;$B67&amp;$C67&amp;$E67&amp;($D67),'Reference buildings simulations'!$A$2:$M$7001,10,0)</f>
        <v>3.293662746271997</v>
      </c>
      <c r="H67" s="10">
        <f>VLOOKUP($A67&amp;$B67&amp;$C67&amp;$E67&amp;($D67),'Reference buildings simulations'!$A$2:$M$7001,11,0)</f>
        <v>1.3174650985087988</v>
      </c>
      <c r="I67" s="10">
        <f>VLOOKUP($A67&amp;$B67&amp;$C67&amp;$E67&amp;($D67),'Reference buildings simulations'!$A$2:$M$7001,12,0)</f>
        <v>3.7942994837053403</v>
      </c>
      <c r="J67" s="10">
        <f>VLOOKUP($A67&amp;$B67&amp;$C67&amp;$E67&amp;($D67),'Reference buildings simulations'!$A$2:$M$7001,13,0)</f>
        <v>0.63238324728422335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3B1F4-64E3-4AE1-A665-E5FEFFEA226C}">
  <dimension ref="A4:AE67"/>
  <sheetViews>
    <sheetView zoomScale="40" zoomScaleNormal="40" workbookViewId="0"/>
  </sheetViews>
  <sheetFormatPr defaultRowHeight="14.4" x14ac:dyDescent="0.3"/>
  <cols>
    <col min="1" max="1" width="26.88671875" customWidth="1"/>
    <col min="2" max="2" width="36.5546875" customWidth="1"/>
    <col min="3" max="3" width="16.5546875" customWidth="1"/>
    <col min="17" max="17" width="8.88671875" customWidth="1"/>
    <col min="23" max="23" width="8.88671875" customWidth="1"/>
  </cols>
  <sheetData>
    <row r="4" spans="1:10" ht="72.599999999999994" x14ac:dyDescent="0.3">
      <c r="A4" s="5" t="s">
        <v>11</v>
      </c>
      <c r="B4" s="5" t="s">
        <v>12</v>
      </c>
      <c r="C4" s="5" t="s">
        <v>13</v>
      </c>
      <c r="D4" s="5" t="s">
        <v>14</v>
      </c>
      <c r="E4" s="5" t="s">
        <v>15</v>
      </c>
      <c r="F4" s="5" t="s">
        <v>16</v>
      </c>
      <c r="G4" s="6" t="s">
        <v>17</v>
      </c>
      <c r="H4" s="6" t="s">
        <v>18</v>
      </c>
      <c r="I4" s="6" t="s">
        <v>19</v>
      </c>
      <c r="J4" s="6" t="s">
        <v>20</v>
      </c>
    </row>
    <row r="5" spans="1:10" ht="16.95" customHeight="1" x14ac:dyDescent="0.3">
      <c r="A5" s="24" t="s">
        <v>37</v>
      </c>
      <c r="B5" s="19" t="s">
        <v>1</v>
      </c>
      <c r="C5" s="19" t="s">
        <v>2</v>
      </c>
      <c r="D5" s="25">
        <v>20</v>
      </c>
      <c r="E5" s="25" t="s">
        <v>3</v>
      </c>
      <c r="F5" s="25">
        <f>VLOOKUP($A5&amp;$B5&amp;$C5&amp;$E5&amp;($D5),'Reference buildings simulations'!$A$2:$M$7001,7,0)</f>
        <v>0.41</v>
      </c>
      <c r="G5" s="26">
        <f>VLOOKUP($A5&amp;$B5&amp;$C5&amp;$E5&amp;($D5),'Reference buildings simulations'!$A$2:$M$7001,10,0)</f>
        <v>151.80065067462945</v>
      </c>
      <c r="H5" s="26">
        <f>VLOOKUP($A5&amp;$B5&amp;$C5&amp;$E5&amp;($D5),'Reference buildings simulations'!$A$2:$M$7001,11,0)</f>
        <v>189.75081334328681</v>
      </c>
      <c r="I5" s="26">
        <f>VLOOKUP($A5&amp;$B5&amp;$C5&amp;$E5&amp;($D5),'Reference buildings simulations'!$A$2:$M$7001,12,0)</f>
        <v>225.8034678785113</v>
      </c>
      <c r="J5" s="26">
        <f>VLOOKUP($A5&amp;$B5&amp;$C5&amp;$E5&amp;($D5),'Reference buildings simulations'!$A$2:$M$7001,13,0)</f>
        <v>41.7451789355231</v>
      </c>
    </row>
    <row r="6" spans="1:10" ht="16.95" customHeight="1" x14ac:dyDescent="0.3">
      <c r="A6" s="24" t="s">
        <v>37</v>
      </c>
      <c r="B6" s="19" t="s">
        <v>4</v>
      </c>
      <c r="C6" s="19" t="s">
        <v>2</v>
      </c>
      <c r="D6" s="25">
        <v>20</v>
      </c>
      <c r="E6" s="25" t="s">
        <v>3</v>
      </c>
      <c r="F6" s="25">
        <f>VLOOKUP($A6&amp;$B6&amp;$C6&amp;$E6&amp;($D6),'Reference buildings simulations'!$A$2:$M$7001,7,0)</f>
        <v>0.32</v>
      </c>
      <c r="G6" s="26">
        <f>VLOOKUP($A6&amp;$B6&amp;$C6&amp;$E6&amp;($D6),'Reference buildings simulations'!$A$2:$M$7001,10,0)</f>
        <v>129.3022526894425</v>
      </c>
      <c r="H6" s="26">
        <f>VLOOKUP($A6&amp;$B6&amp;$C6&amp;$E6&amp;($D6),'Reference buildings simulations'!$A$2:$M$7001,11,0)</f>
        <v>161.6278158618031</v>
      </c>
      <c r="I6" s="26">
        <f>VLOOKUP($A6&amp;$B6&amp;$C6&amp;$E6&amp;($D6),'Reference buildings simulations'!$A$2:$M$7001,12,0)</f>
        <v>192.33710087554567</v>
      </c>
      <c r="J6" s="26">
        <f>VLOOKUP($A6&amp;$B6&amp;$C6&amp;$E6&amp;($D6),'Reference buildings simulations'!$A$2:$M$7001,13,0)</f>
        <v>35.558119489596685</v>
      </c>
    </row>
    <row r="7" spans="1:10" ht="16.95" customHeight="1" x14ac:dyDescent="0.3">
      <c r="A7" s="24" t="s">
        <v>37</v>
      </c>
      <c r="B7" s="19" t="s">
        <v>5</v>
      </c>
      <c r="C7" s="19" t="s">
        <v>2</v>
      </c>
      <c r="D7" s="25">
        <v>20</v>
      </c>
      <c r="E7" s="25" t="s">
        <v>3</v>
      </c>
      <c r="F7" s="25">
        <f>VLOOKUP($A7&amp;$B7&amp;$C7&amp;$E7&amp;($D7),'Reference buildings simulations'!$A$2:$M$7001,7,0)</f>
        <v>0.28000000000000003</v>
      </c>
      <c r="G7" s="26">
        <f>VLOOKUP($A7&amp;$B7&amp;$C7&amp;$E7&amp;($D7),'Reference buildings simulations'!$A$2:$M$7001,10,0)</f>
        <v>119.66008212436236</v>
      </c>
      <c r="H7" s="26">
        <f>VLOOKUP($A7&amp;$B7&amp;$C7&amp;$E7&amp;($D7),'Reference buildings simulations'!$A$2:$M$7001,11,0)</f>
        <v>149.57510265545295</v>
      </c>
      <c r="I7" s="26">
        <f>VLOOKUP($A7&amp;$B7&amp;$C7&amp;$E7&amp;($D7),'Reference buildings simulations'!$A$2:$M$7001,12,0)</f>
        <v>177.99437215998901</v>
      </c>
      <c r="J7" s="26">
        <f>VLOOKUP($A7&amp;$B7&amp;$C7&amp;$E7&amp;($D7),'Reference buildings simulations'!$A$2:$M$7001,13,0)</f>
        <v>32.906522584199649</v>
      </c>
    </row>
    <row r="8" spans="1:10" ht="16.95" customHeight="1" x14ac:dyDescent="0.3">
      <c r="A8" s="24" t="s">
        <v>37</v>
      </c>
      <c r="B8" s="19" t="s">
        <v>41</v>
      </c>
      <c r="C8" s="19" t="s">
        <v>2</v>
      </c>
      <c r="D8" s="25">
        <v>20</v>
      </c>
      <c r="E8" s="25" t="s">
        <v>3</v>
      </c>
      <c r="F8" s="25">
        <f>VLOOKUP($A8&amp;$B8&amp;$C8&amp;$E8&amp;($D8),'Reference buildings simulations'!$A$2:$M$7001,7,0)</f>
        <v>0.61</v>
      </c>
      <c r="G8" s="26">
        <f>VLOOKUP($A8&amp;$B8&amp;$C8&amp;$E8&amp;($D8),'Reference buildings simulations'!$A$2:$M$7001,10,0)</f>
        <v>187.38477626654912</v>
      </c>
      <c r="H8" s="26">
        <f>VLOOKUP($A8&amp;$B8&amp;$C8&amp;$E8&amp;($D8),'Reference buildings simulations'!$A$2:$M$7001,11,0)</f>
        <v>234.23097033318641</v>
      </c>
      <c r="I8" s="26">
        <f>VLOOKUP($A8&amp;$B8&amp;$C8&amp;$E8&amp;($D8),'Reference buildings simulations'!$A$2:$M$7001,12,0)</f>
        <v>278.73485469649182</v>
      </c>
      <c r="J8" s="26">
        <f>VLOOKUP($A8&amp;$B8&amp;$C8&amp;$E8&amp;($D8),'Reference buildings simulations'!$A$2:$M$7001,13,0)</f>
        <v>51.530813473301009</v>
      </c>
    </row>
    <row r="9" spans="1:10" ht="16.95" customHeight="1" x14ac:dyDescent="0.3">
      <c r="A9" s="24" t="s">
        <v>37</v>
      </c>
      <c r="B9" s="19" t="s">
        <v>42</v>
      </c>
      <c r="C9" s="19" t="s">
        <v>2</v>
      </c>
      <c r="D9" s="25">
        <v>20</v>
      </c>
      <c r="E9" s="25" t="s">
        <v>3</v>
      </c>
      <c r="F9" s="25">
        <f>VLOOKUP($A9&amp;$B9&amp;$C9&amp;$E9&amp;($D9),'Reference buildings simulations'!$A$2:$M$7001,7,0)</f>
        <v>0.52</v>
      </c>
      <c r="G9" s="26">
        <f>VLOOKUP($A9&amp;$B9&amp;$C9&amp;$E9&amp;($D9),'Reference buildings simulations'!$A$2:$M$7001,10,0)</f>
        <v>169.02119478649311</v>
      </c>
      <c r="H9" s="26">
        <f>VLOOKUP($A9&amp;$B9&amp;$C9&amp;$E9&amp;($D9),'Reference buildings simulations'!$A$2:$M$7001,11,0)</f>
        <v>211.27649348311638</v>
      </c>
      <c r="I9" s="26">
        <f>VLOOKUP($A9&amp;$B9&amp;$C9&amp;$E9&amp;($D9),'Reference buildings simulations'!$A$2:$M$7001,12,0)</f>
        <v>251.41902724490848</v>
      </c>
      <c r="J9" s="26">
        <f>VLOOKUP($A9&amp;$B9&amp;$C9&amp;$E9&amp;($D9),'Reference buildings simulations'!$A$2:$M$7001,13,0)</f>
        <v>46.480828566285602</v>
      </c>
    </row>
    <row r="10" spans="1:10" ht="16.95" customHeight="1" x14ac:dyDescent="0.3">
      <c r="A10" s="24" t="s">
        <v>37</v>
      </c>
      <c r="B10" s="19" t="s">
        <v>43</v>
      </c>
      <c r="C10" s="19" t="s">
        <v>2</v>
      </c>
      <c r="D10" s="25">
        <v>20</v>
      </c>
      <c r="E10" s="25" t="s">
        <v>3</v>
      </c>
      <c r="F10" s="25">
        <f>VLOOKUP($A10&amp;$B10&amp;$C10&amp;$E10&amp;($D10),'Reference buildings simulations'!$A$2:$M$7001,7,0)</f>
        <v>0.48</v>
      </c>
      <c r="G10" s="26">
        <f>VLOOKUP($A10&amp;$B10&amp;$C10&amp;$E10&amp;($D10),'Reference buildings simulations'!$A$2:$M$7001,10,0)</f>
        <v>161.15108843789764</v>
      </c>
      <c r="H10" s="26">
        <f>VLOOKUP($A10&amp;$B10&amp;$C10&amp;$E10&amp;($D10),'Reference buildings simulations'!$A$2:$M$7001,11,0)</f>
        <v>201.43886054737203</v>
      </c>
      <c r="I10" s="26">
        <f>VLOOKUP($A10&amp;$B10&amp;$C10&amp;$E10&amp;($D10),'Reference buildings simulations'!$A$2:$M$7001,12,0)</f>
        <v>239.71224405137269</v>
      </c>
      <c r="J10" s="26">
        <f>VLOOKUP($A10&amp;$B10&amp;$C10&amp;$E10&amp;($D10),'Reference buildings simulations'!$A$2:$M$7001,13,0)</f>
        <v>44.316549320421849</v>
      </c>
    </row>
    <row r="11" spans="1:10" ht="16.95" customHeight="1" x14ac:dyDescent="0.3">
      <c r="A11" s="24" t="s">
        <v>37</v>
      </c>
      <c r="B11" s="19" t="s">
        <v>31</v>
      </c>
      <c r="C11" s="19" t="s">
        <v>2</v>
      </c>
      <c r="D11" s="25">
        <v>20</v>
      </c>
      <c r="E11" s="25" t="s">
        <v>3</v>
      </c>
      <c r="F11" s="25">
        <f>VLOOKUP($A11&amp;$B11&amp;$C11&amp;$E11&amp;($D11),'Reference buildings simulations'!$A$2:$M$7001,7,0)</f>
        <v>0.87</v>
      </c>
      <c r="G11" s="26">
        <f>VLOOKUP($A11&amp;$B11&amp;$C11&amp;$E11&amp;($D11),'Reference buildings simulations'!$A$2:$M$7001,10,0)</f>
        <v>321.41514473008414</v>
      </c>
      <c r="H11" s="26">
        <f>VLOOKUP($A11&amp;$B11&amp;$C11&amp;$E11&amp;($D11),'Reference buildings simulations'!$A$2:$M$7001,11,0)</f>
        <v>401.76893091260513</v>
      </c>
      <c r="I11" s="26">
        <f>VLOOKUP($A11&amp;$B11&amp;$C11&amp;$E11&amp;($D11),'Reference buildings simulations'!$A$2:$M$7001,12,0)</f>
        <v>478.10502778600011</v>
      </c>
      <c r="J11" s="26">
        <f>VLOOKUP($A11&amp;$B11&amp;$C11&amp;$E11&amp;($D11),'Reference buildings simulations'!$A$2:$M$7001,13,0)</f>
        <v>88.389164800773131</v>
      </c>
    </row>
    <row r="12" spans="1:10" ht="16.95" customHeight="1" x14ac:dyDescent="0.3">
      <c r="A12" s="24" t="s">
        <v>37</v>
      </c>
      <c r="B12" s="19" t="s">
        <v>32</v>
      </c>
      <c r="C12" s="19" t="s">
        <v>2</v>
      </c>
      <c r="D12" s="25">
        <v>20</v>
      </c>
      <c r="E12" s="25" t="s">
        <v>3</v>
      </c>
      <c r="F12" s="25">
        <f>VLOOKUP($A12&amp;$B12&amp;$C12&amp;$E12&amp;($D12),'Reference buildings simulations'!$A$2:$M$7001,7,0)</f>
        <v>0.73</v>
      </c>
      <c r="G12" s="26">
        <f>VLOOKUP($A12&amp;$B12&amp;$C12&amp;$E12&amp;($D12),'Reference buildings simulations'!$A$2:$M$7001,10,0)</f>
        <v>279.5727824039015</v>
      </c>
      <c r="H12" s="26">
        <f>VLOOKUP($A12&amp;$B12&amp;$C12&amp;$E12&amp;($D12),'Reference buildings simulations'!$A$2:$M$7001,11,0)</f>
        <v>349.46597800487683</v>
      </c>
      <c r="I12" s="26">
        <f>VLOOKUP($A12&amp;$B12&amp;$C12&amp;$E12&amp;($D12),'Reference buildings simulations'!$A$2:$M$7001,12,0)</f>
        <v>415.86451382580339</v>
      </c>
      <c r="J12" s="26">
        <f>VLOOKUP($A12&amp;$B12&amp;$C12&amp;$E12&amp;($D12),'Reference buildings simulations'!$A$2:$M$7001,13,0)</f>
        <v>76.882515161072902</v>
      </c>
    </row>
    <row r="13" spans="1:10" ht="16.95" customHeight="1" x14ac:dyDescent="0.3">
      <c r="A13" s="24" t="s">
        <v>37</v>
      </c>
      <c r="B13" s="19" t="s">
        <v>33</v>
      </c>
      <c r="C13" s="19" t="s">
        <v>2</v>
      </c>
      <c r="D13" s="25">
        <v>20</v>
      </c>
      <c r="E13" s="25" t="s">
        <v>3</v>
      </c>
      <c r="F13" s="25">
        <f>VLOOKUP($A13&amp;$B13&amp;$C13&amp;$E13&amp;($D13),'Reference buildings simulations'!$A$2:$M$7001,7,0)</f>
        <v>0.57999999999999996</v>
      </c>
      <c r="G13" s="26">
        <f>VLOOKUP($A13&amp;$B13&amp;$C13&amp;$E13&amp;($D13),'Reference buildings simulations'!$A$2:$M$7001,10,0)</f>
        <v>236.04594552882133</v>
      </c>
      <c r="H13" s="26">
        <f>VLOOKUP($A13&amp;$B13&amp;$C13&amp;$E13&amp;($D13),'Reference buildings simulations'!$A$2:$M$7001,11,0)</f>
        <v>295.05743191102664</v>
      </c>
      <c r="I13" s="26">
        <f>VLOOKUP($A13&amp;$B13&amp;$C13&amp;$E13&amp;($D13),'Reference buildings simulations'!$A$2:$M$7001,12,0)</f>
        <v>351.11834397412167</v>
      </c>
      <c r="J13" s="26">
        <f>VLOOKUP($A13&amp;$B13&amp;$C13&amp;$E13&amp;($D13),'Reference buildings simulations'!$A$2:$M$7001,13,0)</f>
        <v>64.912635020425867</v>
      </c>
    </row>
    <row r="14" spans="1:10" ht="16.95" customHeight="1" x14ac:dyDescent="0.3">
      <c r="A14" s="27" t="s">
        <v>37</v>
      </c>
      <c r="B14" s="20" t="s">
        <v>1</v>
      </c>
      <c r="C14" s="20" t="s">
        <v>6</v>
      </c>
      <c r="D14" s="28">
        <v>20</v>
      </c>
      <c r="E14" s="28" t="s">
        <v>3</v>
      </c>
      <c r="F14" s="28">
        <f>VLOOKUP($A14&amp;$B14&amp;$C14&amp;$E14&amp;($D14),'Reference buildings simulations'!$A$2:$M$7001,7,0)</f>
        <v>0.41</v>
      </c>
      <c r="G14" s="29">
        <f>VLOOKUP($A14&amp;$B14&amp;$C14&amp;$E14&amp;($D14),'Reference buildings simulations'!$A$2:$M$7001,10,0)</f>
        <v>142.14131383989806</v>
      </c>
      <c r="H14" s="29">
        <f>VLOOKUP($A14&amp;$B14&amp;$C14&amp;$E14&amp;($D14),'Reference buildings simulations'!$A$2:$M$7001,11,0)</f>
        <v>177.67664229987255</v>
      </c>
      <c r="I14" s="29">
        <f>VLOOKUP($A14&amp;$B14&amp;$C14&amp;$E14&amp;($D14),'Reference buildings simulations'!$A$2:$M$7001,12,0)</f>
        <v>211.43520433684833</v>
      </c>
      <c r="J14" s="29">
        <f>VLOOKUP($A14&amp;$B14&amp;$C14&amp;$E14&amp;($D14),'Reference buildings simulations'!$A$2:$M$7001,13,0)</f>
        <v>39.08886130597196</v>
      </c>
    </row>
    <row r="15" spans="1:10" ht="16.95" customHeight="1" x14ac:dyDescent="0.3">
      <c r="A15" s="27" t="s">
        <v>37</v>
      </c>
      <c r="B15" s="20" t="s">
        <v>4</v>
      </c>
      <c r="C15" s="20" t="s">
        <v>6</v>
      </c>
      <c r="D15" s="28">
        <v>20</v>
      </c>
      <c r="E15" s="28" t="s">
        <v>3</v>
      </c>
      <c r="F15" s="28">
        <f>VLOOKUP($A15&amp;$B15&amp;$C15&amp;$E15&amp;($D15),'Reference buildings simulations'!$A$2:$M$7001,7,0)</f>
        <v>0.32</v>
      </c>
      <c r="G15" s="29">
        <f>VLOOKUP($A15&amp;$B15&amp;$C15&amp;$E15&amp;($D15),'Reference buildings simulations'!$A$2:$M$7001,10,0)</f>
        <v>122.8257235673251</v>
      </c>
      <c r="H15" s="29">
        <f>VLOOKUP($A15&amp;$B15&amp;$C15&amp;$E15&amp;($D15),'Reference buildings simulations'!$A$2:$M$7001,11,0)</f>
        <v>153.53215445915637</v>
      </c>
      <c r="I15" s="29">
        <f>VLOOKUP($A15&amp;$B15&amp;$C15&amp;$E15&amp;($D15),'Reference buildings simulations'!$A$2:$M$7001,12,0)</f>
        <v>182.70326380639608</v>
      </c>
      <c r="J15" s="29">
        <f>VLOOKUP($A15&amp;$B15&amp;$C15&amp;$E15&amp;($D15),'Reference buildings simulations'!$A$2:$M$7001,13,0)</f>
        <v>33.777073981014404</v>
      </c>
    </row>
    <row r="16" spans="1:10" ht="16.95" customHeight="1" x14ac:dyDescent="0.3">
      <c r="A16" s="27" t="s">
        <v>37</v>
      </c>
      <c r="B16" s="20" t="s">
        <v>5</v>
      </c>
      <c r="C16" s="20" t="s">
        <v>6</v>
      </c>
      <c r="D16" s="28">
        <v>20</v>
      </c>
      <c r="E16" s="28" t="s">
        <v>3</v>
      </c>
      <c r="F16" s="28">
        <f>VLOOKUP($A16&amp;$B16&amp;$C16&amp;$E16&amp;($D16),'Reference buildings simulations'!$A$2:$M$7001,7,0)</f>
        <v>0.28000000000000003</v>
      </c>
      <c r="G16" s="29">
        <f>VLOOKUP($A16&amp;$B16&amp;$C16&amp;$E16&amp;($D16),'Reference buildings simulations'!$A$2:$M$7001,10,0)</f>
        <v>114.54761345050814</v>
      </c>
      <c r="H16" s="29">
        <f>VLOOKUP($A16&amp;$B16&amp;$C16&amp;$E16&amp;($D16),'Reference buildings simulations'!$A$2:$M$7001,11,0)</f>
        <v>143.18451681313516</v>
      </c>
      <c r="I16" s="29">
        <f>VLOOKUP($A16&amp;$B16&amp;$C16&amp;$E16&amp;($D16),'Reference buildings simulations'!$A$2:$M$7001,12,0)</f>
        <v>170.38957500763084</v>
      </c>
      <c r="J16" s="29">
        <f>VLOOKUP($A16&amp;$B16&amp;$C16&amp;$E16&amp;($D16),'Reference buildings simulations'!$A$2:$M$7001,13,0)</f>
        <v>31.500593698889734</v>
      </c>
    </row>
    <row r="17" spans="1:10" ht="16.95" customHeight="1" x14ac:dyDescent="0.3">
      <c r="A17" s="27" t="s">
        <v>37</v>
      </c>
      <c r="B17" s="20" t="s">
        <v>41</v>
      </c>
      <c r="C17" s="20" t="s">
        <v>6</v>
      </c>
      <c r="D17" s="28">
        <v>20</v>
      </c>
      <c r="E17" s="28" t="s">
        <v>3</v>
      </c>
      <c r="F17" s="28">
        <f>VLOOKUP($A17&amp;$B17&amp;$C17&amp;$E17&amp;($D17),'Reference buildings simulations'!$A$2:$M$7001,7,0)</f>
        <v>0.61</v>
      </c>
      <c r="G17" s="29">
        <f>VLOOKUP($A17&amp;$B17&amp;$C17&amp;$E17&amp;($D17),'Reference buildings simulations'!$A$2:$M$7001,10,0)</f>
        <v>186.37001323116959</v>
      </c>
      <c r="H17" s="29">
        <f>VLOOKUP($A17&amp;$B17&amp;$C17&amp;$E17&amp;($D17),'Reference buildings simulations'!$A$2:$M$7001,11,0)</f>
        <v>232.96251653896198</v>
      </c>
      <c r="I17" s="29">
        <f>VLOOKUP($A17&amp;$B17&amp;$C17&amp;$E17&amp;($D17),'Reference buildings simulations'!$A$2:$M$7001,12,0)</f>
        <v>277.22539468136472</v>
      </c>
      <c r="J17" s="29">
        <f>VLOOKUP($A17&amp;$B17&amp;$C17&amp;$E17&amp;($D17),'Reference buildings simulations'!$A$2:$M$7001,13,0)</f>
        <v>51.251753638571635</v>
      </c>
    </row>
    <row r="18" spans="1:10" ht="16.95" customHeight="1" x14ac:dyDescent="0.3">
      <c r="A18" s="27" t="s">
        <v>37</v>
      </c>
      <c r="B18" s="20" t="s">
        <v>42</v>
      </c>
      <c r="C18" s="20" t="s">
        <v>6</v>
      </c>
      <c r="D18" s="28">
        <v>20</v>
      </c>
      <c r="E18" s="28" t="s">
        <v>3</v>
      </c>
      <c r="F18" s="28">
        <f>VLOOKUP($A18&amp;$B18&amp;$C18&amp;$E18&amp;($D18),'Reference buildings simulations'!$A$2:$M$7001,7,0)</f>
        <v>0.52</v>
      </c>
      <c r="G18" s="29">
        <f>VLOOKUP($A18&amp;$B18&amp;$C18&amp;$E18&amp;($D18),'Reference buildings simulations'!$A$2:$M$7001,10,0)</f>
        <v>169.4229440783632</v>
      </c>
      <c r="H18" s="29">
        <f>VLOOKUP($A18&amp;$B18&amp;$C18&amp;$E18&amp;($D18),'Reference buildings simulations'!$A$2:$M$7001,11,0)</f>
        <v>211.77868009795398</v>
      </c>
      <c r="I18" s="29">
        <f>VLOOKUP($A18&amp;$B18&amp;$C18&amp;$E18&amp;($D18),'Reference buildings simulations'!$A$2:$M$7001,12,0)</f>
        <v>252.01662931656523</v>
      </c>
      <c r="J18" s="29">
        <f>VLOOKUP($A18&amp;$B18&amp;$C18&amp;$E18&amp;($D18),'Reference buildings simulations'!$A$2:$M$7001,13,0)</f>
        <v>46.591309621549875</v>
      </c>
    </row>
    <row r="19" spans="1:10" ht="16.95" customHeight="1" x14ac:dyDescent="0.3">
      <c r="A19" s="27" t="s">
        <v>37</v>
      </c>
      <c r="B19" s="20" t="s">
        <v>43</v>
      </c>
      <c r="C19" s="20" t="s">
        <v>6</v>
      </c>
      <c r="D19" s="28">
        <v>20</v>
      </c>
      <c r="E19" s="28" t="s">
        <v>3</v>
      </c>
      <c r="F19" s="28">
        <f>VLOOKUP($A19&amp;$B19&amp;$C19&amp;$E19&amp;($D19),'Reference buildings simulations'!$A$2:$M$7001,7,0)</f>
        <v>0.48</v>
      </c>
      <c r="G19" s="29">
        <f>VLOOKUP($A19&amp;$B19&amp;$C19&amp;$E19&amp;($D19),'Reference buildings simulations'!$A$2:$M$7001,10,0)</f>
        <v>162.15991444144615</v>
      </c>
      <c r="H19" s="29">
        <f>VLOOKUP($A19&amp;$B19&amp;$C19&amp;$E19&amp;($D19),'Reference buildings simulations'!$A$2:$M$7001,11,0)</f>
        <v>202.69989305180766</v>
      </c>
      <c r="I19" s="29">
        <f>VLOOKUP($A19&amp;$B19&amp;$C19&amp;$E19&amp;($D19),'Reference buildings simulations'!$A$2:$M$7001,12,0)</f>
        <v>241.21287273165112</v>
      </c>
      <c r="J19" s="29">
        <f>VLOOKUP($A19&amp;$B19&amp;$C19&amp;$E19&amp;($D19),'Reference buildings simulations'!$A$2:$M$7001,13,0)</f>
        <v>44.593976471397688</v>
      </c>
    </row>
    <row r="20" spans="1:10" ht="16.95" customHeight="1" x14ac:dyDescent="0.3">
      <c r="A20" s="27" t="s">
        <v>37</v>
      </c>
      <c r="B20" s="20" t="s">
        <v>31</v>
      </c>
      <c r="C20" s="20" t="s">
        <v>6</v>
      </c>
      <c r="D20" s="28">
        <v>20</v>
      </c>
      <c r="E20" s="28" t="s">
        <v>3</v>
      </c>
      <c r="F20" s="28">
        <f>VLOOKUP($A20&amp;$B20&amp;$C20&amp;$E20&amp;($D20),'Reference buildings simulations'!$A$2:$M$7001,7,0)</f>
        <v>0.87</v>
      </c>
      <c r="G20" s="29">
        <f>VLOOKUP($A20&amp;$B20&amp;$C20&amp;$E20&amp;($D20),'Reference buildings simulations'!$A$2:$M$7001,10,0)</f>
        <v>320.96202001207786</v>
      </c>
      <c r="H20" s="29">
        <f>VLOOKUP($A20&amp;$B20&amp;$C20&amp;$E20&amp;($D20),'Reference buildings simulations'!$A$2:$M$7001,11,0)</f>
        <v>401.20252501509731</v>
      </c>
      <c r="I20" s="29">
        <f>VLOOKUP($A20&amp;$B20&amp;$C20&amp;$E20&amp;($D20),'Reference buildings simulations'!$A$2:$M$7001,12,0)</f>
        <v>477.43100476796576</v>
      </c>
      <c r="J20" s="29">
        <f>VLOOKUP($A20&amp;$B20&amp;$C20&amp;$E20&amp;($D20),'Reference buildings simulations'!$A$2:$M$7001,13,0)</f>
        <v>88.264555503321404</v>
      </c>
    </row>
    <row r="21" spans="1:10" ht="16.95" customHeight="1" x14ac:dyDescent="0.3">
      <c r="A21" s="27" t="s">
        <v>37</v>
      </c>
      <c r="B21" s="20" t="s">
        <v>32</v>
      </c>
      <c r="C21" s="20" t="s">
        <v>6</v>
      </c>
      <c r="D21" s="28">
        <v>20</v>
      </c>
      <c r="E21" s="28" t="s">
        <v>3</v>
      </c>
      <c r="F21" s="28">
        <f>VLOOKUP($A21&amp;$B21&amp;$C21&amp;$E21&amp;($D21),'Reference buildings simulations'!$A$2:$M$7001,7,0)</f>
        <v>0.73</v>
      </c>
      <c r="G21" s="29">
        <f>VLOOKUP($A21&amp;$B21&amp;$C21&amp;$E21&amp;($D21),'Reference buildings simulations'!$A$2:$M$7001,10,0)</f>
        <v>278.03220319815148</v>
      </c>
      <c r="H21" s="29">
        <f>VLOOKUP($A21&amp;$B21&amp;$C21&amp;$E21&amp;($D21),'Reference buildings simulations'!$A$2:$M$7001,11,0)</f>
        <v>347.54025399768932</v>
      </c>
      <c r="I21" s="29">
        <f>VLOOKUP($A21&amp;$B21&amp;$C21&amp;$E21&amp;($D21),'Reference buildings simulations'!$A$2:$M$7001,12,0)</f>
        <v>413.57290225725029</v>
      </c>
      <c r="J21" s="29">
        <f>VLOOKUP($A21&amp;$B21&amp;$C21&amp;$E21&amp;($D21),'Reference buildings simulations'!$A$2:$M$7001,13,0)</f>
        <v>76.458855879491651</v>
      </c>
    </row>
    <row r="22" spans="1:10" ht="16.95" customHeight="1" x14ac:dyDescent="0.3">
      <c r="A22" s="27" t="s">
        <v>37</v>
      </c>
      <c r="B22" s="20" t="s">
        <v>33</v>
      </c>
      <c r="C22" s="20" t="s">
        <v>6</v>
      </c>
      <c r="D22" s="28">
        <v>20</v>
      </c>
      <c r="E22" s="28" t="s">
        <v>3</v>
      </c>
      <c r="F22" s="28">
        <f>VLOOKUP($A22&amp;$B22&amp;$C22&amp;$E22&amp;($D22),'Reference buildings simulations'!$A$2:$M$7001,7,0)</f>
        <v>0.57999999999999996</v>
      </c>
      <c r="G22" s="29">
        <f>VLOOKUP($A22&amp;$B22&amp;$C22&amp;$E22&amp;($D22),'Reference buildings simulations'!$A$2:$M$7001,10,0)</f>
        <v>233.25303280360868</v>
      </c>
      <c r="H22" s="29">
        <f>VLOOKUP($A22&amp;$B22&amp;$C22&amp;$E22&amp;($D22),'Reference buildings simulations'!$A$2:$M$7001,11,0)</f>
        <v>291.56629100451084</v>
      </c>
      <c r="I22" s="29">
        <f>VLOOKUP($A22&amp;$B22&amp;$C22&amp;$E22&amp;($D22),'Reference buildings simulations'!$A$2:$M$7001,12,0)</f>
        <v>346.9638862953679</v>
      </c>
      <c r="J22" s="29">
        <f>VLOOKUP($A22&amp;$B22&amp;$C22&amp;$E22&amp;($D22),'Reference buildings simulations'!$A$2:$M$7001,13,0)</f>
        <v>64.144584020992383</v>
      </c>
    </row>
    <row r="23" spans="1:10" ht="16.95" customHeight="1" x14ac:dyDescent="0.3">
      <c r="A23" s="30" t="s">
        <v>37</v>
      </c>
      <c r="B23" s="31" t="s">
        <v>1</v>
      </c>
      <c r="C23" s="31" t="s">
        <v>7</v>
      </c>
      <c r="D23" s="32">
        <v>20</v>
      </c>
      <c r="E23" s="32" t="s">
        <v>3</v>
      </c>
      <c r="F23" s="32">
        <f>VLOOKUP($A23&amp;$B23&amp;$C23&amp;$E23&amp;($D23),'Reference buildings simulations'!$A$2:$M$7001,7,0)</f>
        <v>0.41</v>
      </c>
      <c r="G23" s="33">
        <f>VLOOKUP($A23&amp;$B23&amp;$C23&amp;$E23&amp;($D23),'Reference buildings simulations'!$A$2:$M$7001,10,0)</f>
        <v>106.38183095988921</v>
      </c>
      <c r="H23" s="33">
        <f>VLOOKUP($A23&amp;$B23&amp;$C23&amp;$E23&amp;($D23),'Reference buildings simulations'!$A$2:$M$7001,11,0)</f>
        <v>132.9772886998615</v>
      </c>
      <c r="I23" s="33">
        <f>VLOOKUP($A23&amp;$B23&amp;$C23&amp;$E23&amp;($D23),'Reference buildings simulations'!$A$2:$M$7001,12,0)</f>
        <v>158.2429735528352</v>
      </c>
      <c r="J23" s="33">
        <f>VLOOKUP($A23&amp;$B23&amp;$C23&amp;$E23&amp;($D23),'Reference buildings simulations'!$A$2:$M$7001,13,0)</f>
        <v>29.25500351396953</v>
      </c>
    </row>
    <row r="24" spans="1:10" ht="16.95" customHeight="1" x14ac:dyDescent="0.3">
      <c r="A24" s="30" t="s">
        <v>37</v>
      </c>
      <c r="B24" s="31" t="s">
        <v>4</v>
      </c>
      <c r="C24" s="31" t="s">
        <v>7</v>
      </c>
      <c r="D24" s="32">
        <v>20</v>
      </c>
      <c r="E24" s="32" t="s">
        <v>3</v>
      </c>
      <c r="F24" s="32">
        <f>VLOOKUP($A24&amp;$B24&amp;$C24&amp;$E24&amp;($D24),'Reference buildings simulations'!$A$2:$M$7001,7,0)</f>
        <v>0.32</v>
      </c>
      <c r="G24" s="33">
        <f>VLOOKUP($A24&amp;$B24&amp;$C24&amp;$E24&amp;($D24),'Reference buildings simulations'!$A$2:$M$7001,10,0)</f>
        <v>92.242617858747323</v>
      </c>
      <c r="H24" s="33">
        <f>VLOOKUP($A24&amp;$B24&amp;$C24&amp;$E24&amp;($D24),'Reference buildings simulations'!$A$2:$M$7001,11,0)</f>
        <v>115.30327232343414</v>
      </c>
      <c r="I24" s="33">
        <f>VLOOKUP($A24&amp;$B24&amp;$C24&amp;$E24&amp;($D24),'Reference buildings simulations'!$A$2:$M$7001,12,0)</f>
        <v>137.21089406488662</v>
      </c>
      <c r="J24" s="33">
        <f>VLOOKUP($A24&amp;$B24&amp;$C24&amp;$E24&amp;($D24),'Reference buildings simulations'!$A$2:$M$7001,13,0)</f>
        <v>25.36671991115551</v>
      </c>
    </row>
    <row r="25" spans="1:10" ht="16.95" customHeight="1" x14ac:dyDescent="0.3">
      <c r="A25" s="30" t="s">
        <v>37</v>
      </c>
      <c r="B25" s="31" t="s">
        <v>5</v>
      </c>
      <c r="C25" s="31" t="s">
        <v>7</v>
      </c>
      <c r="D25" s="32">
        <v>20</v>
      </c>
      <c r="E25" s="32" t="s">
        <v>3</v>
      </c>
      <c r="F25" s="32">
        <f>VLOOKUP($A25&amp;$B25&amp;$C25&amp;$E25&amp;($D25),'Reference buildings simulations'!$A$2:$M$7001,7,0)</f>
        <v>0.28000000000000003</v>
      </c>
      <c r="G25" s="33">
        <f>VLOOKUP($A25&amp;$B25&amp;$C25&amp;$E25&amp;($D25),'Reference buildings simulations'!$A$2:$M$7001,10,0)</f>
        <v>86.182955101115098</v>
      </c>
      <c r="H25" s="33">
        <f>VLOOKUP($A25&amp;$B25&amp;$C25&amp;$E25&amp;($D25),'Reference buildings simulations'!$A$2:$M$7001,11,0)</f>
        <v>107.72869387639386</v>
      </c>
      <c r="I25" s="33">
        <f>VLOOKUP($A25&amp;$B25&amp;$C25&amp;$E25&amp;($D25),'Reference buildings simulations'!$A$2:$M$7001,12,0)</f>
        <v>128.19714571290868</v>
      </c>
      <c r="J25" s="33">
        <f>VLOOKUP($A25&amp;$B25&amp;$C25&amp;$E25&amp;($D25),'Reference buildings simulations'!$A$2:$M$7001,13,0)</f>
        <v>23.700312652806648</v>
      </c>
    </row>
    <row r="26" spans="1:10" ht="16.95" customHeight="1" x14ac:dyDescent="0.3">
      <c r="A26" s="30" t="s">
        <v>37</v>
      </c>
      <c r="B26" s="31" t="s">
        <v>41</v>
      </c>
      <c r="C26" s="31" t="s">
        <v>7</v>
      </c>
      <c r="D26" s="32">
        <v>20</v>
      </c>
      <c r="E26" s="32" t="s">
        <v>3</v>
      </c>
      <c r="F26" s="32">
        <f>VLOOKUP($A26&amp;$B26&amp;$C26&amp;$E26&amp;($D26),'Reference buildings simulations'!$A$2:$M$7001,7,0)</f>
        <v>0.61</v>
      </c>
      <c r="G26" s="33">
        <f>VLOOKUP($A26&amp;$B26&amp;$C26&amp;$E26&amp;($D26),'Reference buildings simulations'!$A$2:$M$7001,10,0)</f>
        <v>155.27345773027682</v>
      </c>
      <c r="H26" s="33">
        <f>VLOOKUP($A26&amp;$B26&amp;$C26&amp;$E26&amp;($D26),'Reference buildings simulations'!$A$2:$M$7001,11,0)</f>
        <v>194.091822162846</v>
      </c>
      <c r="I26" s="33">
        <f>VLOOKUP($A26&amp;$B26&amp;$C26&amp;$E26&amp;($D26),'Reference buildings simulations'!$A$2:$M$7001,12,0)</f>
        <v>230.96926837378672</v>
      </c>
      <c r="J26" s="33">
        <f>VLOOKUP($A26&amp;$B26&amp;$C26&amp;$E26&amp;($D26),'Reference buildings simulations'!$A$2:$M$7001,13,0)</f>
        <v>42.70020087582612</v>
      </c>
    </row>
    <row r="27" spans="1:10" ht="16.95" customHeight="1" x14ac:dyDescent="0.3">
      <c r="A27" s="30" t="s">
        <v>37</v>
      </c>
      <c r="B27" s="31" t="s">
        <v>42</v>
      </c>
      <c r="C27" s="31" t="s">
        <v>7</v>
      </c>
      <c r="D27" s="32">
        <v>20</v>
      </c>
      <c r="E27" s="32" t="s">
        <v>3</v>
      </c>
      <c r="F27" s="32">
        <f>VLOOKUP($A27&amp;$B27&amp;$C27&amp;$E27&amp;($D27),'Reference buildings simulations'!$A$2:$M$7001,7,0)</f>
        <v>0.52</v>
      </c>
      <c r="G27" s="33">
        <f>VLOOKUP($A27&amp;$B27&amp;$C27&amp;$E27&amp;($D27),'Reference buildings simulations'!$A$2:$M$7001,10,0)</f>
        <v>141.71995336489863</v>
      </c>
      <c r="H27" s="33">
        <f>VLOOKUP($A27&amp;$B27&amp;$C27&amp;$E27&amp;($D27),'Reference buildings simulations'!$A$2:$M$7001,11,0)</f>
        <v>177.14994170612329</v>
      </c>
      <c r="I27" s="33">
        <f>VLOOKUP($A27&amp;$B27&amp;$C27&amp;$E27&amp;($D27),'Reference buildings simulations'!$A$2:$M$7001,12,0)</f>
        <v>210.80843063028669</v>
      </c>
      <c r="J27" s="33">
        <f>VLOOKUP($A27&amp;$B27&amp;$C27&amp;$E27&amp;($D27),'Reference buildings simulations'!$A$2:$M$7001,13,0)</f>
        <v>38.972987175347122</v>
      </c>
    </row>
    <row r="28" spans="1:10" ht="16.95" customHeight="1" x14ac:dyDescent="0.3">
      <c r="A28" s="30" t="s">
        <v>37</v>
      </c>
      <c r="B28" s="31" t="s">
        <v>43</v>
      </c>
      <c r="C28" s="31" t="s">
        <v>7</v>
      </c>
      <c r="D28" s="32">
        <v>20</v>
      </c>
      <c r="E28" s="32" t="s">
        <v>3</v>
      </c>
      <c r="F28" s="32">
        <f>VLOOKUP($A28&amp;$B28&amp;$C28&amp;$E28&amp;($D28),'Reference buildings simulations'!$A$2:$M$7001,7,0)</f>
        <v>0.48</v>
      </c>
      <c r="G28" s="33">
        <f>VLOOKUP($A28&amp;$B28&amp;$C28&amp;$E28&amp;($D28),'Reference buildings simulations'!$A$2:$M$7001,10,0)</f>
        <v>135.91130863687937</v>
      </c>
      <c r="H28" s="33">
        <f>VLOOKUP($A28&amp;$B28&amp;$C28&amp;$E28&amp;($D28),'Reference buildings simulations'!$A$2:$M$7001,11,0)</f>
        <v>169.8891357960992</v>
      </c>
      <c r="I28" s="33">
        <f>VLOOKUP($A28&amp;$B28&amp;$C28&amp;$E28&amp;($D28),'Reference buildings simulations'!$A$2:$M$7001,12,0)</f>
        <v>202.16807159735802</v>
      </c>
      <c r="J28" s="33">
        <f>VLOOKUP($A28&amp;$B28&amp;$C28&amp;$E28&amp;($D28),'Reference buildings simulations'!$A$2:$M$7001,13,0)</f>
        <v>37.375609875141826</v>
      </c>
    </row>
    <row r="29" spans="1:10" ht="16.95" customHeight="1" x14ac:dyDescent="0.3">
      <c r="A29" s="30" t="s">
        <v>37</v>
      </c>
      <c r="B29" s="31" t="s">
        <v>31</v>
      </c>
      <c r="C29" s="31" t="s">
        <v>7</v>
      </c>
      <c r="D29" s="32">
        <v>20</v>
      </c>
      <c r="E29" s="32" t="s">
        <v>3</v>
      </c>
      <c r="F29" s="32">
        <f>VLOOKUP($A29&amp;$B29&amp;$C29&amp;$E29&amp;($D29),'Reference buildings simulations'!$A$2:$M$7001,7,0)</f>
        <v>0.87</v>
      </c>
      <c r="G29" s="33">
        <f>VLOOKUP($A29&amp;$B29&amp;$C29&amp;$E29&amp;($D29),'Reference buildings simulations'!$A$2:$M$7001,10,0)</f>
        <v>257.05954665658822</v>
      </c>
      <c r="H29" s="33">
        <f>VLOOKUP($A29&amp;$B29&amp;$C29&amp;$E29&amp;($D29),'Reference buildings simulations'!$A$2:$M$7001,11,0)</f>
        <v>321.32443332073524</v>
      </c>
      <c r="I29" s="33">
        <f>VLOOKUP($A29&amp;$B29&amp;$C29&amp;$E29&amp;($D29),'Reference buildings simulations'!$A$2:$M$7001,12,0)</f>
        <v>382.37607565167491</v>
      </c>
      <c r="J29" s="33">
        <f>VLOOKUP($A29&amp;$B29&amp;$C29&amp;$E29&amp;($D29),'Reference buildings simulations'!$A$2:$M$7001,13,0)</f>
        <v>70.691375330561755</v>
      </c>
    </row>
    <row r="30" spans="1:10" ht="16.95" customHeight="1" x14ac:dyDescent="0.3">
      <c r="A30" s="30" t="s">
        <v>37</v>
      </c>
      <c r="B30" s="31" t="s">
        <v>32</v>
      </c>
      <c r="C30" s="31" t="s">
        <v>7</v>
      </c>
      <c r="D30" s="32">
        <v>20</v>
      </c>
      <c r="E30" s="32" t="s">
        <v>3</v>
      </c>
      <c r="F30" s="32">
        <f>VLOOKUP($A30&amp;$B30&amp;$C30&amp;$E30&amp;($D30),'Reference buildings simulations'!$A$2:$M$7001,7,0)</f>
        <v>0.73</v>
      </c>
      <c r="G30" s="33">
        <f>VLOOKUP($A30&amp;$B30&amp;$C30&amp;$E30&amp;($D30),'Reference buildings simulations'!$A$2:$M$7001,10,0)</f>
        <v>217.3178530429856</v>
      </c>
      <c r="H30" s="33">
        <f>VLOOKUP($A30&amp;$B30&amp;$C30&amp;$E30&amp;($D30),'Reference buildings simulations'!$A$2:$M$7001,11,0)</f>
        <v>271.647316303732</v>
      </c>
      <c r="I30" s="33">
        <f>VLOOKUP($A30&amp;$B30&amp;$C30&amp;$E30&amp;($D30),'Reference buildings simulations'!$A$2:$M$7001,12,0)</f>
        <v>323.26030640144108</v>
      </c>
      <c r="J30" s="33">
        <f>VLOOKUP($A30&amp;$B30&amp;$C30&amp;$E30&amp;($D30),'Reference buildings simulations'!$A$2:$M$7001,13,0)</f>
        <v>59.762409586821043</v>
      </c>
    </row>
    <row r="31" spans="1:10" ht="16.95" customHeight="1" x14ac:dyDescent="0.3">
      <c r="A31" s="30" t="s">
        <v>37</v>
      </c>
      <c r="B31" s="31" t="s">
        <v>33</v>
      </c>
      <c r="C31" s="31" t="s">
        <v>7</v>
      </c>
      <c r="D31" s="32">
        <v>20</v>
      </c>
      <c r="E31" s="32" t="s">
        <v>3</v>
      </c>
      <c r="F31" s="32">
        <f>VLOOKUP($A31&amp;$B31&amp;$C31&amp;$E31&amp;($D31),'Reference buildings simulations'!$A$2:$M$7001,7,0)</f>
        <v>0.57999999999999996</v>
      </c>
      <c r="G31" s="33">
        <f>VLOOKUP($A31&amp;$B31&amp;$C31&amp;$E31&amp;($D31),'Reference buildings simulations'!$A$2:$M$7001,10,0)</f>
        <v>176.28732467759221</v>
      </c>
      <c r="H31" s="33">
        <f>VLOOKUP($A31&amp;$B31&amp;$C31&amp;$E31&amp;($D31),'Reference buildings simulations'!$A$2:$M$7001,11,0)</f>
        <v>220.35915584699026</v>
      </c>
      <c r="I31" s="33">
        <f>VLOOKUP($A31&amp;$B31&amp;$C31&amp;$E31&amp;($D31),'Reference buildings simulations'!$A$2:$M$7001,12,0)</f>
        <v>262.22739545791842</v>
      </c>
      <c r="J31" s="33">
        <f>VLOOKUP($A31&amp;$B31&amp;$C31&amp;$E31&amp;($D31),'Reference buildings simulations'!$A$2:$M$7001,13,0)</f>
        <v>48.479014286337858</v>
      </c>
    </row>
    <row r="32" spans="1:10" ht="16.95" customHeight="1" x14ac:dyDescent="0.3">
      <c r="A32" s="34" t="s">
        <v>37</v>
      </c>
      <c r="B32" s="21" t="s">
        <v>1</v>
      </c>
      <c r="C32" s="21" t="s">
        <v>8</v>
      </c>
      <c r="D32" s="35">
        <v>20</v>
      </c>
      <c r="E32" s="35" t="s">
        <v>3</v>
      </c>
      <c r="F32" s="35">
        <f>VLOOKUP($A32&amp;$B32&amp;$C32&amp;$E32&amp;($D32),'Reference buildings simulations'!$A$2:$M$7001,7,0)</f>
        <v>0.41</v>
      </c>
      <c r="G32" s="36">
        <f>VLOOKUP($A32&amp;$B32&amp;$C32&amp;$E32&amp;($D32),'Reference buildings simulations'!$A$2:$M$7001,10,0)</f>
        <v>72.581097209259838</v>
      </c>
      <c r="H32" s="36">
        <f>VLOOKUP($A32&amp;$B32&amp;$C32&amp;$E32&amp;($D32),'Reference buildings simulations'!$A$2:$M$7001,11,0)</f>
        <v>90.726371511574797</v>
      </c>
      <c r="I32" s="36">
        <f>VLOOKUP($A32&amp;$B32&amp;$C32&amp;$E32&amp;($D32),'Reference buildings simulations'!$A$2:$M$7001,12,0)</f>
        <v>107.96438209877401</v>
      </c>
      <c r="J32" s="36">
        <f>VLOOKUP($A32&amp;$B32&amp;$C32&amp;$E32&amp;($D32),'Reference buildings simulations'!$A$2:$M$7001,13,0)</f>
        <v>19.959801732546456</v>
      </c>
    </row>
    <row r="33" spans="1:31" ht="16.95" customHeight="1" x14ac:dyDescent="0.3">
      <c r="A33" s="34" t="s">
        <v>37</v>
      </c>
      <c r="B33" s="21" t="s">
        <v>4</v>
      </c>
      <c r="C33" s="21" t="s">
        <v>8</v>
      </c>
      <c r="D33" s="35">
        <v>20</v>
      </c>
      <c r="E33" s="35" t="s">
        <v>3</v>
      </c>
      <c r="F33" s="35">
        <f>VLOOKUP($A33&amp;$B33&amp;$C33&amp;$E33&amp;($D33),'Reference buildings simulations'!$A$2:$M$7001,7,0)</f>
        <v>0.32</v>
      </c>
      <c r="G33" s="36">
        <f>VLOOKUP($A33&amp;$B33&amp;$C33&amp;$E33&amp;($D33),'Reference buildings simulations'!$A$2:$M$7001,10,0)</f>
        <v>63.299680234373056</v>
      </c>
      <c r="H33" s="36">
        <f>VLOOKUP($A33&amp;$B33&amp;$C33&amp;$E33&amp;($D33),'Reference buildings simulations'!$A$2:$M$7001,11,0)</f>
        <v>79.124600292966321</v>
      </c>
      <c r="I33" s="36">
        <f>VLOOKUP($A33&amp;$B33&amp;$C33&amp;$E33&amp;($D33),'Reference buildings simulations'!$A$2:$M$7001,12,0)</f>
        <v>94.158274348629917</v>
      </c>
      <c r="J33" s="36">
        <f>VLOOKUP($A33&amp;$B33&amp;$C33&amp;$E33&amp;($D33),'Reference buildings simulations'!$A$2:$M$7001,13,0)</f>
        <v>17.40741206445259</v>
      </c>
    </row>
    <row r="34" spans="1:31" ht="16.95" customHeight="1" x14ac:dyDescent="0.3">
      <c r="A34" s="34" t="s">
        <v>37</v>
      </c>
      <c r="B34" s="21" t="s">
        <v>5</v>
      </c>
      <c r="C34" s="21" t="s">
        <v>8</v>
      </c>
      <c r="D34" s="35">
        <v>20</v>
      </c>
      <c r="E34" s="35" t="s">
        <v>3</v>
      </c>
      <c r="F34" s="35">
        <f>VLOOKUP($A34&amp;$B34&amp;$C34&amp;$E34&amp;($D34),'Reference buildings simulations'!$A$2:$M$7001,7,0)</f>
        <v>0.28000000000000003</v>
      </c>
      <c r="G34" s="36">
        <f>VLOOKUP($A34&amp;$B34&amp;$C34&amp;$E34&amp;($D34),'Reference buildings simulations'!$A$2:$M$7001,10,0)</f>
        <v>59.321930102278714</v>
      </c>
      <c r="H34" s="36">
        <f>VLOOKUP($A34&amp;$B34&amp;$C34&amp;$E34&amp;($D34),'Reference buildings simulations'!$A$2:$M$7001,11,0)</f>
        <v>74.152412627848392</v>
      </c>
      <c r="I34" s="36">
        <f>VLOOKUP($A34&amp;$B34&amp;$C34&amp;$E34&amp;($D34),'Reference buildings simulations'!$A$2:$M$7001,12,0)</f>
        <v>88.241371027139579</v>
      </c>
      <c r="J34" s="36">
        <f>VLOOKUP($A34&amp;$B34&amp;$C34&amp;$E34&amp;($D34),'Reference buildings simulations'!$A$2:$M$7001,13,0)</f>
        <v>16.313530778126648</v>
      </c>
    </row>
    <row r="35" spans="1:31" ht="16.95" customHeight="1" x14ac:dyDescent="0.3">
      <c r="A35" s="34" t="s">
        <v>37</v>
      </c>
      <c r="B35" s="21" t="s">
        <v>41</v>
      </c>
      <c r="C35" s="21" t="s">
        <v>8</v>
      </c>
      <c r="D35" s="35">
        <v>20</v>
      </c>
      <c r="E35" s="35" t="s">
        <v>3</v>
      </c>
      <c r="F35" s="35">
        <f>VLOOKUP($A35&amp;$B35&amp;$C35&amp;$E35&amp;($D35),'Reference buildings simulations'!$A$2:$M$7001,7,0)</f>
        <v>0.61</v>
      </c>
      <c r="G35" s="36">
        <f>VLOOKUP($A35&amp;$B35&amp;$C35&amp;$E35&amp;($D35),'Reference buildings simulations'!$A$2:$M$7001,10,0)</f>
        <v>110.20250241774096</v>
      </c>
      <c r="H35" s="36">
        <f>VLOOKUP($A35&amp;$B35&amp;$C35&amp;$E35&amp;($D35),'Reference buildings simulations'!$A$2:$M$7001,11,0)</f>
        <v>137.75312802217618</v>
      </c>
      <c r="I35" s="36">
        <f>VLOOKUP($A35&amp;$B35&amp;$C35&amp;$E35&amp;($D35),'Reference buildings simulations'!$A$2:$M$7001,12,0)</f>
        <v>163.92622234638966</v>
      </c>
      <c r="J35" s="36">
        <f>VLOOKUP($A35&amp;$B35&amp;$C35&amp;$E35&amp;($D35),'Reference buildings simulations'!$A$2:$M$7001,13,0)</f>
        <v>30.305688164878759</v>
      </c>
      <c r="L35" s="18" t="s">
        <v>54</v>
      </c>
      <c r="M35" s="18" t="s">
        <v>55</v>
      </c>
      <c r="N35" s="18">
        <v>0.28000000000000003</v>
      </c>
      <c r="O35" s="18" t="s">
        <v>56</v>
      </c>
      <c r="P35" s="18">
        <v>0.41</v>
      </c>
      <c r="R35" s="18" t="s">
        <v>54</v>
      </c>
      <c r="S35" s="18" t="s">
        <v>55</v>
      </c>
      <c r="T35" s="18">
        <v>0.48</v>
      </c>
      <c r="U35" s="18" t="s">
        <v>56</v>
      </c>
      <c r="V35" s="18">
        <v>0.61</v>
      </c>
      <c r="X35" s="18" t="s">
        <v>54</v>
      </c>
      <c r="Y35" s="18" t="s">
        <v>55</v>
      </c>
      <c r="Z35" s="18">
        <v>0.57999999999999996</v>
      </c>
      <c r="AA35" s="18" t="s">
        <v>56</v>
      </c>
      <c r="AB35" s="18">
        <v>0.87</v>
      </c>
    </row>
    <row r="36" spans="1:31" ht="16.95" customHeight="1" x14ac:dyDescent="0.3">
      <c r="A36" s="34" t="s">
        <v>37</v>
      </c>
      <c r="B36" s="21" t="s">
        <v>42</v>
      </c>
      <c r="C36" s="21" t="s">
        <v>8</v>
      </c>
      <c r="D36" s="35">
        <v>20</v>
      </c>
      <c r="E36" s="35" t="s">
        <v>3</v>
      </c>
      <c r="F36" s="35">
        <f>VLOOKUP($A36&amp;$B36&amp;$C36&amp;$E36&amp;($D36),'Reference buildings simulations'!$A$2:$M$7001,7,0)</f>
        <v>0.52</v>
      </c>
      <c r="G36" s="36">
        <f>VLOOKUP($A36&amp;$B36&amp;$C36&amp;$E36&amp;($D36),'Reference buildings simulations'!$A$2:$M$7001,10,0)</f>
        <v>99.308116102159218</v>
      </c>
      <c r="H36" s="36">
        <f>VLOOKUP($A36&amp;$B36&amp;$C36&amp;$E36&amp;($D36),'Reference buildings simulations'!$A$2:$M$7001,11,0)</f>
        <v>124.13514512769902</v>
      </c>
      <c r="I36" s="36">
        <f>VLOOKUP($A36&amp;$B36&amp;$C36&amp;$E36&amp;($D36),'Reference buildings simulations'!$A$2:$M$7001,12,0)</f>
        <v>147.72082270196182</v>
      </c>
      <c r="J36" s="36">
        <f>VLOOKUP($A36&amp;$B36&amp;$C36&amp;$E36&amp;($D36),'Reference buildings simulations'!$A$2:$M$7001,13,0)</f>
        <v>27.309731928093786</v>
      </c>
    </row>
    <row r="37" spans="1:31" ht="16.95" customHeight="1" x14ac:dyDescent="0.3">
      <c r="A37" s="34" t="s">
        <v>37</v>
      </c>
      <c r="B37" s="21" t="s">
        <v>43</v>
      </c>
      <c r="C37" s="21" t="s">
        <v>8</v>
      </c>
      <c r="D37" s="35">
        <v>20</v>
      </c>
      <c r="E37" s="35" t="s">
        <v>3</v>
      </c>
      <c r="F37" s="35">
        <f>VLOOKUP($A37&amp;$B37&amp;$C37&amp;$E37&amp;($D37),'Reference buildings simulations'!$A$2:$M$7001,7,0)</f>
        <v>0.48</v>
      </c>
      <c r="G37" s="36">
        <f>VLOOKUP($A37&amp;$B37&amp;$C37&amp;$E37&amp;($D37),'Reference buildings simulations'!$A$2:$M$7001,10,0)</f>
        <v>94.639093395481339</v>
      </c>
      <c r="H37" s="36">
        <f>VLOOKUP($A37&amp;$B37&amp;$C37&amp;$E37&amp;($D37),'Reference buildings simulations'!$A$2:$M$7001,11,0)</f>
        <v>118.29886674435167</v>
      </c>
      <c r="I37" s="36">
        <f>VLOOKUP($A37&amp;$B37&amp;$C37&amp;$E37&amp;($D37),'Reference buildings simulations'!$A$2:$M$7001,12,0)</f>
        <v>140.77565142577848</v>
      </c>
      <c r="J37" s="36">
        <f>VLOOKUP($A37&amp;$B37&amp;$C37&amp;$E37&amp;($D37),'Reference buildings simulations'!$A$2:$M$7001,13,0)</f>
        <v>26.025750683757369</v>
      </c>
    </row>
    <row r="38" spans="1:31" ht="16.95" customHeight="1" x14ac:dyDescent="0.3">
      <c r="A38" s="34" t="s">
        <v>37</v>
      </c>
      <c r="B38" s="21" t="s">
        <v>31</v>
      </c>
      <c r="C38" s="21" t="s">
        <v>8</v>
      </c>
      <c r="D38" s="35">
        <v>20</v>
      </c>
      <c r="E38" s="35" t="s">
        <v>3</v>
      </c>
      <c r="F38" s="35">
        <f>VLOOKUP($A38&amp;$B38&amp;$C38&amp;$E38&amp;($D38),'Reference buildings simulations'!$A$2:$M$7001,7,0)</f>
        <v>0.87</v>
      </c>
      <c r="G38" s="36">
        <f>VLOOKUP($A38&amp;$B38&amp;$C38&amp;$E38&amp;($D38),'Reference buildings simulations'!$A$2:$M$7001,10,0)</f>
        <v>189.47027437966398</v>
      </c>
      <c r="H38" s="36">
        <f>VLOOKUP($A38&amp;$B38&amp;$C38&amp;$E38&amp;($D38),'Reference buildings simulations'!$A$2:$M$7001,11,0)</f>
        <v>236.83784297457996</v>
      </c>
      <c r="I38" s="36">
        <f>VLOOKUP($A38&amp;$B38&amp;$C38&amp;$E38&amp;($D38),'Reference buildings simulations'!$A$2:$M$7001,12,0)</f>
        <v>281.83703313975013</v>
      </c>
      <c r="J38" s="36">
        <f>VLOOKUP($A38&amp;$B38&amp;$C38&amp;$E38&amp;($D38),'Reference buildings simulations'!$A$2:$M$7001,13,0)</f>
        <v>52.104325454407594</v>
      </c>
    </row>
    <row r="39" spans="1:31" ht="16.95" customHeight="1" x14ac:dyDescent="0.3">
      <c r="A39" s="34" t="s">
        <v>37</v>
      </c>
      <c r="B39" s="21" t="s">
        <v>32</v>
      </c>
      <c r="C39" s="21" t="s">
        <v>8</v>
      </c>
      <c r="D39" s="35">
        <v>20</v>
      </c>
      <c r="E39" s="35" t="s">
        <v>3</v>
      </c>
      <c r="F39" s="35">
        <f>VLOOKUP($A39&amp;$B39&amp;$C39&amp;$E39&amp;($D39),'Reference buildings simulations'!$A$2:$M$7001,7,0)</f>
        <v>0.73</v>
      </c>
      <c r="G39" s="36">
        <f>VLOOKUP($A39&amp;$B39&amp;$C39&amp;$E39&amp;($D39),'Reference buildings simulations'!$A$2:$M$7001,10,0)</f>
        <v>158.11144184644203</v>
      </c>
      <c r="H39" s="36">
        <f>VLOOKUP($A39&amp;$B39&amp;$C39&amp;$E39&amp;($D39),'Reference buildings simulations'!$A$2:$M$7001,11,0)</f>
        <v>197.63930230805252</v>
      </c>
      <c r="I39" s="36">
        <f>VLOOKUP($A39&amp;$B39&amp;$C39&amp;$E39&amp;($D39),'Reference buildings simulations'!$A$2:$M$7001,12,0)</f>
        <v>235.19076974658248</v>
      </c>
      <c r="J39" s="36">
        <f>VLOOKUP($A39&amp;$B39&amp;$C39&amp;$E39&amp;($D39),'Reference buildings simulations'!$A$2:$M$7001,13,0)</f>
        <v>43.480646507771553</v>
      </c>
    </row>
    <row r="40" spans="1:31" ht="16.95" customHeight="1" x14ac:dyDescent="0.3">
      <c r="A40" s="34" t="s">
        <v>37</v>
      </c>
      <c r="B40" s="21" t="s">
        <v>33</v>
      </c>
      <c r="C40" s="21" t="s">
        <v>8</v>
      </c>
      <c r="D40" s="35">
        <v>20</v>
      </c>
      <c r="E40" s="35" t="s">
        <v>3</v>
      </c>
      <c r="F40" s="35">
        <f>VLOOKUP($A40&amp;$B40&amp;$C40&amp;$E40&amp;($D40),'Reference buildings simulations'!$A$2:$M$7001,7,0)</f>
        <v>0.57999999999999996</v>
      </c>
      <c r="G40" s="36">
        <f>VLOOKUP($A40&amp;$B40&amp;$C40&amp;$E40&amp;($D40),'Reference buildings simulations'!$A$2:$M$7001,10,0)</f>
        <v>128.08300682635127</v>
      </c>
      <c r="H40" s="36">
        <f>VLOOKUP($A40&amp;$B40&amp;$C40&amp;$E40&amp;($D40),'Reference buildings simulations'!$A$2:$M$7001,11,0)</f>
        <v>160.10375853293908</v>
      </c>
      <c r="I40" s="36">
        <f>VLOOKUP($A40&amp;$B40&amp;$C40&amp;$E40&amp;($D40),'Reference buildings simulations'!$A$2:$M$7001,12,0)</f>
        <v>190.52347265419749</v>
      </c>
      <c r="J40" s="36">
        <f>VLOOKUP($A40&amp;$B40&amp;$C40&amp;$E40&amp;($D40),'Reference buildings simulations'!$A$2:$M$7001,13,0)</f>
        <v>35.222826877246597</v>
      </c>
      <c r="Z40" s="18"/>
      <c r="AA40" s="18"/>
      <c r="AB40" s="18"/>
      <c r="AC40" s="18"/>
      <c r="AD40" s="18"/>
      <c r="AE40" s="18"/>
    </row>
    <row r="41" spans="1:31" ht="16.95" customHeight="1" x14ac:dyDescent="0.3">
      <c r="A41" s="40" t="s">
        <v>37</v>
      </c>
      <c r="B41" s="22" t="s">
        <v>1</v>
      </c>
      <c r="C41" s="22" t="s">
        <v>9</v>
      </c>
      <c r="D41" s="41">
        <v>20</v>
      </c>
      <c r="E41" s="41" t="s">
        <v>3</v>
      </c>
      <c r="F41" s="41">
        <f>VLOOKUP($A41&amp;$B41&amp;$C41&amp;$E41&amp;($D41),'Reference buildings simulations'!$A$2:$M$7001,7,0)</f>
        <v>0.41</v>
      </c>
      <c r="G41" s="42">
        <f>VLOOKUP($A41&amp;$B41&amp;$C41&amp;$E41&amp;($D41),'Reference buildings simulations'!$A$2:$M$7001,10,0)</f>
        <v>43.239113541960165</v>
      </c>
      <c r="H41" s="42">
        <f>VLOOKUP($A41&amp;$B41&amp;$C41&amp;$E41&amp;($D41),'Reference buildings simulations'!$A$2:$M$7001,11,0)</f>
        <v>54.048891927450207</v>
      </c>
      <c r="I41" s="42">
        <f>VLOOKUP($A41&amp;$B41&amp;$C41&amp;$E41&amp;($D41),'Reference buildings simulations'!$A$2:$M$7001,12,0)</f>
        <v>64.318181393665739</v>
      </c>
      <c r="J41" s="42">
        <f>VLOOKUP($A41&amp;$B41&amp;$C41&amp;$E41&amp;($D41),'Reference buildings simulations'!$A$2:$M$7001,13,0)</f>
        <v>11.890756224039045</v>
      </c>
    </row>
    <row r="42" spans="1:31" ht="16.95" customHeight="1" x14ac:dyDescent="0.3">
      <c r="A42" s="40" t="s">
        <v>37</v>
      </c>
      <c r="B42" s="22" t="s">
        <v>4</v>
      </c>
      <c r="C42" s="22" t="s">
        <v>9</v>
      </c>
      <c r="D42" s="41">
        <v>20</v>
      </c>
      <c r="E42" s="41" t="s">
        <v>3</v>
      </c>
      <c r="F42" s="41">
        <f>VLOOKUP($A42&amp;$B42&amp;$C42&amp;$E42&amp;($D42),'Reference buildings simulations'!$A$2:$M$7001,7,0)</f>
        <v>0.32</v>
      </c>
      <c r="G42" s="42">
        <f>VLOOKUP($A42&amp;$B42&amp;$C42&amp;$E42&amp;($D42),'Reference buildings simulations'!$A$2:$M$7001,10,0)</f>
        <v>37.623019208222203</v>
      </c>
      <c r="H42" s="42">
        <f>VLOOKUP($A42&amp;$B42&amp;$C42&amp;$E42&amp;($D42),'Reference buildings simulations'!$A$2:$M$7001,11,0)</f>
        <v>47.028774010277751</v>
      </c>
      <c r="I42" s="42">
        <f>VLOOKUP($A42&amp;$B42&amp;$C42&amp;$E42&amp;($D42),'Reference buildings simulations'!$A$2:$M$7001,12,0)</f>
        <v>55.964241072230521</v>
      </c>
      <c r="J42" s="42">
        <f>VLOOKUP($A42&amp;$B42&amp;$C42&amp;$E42&amp;($D42),'Reference buildings simulations'!$A$2:$M$7001,13,0)</f>
        <v>10.346330282261105</v>
      </c>
    </row>
    <row r="43" spans="1:31" ht="16.95" customHeight="1" x14ac:dyDescent="0.3">
      <c r="A43" s="40" t="s">
        <v>37</v>
      </c>
      <c r="B43" s="22" t="s">
        <v>5</v>
      </c>
      <c r="C43" s="22" t="s">
        <v>9</v>
      </c>
      <c r="D43" s="41">
        <v>20</v>
      </c>
      <c r="E43" s="41" t="s">
        <v>3</v>
      </c>
      <c r="F43" s="41">
        <f>VLOOKUP($A43&amp;$B43&amp;$C43&amp;$E43&amp;($D43),'Reference buildings simulations'!$A$2:$M$7001,7,0)</f>
        <v>0.28000000000000003</v>
      </c>
      <c r="G43" s="42">
        <f>VLOOKUP($A43&amp;$B43&amp;$C43&amp;$E43&amp;($D43),'Reference buildings simulations'!$A$2:$M$7001,10,0)</f>
        <v>35.216121636620215</v>
      </c>
      <c r="H43" s="42">
        <f>VLOOKUP($A43&amp;$B43&amp;$C43&amp;$E43&amp;($D43),'Reference buildings simulations'!$A$2:$M$7001,11,0)</f>
        <v>44.020152045775269</v>
      </c>
      <c r="I43" s="42">
        <f>VLOOKUP($A43&amp;$B43&amp;$C43&amp;$E43&amp;($D43),'Reference buildings simulations'!$A$2:$M$7001,12,0)</f>
        <v>52.383980934472568</v>
      </c>
      <c r="J43" s="42">
        <f>VLOOKUP($A43&amp;$B43&amp;$C43&amp;$E43&amp;($D43),'Reference buildings simulations'!$A$2:$M$7001,13,0)</f>
        <v>9.6844334500705589</v>
      </c>
    </row>
    <row r="44" spans="1:31" ht="16.95" customHeight="1" x14ac:dyDescent="0.3">
      <c r="A44" s="40" t="s">
        <v>37</v>
      </c>
      <c r="B44" s="22" t="s">
        <v>41</v>
      </c>
      <c r="C44" s="22" t="s">
        <v>9</v>
      </c>
      <c r="D44" s="41">
        <v>20</v>
      </c>
      <c r="E44" s="41" t="s">
        <v>3</v>
      </c>
      <c r="F44" s="41">
        <f>VLOOKUP($A44&amp;$B44&amp;$C44&amp;$E44&amp;($D44),'Reference buildings simulations'!$A$2:$M$7001,7,0)</f>
        <v>0.61</v>
      </c>
      <c r="G44" s="42">
        <f>VLOOKUP($A44&amp;$B44&amp;$C44&amp;$E44&amp;($D44),'Reference buildings simulations'!$A$2:$M$7001,10,0)</f>
        <v>65.359507470579899</v>
      </c>
      <c r="H44" s="42">
        <f>VLOOKUP($A44&amp;$B44&amp;$C44&amp;$E44&amp;($D44),'Reference buildings simulations'!$A$2:$M$7001,11,0)</f>
        <v>81.699384338224874</v>
      </c>
      <c r="I44" s="42">
        <f>VLOOKUP($A44&amp;$B44&amp;$C44&amp;$E44&amp;($D44),'Reference buildings simulations'!$A$2:$M$7001,12,0)</f>
        <v>97.222267362487599</v>
      </c>
      <c r="J44" s="42">
        <f>VLOOKUP($A44&amp;$B44&amp;$C44&amp;$E44&amp;($D44),'Reference buildings simulations'!$A$2:$M$7001,13,0)</f>
        <v>17.973864554409474</v>
      </c>
    </row>
    <row r="45" spans="1:31" ht="16.95" customHeight="1" x14ac:dyDescent="0.3">
      <c r="A45" s="40" t="s">
        <v>37</v>
      </c>
      <c r="B45" s="22" t="s">
        <v>42</v>
      </c>
      <c r="C45" s="22" t="s">
        <v>9</v>
      </c>
      <c r="D45" s="41">
        <v>20</v>
      </c>
      <c r="E45" s="41" t="s">
        <v>3</v>
      </c>
      <c r="F45" s="41">
        <f>VLOOKUP($A45&amp;$B45&amp;$C45&amp;$E45&amp;($D45),'Reference buildings simulations'!$A$2:$M$7001,7,0)</f>
        <v>0.52</v>
      </c>
      <c r="G45" s="42">
        <f>VLOOKUP($A45&amp;$B45&amp;$C45&amp;$E45&amp;($D45),'Reference buildings simulations'!$A$2:$M$7001,10,0)</f>
        <v>58.396878107868908</v>
      </c>
      <c r="H45" s="42">
        <f>VLOOKUP($A45&amp;$B45&amp;$C45&amp;$E45&amp;($D45),'Reference buildings simulations'!$A$2:$M$7001,11,0)</f>
        <v>72.996097634836133</v>
      </c>
      <c r="I45" s="42">
        <f>VLOOKUP($A45&amp;$B45&amp;$C45&amp;$E45&amp;($D45),'Reference buildings simulations'!$A$2:$M$7001,12,0)</f>
        <v>86.865356185454999</v>
      </c>
      <c r="J45" s="42">
        <f>VLOOKUP($A45&amp;$B45&amp;$C45&amp;$E45&amp;($D45),'Reference buildings simulations'!$A$2:$M$7001,13,0)</f>
        <v>16.05914147966395</v>
      </c>
    </row>
    <row r="46" spans="1:31" ht="16.95" customHeight="1" x14ac:dyDescent="0.3">
      <c r="A46" s="40" t="s">
        <v>37</v>
      </c>
      <c r="B46" s="22" t="s">
        <v>43</v>
      </c>
      <c r="C46" s="22" t="s">
        <v>9</v>
      </c>
      <c r="D46" s="41">
        <v>20</v>
      </c>
      <c r="E46" s="41" t="s">
        <v>3</v>
      </c>
      <c r="F46" s="41">
        <f>VLOOKUP($A46&amp;$B46&amp;$C46&amp;$E46&amp;($D46),'Reference buildings simulations'!$A$2:$M$7001,7,0)</f>
        <v>0.48</v>
      </c>
      <c r="G46" s="42">
        <f>VLOOKUP($A46&amp;$B46&amp;$C46&amp;$E46&amp;($D46),'Reference buildings simulations'!$A$2:$M$7001,10,0)</f>
        <v>55.412894095278467</v>
      </c>
      <c r="H46" s="42">
        <f>VLOOKUP($A46&amp;$B46&amp;$C46&amp;$E46&amp;($D46),'Reference buildings simulations'!$A$2:$M$7001,11,0)</f>
        <v>69.266117619098083</v>
      </c>
      <c r="I46" s="42">
        <f>VLOOKUP($A46&amp;$B46&amp;$C46&amp;$E46&amp;($D46),'Reference buildings simulations'!$A$2:$M$7001,12,0)</f>
        <v>82.426679966726709</v>
      </c>
      <c r="J46" s="42">
        <f>VLOOKUP($A46&amp;$B46&amp;$C46&amp;$E46&amp;($D46),'Reference buildings simulations'!$A$2:$M$7001,13,0)</f>
        <v>15.238545876201579</v>
      </c>
    </row>
    <row r="47" spans="1:31" ht="16.95" customHeight="1" x14ac:dyDescent="0.3">
      <c r="A47" s="40" t="s">
        <v>37</v>
      </c>
      <c r="B47" s="22" t="s">
        <v>31</v>
      </c>
      <c r="C47" s="22" t="s">
        <v>9</v>
      </c>
      <c r="D47" s="41">
        <v>20</v>
      </c>
      <c r="E47" s="41" t="s">
        <v>3</v>
      </c>
      <c r="F47" s="41">
        <f>VLOOKUP($A47&amp;$B47&amp;$C47&amp;$E47&amp;($D47),'Reference buildings simulations'!$A$2:$M$7001,7,0)</f>
        <v>0.87</v>
      </c>
      <c r="G47" s="42">
        <f>VLOOKUP($A47&amp;$B47&amp;$C47&amp;$E47&amp;($D47),'Reference buildings simulations'!$A$2:$M$7001,10,0)</f>
        <v>113.28156121564257</v>
      </c>
      <c r="H47" s="42">
        <f>VLOOKUP($A47&amp;$B47&amp;$C47&amp;$E47&amp;($D47),'Reference buildings simulations'!$A$2:$M$7001,11,0)</f>
        <v>141.60195151955321</v>
      </c>
      <c r="I47" s="42">
        <f>VLOOKUP($A47&amp;$B47&amp;$C47&amp;$E47&amp;($D47),'Reference buildings simulations'!$A$2:$M$7001,12,0)</f>
        <v>168.50632230826832</v>
      </c>
      <c r="J47" s="42">
        <f>VLOOKUP($A47&amp;$B47&amp;$C47&amp;$E47&amp;($D47),'Reference buildings simulations'!$A$2:$M$7001,13,0)</f>
        <v>31.152429334301708</v>
      </c>
    </row>
    <row r="48" spans="1:31" ht="16.95" customHeight="1" x14ac:dyDescent="0.3">
      <c r="A48" s="40" t="s">
        <v>37</v>
      </c>
      <c r="B48" s="22" t="s">
        <v>32</v>
      </c>
      <c r="C48" s="22" t="s">
        <v>9</v>
      </c>
      <c r="D48" s="41">
        <v>20</v>
      </c>
      <c r="E48" s="41" t="s">
        <v>3</v>
      </c>
      <c r="F48" s="41">
        <f>VLOOKUP($A48&amp;$B48&amp;$C48&amp;$E48&amp;($D48),'Reference buildings simulations'!$A$2:$M$7001,7,0)</f>
        <v>0.73</v>
      </c>
      <c r="G48" s="42">
        <f>VLOOKUP($A48&amp;$B48&amp;$C48&amp;$E48&amp;($D48),'Reference buildings simulations'!$A$2:$M$7001,10,0)</f>
        <v>93.3803646959784</v>
      </c>
      <c r="H48" s="42">
        <f>VLOOKUP($A48&amp;$B48&amp;$C48&amp;$E48&amp;($D48),'Reference buildings simulations'!$A$2:$M$7001,11,0)</f>
        <v>116.72545586997299</v>
      </c>
      <c r="I48" s="42">
        <f>VLOOKUP($A48&amp;$B48&amp;$C48&amp;$E48&amp;($D48),'Reference buildings simulations'!$A$2:$M$7001,12,0)</f>
        <v>138.90329248526785</v>
      </c>
      <c r="J48" s="42">
        <f>VLOOKUP($A48&amp;$B48&amp;$C48&amp;$E48&amp;($D48),'Reference buildings simulations'!$A$2:$M$7001,13,0)</f>
        <v>25.679600291394056</v>
      </c>
    </row>
    <row r="49" spans="1:10" ht="16.95" customHeight="1" x14ac:dyDescent="0.3">
      <c r="A49" s="40" t="s">
        <v>37</v>
      </c>
      <c r="B49" s="22" t="s">
        <v>33</v>
      </c>
      <c r="C49" s="22" t="s">
        <v>9</v>
      </c>
      <c r="D49" s="41">
        <v>20</v>
      </c>
      <c r="E49" s="41" t="s">
        <v>3</v>
      </c>
      <c r="F49" s="41">
        <f>VLOOKUP($A49&amp;$B49&amp;$C49&amp;$E49&amp;($D49),'Reference buildings simulations'!$A$2:$M$7001,7,0)</f>
        <v>0.57999999999999996</v>
      </c>
      <c r="G49" s="42">
        <f>VLOOKUP($A49&amp;$B49&amp;$C49&amp;$E49&amp;($D49),'Reference buildings simulations'!$A$2:$M$7001,10,0)</f>
        <v>74.207590959323923</v>
      </c>
      <c r="H49" s="42">
        <f>VLOOKUP($A49&amp;$B49&amp;$C49&amp;$E49&amp;($D49),'Reference buildings simulations'!$A$2:$M$7001,11,0)</f>
        <v>92.7594886991549</v>
      </c>
      <c r="I49" s="42">
        <f>VLOOKUP($A49&amp;$B49&amp;$C49&amp;$E49&amp;($D49),'Reference buildings simulations'!$A$2:$M$7001,12,0)</f>
        <v>110.38379155199432</v>
      </c>
      <c r="J49" s="42">
        <f>VLOOKUP($A49&amp;$B49&amp;$C49&amp;$E49&amp;($D49),'Reference buildings simulations'!$A$2:$M$7001,13,0)</f>
        <v>20.40708751381408</v>
      </c>
    </row>
    <row r="50" spans="1:10" ht="16.95" customHeight="1" x14ac:dyDescent="0.3">
      <c r="A50" s="37" t="s">
        <v>37</v>
      </c>
      <c r="B50" s="23" t="s">
        <v>1</v>
      </c>
      <c r="C50" s="23" t="s">
        <v>10</v>
      </c>
      <c r="D50" s="38">
        <v>20</v>
      </c>
      <c r="E50" s="38" t="s">
        <v>3</v>
      </c>
      <c r="F50" s="38">
        <f>VLOOKUP($A50&amp;$B50&amp;$C50&amp;$E50&amp;($D50),'Reference buildings simulations'!$A$2:$M$7001,7,0)</f>
        <v>0.41</v>
      </c>
      <c r="G50" s="39">
        <f>VLOOKUP($A50&amp;$B50&amp;$C50&amp;$E50&amp;($D50),'Reference buildings simulations'!$A$2:$M$7001,10,0)</f>
        <v>25.862584527273128</v>
      </c>
      <c r="H50" s="39">
        <f>VLOOKUP($A50&amp;$B50&amp;$C50&amp;$E50&amp;($D50),'Reference buildings simulations'!$A$2:$M$7001,11,0)</f>
        <v>32.32823065909141</v>
      </c>
      <c r="I50" s="39">
        <f>VLOOKUP($A50&amp;$B50&amp;$C50&amp;$E50&amp;($D50),'Reference buildings simulations'!$A$2:$M$7001,12,0)</f>
        <v>38.470594484318774</v>
      </c>
      <c r="J50" s="39">
        <f>VLOOKUP($A50&amp;$B50&amp;$C50&amp;$E50&amp;($D50),'Reference buildings simulations'!$A$2:$M$7001,13,0)</f>
        <v>7.1122107450001106</v>
      </c>
    </row>
    <row r="51" spans="1:10" ht="16.95" customHeight="1" x14ac:dyDescent="0.3">
      <c r="A51" s="37" t="s">
        <v>37</v>
      </c>
      <c r="B51" s="23" t="s">
        <v>4</v>
      </c>
      <c r="C51" s="23" t="s">
        <v>10</v>
      </c>
      <c r="D51" s="38">
        <v>20</v>
      </c>
      <c r="E51" s="38" t="s">
        <v>3</v>
      </c>
      <c r="F51" s="38">
        <f>VLOOKUP($A51&amp;$B51&amp;$C51&amp;$E51&amp;($D51),'Reference buildings simulations'!$A$2:$M$7001,7,0)</f>
        <v>0.32</v>
      </c>
      <c r="G51" s="39">
        <f>VLOOKUP($A51&amp;$B51&amp;$C51&amp;$E51&amp;($D51),'Reference buildings simulations'!$A$2:$M$7001,10,0)</f>
        <v>22.935722325712256</v>
      </c>
      <c r="H51" s="39">
        <f>VLOOKUP($A51&amp;$B51&amp;$C51&amp;$E51&amp;($D51),'Reference buildings simulations'!$A$2:$M$7001,11,0)</f>
        <v>28.669652907140318</v>
      </c>
      <c r="I51" s="39">
        <f>VLOOKUP($A51&amp;$B51&amp;$C51&amp;$E51&amp;($D51),'Reference buildings simulations'!$A$2:$M$7001,12,0)</f>
        <v>34.116886959496973</v>
      </c>
      <c r="J51" s="39">
        <f>VLOOKUP($A51&amp;$B51&amp;$C51&amp;$E51&amp;($D51),'Reference buildings simulations'!$A$2:$M$7001,13,0)</f>
        <v>6.3073236395708703</v>
      </c>
    </row>
    <row r="52" spans="1:10" ht="16.95" customHeight="1" x14ac:dyDescent="0.3">
      <c r="A52" s="37" t="s">
        <v>37</v>
      </c>
      <c r="B52" s="23" t="s">
        <v>5</v>
      </c>
      <c r="C52" s="23" t="s">
        <v>10</v>
      </c>
      <c r="D52" s="38">
        <v>20</v>
      </c>
      <c r="E52" s="38" t="s">
        <v>3</v>
      </c>
      <c r="F52" s="38">
        <f>VLOOKUP($A52&amp;$B52&amp;$C52&amp;$E52&amp;($D52),'Reference buildings simulations'!$A$2:$M$7001,7,0)</f>
        <v>0.28000000000000003</v>
      </c>
      <c r="G52" s="39">
        <f>VLOOKUP($A52&amp;$B52&amp;$C52&amp;$E52&amp;($D52),'Reference buildings simulations'!$A$2:$M$7001,10,0)</f>
        <v>21.681352810757598</v>
      </c>
      <c r="H52" s="39">
        <f>VLOOKUP($A52&amp;$B52&amp;$C52&amp;$E52&amp;($D52),'Reference buildings simulations'!$A$2:$M$7001,11,0)</f>
        <v>27.101691013446995</v>
      </c>
      <c r="I52" s="39">
        <f>VLOOKUP($A52&amp;$B52&amp;$C52&amp;$E52&amp;($D52),'Reference buildings simulations'!$A$2:$M$7001,12,0)</f>
        <v>32.251012306001925</v>
      </c>
      <c r="J52" s="39">
        <f>VLOOKUP($A52&amp;$B52&amp;$C52&amp;$E52&amp;($D52),'Reference buildings simulations'!$A$2:$M$7001,13,0)</f>
        <v>5.9623720229583386</v>
      </c>
    </row>
    <row r="53" spans="1:10" ht="16.95" customHeight="1" x14ac:dyDescent="0.3">
      <c r="A53" s="37" t="s">
        <v>37</v>
      </c>
      <c r="B53" s="23" t="s">
        <v>41</v>
      </c>
      <c r="C53" s="23" t="s">
        <v>10</v>
      </c>
      <c r="D53" s="38">
        <v>20</v>
      </c>
      <c r="E53" s="38" t="s">
        <v>3</v>
      </c>
      <c r="F53" s="38">
        <f>VLOOKUP($A53&amp;$B53&amp;$C53&amp;$E53&amp;($D53),'Reference buildings simulations'!$A$2:$M$7001,7,0)</f>
        <v>0.61</v>
      </c>
      <c r="G53" s="39">
        <f>VLOOKUP($A53&amp;$B53&amp;$C53&amp;$E53&amp;($D53),'Reference buildings simulations'!$A$2:$M$7001,10,0)</f>
        <v>41.73599598722442</v>
      </c>
      <c r="H53" s="39">
        <f>VLOOKUP($A53&amp;$B53&amp;$C53&amp;$E53&amp;($D53),'Reference buildings simulations'!$A$2:$M$7001,11,0)</f>
        <v>52.169994984030524</v>
      </c>
      <c r="I53" s="39">
        <f>VLOOKUP($A53&amp;$B53&amp;$C53&amp;$E53&amp;($D53),'Reference buildings simulations'!$A$2:$M$7001,12,0)</f>
        <v>62.082294030996323</v>
      </c>
      <c r="J53" s="39">
        <f>VLOOKUP($A53&amp;$B53&amp;$C53&amp;$E53&amp;($D53),'Reference buildings simulations'!$A$2:$M$7001,13,0)</f>
        <v>11.477398896486715</v>
      </c>
    </row>
    <row r="54" spans="1:10" ht="16.95" customHeight="1" x14ac:dyDescent="0.3">
      <c r="A54" s="37" t="s">
        <v>37</v>
      </c>
      <c r="B54" s="23" t="s">
        <v>42</v>
      </c>
      <c r="C54" s="23" t="s">
        <v>10</v>
      </c>
      <c r="D54" s="38">
        <v>20</v>
      </c>
      <c r="E54" s="38" t="s">
        <v>3</v>
      </c>
      <c r="F54" s="38">
        <f>VLOOKUP($A54&amp;$B54&amp;$C54&amp;$E54&amp;($D54),'Reference buildings simulations'!$A$2:$M$7001,7,0)</f>
        <v>0.52</v>
      </c>
      <c r="G54" s="39">
        <f>VLOOKUP($A54&amp;$B54&amp;$C54&amp;$E54&amp;($D54),'Reference buildings simulations'!$A$2:$M$7001,10,0)</f>
        <v>37.36303664737666</v>
      </c>
      <c r="H54" s="39">
        <f>VLOOKUP($A54&amp;$B54&amp;$C54&amp;$E54&amp;($D54),'Reference buildings simulations'!$A$2:$M$7001,11,0)</f>
        <v>46.703795809220821</v>
      </c>
      <c r="I54" s="39">
        <f>VLOOKUP($A54&amp;$B54&amp;$C54&amp;$E54&amp;($D54),'Reference buildings simulations'!$A$2:$M$7001,12,0)</f>
        <v>55.577517012972777</v>
      </c>
      <c r="J54" s="39">
        <f>VLOOKUP($A54&amp;$B54&amp;$C54&amp;$E54&amp;($D54),'Reference buildings simulations'!$A$2:$M$7001,13,0)</f>
        <v>10.27483507802858</v>
      </c>
    </row>
    <row r="55" spans="1:10" ht="16.95" customHeight="1" x14ac:dyDescent="0.3">
      <c r="A55" s="37" t="s">
        <v>37</v>
      </c>
      <c r="B55" s="23" t="s">
        <v>43</v>
      </c>
      <c r="C55" s="23" t="s">
        <v>10</v>
      </c>
      <c r="D55" s="38">
        <v>20</v>
      </c>
      <c r="E55" s="38" t="s">
        <v>3</v>
      </c>
      <c r="F55" s="38">
        <f>VLOOKUP($A55&amp;$B55&amp;$C55&amp;$E55&amp;($D55),'Reference buildings simulations'!$A$2:$M$7001,7,0)</f>
        <v>0.48</v>
      </c>
      <c r="G55" s="39">
        <f>VLOOKUP($A55&amp;$B55&amp;$C55&amp;$E55&amp;($D55),'Reference buildings simulations'!$A$2:$M$7001,10,0)</f>
        <v>35.488911216013335</v>
      </c>
      <c r="H55" s="39">
        <f>VLOOKUP($A55&amp;$B55&amp;$C55&amp;$E55&amp;($D55),'Reference buildings simulations'!$A$2:$M$7001,11,0)</f>
        <v>44.361139020016665</v>
      </c>
      <c r="I55" s="39">
        <f>VLOOKUP($A55&amp;$B55&amp;$C55&amp;$E55&amp;($D55),'Reference buildings simulations'!$A$2:$M$7001,12,0)</f>
        <v>52.789755433819828</v>
      </c>
      <c r="J55" s="39">
        <f>VLOOKUP($A55&amp;$B55&amp;$C55&amp;$E55&amp;($D55),'Reference buildings simulations'!$A$2:$M$7001,13,0)</f>
        <v>9.7594505844036661</v>
      </c>
    </row>
    <row r="56" spans="1:10" ht="16.95" customHeight="1" x14ac:dyDescent="0.3">
      <c r="A56" s="37" t="s">
        <v>37</v>
      </c>
      <c r="B56" s="23" t="s">
        <v>31</v>
      </c>
      <c r="C56" s="23" t="s">
        <v>10</v>
      </c>
      <c r="D56" s="38">
        <v>20</v>
      </c>
      <c r="E56" s="38" t="s">
        <v>3</v>
      </c>
      <c r="F56" s="38">
        <f>VLOOKUP($A56&amp;$B56&amp;$C56&amp;$E56&amp;($D56),'Reference buildings simulations'!$A$2:$M$7001,7,0)</f>
        <v>0.87</v>
      </c>
      <c r="G56" s="39">
        <f>VLOOKUP($A56&amp;$B56&amp;$C56&amp;$E56&amp;($D56),'Reference buildings simulations'!$A$2:$M$7001,10,0)</f>
        <v>71.101460404891952</v>
      </c>
      <c r="H56" s="39">
        <f>VLOOKUP($A56&amp;$B56&amp;$C56&amp;$E56&amp;($D56),'Reference buildings simulations'!$A$2:$M$7001,11,0)</f>
        <v>88.87682550611494</v>
      </c>
      <c r="I56" s="39">
        <f>VLOOKUP($A56&amp;$B56&amp;$C56&amp;$E56&amp;($D56),'Reference buildings simulations'!$A$2:$M$7001,12,0)</f>
        <v>105.76342235227678</v>
      </c>
      <c r="J56" s="39">
        <f>VLOOKUP($A56&amp;$B56&amp;$C56&amp;$E56&amp;($D56),'Reference buildings simulations'!$A$2:$M$7001,13,0)</f>
        <v>19.552901611345288</v>
      </c>
    </row>
    <row r="57" spans="1:10" ht="16.95" customHeight="1" x14ac:dyDescent="0.3">
      <c r="A57" s="37" t="s">
        <v>37</v>
      </c>
      <c r="B57" s="23" t="s">
        <v>32</v>
      </c>
      <c r="C57" s="23" t="s">
        <v>10</v>
      </c>
      <c r="D57" s="38">
        <v>20</v>
      </c>
      <c r="E57" s="38" t="s">
        <v>3</v>
      </c>
      <c r="F57" s="38">
        <f>VLOOKUP($A57&amp;$B57&amp;$C57&amp;$E57&amp;($D57),'Reference buildings simulations'!$A$2:$M$7001,7,0)</f>
        <v>0.73</v>
      </c>
      <c r="G57" s="39">
        <f>VLOOKUP($A57&amp;$B57&amp;$C57&amp;$E57&amp;($D57),'Reference buildings simulations'!$A$2:$M$7001,10,0)</f>
        <v>57.473829565433007</v>
      </c>
      <c r="H57" s="39">
        <f>VLOOKUP($A57&amp;$B57&amp;$C57&amp;$E57&amp;($D57),'Reference buildings simulations'!$A$2:$M$7001,11,0)</f>
        <v>71.842286956791256</v>
      </c>
      <c r="I57" s="39">
        <f>VLOOKUP($A57&amp;$B57&amp;$C57&amp;$E57&amp;($D57),'Reference buildings simulations'!$A$2:$M$7001,12,0)</f>
        <v>85.492321478581587</v>
      </c>
      <c r="J57" s="39">
        <f>VLOOKUP($A57&amp;$B57&amp;$C57&amp;$E57&amp;($D57),'Reference buildings simulations'!$A$2:$M$7001,13,0)</f>
        <v>15.805303130494076</v>
      </c>
    </row>
    <row r="58" spans="1:10" ht="16.95" customHeight="1" x14ac:dyDescent="0.3">
      <c r="A58" s="37" t="s">
        <v>37</v>
      </c>
      <c r="B58" s="23" t="s">
        <v>33</v>
      </c>
      <c r="C58" s="23" t="s">
        <v>10</v>
      </c>
      <c r="D58" s="38">
        <v>20</v>
      </c>
      <c r="E58" s="38" t="s">
        <v>3</v>
      </c>
      <c r="F58" s="38">
        <f>VLOOKUP($A58&amp;$B58&amp;$C58&amp;$E58&amp;($D58),'Reference buildings simulations'!$A$2:$M$7001,7,0)</f>
        <v>0.57999999999999996</v>
      </c>
      <c r="G58" s="39">
        <f>VLOOKUP($A58&amp;$B58&amp;$C58&amp;$E58&amp;($D58),'Reference buildings simulations'!$A$2:$M$7001,10,0)</f>
        <v>44.688179231252882</v>
      </c>
      <c r="H58" s="39">
        <f>VLOOKUP($A58&amp;$B58&amp;$C58&amp;$E58&amp;($D58),'Reference buildings simulations'!$A$2:$M$7001,11,0)</f>
        <v>55.860224039066097</v>
      </c>
      <c r="I58" s="39">
        <f>VLOOKUP($A58&amp;$B58&amp;$C58&amp;$E58&amp;($D58),'Reference buildings simulations'!$A$2:$M$7001,12,0)</f>
        <v>66.473666606488649</v>
      </c>
      <c r="J58" s="39">
        <f>VLOOKUP($A58&amp;$B58&amp;$C58&amp;$E58&amp;($D58),'Reference buildings simulations'!$A$2:$M$7001,13,0)</f>
        <v>12.289249288594542</v>
      </c>
    </row>
    <row r="59" spans="1:10" ht="21" customHeight="1" x14ac:dyDescent="0.3">
      <c r="A59" s="7" t="s">
        <v>37</v>
      </c>
      <c r="B59" s="8"/>
      <c r="C59" s="8"/>
      <c r="D59" s="9"/>
      <c r="E59" s="9"/>
      <c r="F59" s="9"/>
      <c r="G59" s="10"/>
      <c r="H59" s="10"/>
      <c r="I59" s="10"/>
      <c r="J59" s="10"/>
    </row>
    <row r="60" spans="1:10" x14ac:dyDescent="0.3">
      <c r="A60" s="7" t="s">
        <v>37</v>
      </c>
      <c r="B60" s="8" t="s">
        <v>35</v>
      </c>
      <c r="C60" s="8"/>
      <c r="D60" s="9">
        <v>20</v>
      </c>
      <c r="E60" s="9" t="s">
        <v>3</v>
      </c>
      <c r="F60" s="9" t="str">
        <f>VLOOKUP($A60&amp;$B60&amp;$C60&amp;$E60&amp;($D60),'Reference buildings simulations'!$A$2:$M$7001,7,0)</f>
        <v xml:space="preserve"> </v>
      </c>
      <c r="G60" s="10">
        <f>VLOOKUP($A60&amp;$B60&amp;$C60&amp;$E60&amp;($D60),'Reference buildings simulations'!$A$2:$M$7001,10,0)</f>
        <v>234.68384312013896</v>
      </c>
      <c r="H60" s="10">
        <f>VLOOKUP($A60&amp;$B60&amp;$C60&amp;$E60&amp;($D60),'Reference buildings simulations'!$A$2:$M$7001,11,0)</f>
        <v>293.35480390017369</v>
      </c>
      <c r="I60" s="10">
        <f>VLOOKUP($A60&amp;$B60&amp;$C60&amp;$E60&amp;($D60),'Reference buildings simulations'!$A$2:$M$7001,12,0)</f>
        <v>349.09221664120668</v>
      </c>
      <c r="J60" s="10">
        <f>VLOOKUP($A60&amp;$B60&amp;$C60&amp;$E60&amp;($D60),'Reference buildings simulations'!$A$2:$M$7001,13,0)</f>
        <v>64.538056858038217</v>
      </c>
    </row>
    <row r="61" spans="1:10" x14ac:dyDescent="0.3">
      <c r="A61" s="7" t="s">
        <v>37</v>
      </c>
      <c r="B61" s="8" t="s">
        <v>21</v>
      </c>
      <c r="C61" s="8" t="s">
        <v>2</v>
      </c>
      <c r="D61" s="9">
        <v>20</v>
      </c>
      <c r="E61" s="9" t="s">
        <v>3</v>
      </c>
      <c r="F61" s="9" t="str">
        <f>VLOOKUP($A61&amp;$B61&amp;$C61&amp;$E61&amp;($D61),'Reference buildings simulations'!$A$2:$M$7001,7,0)</f>
        <v xml:space="preserve"> </v>
      </c>
      <c r="G61" s="10">
        <f>VLOOKUP($A61&amp;$B61&amp;$C61&amp;$E61&amp;($D61),'Reference buildings simulations'!$A$2:$M$7001,10,0)</f>
        <v>184.16792968715311</v>
      </c>
      <c r="H61" s="10">
        <f>VLOOKUP($A61&amp;$B61&amp;$C61&amp;$E61&amp;($D61),'Reference buildings simulations'!$A$2:$M$7001,11,0)</f>
        <v>230.20991210894138</v>
      </c>
      <c r="I61" s="10">
        <f>VLOOKUP($A61&amp;$B61&amp;$C61&amp;$E61&amp;($D61),'Reference buildings simulations'!$A$2:$M$7001,12,0)</f>
        <v>273.94979540964022</v>
      </c>
      <c r="J61" s="10">
        <f>VLOOKUP($A61&amp;$B61&amp;$C61&amp;$E61&amp;($D61),'Reference buildings simulations'!$A$2:$M$7001,13,0)</f>
        <v>50.646180663967101</v>
      </c>
    </row>
    <row r="62" spans="1:10" x14ac:dyDescent="0.3">
      <c r="A62" s="7" t="s">
        <v>37</v>
      </c>
      <c r="B62" s="8" t="s">
        <v>21</v>
      </c>
      <c r="C62" s="8" t="s">
        <v>6</v>
      </c>
      <c r="D62" s="9">
        <v>20</v>
      </c>
      <c r="E62" s="9" t="s">
        <v>3</v>
      </c>
      <c r="F62" s="9" t="str">
        <f>VLOOKUP($A62&amp;$B62&amp;$C62&amp;$E62&amp;($D62),'Reference buildings simulations'!$A$2:$M$7001,7,0)</f>
        <v xml:space="preserve"> </v>
      </c>
      <c r="G62" s="10">
        <f>VLOOKUP($A62&amp;$B62&amp;$C62&amp;$E62&amp;($D62),'Reference buildings simulations'!$A$2:$M$7001,10,0)</f>
        <v>183.40130467645758</v>
      </c>
      <c r="H62" s="10">
        <f>VLOOKUP($A62&amp;$B62&amp;$C62&amp;$E62&amp;($D62),'Reference buildings simulations'!$A$2:$M$7001,11,0)</f>
        <v>229.25163084557198</v>
      </c>
      <c r="I62" s="10">
        <f>VLOOKUP($A62&amp;$B62&amp;$C62&amp;$E62&amp;($D62),'Reference buildings simulations'!$A$2:$M$7001,12,0)</f>
        <v>272.80944070623065</v>
      </c>
      <c r="J62" s="10">
        <f>VLOOKUP($A62&amp;$B62&amp;$C62&amp;$E62&amp;($D62),'Reference buildings simulations'!$A$2:$M$7001,13,0)</f>
        <v>50.435358786025837</v>
      </c>
    </row>
    <row r="63" spans="1:10" x14ac:dyDescent="0.3">
      <c r="A63" s="7" t="s">
        <v>37</v>
      </c>
      <c r="B63" s="8" t="s">
        <v>21</v>
      </c>
      <c r="C63" s="8" t="s">
        <v>7</v>
      </c>
      <c r="D63" s="9">
        <v>20</v>
      </c>
      <c r="E63" s="9" t="s">
        <v>3</v>
      </c>
      <c r="F63" s="9" t="str">
        <f>VLOOKUP($A63&amp;$B63&amp;$C63&amp;$E63&amp;($D63),'Reference buildings simulations'!$A$2:$M$7001,7,0)</f>
        <v xml:space="preserve"> </v>
      </c>
      <c r="G63" s="10">
        <f>VLOOKUP($A63&amp;$B63&amp;$C63&amp;$E63&amp;($D63),'Reference buildings simulations'!$A$2:$M$7001,10,0)</f>
        <v>152.8992180317764</v>
      </c>
      <c r="H63" s="10">
        <f>VLOOKUP($A63&amp;$B63&amp;$C63&amp;$E63&amp;($D63),'Reference buildings simulations'!$A$2:$M$7001,11,0)</f>
        <v>191.1240225397205</v>
      </c>
      <c r="I63" s="10">
        <f>VLOOKUP($A63&amp;$B63&amp;$C63&amp;$E63&amp;($D63),'Reference buildings simulations'!$A$2:$M$7001,12,0)</f>
        <v>227.43758682226738</v>
      </c>
      <c r="J63" s="10">
        <f>VLOOKUP($A63&amp;$B63&amp;$C63&amp;$E63&amp;($D63),'Reference buildings simulations'!$A$2:$M$7001,13,0)</f>
        <v>42.047284958738508</v>
      </c>
    </row>
    <row r="64" spans="1:10" x14ac:dyDescent="0.3">
      <c r="A64" s="7" t="s">
        <v>37</v>
      </c>
      <c r="B64" s="8" t="s">
        <v>21</v>
      </c>
      <c r="C64" s="8" t="s">
        <v>8</v>
      </c>
      <c r="D64" s="9">
        <v>20</v>
      </c>
      <c r="E64" s="9" t="s">
        <v>3</v>
      </c>
      <c r="F64" s="9" t="str">
        <f>VLOOKUP($A64&amp;$B64&amp;$C64&amp;$E64&amp;($D64),'Reference buildings simulations'!$A$2:$M$7001,7,0)</f>
        <v xml:space="preserve"> </v>
      </c>
      <c r="G64" s="10">
        <f>VLOOKUP($A64&amp;$B64&amp;$C64&amp;$E64&amp;($D64),'Reference buildings simulations'!$A$2:$M$7001,10,0)</f>
        <v>108.29407462047496</v>
      </c>
      <c r="H64" s="10">
        <f>VLOOKUP($A64&amp;$B64&amp;$C64&amp;$E64&amp;($D64),'Reference buildings simulations'!$A$2:$M$7001,11,0)</f>
        <v>135.36759327559369</v>
      </c>
      <c r="I64" s="10">
        <f>VLOOKUP($A64&amp;$B64&amp;$C64&amp;$E64&amp;($D64),'Reference buildings simulations'!$A$2:$M$7001,12,0)</f>
        <v>161.08743599795648</v>
      </c>
      <c r="J64" s="10">
        <f>VLOOKUP($A64&amp;$B64&amp;$C64&amp;$E64&amp;($D64),'Reference buildings simulations'!$A$2:$M$7001,13,0)</f>
        <v>29.780870520630611</v>
      </c>
    </row>
    <row r="65" spans="1:10" x14ac:dyDescent="0.3">
      <c r="A65" s="7" t="s">
        <v>37</v>
      </c>
      <c r="B65" s="8" t="s">
        <v>21</v>
      </c>
      <c r="C65" s="8" t="s">
        <v>9</v>
      </c>
      <c r="D65" s="9">
        <v>20</v>
      </c>
      <c r="E65" s="9" t="s">
        <v>3</v>
      </c>
      <c r="F65" s="9" t="str">
        <f>VLOOKUP($A65&amp;$B65&amp;$C65&amp;$E65&amp;($D65),'Reference buildings simulations'!$A$2:$M$7001,7,0)</f>
        <v xml:space="preserve"> </v>
      </c>
      <c r="G65" s="10">
        <f>VLOOKUP($A65&amp;$B65&amp;$C65&amp;$E65&amp;($D65),'Reference buildings simulations'!$A$2:$M$7001,10,0)</f>
        <v>64.139826523627121</v>
      </c>
      <c r="H65" s="10">
        <f>VLOOKUP($A65&amp;$B65&amp;$C65&amp;$E65&amp;($D65),'Reference buildings simulations'!$A$2:$M$7001,11,0)</f>
        <v>80.174783154533898</v>
      </c>
      <c r="I65" s="10">
        <f>VLOOKUP($A65&amp;$B65&amp;$C65&amp;$E65&amp;($D65),'Reference buildings simulations'!$A$2:$M$7001,12,0)</f>
        <v>95.407991953895333</v>
      </c>
      <c r="J65" s="10">
        <f>VLOOKUP($A65&amp;$B65&amp;$C65&amp;$E65&amp;($D65),'Reference buildings simulations'!$A$2:$M$7001,13,0)</f>
        <v>17.638452293997457</v>
      </c>
    </row>
    <row r="66" spans="1:10" x14ac:dyDescent="0.3">
      <c r="A66" s="7" t="s">
        <v>37</v>
      </c>
      <c r="B66" s="8" t="s">
        <v>21</v>
      </c>
      <c r="C66" s="8" t="s">
        <v>10</v>
      </c>
      <c r="D66" s="9">
        <v>20</v>
      </c>
      <c r="E66" s="9" t="s">
        <v>3</v>
      </c>
      <c r="F66" s="9" t="str">
        <f>VLOOKUP($A66&amp;$B66&amp;$C66&amp;$E66&amp;($D66),'Reference buildings simulations'!$A$2:$M$7001,7,0)</f>
        <v xml:space="preserve"> </v>
      </c>
      <c r="G66" s="10">
        <f>VLOOKUP($A66&amp;$B66&amp;$C66&amp;$E66&amp;($D66),'Reference buildings simulations'!$A$2:$M$7001,10,0)</f>
        <v>40.969961359964756</v>
      </c>
      <c r="H66" s="10">
        <f>VLOOKUP($A66&amp;$B66&amp;$C66&amp;$E66&amp;($D66),'Reference buildings simulations'!$A$2:$M$7001,11,0)</f>
        <v>51.212451699955942</v>
      </c>
      <c r="I66" s="10">
        <f>VLOOKUP($A66&amp;$B66&amp;$C66&amp;$E66&amp;($D66),'Reference buildings simulations'!$A$2:$M$7001,12,0)</f>
        <v>60.942817522947571</v>
      </c>
      <c r="J66" s="10">
        <f>VLOOKUP($A66&amp;$B66&amp;$C66&amp;$E66&amp;($D66),'Reference buildings simulations'!$A$2:$M$7001,13,0)</f>
        <v>11.266739373990307</v>
      </c>
    </row>
    <row r="67" spans="1:10" x14ac:dyDescent="0.3">
      <c r="A67" s="7" t="s">
        <v>37</v>
      </c>
      <c r="B67" s="8" t="s">
        <v>23</v>
      </c>
      <c r="C67" s="8"/>
      <c r="D67" s="9">
        <v>20</v>
      </c>
      <c r="E67" s="9" t="s">
        <v>3</v>
      </c>
      <c r="F67" s="9" t="str">
        <f>VLOOKUP($A67&amp;$B67&amp;$C67&amp;$E67&amp;($D67),'Reference buildings simulations'!$A$2:$M$7001,7,0)</f>
        <v xml:space="preserve"> </v>
      </c>
      <c r="G67" s="10">
        <f>VLOOKUP($A67&amp;$B67&amp;$C67&amp;$E67&amp;($D67),'Reference buildings simulations'!$A$2:$M$7001,10,0)</f>
        <v>152.78703899968752</v>
      </c>
      <c r="H67" s="10">
        <f>VLOOKUP($A67&amp;$B67&amp;$C67&amp;$E67&amp;($D67),'Reference buildings simulations'!$A$2:$M$7001,11,0)</f>
        <v>190.98379874960941</v>
      </c>
      <c r="I67" s="10">
        <f>VLOOKUP($A67&amp;$B67&amp;$C67&amp;$E67&amp;($D67),'Reference buildings simulations'!$A$2:$M$7001,12,0)</f>
        <v>227.27072051203518</v>
      </c>
      <c r="J67" s="10">
        <f>VLOOKUP($A67&amp;$B67&amp;$C67&amp;$E67&amp;($D67),'Reference buildings simulations'!$A$2:$M$7001,13,0)</f>
        <v>42.016435724914068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AC2B9-621E-4797-B455-8EA85DB1A14C}">
  <dimension ref="A4:AB67"/>
  <sheetViews>
    <sheetView zoomScale="40" zoomScaleNormal="40" workbookViewId="0"/>
  </sheetViews>
  <sheetFormatPr defaultRowHeight="14.4" x14ac:dyDescent="0.3"/>
  <cols>
    <col min="1" max="1" width="24.21875" customWidth="1"/>
    <col min="2" max="2" width="36.5546875" customWidth="1"/>
    <col min="3" max="3" width="16.5546875" customWidth="1"/>
  </cols>
  <sheetData>
    <row r="4" spans="1:10" ht="72.599999999999994" x14ac:dyDescent="0.3">
      <c r="A4" s="5" t="s">
        <v>11</v>
      </c>
      <c r="B4" s="5" t="s">
        <v>12</v>
      </c>
      <c r="C4" s="5" t="s">
        <v>13</v>
      </c>
      <c r="D4" s="5" t="s">
        <v>14</v>
      </c>
      <c r="E4" s="5" t="s">
        <v>15</v>
      </c>
      <c r="F4" s="5" t="s">
        <v>16</v>
      </c>
      <c r="G4" s="6" t="s">
        <v>17</v>
      </c>
      <c r="H4" s="6" t="s">
        <v>18</v>
      </c>
      <c r="I4" s="6" t="s">
        <v>19</v>
      </c>
      <c r="J4" s="6" t="s">
        <v>20</v>
      </c>
    </row>
    <row r="5" spans="1:10" ht="16.95" customHeight="1" x14ac:dyDescent="0.3">
      <c r="A5" s="24" t="s">
        <v>37</v>
      </c>
      <c r="B5" s="19" t="s">
        <v>1</v>
      </c>
      <c r="C5" s="19" t="s">
        <v>2</v>
      </c>
      <c r="D5" s="25">
        <v>26</v>
      </c>
      <c r="E5" s="25" t="s">
        <v>26</v>
      </c>
      <c r="F5" s="25">
        <f>VLOOKUP($A5&amp;$B5&amp;$C5&amp;$E5&amp;($D5),'Reference buildings simulations'!$A$2:$M$7001,7,0)</f>
        <v>0.41</v>
      </c>
      <c r="G5" s="26">
        <f>VLOOKUP($A5&amp;$B5&amp;$C5&amp;$E5&amp;($D5),'Reference buildings simulations'!$A$2:$M$7001,10,0)</f>
        <v>1.0104528020803987</v>
      </c>
      <c r="H5" s="26">
        <f>VLOOKUP($A5&amp;$B5&amp;$C5&amp;$E5&amp;($D5),'Reference buildings simulations'!$A$2:$M$7001,11,0)</f>
        <v>0.40418112083215946</v>
      </c>
      <c r="I5" s="26">
        <f>VLOOKUP($A5&amp;$B5&amp;$C5&amp;$E5&amp;($D5),'Reference buildings simulations'!$A$2:$M$7001,12,0)</f>
        <v>1.1640416279966193</v>
      </c>
      <c r="J5" s="26">
        <f>VLOOKUP($A5&amp;$B5&amp;$C5&amp;$E5&amp;($D5),'Reference buildings simulations'!$A$2:$M$7001,13,0)</f>
        <v>0.19400693799943652</v>
      </c>
    </row>
    <row r="6" spans="1:10" ht="16.95" customHeight="1" x14ac:dyDescent="0.3">
      <c r="A6" s="24" t="s">
        <v>37</v>
      </c>
      <c r="B6" s="19" t="s">
        <v>4</v>
      </c>
      <c r="C6" s="19" t="s">
        <v>2</v>
      </c>
      <c r="D6" s="25">
        <v>26</v>
      </c>
      <c r="E6" s="25" t="s">
        <v>26</v>
      </c>
      <c r="F6" s="25">
        <f>VLOOKUP($A6&amp;$B6&amp;$C6&amp;$E6&amp;($D6),'Reference buildings simulations'!$A$2:$M$7001,7,0)</f>
        <v>0.32</v>
      </c>
      <c r="G6" s="26">
        <f>VLOOKUP($A6&amp;$B6&amp;$C6&amp;$E6&amp;($D6),'Reference buildings simulations'!$A$2:$M$7001,10,0)</f>
        <v>1.1082865916683018</v>
      </c>
      <c r="H6" s="26">
        <f>VLOOKUP($A6&amp;$B6&amp;$C6&amp;$E6&amp;($D6),'Reference buildings simulations'!$A$2:$M$7001,11,0)</f>
        <v>0.44331463666732074</v>
      </c>
      <c r="I6" s="26">
        <f>VLOOKUP($A6&amp;$B6&amp;$C6&amp;$E6&amp;($D6),'Reference buildings simulations'!$A$2:$M$7001,12,0)</f>
        <v>1.2767461536018836</v>
      </c>
      <c r="J6" s="26">
        <f>VLOOKUP($A6&amp;$B6&amp;$C6&amp;$E6&amp;($D6),'Reference buildings simulations'!$A$2:$M$7001,13,0)</f>
        <v>0.21279102560031396</v>
      </c>
    </row>
    <row r="7" spans="1:10" ht="16.95" customHeight="1" x14ac:dyDescent="0.3">
      <c r="A7" s="24" t="s">
        <v>37</v>
      </c>
      <c r="B7" s="19" t="s">
        <v>5</v>
      </c>
      <c r="C7" s="19" t="s">
        <v>2</v>
      </c>
      <c r="D7" s="25">
        <v>26</v>
      </c>
      <c r="E7" s="25" t="s">
        <v>26</v>
      </c>
      <c r="F7" s="25">
        <f>VLOOKUP($A7&amp;$B7&amp;$C7&amp;$E7&amp;($D7),'Reference buildings simulations'!$A$2:$M$7001,7,0)</f>
        <v>0.28000000000000003</v>
      </c>
      <c r="G7" s="26">
        <f>VLOOKUP($A7&amp;$B7&amp;$C7&amp;$E7&amp;($D7),'Reference buildings simulations'!$A$2:$M$7001,10,0)</f>
        <v>1.150215358634546</v>
      </c>
      <c r="H7" s="26">
        <f>VLOOKUP($A7&amp;$B7&amp;$C7&amp;$E7&amp;($D7),'Reference buildings simulations'!$A$2:$M$7001,11,0)</f>
        <v>0.46008614345381843</v>
      </c>
      <c r="I7" s="26">
        <f>VLOOKUP($A7&amp;$B7&amp;$C7&amp;$E7&amp;($D7),'Reference buildings simulations'!$A$2:$M$7001,12,0)</f>
        <v>1.325048093146997</v>
      </c>
      <c r="J7" s="26">
        <f>VLOOKUP($A7&amp;$B7&amp;$C7&amp;$E7&amp;($D7),'Reference buildings simulations'!$A$2:$M$7001,13,0)</f>
        <v>0.22084134885783283</v>
      </c>
    </row>
    <row r="8" spans="1:10" ht="16.95" customHeight="1" x14ac:dyDescent="0.3">
      <c r="A8" s="24" t="s">
        <v>37</v>
      </c>
      <c r="B8" s="19" t="s">
        <v>41</v>
      </c>
      <c r="C8" s="19" t="s">
        <v>2</v>
      </c>
      <c r="D8" s="25">
        <v>26</v>
      </c>
      <c r="E8" s="25" t="s">
        <v>26</v>
      </c>
      <c r="F8" s="25">
        <f>VLOOKUP($A8&amp;$B8&amp;$C8&amp;$E8&amp;($D8),'Reference buildings simulations'!$A$2:$M$7001,7,0)</f>
        <v>0.61</v>
      </c>
      <c r="G8" s="26">
        <f>VLOOKUP($A8&amp;$B8&amp;$C8&amp;$E8&amp;($D8),'Reference buildings simulations'!$A$2:$M$7001,10,0)</f>
        <v>0</v>
      </c>
      <c r="H8" s="26">
        <f>VLOOKUP($A8&amp;$B8&amp;$C8&amp;$E8&amp;($D8),'Reference buildings simulations'!$A$2:$M$7001,11,0)</f>
        <v>0</v>
      </c>
      <c r="I8" s="26">
        <f>VLOOKUP($A8&amp;$B8&amp;$C8&amp;$E8&amp;($D8),'Reference buildings simulations'!$A$2:$M$7001,12,0)</f>
        <v>0</v>
      </c>
      <c r="J8" s="26">
        <f>VLOOKUP($A8&amp;$B8&amp;$C8&amp;$E8&amp;($D8),'Reference buildings simulations'!$A$2:$M$7001,13,0)</f>
        <v>0</v>
      </c>
    </row>
    <row r="9" spans="1:10" ht="16.95" customHeight="1" x14ac:dyDescent="0.3">
      <c r="A9" s="24" t="s">
        <v>37</v>
      </c>
      <c r="B9" s="19" t="s">
        <v>42</v>
      </c>
      <c r="C9" s="19" t="s">
        <v>2</v>
      </c>
      <c r="D9" s="25">
        <v>26</v>
      </c>
      <c r="E9" s="25" t="s">
        <v>26</v>
      </c>
      <c r="F9" s="25">
        <f>VLOOKUP($A9&amp;$B9&amp;$C9&amp;$E9&amp;($D9),'Reference buildings simulations'!$A$2:$M$7001,7,0)</f>
        <v>0.52</v>
      </c>
      <c r="G9" s="26">
        <f>VLOOKUP($A9&amp;$B9&amp;$C9&amp;$E9&amp;($D9),'Reference buildings simulations'!$A$2:$M$7001,10,0)</f>
        <v>0</v>
      </c>
      <c r="H9" s="26">
        <f>VLOOKUP($A9&amp;$B9&amp;$C9&amp;$E9&amp;($D9),'Reference buildings simulations'!$A$2:$M$7001,11,0)</f>
        <v>0</v>
      </c>
      <c r="I9" s="26">
        <f>VLOOKUP($A9&amp;$B9&amp;$C9&amp;$E9&amp;($D9),'Reference buildings simulations'!$A$2:$M$7001,12,0)</f>
        <v>0</v>
      </c>
      <c r="J9" s="26">
        <f>VLOOKUP($A9&amp;$B9&amp;$C9&amp;$E9&amp;($D9),'Reference buildings simulations'!$A$2:$M$7001,13,0)</f>
        <v>0</v>
      </c>
    </row>
    <row r="10" spans="1:10" ht="16.95" customHeight="1" x14ac:dyDescent="0.3">
      <c r="A10" s="24" t="s">
        <v>37</v>
      </c>
      <c r="B10" s="19" t="s">
        <v>43</v>
      </c>
      <c r="C10" s="19" t="s">
        <v>2</v>
      </c>
      <c r="D10" s="25">
        <v>26</v>
      </c>
      <c r="E10" s="25" t="s">
        <v>26</v>
      </c>
      <c r="F10" s="25">
        <f>VLOOKUP($A10&amp;$B10&amp;$C10&amp;$E10&amp;($D10),'Reference buildings simulations'!$A$2:$M$7001,7,0)</f>
        <v>0.48</v>
      </c>
      <c r="G10" s="26">
        <f>VLOOKUP($A10&amp;$B10&amp;$C10&amp;$E10&amp;($D10),'Reference buildings simulations'!$A$2:$M$7001,10,0)</f>
        <v>0</v>
      </c>
      <c r="H10" s="26">
        <f>VLOOKUP($A10&amp;$B10&amp;$C10&amp;$E10&amp;($D10),'Reference buildings simulations'!$A$2:$M$7001,11,0)</f>
        <v>0</v>
      </c>
      <c r="I10" s="26">
        <f>VLOOKUP($A10&amp;$B10&amp;$C10&amp;$E10&amp;($D10),'Reference buildings simulations'!$A$2:$M$7001,12,0)</f>
        <v>0</v>
      </c>
      <c r="J10" s="26">
        <f>VLOOKUP($A10&amp;$B10&amp;$C10&amp;$E10&amp;($D10),'Reference buildings simulations'!$A$2:$M$7001,13,0)</f>
        <v>0</v>
      </c>
    </row>
    <row r="11" spans="1:10" ht="16.95" customHeight="1" x14ac:dyDescent="0.3">
      <c r="A11" s="24" t="s">
        <v>37</v>
      </c>
      <c r="B11" s="19" t="s">
        <v>31</v>
      </c>
      <c r="C11" s="19" t="s">
        <v>2</v>
      </c>
      <c r="D11" s="25">
        <v>26</v>
      </c>
      <c r="E11" s="25" t="s">
        <v>26</v>
      </c>
      <c r="F11" s="25">
        <f>VLOOKUP($A11&amp;$B11&amp;$C11&amp;$E11&amp;($D11),'Reference buildings simulations'!$A$2:$M$7001,7,0)</f>
        <v>0.87</v>
      </c>
      <c r="G11" s="26">
        <f>VLOOKUP($A11&amp;$B11&amp;$C11&amp;$E11&amp;($D11),'Reference buildings simulations'!$A$2:$M$7001,10,0)</f>
        <v>0.18680820173105375</v>
      </c>
      <c r="H11" s="26">
        <f>VLOOKUP($A11&amp;$B11&amp;$C11&amp;$E11&amp;($D11),'Reference buildings simulations'!$A$2:$M$7001,11,0)</f>
        <v>7.4723280692421498E-2</v>
      </c>
      <c r="I11" s="26">
        <f>VLOOKUP($A11&amp;$B11&amp;$C11&amp;$E11&amp;($D11),'Reference buildings simulations'!$A$2:$M$7001,12,0)</f>
        <v>0.2152030483941739</v>
      </c>
      <c r="J11" s="26">
        <f>VLOOKUP($A11&amp;$B11&amp;$C11&amp;$E11&amp;($D11),'Reference buildings simulations'!$A$2:$M$7001,13,0)</f>
        <v>3.5867174732362318E-2</v>
      </c>
    </row>
    <row r="12" spans="1:10" ht="16.95" customHeight="1" x14ac:dyDescent="0.3">
      <c r="A12" s="24" t="s">
        <v>37</v>
      </c>
      <c r="B12" s="19" t="s">
        <v>32</v>
      </c>
      <c r="C12" s="19" t="s">
        <v>2</v>
      </c>
      <c r="D12" s="25">
        <v>26</v>
      </c>
      <c r="E12" s="25" t="s">
        <v>26</v>
      </c>
      <c r="F12" s="25">
        <f>VLOOKUP($A12&amp;$B12&amp;$C12&amp;$E12&amp;($D12),'Reference buildings simulations'!$A$2:$M$7001,7,0)</f>
        <v>0.73</v>
      </c>
      <c r="G12" s="26">
        <f>VLOOKUP($A12&amp;$B12&amp;$C12&amp;$E12&amp;($D12),'Reference buildings simulations'!$A$2:$M$7001,10,0)</f>
        <v>4.9227727596469907E-2</v>
      </c>
      <c r="H12" s="26">
        <f>VLOOKUP($A12&amp;$B12&amp;$C12&amp;$E12&amp;($D12),'Reference buildings simulations'!$A$2:$M$7001,11,0)</f>
        <v>1.9691091038587964E-2</v>
      </c>
      <c r="I12" s="26">
        <f>VLOOKUP($A12&amp;$B12&amp;$C12&amp;$E12&amp;($D12),'Reference buildings simulations'!$A$2:$M$7001,12,0)</f>
        <v>5.6710342191133335E-2</v>
      </c>
      <c r="J12" s="26">
        <f>VLOOKUP($A12&amp;$B12&amp;$C12&amp;$E12&amp;($D12),'Reference buildings simulations'!$A$2:$M$7001,13,0)</f>
        <v>9.4517236985222214E-3</v>
      </c>
    </row>
    <row r="13" spans="1:10" ht="16.95" customHeight="1" x14ac:dyDescent="0.3">
      <c r="A13" s="24" t="s">
        <v>37</v>
      </c>
      <c r="B13" s="19" t="s">
        <v>33</v>
      </c>
      <c r="C13" s="19" t="s">
        <v>2</v>
      </c>
      <c r="D13" s="25">
        <v>26</v>
      </c>
      <c r="E13" s="25" t="s">
        <v>26</v>
      </c>
      <c r="F13" s="25">
        <f>VLOOKUP($A13&amp;$B13&amp;$C13&amp;$E13&amp;($D13),'Reference buildings simulations'!$A$2:$M$7001,7,0)</f>
        <v>0.57999999999999996</v>
      </c>
      <c r="G13" s="26">
        <f>VLOOKUP($A13&amp;$B13&amp;$C13&amp;$E13&amp;($D13),'Reference buildings simulations'!$A$2:$M$7001,10,0)</f>
        <v>0</v>
      </c>
      <c r="H13" s="26">
        <f>VLOOKUP($A13&amp;$B13&amp;$C13&amp;$E13&amp;($D13),'Reference buildings simulations'!$A$2:$M$7001,11,0)</f>
        <v>0</v>
      </c>
      <c r="I13" s="26">
        <f>VLOOKUP($A13&amp;$B13&amp;$C13&amp;$E13&amp;($D13),'Reference buildings simulations'!$A$2:$M$7001,12,0)</f>
        <v>0</v>
      </c>
      <c r="J13" s="26">
        <f>VLOOKUP($A13&amp;$B13&amp;$C13&amp;$E13&amp;($D13),'Reference buildings simulations'!$A$2:$M$7001,13,0)</f>
        <v>0</v>
      </c>
    </row>
    <row r="14" spans="1:10" ht="16.95" customHeight="1" x14ac:dyDescent="0.3">
      <c r="A14" s="27" t="s">
        <v>37</v>
      </c>
      <c r="B14" s="20" t="s">
        <v>1</v>
      </c>
      <c r="C14" s="20" t="s">
        <v>6</v>
      </c>
      <c r="D14" s="28">
        <v>26</v>
      </c>
      <c r="E14" s="28" t="s">
        <v>26</v>
      </c>
      <c r="F14" s="28">
        <f>VLOOKUP($A14&amp;$B14&amp;$C14&amp;$E14&amp;($D14),'Reference buildings simulations'!$A$2:$M$7001,7,0)</f>
        <v>0.41</v>
      </c>
      <c r="G14" s="29">
        <f>VLOOKUP($A14&amp;$B14&amp;$C14&amp;$E14&amp;($D14),'Reference buildings simulations'!$A$2:$M$7001,10,0)</f>
        <v>0.75561433227088282</v>
      </c>
      <c r="H14" s="29">
        <f>VLOOKUP($A14&amp;$B14&amp;$C14&amp;$E14&amp;($D14),'Reference buildings simulations'!$A$2:$M$7001,11,0)</f>
        <v>0.3022457329083531</v>
      </c>
      <c r="I14" s="29">
        <f>VLOOKUP($A14&amp;$B14&amp;$C14&amp;$E14&amp;($D14),'Reference buildings simulations'!$A$2:$M$7001,12,0)</f>
        <v>0.87046771077605689</v>
      </c>
      <c r="J14" s="29">
        <f>VLOOKUP($A14&amp;$B14&amp;$C14&amp;$E14&amp;($D14),'Reference buildings simulations'!$A$2:$M$7001,13,0)</f>
        <v>0.14507795179600949</v>
      </c>
    </row>
    <row r="15" spans="1:10" ht="16.95" customHeight="1" x14ac:dyDescent="0.3">
      <c r="A15" s="27" t="s">
        <v>37</v>
      </c>
      <c r="B15" s="20" t="s">
        <v>4</v>
      </c>
      <c r="C15" s="20" t="s">
        <v>6</v>
      </c>
      <c r="D15" s="28">
        <v>26</v>
      </c>
      <c r="E15" s="28" t="s">
        <v>26</v>
      </c>
      <c r="F15" s="28">
        <f>VLOOKUP($A15&amp;$B15&amp;$C15&amp;$E15&amp;($D15),'Reference buildings simulations'!$A$2:$M$7001,7,0)</f>
        <v>0.32</v>
      </c>
      <c r="G15" s="29">
        <f>VLOOKUP($A15&amp;$B15&amp;$C15&amp;$E15&amp;($D15),'Reference buildings simulations'!$A$2:$M$7001,10,0)</f>
        <v>0.92877494788578541</v>
      </c>
      <c r="H15" s="29">
        <f>VLOOKUP($A15&amp;$B15&amp;$C15&amp;$E15&amp;($D15),'Reference buildings simulations'!$A$2:$M$7001,11,0)</f>
        <v>0.37150997915431416</v>
      </c>
      <c r="I15" s="29">
        <f>VLOOKUP($A15&amp;$B15&amp;$C15&amp;$E15&amp;($D15),'Reference buildings simulations'!$A$2:$M$7001,12,0)</f>
        <v>1.0699487399644247</v>
      </c>
      <c r="J15" s="29">
        <f>VLOOKUP($A15&amp;$B15&amp;$C15&amp;$E15&amp;($D15),'Reference buildings simulations'!$A$2:$M$7001,13,0)</f>
        <v>0.17832478999407078</v>
      </c>
    </row>
    <row r="16" spans="1:10" ht="16.95" customHeight="1" x14ac:dyDescent="0.3">
      <c r="A16" s="27" t="s">
        <v>37</v>
      </c>
      <c r="B16" s="20" t="s">
        <v>5</v>
      </c>
      <c r="C16" s="20" t="s">
        <v>6</v>
      </c>
      <c r="D16" s="28">
        <v>26</v>
      </c>
      <c r="E16" s="28" t="s">
        <v>26</v>
      </c>
      <c r="F16" s="28">
        <f>VLOOKUP($A16&amp;$B16&amp;$C16&amp;$E16&amp;($D16),'Reference buildings simulations'!$A$2:$M$7001,7,0)</f>
        <v>0.28000000000000003</v>
      </c>
      <c r="G16" s="29">
        <f>VLOOKUP($A16&amp;$B16&amp;$C16&amp;$E16&amp;($D16),'Reference buildings simulations'!$A$2:$M$7001,10,0)</f>
        <v>1.0029866402921723</v>
      </c>
      <c r="H16" s="29">
        <f>VLOOKUP($A16&amp;$B16&amp;$C16&amp;$E16&amp;($D16),'Reference buildings simulations'!$A$2:$M$7001,11,0)</f>
        <v>0.40119465611686894</v>
      </c>
      <c r="I16" s="29">
        <f>VLOOKUP($A16&amp;$B16&amp;$C16&amp;$E16&amp;($D16),'Reference buildings simulations'!$A$2:$M$7001,12,0)</f>
        <v>1.1554406096165826</v>
      </c>
      <c r="J16" s="29">
        <f>VLOOKUP($A16&amp;$B16&amp;$C16&amp;$E16&amp;($D16),'Reference buildings simulations'!$A$2:$M$7001,13,0)</f>
        <v>0.19257343493609708</v>
      </c>
    </row>
    <row r="17" spans="1:10" ht="16.95" customHeight="1" x14ac:dyDescent="0.3">
      <c r="A17" s="27" t="s">
        <v>37</v>
      </c>
      <c r="B17" s="20" t="s">
        <v>41</v>
      </c>
      <c r="C17" s="20" t="s">
        <v>6</v>
      </c>
      <c r="D17" s="28">
        <v>26</v>
      </c>
      <c r="E17" s="28" t="s">
        <v>26</v>
      </c>
      <c r="F17" s="28">
        <f>VLOOKUP($A17&amp;$B17&amp;$C17&amp;$E17&amp;($D17),'Reference buildings simulations'!$A$2:$M$7001,7,0)</f>
        <v>0.61</v>
      </c>
      <c r="G17" s="29">
        <f>VLOOKUP($A17&amp;$B17&amp;$C17&amp;$E17&amp;($D17),'Reference buildings simulations'!$A$2:$M$7001,10,0)</f>
        <v>0</v>
      </c>
      <c r="H17" s="29">
        <f>VLOOKUP($A17&amp;$B17&amp;$C17&amp;$E17&amp;($D17),'Reference buildings simulations'!$A$2:$M$7001,11,0)</f>
        <v>0</v>
      </c>
      <c r="I17" s="29">
        <f>VLOOKUP($A17&amp;$B17&amp;$C17&amp;$E17&amp;($D17),'Reference buildings simulations'!$A$2:$M$7001,12,0)</f>
        <v>0</v>
      </c>
      <c r="J17" s="29">
        <f>VLOOKUP($A17&amp;$B17&amp;$C17&amp;$E17&amp;($D17),'Reference buildings simulations'!$A$2:$M$7001,13,0)</f>
        <v>0</v>
      </c>
    </row>
    <row r="18" spans="1:10" ht="16.95" customHeight="1" x14ac:dyDescent="0.3">
      <c r="A18" s="27" t="s">
        <v>37</v>
      </c>
      <c r="B18" s="20" t="s">
        <v>42</v>
      </c>
      <c r="C18" s="20" t="s">
        <v>6</v>
      </c>
      <c r="D18" s="28">
        <v>26</v>
      </c>
      <c r="E18" s="28" t="s">
        <v>26</v>
      </c>
      <c r="F18" s="28">
        <f>VLOOKUP($A18&amp;$B18&amp;$C18&amp;$E18&amp;($D18),'Reference buildings simulations'!$A$2:$M$7001,7,0)</f>
        <v>0.52</v>
      </c>
      <c r="G18" s="29">
        <f>VLOOKUP($A18&amp;$B18&amp;$C18&amp;$E18&amp;($D18),'Reference buildings simulations'!$A$2:$M$7001,10,0)</f>
        <v>0</v>
      </c>
      <c r="H18" s="29">
        <f>VLOOKUP($A18&amp;$B18&amp;$C18&amp;$E18&amp;($D18),'Reference buildings simulations'!$A$2:$M$7001,11,0)</f>
        <v>0</v>
      </c>
      <c r="I18" s="29">
        <f>VLOOKUP($A18&amp;$B18&amp;$C18&amp;$E18&amp;($D18),'Reference buildings simulations'!$A$2:$M$7001,12,0)</f>
        <v>0</v>
      </c>
      <c r="J18" s="29">
        <f>VLOOKUP($A18&amp;$B18&amp;$C18&amp;$E18&amp;($D18),'Reference buildings simulations'!$A$2:$M$7001,13,0)</f>
        <v>0</v>
      </c>
    </row>
    <row r="19" spans="1:10" ht="16.95" customHeight="1" x14ac:dyDescent="0.3">
      <c r="A19" s="27" t="s">
        <v>37</v>
      </c>
      <c r="B19" s="20" t="s">
        <v>43</v>
      </c>
      <c r="C19" s="20" t="s">
        <v>6</v>
      </c>
      <c r="D19" s="28">
        <v>26</v>
      </c>
      <c r="E19" s="28" t="s">
        <v>26</v>
      </c>
      <c r="F19" s="28">
        <f>VLOOKUP($A19&amp;$B19&amp;$C19&amp;$E19&amp;($D19),'Reference buildings simulations'!$A$2:$M$7001,7,0)</f>
        <v>0.48</v>
      </c>
      <c r="G19" s="29">
        <f>VLOOKUP($A19&amp;$B19&amp;$C19&amp;$E19&amp;($D19),'Reference buildings simulations'!$A$2:$M$7001,10,0)</f>
        <v>0</v>
      </c>
      <c r="H19" s="29">
        <f>VLOOKUP($A19&amp;$B19&amp;$C19&amp;$E19&amp;($D19),'Reference buildings simulations'!$A$2:$M$7001,11,0)</f>
        <v>0</v>
      </c>
      <c r="I19" s="29">
        <f>VLOOKUP($A19&amp;$B19&amp;$C19&amp;$E19&amp;($D19),'Reference buildings simulations'!$A$2:$M$7001,12,0)</f>
        <v>0</v>
      </c>
      <c r="J19" s="29">
        <f>VLOOKUP($A19&amp;$B19&amp;$C19&amp;$E19&amp;($D19),'Reference buildings simulations'!$A$2:$M$7001,13,0)</f>
        <v>0</v>
      </c>
    </row>
    <row r="20" spans="1:10" ht="16.95" customHeight="1" x14ac:dyDescent="0.3">
      <c r="A20" s="27" t="s">
        <v>37</v>
      </c>
      <c r="B20" s="20" t="s">
        <v>31</v>
      </c>
      <c r="C20" s="20" t="s">
        <v>6</v>
      </c>
      <c r="D20" s="28">
        <v>26</v>
      </c>
      <c r="E20" s="28" t="s">
        <v>26</v>
      </c>
      <c r="F20" s="28">
        <f>VLOOKUP($A20&amp;$B20&amp;$C20&amp;$E20&amp;($D20),'Reference buildings simulations'!$A$2:$M$7001,7,0)</f>
        <v>0.87</v>
      </c>
      <c r="G20" s="29">
        <f>VLOOKUP($A20&amp;$B20&amp;$C20&amp;$E20&amp;($D20),'Reference buildings simulations'!$A$2:$M$7001,10,0)</f>
        <v>0.17029558552997615</v>
      </c>
      <c r="H20" s="29">
        <f>VLOOKUP($A20&amp;$B20&amp;$C20&amp;$E20&amp;($D20),'Reference buildings simulations'!$A$2:$M$7001,11,0)</f>
        <v>6.8118234211990453E-2</v>
      </c>
      <c r="I20" s="29">
        <f>VLOOKUP($A20&amp;$B20&amp;$C20&amp;$E20&amp;($D20),'Reference buildings simulations'!$A$2:$M$7001,12,0)</f>
        <v>0.19618051453053251</v>
      </c>
      <c r="J20" s="29">
        <f>VLOOKUP($A20&amp;$B20&amp;$C20&amp;$E20&amp;($D20),'Reference buildings simulations'!$A$2:$M$7001,13,0)</f>
        <v>3.2696752421755418E-2</v>
      </c>
    </row>
    <row r="21" spans="1:10" ht="16.95" customHeight="1" x14ac:dyDescent="0.3">
      <c r="A21" s="27" t="s">
        <v>37</v>
      </c>
      <c r="B21" s="20" t="s">
        <v>32</v>
      </c>
      <c r="C21" s="20" t="s">
        <v>6</v>
      </c>
      <c r="D21" s="28">
        <v>26</v>
      </c>
      <c r="E21" s="28" t="s">
        <v>26</v>
      </c>
      <c r="F21" s="28">
        <f>VLOOKUP($A21&amp;$B21&amp;$C21&amp;$E21&amp;($D21),'Reference buildings simulations'!$A$2:$M$7001,7,0)</f>
        <v>0.73</v>
      </c>
      <c r="G21" s="29">
        <f>VLOOKUP($A21&amp;$B21&amp;$C21&amp;$E21&amp;($D21),'Reference buildings simulations'!$A$2:$M$7001,10,0)</f>
        <v>4.6911388929558664E-2</v>
      </c>
      <c r="H21" s="29">
        <f>VLOOKUP($A21&amp;$B21&amp;$C21&amp;$E21&amp;($D21),'Reference buildings simulations'!$A$2:$M$7001,11,0)</f>
        <v>1.8764555571823466E-2</v>
      </c>
      <c r="I21" s="29">
        <f>VLOOKUP($A21&amp;$B21&amp;$C21&amp;$E21&amp;($D21),'Reference buildings simulations'!$A$2:$M$7001,12,0)</f>
        <v>5.4041920046851578E-2</v>
      </c>
      <c r="J21" s="29">
        <f>VLOOKUP($A21&amp;$B21&amp;$C21&amp;$E21&amp;($D21),'Reference buildings simulations'!$A$2:$M$7001,13,0)</f>
        <v>9.0069866744752636E-3</v>
      </c>
    </row>
    <row r="22" spans="1:10" ht="16.95" customHeight="1" x14ac:dyDescent="0.3">
      <c r="A22" s="27" t="s">
        <v>37</v>
      </c>
      <c r="B22" s="20" t="s">
        <v>33</v>
      </c>
      <c r="C22" s="20" t="s">
        <v>6</v>
      </c>
      <c r="D22" s="28">
        <v>26</v>
      </c>
      <c r="E22" s="28" t="s">
        <v>26</v>
      </c>
      <c r="F22" s="28">
        <f>VLOOKUP($A22&amp;$B22&amp;$C22&amp;$E22&amp;($D22),'Reference buildings simulations'!$A$2:$M$7001,7,0)</f>
        <v>0.57999999999999996</v>
      </c>
      <c r="G22" s="29">
        <f>VLOOKUP($A22&amp;$B22&amp;$C22&amp;$E22&amp;($D22),'Reference buildings simulations'!$A$2:$M$7001,10,0)</f>
        <v>0</v>
      </c>
      <c r="H22" s="29">
        <f>VLOOKUP($A22&amp;$B22&amp;$C22&amp;$E22&amp;($D22),'Reference buildings simulations'!$A$2:$M$7001,11,0)</f>
        <v>0</v>
      </c>
      <c r="I22" s="29">
        <f>VLOOKUP($A22&amp;$B22&amp;$C22&amp;$E22&amp;($D22),'Reference buildings simulations'!$A$2:$M$7001,12,0)</f>
        <v>0</v>
      </c>
      <c r="J22" s="29">
        <f>VLOOKUP($A22&amp;$B22&amp;$C22&amp;$E22&amp;($D22),'Reference buildings simulations'!$A$2:$M$7001,13,0)</f>
        <v>0</v>
      </c>
    </row>
    <row r="23" spans="1:10" ht="16.95" customHeight="1" x14ac:dyDescent="0.3">
      <c r="A23" s="30" t="s">
        <v>37</v>
      </c>
      <c r="B23" s="31" t="s">
        <v>1</v>
      </c>
      <c r="C23" s="31" t="s">
        <v>7</v>
      </c>
      <c r="D23" s="32">
        <v>26</v>
      </c>
      <c r="E23" s="32" t="s">
        <v>26</v>
      </c>
      <c r="F23" s="32">
        <f>VLOOKUP($A23&amp;$B23&amp;$C23&amp;$E23&amp;($D23),'Reference buildings simulations'!$A$2:$M$7001,7,0)</f>
        <v>0.41</v>
      </c>
      <c r="G23" s="33">
        <f>VLOOKUP($A23&amp;$B23&amp;$C23&amp;$E23&amp;($D23),'Reference buildings simulations'!$A$2:$M$7001,10,0)</f>
        <v>0.96094956367889139</v>
      </c>
      <c r="H23" s="33">
        <f>VLOOKUP($A23&amp;$B23&amp;$C23&amp;$E23&amp;($D23),'Reference buildings simulations'!$A$2:$M$7001,11,0)</f>
        <v>0.38437982547155658</v>
      </c>
      <c r="I23" s="33">
        <f>VLOOKUP($A23&amp;$B23&amp;$C23&amp;$E23&amp;($D23),'Reference buildings simulations'!$A$2:$M$7001,12,0)</f>
        <v>1.107013897358083</v>
      </c>
      <c r="J23" s="33">
        <f>VLOOKUP($A23&amp;$B23&amp;$C23&amp;$E23&amp;($D23),'Reference buildings simulations'!$A$2:$M$7001,13,0)</f>
        <v>0.18450231622634716</v>
      </c>
    </row>
    <row r="24" spans="1:10" ht="16.95" customHeight="1" x14ac:dyDescent="0.3">
      <c r="A24" s="30" t="s">
        <v>37</v>
      </c>
      <c r="B24" s="31" t="s">
        <v>4</v>
      </c>
      <c r="C24" s="31" t="s">
        <v>7</v>
      </c>
      <c r="D24" s="32">
        <v>26</v>
      </c>
      <c r="E24" s="32" t="s">
        <v>26</v>
      </c>
      <c r="F24" s="32">
        <f>VLOOKUP($A24&amp;$B24&amp;$C24&amp;$E24&amp;($D24),'Reference buildings simulations'!$A$2:$M$7001,7,0)</f>
        <v>0.32</v>
      </c>
      <c r="G24" s="33">
        <f>VLOOKUP($A24&amp;$B24&amp;$C24&amp;$E24&amp;($D24),'Reference buildings simulations'!$A$2:$M$7001,10,0)</f>
        <v>1.2114146550058291</v>
      </c>
      <c r="H24" s="33">
        <f>VLOOKUP($A24&amp;$B24&amp;$C24&amp;$E24&amp;($D24),'Reference buildings simulations'!$A$2:$M$7001,11,0)</f>
        <v>0.48456586200233165</v>
      </c>
      <c r="I24" s="33">
        <f>VLOOKUP($A24&amp;$B24&amp;$C24&amp;$E24&amp;($D24),'Reference buildings simulations'!$A$2:$M$7001,12,0)</f>
        <v>1.3955496825667151</v>
      </c>
      <c r="J24" s="33">
        <f>VLOOKUP($A24&amp;$B24&amp;$C24&amp;$E24&amp;($D24),'Reference buildings simulations'!$A$2:$M$7001,13,0)</f>
        <v>0.23259161376111917</v>
      </c>
    </row>
    <row r="25" spans="1:10" ht="16.95" customHeight="1" x14ac:dyDescent="0.3">
      <c r="A25" s="30" t="s">
        <v>37</v>
      </c>
      <c r="B25" s="31" t="s">
        <v>5</v>
      </c>
      <c r="C25" s="31" t="s">
        <v>7</v>
      </c>
      <c r="D25" s="32">
        <v>26</v>
      </c>
      <c r="E25" s="32" t="s">
        <v>26</v>
      </c>
      <c r="F25" s="32">
        <f>VLOOKUP($A25&amp;$B25&amp;$C25&amp;$E25&amp;($D25),'Reference buildings simulations'!$A$2:$M$7001,7,0)</f>
        <v>0.28000000000000003</v>
      </c>
      <c r="G25" s="33">
        <f>VLOOKUP($A25&amp;$B25&amp;$C25&amp;$E25&amp;($D25),'Reference buildings simulations'!$A$2:$M$7001,10,0)</f>
        <v>1.318756837003088</v>
      </c>
      <c r="H25" s="33">
        <f>VLOOKUP($A25&amp;$B25&amp;$C25&amp;$E25&amp;($D25),'Reference buildings simulations'!$A$2:$M$7001,11,0)</f>
        <v>0.52750273480123522</v>
      </c>
      <c r="I25" s="33">
        <f>VLOOKUP($A25&amp;$B25&amp;$C25&amp;$E25&amp;($D25),'Reference buildings simulations'!$A$2:$M$7001,12,0)</f>
        <v>1.5192078762275574</v>
      </c>
      <c r="J25" s="33">
        <f>VLOOKUP($A25&amp;$B25&amp;$C25&amp;$E25&amp;($D25),'Reference buildings simulations'!$A$2:$M$7001,13,0)</f>
        <v>0.2532013127045929</v>
      </c>
    </row>
    <row r="26" spans="1:10" ht="16.95" customHeight="1" x14ac:dyDescent="0.3">
      <c r="A26" s="30" t="s">
        <v>37</v>
      </c>
      <c r="B26" s="31" t="s">
        <v>41</v>
      </c>
      <c r="C26" s="31" t="s">
        <v>7</v>
      </c>
      <c r="D26" s="32">
        <v>26</v>
      </c>
      <c r="E26" s="32" t="s">
        <v>26</v>
      </c>
      <c r="F26" s="32">
        <f>VLOOKUP($A26&amp;$B26&amp;$C26&amp;$E26&amp;($D26),'Reference buildings simulations'!$A$2:$M$7001,7,0)</f>
        <v>0.61</v>
      </c>
      <c r="G26" s="33">
        <f>VLOOKUP($A26&amp;$B26&amp;$C26&amp;$E26&amp;($D26),'Reference buildings simulations'!$A$2:$M$7001,10,0)</f>
        <v>5.2612262756765088E-2</v>
      </c>
      <c r="H26" s="33">
        <f>VLOOKUP($A26&amp;$B26&amp;$C26&amp;$E26&amp;($D26),'Reference buildings simulations'!$A$2:$M$7001,11,0)</f>
        <v>2.1044905102706034E-2</v>
      </c>
      <c r="I26" s="33">
        <f>VLOOKUP($A26&amp;$B26&amp;$C26&amp;$E26&amp;($D26),'Reference buildings simulations'!$A$2:$M$7001,12,0)</f>
        <v>6.0609326695793372E-2</v>
      </c>
      <c r="J26" s="33">
        <f>VLOOKUP($A26&amp;$B26&amp;$C26&amp;$E26&amp;($D26),'Reference buildings simulations'!$A$2:$M$7001,13,0)</f>
        <v>1.0101554449298895E-2</v>
      </c>
    </row>
    <row r="27" spans="1:10" ht="16.95" customHeight="1" x14ac:dyDescent="0.3">
      <c r="A27" s="30" t="s">
        <v>37</v>
      </c>
      <c r="B27" s="31" t="s">
        <v>42</v>
      </c>
      <c r="C27" s="31" t="s">
        <v>7</v>
      </c>
      <c r="D27" s="32">
        <v>26</v>
      </c>
      <c r="E27" s="32" t="s">
        <v>26</v>
      </c>
      <c r="F27" s="32">
        <f>VLOOKUP($A27&amp;$B27&amp;$C27&amp;$E27&amp;($D27),'Reference buildings simulations'!$A$2:$M$7001,7,0)</f>
        <v>0.52</v>
      </c>
      <c r="G27" s="33">
        <f>VLOOKUP($A27&amp;$B27&amp;$C27&amp;$E27&amp;($D27),'Reference buildings simulations'!$A$2:$M$7001,10,0)</f>
        <v>3.1567357654059054E-2</v>
      </c>
      <c r="H27" s="33">
        <f>VLOOKUP($A27&amp;$B27&amp;$C27&amp;$E27&amp;($D27),'Reference buildings simulations'!$A$2:$M$7001,11,0)</f>
        <v>1.2626943061623621E-2</v>
      </c>
      <c r="I27" s="33">
        <f>VLOOKUP($A27&amp;$B27&amp;$C27&amp;$E27&amp;($D27),'Reference buildings simulations'!$A$2:$M$7001,12,0)</f>
        <v>3.6365596017476028E-2</v>
      </c>
      <c r="J27" s="33">
        <f>VLOOKUP($A27&amp;$B27&amp;$C27&amp;$E27&amp;($D27),'Reference buildings simulations'!$A$2:$M$7001,13,0)</f>
        <v>6.0609326695793379E-3</v>
      </c>
    </row>
    <row r="28" spans="1:10" ht="16.95" customHeight="1" x14ac:dyDescent="0.3">
      <c r="A28" s="30" t="s">
        <v>37</v>
      </c>
      <c r="B28" s="31" t="s">
        <v>43</v>
      </c>
      <c r="C28" s="31" t="s">
        <v>7</v>
      </c>
      <c r="D28" s="32">
        <v>26</v>
      </c>
      <c r="E28" s="32" t="s">
        <v>26</v>
      </c>
      <c r="F28" s="32">
        <f>VLOOKUP($A28&amp;$B28&amp;$C28&amp;$E28&amp;($D28),'Reference buildings simulations'!$A$2:$M$7001,7,0)</f>
        <v>0.48</v>
      </c>
      <c r="G28" s="33">
        <f>VLOOKUP($A28&amp;$B28&amp;$C28&amp;$E28&amp;($D28),'Reference buildings simulations'!$A$2:$M$7001,10,0)</f>
        <v>2.2548112610042179E-2</v>
      </c>
      <c r="H28" s="33">
        <f>VLOOKUP($A28&amp;$B28&amp;$C28&amp;$E28&amp;($D28),'Reference buildings simulations'!$A$2:$M$7001,11,0)</f>
        <v>9.0192450440168721E-3</v>
      </c>
      <c r="I28" s="33">
        <f>VLOOKUP($A28&amp;$B28&amp;$C28&amp;$E28&amp;($D28),'Reference buildings simulations'!$A$2:$M$7001,12,0)</f>
        <v>2.597542572676859E-2</v>
      </c>
      <c r="J28" s="33">
        <f>VLOOKUP($A28&amp;$B28&amp;$C28&amp;$E28&amp;($D28),'Reference buildings simulations'!$A$2:$M$7001,13,0)</f>
        <v>4.3292376211280983E-3</v>
      </c>
    </row>
    <row r="29" spans="1:10" ht="16.95" customHeight="1" x14ac:dyDescent="0.3">
      <c r="A29" s="30" t="s">
        <v>37</v>
      </c>
      <c r="B29" s="31" t="s">
        <v>31</v>
      </c>
      <c r="C29" s="31" t="s">
        <v>7</v>
      </c>
      <c r="D29" s="32">
        <v>26</v>
      </c>
      <c r="E29" s="32" t="s">
        <v>26</v>
      </c>
      <c r="F29" s="32">
        <f>VLOOKUP($A29&amp;$B29&amp;$C29&amp;$E29&amp;($D29),'Reference buildings simulations'!$A$2:$M$7001,7,0)</f>
        <v>0.87</v>
      </c>
      <c r="G29" s="33">
        <f>VLOOKUP($A29&amp;$B29&amp;$C29&amp;$E29&amp;($D29),'Reference buildings simulations'!$A$2:$M$7001,10,0)</f>
        <v>0.10168686861401356</v>
      </c>
      <c r="H29" s="33">
        <f>VLOOKUP($A29&amp;$B29&amp;$C29&amp;$E29&amp;($D29),'Reference buildings simulations'!$A$2:$M$7001,11,0)</f>
        <v>4.0674747445605425E-2</v>
      </c>
      <c r="I29" s="33">
        <f>VLOOKUP($A29&amp;$B29&amp;$C29&amp;$E29&amp;($D29),'Reference buildings simulations'!$A$2:$M$7001,12,0)</f>
        <v>0.11714327264334362</v>
      </c>
      <c r="J29" s="33">
        <f>VLOOKUP($A29&amp;$B29&amp;$C29&amp;$E29&amp;($D29),'Reference buildings simulations'!$A$2:$M$7001,13,0)</f>
        <v>1.9523878773890602E-2</v>
      </c>
    </row>
    <row r="30" spans="1:10" ht="16.95" customHeight="1" x14ac:dyDescent="0.3">
      <c r="A30" s="30" t="s">
        <v>37</v>
      </c>
      <c r="B30" s="31" t="s">
        <v>32</v>
      </c>
      <c r="C30" s="31" t="s">
        <v>7</v>
      </c>
      <c r="D30" s="32">
        <v>26</v>
      </c>
      <c r="E30" s="32" t="s">
        <v>26</v>
      </c>
      <c r="F30" s="32">
        <f>VLOOKUP($A30&amp;$B30&amp;$C30&amp;$E30&amp;($D30),'Reference buildings simulations'!$A$2:$M$7001,7,0)</f>
        <v>0.73</v>
      </c>
      <c r="G30" s="33">
        <f>VLOOKUP($A30&amp;$B30&amp;$C30&amp;$E30&amp;($D30),'Reference buildings simulations'!$A$2:$M$7001,10,0)</f>
        <v>0</v>
      </c>
      <c r="H30" s="33">
        <f>VLOOKUP($A30&amp;$B30&amp;$C30&amp;$E30&amp;($D30),'Reference buildings simulations'!$A$2:$M$7001,11,0)</f>
        <v>0</v>
      </c>
      <c r="I30" s="33">
        <f>VLOOKUP($A30&amp;$B30&amp;$C30&amp;$E30&amp;($D30),'Reference buildings simulations'!$A$2:$M$7001,12,0)</f>
        <v>0</v>
      </c>
      <c r="J30" s="33">
        <f>VLOOKUP($A30&amp;$B30&amp;$C30&amp;$E30&amp;($D30),'Reference buildings simulations'!$A$2:$M$7001,13,0)</f>
        <v>0</v>
      </c>
    </row>
    <row r="31" spans="1:10" ht="16.95" customHeight="1" x14ac:dyDescent="0.3">
      <c r="A31" s="30" t="s">
        <v>37</v>
      </c>
      <c r="B31" s="31" t="s">
        <v>33</v>
      </c>
      <c r="C31" s="31" t="s">
        <v>7</v>
      </c>
      <c r="D31" s="32">
        <v>26</v>
      </c>
      <c r="E31" s="32" t="s">
        <v>26</v>
      </c>
      <c r="F31" s="32">
        <f>VLOOKUP($A31&amp;$B31&amp;$C31&amp;$E31&amp;($D31),'Reference buildings simulations'!$A$2:$M$7001,7,0)</f>
        <v>0.57999999999999996</v>
      </c>
      <c r="G31" s="33">
        <f>VLOOKUP($A31&amp;$B31&amp;$C31&amp;$E31&amp;($D31),'Reference buildings simulations'!$A$2:$M$7001,10,0)</f>
        <v>0</v>
      </c>
      <c r="H31" s="33">
        <f>VLOOKUP($A31&amp;$B31&amp;$C31&amp;$E31&amp;($D31),'Reference buildings simulations'!$A$2:$M$7001,11,0)</f>
        <v>0</v>
      </c>
      <c r="I31" s="33">
        <f>VLOOKUP($A31&amp;$B31&amp;$C31&amp;$E31&amp;($D31),'Reference buildings simulations'!$A$2:$M$7001,12,0)</f>
        <v>0</v>
      </c>
      <c r="J31" s="33">
        <f>VLOOKUP($A31&amp;$B31&amp;$C31&amp;$E31&amp;($D31),'Reference buildings simulations'!$A$2:$M$7001,13,0)</f>
        <v>0</v>
      </c>
    </row>
    <row r="32" spans="1:10" ht="16.95" customHeight="1" x14ac:dyDescent="0.3">
      <c r="A32" s="34" t="s">
        <v>37</v>
      </c>
      <c r="B32" s="21" t="s">
        <v>1</v>
      </c>
      <c r="C32" s="21" t="s">
        <v>8</v>
      </c>
      <c r="D32" s="43">
        <v>26</v>
      </c>
      <c r="E32" s="43" t="s">
        <v>26</v>
      </c>
      <c r="F32" s="35">
        <f>VLOOKUP($A32&amp;$B32&amp;$C32&amp;$E32&amp;($D32),'Reference buildings simulations'!$A$2:$M$7001,7,0)</f>
        <v>0.41</v>
      </c>
      <c r="G32" s="36">
        <f>VLOOKUP($A32&amp;$B32&amp;$C32&amp;$E32&amp;($D32),'Reference buildings simulations'!$A$2:$M$7001,10,0)</f>
        <v>1.4058591703482497</v>
      </c>
      <c r="H32" s="36">
        <f>VLOOKUP($A32&amp;$B32&amp;$C32&amp;$E32&amp;($D32),'Reference buildings simulations'!$A$2:$M$7001,11,0)</f>
        <v>0.56234366813929992</v>
      </c>
      <c r="I32" s="36">
        <f>VLOOKUP($A32&amp;$B32&amp;$C32&amp;$E32&amp;($D32),'Reference buildings simulations'!$A$2:$M$7001,12,0)</f>
        <v>1.6195497642411838</v>
      </c>
      <c r="J32" s="36">
        <f>VLOOKUP($A32&amp;$B32&amp;$C32&amp;$E32&amp;($D32),'Reference buildings simulations'!$A$2:$M$7001,13,0)</f>
        <v>0.26992496070686395</v>
      </c>
    </row>
    <row r="33" spans="1:28" ht="16.95" customHeight="1" x14ac:dyDescent="0.3">
      <c r="A33" s="34" t="s">
        <v>37</v>
      </c>
      <c r="B33" s="21" t="s">
        <v>4</v>
      </c>
      <c r="C33" s="21" t="s">
        <v>8</v>
      </c>
      <c r="D33" s="43">
        <v>26</v>
      </c>
      <c r="E33" s="43" t="s">
        <v>26</v>
      </c>
      <c r="F33" s="35">
        <f>VLOOKUP($A33&amp;$B33&amp;$C33&amp;$E33&amp;($D33),'Reference buildings simulations'!$A$2:$M$7001,7,0)</f>
        <v>0.32</v>
      </c>
      <c r="G33" s="36">
        <f>VLOOKUP($A33&amp;$B33&amp;$C33&amp;$E33&amp;($D33),'Reference buildings simulations'!$A$2:$M$7001,10,0)</f>
        <v>1.7562299312702638</v>
      </c>
      <c r="H33" s="36">
        <f>VLOOKUP($A33&amp;$B33&amp;$C33&amp;$E33&amp;($D33),'Reference buildings simulations'!$A$2:$M$7001,11,0)</f>
        <v>0.70249197250810558</v>
      </c>
      <c r="I33" s="36">
        <f>VLOOKUP($A33&amp;$B33&amp;$C33&amp;$E33&amp;($D33),'Reference buildings simulations'!$A$2:$M$7001,12,0)</f>
        <v>2.0231768808233439</v>
      </c>
      <c r="J33" s="36">
        <f>VLOOKUP($A33&amp;$B33&amp;$C33&amp;$E33&amp;($D33),'Reference buildings simulations'!$A$2:$M$7001,13,0)</f>
        <v>0.33719614680389065</v>
      </c>
    </row>
    <row r="34" spans="1:28" ht="16.95" customHeight="1" x14ac:dyDescent="0.3">
      <c r="A34" s="34" t="s">
        <v>37</v>
      </c>
      <c r="B34" s="21" t="s">
        <v>5</v>
      </c>
      <c r="C34" s="21" t="s">
        <v>8</v>
      </c>
      <c r="D34" s="43">
        <v>26</v>
      </c>
      <c r="E34" s="43" t="s">
        <v>26</v>
      </c>
      <c r="F34" s="35">
        <f>VLOOKUP($A34&amp;$B34&amp;$C34&amp;$E34&amp;($D34),'Reference buildings simulations'!$A$2:$M$7001,7,0)</f>
        <v>0.28000000000000003</v>
      </c>
      <c r="G34" s="36">
        <f>VLOOKUP($A34&amp;$B34&amp;$C34&amp;$E34&amp;($D34),'Reference buildings simulations'!$A$2:$M$7001,10,0)</f>
        <v>1.9063888288082698</v>
      </c>
      <c r="H34" s="36">
        <f>VLOOKUP($A34&amp;$B34&amp;$C34&amp;$E34&amp;($D34),'Reference buildings simulations'!$A$2:$M$7001,11,0)</f>
        <v>0.76255553152330791</v>
      </c>
      <c r="I34" s="36">
        <f>VLOOKUP($A34&amp;$B34&amp;$C34&amp;$E34&amp;($D34),'Reference buildings simulations'!$A$2:$M$7001,12,0)</f>
        <v>2.1961599307871267</v>
      </c>
      <c r="J34" s="36">
        <f>VLOOKUP($A34&amp;$B34&amp;$C34&amp;$E34&amp;($D34),'Reference buildings simulations'!$A$2:$M$7001,13,0)</f>
        <v>0.36602665513118776</v>
      </c>
    </row>
    <row r="35" spans="1:28" ht="16.95" customHeight="1" x14ac:dyDescent="0.3">
      <c r="A35" s="34" t="s">
        <v>37</v>
      </c>
      <c r="B35" s="21" t="s">
        <v>41</v>
      </c>
      <c r="C35" s="21" t="s">
        <v>8</v>
      </c>
      <c r="D35" s="43">
        <v>26</v>
      </c>
      <c r="E35" s="43" t="s">
        <v>26</v>
      </c>
      <c r="F35" s="35">
        <f>VLOOKUP($A35&amp;$B35&amp;$C35&amp;$E35&amp;($D35),'Reference buildings simulations'!$A$2:$M$7001,7,0)</f>
        <v>0.61</v>
      </c>
      <c r="G35" s="36">
        <f>VLOOKUP($A35&amp;$B35&amp;$C35&amp;$E35&amp;($D35),'Reference buildings simulations'!$A$2:$M$7001,10,0)</f>
        <v>1.3927639514347852</v>
      </c>
      <c r="H35" s="36">
        <f>VLOOKUP($A35&amp;$B35&amp;$C35&amp;$E35&amp;($D35),'Reference buildings simulations'!$A$2:$M$7001,11,0)</f>
        <v>0.55710558057391402</v>
      </c>
      <c r="I35" s="36">
        <f>VLOOKUP($A35&amp;$B35&amp;$C35&amp;$E35&amp;($D35),'Reference buildings simulations'!$A$2:$M$7001,12,0)</f>
        <v>1.6044640720528722</v>
      </c>
      <c r="J35" s="36">
        <f>VLOOKUP($A35&amp;$B35&amp;$C35&amp;$E35&amp;($D35),'Reference buildings simulations'!$A$2:$M$7001,13,0)</f>
        <v>0.26741067867547874</v>
      </c>
      <c r="L35" s="18" t="s">
        <v>54</v>
      </c>
      <c r="M35" s="18" t="s">
        <v>55</v>
      </c>
      <c r="N35" s="18">
        <v>0.28000000000000003</v>
      </c>
      <c r="O35" s="18" t="s">
        <v>56</v>
      </c>
      <c r="P35" s="18">
        <v>0.41</v>
      </c>
      <c r="R35" s="18" t="s">
        <v>54</v>
      </c>
      <c r="S35" s="18" t="s">
        <v>55</v>
      </c>
      <c r="T35" s="18">
        <v>0.48</v>
      </c>
      <c r="U35" s="18" t="s">
        <v>56</v>
      </c>
      <c r="V35" s="18">
        <v>0.61</v>
      </c>
      <c r="X35" s="18" t="s">
        <v>54</v>
      </c>
      <c r="Y35" s="18" t="s">
        <v>55</v>
      </c>
      <c r="Z35" s="18">
        <v>0.57999999999999996</v>
      </c>
      <c r="AA35" s="18" t="s">
        <v>56</v>
      </c>
      <c r="AB35" s="18">
        <v>0.87</v>
      </c>
    </row>
    <row r="36" spans="1:28" ht="16.95" customHeight="1" x14ac:dyDescent="0.3">
      <c r="A36" s="34" t="s">
        <v>37</v>
      </c>
      <c r="B36" s="21" t="s">
        <v>42</v>
      </c>
      <c r="C36" s="21" t="s">
        <v>8</v>
      </c>
      <c r="D36" s="43">
        <v>26</v>
      </c>
      <c r="E36" s="43" t="s">
        <v>26</v>
      </c>
      <c r="F36" s="35">
        <f>VLOOKUP($A36&amp;$B36&amp;$C36&amp;$E36&amp;($D36),'Reference buildings simulations'!$A$2:$M$7001,7,0)</f>
        <v>0.52</v>
      </c>
      <c r="G36" s="36">
        <f>VLOOKUP($A36&amp;$B36&amp;$C36&amp;$E36&amp;($D36),'Reference buildings simulations'!$A$2:$M$7001,10,0)</f>
        <v>1.6938178760761571</v>
      </c>
      <c r="H36" s="36">
        <f>VLOOKUP($A36&amp;$B36&amp;$C36&amp;$E36&amp;($D36),'Reference buildings simulations'!$A$2:$M$7001,11,0)</f>
        <v>0.67752715043046285</v>
      </c>
      <c r="I36" s="36">
        <f>VLOOKUP($A36&amp;$B36&amp;$C36&amp;$E36&amp;($D36),'Reference buildings simulations'!$A$2:$M$7001,12,0)</f>
        <v>1.9512781932397329</v>
      </c>
      <c r="J36" s="36">
        <f>VLOOKUP($A36&amp;$B36&amp;$C36&amp;$E36&amp;($D36),'Reference buildings simulations'!$A$2:$M$7001,13,0)</f>
        <v>0.32521303220662218</v>
      </c>
    </row>
    <row r="37" spans="1:28" ht="16.95" customHeight="1" x14ac:dyDescent="0.3">
      <c r="A37" s="34" t="s">
        <v>37</v>
      </c>
      <c r="B37" s="21" t="s">
        <v>43</v>
      </c>
      <c r="C37" s="21" t="s">
        <v>8</v>
      </c>
      <c r="D37" s="43">
        <v>26</v>
      </c>
      <c r="E37" s="43" t="s">
        <v>26</v>
      </c>
      <c r="F37" s="35">
        <f>VLOOKUP($A37&amp;$B37&amp;$C37&amp;$E37&amp;($D37),'Reference buildings simulations'!$A$2:$M$7001,7,0)</f>
        <v>0.48</v>
      </c>
      <c r="G37" s="36">
        <f>VLOOKUP($A37&amp;$B37&amp;$C37&amp;$E37&amp;($D37),'Reference buildings simulations'!$A$2:$M$7001,10,0)</f>
        <v>1.822840986636745</v>
      </c>
      <c r="H37" s="36">
        <f>VLOOKUP($A37&amp;$B37&amp;$C37&amp;$E37&amp;($D37),'Reference buildings simulations'!$A$2:$M$7001,11,0)</f>
        <v>0.72913639465469804</v>
      </c>
      <c r="I37" s="36">
        <f>VLOOKUP($A37&amp;$B37&amp;$C37&amp;$E37&amp;($D37),'Reference buildings simulations'!$A$2:$M$7001,12,0)</f>
        <v>2.0999128166055301</v>
      </c>
      <c r="J37" s="36">
        <f>VLOOKUP($A37&amp;$B37&amp;$C37&amp;$E37&amp;($D37),'Reference buildings simulations'!$A$2:$M$7001,13,0)</f>
        <v>0.34998546943425507</v>
      </c>
    </row>
    <row r="38" spans="1:28" ht="16.95" customHeight="1" x14ac:dyDescent="0.3">
      <c r="A38" s="34" t="s">
        <v>37</v>
      </c>
      <c r="B38" s="21" t="s">
        <v>31</v>
      </c>
      <c r="C38" s="21" t="s">
        <v>8</v>
      </c>
      <c r="D38" s="43">
        <v>26</v>
      </c>
      <c r="E38" s="43" t="s">
        <v>26</v>
      </c>
      <c r="F38" s="35">
        <f>VLOOKUP($A38&amp;$B38&amp;$C38&amp;$E38&amp;($D38),'Reference buildings simulations'!$A$2:$M$7001,7,0)</f>
        <v>0.87</v>
      </c>
      <c r="G38" s="36">
        <f>VLOOKUP($A38&amp;$B38&amp;$C38&amp;$E38&amp;($D38),'Reference buildings simulations'!$A$2:$M$7001,10,0)</f>
        <v>0.68226101588994181</v>
      </c>
      <c r="H38" s="36">
        <f>VLOOKUP($A38&amp;$B38&amp;$C38&amp;$E38&amp;($D38),'Reference buildings simulations'!$A$2:$M$7001,11,0)</f>
        <v>0.27290440635597674</v>
      </c>
      <c r="I38" s="36">
        <f>VLOOKUP($A38&amp;$B38&amp;$C38&amp;$E38&amp;($D38),'Reference buildings simulations'!$A$2:$M$7001,12,0)</f>
        <v>0.78596469030521299</v>
      </c>
      <c r="J38" s="36">
        <f>VLOOKUP($A38&amp;$B38&amp;$C38&amp;$E38&amp;($D38),'Reference buildings simulations'!$A$2:$M$7001,13,0)</f>
        <v>0.13099411505086883</v>
      </c>
    </row>
    <row r="39" spans="1:28" ht="16.95" customHeight="1" x14ac:dyDescent="0.3">
      <c r="A39" s="34" t="s">
        <v>37</v>
      </c>
      <c r="B39" s="21" t="s">
        <v>32</v>
      </c>
      <c r="C39" s="21" t="s">
        <v>8</v>
      </c>
      <c r="D39" s="43">
        <v>26</v>
      </c>
      <c r="E39" s="43" t="s">
        <v>26</v>
      </c>
      <c r="F39" s="35">
        <f>VLOOKUP($A39&amp;$B39&amp;$C39&amp;$E39&amp;($D39),'Reference buildings simulations'!$A$2:$M$7001,7,0)</f>
        <v>0.73</v>
      </c>
      <c r="G39" s="36">
        <f>VLOOKUP($A39&amp;$B39&amp;$C39&amp;$E39&amp;($D39),'Reference buildings simulations'!$A$2:$M$7001,10,0)</f>
        <v>5.9131669833938444E-2</v>
      </c>
      <c r="H39" s="36">
        <f>VLOOKUP($A39&amp;$B39&amp;$C39&amp;$E39&amp;($D39),'Reference buildings simulations'!$A$2:$M$7001,11,0)</f>
        <v>2.3652667933575379E-2</v>
      </c>
      <c r="I39" s="36">
        <f>VLOOKUP($A39&amp;$B39&amp;$C39&amp;$E39&amp;($D39),'Reference buildings simulations'!$A$2:$M$7001,12,0)</f>
        <v>6.8119683648697082E-2</v>
      </c>
      <c r="J39" s="36">
        <f>VLOOKUP($A39&amp;$B39&amp;$C39&amp;$E39&amp;($D39),'Reference buildings simulations'!$A$2:$M$7001,13,0)</f>
        <v>1.1353280608116181E-2</v>
      </c>
    </row>
    <row r="40" spans="1:28" ht="16.95" customHeight="1" x14ac:dyDescent="0.3">
      <c r="A40" s="34" t="s">
        <v>37</v>
      </c>
      <c r="B40" s="21" t="s">
        <v>33</v>
      </c>
      <c r="C40" s="21" t="s">
        <v>8</v>
      </c>
      <c r="D40" s="43">
        <v>26</v>
      </c>
      <c r="E40" s="43" t="s">
        <v>26</v>
      </c>
      <c r="F40" s="35">
        <f>VLOOKUP($A40&amp;$B40&amp;$C40&amp;$E40&amp;($D40),'Reference buildings simulations'!$A$2:$M$7001,7,0)</f>
        <v>0.57999999999999996</v>
      </c>
      <c r="G40" s="36">
        <f>VLOOKUP($A40&amp;$B40&amp;$C40&amp;$E40&amp;($D40),'Reference buildings simulations'!$A$2:$M$7001,10,0)</f>
        <v>0</v>
      </c>
      <c r="H40" s="36">
        <f>VLOOKUP($A40&amp;$B40&amp;$C40&amp;$E40&amp;($D40),'Reference buildings simulations'!$A$2:$M$7001,11,0)</f>
        <v>0</v>
      </c>
      <c r="I40" s="36">
        <f>VLOOKUP($A40&amp;$B40&amp;$C40&amp;$E40&amp;($D40),'Reference buildings simulations'!$A$2:$M$7001,12,0)</f>
        <v>0</v>
      </c>
      <c r="J40" s="36">
        <f>VLOOKUP($A40&amp;$B40&amp;$C40&amp;$E40&amp;($D40),'Reference buildings simulations'!$A$2:$M$7001,13,0)</f>
        <v>0</v>
      </c>
    </row>
    <row r="41" spans="1:28" ht="16.95" customHeight="1" x14ac:dyDescent="0.3">
      <c r="A41" s="40" t="s">
        <v>37</v>
      </c>
      <c r="B41" s="22" t="s">
        <v>1</v>
      </c>
      <c r="C41" s="22" t="s">
        <v>9</v>
      </c>
      <c r="D41" s="41">
        <v>26</v>
      </c>
      <c r="E41" s="41" t="s">
        <v>26</v>
      </c>
      <c r="F41" s="41">
        <f>VLOOKUP($A41&amp;$B41&amp;$C41&amp;$E41&amp;($D41),'Reference buildings simulations'!$A$2:$M$7001,7,0)</f>
        <v>0.41</v>
      </c>
      <c r="G41" s="42">
        <f>VLOOKUP($A41&amp;$B41&amp;$C41&amp;$E41&amp;($D41),'Reference buildings simulations'!$A$2:$M$7001,10,0)</f>
        <v>3.8315478839927515</v>
      </c>
      <c r="H41" s="42">
        <f>VLOOKUP($A41&amp;$B41&amp;$C41&amp;$E41&amp;($D41),'Reference buildings simulations'!$A$2:$M$7001,11,0)</f>
        <v>1.5326191535971005</v>
      </c>
      <c r="I41" s="42">
        <f>VLOOKUP($A41&amp;$B41&amp;$C41&amp;$E41&amp;($D41),'Reference buildings simulations'!$A$2:$M$7001,12,0)</f>
        <v>4.413943162359649</v>
      </c>
      <c r="J41" s="42">
        <f>VLOOKUP($A41&amp;$B41&amp;$C41&amp;$E41&amp;($D41),'Reference buildings simulations'!$A$2:$M$7001,13,0)</f>
        <v>0.73565719372660821</v>
      </c>
    </row>
    <row r="42" spans="1:28" ht="16.95" customHeight="1" x14ac:dyDescent="0.3">
      <c r="A42" s="40" t="s">
        <v>37</v>
      </c>
      <c r="B42" s="22" t="s">
        <v>4</v>
      </c>
      <c r="C42" s="22" t="s">
        <v>9</v>
      </c>
      <c r="D42" s="41">
        <v>26</v>
      </c>
      <c r="E42" s="41" t="s">
        <v>26</v>
      </c>
      <c r="F42" s="41">
        <f>VLOOKUP($A42&amp;$B42&amp;$C42&amp;$E42&amp;($D42),'Reference buildings simulations'!$A$2:$M$7001,7,0)</f>
        <v>0.32</v>
      </c>
      <c r="G42" s="42">
        <f>VLOOKUP($A42&amp;$B42&amp;$C42&amp;$E42&amp;($D42),'Reference buildings simulations'!$A$2:$M$7001,10,0)</f>
        <v>4.394550566351147</v>
      </c>
      <c r="H42" s="42">
        <f>VLOOKUP($A42&amp;$B42&amp;$C42&amp;$E42&amp;($D42),'Reference buildings simulations'!$A$2:$M$7001,11,0)</f>
        <v>1.7578202265404588</v>
      </c>
      <c r="I42" s="42">
        <f>VLOOKUP($A42&amp;$B42&amp;$C42&amp;$E42&amp;($D42),'Reference buildings simulations'!$A$2:$M$7001,12,0)</f>
        <v>5.062522252436521</v>
      </c>
      <c r="J42" s="42">
        <f>VLOOKUP($A42&amp;$B42&amp;$C42&amp;$E42&amp;($D42),'Reference buildings simulations'!$A$2:$M$7001,13,0)</f>
        <v>0.84375370873942013</v>
      </c>
    </row>
    <row r="43" spans="1:28" ht="16.95" customHeight="1" x14ac:dyDescent="0.3">
      <c r="A43" s="40" t="s">
        <v>37</v>
      </c>
      <c r="B43" s="22" t="s">
        <v>5</v>
      </c>
      <c r="C43" s="22" t="s">
        <v>9</v>
      </c>
      <c r="D43" s="41">
        <v>26</v>
      </c>
      <c r="E43" s="41" t="s">
        <v>26</v>
      </c>
      <c r="F43" s="41">
        <f>VLOOKUP($A43&amp;$B43&amp;$C43&amp;$E43&amp;($D43),'Reference buildings simulations'!$A$2:$M$7001,7,0)</f>
        <v>0.28000000000000003</v>
      </c>
      <c r="G43" s="42">
        <f>VLOOKUP($A43&amp;$B43&amp;$C43&amp;$E43&amp;($D43),'Reference buildings simulations'!$A$2:$M$7001,10,0)</f>
        <v>4.6358374302190315</v>
      </c>
      <c r="H43" s="42">
        <f>VLOOKUP($A43&amp;$B43&amp;$C43&amp;$E43&amp;($D43),'Reference buildings simulations'!$A$2:$M$7001,11,0)</f>
        <v>1.8543349720876126</v>
      </c>
      <c r="I43" s="42">
        <f>VLOOKUP($A43&amp;$B43&amp;$C43&amp;$E43&amp;($D43),'Reference buildings simulations'!$A$2:$M$7001,12,0)</f>
        <v>5.3404847196123235</v>
      </c>
      <c r="J43" s="42">
        <f>VLOOKUP($A43&amp;$B43&amp;$C43&amp;$E43&amp;($D43),'Reference buildings simulations'!$A$2:$M$7001,13,0)</f>
        <v>0.89008078660205403</v>
      </c>
    </row>
    <row r="44" spans="1:28" ht="16.95" customHeight="1" x14ac:dyDescent="0.3">
      <c r="A44" s="40" t="s">
        <v>37</v>
      </c>
      <c r="B44" s="22" t="s">
        <v>41</v>
      </c>
      <c r="C44" s="22" t="s">
        <v>9</v>
      </c>
      <c r="D44" s="41">
        <v>26</v>
      </c>
      <c r="E44" s="41" t="s">
        <v>26</v>
      </c>
      <c r="F44" s="41">
        <f>VLOOKUP($A44&amp;$B44&amp;$C44&amp;$E44&amp;($D44),'Reference buildings simulations'!$A$2:$M$7001,7,0)</f>
        <v>0.61</v>
      </c>
      <c r="G44" s="42">
        <f>VLOOKUP($A44&amp;$B44&amp;$C44&amp;$E44&amp;($D44),'Reference buildings simulations'!$A$2:$M$7001,10,0)</f>
        <v>4.3451989836608762</v>
      </c>
      <c r="H44" s="42">
        <f>VLOOKUP($A44&amp;$B44&amp;$C44&amp;$E44&amp;($D44),'Reference buildings simulations'!$A$2:$M$7001,11,0)</f>
        <v>1.7380795934643505</v>
      </c>
      <c r="I44" s="42">
        <f>VLOOKUP($A44&amp;$B44&amp;$C44&amp;$E44&amp;($D44),'Reference buildings simulations'!$A$2:$M$7001,12,0)</f>
        <v>5.0056692291773288</v>
      </c>
      <c r="J44" s="42">
        <f>VLOOKUP($A44&amp;$B44&amp;$C44&amp;$E44&amp;($D44),'Reference buildings simulations'!$A$2:$M$7001,13,0)</f>
        <v>0.83427820486288817</v>
      </c>
    </row>
    <row r="45" spans="1:28" ht="16.95" customHeight="1" x14ac:dyDescent="0.3">
      <c r="A45" s="40" t="s">
        <v>37</v>
      </c>
      <c r="B45" s="22" t="s">
        <v>42</v>
      </c>
      <c r="C45" s="22" t="s">
        <v>9</v>
      </c>
      <c r="D45" s="41">
        <v>26</v>
      </c>
      <c r="E45" s="41" t="s">
        <v>26</v>
      </c>
      <c r="F45" s="41">
        <f>VLOOKUP($A45&amp;$B45&amp;$C45&amp;$E45&amp;($D45),'Reference buildings simulations'!$A$2:$M$7001,7,0)</f>
        <v>0.52</v>
      </c>
      <c r="G45" s="42">
        <f>VLOOKUP($A45&amp;$B45&amp;$C45&amp;$E45&amp;($D45),'Reference buildings simulations'!$A$2:$M$7001,10,0)</f>
        <v>5.3230934882168253</v>
      </c>
      <c r="H45" s="42">
        <f>VLOOKUP($A45&amp;$B45&amp;$C45&amp;$E45&amp;($D45),'Reference buildings simulations'!$A$2:$M$7001,11,0)</f>
        <v>2.1292373952867303</v>
      </c>
      <c r="I45" s="42">
        <f>VLOOKUP($A45&amp;$B45&amp;$C45&amp;$E45&amp;($D45),'Reference buildings simulations'!$A$2:$M$7001,12,0)</f>
        <v>6.1322036984257826</v>
      </c>
      <c r="J45" s="42">
        <f>VLOOKUP($A45&amp;$B45&amp;$C45&amp;$E45&amp;($D45),'Reference buildings simulations'!$A$2:$M$7001,13,0)</f>
        <v>1.0220339497376305</v>
      </c>
    </row>
    <row r="46" spans="1:28" ht="16.95" customHeight="1" x14ac:dyDescent="0.3">
      <c r="A46" s="40" t="s">
        <v>37</v>
      </c>
      <c r="B46" s="22" t="s">
        <v>43</v>
      </c>
      <c r="C46" s="22" t="s">
        <v>9</v>
      </c>
      <c r="D46" s="41">
        <v>26</v>
      </c>
      <c r="E46" s="41" t="s">
        <v>26</v>
      </c>
      <c r="F46" s="41">
        <f>VLOOKUP($A46&amp;$B46&amp;$C46&amp;$E46&amp;($D46),'Reference buildings simulations'!$A$2:$M$7001,7,0)</f>
        <v>0.48</v>
      </c>
      <c r="G46" s="42">
        <f>VLOOKUP($A46&amp;$B46&amp;$C46&amp;$E46&amp;($D46),'Reference buildings simulations'!$A$2:$M$7001,10,0)</f>
        <v>5.7421911330265152</v>
      </c>
      <c r="H46" s="42">
        <f>VLOOKUP($A46&amp;$B46&amp;$C46&amp;$E46&amp;($D46),'Reference buildings simulations'!$A$2:$M$7001,11,0)</f>
        <v>2.2968764532106061</v>
      </c>
      <c r="I46" s="42">
        <f>VLOOKUP($A46&amp;$B46&amp;$C46&amp;$E46&amp;($D46),'Reference buildings simulations'!$A$2:$M$7001,12,0)</f>
        <v>6.6150041852465451</v>
      </c>
      <c r="J46" s="42">
        <f>VLOOKUP($A46&amp;$B46&amp;$C46&amp;$E46&amp;($D46),'Reference buildings simulations'!$A$2:$M$7001,13,0)</f>
        <v>1.1025006975410909</v>
      </c>
    </row>
    <row r="47" spans="1:28" ht="16.95" customHeight="1" x14ac:dyDescent="0.3">
      <c r="A47" s="40" t="s">
        <v>37</v>
      </c>
      <c r="B47" s="22" t="s">
        <v>31</v>
      </c>
      <c r="C47" s="22" t="s">
        <v>9</v>
      </c>
      <c r="D47" s="41">
        <v>26</v>
      </c>
      <c r="E47" s="41" t="s">
        <v>26</v>
      </c>
      <c r="F47" s="41">
        <f>VLOOKUP($A47&amp;$B47&amp;$C47&amp;$E47&amp;($D47),'Reference buildings simulations'!$A$2:$M$7001,7,0)</f>
        <v>0.87</v>
      </c>
      <c r="G47" s="42">
        <f>VLOOKUP($A47&amp;$B47&amp;$C47&amp;$E47&amp;($D47),'Reference buildings simulations'!$A$2:$M$7001,10,0)</f>
        <v>3.4431966100779885</v>
      </c>
      <c r="H47" s="42">
        <f>VLOOKUP($A47&amp;$B47&amp;$C47&amp;$E47&amp;($D47),'Reference buildings simulations'!$A$2:$M$7001,11,0)</f>
        <v>1.3772786440311955</v>
      </c>
      <c r="I47" s="42">
        <f>VLOOKUP($A47&amp;$B47&amp;$C47&amp;$E47&amp;($D47),'Reference buildings simulations'!$A$2:$M$7001,12,0)</f>
        <v>3.966562494809843</v>
      </c>
      <c r="J47" s="42">
        <f>VLOOKUP($A47&amp;$B47&amp;$C47&amp;$E47&amp;($D47),'Reference buildings simulations'!$A$2:$M$7001,13,0)</f>
        <v>0.66109374913497376</v>
      </c>
    </row>
    <row r="48" spans="1:28" ht="16.95" customHeight="1" x14ac:dyDescent="0.3">
      <c r="A48" s="40" t="s">
        <v>37</v>
      </c>
      <c r="B48" s="22" t="s">
        <v>32</v>
      </c>
      <c r="C48" s="22" t="s">
        <v>9</v>
      </c>
      <c r="D48" s="41">
        <v>26</v>
      </c>
      <c r="E48" s="41" t="s">
        <v>26</v>
      </c>
      <c r="F48" s="41">
        <f>VLOOKUP($A48&amp;$B48&amp;$C48&amp;$E48&amp;($D48),'Reference buildings simulations'!$A$2:$M$7001,7,0)</f>
        <v>0.73</v>
      </c>
      <c r="G48" s="42">
        <f>VLOOKUP($A48&amp;$B48&amp;$C48&amp;$E48&amp;($D48),'Reference buildings simulations'!$A$2:$M$7001,10,0)</f>
        <v>1.6175673137603621</v>
      </c>
      <c r="H48" s="42">
        <f>VLOOKUP($A48&amp;$B48&amp;$C48&amp;$E48&amp;($D48),'Reference buildings simulations'!$A$2:$M$7001,11,0)</f>
        <v>0.64702692550414487</v>
      </c>
      <c r="I48" s="42">
        <f>VLOOKUP($A48&amp;$B48&amp;$C48&amp;$E48&amp;($D48),'Reference buildings simulations'!$A$2:$M$7001,12,0)</f>
        <v>1.8634375454519372</v>
      </c>
      <c r="J48" s="42">
        <f>VLOOKUP($A48&amp;$B48&amp;$C48&amp;$E48&amp;($D48),'Reference buildings simulations'!$A$2:$M$7001,13,0)</f>
        <v>0.31057292424198951</v>
      </c>
    </row>
    <row r="49" spans="1:10" ht="16.95" customHeight="1" x14ac:dyDescent="0.3">
      <c r="A49" s="40" t="s">
        <v>37</v>
      </c>
      <c r="B49" s="22" t="s">
        <v>33</v>
      </c>
      <c r="C49" s="22" t="s">
        <v>9</v>
      </c>
      <c r="D49" s="41">
        <v>26</v>
      </c>
      <c r="E49" s="41" t="s">
        <v>26</v>
      </c>
      <c r="F49" s="41">
        <f>VLOOKUP($A49&amp;$B49&amp;$C49&amp;$E49&amp;($D49),'Reference buildings simulations'!$A$2:$M$7001,7,0)</f>
        <v>0.57999999999999996</v>
      </c>
      <c r="G49" s="42">
        <f>VLOOKUP($A49&amp;$B49&amp;$C49&amp;$E49&amp;($D49),'Reference buildings simulations'!$A$2:$M$7001,10,0)</f>
        <v>0.28596000306498603</v>
      </c>
      <c r="H49" s="42">
        <f>VLOOKUP($A49&amp;$B49&amp;$C49&amp;$E49&amp;($D49),'Reference buildings simulations'!$A$2:$M$7001,11,0)</f>
        <v>0.11438400122599442</v>
      </c>
      <c r="I49" s="42">
        <f>VLOOKUP($A49&amp;$B49&amp;$C49&amp;$E49&amp;($D49),'Reference buildings simulations'!$A$2:$M$7001,12,0)</f>
        <v>0.32942592353086392</v>
      </c>
      <c r="J49" s="42">
        <f>VLOOKUP($A49&amp;$B49&amp;$C49&amp;$E49&amp;($D49),'Reference buildings simulations'!$A$2:$M$7001,13,0)</f>
        <v>5.4904320588477315E-2</v>
      </c>
    </row>
    <row r="50" spans="1:10" ht="16.95" customHeight="1" x14ac:dyDescent="0.3">
      <c r="A50" s="37" t="s">
        <v>37</v>
      </c>
      <c r="B50" s="23" t="s">
        <v>1</v>
      </c>
      <c r="C50" s="23" t="s">
        <v>10</v>
      </c>
      <c r="D50" s="38">
        <v>26</v>
      </c>
      <c r="E50" s="38" t="s">
        <v>26</v>
      </c>
      <c r="F50" s="38">
        <f>VLOOKUP($A50&amp;$B50&amp;$C50&amp;$E50&amp;($D50),'Reference buildings simulations'!$A$2:$M$7001,7,0)</f>
        <v>0.41</v>
      </c>
      <c r="G50" s="39">
        <f>VLOOKUP($A50&amp;$B50&amp;$C50&amp;$E50&amp;($D50),'Reference buildings simulations'!$A$2:$M$7001,10,0)</f>
        <v>6.4653608106995755</v>
      </c>
      <c r="H50" s="39">
        <f>VLOOKUP($A50&amp;$B50&amp;$C50&amp;$E50&amp;($D50),'Reference buildings simulations'!$A$2:$M$7001,11,0)</f>
        <v>2.5861443242798301</v>
      </c>
      <c r="I50" s="39">
        <f>VLOOKUP($A50&amp;$B50&amp;$C50&amp;$E50&amp;($D50),'Reference buildings simulations'!$A$2:$M$7001,12,0)</f>
        <v>7.4480956539259102</v>
      </c>
      <c r="J50" s="39">
        <f>VLOOKUP($A50&amp;$B50&amp;$C50&amp;$E50&amp;($D50),'Reference buildings simulations'!$A$2:$M$7001,13,0)</f>
        <v>1.2413492756543183</v>
      </c>
    </row>
    <row r="51" spans="1:10" ht="16.95" customHeight="1" x14ac:dyDescent="0.3">
      <c r="A51" s="37" t="s">
        <v>37</v>
      </c>
      <c r="B51" s="23" t="s">
        <v>4</v>
      </c>
      <c r="C51" s="23" t="s">
        <v>10</v>
      </c>
      <c r="D51" s="38">
        <v>26</v>
      </c>
      <c r="E51" s="38" t="s">
        <v>26</v>
      </c>
      <c r="F51" s="38">
        <f>VLOOKUP($A51&amp;$B51&amp;$C51&amp;$E51&amp;($D51),'Reference buildings simulations'!$A$2:$M$7001,7,0)</f>
        <v>0.32</v>
      </c>
      <c r="G51" s="39">
        <f>VLOOKUP($A51&amp;$B51&amp;$C51&amp;$E51&amp;($D51),'Reference buildings simulations'!$A$2:$M$7001,10,0)</f>
        <v>7.1509156123801869</v>
      </c>
      <c r="H51" s="39">
        <f>VLOOKUP($A51&amp;$B51&amp;$C51&amp;$E51&amp;($D51),'Reference buildings simulations'!$A$2:$M$7001,11,0)</f>
        <v>2.8603662449520746</v>
      </c>
      <c r="I51" s="39">
        <f>VLOOKUP($A51&amp;$B51&amp;$C51&amp;$E51&amp;($D51),'Reference buildings simulations'!$A$2:$M$7001,12,0)</f>
        <v>8.237854785461975</v>
      </c>
      <c r="J51" s="39">
        <f>VLOOKUP($A51&amp;$B51&amp;$C51&amp;$E51&amp;($D51),'Reference buildings simulations'!$A$2:$M$7001,13,0)</f>
        <v>1.3729757975769958</v>
      </c>
    </row>
    <row r="52" spans="1:10" ht="16.95" customHeight="1" x14ac:dyDescent="0.3">
      <c r="A52" s="37" t="s">
        <v>37</v>
      </c>
      <c r="B52" s="23" t="s">
        <v>5</v>
      </c>
      <c r="C52" s="23" t="s">
        <v>10</v>
      </c>
      <c r="D52" s="38">
        <v>26</v>
      </c>
      <c r="E52" s="38" t="s">
        <v>26</v>
      </c>
      <c r="F52" s="38">
        <f>VLOOKUP($A52&amp;$B52&amp;$C52&amp;$E52&amp;($D52),'Reference buildings simulations'!$A$2:$M$7001,7,0)</f>
        <v>0.28000000000000003</v>
      </c>
      <c r="G52" s="39">
        <f>VLOOKUP($A52&amp;$B52&amp;$C52&amp;$E52&amp;($D52),'Reference buildings simulations'!$A$2:$M$7001,10,0)</f>
        <v>7.4447248131004473</v>
      </c>
      <c r="H52" s="39">
        <f>VLOOKUP($A52&amp;$B52&amp;$C52&amp;$E52&amp;($D52),'Reference buildings simulations'!$A$2:$M$7001,11,0)</f>
        <v>2.9778899252401789</v>
      </c>
      <c r="I52" s="39">
        <f>VLOOKUP($A52&amp;$B52&amp;$C52&amp;$E52&amp;($D52),'Reference buildings simulations'!$A$2:$M$7001,12,0)</f>
        <v>8.5763229846917142</v>
      </c>
      <c r="J52" s="39">
        <f>VLOOKUP($A52&amp;$B52&amp;$C52&amp;$E52&amp;($D52),'Reference buildings simulations'!$A$2:$M$7001,13,0)</f>
        <v>1.4293871641152858</v>
      </c>
    </row>
    <row r="53" spans="1:10" ht="16.95" customHeight="1" x14ac:dyDescent="0.3">
      <c r="A53" s="37" t="s">
        <v>37</v>
      </c>
      <c r="B53" s="23" t="s">
        <v>41</v>
      </c>
      <c r="C53" s="23" t="s">
        <v>10</v>
      </c>
      <c r="D53" s="38">
        <v>26</v>
      </c>
      <c r="E53" s="38" t="s">
        <v>26</v>
      </c>
      <c r="F53" s="38">
        <f>VLOOKUP($A53&amp;$B53&amp;$C53&amp;$E53&amp;($D53),'Reference buildings simulations'!$A$2:$M$7001,7,0)</f>
        <v>0.61</v>
      </c>
      <c r="G53" s="39">
        <f>VLOOKUP($A53&amp;$B53&amp;$C53&amp;$E53&amp;($D53),'Reference buildings simulations'!$A$2:$M$7001,10,0)</f>
        <v>7.8894661443661462</v>
      </c>
      <c r="H53" s="39">
        <f>VLOOKUP($A53&amp;$B53&amp;$C53&amp;$E53&amp;($D53),'Reference buildings simulations'!$A$2:$M$7001,11,0)</f>
        <v>3.1557864577464585</v>
      </c>
      <c r="I53" s="39">
        <f>VLOOKUP($A53&amp;$B53&amp;$C53&amp;$E53&amp;($D53),'Reference buildings simulations'!$A$2:$M$7001,12,0)</f>
        <v>9.0886649983098007</v>
      </c>
      <c r="J53" s="39">
        <f>VLOOKUP($A53&amp;$B53&amp;$C53&amp;$E53&amp;($D53),'Reference buildings simulations'!$A$2:$M$7001,13,0)</f>
        <v>1.5147774997183001</v>
      </c>
    </row>
    <row r="54" spans="1:10" ht="16.95" customHeight="1" x14ac:dyDescent="0.3">
      <c r="A54" s="37" t="s">
        <v>37</v>
      </c>
      <c r="B54" s="23" t="s">
        <v>42</v>
      </c>
      <c r="C54" s="23" t="s">
        <v>10</v>
      </c>
      <c r="D54" s="38">
        <v>26</v>
      </c>
      <c r="E54" s="38" t="s">
        <v>26</v>
      </c>
      <c r="F54" s="38">
        <f>VLOOKUP($A54&amp;$B54&amp;$C54&amp;$E54&amp;($D54),'Reference buildings simulations'!$A$2:$M$7001,7,0)</f>
        <v>0.52</v>
      </c>
      <c r="G54" s="39">
        <f>VLOOKUP($A54&amp;$B54&amp;$C54&amp;$E54&amp;($D54),'Reference buildings simulations'!$A$2:$M$7001,10,0)</f>
        <v>9.1473115640456903</v>
      </c>
      <c r="H54" s="39">
        <f>VLOOKUP($A54&amp;$B54&amp;$C54&amp;$E54&amp;($D54),'Reference buildings simulations'!$A$2:$M$7001,11,0)</f>
        <v>3.6589246256182761</v>
      </c>
      <c r="I54" s="39">
        <f>VLOOKUP($A54&amp;$B54&amp;$C54&amp;$E54&amp;($D54),'Reference buildings simulations'!$A$2:$M$7001,12,0)</f>
        <v>10.537702921780635</v>
      </c>
      <c r="J54" s="39">
        <f>VLOOKUP($A54&amp;$B54&amp;$C54&amp;$E54&amp;($D54),'Reference buildings simulations'!$A$2:$M$7001,13,0)</f>
        <v>1.7562838202967725</v>
      </c>
    </row>
    <row r="55" spans="1:10" ht="16.95" customHeight="1" x14ac:dyDescent="0.3">
      <c r="A55" s="37" t="s">
        <v>37</v>
      </c>
      <c r="B55" s="23" t="s">
        <v>43</v>
      </c>
      <c r="C55" s="23" t="s">
        <v>10</v>
      </c>
      <c r="D55" s="38">
        <v>26</v>
      </c>
      <c r="E55" s="38" t="s">
        <v>26</v>
      </c>
      <c r="F55" s="38">
        <f>VLOOKUP($A55&amp;$B55&amp;$C55&amp;$E55&amp;($D55),'Reference buildings simulations'!$A$2:$M$7001,7,0)</f>
        <v>0.48</v>
      </c>
      <c r="G55" s="39">
        <f>VLOOKUP($A55&amp;$B55&amp;$C55&amp;$E55&amp;($D55),'Reference buildings simulations'!$A$2:$M$7001,10,0)</f>
        <v>9.6863881724797807</v>
      </c>
      <c r="H55" s="39">
        <f>VLOOKUP($A55&amp;$B55&amp;$C55&amp;$E55&amp;($D55),'Reference buildings simulations'!$A$2:$M$7001,11,0)</f>
        <v>3.8745552689919123</v>
      </c>
      <c r="I55" s="39">
        <f>VLOOKUP($A55&amp;$B55&amp;$C55&amp;$E55&amp;($D55),'Reference buildings simulations'!$A$2:$M$7001,12,0)</f>
        <v>11.158719174696706</v>
      </c>
      <c r="J55" s="39">
        <f>VLOOKUP($A55&amp;$B55&amp;$C55&amp;$E55&amp;($D55),'Reference buildings simulations'!$A$2:$M$7001,13,0)</f>
        <v>1.8597865291161177</v>
      </c>
    </row>
    <row r="56" spans="1:10" ht="16.95" customHeight="1" x14ac:dyDescent="0.3">
      <c r="A56" s="37" t="s">
        <v>37</v>
      </c>
      <c r="B56" s="23" t="s">
        <v>31</v>
      </c>
      <c r="C56" s="23" t="s">
        <v>10</v>
      </c>
      <c r="D56" s="38">
        <v>26</v>
      </c>
      <c r="E56" s="38" t="s">
        <v>26</v>
      </c>
      <c r="F56" s="38">
        <f>VLOOKUP($A56&amp;$B56&amp;$C56&amp;$E56&amp;($D56),'Reference buildings simulations'!$A$2:$M$7001,7,0)</f>
        <v>0.87</v>
      </c>
      <c r="G56" s="39">
        <f>VLOOKUP($A56&amp;$B56&amp;$C56&amp;$E56&amp;($D56),'Reference buildings simulations'!$A$2:$M$7001,10,0)</f>
        <v>7.9199271132994014</v>
      </c>
      <c r="H56" s="39">
        <f>VLOOKUP($A56&amp;$B56&amp;$C56&amp;$E56&amp;($D56),'Reference buildings simulations'!$A$2:$M$7001,11,0)</f>
        <v>3.1679708453197604</v>
      </c>
      <c r="I56" s="39">
        <f>VLOOKUP($A56&amp;$B56&amp;$C56&amp;$E56&amp;($D56),'Reference buildings simulations'!$A$2:$M$7001,12,0)</f>
        <v>9.123756034520909</v>
      </c>
      <c r="J56" s="39">
        <f>VLOOKUP($A56&amp;$B56&amp;$C56&amp;$E56&amp;($D56),'Reference buildings simulations'!$A$2:$M$7001,13,0)</f>
        <v>1.5206260057534848</v>
      </c>
    </row>
    <row r="57" spans="1:10" ht="16.95" customHeight="1" x14ac:dyDescent="0.3">
      <c r="A57" s="37" t="s">
        <v>37</v>
      </c>
      <c r="B57" s="23" t="s">
        <v>32</v>
      </c>
      <c r="C57" s="23" t="s">
        <v>10</v>
      </c>
      <c r="D57" s="38">
        <v>26</v>
      </c>
      <c r="E57" s="38" t="s">
        <v>26</v>
      </c>
      <c r="F57" s="38">
        <f>VLOOKUP($A57&amp;$B57&amp;$C57&amp;$E57&amp;($D57),'Reference buildings simulations'!$A$2:$M$7001,7,0)</f>
        <v>0.73</v>
      </c>
      <c r="G57" s="39">
        <f>VLOOKUP($A57&amp;$B57&amp;$C57&amp;$E57&amp;($D57),'Reference buildings simulations'!$A$2:$M$7001,10,0)</f>
        <v>4.2801196256062717</v>
      </c>
      <c r="H57" s="39">
        <f>VLOOKUP($A57&amp;$B57&amp;$C57&amp;$E57&amp;($D57),'Reference buildings simulations'!$A$2:$M$7001,11,0)</f>
        <v>1.7120478502425087</v>
      </c>
      <c r="I57" s="39">
        <f>VLOOKUP($A57&amp;$B57&amp;$C57&amp;$E57&amp;($D57),'Reference buildings simulations'!$A$2:$M$7001,12,0)</f>
        <v>4.930697808698425</v>
      </c>
      <c r="J57" s="39">
        <f>VLOOKUP($A57&amp;$B57&amp;$C57&amp;$E57&amp;($D57),'Reference buildings simulations'!$A$2:$M$7001,13,0)</f>
        <v>0.82178296811640417</v>
      </c>
    </row>
    <row r="58" spans="1:10" ht="16.95" customHeight="1" x14ac:dyDescent="0.3">
      <c r="A58" s="37" t="s">
        <v>37</v>
      </c>
      <c r="B58" s="23" t="s">
        <v>33</v>
      </c>
      <c r="C58" s="23" t="s">
        <v>10</v>
      </c>
      <c r="D58" s="38">
        <v>26</v>
      </c>
      <c r="E58" s="38" t="s">
        <v>26</v>
      </c>
      <c r="F58" s="38">
        <f>VLOOKUP($A58&amp;$B58&amp;$C58&amp;$E58&amp;($D58),'Reference buildings simulations'!$A$2:$M$7001,7,0)</f>
        <v>0.57999999999999996</v>
      </c>
      <c r="G58" s="39">
        <f>VLOOKUP($A58&amp;$B58&amp;$C58&amp;$E58&amp;($D58),'Reference buildings simulations'!$A$2:$M$7001,10,0)</f>
        <v>1.4660191917888235</v>
      </c>
      <c r="H58" s="39">
        <f>VLOOKUP($A58&amp;$B58&amp;$C58&amp;$E58&amp;($D58),'Reference buildings simulations'!$A$2:$M$7001,11,0)</f>
        <v>0.5864076767155294</v>
      </c>
      <c r="I58" s="39">
        <f>VLOOKUP($A58&amp;$B58&amp;$C58&amp;$E58&amp;($D58),'Reference buildings simulations'!$A$2:$M$7001,12,0)</f>
        <v>1.6888541089407245</v>
      </c>
      <c r="J58" s="39">
        <f>VLOOKUP($A58&amp;$B58&amp;$C58&amp;$E58&amp;($D58),'Reference buildings simulations'!$A$2:$M$7001,13,0)</f>
        <v>0.28147568482345409</v>
      </c>
    </row>
    <row r="59" spans="1:10" ht="21" customHeight="1" x14ac:dyDescent="0.3">
      <c r="A59" s="7" t="s">
        <v>37</v>
      </c>
      <c r="B59" s="8"/>
      <c r="C59" s="8"/>
      <c r="D59" s="9"/>
      <c r="E59" s="9"/>
      <c r="F59" s="9"/>
      <c r="G59" s="10"/>
      <c r="H59" s="10"/>
      <c r="I59" s="10"/>
      <c r="J59" s="10"/>
    </row>
    <row r="60" spans="1:10" x14ac:dyDescent="0.3">
      <c r="A60" s="7" t="s">
        <v>37</v>
      </c>
      <c r="B60" s="8" t="s">
        <v>35</v>
      </c>
      <c r="C60" s="8"/>
      <c r="D60" s="9">
        <v>26</v>
      </c>
      <c r="E60" s="9" t="s">
        <v>26</v>
      </c>
      <c r="F60" s="9" t="str">
        <f>VLOOKUP($A60&amp;$B60&amp;$C60&amp;$E60&amp;($D60),'Reference buildings simulations'!$A$2:$M$7001,7,0)</f>
        <v xml:space="preserve"> </v>
      </c>
      <c r="G60" s="10">
        <f>VLOOKUP($A60&amp;$B60&amp;$C60&amp;$E60&amp;($D60),'Reference buildings simulations'!$A$2:$M$7001,10,0)</f>
        <v>0.48165623189590884</v>
      </c>
      <c r="H60" s="10">
        <f>VLOOKUP($A60&amp;$B60&amp;$C60&amp;$E60&amp;($D60),'Reference buildings simulations'!$A$2:$M$7001,11,0)</f>
        <v>0.19266249275836353</v>
      </c>
      <c r="I60" s="10">
        <f>VLOOKUP($A60&amp;$B60&amp;$C60&amp;$E60&amp;($D60),'Reference buildings simulations'!$A$2:$M$7001,12,0)</f>
        <v>0.55486797914408692</v>
      </c>
      <c r="J60" s="10">
        <f>VLOOKUP($A60&amp;$B60&amp;$C60&amp;$E60&amp;($D60),'Reference buildings simulations'!$A$2:$M$7001,13,0)</f>
        <v>9.2477996524014491E-2</v>
      </c>
    </row>
    <row r="61" spans="1:10" x14ac:dyDescent="0.3">
      <c r="A61" s="7" t="s">
        <v>37</v>
      </c>
      <c r="B61" s="8" t="s">
        <v>21</v>
      </c>
      <c r="C61" s="8" t="s">
        <v>2</v>
      </c>
      <c r="D61" s="9">
        <v>26</v>
      </c>
      <c r="E61" s="9" t="s">
        <v>26</v>
      </c>
      <c r="F61" s="9" t="str">
        <f>VLOOKUP($A61&amp;$B61&amp;$C61&amp;$E61&amp;($D61),'Reference buildings simulations'!$A$2:$M$7001,7,0)</f>
        <v xml:space="preserve"> </v>
      </c>
      <c r="G61" s="10">
        <f>VLOOKUP($A61&amp;$B61&amp;$C61&amp;$E61&amp;($D61),'Reference buildings simulations'!$A$2:$M$7001,10,0)</f>
        <v>0</v>
      </c>
      <c r="H61" s="10">
        <f>VLOOKUP($A61&amp;$B61&amp;$C61&amp;$E61&amp;($D61),'Reference buildings simulations'!$A$2:$M$7001,11,0)</f>
        <v>0</v>
      </c>
      <c r="I61" s="10">
        <f>VLOOKUP($A61&amp;$B61&amp;$C61&amp;$E61&amp;($D61),'Reference buildings simulations'!$A$2:$M$7001,12,0)</f>
        <v>0</v>
      </c>
      <c r="J61" s="10">
        <f>VLOOKUP($A61&amp;$B61&amp;$C61&amp;$E61&amp;($D61),'Reference buildings simulations'!$A$2:$M$7001,13,0)</f>
        <v>0</v>
      </c>
    </row>
    <row r="62" spans="1:10" x14ac:dyDescent="0.3">
      <c r="A62" s="7" t="s">
        <v>37</v>
      </c>
      <c r="B62" s="8" t="s">
        <v>21</v>
      </c>
      <c r="C62" s="8" t="s">
        <v>6</v>
      </c>
      <c r="D62" s="9">
        <v>26</v>
      </c>
      <c r="E62" s="9" t="s">
        <v>26</v>
      </c>
      <c r="F62" s="9" t="str">
        <f>VLOOKUP($A62&amp;$B62&amp;$C62&amp;$E62&amp;($D62),'Reference buildings simulations'!$A$2:$M$7001,7,0)</f>
        <v xml:space="preserve"> </v>
      </c>
      <c r="G62" s="10">
        <f>VLOOKUP($A62&amp;$B62&amp;$C62&amp;$E62&amp;($D62),'Reference buildings simulations'!$A$2:$M$7001,10,0)</f>
        <v>0</v>
      </c>
      <c r="H62" s="10">
        <f>VLOOKUP($A62&amp;$B62&amp;$C62&amp;$E62&amp;($D62),'Reference buildings simulations'!$A$2:$M$7001,11,0)</f>
        <v>0</v>
      </c>
      <c r="I62" s="10">
        <f>VLOOKUP($A62&amp;$B62&amp;$C62&amp;$E62&amp;($D62),'Reference buildings simulations'!$A$2:$M$7001,12,0)</f>
        <v>0</v>
      </c>
      <c r="J62" s="10">
        <f>VLOOKUP($A62&amp;$B62&amp;$C62&amp;$E62&amp;($D62),'Reference buildings simulations'!$A$2:$M$7001,13,0)</f>
        <v>0</v>
      </c>
    </row>
    <row r="63" spans="1:10" x14ac:dyDescent="0.3">
      <c r="A63" s="7" t="s">
        <v>37</v>
      </c>
      <c r="B63" s="8" t="s">
        <v>21</v>
      </c>
      <c r="C63" s="8" t="s">
        <v>7</v>
      </c>
      <c r="D63" s="9">
        <v>26</v>
      </c>
      <c r="E63" s="9" t="s">
        <v>26</v>
      </c>
      <c r="F63" s="9" t="str">
        <f>VLOOKUP($A63&amp;$B63&amp;$C63&amp;$E63&amp;($D63),'Reference buildings simulations'!$A$2:$M$7001,7,0)</f>
        <v xml:space="preserve"> </v>
      </c>
      <c r="G63" s="10">
        <f>VLOOKUP($A63&amp;$B63&amp;$C63&amp;$E63&amp;($D63),'Reference buildings simulations'!$A$2:$M$7001,10,0)</f>
        <v>4.8925714407420592E-2</v>
      </c>
      <c r="H63" s="10">
        <f>VLOOKUP($A63&amp;$B63&amp;$C63&amp;$E63&amp;($D63),'Reference buildings simulations'!$A$2:$M$7001,11,0)</f>
        <v>1.9570285762968237E-2</v>
      </c>
      <c r="I63" s="10">
        <f>VLOOKUP($A63&amp;$B63&amp;$C63&amp;$E63&amp;($D63),'Reference buildings simulations'!$A$2:$M$7001,12,0)</f>
        <v>5.6362422997348519E-2</v>
      </c>
      <c r="J63" s="10">
        <f>VLOOKUP($A63&amp;$B63&amp;$C63&amp;$E63&amp;($D63),'Reference buildings simulations'!$A$2:$M$7001,13,0)</f>
        <v>9.3937371662247537E-3</v>
      </c>
    </row>
    <row r="64" spans="1:10" x14ac:dyDescent="0.3">
      <c r="A64" s="7" t="s">
        <v>37</v>
      </c>
      <c r="B64" s="8" t="s">
        <v>21</v>
      </c>
      <c r="C64" s="8" t="s">
        <v>8</v>
      </c>
      <c r="D64" s="9">
        <v>26</v>
      </c>
      <c r="E64" s="9" t="s">
        <v>26</v>
      </c>
      <c r="F64" s="9" t="str">
        <f>VLOOKUP($A64&amp;$B64&amp;$C64&amp;$E64&amp;($D64),'Reference buildings simulations'!$A$2:$M$7001,7,0)</f>
        <v xml:space="preserve"> </v>
      </c>
      <c r="G64" s="10">
        <f>VLOOKUP($A64&amp;$B64&amp;$C64&amp;$E64&amp;($D64),'Reference buildings simulations'!$A$2:$M$7001,10,0)</f>
        <v>1.4455011742226236</v>
      </c>
      <c r="H64" s="10">
        <f>VLOOKUP($A64&amp;$B64&amp;$C64&amp;$E64&amp;($D64),'Reference buildings simulations'!$A$2:$M$7001,11,0)</f>
        <v>0.57820046968904948</v>
      </c>
      <c r="I64" s="10">
        <f>VLOOKUP($A64&amp;$B64&amp;$C64&amp;$E64&amp;($D64),'Reference buildings simulations'!$A$2:$M$7001,12,0)</f>
        <v>1.6652173527044625</v>
      </c>
      <c r="J64" s="10">
        <f>VLOOKUP($A64&amp;$B64&amp;$C64&amp;$E64&amp;($D64),'Reference buildings simulations'!$A$2:$M$7001,13,0)</f>
        <v>0.27753622545074375</v>
      </c>
    </row>
    <row r="65" spans="1:10" x14ac:dyDescent="0.3">
      <c r="A65" s="7" t="s">
        <v>37</v>
      </c>
      <c r="B65" s="8" t="s">
        <v>21</v>
      </c>
      <c r="C65" s="8" t="s">
        <v>9</v>
      </c>
      <c r="D65" s="9">
        <v>26</v>
      </c>
      <c r="E65" s="9" t="s">
        <v>26</v>
      </c>
      <c r="F65" s="9" t="str">
        <f>VLOOKUP($A65&amp;$B65&amp;$C65&amp;$E65&amp;($D65),'Reference buildings simulations'!$A$2:$M$7001,7,0)</f>
        <v xml:space="preserve"> </v>
      </c>
      <c r="G65" s="10">
        <f>VLOOKUP($A65&amp;$B65&amp;$C65&amp;$E65&amp;($D65),'Reference buildings simulations'!$A$2:$M$7001,10,0)</f>
        <v>4.5165019833185092</v>
      </c>
      <c r="H65" s="10">
        <f>VLOOKUP($A65&amp;$B65&amp;$C65&amp;$E65&amp;($D65),'Reference buildings simulations'!$A$2:$M$7001,11,0)</f>
        <v>1.8066007933274038</v>
      </c>
      <c r="I65" s="10">
        <f>VLOOKUP($A65&amp;$B65&amp;$C65&amp;$E65&amp;($D65),'Reference buildings simulations'!$A$2:$M$7001,12,0)</f>
        <v>5.2030102847829225</v>
      </c>
      <c r="J65" s="10">
        <f>VLOOKUP($A65&amp;$B65&amp;$C65&amp;$E65&amp;($D65),'Reference buildings simulations'!$A$2:$M$7001,13,0)</f>
        <v>0.86716838079715375</v>
      </c>
    </row>
    <row r="66" spans="1:10" x14ac:dyDescent="0.3">
      <c r="A66" s="7" t="s">
        <v>37</v>
      </c>
      <c r="B66" s="8" t="s">
        <v>21</v>
      </c>
      <c r="C66" s="8" t="s">
        <v>10</v>
      </c>
      <c r="D66" s="9">
        <v>26</v>
      </c>
      <c r="E66" s="9" t="s">
        <v>26</v>
      </c>
      <c r="F66" s="9" t="str">
        <f>VLOOKUP($A66&amp;$B66&amp;$C66&amp;$E66&amp;($D66),'Reference buildings simulations'!$A$2:$M$7001,7,0)</f>
        <v xml:space="preserve"> </v>
      </c>
      <c r="G66" s="10">
        <f>VLOOKUP($A66&amp;$B66&amp;$C66&amp;$E66&amp;($D66),'Reference buildings simulations'!$A$2:$M$7001,10,0)</f>
        <v>8.1098096400017674</v>
      </c>
      <c r="H66" s="10">
        <f>VLOOKUP($A66&amp;$B66&amp;$C66&amp;$E66&amp;($D66),'Reference buildings simulations'!$A$2:$M$7001,11,0)</f>
        <v>3.2439238560007069</v>
      </c>
      <c r="I66" s="10">
        <f>VLOOKUP($A66&amp;$B66&amp;$C66&amp;$E66&amp;($D66),'Reference buildings simulations'!$A$2:$M$7001,12,0)</f>
        <v>9.3425007052820348</v>
      </c>
      <c r="J66" s="10">
        <f>VLOOKUP($A66&amp;$B66&amp;$C66&amp;$E66&amp;($D66),'Reference buildings simulations'!$A$2:$M$7001,13,0)</f>
        <v>1.5570834508803393</v>
      </c>
    </row>
    <row r="67" spans="1:10" x14ac:dyDescent="0.3">
      <c r="A67" s="7" t="s">
        <v>37</v>
      </c>
      <c r="B67" s="8" t="s">
        <v>23</v>
      </c>
      <c r="C67" s="8"/>
      <c r="D67" s="9">
        <v>26</v>
      </c>
      <c r="E67" s="9" t="s">
        <v>26</v>
      </c>
      <c r="F67" s="9" t="str">
        <f>VLOOKUP($A67&amp;$B67&amp;$C67&amp;$E67&amp;($D67),'Reference buildings simulations'!$A$2:$M$7001,7,0)</f>
        <v xml:space="preserve"> </v>
      </c>
      <c r="G67" s="10">
        <f>VLOOKUP($A67&amp;$B67&amp;$C67&amp;$E67&amp;($D67),'Reference buildings simulations'!$A$2:$M$7001,10,0)</f>
        <v>1.0255855060007308</v>
      </c>
      <c r="H67" s="10">
        <f>VLOOKUP($A67&amp;$B67&amp;$C67&amp;$E67&amp;($D67),'Reference buildings simulations'!$A$2:$M$7001,11,0)</f>
        <v>0.41023420240029235</v>
      </c>
      <c r="I67" s="10">
        <f>VLOOKUP($A67&amp;$B67&amp;$C67&amp;$E67&amp;($D67),'Reference buildings simulations'!$A$2:$M$7001,12,0)</f>
        <v>1.181474502912842</v>
      </c>
      <c r="J67" s="10">
        <f>VLOOKUP($A67&amp;$B67&amp;$C67&amp;$E67&amp;($D67),'Reference buildings simulations'!$A$2:$M$7001,13,0)</f>
        <v>0.19691241715214031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8F60A-7C58-480C-99D4-CA4151785D99}">
  <dimension ref="A4:AE67"/>
  <sheetViews>
    <sheetView zoomScale="70" zoomScaleNormal="70" workbookViewId="0"/>
  </sheetViews>
  <sheetFormatPr defaultRowHeight="14.4" x14ac:dyDescent="0.3"/>
  <cols>
    <col min="1" max="1" width="26.88671875" customWidth="1"/>
    <col min="2" max="2" width="36.5546875" customWidth="1"/>
    <col min="3" max="3" width="16.5546875" customWidth="1"/>
    <col min="17" max="17" width="8.88671875" customWidth="1"/>
    <col min="23" max="23" width="8.88671875" customWidth="1"/>
  </cols>
  <sheetData>
    <row r="4" spans="1:10" ht="72.599999999999994" x14ac:dyDescent="0.3">
      <c r="A4" s="5" t="s">
        <v>11</v>
      </c>
      <c r="B4" s="5" t="s">
        <v>12</v>
      </c>
      <c r="C4" s="5" t="s">
        <v>13</v>
      </c>
      <c r="D4" s="5" t="s">
        <v>14</v>
      </c>
      <c r="E4" s="5" t="s">
        <v>15</v>
      </c>
      <c r="F4" s="5" t="s">
        <v>16</v>
      </c>
      <c r="G4" s="6" t="s">
        <v>17</v>
      </c>
      <c r="H4" s="6" t="s">
        <v>18</v>
      </c>
      <c r="I4" s="6" t="s">
        <v>19</v>
      </c>
      <c r="J4" s="6" t="s">
        <v>20</v>
      </c>
    </row>
    <row r="5" spans="1:10" ht="16.95" customHeight="1" x14ac:dyDescent="0.3">
      <c r="A5" s="24" t="s">
        <v>36</v>
      </c>
      <c r="B5" s="19" t="s">
        <v>1</v>
      </c>
      <c r="C5" s="19" t="s">
        <v>2</v>
      </c>
      <c r="D5" s="25">
        <v>20</v>
      </c>
      <c r="E5" s="25" t="s">
        <v>3</v>
      </c>
      <c r="F5" s="25">
        <f>VLOOKUP($A5&amp;$B5&amp;$C5&amp;$E5&amp;($D5),'Reference buildings simulations'!$A$2:$M$7001,7,0)</f>
        <v>0.41</v>
      </c>
      <c r="G5" s="26">
        <f>VLOOKUP($A5&amp;$B5&amp;$C5&amp;$E5&amp;($D5),'Reference buildings simulations'!$A$2:$M$7001,10,0)</f>
        <v>134.70692149818146</v>
      </c>
      <c r="H5" s="26">
        <f>VLOOKUP($A5&amp;$B5&amp;$C5&amp;$E5&amp;($D5),'Reference buildings simulations'!$A$2:$M$7001,11,0)</f>
        <v>168.3836518727268</v>
      </c>
      <c r="I5" s="26">
        <f>VLOOKUP($A5&amp;$B5&amp;$C5&amp;$E5&amp;($D5),'Reference buildings simulations'!$A$2:$M$7001,12,0)</f>
        <v>200.3765457285449</v>
      </c>
      <c r="J5" s="26">
        <f>VLOOKUP($A5&amp;$B5&amp;$C5&amp;$E5&amp;($D5),'Reference buildings simulations'!$A$2:$M$7001,13,0)</f>
        <v>37.044403411999895</v>
      </c>
    </row>
    <row r="6" spans="1:10" ht="16.95" customHeight="1" x14ac:dyDescent="0.3">
      <c r="A6" s="24" t="s">
        <v>36</v>
      </c>
      <c r="B6" s="19" t="s">
        <v>4</v>
      </c>
      <c r="C6" s="19" t="s">
        <v>2</v>
      </c>
      <c r="D6" s="25">
        <v>20</v>
      </c>
      <c r="E6" s="25" t="s">
        <v>3</v>
      </c>
      <c r="F6" s="25">
        <f>VLOOKUP($A6&amp;$B6&amp;$C6&amp;$E6&amp;($D6),'Reference buildings simulations'!$A$2:$M$7001,7,0)</f>
        <v>0.32</v>
      </c>
      <c r="G6" s="26">
        <f>VLOOKUP($A6&amp;$B6&amp;$C6&amp;$E6&amp;($D6),'Reference buildings simulations'!$A$2:$M$7001,10,0)</f>
        <v>114.35567457364863</v>
      </c>
      <c r="H6" s="26">
        <f>VLOOKUP($A6&amp;$B6&amp;$C6&amp;$E6&amp;($D6),'Reference buildings simulations'!$A$2:$M$7001,11,0)</f>
        <v>142.94459321706077</v>
      </c>
      <c r="I6" s="26">
        <f>VLOOKUP($A6&amp;$B6&amp;$C6&amp;$E6&amp;($D6),'Reference buildings simulations'!$A$2:$M$7001,12,0)</f>
        <v>170.1040659283023</v>
      </c>
      <c r="J6" s="26">
        <f>VLOOKUP($A6&amp;$B6&amp;$C6&amp;$E6&amp;($D6),'Reference buildings simulations'!$A$2:$M$7001,13,0)</f>
        <v>31.447810507753371</v>
      </c>
    </row>
    <row r="7" spans="1:10" ht="16.95" customHeight="1" x14ac:dyDescent="0.3">
      <c r="A7" s="24" t="s">
        <v>36</v>
      </c>
      <c r="B7" s="19" t="s">
        <v>5</v>
      </c>
      <c r="C7" s="19" t="s">
        <v>2</v>
      </c>
      <c r="D7" s="25">
        <v>20</v>
      </c>
      <c r="E7" s="25" t="s">
        <v>3</v>
      </c>
      <c r="F7" s="25">
        <f>VLOOKUP($A7&amp;$B7&amp;$C7&amp;$E7&amp;($D7),'Reference buildings simulations'!$A$2:$M$7001,7,0)</f>
        <v>0.28000000000000003</v>
      </c>
      <c r="G7" s="26">
        <f>VLOOKUP($A7&amp;$B7&amp;$C7&amp;$E7&amp;($D7),'Reference buildings simulations'!$A$2:$M$7001,10,0)</f>
        <v>105.63371160599168</v>
      </c>
      <c r="H7" s="26">
        <f>VLOOKUP($A7&amp;$B7&amp;$C7&amp;$E7&amp;($D7),'Reference buildings simulations'!$A$2:$M$7001,11,0)</f>
        <v>132.04213950748959</v>
      </c>
      <c r="I7" s="26">
        <f>VLOOKUP($A7&amp;$B7&amp;$C7&amp;$E7&amp;($D7),'Reference buildings simulations'!$A$2:$M$7001,12,0)</f>
        <v>157.13014601391262</v>
      </c>
      <c r="J7" s="26">
        <f>VLOOKUP($A7&amp;$B7&amp;$C7&amp;$E7&amp;($D7),'Reference buildings simulations'!$A$2:$M$7001,13,0)</f>
        <v>29.04927069164771</v>
      </c>
    </row>
    <row r="8" spans="1:10" ht="16.95" customHeight="1" x14ac:dyDescent="0.3">
      <c r="A8" s="24" t="s">
        <v>36</v>
      </c>
      <c r="B8" s="19" t="s">
        <v>41</v>
      </c>
      <c r="C8" s="19" t="s">
        <v>2</v>
      </c>
      <c r="D8" s="25">
        <v>20</v>
      </c>
      <c r="E8" s="25" t="s">
        <v>3</v>
      </c>
      <c r="F8" s="25">
        <f>VLOOKUP($A8&amp;$B8&amp;$C8&amp;$E8&amp;($D8),'Reference buildings simulations'!$A$2:$M$7001,7,0)</f>
        <v>0.61</v>
      </c>
      <c r="G8" s="26">
        <f>VLOOKUP($A8&amp;$B8&amp;$C8&amp;$E8&amp;($D8),'Reference buildings simulations'!$A$2:$M$7001,10,0)</f>
        <v>194.91666493456933</v>
      </c>
      <c r="H8" s="26">
        <f>VLOOKUP($A8&amp;$B8&amp;$C8&amp;$E8&amp;($D8),'Reference buildings simulations'!$A$2:$M$7001,11,0)</f>
        <v>243.64583116821166</v>
      </c>
      <c r="I8" s="26">
        <f>VLOOKUP($A8&amp;$B8&amp;$C8&amp;$E8&amp;($D8),'Reference buildings simulations'!$A$2:$M$7001,12,0)</f>
        <v>289.93853909017184</v>
      </c>
      <c r="J8" s="26">
        <f>VLOOKUP($A8&amp;$B8&amp;$C8&amp;$E8&amp;($D8),'Reference buildings simulations'!$A$2:$M$7001,13,0)</f>
        <v>53.602082857006565</v>
      </c>
    </row>
    <row r="9" spans="1:10" ht="16.95" customHeight="1" x14ac:dyDescent="0.3">
      <c r="A9" s="24" t="s">
        <v>36</v>
      </c>
      <c r="B9" s="19" t="s">
        <v>42</v>
      </c>
      <c r="C9" s="19" t="s">
        <v>2</v>
      </c>
      <c r="D9" s="25">
        <v>20</v>
      </c>
      <c r="E9" s="25" t="s">
        <v>3</v>
      </c>
      <c r="F9" s="25">
        <f>VLOOKUP($A9&amp;$B9&amp;$C9&amp;$E9&amp;($D9),'Reference buildings simulations'!$A$2:$M$7001,7,0)</f>
        <v>0.52</v>
      </c>
      <c r="G9" s="26">
        <f>VLOOKUP($A9&amp;$B9&amp;$C9&amp;$E9&amp;($D9),'Reference buildings simulations'!$A$2:$M$7001,10,0)</f>
        <v>178.77450987589762</v>
      </c>
      <c r="H9" s="26">
        <f>VLOOKUP($A9&amp;$B9&amp;$C9&amp;$E9&amp;($D9),'Reference buildings simulations'!$A$2:$M$7001,11,0)</f>
        <v>223.46813734487202</v>
      </c>
      <c r="I9" s="26">
        <f>VLOOKUP($A9&amp;$B9&amp;$C9&amp;$E9&amp;($D9),'Reference buildings simulations'!$A$2:$M$7001,12,0)</f>
        <v>265.92708344039767</v>
      </c>
      <c r="J9" s="26">
        <f>VLOOKUP($A9&amp;$B9&amp;$C9&amp;$E9&amp;($D9),'Reference buildings simulations'!$A$2:$M$7001,13,0)</f>
        <v>49.162990215871844</v>
      </c>
    </row>
    <row r="10" spans="1:10" ht="16.95" customHeight="1" x14ac:dyDescent="0.3">
      <c r="A10" s="24" t="s">
        <v>36</v>
      </c>
      <c r="B10" s="19" t="s">
        <v>43</v>
      </c>
      <c r="C10" s="19" t="s">
        <v>2</v>
      </c>
      <c r="D10" s="25">
        <v>20</v>
      </c>
      <c r="E10" s="25" t="s">
        <v>3</v>
      </c>
      <c r="F10" s="25">
        <f>VLOOKUP($A10&amp;$B10&amp;$C10&amp;$E10&amp;($D10),'Reference buildings simulations'!$A$2:$M$7001,7,0)</f>
        <v>0.48</v>
      </c>
      <c r="G10" s="26">
        <f>VLOOKUP($A10&amp;$B10&amp;$C10&amp;$E10&amp;($D10),'Reference buildings simulations'!$A$2:$M$7001,10,0)</f>
        <v>171.85644342218112</v>
      </c>
      <c r="H10" s="26">
        <f>VLOOKUP($A10&amp;$B10&amp;$C10&amp;$E10&amp;($D10),'Reference buildings simulations'!$A$2:$M$7001,11,0)</f>
        <v>214.82055427772639</v>
      </c>
      <c r="I10" s="26">
        <f>VLOOKUP($A10&amp;$B10&amp;$C10&amp;$E10&amp;($D10),'Reference buildings simulations'!$A$2:$M$7001,12,0)</f>
        <v>255.63645959049438</v>
      </c>
      <c r="J10" s="26">
        <f>VLOOKUP($A10&amp;$B10&amp;$C10&amp;$E10&amp;($D10),'Reference buildings simulations'!$A$2:$M$7001,13,0)</f>
        <v>47.260521941099803</v>
      </c>
    </row>
    <row r="11" spans="1:10" ht="16.95" customHeight="1" x14ac:dyDescent="0.3">
      <c r="A11" s="24" t="s">
        <v>36</v>
      </c>
      <c r="B11" s="19" t="s">
        <v>31</v>
      </c>
      <c r="C11" s="19" t="s">
        <v>2</v>
      </c>
      <c r="D11" s="25">
        <v>20</v>
      </c>
      <c r="E11" s="25" t="s">
        <v>3</v>
      </c>
      <c r="F11" s="25">
        <f>VLOOKUP($A11&amp;$B11&amp;$C11&amp;$E11&amp;($D11),'Reference buildings simulations'!$A$2:$M$7001,7,0)</f>
        <v>0.87</v>
      </c>
      <c r="G11" s="26">
        <f>VLOOKUP($A11&amp;$B11&amp;$C11&amp;$E11&amp;($D11),'Reference buildings simulations'!$A$2:$M$7001,10,0)</f>
        <v>306.82599170051924</v>
      </c>
      <c r="H11" s="26">
        <f>VLOOKUP($A11&amp;$B11&amp;$C11&amp;$E11&amp;($D11),'Reference buildings simulations'!$A$2:$M$7001,11,0)</f>
        <v>383.53248962564902</v>
      </c>
      <c r="I11" s="26">
        <f>VLOOKUP($A11&amp;$B11&amp;$C11&amp;$E11&amp;($D11),'Reference buildings simulations'!$A$2:$M$7001,12,0)</f>
        <v>456.40366265452229</v>
      </c>
      <c r="J11" s="26">
        <f>VLOOKUP($A11&amp;$B11&amp;$C11&amp;$E11&amp;($D11),'Reference buildings simulations'!$A$2:$M$7001,13,0)</f>
        <v>84.377147717642785</v>
      </c>
    </row>
    <row r="12" spans="1:10" ht="16.95" customHeight="1" x14ac:dyDescent="0.3">
      <c r="A12" s="24" t="s">
        <v>36</v>
      </c>
      <c r="B12" s="19" t="s">
        <v>32</v>
      </c>
      <c r="C12" s="19" t="s">
        <v>2</v>
      </c>
      <c r="D12" s="25">
        <v>20</v>
      </c>
      <c r="E12" s="25" t="s">
        <v>3</v>
      </c>
      <c r="F12" s="25">
        <f>VLOOKUP($A12&amp;$B12&amp;$C12&amp;$E12&amp;($D12),'Reference buildings simulations'!$A$2:$M$7001,7,0)</f>
        <v>0.73</v>
      </c>
      <c r="G12" s="26">
        <f>VLOOKUP($A12&amp;$B12&amp;$C12&amp;$E12&amp;($D12),'Reference buildings simulations'!$A$2:$M$7001,10,0)</f>
        <v>262.73464342173895</v>
      </c>
      <c r="H12" s="26">
        <f>VLOOKUP($A12&amp;$B12&amp;$C12&amp;$E12&amp;($D12),'Reference buildings simulations'!$A$2:$M$7001,11,0)</f>
        <v>328.41830427717366</v>
      </c>
      <c r="I12" s="26">
        <f>VLOOKUP($A12&amp;$B12&amp;$C12&amp;$E12&amp;($D12),'Reference buildings simulations'!$A$2:$M$7001,12,0)</f>
        <v>390.81778208983661</v>
      </c>
      <c r="J12" s="26">
        <f>VLOOKUP($A12&amp;$B12&amp;$C12&amp;$E12&amp;($D12),'Reference buildings simulations'!$A$2:$M$7001,13,0)</f>
        <v>72.252026940978212</v>
      </c>
    </row>
    <row r="13" spans="1:10" ht="16.95" customHeight="1" x14ac:dyDescent="0.3">
      <c r="A13" s="24" t="s">
        <v>36</v>
      </c>
      <c r="B13" s="19" t="s">
        <v>33</v>
      </c>
      <c r="C13" s="19" t="s">
        <v>2</v>
      </c>
      <c r="D13" s="25">
        <v>20</v>
      </c>
      <c r="E13" s="25" t="s">
        <v>3</v>
      </c>
      <c r="F13" s="25">
        <f>VLOOKUP($A13&amp;$B13&amp;$C13&amp;$E13&amp;($D13),'Reference buildings simulations'!$A$2:$M$7001,7,0)</f>
        <v>0.57999999999999996</v>
      </c>
      <c r="G13" s="26">
        <f>VLOOKUP($A13&amp;$B13&amp;$C13&amp;$E13&amp;($D13),'Reference buildings simulations'!$A$2:$M$7001,10,0)</f>
        <v>217.1185138528399</v>
      </c>
      <c r="H13" s="26">
        <f>VLOOKUP($A13&amp;$B13&amp;$C13&amp;$E13&amp;($D13),'Reference buildings simulations'!$A$2:$M$7001,11,0)</f>
        <v>271.39814231604987</v>
      </c>
      <c r="I13" s="26">
        <f>VLOOKUP($A13&amp;$B13&amp;$C13&amp;$E13&amp;($D13),'Reference buildings simulations'!$A$2:$M$7001,12,0)</f>
        <v>322.96378935609931</v>
      </c>
      <c r="J13" s="26">
        <f>VLOOKUP($A13&amp;$B13&amp;$C13&amp;$E13&amp;($D13),'Reference buildings simulations'!$A$2:$M$7001,13,0)</f>
        <v>59.707591309530969</v>
      </c>
    </row>
    <row r="14" spans="1:10" ht="16.95" customHeight="1" x14ac:dyDescent="0.3">
      <c r="A14" s="27" t="s">
        <v>36</v>
      </c>
      <c r="B14" s="20" t="s">
        <v>1</v>
      </c>
      <c r="C14" s="20" t="s">
        <v>6</v>
      </c>
      <c r="D14" s="28">
        <v>20</v>
      </c>
      <c r="E14" s="28" t="s">
        <v>3</v>
      </c>
      <c r="F14" s="28">
        <f>VLOOKUP($A14&amp;$B14&amp;$C14&amp;$E14&amp;($D14),'Reference buildings simulations'!$A$2:$M$7001,7,0)</f>
        <v>0.41</v>
      </c>
      <c r="G14" s="29">
        <f>VLOOKUP($A14&amp;$B14&amp;$C14&amp;$E14&amp;($D14),'Reference buildings simulations'!$A$2:$M$7001,10,0)</f>
        <v>134.53686520643046</v>
      </c>
      <c r="H14" s="29">
        <f>VLOOKUP($A14&amp;$B14&amp;$C14&amp;$E14&amp;($D14),'Reference buildings simulations'!$A$2:$M$7001,11,0)</f>
        <v>168.17108150803807</v>
      </c>
      <c r="I14" s="29">
        <f>VLOOKUP($A14&amp;$B14&amp;$C14&amp;$E14&amp;($D14),'Reference buildings simulations'!$A$2:$M$7001,12,0)</f>
        <v>200.1235869945653</v>
      </c>
      <c r="J14" s="29">
        <f>VLOOKUP($A14&amp;$B14&amp;$C14&amp;$E14&amp;($D14),'Reference buildings simulations'!$A$2:$M$7001,13,0)</f>
        <v>36.997637931768374</v>
      </c>
    </row>
    <row r="15" spans="1:10" ht="16.95" customHeight="1" x14ac:dyDescent="0.3">
      <c r="A15" s="27" t="s">
        <v>36</v>
      </c>
      <c r="B15" s="20" t="s">
        <v>4</v>
      </c>
      <c r="C15" s="20" t="s">
        <v>6</v>
      </c>
      <c r="D15" s="28">
        <v>20</v>
      </c>
      <c r="E15" s="28" t="s">
        <v>3</v>
      </c>
      <c r="F15" s="28">
        <f>VLOOKUP($A15&amp;$B15&amp;$C15&amp;$E15&amp;($D15),'Reference buildings simulations'!$A$2:$M$7001,7,0)</f>
        <v>0.32</v>
      </c>
      <c r="G15" s="29">
        <f>VLOOKUP($A15&amp;$B15&amp;$C15&amp;$E15&amp;($D15),'Reference buildings simulations'!$A$2:$M$7001,10,0)</f>
        <v>114.1807252568553</v>
      </c>
      <c r="H15" s="29">
        <f>VLOOKUP($A15&amp;$B15&amp;$C15&amp;$E15&amp;($D15),'Reference buildings simulations'!$A$2:$M$7001,11,0)</f>
        <v>142.72590657106912</v>
      </c>
      <c r="I15" s="29">
        <f>VLOOKUP($A15&amp;$B15&amp;$C15&amp;$E15&amp;($D15),'Reference buildings simulations'!$A$2:$M$7001,12,0)</f>
        <v>169.84382881957225</v>
      </c>
      <c r="J15" s="29">
        <f>VLOOKUP($A15&amp;$B15&amp;$C15&amp;$E15&amp;($D15),'Reference buildings simulations'!$A$2:$M$7001,13,0)</f>
        <v>31.399699445635207</v>
      </c>
    </row>
    <row r="16" spans="1:10" ht="16.95" customHeight="1" x14ac:dyDescent="0.3">
      <c r="A16" s="27" t="s">
        <v>36</v>
      </c>
      <c r="B16" s="20" t="s">
        <v>5</v>
      </c>
      <c r="C16" s="20" t="s">
        <v>6</v>
      </c>
      <c r="D16" s="28">
        <v>20</v>
      </c>
      <c r="E16" s="28" t="s">
        <v>3</v>
      </c>
      <c r="F16" s="28">
        <f>VLOOKUP($A16&amp;$B16&amp;$C16&amp;$E16&amp;($D16),'Reference buildings simulations'!$A$2:$M$7001,7,0)</f>
        <v>0.28000000000000003</v>
      </c>
      <c r="G16" s="29">
        <f>VLOOKUP($A16&amp;$B16&amp;$C16&amp;$E16&amp;($D16),'Reference buildings simulations'!$A$2:$M$7001,10,0)</f>
        <v>105.45666527846593</v>
      </c>
      <c r="H16" s="29">
        <f>VLOOKUP($A16&amp;$B16&amp;$C16&amp;$E16&amp;($D16),'Reference buildings simulations'!$A$2:$M$7001,11,0)</f>
        <v>131.82083159808241</v>
      </c>
      <c r="I16" s="29">
        <f>VLOOKUP($A16&amp;$B16&amp;$C16&amp;$E16&amp;($D16),'Reference buildings simulations'!$A$2:$M$7001,12,0)</f>
        <v>156.86678960171807</v>
      </c>
      <c r="J16" s="29">
        <f>VLOOKUP($A16&amp;$B16&amp;$C16&amp;$E16&amp;($D16),'Reference buildings simulations'!$A$2:$M$7001,13,0)</f>
        <v>29.000582951578128</v>
      </c>
    </row>
    <row r="17" spans="1:10" ht="16.95" customHeight="1" x14ac:dyDescent="0.3">
      <c r="A17" s="27" t="s">
        <v>36</v>
      </c>
      <c r="B17" s="20" t="s">
        <v>41</v>
      </c>
      <c r="C17" s="20" t="s">
        <v>6</v>
      </c>
      <c r="D17" s="28">
        <v>20</v>
      </c>
      <c r="E17" s="28" t="s">
        <v>3</v>
      </c>
      <c r="F17" s="28">
        <f>VLOOKUP($A17&amp;$B17&amp;$C17&amp;$E17&amp;($D17),'Reference buildings simulations'!$A$2:$M$7001,7,0)</f>
        <v>0.61</v>
      </c>
      <c r="G17" s="29">
        <f>VLOOKUP($A17&amp;$B17&amp;$C17&amp;$E17&amp;($D17),'Reference buildings simulations'!$A$2:$M$7001,10,0)</f>
        <v>194.69171822312009</v>
      </c>
      <c r="H17" s="29">
        <f>VLOOKUP($A17&amp;$B17&amp;$C17&amp;$E17&amp;($D17),'Reference buildings simulations'!$A$2:$M$7001,11,0)</f>
        <v>243.36464777890009</v>
      </c>
      <c r="I17" s="29">
        <f>VLOOKUP($A17&amp;$B17&amp;$C17&amp;$E17&amp;($D17),'Reference buildings simulations'!$A$2:$M$7001,12,0)</f>
        <v>289.60393085689111</v>
      </c>
      <c r="J17" s="29">
        <f>VLOOKUP($A17&amp;$B17&amp;$C17&amp;$E17&amp;($D17),'Reference buildings simulations'!$A$2:$M$7001,13,0)</f>
        <v>53.540222511358017</v>
      </c>
    </row>
    <row r="18" spans="1:10" ht="16.95" customHeight="1" x14ac:dyDescent="0.3">
      <c r="A18" s="27" t="s">
        <v>36</v>
      </c>
      <c r="B18" s="20" t="s">
        <v>42</v>
      </c>
      <c r="C18" s="20" t="s">
        <v>6</v>
      </c>
      <c r="D18" s="28">
        <v>20</v>
      </c>
      <c r="E18" s="28" t="s">
        <v>3</v>
      </c>
      <c r="F18" s="28">
        <f>VLOOKUP($A18&amp;$B18&amp;$C18&amp;$E18&amp;($D18),'Reference buildings simulations'!$A$2:$M$7001,7,0)</f>
        <v>0.52</v>
      </c>
      <c r="G18" s="29">
        <f>VLOOKUP($A18&amp;$B18&amp;$C18&amp;$E18&amp;($D18),'Reference buildings simulations'!$A$2:$M$7001,10,0)</f>
        <v>178.54260133027492</v>
      </c>
      <c r="H18" s="29">
        <f>VLOOKUP($A18&amp;$B18&amp;$C18&amp;$E18&amp;($D18),'Reference buildings simulations'!$A$2:$M$7001,11,0)</f>
        <v>223.17825166284365</v>
      </c>
      <c r="I18" s="29">
        <f>VLOOKUP($A18&amp;$B18&amp;$C18&amp;$E18&amp;($D18),'Reference buildings simulations'!$A$2:$M$7001,12,0)</f>
        <v>265.58211947878391</v>
      </c>
      <c r="J18" s="29">
        <f>VLOOKUP($A18&amp;$B18&amp;$C18&amp;$E18&amp;($D18),'Reference buildings simulations'!$A$2:$M$7001,13,0)</f>
        <v>49.0992153658256</v>
      </c>
    </row>
    <row r="19" spans="1:10" ht="16.95" customHeight="1" x14ac:dyDescent="0.3">
      <c r="A19" s="27" t="s">
        <v>36</v>
      </c>
      <c r="B19" s="20" t="s">
        <v>43</v>
      </c>
      <c r="C19" s="20" t="s">
        <v>6</v>
      </c>
      <c r="D19" s="28">
        <v>20</v>
      </c>
      <c r="E19" s="28" t="s">
        <v>3</v>
      </c>
      <c r="F19" s="28">
        <f>VLOOKUP($A19&amp;$B19&amp;$C19&amp;$E19&amp;($D19),'Reference buildings simulations'!$A$2:$M$7001,7,0)</f>
        <v>0.48</v>
      </c>
      <c r="G19" s="29">
        <f>VLOOKUP($A19&amp;$B19&amp;$C19&amp;$E19&amp;($D19),'Reference buildings simulations'!$A$2:$M$7001,10,0)</f>
        <v>171.62155123334128</v>
      </c>
      <c r="H19" s="29">
        <f>VLOOKUP($A19&amp;$B19&amp;$C19&amp;$E19&amp;($D19),'Reference buildings simulations'!$A$2:$M$7001,11,0)</f>
        <v>214.5269390416766</v>
      </c>
      <c r="I19" s="29">
        <f>VLOOKUP($A19&amp;$B19&amp;$C19&amp;$E19&amp;($D19),'Reference buildings simulations'!$A$2:$M$7001,12,0)</f>
        <v>255.28705745959513</v>
      </c>
      <c r="J19" s="29">
        <f>VLOOKUP($A19&amp;$B19&amp;$C19&amp;$E19&amp;($D19),'Reference buildings simulations'!$A$2:$M$7001,13,0)</f>
        <v>47.195926589168849</v>
      </c>
    </row>
    <row r="20" spans="1:10" ht="16.95" customHeight="1" x14ac:dyDescent="0.3">
      <c r="A20" s="27" t="s">
        <v>36</v>
      </c>
      <c r="B20" s="20" t="s">
        <v>31</v>
      </c>
      <c r="C20" s="20" t="s">
        <v>6</v>
      </c>
      <c r="D20" s="28">
        <v>20</v>
      </c>
      <c r="E20" s="28" t="s">
        <v>3</v>
      </c>
      <c r="F20" s="28">
        <f>VLOOKUP($A20&amp;$B20&amp;$C20&amp;$E20&amp;($D20),'Reference buildings simulations'!$A$2:$M$7001,7,0)</f>
        <v>0.87</v>
      </c>
      <c r="G20" s="29">
        <f>VLOOKUP($A20&amp;$B20&amp;$C20&amp;$E20&amp;($D20),'Reference buildings simulations'!$A$2:$M$7001,10,0)</f>
        <v>306.44403372668438</v>
      </c>
      <c r="H20" s="29">
        <f>VLOOKUP($A20&amp;$B20&amp;$C20&amp;$E20&amp;($D20),'Reference buildings simulations'!$A$2:$M$7001,11,0)</f>
        <v>383.05504215835543</v>
      </c>
      <c r="I20" s="29">
        <f>VLOOKUP($A20&amp;$B20&amp;$C20&amp;$E20&amp;($D20),'Reference buildings simulations'!$A$2:$M$7001,12,0)</f>
        <v>455.83550016844293</v>
      </c>
      <c r="J20" s="29">
        <f>VLOOKUP($A20&amp;$B20&amp;$C20&amp;$E20&amp;($D20),'Reference buildings simulations'!$A$2:$M$7001,13,0)</f>
        <v>84.272109274838201</v>
      </c>
    </row>
    <row r="21" spans="1:10" ht="16.95" customHeight="1" x14ac:dyDescent="0.3">
      <c r="A21" s="27" t="s">
        <v>36</v>
      </c>
      <c r="B21" s="20" t="s">
        <v>32</v>
      </c>
      <c r="C21" s="20" t="s">
        <v>6</v>
      </c>
      <c r="D21" s="28">
        <v>20</v>
      </c>
      <c r="E21" s="28" t="s">
        <v>3</v>
      </c>
      <c r="F21" s="28">
        <f>VLOOKUP($A21&amp;$B21&amp;$C21&amp;$E21&amp;($D21),'Reference buildings simulations'!$A$2:$M$7001,7,0)</f>
        <v>0.73</v>
      </c>
      <c r="G21" s="29">
        <f>VLOOKUP($A21&amp;$B21&amp;$C21&amp;$E21&amp;($D21),'Reference buildings simulations'!$A$2:$M$7001,10,0)</f>
        <v>262.42064773331424</v>
      </c>
      <c r="H21" s="29">
        <f>VLOOKUP($A21&amp;$B21&amp;$C21&amp;$E21&amp;($D21),'Reference buildings simulations'!$A$2:$M$7001,11,0)</f>
        <v>328.02580966664277</v>
      </c>
      <c r="I21" s="29">
        <f>VLOOKUP($A21&amp;$B21&amp;$C21&amp;$E21&amp;($D21),'Reference buildings simulations'!$A$2:$M$7001,12,0)</f>
        <v>390.35071350330486</v>
      </c>
      <c r="J21" s="29">
        <f>VLOOKUP($A21&amp;$B21&amp;$C21&amp;$E21&amp;($D21),'Reference buildings simulations'!$A$2:$M$7001,13,0)</f>
        <v>72.165678126661405</v>
      </c>
    </row>
    <row r="22" spans="1:10" ht="16.95" customHeight="1" x14ac:dyDescent="0.3">
      <c r="A22" s="27" t="s">
        <v>36</v>
      </c>
      <c r="B22" s="20" t="s">
        <v>33</v>
      </c>
      <c r="C22" s="20" t="s">
        <v>6</v>
      </c>
      <c r="D22" s="28">
        <v>20</v>
      </c>
      <c r="E22" s="28" t="s">
        <v>3</v>
      </c>
      <c r="F22" s="28">
        <f>VLOOKUP($A22&amp;$B22&amp;$C22&amp;$E22&amp;($D22),'Reference buildings simulations'!$A$2:$M$7001,7,0)</f>
        <v>0.57999999999999996</v>
      </c>
      <c r="G22" s="29">
        <f>VLOOKUP($A22&amp;$B22&amp;$C22&amp;$E22&amp;($D22),'Reference buildings simulations'!$A$2:$M$7001,10,0)</f>
        <v>216.88460796738991</v>
      </c>
      <c r="H22" s="29">
        <f>VLOOKUP($A22&amp;$B22&amp;$C22&amp;$E22&amp;($D22),'Reference buildings simulations'!$A$2:$M$7001,11,0)</f>
        <v>271.10575995923739</v>
      </c>
      <c r="I22" s="29">
        <f>VLOOKUP($A22&amp;$B22&amp;$C22&amp;$E22&amp;($D22),'Reference buildings simulations'!$A$2:$M$7001,12,0)</f>
        <v>322.61585435149249</v>
      </c>
      <c r="J22" s="29">
        <f>VLOOKUP($A22&amp;$B22&amp;$C22&amp;$E22&amp;($D22),'Reference buildings simulations'!$A$2:$M$7001,13,0)</f>
        <v>59.643267191032223</v>
      </c>
    </row>
    <row r="23" spans="1:10" ht="16.95" customHeight="1" x14ac:dyDescent="0.3">
      <c r="A23" s="30" t="s">
        <v>36</v>
      </c>
      <c r="B23" s="31" t="s">
        <v>1</v>
      </c>
      <c r="C23" s="31" t="s">
        <v>7</v>
      </c>
      <c r="D23" s="32">
        <v>20</v>
      </c>
      <c r="E23" s="32" t="s">
        <v>3</v>
      </c>
      <c r="F23" s="32">
        <f>VLOOKUP($A23&amp;$B23&amp;$C23&amp;$E23&amp;($D23),'Reference buildings simulations'!$A$2:$M$7001,7,0)</f>
        <v>0.41</v>
      </c>
      <c r="G23" s="33">
        <f>VLOOKUP($A23&amp;$B23&amp;$C23&amp;$E23&amp;($D23),'Reference buildings simulations'!$A$2:$M$7001,10,0)</f>
        <v>75.485986427827299</v>
      </c>
      <c r="H23" s="33">
        <f>VLOOKUP($A23&amp;$B23&amp;$C23&amp;$E23&amp;($D23),'Reference buildings simulations'!$A$2:$M$7001,11,0)</f>
        <v>94.357483034784124</v>
      </c>
      <c r="I23" s="33">
        <f>VLOOKUP($A23&amp;$B23&amp;$C23&amp;$E23&amp;($D23),'Reference buildings simulations'!$A$2:$M$7001,12,0)</f>
        <v>112.28540481139311</v>
      </c>
      <c r="J23" s="33">
        <f>VLOOKUP($A23&amp;$B23&amp;$C23&amp;$E23&amp;($D23),'Reference buildings simulations'!$A$2:$M$7001,13,0)</f>
        <v>20.758646267652509</v>
      </c>
    </row>
    <row r="24" spans="1:10" ht="16.95" customHeight="1" x14ac:dyDescent="0.3">
      <c r="A24" s="30" t="s">
        <v>36</v>
      </c>
      <c r="B24" s="31" t="s">
        <v>4</v>
      </c>
      <c r="C24" s="31" t="s">
        <v>7</v>
      </c>
      <c r="D24" s="32">
        <v>20</v>
      </c>
      <c r="E24" s="32" t="s">
        <v>3</v>
      </c>
      <c r="F24" s="32">
        <f>VLOOKUP($A24&amp;$B24&amp;$C24&amp;$E24&amp;($D24),'Reference buildings simulations'!$A$2:$M$7001,7,0)</f>
        <v>0.32</v>
      </c>
      <c r="G24" s="33">
        <f>VLOOKUP($A24&amp;$B24&amp;$C24&amp;$E24&amp;($D24),'Reference buildings simulations'!$A$2:$M$7001,10,0)</f>
        <v>65.886293796100247</v>
      </c>
      <c r="H24" s="33">
        <f>VLOOKUP($A24&amp;$B24&amp;$C24&amp;$E24&amp;($D24),'Reference buildings simulations'!$A$2:$M$7001,11,0)</f>
        <v>82.357867245125306</v>
      </c>
      <c r="I24" s="33">
        <f>VLOOKUP($A24&amp;$B24&amp;$C24&amp;$E24&amp;($D24),'Reference buildings simulations'!$A$2:$M$7001,12,0)</f>
        <v>98.005862021699116</v>
      </c>
      <c r="J24" s="33">
        <f>VLOOKUP($A24&amp;$B24&amp;$C24&amp;$E24&amp;($D24),'Reference buildings simulations'!$A$2:$M$7001,13,0)</f>
        <v>18.118730793927568</v>
      </c>
    </row>
    <row r="25" spans="1:10" ht="16.95" customHeight="1" x14ac:dyDescent="0.3">
      <c r="A25" s="30" t="s">
        <v>36</v>
      </c>
      <c r="B25" s="31" t="s">
        <v>5</v>
      </c>
      <c r="C25" s="31" t="s">
        <v>7</v>
      </c>
      <c r="D25" s="32">
        <v>20</v>
      </c>
      <c r="E25" s="32" t="s">
        <v>3</v>
      </c>
      <c r="F25" s="32">
        <f>VLOOKUP($A25&amp;$B25&amp;$C25&amp;$E25&amp;($D25),'Reference buildings simulations'!$A$2:$M$7001,7,0)</f>
        <v>0.28000000000000003</v>
      </c>
      <c r="G25" s="33">
        <f>VLOOKUP($A25&amp;$B25&amp;$C25&amp;$E25&amp;($D25),'Reference buildings simulations'!$A$2:$M$7001,10,0)</f>
        <v>61.772139811074368</v>
      </c>
      <c r="H25" s="33">
        <f>VLOOKUP($A25&amp;$B25&amp;$C25&amp;$E25&amp;($D25),'Reference buildings simulations'!$A$2:$M$7001,11,0)</f>
        <v>77.215174763842953</v>
      </c>
      <c r="I25" s="33">
        <f>VLOOKUP($A25&amp;$B25&amp;$C25&amp;$E25&amp;($D25),'Reference buildings simulations'!$A$2:$M$7001,12,0)</f>
        <v>91.886057968973105</v>
      </c>
      <c r="J25" s="33">
        <f>VLOOKUP($A25&amp;$B25&amp;$C25&amp;$E25&amp;($D25),'Reference buildings simulations'!$A$2:$M$7001,13,0)</f>
        <v>16.987338448045449</v>
      </c>
    </row>
    <row r="26" spans="1:10" ht="16.95" customHeight="1" x14ac:dyDescent="0.3">
      <c r="A26" s="30" t="s">
        <v>36</v>
      </c>
      <c r="B26" s="31" t="s">
        <v>41</v>
      </c>
      <c r="C26" s="31" t="s">
        <v>7</v>
      </c>
      <c r="D26" s="32">
        <v>20</v>
      </c>
      <c r="E26" s="32" t="s">
        <v>3</v>
      </c>
      <c r="F26" s="32">
        <f>VLOOKUP($A26&amp;$B26&amp;$C26&amp;$E26&amp;($D26),'Reference buildings simulations'!$A$2:$M$7001,7,0)</f>
        <v>0.61</v>
      </c>
      <c r="G26" s="33">
        <f>VLOOKUP($A26&amp;$B26&amp;$C26&amp;$E26&amp;($D26),'Reference buildings simulations'!$A$2:$M$7001,10,0)</f>
        <v>93.988507182527599</v>
      </c>
      <c r="H26" s="33">
        <f>VLOOKUP($A26&amp;$B26&amp;$C26&amp;$E26&amp;($D26),'Reference buildings simulations'!$A$2:$M$7001,11,0)</f>
        <v>117.4856339781595</v>
      </c>
      <c r="I26" s="33">
        <f>VLOOKUP($A26&amp;$B26&amp;$C26&amp;$E26&amp;($D26),'Reference buildings simulations'!$A$2:$M$7001,12,0)</f>
        <v>139.8079044340098</v>
      </c>
      <c r="J26" s="33">
        <f>VLOOKUP($A26&amp;$B26&amp;$C26&amp;$E26&amp;($D26),'Reference buildings simulations'!$A$2:$M$7001,13,0)</f>
        <v>25.84683947519509</v>
      </c>
    </row>
    <row r="27" spans="1:10" ht="16.95" customHeight="1" x14ac:dyDescent="0.3">
      <c r="A27" s="30" t="s">
        <v>36</v>
      </c>
      <c r="B27" s="31" t="s">
        <v>42</v>
      </c>
      <c r="C27" s="31" t="s">
        <v>7</v>
      </c>
      <c r="D27" s="32">
        <v>20</v>
      </c>
      <c r="E27" s="32" t="s">
        <v>3</v>
      </c>
      <c r="F27" s="32">
        <f>VLOOKUP($A27&amp;$B27&amp;$C27&amp;$E27&amp;($D27),'Reference buildings simulations'!$A$2:$M$7001,7,0)</f>
        <v>0.52</v>
      </c>
      <c r="G27" s="33">
        <f>VLOOKUP($A27&amp;$B27&amp;$C27&amp;$E27&amp;($D27),'Reference buildings simulations'!$A$2:$M$7001,10,0)</f>
        <v>83.985884771298728</v>
      </c>
      <c r="H27" s="33">
        <f>VLOOKUP($A27&amp;$B27&amp;$C27&amp;$E27&amp;($D27),'Reference buildings simulations'!$A$2:$M$7001,11,0)</f>
        <v>104.9823559641234</v>
      </c>
      <c r="I27" s="33">
        <f>VLOOKUP($A27&amp;$B27&amp;$C27&amp;$E27&amp;($D27),'Reference buildings simulations'!$A$2:$M$7001,12,0)</f>
        <v>124.92900359730685</v>
      </c>
      <c r="J27" s="33">
        <f>VLOOKUP($A27&amp;$B27&amp;$C27&amp;$E27&amp;($D27),'Reference buildings simulations'!$A$2:$M$7001,13,0)</f>
        <v>23.096118312107148</v>
      </c>
    </row>
    <row r="28" spans="1:10" ht="16.95" customHeight="1" x14ac:dyDescent="0.3">
      <c r="A28" s="30" t="s">
        <v>36</v>
      </c>
      <c r="B28" s="31" t="s">
        <v>43</v>
      </c>
      <c r="C28" s="31" t="s">
        <v>7</v>
      </c>
      <c r="D28" s="32">
        <v>20</v>
      </c>
      <c r="E28" s="32" t="s">
        <v>3</v>
      </c>
      <c r="F28" s="32">
        <f>VLOOKUP($A28&amp;$B28&amp;$C28&amp;$E28&amp;($D28),'Reference buildings simulations'!$A$2:$M$7001,7,0)</f>
        <v>0.48</v>
      </c>
      <c r="G28" s="33">
        <f>VLOOKUP($A28&amp;$B28&amp;$C28&amp;$E28&amp;($D28),'Reference buildings simulations'!$A$2:$M$7001,10,0)</f>
        <v>79.69904659505778</v>
      </c>
      <c r="H28" s="33">
        <f>VLOOKUP($A28&amp;$B28&amp;$C28&amp;$E28&amp;($D28),'Reference buildings simulations'!$A$2:$M$7001,11,0)</f>
        <v>99.623808243822225</v>
      </c>
      <c r="I28" s="33">
        <f>VLOOKUP($A28&amp;$B28&amp;$C28&amp;$E28&amp;($D28),'Reference buildings simulations'!$A$2:$M$7001,12,0)</f>
        <v>118.55233181014844</v>
      </c>
      <c r="J28" s="33">
        <f>VLOOKUP($A28&amp;$B28&amp;$C28&amp;$E28&amp;($D28),'Reference buildings simulations'!$A$2:$M$7001,13,0)</f>
        <v>21.917237813640888</v>
      </c>
    </row>
    <row r="29" spans="1:10" ht="16.95" customHeight="1" x14ac:dyDescent="0.3">
      <c r="A29" s="30" t="s">
        <v>36</v>
      </c>
      <c r="B29" s="31" t="s">
        <v>31</v>
      </c>
      <c r="C29" s="31" t="s">
        <v>7</v>
      </c>
      <c r="D29" s="32">
        <v>20</v>
      </c>
      <c r="E29" s="32" t="s">
        <v>3</v>
      </c>
      <c r="F29" s="32">
        <f>VLOOKUP($A29&amp;$B29&amp;$C29&amp;$E29&amp;($D29),'Reference buildings simulations'!$A$2:$M$7001,7,0)</f>
        <v>0.87</v>
      </c>
      <c r="G29" s="33">
        <f>VLOOKUP($A29&amp;$B29&amp;$C29&amp;$E29&amp;($D29),'Reference buildings simulations'!$A$2:$M$7001,10,0)</f>
        <v>159.1769564967052</v>
      </c>
      <c r="H29" s="33">
        <f>VLOOKUP($A29&amp;$B29&amp;$C29&amp;$E29&amp;($D29),'Reference buildings simulations'!$A$2:$M$7001,11,0)</f>
        <v>198.9711956208815</v>
      </c>
      <c r="I29" s="33">
        <f>VLOOKUP($A29&amp;$B29&amp;$C29&amp;$E29&amp;($D29),'Reference buildings simulations'!$A$2:$M$7001,12,0)</f>
        <v>236.77572278884898</v>
      </c>
      <c r="J29" s="33">
        <f>VLOOKUP($A29&amp;$B29&amp;$C29&amp;$E29&amp;($D29),'Reference buildings simulations'!$A$2:$M$7001,13,0)</f>
        <v>43.773663036593931</v>
      </c>
    </row>
    <row r="30" spans="1:10" ht="16.95" customHeight="1" x14ac:dyDescent="0.3">
      <c r="A30" s="30" t="s">
        <v>36</v>
      </c>
      <c r="B30" s="31" t="s">
        <v>32</v>
      </c>
      <c r="C30" s="31" t="s">
        <v>7</v>
      </c>
      <c r="D30" s="32">
        <v>20</v>
      </c>
      <c r="E30" s="32" t="s">
        <v>3</v>
      </c>
      <c r="F30" s="32">
        <f>VLOOKUP($A30&amp;$B30&amp;$C30&amp;$E30&amp;($D30),'Reference buildings simulations'!$A$2:$M$7001,7,0)</f>
        <v>0.73</v>
      </c>
      <c r="G30" s="33">
        <f>VLOOKUP($A30&amp;$B30&amp;$C30&amp;$E30&amp;($D30),'Reference buildings simulations'!$A$2:$M$7001,10,0)</f>
        <v>133.57263053280903</v>
      </c>
      <c r="H30" s="33">
        <f>VLOOKUP($A30&amp;$B30&amp;$C30&amp;$E30&amp;($D30),'Reference buildings simulations'!$A$2:$M$7001,11,0)</f>
        <v>166.96578816601127</v>
      </c>
      <c r="I30" s="33">
        <f>VLOOKUP($A30&amp;$B30&amp;$C30&amp;$E30&amp;($D30),'Reference buildings simulations'!$A$2:$M$7001,12,0)</f>
        <v>198.6892879175534</v>
      </c>
      <c r="J30" s="33">
        <f>VLOOKUP($A30&amp;$B30&amp;$C30&amp;$E30&amp;($D30),'Reference buildings simulations'!$A$2:$M$7001,13,0)</f>
        <v>36.732473396522479</v>
      </c>
    </row>
    <row r="31" spans="1:10" ht="16.95" customHeight="1" x14ac:dyDescent="0.3">
      <c r="A31" s="30" t="s">
        <v>36</v>
      </c>
      <c r="B31" s="31" t="s">
        <v>33</v>
      </c>
      <c r="C31" s="31" t="s">
        <v>7</v>
      </c>
      <c r="D31" s="32">
        <v>20</v>
      </c>
      <c r="E31" s="32" t="s">
        <v>3</v>
      </c>
      <c r="F31" s="32">
        <f>VLOOKUP($A31&amp;$B31&amp;$C31&amp;$E31&amp;($D31),'Reference buildings simulations'!$A$2:$M$7001,7,0)</f>
        <v>0.57999999999999996</v>
      </c>
      <c r="G31" s="33">
        <f>VLOOKUP($A31&amp;$B31&amp;$C31&amp;$E31&amp;($D31),'Reference buildings simulations'!$A$2:$M$7001,10,0)</f>
        <v>108.346950264131</v>
      </c>
      <c r="H31" s="33">
        <f>VLOOKUP($A31&amp;$B31&amp;$C31&amp;$E31&amp;($D31),'Reference buildings simulations'!$A$2:$M$7001,11,0)</f>
        <v>135.43368783016373</v>
      </c>
      <c r="I31" s="33">
        <f>VLOOKUP($A31&amp;$B31&amp;$C31&amp;$E31&amp;($D31),'Reference buildings simulations'!$A$2:$M$7001,12,0)</f>
        <v>161.16608851789485</v>
      </c>
      <c r="J31" s="33">
        <f>VLOOKUP($A31&amp;$B31&amp;$C31&amp;$E31&amp;($D31),'Reference buildings simulations'!$A$2:$M$7001,13,0)</f>
        <v>29.795411322636021</v>
      </c>
    </row>
    <row r="32" spans="1:10" ht="16.95" customHeight="1" x14ac:dyDescent="0.3">
      <c r="A32" s="34" t="s">
        <v>36</v>
      </c>
      <c r="B32" s="21" t="s">
        <v>1</v>
      </c>
      <c r="C32" s="21" t="s">
        <v>8</v>
      </c>
      <c r="D32" s="35">
        <v>20</v>
      </c>
      <c r="E32" s="35" t="s">
        <v>3</v>
      </c>
      <c r="F32" s="35">
        <f>VLOOKUP($A32&amp;$B32&amp;$C32&amp;$E32&amp;($D32),'Reference buildings simulations'!$A$2:$M$7001,7,0)</f>
        <v>0.41</v>
      </c>
      <c r="G32" s="36">
        <f>VLOOKUP($A32&amp;$B32&amp;$C32&amp;$E32&amp;($D32),'Reference buildings simulations'!$A$2:$M$7001,10,0)</f>
        <v>49.63857962297547</v>
      </c>
      <c r="H32" s="36">
        <f>VLOOKUP($A32&amp;$B32&amp;$C32&amp;$E32&amp;($D32),'Reference buildings simulations'!$A$2:$M$7001,11,0)</f>
        <v>62.048224528719338</v>
      </c>
      <c r="I32" s="36">
        <f>VLOOKUP($A32&amp;$B32&amp;$C32&amp;$E32&amp;($D32),'Reference buildings simulations'!$A$2:$M$7001,12,0)</f>
        <v>73.837387189176013</v>
      </c>
      <c r="J32" s="36">
        <f>VLOOKUP($A32&amp;$B32&amp;$C32&amp;$E32&amp;($D32),'Reference buildings simulations'!$A$2:$M$7001,13,0)</f>
        <v>13.650609396318254</v>
      </c>
    </row>
    <row r="33" spans="1:31" ht="16.95" customHeight="1" x14ac:dyDescent="0.3">
      <c r="A33" s="34" t="s">
        <v>36</v>
      </c>
      <c r="B33" s="21" t="s">
        <v>4</v>
      </c>
      <c r="C33" s="21" t="s">
        <v>8</v>
      </c>
      <c r="D33" s="35">
        <v>20</v>
      </c>
      <c r="E33" s="35" t="s">
        <v>3</v>
      </c>
      <c r="F33" s="35">
        <f>VLOOKUP($A33&amp;$B33&amp;$C33&amp;$E33&amp;($D33),'Reference buildings simulations'!$A$2:$M$7001,7,0)</f>
        <v>0.32</v>
      </c>
      <c r="G33" s="36">
        <f>VLOOKUP($A33&amp;$B33&amp;$C33&amp;$E33&amp;($D33),'Reference buildings simulations'!$A$2:$M$7001,10,0)</f>
        <v>42.159984623159609</v>
      </c>
      <c r="H33" s="36">
        <f>VLOOKUP($A33&amp;$B33&amp;$C33&amp;$E33&amp;($D33),'Reference buildings simulations'!$A$2:$M$7001,11,0)</f>
        <v>52.699980778949509</v>
      </c>
      <c r="I33" s="36">
        <f>VLOOKUP($A33&amp;$B33&amp;$C33&amp;$E33&amp;($D33),'Reference buildings simulations'!$A$2:$M$7001,12,0)</f>
        <v>62.712977126949916</v>
      </c>
      <c r="J33" s="36">
        <f>VLOOKUP($A33&amp;$B33&amp;$C33&amp;$E33&amp;($D33),'Reference buildings simulations'!$A$2:$M$7001,13,0)</f>
        <v>11.593995771368892</v>
      </c>
    </row>
    <row r="34" spans="1:31" ht="16.95" customHeight="1" x14ac:dyDescent="0.3">
      <c r="A34" s="34" t="s">
        <v>36</v>
      </c>
      <c r="B34" s="21" t="s">
        <v>5</v>
      </c>
      <c r="C34" s="21" t="s">
        <v>8</v>
      </c>
      <c r="D34" s="35">
        <v>20</v>
      </c>
      <c r="E34" s="35" t="s">
        <v>3</v>
      </c>
      <c r="F34" s="35">
        <f>VLOOKUP($A34&amp;$B34&amp;$C34&amp;$E34&amp;($D34),'Reference buildings simulations'!$A$2:$M$7001,7,0)</f>
        <v>0.28000000000000003</v>
      </c>
      <c r="G34" s="36">
        <f>VLOOKUP($A34&amp;$B34&amp;$C34&amp;$E34&amp;($D34),'Reference buildings simulations'!$A$2:$M$7001,10,0)</f>
        <v>38.954872480381383</v>
      </c>
      <c r="H34" s="36">
        <f>VLOOKUP($A34&amp;$B34&amp;$C34&amp;$E34&amp;($D34),'Reference buildings simulations'!$A$2:$M$7001,11,0)</f>
        <v>48.693590600476725</v>
      </c>
      <c r="I34" s="36">
        <f>VLOOKUP($A34&amp;$B34&amp;$C34&amp;$E34&amp;($D34),'Reference buildings simulations'!$A$2:$M$7001,12,0)</f>
        <v>57.9453728145673</v>
      </c>
      <c r="J34" s="36">
        <f>VLOOKUP($A34&amp;$B34&amp;$C34&amp;$E34&amp;($D34),'Reference buildings simulations'!$A$2:$M$7001,13,0)</f>
        <v>10.71258993210488</v>
      </c>
    </row>
    <row r="35" spans="1:31" ht="16.95" customHeight="1" x14ac:dyDescent="0.3">
      <c r="A35" s="34" t="s">
        <v>36</v>
      </c>
      <c r="B35" s="21" t="s">
        <v>41</v>
      </c>
      <c r="C35" s="21" t="s">
        <v>8</v>
      </c>
      <c r="D35" s="35">
        <v>20</v>
      </c>
      <c r="E35" s="35" t="s">
        <v>3</v>
      </c>
      <c r="F35" s="35">
        <f>VLOOKUP($A35&amp;$B35&amp;$C35&amp;$E35&amp;($D35),'Reference buildings simulations'!$A$2:$M$7001,7,0)</f>
        <v>0.61</v>
      </c>
      <c r="G35" s="36">
        <f>VLOOKUP($A35&amp;$B35&amp;$C35&amp;$E35&amp;($D35),'Reference buildings simulations'!$A$2:$M$7001,10,0)</f>
        <v>76.487225238485991</v>
      </c>
      <c r="H35" s="36">
        <f>VLOOKUP($A35&amp;$B35&amp;$C35&amp;$E35&amp;($D35),'Reference buildings simulations'!$A$2:$M$7001,11,0)</f>
        <v>95.609031548107481</v>
      </c>
      <c r="I35" s="36">
        <f>VLOOKUP($A35&amp;$B35&amp;$C35&amp;$E35&amp;($D35),'Reference buildings simulations'!$A$2:$M$7001,12,0)</f>
        <v>113.77474754224789</v>
      </c>
      <c r="J35" s="36">
        <f>VLOOKUP($A35&amp;$B35&amp;$C35&amp;$E35&amp;($D35),'Reference buildings simulations'!$A$2:$M$7001,13,0)</f>
        <v>21.033986940583645</v>
      </c>
      <c r="L35" s="18" t="s">
        <v>54</v>
      </c>
      <c r="M35" s="18" t="s">
        <v>55</v>
      </c>
      <c r="N35" s="18">
        <v>0.28000000000000003</v>
      </c>
      <c r="O35" s="18" t="s">
        <v>56</v>
      </c>
      <c r="P35" s="18">
        <v>0.41</v>
      </c>
      <c r="R35" s="18" t="s">
        <v>54</v>
      </c>
      <c r="S35" s="18" t="s">
        <v>55</v>
      </c>
      <c r="T35" s="18">
        <v>0.48</v>
      </c>
      <c r="U35" s="18" t="s">
        <v>56</v>
      </c>
      <c r="V35" s="18">
        <v>0.61</v>
      </c>
      <c r="X35" s="18" t="s">
        <v>54</v>
      </c>
      <c r="Y35" s="18" t="s">
        <v>55</v>
      </c>
      <c r="Z35" s="18">
        <v>0.57999999999999996</v>
      </c>
      <c r="AA35" s="18" t="s">
        <v>56</v>
      </c>
      <c r="AB35" s="18">
        <v>0.87</v>
      </c>
    </row>
    <row r="36" spans="1:31" ht="16.95" customHeight="1" x14ac:dyDescent="0.3">
      <c r="A36" s="34" t="s">
        <v>36</v>
      </c>
      <c r="B36" s="21" t="s">
        <v>42</v>
      </c>
      <c r="C36" s="21" t="s">
        <v>8</v>
      </c>
      <c r="D36" s="35">
        <v>20</v>
      </c>
      <c r="E36" s="35" t="s">
        <v>3</v>
      </c>
      <c r="F36" s="35">
        <f>VLOOKUP($A36&amp;$B36&amp;$C36&amp;$E36&amp;($D36),'Reference buildings simulations'!$A$2:$M$7001,7,0)</f>
        <v>0.52</v>
      </c>
      <c r="G36" s="36">
        <f>VLOOKUP($A36&amp;$B36&amp;$C36&amp;$E36&amp;($D36),'Reference buildings simulations'!$A$2:$M$7001,10,0)</f>
        <v>67.873733459947971</v>
      </c>
      <c r="H36" s="36">
        <f>VLOOKUP($A36&amp;$B36&amp;$C36&amp;$E36&amp;($D36),'Reference buildings simulations'!$A$2:$M$7001,11,0)</f>
        <v>84.842166824934964</v>
      </c>
      <c r="I36" s="36">
        <f>VLOOKUP($A36&amp;$B36&amp;$C36&amp;$E36&amp;($D36),'Reference buildings simulations'!$A$2:$M$7001,12,0)</f>
        <v>100.9621785216726</v>
      </c>
      <c r="J36" s="36">
        <f>VLOOKUP($A36&amp;$B36&amp;$C36&amp;$E36&amp;($D36),'Reference buildings simulations'!$A$2:$M$7001,13,0)</f>
        <v>18.665276701485691</v>
      </c>
    </row>
    <row r="37" spans="1:31" ht="16.95" customHeight="1" x14ac:dyDescent="0.3">
      <c r="A37" s="34" t="s">
        <v>36</v>
      </c>
      <c r="B37" s="21" t="s">
        <v>43</v>
      </c>
      <c r="C37" s="21" t="s">
        <v>8</v>
      </c>
      <c r="D37" s="35">
        <v>20</v>
      </c>
      <c r="E37" s="35" t="s">
        <v>3</v>
      </c>
      <c r="F37" s="35">
        <f>VLOOKUP($A37&amp;$B37&amp;$C37&amp;$E37&amp;($D37),'Reference buildings simulations'!$A$2:$M$7001,7,0)</f>
        <v>0.48</v>
      </c>
      <c r="G37" s="36">
        <f>VLOOKUP($A37&amp;$B37&amp;$C37&amp;$E37&amp;($D37),'Reference buildings simulations'!$A$2:$M$7001,10,0)</f>
        <v>64.182236983431679</v>
      </c>
      <c r="H37" s="36">
        <f>VLOOKUP($A37&amp;$B37&amp;$C37&amp;$E37&amp;($D37),'Reference buildings simulations'!$A$2:$M$7001,11,0)</f>
        <v>80.227796229289595</v>
      </c>
      <c r="I37" s="36">
        <f>VLOOKUP($A37&amp;$B37&amp;$C37&amp;$E37&amp;($D37),'Reference buildings simulations'!$A$2:$M$7001,12,0)</f>
        <v>95.47107751285462</v>
      </c>
      <c r="J37" s="36">
        <f>VLOOKUP($A37&amp;$B37&amp;$C37&amp;$E37&amp;($D37),'Reference buildings simulations'!$A$2:$M$7001,13,0)</f>
        <v>17.650115170443712</v>
      </c>
    </row>
    <row r="38" spans="1:31" ht="16.95" customHeight="1" x14ac:dyDescent="0.3">
      <c r="A38" s="34" t="s">
        <v>36</v>
      </c>
      <c r="B38" s="21" t="s">
        <v>31</v>
      </c>
      <c r="C38" s="21" t="s">
        <v>8</v>
      </c>
      <c r="D38" s="35">
        <v>20</v>
      </c>
      <c r="E38" s="35" t="s">
        <v>3</v>
      </c>
      <c r="F38" s="35">
        <f>VLOOKUP($A38&amp;$B38&amp;$C38&amp;$E38&amp;($D38),'Reference buildings simulations'!$A$2:$M$7001,7,0)</f>
        <v>0.87</v>
      </c>
      <c r="G38" s="36">
        <f>VLOOKUP($A38&amp;$B38&amp;$C38&amp;$E38&amp;($D38),'Reference buildings simulations'!$A$2:$M$7001,10,0)</f>
        <v>127.71914350556854</v>
      </c>
      <c r="H38" s="36">
        <f>VLOOKUP($A38&amp;$B38&amp;$C38&amp;$E38&amp;($D38),'Reference buildings simulations'!$A$2:$M$7001,11,0)</f>
        <v>159.64892938196067</v>
      </c>
      <c r="I38" s="36">
        <f>VLOOKUP($A38&amp;$B38&amp;$C38&amp;$E38&amp;($D38),'Reference buildings simulations'!$A$2:$M$7001,12,0)</f>
        <v>189.9822259645332</v>
      </c>
      <c r="J38" s="36">
        <f>VLOOKUP($A38&amp;$B38&amp;$C38&amp;$E38&amp;($D38),'Reference buildings simulations'!$A$2:$M$7001,13,0)</f>
        <v>35.122764464031349</v>
      </c>
    </row>
    <row r="39" spans="1:31" ht="16.95" customHeight="1" x14ac:dyDescent="0.3">
      <c r="A39" s="34" t="s">
        <v>36</v>
      </c>
      <c r="B39" s="21" t="s">
        <v>32</v>
      </c>
      <c r="C39" s="21" t="s">
        <v>8</v>
      </c>
      <c r="D39" s="35">
        <v>20</v>
      </c>
      <c r="E39" s="35" t="s">
        <v>3</v>
      </c>
      <c r="F39" s="35">
        <f>VLOOKUP($A39&amp;$B39&amp;$C39&amp;$E39&amp;($D39),'Reference buildings simulations'!$A$2:$M$7001,7,0)</f>
        <v>0.73</v>
      </c>
      <c r="G39" s="36">
        <f>VLOOKUP($A39&amp;$B39&amp;$C39&amp;$E39&amp;($D39),'Reference buildings simulations'!$A$2:$M$7001,10,0)</f>
        <v>106.56175257708151</v>
      </c>
      <c r="H39" s="36">
        <f>VLOOKUP($A39&amp;$B39&amp;$C39&amp;$E39&amp;($D39),'Reference buildings simulations'!$A$2:$M$7001,11,0)</f>
        <v>133.20219072135188</v>
      </c>
      <c r="I39" s="36">
        <f>VLOOKUP($A39&amp;$B39&amp;$C39&amp;$E39&amp;($D39),'Reference buildings simulations'!$A$2:$M$7001,12,0)</f>
        <v>158.51060695840874</v>
      </c>
      <c r="J39" s="36">
        <f>VLOOKUP($A39&amp;$B39&amp;$C39&amp;$E39&amp;($D39),'Reference buildings simulations'!$A$2:$M$7001,13,0)</f>
        <v>29.304481958697416</v>
      </c>
    </row>
    <row r="40" spans="1:31" ht="16.95" customHeight="1" x14ac:dyDescent="0.3">
      <c r="A40" s="34" t="s">
        <v>36</v>
      </c>
      <c r="B40" s="21" t="s">
        <v>33</v>
      </c>
      <c r="C40" s="21" t="s">
        <v>8</v>
      </c>
      <c r="D40" s="35">
        <v>20</v>
      </c>
      <c r="E40" s="35" t="s">
        <v>3</v>
      </c>
      <c r="F40" s="35">
        <f>VLOOKUP($A40&amp;$B40&amp;$C40&amp;$E40&amp;($D40),'Reference buildings simulations'!$A$2:$M$7001,7,0)</f>
        <v>0.57999999999999996</v>
      </c>
      <c r="G40" s="36">
        <f>VLOOKUP($A40&amp;$B40&amp;$C40&amp;$E40&amp;($D40),'Reference buildings simulations'!$A$2:$M$7001,10,0)</f>
        <v>86.040789335886757</v>
      </c>
      <c r="H40" s="36">
        <f>VLOOKUP($A40&amp;$B40&amp;$C40&amp;$E40&amp;($D40),'Reference buildings simulations'!$A$2:$M$7001,11,0)</f>
        <v>107.55098666985845</v>
      </c>
      <c r="I40" s="36">
        <f>VLOOKUP($A40&amp;$B40&amp;$C40&amp;$E40&amp;($D40),'Reference buildings simulations'!$A$2:$M$7001,12,0)</f>
        <v>127.98567413713154</v>
      </c>
      <c r="J40" s="36">
        <f>VLOOKUP($A40&amp;$B40&amp;$C40&amp;$E40&amp;($D40),'Reference buildings simulations'!$A$2:$M$7001,13,0)</f>
        <v>23.66121706736886</v>
      </c>
      <c r="Z40" s="18"/>
      <c r="AA40" s="18"/>
      <c r="AB40" s="18"/>
      <c r="AC40" s="18"/>
      <c r="AD40" s="18"/>
      <c r="AE40" s="18"/>
    </row>
    <row r="41" spans="1:31" ht="16.95" customHeight="1" x14ac:dyDescent="0.3">
      <c r="A41" s="40" t="s">
        <v>36</v>
      </c>
      <c r="B41" s="22" t="s">
        <v>1</v>
      </c>
      <c r="C41" s="22" t="s">
        <v>9</v>
      </c>
      <c r="D41" s="41">
        <v>20</v>
      </c>
      <c r="E41" s="41" t="s">
        <v>3</v>
      </c>
      <c r="F41" s="41">
        <f>VLOOKUP($A41&amp;$B41&amp;$C41&amp;$E41&amp;($D41),'Reference buildings simulations'!$A$2:$M$7001,7,0)</f>
        <v>0.41</v>
      </c>
      <c r="G41" s="42">
        <f>VLOOKUP($A41&amp;$B41&amp;$C41&amp;$E41&amp;($D41),'Reference buildings simulations'!$A$2:$M$7001,10,0)</f>
        <v>41.604764872481411</v>
      </c>
      <c r="H41" s="42">
        <f>VLOOKUP($A41&amp;$B41&amp;$C41&amp;$E41&amp;($D41),'Reference buildings simulations'!$A$2:$M$7001,11,0)</f>
        <v>52.005956090601764</v>
      </c>
      <c r="I41" s="42">
        <f>VLOOKUP($A41&amp;$B41&amp;$C41&amp;$E41&amp;($D41),'Reference buildings simulations'!$A$2:$M$7001,12,0)</f>
        <v>61.887087747816096</v>
      </c>
      <c r="J41" s="42">
        <f>VLOOKUP($A41&amp;$B41&amp;$C41&amp;$E41&amp;($D41),'Reference buildings simulations'!$A$2:$M$7001,13,0)</f>
        <v>11.441310339932388</v>
      </c>
    </row>
    <row r="42" spans="1:31" ht="16.95" customHeight="1" x14ac:dyDescent="0.3">
      <c r="A42" s="40" t="s">
        <v>36</v>
      </c>
      <c r="B42" s="22" t="s">
        <v>4</v>
      </c>
      <c r="C42" s="22" t="s">
        <v>9</v>
      </c>
      <c r="D42" s="41">
        <v>20</v>
      </c>
      <c r="E42" s="41" t="s">
        <v>3</v>
      </c>
      <c r="F42" s="41">
        <f>VLOOKUP($A42&amp;$B42&amp;$C42&amp;$E42&amp;($D42),'Reference buildings simulations'!$A$2:$M$7001,7,0)</f>
        <v>0.32</v>
      </c>
      <c r="G42" s="42">
        <f>VLOOKUP($A42&amp;$B42&amp;$C42&amp;$E42&amp;($D42),'Reference buildings simulations'!$A$2:$M$7001,10,0)</f>
        <v>35.648809624255485</v>
      </c>
      <c r="H42" s="42">
        <f>VLOOKUP($A42&amp;$B42&amp;$C42&amp;$E42&amp;($D42),'Reference buildings simulations'!$A$2:$M$7001,11,0)</f>
        <v>44.561012030319354</v>
      </c>
      <c r="I42" s="42">
        <f>VLOOKUP($A42&amp;$B42&amp;$C42&amp;$E42&amp;($D42),'Reference buildings simulations'!$A$2:$M$7001,12,0)</f>
        <v>53.02760431608003</v>
      </c>
      <c r="J42" s="42">
        <f>VLOOKUP($A42&amp;$B42&amp;$C42&amp;$E42&amp;($D42),'Reference buildings simulations'!$A$2:$M$7001,13,0)</f>
        <v>9.8034226466702581</v>
      </c>
    </row>
    <row r="43" spans="1:31" ht="16.95" customHeight="1" x14ac:dyDescent="0.3">
      <c r="A43" s="40" t="s">
        <v>36</v>
      </c>
      <c r="B43" s="22" t="s">
        <v>5</v>
      </c>
      <c r="C43" s="22" t="s">
        <v>9</v>
      </c>
      <c r="D43" s="41">
        <v>20</v>
      </c>
      <c r="E43" s="41" t="s">
        <v>3</v>
      </c>
      <c r="F43" s="41">
        <f>VLOOKUP($A43&amp;$B43&amp;$C43&amp;$E43&amp;($D43),'Reference buildings simulations'!$A$2:$M$7001,7,0)</f>
        <v>0.28000000000000003</v>
      </c>
      <c r="G43" s="42">
        <f>VLOOKUP($A43&amp;$B43&amp;$C43&amp;$E43&amp;($D43),'Reference buildings simulations'!$A$2:$M$7001,10,0)</f>
        <v>33.096257375015803</v>
      </c>
      <c r="H43" s="42">
        <f>VLOOKUP($A43&amp;$B43&amp;$C43&amp;$E43&amp;($D43),'Reference buildings simulations'!$A$2:$M$7001,11,0)</f>
        <v>41.370321718769752</v>
      </c>
      <c r="I43" s="42">
        <f>VLOOKUP($A43&amp;$B43&amp;$C43&amp;$E43&amp;($D43),'Reference buildings simulations'!$A$2:$M$7001,12,0)</f>
        <v>49.230682845336005</v>
      </c>
      <c r="J43" s="42">
        <f>VLOOKUP($A43&amp;$B43&amp;$C43&amp;$E43&amp;($D43),'Reference buildings simulations'!$A$2:$M$7001,13,0)</f>
        <v>9.1014707781293449</v>
      </c>
    </row>
    <row r="44" spans="1:31" ht="16.95" customHeight="1" x14ac:dyDescent="0.3">
      <c r="A44" s="40" t="s">
        <v>36</v>
      </c>
      <c r="B44" s="22" t="s">
        <v>41</v>
      </c>
      <c r="C44" s="22" t="s">
        <v>9</v>
      </c>
      <c r="D44" s="41">
        <v>20</v>
      </c>
      <c r="E44" s="41" t="s">
        <v>3</v>
      </c>
      <c r="F44" s="41">
        <f>VLOOKUP($A44&amp;$B44&amp;$C44&amp;$E44&amp;($D44),'Reference buildings simulations'!$A$2:$M$7001,7,0)</f>
        <v>0.61</v>
      </c>
      <c r="G44" s="42">
        <f>VLOOKUP($A44&amp;$B44&amp;$C44&amp;$E44&amp;($D44),'Reference buildings simulations'!$A$2:$M$7001,10,0)</f>
        <v>58.163105622326533</v>
      </c>
      <c r="H44" s="42">
        <f>VLOOKUP($A44&amp;$B44&amp;$C44&amp;$E44&amp;($D44),'Reference buildings simulations'!$A$2:$M$7001,11,0)</f>
        <v>72.703882027908165</v>
      </c>
      <c r="I44" s="42">
        <f>VLOOKUP($A44&amp;$B44&amp;$C44&amp;$E44&amp;($D44),'Reference buildings simulations'!$A$2:$M$7001,12,0)</f>
        <v>86.517619613210712</v>
      </c>
      <c r="J44" s="42">
        <f>VLOOKUP($A44&amp;$B44&amp;$C44&amp;$E44&amp;($D44),'Reference buildings simulations'!$A$2:$M$7001,13,0)</f>
        <v>15.994854046139796</v>
      </c>
    </row>
    <row r="45" spans="1:31" ht="16.95" customHeight="1" x14ac:dyDescent="0.3">
      <c r="A45" s="40" t="s">
        <v>36</v>
      </c>
      <c r="B45" s="22" t="s">
        <v>42</v>
      </c>
      <c r="C45" s="22" t="s">
        <v>9</v>
      </c>
      <c r="D45" s="41">
        <v>20</v>
      </c>
      <c r="E45" s="41" t="s">
        <v>3</v>
      </c>
      <c r="F45" s="41">
        <f>VLOOKUP($A45&amp;$B45&amp;$C45&amp;$E45&amp;($D45),'Reference buildings simulations'!$A$2:$M$7001,7,0)</f>
        <v>0.52</v>
      </c>
      <c r="G45" s="42">
        <f>VLOOKUP($A45&amp;$B45&amp;$C45&amp;$E45&amp;($D45),'Reference buildings simulations'!$A$2:$M$7001,10,0)</f>
        <v>51.26769669345363</v>
      </c>
      <c r="H45" s="42">
        <f>VLOOKUP($A45&amp;$B45&amp;$C45&amp;$E45&amp;($D45),'Reference buildings simulations'!$A$2:$M$7001,11,0)</f>
        <v>64.084620866817033</v>
      </c>
      <c r="I45" s="42">
        <f>VLOOKUP($A45&amp;$B45&amp;$C45&amp;$E45&amp;($D45),'Reference buildings simulations'!$A$2:$M$7001,12,0)</f>
        <v>76.260698831512272</v>
      </c>
      <c r="J45" s="42">
        <f>VLOOKUP($A45&amp;$B45&amp;$C45&amp;$E45&amp;($D45),'Reference buildings simulations'!$A$2:$M$7001,13,0)</f>
        <v>14.098616590699747</v>
      </c>
    </row>
    <row r="46" spans="1:31" ht="16.95" customHeight="1" x14ac:dyDescent="0.3">
      <c r="A46" s="40" t="s">
        <v>36</v>
      </c>
      <c r="B46" s="22" t="s">
        <v>43</v>
      </c>
      <c r="C46" s="22" t="s">
        <v>9</v>
      </c>
      <c r="D46" s="41">
        <v>20</v>
      </c>
      <c r="E46" s="41" t="s">
        <v>3</v>
      </c>
      <c r="F46" s="41">
        <f>VLOOKUP($A46&amp;$B46&amp;$C46&amp;$E46&amp;($D46),'Reference buildings simulations'!$A$2:$M$7001,7,0)</f>
        <v>0.48</v>
      </c>
      <c r="G46" s="42">
        <f>VLOOKUP($A46&amp;$B46&amp;$C46&amp;$E46&amp;($D46),'Reference buildings simulations'!$A$2:$M$7001,10,0)</f>
        <v>48.312521438222376</v>
      </c>
      <c r="H46" s="42">
        <f>VLOOKUP($A46&amp;$B46&amp;$C46&amp;$E46&amp;($D46),'Reference buildings simulations'!$A$2:$M$7001,11,0)</f>
        <v>60.39065179777797</v>
      </c>
      <c r="I46" s="42">
        <f>VLOOKUP($A46&amp;$B46&amp;$C46&amp;$E46&amp;($D46),'Reference buildings simulations'!$A$2:$M$7001,12,0)</f>
        <v>71.864875639355787</v>
      </c>
      <c r="J46" s="42">
        <f>VLOOKUP($A46&amp;$B46&amp;$C46&amp;$E46&amp;($D46),'Reference buildings simulations'!$A$2:$M$7001,13,0)</f>
        <v>13.285943395511154</v>
      </c>
    </row>
    <row r="47" spans="1:31" ht="16.95" customHeight="1" x14ac:dyDescent="0.3">
      <c r="A47" s="40" t="s">
        <v>36</v>
      </c>
      <c r="B47" s="22" t="s">
        <v>31</v>
      </c>
      <c r="C47" s="22" t="s">
        <v>9</v>
      </c>
      <c r="D47" s="41">
        <v>20</v>
      </c>
      <c r="E47" s="41" t="s">
        <v>3</v>
      </c>
      <c r="F47" s="41">
        <f>VLOOKUP($A47&amp;$B47&amp;$C47&amp;$E47&amp;($D47),'Reference buildings simulations'!$A$2:$M$7001,7,0)</f>
        <v>0.87</v>
      </c>
      <c r="G47" s="42">
        <f>VLOOKUP($A47&amp;$B47&amp;$C47&amp;$E47&amp;($D47),'Reference buildings simulations'!$A$2:$M$7001,10,0)</f>
        <v>101.84922017111396</v>
      </c>
      <c r="H47" s="42">
        <f>VLOOKUP($A47&amp;$B47&amp;$C47&amp;$E47&amp;($D47),'Reference buildings simulations'!$A$2:$M$7001,11,0)</f>
        <v>127.31152521389244</v>
      </c>
      <c r="I47" s="42">
        <f>VLOOKUP($A47&amp;$B47&amp;$C47&amp;$E47&amp;($D47),'Reference buildings simulations'!$A$2:$M$7001,12,0)</f>
        <v>151.500715004532</v>
      </c>
      <c r="J47" s="42">
        <f>VLOOKUP($A47&amp;$B47&amp;$C47&amp;$E47&amp;($D47),'Reference buildings simulations'!$A$2:$M$7001,13,0)</f>
        <v>28.008535547056336</v>
      </c>
    </row>
    <row r="48" spans="1:31" ht="16.95" customHeight="1" x14ac:dyDescent="0.3">
      <c r="A48" s="40" t="s">
        <v>36</v>
      </c>
      <c r="B48" s="22" t="s">
        <v>32</v>
      </c>
      <c r="C48" s="22" t="s">
        <v>9</v>
      </c>
      <c r="D48" s="41">
        <v>20</v>
      </c>
      <c r="E48" s="41" t="s">
        <v>3</v>
      </c>
      <c r="F48" s="41">
        <f>VLOOKUP($A48&amp;$B48&amp;$C48&amp;$E48&amp;($D48),'Reference buildings simulations'!$A$2:$M$7001,7,0)</f>
        <v>0.73</v>
      </c>
      <c r="G48" s="42">
        <f>VLOOKUP($A48&amp;$B48&amp;$C48&amp;$E48&amp;($D48),'Reference buildings simulations'!$A$2:$M$7001,10,0)</f>
        <v>84.843961718831423</v>
      </c>
      <c r="H48" s="42">
        <f>VLOOKUP($A48&amp;$B48&amp;$C48&amp;$E48&amp;($D48),'Reference buildings simulations'!$A$2:$M$7001,11,0)</f>
        <v>106.05495214853927</v>
      </c>
      <c r="I48" s="42">
        <f>VLOOKUP($A48&amp;$B48&amp;$C48&amp;$E48&amp;($D48),'Reference buildings simulations'!$A$2:$M$7001,12,0)</f>
        <v>126.20539305676172</v>
      </c>
      <c r="J48" s="42">
        <f>VLOOKUP($A48&amp;$B48&amp;$C48&amp;$E48&amp;($D48),'Reference buildings simulations'!$A$2:$M$7001,13,0)</f>
        <v>23.332089472678639</v>
      </c>
    </row>
    <row r="49" spans="1:10" ht="16.95" customHeight="1" x14ac:dyDescent="0.3">
      <c r="A49" s="40" t="s">
        <v>36</v>
      </c>
      <c r="B49" s="22" t="s">
        <v>33</v>
      </c>
      <c r="C49" s="22" t="s">
        <v>9</v>
      </c>
      <c r="D49" s="41">
        <v>20</v>
      </c>
      <c r="E49" s="41" t="s">
        <v>3</v>
      </c>
      <c r="F49" s="41">
        <f>VLOOKUP($A49&amp;$B49&amp;$C49&amp;$E49&amp;($D49),'Reference buildings simulations'!$A$2:$M$7001,7,0)</f>
        <v>0.57999999999999996</v>
      </c>
      <c r="G49" s="42">
        <f>VLOOKUP($A49&amp;$B49&amp;$C49&amp;$E49&amp;($D49),'Reference buildings simulations'!$A$2:$M$7001,10,0)</f>
        <v>68.40317814765767</v>
      </c>
      <c r="H49" s="42">
        <f>VLOOKUP($A49&amp;$B49&amp;$C49&amp;$E49&amp;($D49),'Reference buildings simulations'!$A$2:$M$7001,11,0)</f>
        <v>85.503972684572076</v>
      </c>
      <c r="I49" s="42">
        <f>VLOOKUP($A49&amp;$B49&amp;$C49&amp;$E49&amp;($D49),'Reference buildings simulations'!$A$2:$M$7001,12,0)</f>
        <v>101.74972749464077</v>
      </c>
      <c r="J49" s="42">
        <f>VLOOKUP($A49&amp;$B49&amp;$C49&amp;$E49&amp;($D49),'Reference buildings simulations'!$A$2:$M$7001,13,0)</f>
        <v>18.810873990605856</v>
      </c>
    </row>
    <row r="50" spans="1:10" ht="16.95" customHeight="1" x14ac:dyDescent="0.3">
      <c r="A50" s="37" t="s">
        <v>36</v>
      </c>
      <c r="B50" s="23" t="s">
        <v>1</v>
      </c>
      <c r="C50" s="23" t="s">
        <v>10</v>
      </c>
      <c r="D50" s="38">
        <v>20</v>
      </c>
      <c r="E50" s="38" t="s">
        <v>3</v>
      </c>
      <c r="F50" s="38">
        <f>VLOOKUP($A50&amp;$B50&amp;$C50&amp;$E50&amp;($D50),'Reference buildings simulations'!$A$2:$M$7001,7,0)</f>
        <v>0.41</v>
      </c>
      <c r="G50" s="39">
        <f>VLOOKUP($A50&amp;$B50&amp;$C50&amp;$E50&amp;($D50),'Reference buildings simulations'!$A$2:$M$7001,10,0)</f>
        <v>25.719886328010165</v>
      </c>
      <c r="H50" s="39">
        <f>VLOOKUP($A50&amp;$B50&amp;$C50&amp;$E50&amp;($D50),'Reference buildings simulations'!$A$2:$M$7001,11,0)</f>
        <v>32.149857910012706</v>
      </c>
      <c r="I50" s="39">
        <f>VLOOKUP($A50&amp;$B50&amp;$C50&amp;$E50&amp;($D50),'Reference buildings simulations'!$A$2:$M$7001,12,0)</f>
        <v>38.25833091291512</v>
      </c>
      <c r="J50" s="39">
        <f>VLOOKUP($A50&amp;$B50&amp;$C50&amp;$E50&amp;($D50),'Reference buildings simulations'!$A$2:$M$7001,13,0)</f>
        <v>7.0729687402027954</v>
      </c>
    </row>
    <row r="51" spans="1:10" ht="16.95" customHeight="1" x14ac:dyDescent="0.3">
      <c r="A51" s="37" t="s">
        <v>36</v>
      </c>
      <c r="B51" s="23" t="s">
        <v>4</v>
      </c>
      <c r="C51" s="23" t="s">
        <v>10</v>
      </c>
      <c r="D51" s="38">
        <v>20</v>
      </c>
      <c r="E51" s="38" t="s">
        <v>3</v>
      </c>
      <c r="F51" s="38">
        <f>VLOOKUP($A51&amp;$B51&amp;$C51&amp;$E51&amp;($D51),'Reference buildings simulations'!$A$2:$M$7001,7,0)</f>
        <v>0.32</v>
      </c>
      <c r="G51" s="39">
        <f>VLOOKUP($A51&amp;$B51&amp;$C51&amp;$E51&amp;($D51),'Reference buildings simulations'!$A$2:$M$7001,10,0)</f>
        <v>22.807815265637959</v>
      </c>
      <c r="H51" s="39">
        <f>VLOOKUP($A51&amp;$B51&amp;$C51&amp;$E51&amp;($D51),'Reference buildings simulations'!$A$2:$M$7001,11,0)</f>
        <v>28.509769082047448</v>
      </c>
      <c r="I51" s="39">
        <f>VLOOKUP($A51&amp;$B51&amp;$C51&amp;$E51&amp;($D51),'Reference buildings simulations'!$A$2:$M$7001,12,0)</f>
        <v>33.926625207636462</v>
      </c>
      <c r="J51" s="39">
        <f>VLOOKUP($A51&amp;$B51&amp;$C51&amp;$E51&amp;($D51),'Reference buildings simulations'!$A$2:$M$7001,13,0)</f>
        <v>6.2721491980504389</v>
      </c>
    </row>
    <row r="52" spans="1:10" ht="16.95" customHeight="1" x14ac:dyDescent="0.3">
      <c r="A52" s="37" t="s">
        <v>36</v>
      </c>
      <c r="B52" s="23" t="s">
        <v>5</v>
      </c>
      <c r="C52" s="23" t="s">
        <v>10</v>
      </c>
      <c r="D52" s="38">
        <v>20</v>
      </c>
      <c r="E52" s="38" t="s">
        <v>3</v>
      </c>
      <c r="F52" s="38">
        <f>VLOOKUP($A52&amp;$B52&amp;$C52&amp;$E52&amp;($D52),'Reference buildings simulations'!$A$2:$M$7001,7,0)</f>
        <v>0.28000000000000003</v>
      </c>
      <c r="G52" s="39">
        <f>VLOOKUP($A52&amp;$B52&amp;$C52&amp;$E52&amp;($D52),'Reference buildings simulations'!$A$2:$M$7001,10,0)</f>
        <v>21.559784810335582</v>
      </c>
      <c r="H52" s="39">
        <f>VLOOKUP($A52&amp;$B52&amp;$C52&amp;$E52&amp;($D52),'Reference buildings simulations'!$A$2:$M$7001,11,0)</f>
        <v>26.949731012919475</v>
      </c>
      <c r="I52" s="39">
        <f>VLOOKUP($A52&amp;$B52&amp;$C52&amp;$E52&amp;($D52),'Reference buildings simulations'!$A$2:$M$7001,12,0)</f>
        <v>32.070179905374175</v>
      </c>
      <c r="J52" s="39">
        <f>VLOOKUP($A52&amp;$B52&amp;$C52&amp;$E52&amp;($D52),'Reference buildings simulations'!$A$2:$M$7001,13,0)</f>
        <v>5.9289408228422849</v>
      </c>
    </row>
    <row r="53" spans="1:10" ht="16.95" customHeight="1" x14ac:dyDescent="0.3">
      <c r="A53" s="37" t="s">
        <v>36</v>
      </c>
      <c r="B53" s="23" t="s">
        <v>41</v>
      </c>
      <c r="C53" s="23" t="s">
        <v>10</v>
      </c>
      <c r="D53" s="38">
        <v>20</v>
      </c>
      <c r="E53" s="38" t="s">
        <v>3</v>
      </c>
      <c r="F53" s="38">
        <f>VLOOKUP($A53&amp;$B53&amp;$C53&amp;$E53&amp;($D53),'Reference buildings simulations'!$A$2:$M$7001,7,0)</f>
        <v>0.61</v>
      </c>
      <c r="G53" s="39">
        <f>VLOOKUP($A53&amp;$B53&amp;$C53&amp;$E53&amp;($D53),'Reference buildings simulations'!$A$2:$M$7001,10,0)</f>
        <v>38.774263717428838</v>
      </c>
      <c r="H53" s="39">
        <f>VLOOKUP($A53&amp;$B53&amp;$C53&amp;$E53&amp;($D53),'Reference buildings simulations'!$A$2:$M$7001,11,0)</f>
        <v>48.467829646786043</v>
      </c>
      <c r="I53" s="39">
        <f>VLOOKUP($A53&amp;$B53&amp;$C53&amp;$E53&amp;($D53),'Reference buildings simulations'!$A$2:$M$7001,12,0)</f>
        <v>57.676717279675387</v>
      </c>
      <c r="J53" s="39">
        <f>VLOOKUP($A53&amp;$B53&amp;$C53&amp;$E53&amp;($D53),'Reference buildings simulations'!$A$2:$M$7001,13,0)</f>
        <v>10.662922522292929</v>
      </c>
    </row>
    <row r="54" spans="1:10" ht="16.95" customHeight="1" x14ac:dyDescent="0.3">
      <c r="A54" s="37" t="s">
        <v>36</v>
      </c>
      <c r="B54" s="23" t="s">
        <v>42</v>
      </c>
      <c r="C54" s="23" t="s">
        <v>10</v>
      </c>
      <c r="D54" s="38">
        <v>20</v>
      </c>
      <c r="E54" s="38" t="s">
        <v>3</v>
      </c>
      <c r="F54" s="38">
        <f>VLOOKUP($A54&amp;$B54&amp;$C54&amp;$E54&amp;($D54),'Reference buildings simulations'!$A$2:$M$7001,7,0)</f>
        <v>0.52</v>
      </c>
      <c r="G54" s="39">
        <f>VLOOKUP($A54&amp;$B54&amp;$C54&amp;$E54&amp;($D54),'Reference buildings simulations'!$A$2:$M$7001,10,0)</f>
        <v>34.445308865457285</v>
      </c>
      <c r="H54" s="39">
        <f>VLOOKUP($A54&amp;$B54&amp;$C54&amp;$E54&amp;($D54),'Reference buildings simulations'!$A$2:$M$7001,11,0)</f>
        <v>43.056636081821601</v>
      </c>
      <c r="I54" s="39">
        <f>VLOOKUP($A54&amp;$B54&amp;$C54&amp;$E54&amp;($D54),'Reference buildings simulations'!$A$2:$M$7001,12,0)</f>
        <v>51.237396937367706</v>
      </c>
      <c r="J54" s="39">
        <f>VLOOKUP($A54&amp;$B54&amp;$C54&amp;$E54&amp;($D54),'Reference buildings simulations'!$A$2:$M$7001,13,0)</f>
        <v>9.4724599380007515</v>
      </c>
    </row>
    <row r="55" spans="1:10" ht="16.95" customHeight="1" x14ac:dyDescent="0.3">
      <c r="A55" s="37" t="s">
        <v>36</v>
      </c>
      <c r="B55" s="23" t="s">
        <v>43</v>
      </c>
      <c r="C55" s="23" t="s">
        <v>10</v>
      </c>
      <c r="D55" s="38">
        <v>20</v>
      </c>
      <c r="E55" s="38" t="s">
        <v>3</v>
      </c>
      <c r="F55" s="38">
        <f>VLOOKUP($A55&amp;$B55&amp;$C55&amp;$E55&amp;($D55),'Reference buildings simulations'!$A$2:$M$7001,7,0)</f>
        <v>0.48</v>
      </c>
      <c r="G55" s="39">
        <f>VLOOKUP($A55&amp;$B55&amp;$C55&amp;$E55&amp;($D55),'Reference buildings simulations'!$A$2:$M$7001,10,0)</f>
        <v>32.590042500326618</v>
      </c>
      <c r="H55" s="39">
        <f>VLOOKUP($A55&amp;$B55&amp;$C55&amp;$E55&amp;($D55),'Reference buildings simulations'!$A$2:$M$7001,11,0)</f>
        <v>40.737553125408269</v>
      </c>
      <c r="I55" s="39">
        <f>VLOOKUP($A55&amp;$B55&amp;$C55&amp;$E55&amp;($D55),'Reference buildings simulations'!$A$2:$M$7001,12,0)</f>
        <v>48.477688219235837</v>
      </c>
      <c r="J55" s="39">
        <f>VLOOKUP($A55&amp;$B55&amp;$C55&amp;$E55&amp;($D55),'Reference buildings simulations'!$A$2:$M$7001,13,0)</f>
        <v>8.9622616875898196</v>
      </c>
    </row>
    <row r="56" spans="1:10" ht="16.95" customHeight="1" x14ac:dyDescent="0.3">
      <c r="A56" s="37" t="s">
        <v>36</v>
      </c>
      <c r="B56" s="23" t="s">
        <v>31</v>
      </c>
      <c r="C56" s="23" t="s">
        <v>10</v>
      </c>
      <c r="D56" s="38">
        <v>20</v>
      </c>
      <c r="E56" s="38" t="s">
        <v>3</v>
      </c>
      <c r="F56" s="38">
        <f>VLOOKUP($A56&amp;$B56&amp;$C56&amp;$E56&amp;($D56),'Reference buildings simulations'!$A$2:$M$7001,7,0)</f>
        <v>0.87</v>
      </c>
      <c r="G56" s="39">
        <f>VLOOKUP($A56&amp;$B56&amp;$C56&amp;$E56&amp;($D56),'Reference buildings simulations'!$A$2:$M$7001,10,0)</f>
        <v>64.183448262373588</v>
      </c>
      <c r="H56" s="39">
        <f>VLOOKUP($A56&amp;$B56&amp;$C56&amp;$E56&amp;($D56),'Reference buildings simulations'!$A$2:$M$7001,11,0)</f>
        <v>80.229310327966985</v>
      </c>
      <c r="I56" s="39">
        <f>VLOOKUP($A56&amp;$B56&amp;$C56&amp;$E56&amp;($D56),'Reference buildings simulations'!$A$2:$M$7001,12,0)</f>
        <v>95.472879290280702</v>
      </c>
      <c r="J56" s="39">
        <f>VLOOKUP($A56&amp;$B56&amp;$C56&amp;$E56&amp;($D56),'Reference buildings simulations'!$A$2:$M$7001,13,0)</f>
        <v>17.650448272152737</v>
      </c>
    </row>
    <row r="57" spans="1:10" ht="16.95" customHeight="1" x14ac:dyDescent="0.3">
      <c r="A57" s="37" t="s">
        <v>36</v>
      </c>
      <c r="B57" s="23" t="s">
        <v>32</v>
      </c>
      <c r="C57" s="23" t="s">
        <v>10</v>
      </c>
      <c r="D57" s="38">
        <v>20</v>
      </c>
      <c r="E57" s="38" t="s">
        <v>3</v>
      </c>
      <c r="F57" s="38">
        <f>VLOOKUP($A57&amp;$B57&amp;$C57&amp;$E57&amp;($D57),'Reference buildings simulations'!$A$2:$M$7001,7,0)</f>
        <v>0.73</v>
      </c>
      <c r="G57" s="39">
        <f>VLOOKUP($A57&amp;$B57&amp;$C57&amp;$E57&amp;($D57),'Reference buildings simulations'!$A$2:$M$7001,10,0)</f>
        <v>52.005845149980736</v>
      </c>
      <c r="H57" s="39">
        <f>VLOOKUP($A57&amp;$B57&amp;$C57&amp;$E57&amp;($D57),'Reference buildings simulations'!$A$2:$M$7001,11,0)</f>
        <v>65.007306437475918</v>
      </c>
      <c r="I57" s="39">
        <f>VLOOKUP($A57&amp;$B57&amp;$C57&amp;$E57&amp;($D57),'Reference buildings simulations'!$A$2:$M$7001,12,0)</f>
        <v>77.358694660596342</v>
      </c>
      <c r="J57" s="39">
        <f>VLOOKUP($A57&amp;$B57&amp;$C57&amp;$E57&amp;($D57),'Reference buildings simulations'!$A$2:$M$7001,13,0)</f>
        <v>14.301607416244702</v>
      </c>
    </row>
    <row r="58" spans="1:10" ht="16.95" customHeight="1" x14ac:dyDescent="0.3">
      <c r="A58" s="37" t="s">
        <v>36</v>
      </c>
      <c r="B58" s="23" t="s">
        <v>33</v>
      </c>
      <c r="C58" s="23" t="s">
        <v>10</v>
      </c>
      <c r="D58" s="38">
        <v>20</v>
      </c>
      <c r="E58" s="38" t="s">
        <v>3</v>
      </c>
      <c r="F58" s="38">
        <f>VLOOKUP($A58&amp;$B58&amp;$C58&amp;$E58&amp;($D58),'Reference buildings simulations'!$A$2:$M$7001,7,0)</f>
        <v>0.57999999999999996</v>
      </c>
      <c r="G58" s="39">
        <f>VLOOKUP($A58&amp;$B58&amp;$C58&amp;$E58&amp;($D58),'Reference buildings simulations'!$A$2:$M$7001,10,0)</f>
        <v>40.694098502660303</v>
      </c>
      <c r="H58" s="39">
        <f>VLOOKUP($A58&amp;$B58&amp;$C58&amp;$E58&amp;($D58),'Reference buildings simulations'!$A$2:$M$7001,11,0)</f>
        <v>50.867623128325377</v>
      </c>
      <c r="I58" s="39">
        <f>VLOOKUP($A58&amp;$B58&amp;$C58&amp;$E58&amp;($D58),'Reference buildings simulations'!$A$2:$M$7001,12,0)</f>
        <v>60.532471522707198</v>
      </c>
      <c r="J58" s="39">
        <f>VLOOKUP($A58&amp;$B58&amp;$C58&amp;$E58&amp;($D58),'Reference buildings simulations'!$A$2:$M$7001,13,0)</f>
        <v>11.190877088231582</v>
      </c>
    </row>
    <row r="59" spans="1:10" ht="21" customHeight="1" x14ac:dyDescent="0.3">
      <c r="A59" s="7" t="s">
        <v>36</v>
      </c>
      <c r="B59" s="8"/>
      <c r="C59" s="8"/>
      <c r="D59" s="9"/>
      <c r="E59" s="9"/>
      <c r="F59" s="9"/>
      <c r="G59" s="10"/>
      <c r="H59" s="10"/>
      <c r="I59" s="10"/>
      <c r="J59" s="10"/>
    </row>
    <row r="60" spans="1:10" x14ac:dyDescent="0.3">
      <c r="A60" s="7" t="s">
        <v>36</v>
      </c>
      <c r="B60" s="8" t="s">
        <v>35</v>
      </c>
      <c r="C60" s="8"/>
      <c r="D60" s="9">
        <v>20</v>
      </c>
      <c r="E60" s="9" t="s">
        <v>3</v>
      </c>
      <c r="F60" s="9" t="str">
        <f>VLOOKUP($A60&amp;$B60&amp;$C60&amp;$E60&amp;($D60),'Reference buildings simulations'!$A$2:$M$7001,7,0)</f>
        <v xml:space="preserve"> </v>
      </c>
      <c r="G60" s="10">
        <f>VLOOKUP($A60&amp;$B60&amp;$C60&amp;$E60&amp;($D60),'Reference buildings simulations'!$A$2:$M$7001,10,0)</f>
        <v>207.37282129089891</v>
      </c>
      <c r="H60" s="10">
        <f>VLOOKUP($A60&amp;$B60&amp;$C60&amp;$E60&amp;($D60),'Reference buildings simulations'!$A$2:$M$7001,11,0)</f>
        <v>259.21602661362363</v>
      </c>
      <c r="I60" s="10">
        <f>VLOOKUP($A60&amp;$B60&amp;$C60&amp;$E60&amp;($D60),'Reference buildings simulations'!$A$2:$M$7001,12,0)</f>
        <v>308.46707167021208</v>
      </c>
      <c r="J60" s="10">
        <f>VLOOKUP($A60&amp;$B60&amp;$C60&amp;$E60&amp;($D60),'Reference buildings simulations'!$A$2:$M$7001,13,0)</f>
        <v>57.027525854997201</v>
      </c>
    </row>
    <row r="61" spans="1:10" x14ac:dyDescent="0.3">
      <c r="A61" s="7" t="s">
        <v>36</v>
      </c>
      <c r="B61" s="8" t="s">
        <v>21</v>
      </c>
      <c r="C61" s="8" t="s">
        <v>2</v>
      </c>
      <c r="D61" s="9">
        <v>20</v>
      </c>
      <c r="E61" s="9" t="s">
        <v>3</v>
      </c>
      <c r="F61" s="9" t="str">
        <f>VLOOKUP($A61&amp;$B61&amp;$C61&amp;$E61&amp;($D61),'Reference buildings simulations'!$A$2:$M$7001,7,0)</f>
        <v xml:space="preserve"> </v>
      </c>
      <c r="G61" s="10">
        <f>VLOOKUP($A61&amp;$B61&amp;$C61&amp;$E61&amp;($D61),'Reference buildings simulations'!$A$2:$M$7001,10,0)</f>
        <v>187.85434358683665</v>
      </c>
      <c r="H61" s="10">
        <f>VLOOKUP($A61&amp;$B61&amp;$C61&amp;$E61&amp;($D61),'Reference buildings simulations'!$A$2:$M$7001,11,0)</f>
        <v>234.81792948354581</v>
      </c>
      <c r="I61" s="10">
        <f>VLOOKUP($A61&amp;$B61&amp;$C61&amp;$E61&amp;($D61),'Reference buildings simulations'!$A$2:$M$7001,12,0)</f>
        <v>279.43333608541951</v>
      </c>
      <c r="J61" s="10">
        <f>VLOOKUP($A61&amp;$B61&amp;$C61&amp;$E61&amp;($D61),'Reference buildings simulations'!$A$2:$M$7001,13,0)</f>
        <v>51.659944486380077</v>
      </c>
    </row>
    <row r="62" spans="1:10" x14ac:dyDescent="0.3">
      <c r="A62" s="7" t="s">
        <v>36</v>
      </c>
      <c r="B62" s="8" t="s">
        <v>21</v>
      </c>
      <c r="C62" s="8" t="s">
        <v>6</v>
      </c>
      <c r="D62" s="9">
        <v>20</v>
      </c>
      <c r="E62" s="9" t="s">
        <v>3</v>
      </c>
      <c r="F62" s="9" t="str">
        <f>VLOOKUP($A62&amp;$B62&amp;$C62&amp;$E62&amp;($D62),'Reference buildings simulations'!$A$2:$M$7001,7,0)</f>
        <v xml:space="preserve"> </v>
      </c>
      <c r="G62" s="10">
        <f>VLOOKUP($A62&amp;$B62&amp;$C62&amp;$E62&amp;($D62),'Reference buildings simulations'!$A$2:$M$7001,10,0)</f>
        <v>187.62635101751255</v>
      </c>
      <c r="H62" s="10">
        <f>VLOOKUP($A62&amp;$B62&amp;$C62&amp;$E62&amp;($D62),'Reference buildings simulations'!$A$2:$M$7001,11,0)</f>
        <v>234.53293877189066</v>
      </c>
      <c r="I62" s="10">
        <f>VLOOKUP($A62&amp;$B62&amp;$C62&amp;$E62&amp;($D62),'Reference buildings simulations'!$A$2:$M$7001,12,0)</f>
        <v>279.09419713854987</v>
      </c>
      <c r="J62" s="10">
        <f>VLOOKUP($A62&amp;$B62&amp;$C62&amp;$E62&amp;($D62),'Reference buildings simulations'!$A$2:$M$7001,13,0)</f>
        <v>51.597246529815948</v>
      </c>
    </row>
    <row r="63" spans="1:10" x14ac:dyDescent="0.3">
      <c r="A63" s="7" t="s">
        <v>36</v>
      </c>
      <c r="B63" s="8" t="s">
        <v>21</v>
      </c>
      <c r="C63" s="8" t="s">
        <v>7</v>
      </c>
      <c r="D63" s="9">
        <v>20</v>
      </c>
      <c r="E63" s="9" t="s">
        <v>3</v>
      </c>
      <c r="F63" s="9" t="str">
        <f>VLOOKUP($A63&amp;$B63&amp;$C63&amp;$E63&amp;($D63),'Reference buildings simulations'!$A$2:$M$7001,7,0)</f>
        <v xml:space="preserve"> </v>
      </c>
      <c r="G63" s="10">
        <f>VLOOKUP($A63&amp;$B63&amp;$C63&amp;$E63&amp;($D63),'Reference buildings simulations'!$A$2:$M$7001,10,0)</f>
        <v>89.61228024558082</v>
      </c>
      <c r="H63" s="10">
        <f>VLOOKUP($A63&amp;$B63&amp;$C63&amp;$E63&amp;($D63),'Reference buildings simulations'!$A$2:$M$7001,11,0)</f>
        <v>112.01535030697602</v>
      </c>
      <c r="I63" s="10">
        <f>VLOOKUP($A63&amp;$B63&amp;$C63&amp;$E63&amp;($D63),'Reference buildings simulations'!$A$2:$M$7001,12,0)</f>
        <v>133.29826686530146</v>
      </c>
      <c r="J63" s="10">
        <f>VLOOKUP($A63&amp;$B63&amp;$C63&amp;$E63&amp;($D63),'Reference buildings simulations'!$A$2:$M$7001,13,0)</f>
        <v>24.643377067534725</v>
      </c>
    </row>
    <row r="64" spans="1:10" x14ac:dyDescent="0.3">
      <c r="A64" s="7" t="s">
        <v>36</v>
      </c>
      <c r="B64" s="8" t="s">
        <v>21</v>
      </c>
      <c r="C64" s="8" t="s">
        <v>8</v>
      </c>
      <c r="D64" s="9">
        <v>20</v>
      </c>
      <c r="E64" s="9" t="s">
        <v>3</v>
      </c>
      <c r="F64" s="9" t="str">
        <f>VLOOKUP($A64&amp;$B64&amp;$C64&amp;$E64&amp;($D64),'Reference buildings simulations'!$A$2:$M$7001,7,0)</f>
        <v xml:space="preserve"> </v>
      </c>
      <c r="G64" s="10">
        <f>VLOOKUP($A64&amp;$B64&amp;$C64&amp;$E64&amp;($D64),'Reference buildings simulations'!$A$2:$M$7001,10,0)</f>
        <v>72.718754012371107</v>
      </c>
      <c r="H64" s="10">
        <f>VLOOKUP($A64&amp;$B64&amp;$C64&amp;$E64&amp;($D64),'Reference buildings simulations'!$A$2:$M$7001,11,0)</f>
        <v>90.898442515463884</v>
      </c>
      <c r="I64" s="10">
        <f>VLOOKUP($A64&amp;$B64&amp;$C64&amp;$E64&amp;($D64),'Reference buildings simulations'!$A$2:$M$7001,12,0)</f>
        <v>108.16914659340202</v>
      </c>
      <c r="J64" s="10">
        <f>VLOOKUP($A64&amp;$B64&amp;$C64&amp;$E64&amp;($D64),'Reference buildings simulations'!$A$2:$M$7001,13,0)</f>
        <v>19.997657353402055</v>
      </c>
    </row>
    <row r="65" spans="1:10" x14ac:dyDescent="0.3">
      <c r="A65" s="7" t="s">
        <v>36</v>
      </c>
      <c r="B65" s="8" t="s">
        <v>21</v>
      </c>
      <c r="C65" s="8" t="s">
        <v>9</v>
      </c>
      <c r="D65" s="9">
        <v>20</v>
      </c>
      <c r="E65" s="9" t="s">
        <v>3</v>
      </c>
      <c r="F65" s="9" t="str">
        <f>VLOOKUP($A65&amp;$B65&amp;$C65&amp;$E65&amp;($D65),'Reference buildings simulations'!$A$2:$M$7001,7,0)</f>
        <v xml:space="preserve"> </v>
      </c>
      <c r="G65" s="10">
        <f>VLOOKUP($A65&amp;$B65&amp;$C65&amp;$E65&amp;($D65),'Reference buildings simulations'!$A$2:$M$7001,10,0)</f>
        <v>55.146309320796469</v>
      </c>
      <c r="H65" s="10">
        <f>VLOOKUP($A65&amp;$B65&amp;$C65&amp;$E65&amp;($D65),'Reference buildings simulations'!$A$2:$M$7001,11,0)</f>
        <v>68.932886650995584</v>
      </c>
      <c r="I65" s="10">
        <f>VLOOKUP($A65&amp;$B65&amp;$C65&amp;$E65&amp;($D65),'Reference buildings simulations'!$A$2:$M$7001,12,0)</f>
        <v>82.03013511468474</v>
      </c>
      <c r="J65" s="10">
        <f>VLOOKUP($A65&amp;$B65&amp;$C65&amp;$E65&amp;($D65),'Reference buildings simulations'!$A$2:$M$7001,13,0)</f>
        <v>15.165235063219029</v>
      </c>
    </row>
    <row r="66" spans="1:10" x14ac:dyDescent="0.3">
      <c r="A66" s="7" t="s">
        <v>36</v>
      </c>
      <c r="B66" s="8" t="s">
        <v>21</v>
      </c>
      <c r="C66" s="8" t="s">
        <v>10</v>
      </c>
      <c r="D66" s="9">
        <v>20</v>
      </c>
      <c r="E66" s="9" t="s">
        <v>3</v>
      </c>
      <c r="F66" s="9" t="str">
        <f>VLOOKUP($A66&amp;$B66&amp;$C66&amp;$E66&amp;($D66),'Reference buildings simulations'!$A$2:$M$7001,7,0)</f>
        <v xml:space="preserve"> </v>
      </c>
      <c r="G66" s="10">
        <f>VLOOKUP($A66&amp;$B66&amp;$C66&amp;$E66&amp;($D66),'Reference buildings simulations'!$A$2:$M$7001,10,0)</f>
        <v>36.880311506380913</v>
      </c>
      <c r="H66" s="10">
        <f>VLOOKUP($A66&amp;$B66&amp;$C66&amp;$E66&amp;($D66),'Reference buildings simulations'!$A$2:$M$7001,11,0)</f>
        <v>46.10038938297614</v>
      </c>
      <c r="I66" s="10">
        <f>VLOOKUP($A66&amp;$B66&amp;$C66&amp;$E66&amp;($D66),'Reference buildings simulations'!$A$2:$M$7001,12,0)</f>
        <v>54.859463365741604</v>
      </c>
      <c r="J66" s="10">
        <f>VLOOKUP($A66&amp;$B66&amp;$C66&amp;$E66&amp;($D66),'Reference buildings simulations'!$A$2:$M$7001,13,0)</f>
        <v>10.142085664254751</v>
      </c>
    </row>
    <row r="67" spans="1:10" x14ac:dyDescent="0.3">
      <c r="A67" s="7" t="s">
        <v>36</v>
      </c>
      <c r="B67" s="8" t="s">
        <v>23</v>
      </c>
      <c r="C67" s="8"/>
      <c r="D67" s="9">
        <v>20</v>
      </c>
      <c r="E67" s="9" t="s">
        <v>3</v>
      </c>
      <c r="F67" s="9" t="str">
        <f>VLOOKUP($A67&amp;$B67&amp;$C67&amp;$E67&amp;($D67),'Reference buildings simulations'!$A$2:$M$7001,7,0)</f>
        <v xml:space="preserve"> </v>
      </c>
      <c r="G67" s="10">
        <f>VLOOKUP($A67&amp;$B67&amp;$C67&amp;$E67&amp;($D67),'Reference buildings simulations'!$A$2:$M$7001,10,0)</f>
        <v>141.64991247292195</v>
      </c>
      <c r="H67" s="10">
        <f>VLOOKUP($A67&amp;$B67&amp;$C67&amp;$E67&amp;($D67),'Reference buildings simulations'!$A$2:$M$7001,11,0)</f>
        <v>177.06239059115245</v>
      </c>
      <c r="I67" s="10">
        <f>VLOOKUP($A67&amp;$B67&amp;$C67&amp;$E67&amp;($D67),'Reference buildings simulations'!$A$2:$M$7001,12,0)</f>
        <v>210.7042448034714</v>
      </c>
      <c r="J67" s="10">
        <f>VLOOKUP($A67&amp;$B67&amp;$C67&amp;$E67&amp;($D67),'Reference buildings simulations'!$A$2:$M$7001,13,0)</f>
        <v>38.953725930053537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9D9FF-AFE2-4474-8AE4-DACC69344FD8}">
  <dimension ref="A4:AB67"/>
  <sheetViews>
    <sheetView zoomScale="40" zoomScaleNormal="40" workbookViewId="0"/>
  </sheetViews>
  <sheetFormatPr defaultRowHeight="14.4" x14ac:dyDescent="0.3"/>
  <cols>
    <col min="1" max="1" width="24.21875" customWidth="1"/>
    <col min="2" max="2" width="36.5546875" customWidth="1"/>
    <col min="3" max="3" width="16.5546875" customWidth="1"/>
  </cols>
  <sheetData>
    <row r="4" spans="1:10" ht="72.599999999999994" x14ac:dyDescent="0.3">
      <c r="A4" s="5" t="s">
        <v>11</v>
      </c>
      <c r="B4" s="5" t="s">
        <v>12</v>
      </c>
      <c r="C4" s="5" t="s">
        <v>13</v>
      </c>
      <c r="D4" s="5" t="s">
        <v>14</v>
      </c>
      <c r="E4" s="5" t="s">
        <v>15</v>
      </c>
      <c r="F4" s="5" t="s">
        <v>16</v>
      </c>
      <c r="G4" s="6" t="s">
        <v>17</v>
      </c>
      <c r="H4" s="6" t="s">
        <v>18</v>
      </c>
      <c r="I4" s="6" t="s">
        <v>19</v>
      </c>
      <c r="J4" s="6" t="s">
        <v>20</v>
      </c>
    </row>
    <row r="5" spans="1:10" ht="16.95" customHeight="1" x14ac:dyDescent="0.3">
      <c r="A5" s="24" t="s">
        <v>36</v>
      </c>
      <c r="B5" s="19" t="s">
        <v>1</v>
      </c>
      <c r="C5" s="19" t="s">
        <v>2</v>
      </c>
      <c r="D5" s="25">
        <v>26</v>
      </c>
      <c r="E5" s="25" t="s">
        <v>26</v>
      </c>
      <c r="F5" s="25">
        <f>VLOOKUP($A5&amp;$B5&amp;$C5&amp;$E5&amp;($D5),'Reference buildings simulations'!$A$2:$M$7001,7,0)</f>
        <v>0.41</v>
      </c>
      <c r="G5" s="26">
        <f>VLOOKUP($A5&amp;$B5&amp;$C5&amp;$E5&amp;($D5),'Reference buildings simulations'!$A$2:$M$7001,10,0)</f>
        <v>17.556755126077398</v>
      </c>
      <c r="H5" s="26">
        <f>VLOOKUP($A5&amp;$B5&amp;$C5&amp;$E5&amp;($D5),'Reference buildings simulations'!$A$2:$M$7001,11,0)</f>
        <v>7.0227020504309596</v>
      </c>
      <c r="I5" s="26">
        <f>VLOOKUP($A5&amp;$B5&amp;$C5&amp;$E5&amp;($D5),'Reference buildings simulations'!$A$2:$M$7001,12,0)</f>
        <v>20.225381905241164</v>
      </c>
      <c r="J5" s="26">
        <f>VLOOKUP($A5&amp;$B5&amp;$C5&amp;$E5&amp;($D5),'Reference buildings simulations'!$A$2:$M$7001,13,0)</f>
        <v>3.3708969842068606</v>
      </c>
    </row>
    <row r="6" spans="1:10" ht="16.95" customHeight="1" x14ac:dyDescent="0.3">
      <c r="A6" s="24" t="s">
        <v>36</v>
      </c>
      <c r="B6" s="19" t="s">
        <v>4</v>
      </c>
      <c r="C6" s="19" t="s">
        <v>2</v>
      </c>
      <c r="D6" s="25">
        <v>26</v>
      </c>
      <c r="E6" s="25" t="s">
        <v>26</v>
      </c>
      <c r="F6" s="25">
        <f>VLOOKUP($A6&amp;$B6&amp;$C6&amp;$E6&amp;($D6),'Reference buildings simulations'!$A$2:$M$7001,7,0)</f>
        <v>0.32</v>
      </c>
      <c r="G6" s="26">
        <f>VLOOKUP($A6&amp;$B6&amp;$C6&amp;$E6&amp;($D6),'Reference buildings simulations'!$A$2:$M$7001,10,0)</f>
        <v>16.360446030175162</v>
      </c>
      <c r="H6" s="26">
        <f>VLOOKUP($A6&amp;$B6&amp;$C6&amp;$E6&amp;($D6),'Reference buildings simulations'!$A$2:$M$7001,11,0)</f>
        <v>6.5441784120700648</v>
      </c>
      <c r="I6" s="26">
        <f>VLOOKUP($A6&amp;$B6&amp;$C6&amp;$E6&amp;($D6),'Reference buildings simulations'!$A$2:$M$7001,12,0)</f>
        <v>18.847233826761787</v>
      </c>
      <c r="J6" s="26">
        <f>VLOOKUP($A6&amp;$B6&amp;$C6&amp;$E6&amp;($D6),'Reference buildings simulations'!$A$2:$M$7001,13,0)</f>
        <v>3.141205637793631</v>
      </c>
    </row>
    <row r="7" spans="1:10" ht="16.95" customHeight="1" x14ac:dyDescent="0.3">
      <c r="A7" s="24" t="s">
        <v>36</v>
      </c>
      <c r="B7" s="19" t="s">
        <v>5</v>
      </c>
      <c r="C7" s="19" t="s">
        <v>2</v>
      </c>
      <c r="D7" s="25">
        <v>26</v>
      </c>
      <c r="E7" s="25" t="s">
        <v>26</v>
      </c>
      <c r="F7" s="25">
        <f>VLOOKUP($A7&amp;$B7&amp;$C7&amp;$E7&amp;($D7),'Reference buildings simulations'!$A$2:$M$7001,7,0)</f>
        <v>0.28000000000000003</v>
      </c>
      <c r="G7" s="26">
        <f>VLOOKUP($A7&amp;$B7&amp;$C7&amp;$E7&amp;($D7),'Reference buildings simulations'!$A$2:$M$7001,10,0)</f>
        <v>15.847742131931351</v>
      </c>
      <c r="H7" s="26">
        <f>VLOOKUP($A7&amp;$B7&amp;$C7&amp;$E7&amp;($D7),'Reference buildings simulations'!$A$2:$M$7001,11,0)</f>
        <v>6.3390968527725402</v>
      </c>
      <c r="I7" s="26">
        <f>VLOOKUP($A7&amp;$B7&amp;$C7&amp;$E7&amp;($D7),'Reference buildings simulations'!$A$2:$M$7001,12,0)</f>
        <v>18.256598935984915</v>
      </c>
      <c r="J7" s="26">
        <f>VLOOKUP($A7&amp;$B7&amp;$C7&amp;$E7&amp;($D7),'Reference buildings simulations'!$A$2:$M$7001,13,0)</f>
        <v>3.0427664893308193</v>
      </c>
    </row>
    <row r="8" spans="1:10" ht="16.95" customHeight="1" x14ac:dyDescent="0.3">
      <c r="A8" s="24" t="s">
        <v>36</v>
      </c>
      <c r="B8" s="19" t="s">
        <v>41</v>
      </c>
      <c r="C8" s="19" t="s">
        <v>2</v>
      </c>
      <c r="D8" s="25">
        <v>26</v>
      </c>
      <c r="E8" s="25" t="s">
        <v>26</v>
      </c>
      <c r="F8" s="25">
        <f>VLOOKUP($A8&amp;$B8&amp;$C8&amp;$E8&amp;($D8),'Reference buildings simulations'!$A$2:$M$7001,7,0)</f>
        <v>0.61</v>
      </c>
      <c r="G8" s="26">
        <f>VLOOKUP($A8&amp;$B8&amp;$C8&amp;$E8&amp;($D8),'Reference buildings simulations'!$A$2:$M$7001,10,0)</f>
        <v>14.987174778452639</v>
      </c>
      <c r="H8" s="26">
        <f>VLOOKUP($A8&amp;$B8&amp;$C8&amp;$E8&amp;($D8),'Reference buildings simulations'!$A$2:$M$7001,11,0)</f>
        <v>5.9948699113810555</v>
      </c>
      <c r="I8" s="26">
        <f>VLOOKUP($A8&amp;$B8&amp;$C8&amp;$E8&amp;($D8),'Reference buildings simulations'!$A$2:$M$7001,12,0)</f>
        <v>17.265225344777438</v>
      </c>
      <c r="J8" s="26">
        <f>VLOOKUP($A8&amp;$B8&amp;$C8&amp;$E8&amp;($D8),'Reference buildings simulations'!$A$2:$M$7001,13,0)</f>
        <v>2.8775375574629067</v>
      </c>
    </row>
    <row r="9" spans="1:10" ht="16.95" customHeight="1" x14ac:dyDescent="0.3">
      <c r="A9" s="24" t="s">
        <v>36</v>
      </c>
      <c r="B9" s="19" t="s">
        <v>42</v>
      </c>
      <c r="C9" s="19" t="s">
        <v>2</v>
      </c>
      <c r="D9" s="25">
        <v>26</v>
      </c>
      <c r="E9" s="25" t="s">
        <v>26</v>
      </c>
      <c r="F9" s="25">
        <f>VLOOKUP($A9&amp;$B9&amp;$C9&amp;$E9&amp;($D9),'Reference buildings simulations'!$A$2:$M$7001,7,0)</f>
        <v>0.52</v>
      </c>
      <c r="G9" s="26">
        <f>VLOOKUP($A9&amp;$B9&amp;$C9&amp;$E9&amp;($D9),'Reference buildings simulations'!$A$2:$M$7001,10,0)</f>
        <v>15.69049806390175</v>
      </c>
      <c r="H9" s="26">
        <f>VLOOKUP($A9&amp;$B9&amp;$C9&amp;$E9&amp;($D9),'Reference buildings simulations'!$A$2:$M$7001,11,0)</f>
        <v>6.2761992255607</v>
      </c>
      <c r="I9" s="26">
        <f>VLOOKUP($A9&amp;$B9&amp;$C9&amp;$E9&amp;($D9),'Reference buildings simulations'!$A$2:$M$7001,12,0)</f>
        <v>18.075453769614814</v>
      </c>
      <c r="J9" s="26">
        <f>VLOOKUP($A9&amp;$B9&amp;$C9&amp;$E9&amp;($D9),'Reference buildings simulations'!$A$2:$M$7001,13,0)</f>
        <v>3.0125756282691358</v>
      </c>
    </row>
    <row r="10" spans="1:10" ht="16.95" customHeight="1" x14ac:dyDescent="0.3">
      <c r="A10" s="24" t="s">
        <v>36</v>
      </c>
      <c r="B10" s="19" t="s">
        <v>43</v>
      </c>
      <c r="C10" s="19" t="s">
        <v>2</v>
      </c>
      <c r="D10" s="25">
        <v>26</v>
      </c>
      <c r="E10" s="25" t="s">
        <v>26</v>
      </c>
      <c r="F10" s="25">
        <f>VLOOKUP($A10&amp;$B10&amp;$C10&amp;$E10&amp;($D10),'Reference buildings simulations'!$A$2:$M$7001,7,0)</f>
        <v>0.48</v>
      </c>
      <c r="G10" s="26">
        <f>VLOOKUP($A10&amp;$B10&amp;$C10&amp;$E10&amp;($D10),'Reference buildings simulations'!$A$2:$M$7001,10,0)</f>
        <v>15.991922329094221</v>
      </c>
      <c r="H10" s="26">
        <f>VLOOKUP($A10&amp;$B10&amp;$C10&amp;$E10&amp;($D10),'Reference buildings simulations'!$A$2:$M$7001,11,0)</f>
        <v>6.3967689316376886</v>
      </c>
      <c r="I10" s="26">
        <f>VLOOKUP($A10&amp;$B10&amp;$C10&amp;$E10&amp;($D10),'Reference buildings simulations'!$A$2:$M$7001,12,0)</f>
        <v>18.422694523116544</v>
      </c>
      <c r="J10" s="26">
        <f>VLOOKUP($A10&amp;$B10&amp;$C10&amp;$E10&amp;($D10),'Reference buildings simulations'!$A$2:$M$7001,13,0)</f>
        <v>3.0704490871860903</v>
      </c>
    </row>
    <row r="11" spans="1:10" ht="16.95" customHeight="1" x14ac:dyDescent="0.3">
      <c r="A11" s="24" t="s">
        <v>36</v>
      </c>
      <c r="B11" s="19" t="s">
        <v>31</v>
      </c>
      <c r="C11" s="19" t="s">
        <v>2</v>
      </c>
      <c r="D11" s="25">
        <v>26</v>
      </c>
      <c r="E11" s="25" t="s">
        <v>26</v>
      </c>
      <c r="F11" s="25">
        <f>VLOOKUP($A11&amp;$B11&amp;$C11&amp;$E11&amp;($D11),'Reference buildings simulations'!$A$2:$M$7001,7,0)</f>
        <v>0.87</v>
      </c>
      <c r="G11" s="26">
        <f>VLOOKUP($A11&amp;$B11&amp;$C11&amp;$E11&amp;($D11),'Reference buildings simulations'!$A$2:$M$7001,10,0)</f>
        <v>24.730477247093816</v>
      </c>
      <c r="H11" s="26">
        <f>VLOOKUP($A11&amp;$B11&amp;$C11&amp;$E11&amp;($D11),'Reference buildings simulations'!$A$2:$M$7001,11,0)</f>
        <v>9.8921908988375264</v>
      </c>
      <c r="I11" s="26">
        <f>VLOOKUP($A11&amp;$B11&amp;$C11&amp;$E11&amp;($D11),'Reference buildings simulations'!$A$2:$M$7001,12,0)</f>
        <v>28.489509788652075</v>
      </c>
      <c r="J11" s="26">
        <f>VLOOKUP($A11&amp;$B11&amp;$C11&amp;$E11&amp;($D11),'Reference buildings simulations'!$A$2:$M$7001,13,0)</f>
        <v>4.7482516314420122</v>
      </c>
    </row>
    <row r="12" spans="1:10" ht="16.95" customHeight="1" x14ac:dyDescent="0.3">
      <c r="A12" s="24" t="s">
        <v>36</v>
      </c>
      <c r="B12" s="19" t="s">
        <v>32</v>
      </c>
      <c r="C12" s="19" t="s">
        <v>2</v>
      </c>
      <c r="D12" s="25">
        <v>26</v>
      </c>
      <c r="E12" s="25" t="s">
        <v>26</v>
      </c>
      <c r="F12" s="25">
        <f>VLOOKUP($A12&amp;$B12&amp;$C12&amp;$E12&amp;($D12),'Reference buildings simulations'!$A$2:$M$7001,7,0)</f>
        <v>0.73</v>
      </c>
      <c r="G12" s="26">
        <f>VLOOKUP($A12&amp;$B12&amp;$C12&amp;$E12&amp;($D12),'Reference buildings simulations'!$A$2:$M$7001,10,0)</f>
        <v>20.184274975379608</v>
      </c>
      <c r="H12" s="26">
        <f>VLOOKUP($A12&amp;$B12&amp;$C12&amp;$E12&amp;($D12),'Reference buildings simulations'!$A$2:$M$7001,11,0)</f>
        <v>8.0737099901518441</v>
      </c>
      <c r="I12" s="26">
        <f>VLOOKUP($A12&amp;$B12&amp;$C12&amp;$E12&amp;($D12),'Reference buildings simulations'!$A$2:$M$7001,12,0)</f>
        <v>23.25228477163731</v>
      </c>
      <c r="J12" s="26">
        <f>VLOOKUP($A12&amp;$B12&amp;$C12&amp;$E12&amp;($D12),'Reference buildings simulations'!$A$2:$M$7001,13,0)</f>
        <v>3.8753807952728851</v>
      </c>
    </row>
    <row r="13" spans="1:10" ht="16.95" customHeight="1" x14ac:dyDescent="0.3">
      <c r="A13" s="24" t="s">
        <v>36</v>
      </c>
      <c r="B13" s="19" t="s">
        <v>33</v>
      </c>
      <c r="C13" s="19" t="s">
        <v>2</v>
      </c>
      <c r="D13" s="25">
        <v>26</v>
      </c>
      <c r="E13" s="25" t="s">
        <v>26</v>
      </c>
      <c r="F13" s="25">
        <f>VLOOKUP($A13&amp;$B13&amp;$C13&amp;$E13&amp;($D13),'Reference buildings simulations'!$A$2:$M$7001,7,0)</f>
        <v>0.57999999999999996</v>
      </c>
      <c r="G13" s="26">
        <f>VLOOKUP($A13&amp;$B13&amp;$C13&amp;$E13&amp;($D13),'Reference buildings simulations'!$A$2:$M$7001,10,0)</f>
        <v>14.878780506785274</v>
      </c>
      <c r="H13" s="26">
        <f>VLOOKUP($A13&amp;$B13&amp;$C13&amp;$E13&amp;($D13),'Reference buildings simulations'!$A$2:$M$7001,11,0)</f>
        <v>5.9515122027141096</v>
      </c>
      <c r="I13" s="26">
        <f>VLOOKUP($A13&amp;$B13&amp;$C13&amp;$E13&amp;($D13),'Reference buildings simulations'!$A$2:$M$7001,12,0)</f>
        <v>17.140355143816635</v>
      </c>
      <c r="J13" s="26">
        <f>VLOOKUP($A13&amp;$B13&amp;$C13&amp;$E13&amp;($D13),'Reference buildings simulations'!$A$2:$M$7001,13,0)</f>
        <v>2.8567258573027727</v>
      </c>
    </row>
    <row r="14" spans="1:10" ht="16.95" customHeight="1" x14ac:dyDescent="0.3">
      <c r="A14" s="27" t="s">
        <v>36</v>
      </c>
      <c r="B14" s="20" t="s">
        <v>1</v>
      </c>
      <c r="C14" s="20" t="s">
        <v>6</v>
      </c>
      <c r="D14" s="28">
        <v>26</v>
      </c>
      <c r="E14" s="28" t="s">
        <v>26</v>
      </c>
      <c r="F14" s="28">
        <f>VLOOKUP($A14&amp;$B14&amp;$C14&amp;$E14&amp;($D14),'Reference buildings simulations'!$A$2:$M$7001,7,0)</f>
        <v>0.41</v>
      </c>
      <c r="G14" s="29">
        <f>VLOOKUP($A14&amp;$B14&amp;$C14&amp;$E14&amp;($D14),'Reference buildings simulations'!$A$2:$M$7001,10,0)</f>
        <v>17.567325266141765</v>
      </c>
      <c r="H14" s="29">
        <f>VLOOKUP($A14&amp;$B14&amp;$C14&amp;$E14&amp;($D14),'Reference buildings simulations'!$A$2:$M$7001,11,0)</f>
        <v>7.0269301064567058</v>
      </c>
      <c r="I14" s="29">
        <f>VLOOKUP($A14&amp;$B14&amp;$C14&amp;$E14&amp;($D14),'Reference buildings simulations'!$A$2:$M$7001,12,0)</f>
        <v>20.237558706595312</v>
      </c>
      <c r="J14" s="29">
        <f>VLOOKUP($A14&amp;$B14&amp;$C14&amp;$E14&amp;($D14),'Reference buildings simulations'!$A$2:$M$7001,13,0)</f>
        <v>3.3729264510992185</v>
      </c>
    </row>
    <row r="15" spans="1:10" ht="16.95" customHeight="1" x14ac:dyDescent="0.3">
      <c r="A15" s="27" t="s">
        <v>36</v>
      </c>
      <c r="B15" s="20" t="s">
        <v>4</v>
      </c>
      <c r="C15" s="20" t="s">
        <v>6</v>
      </c>
      <c r="D15" s="28">
        <v>26</v>
      </c>
      <c r="E15" s="28" t="s">
        <v>26</v>
      </c>
      <c r="F15" s="28">
        <f>VLOOKUP($A15&amp;$B15&amp;$C15&amp;$E15&amp;($D15),'Reference buildings simulations'!$A$2:$M$7001,7,0)</f>
        <v>0.32</v>
      </c>
      <c r="G15" s="29">
        <f>VLOOKUP($A15&amp;$B15&amp;$C15&amp;$E15&amp;($D15),'Reference buildings simulations'!$A$2:$M$7001,10,0)</f>
        <v>16.37383969822281</v>
      </c>
      <c r="H15" s="29">
        <f>VLOOKUP($A15&amp;$B15&amp;$C15&amp;$E15&amp;($D15),'Reference buildings simulations'!$A$2:$M$7001,11,0)</f>
        <v>6.5495358792891238</v>
      </c>
      <c r="I15" s="29">
        <f>VLOOKUP($A15&amp;$B15&amp;$C15&amp;$E15&amp;($D15),'Reference buildings simulations'!$A$2:$M$7001,12,0)</f>
        <v>18.862663332352675</v>
      </c>
      <c r="J15" s="29">
        <f>VLOOKUP($A15&amp;$B15&amp;$C15&amp;$E15&amp;($D15),'Reference buildings simulations'!$A$2:$M$7001,13,0)</f>
        <v>3.1437772220587794</v>
      </c>
    </row>
    <row r="16" spans="1:10" ht="16.95" customHeight="1" x14ac:dyDescent="0.3">
      <c r="A16" s="27" t="s">
        <v>36</v>
      </c>
      <c r="B16" s="20" t="s">
        <v>5</v>
      </c>
      <c r="C16" s="20" t="s">
        <v>6</v>
      </c>
      <c r="D16" s="28">
        <v>26</v>
      </c>
      <c r="E16" s="28" t="s">
        <v>26</v>
      </c>
      <c r="F16" s="28">
        <f>VLOOKUP($A16&amp;$B16&amp;$C16&amp;$E16&amp;($D16),'Reference buildings simulations'!$A$2:$M$7001,7,0)</f>
        <v>0.28000000000000003</v>
      </c>
      <c r="G16" s="29">
        <f>VLOOKUP($A16&amp;$B16&amp;$C16&amp;$E16&amp;($D16),'Reference buildings simulations'!$A$2:$M$7001,10,0)</f>
        <v>15.862345883400399</v>
      </c>
      <c r="H16" s="29">
        <f>VLOOKUP($A16&amp;$B16&amp;$C16&amp;$E16&amp;($D16),'Reference buildings simulations'!$A$2:$M$7001,11,0)</f>
        <v>6.3449383533601598</v>
      </c>
      <c r="I16" s="29">
        <f>VLOOKUP($A16&amp;$B16&amp;$C16&amp;$E16&amp;($D16),'Reference buildings simulations'!$A$2:$M$7001,12,0)</f>
        <v>18.27342245767726</v>
      </c>
      <c r="J16" s="29">
        <f>VLOOKUP($A16&amp;$B16&amp;$C16&amp;$E16&amp;($D16),'Reference buildings simulations'!$A$2:$M$7001,13,0)</f>
        <v>3.0455704096128766</v>
      </c>
    </row>
    <row r="17" spans="1:10" ht="16.95" customHeight="1" x14ac:dyDescent="0.3">
      <c r="A17" s="27" t="s">
        <v>36</v>
      </c>
      <c r="B17" s="20" t="s">
        <v>41</v>
      </c>
      <c r="C17" s="20" t="s">
        <v>6</v>
      </c>
      <c r="D17" s="28">
        <v>26</v>
      </c>
      <c r="E17" s="28" t="s">
        <v>26</v>
      </c>
      <c r="F17" s="28">
        <f>VLOOKUP($A17&amp;$B17&amp;$C17&amp;$E17&amp;($D17),'Reference buildings simulations'!$A$2:$M$7001,7,0)</f>
        <v>0.61</v>
      </c>
      <c r="G17" s="29">
        <f>VLOOKUP($A17&amp;$B17&amp;$C17&amp;$E17&amp;($D17),'Reference buildings simulations'!$A$2:$M$7001,10,0)</f>
        <v>14.997465021537394</v>
      </c>
      <c r="H17" s="29">
        <f>VLOOKUP($A17&amp;$B17&amp;$C17&amp;$E17&amp;($D17),'Reference buildings simulations'!$A$2:$M$7001,11,0)</f>
        <v>5.998986008614958</v>
      </c>
      <c r="I17" s="29">
        <f>VLOOKUP($A17&amp;$B17&amp;$C17&amp;$E17&amp;($D17),'Reference buildings simulations'!$A$2:$M$7001,12,0)</f>
        <v>17.277079704811079</v>
      </c>
      <c r="J17" s="29">
        <f>VLOOKUP($A17&amp;$B17&amp;$C17&amp;$E17&amp;($D17),'Reference buildings simulations'!$A$2:$M$7001,13,0)</f>
        <v>2.8795132841351796</v>
      </c>
    </row>
    <row r="18" spans="1:10" ht="16.95" customHeight="1" x14ac:dyDescent="0.3">
      <c r="A18" s="27" t="s">
        <v>36</v>
      </c>
      <c r="B18" s="20" t="s">
        <v>42</v>
      </c>
      <c r="C18" s="20" t="s">
        <v>6</v>
      </c>
      <c r="D18" s="28">
        <v>26</v>
      </c>
      <c r="E18" s="28" t="s">
        <v>26</v>
      </c>
      <c r="F18" s="28">
        <f>VLOOKUP($A18&amp;$B18&amp;$C18&amp;$E18&amp;($D18),'Reference buildings simulations'!$A$2:$M$7001,7,0)</f>
        <v>0.52</v>
      </c>
      <c r="G18" s="29">
        <f>VLOOKUP($A18&amp;$B18&amp;$C18&amp;$E18&amp;($D18),'Reference buildings simulations'!$A$2:$M$7001,10,0)</f>
        <v>15.703606266422565</v>
      </c>
      <c r="H18" s="29">
        <f>VLOOKUP($A18&amp;$B18&amp;$C18&amp;$E18&amp;($D18),'Reference buildings simulations'!$A$2:$M$7001,11,0)</f>
        <v>6.281442506569026</v>
      </c>
      <c r="I18" s="29">
        <f>VLOOKUP($A18&amp;$B18&amp;$C18&amp;$E18&amp;($D18),'Reference buildings simulations'!$A$2:$M$7001,12,0)</f>
        <v>18.090554418918796</v>
      </c>
      <c r="J18" s="29">
        <f>VLOOKUP($A18&amp;$B18&amp;$C18&amp;$E18&amp;($D18),'Reference buildings simulations'!$A$2:$M$7001,13,0)</f>
        <v>3.0150924031531323</v>
      </c>
    </row>
    <row r="19" spans="1:10" ht="16.95" customHeight="1" x14ac:dyDescent="0.3">
      <c r="A19" s="27" t="s">
        <v>36</v>
      </c>
      <c r="B19" s="20" t="s">
        <v>43</v>
      </c>
      <c r="C19" s="20" t="s">
        <v>6</v>
      </c>
      <c r="D19" s="28">
        <v>26</v>
      </c>
      <c r="E19" s="28" t="s">
        <v>26</v>
      </c>
      <c r="F19" s="28">
        <f>VLOOKUP($A19&amp;$B19&amp;$C19&amp;$E19&amp;($D19),'Reference buildings simulations'!$A$2:$M$7001,7,0)</f>
        <v>0.48</v>
      </c>
      <c r="G19" s="29">
        <f>VLOOKUP($A19&amp;$B19&amp;$C19&amp;$E19&amp;($D19),'Reference buildings simulations'!$A$2:$M$7001,10,0)</f>
        <v>16.00623822851621</v>
      </c>
      <c r="H19" s="29">
        <f>VLOOKUP($A19&amp;$B19&amp;$C19&amp;$E19&amp;($D19),'Reference buildings simulations'!$A$2:$M$7001,11,0)</f>
        <v>6.4024952914064839</v>
      </c>
      <c r="I19" s="29">
        <f>VLOOKUP($A19&amp;$B19&amp;$C19&amp;$E19&amp;($D19),'Reference buildings simulations'!$A$2:$M$7001,12,0)</f>
        <v>18.439186439250673</v>
      </c>
      <c r="J19" s="29">
        <f>VLOOKUP($A19&amp;$B19&amp;$C19&amp;$E19&amp;($D19),'Reference buildings simulations'!$A$2:$M$7001,13,0)</f>
        <v>3.0731977398751122</v>
      </c>
    </row>
    <row r="20" spans="1:10" ht="16.95" customHeight="1" x14ac:dyDescent="0.3">
      <c r="A20" s="27" t="s">
        <v>36</v>
      </c>
      <c r="B20" s="20" t="s">
        <v>31</v>
      </c>
      <c r="C20" s="20" t="s">
        <v>6</v>
      </c>
      <c r="D20" s="28">
        <v>26</v>
      </c>
      <c r="E20" s="28" t="s">
        <v>26</v>
      </c>
      <c r="F20" s="28">
        <f>VLOOKUP($A20&amp;$B20&amp;$C20&amp;$E20&amp;($D20),'Reference buildings simulations'!$A$2:$M$7001,7,0)</f>
        <v>0.87</v>
      </c>
      <c r="G20" s="29">
        <f>VLOOKUP($A20&amp;$B20&amp;$C20&amp;$E20&amp;($D20),'Reference buildings simulations'!$A$2:$M$7001,10,0)</f>
        <v>24.745799283698151</v>
      </c>
      <c r="H20" s="29">
        <f>VLOOKUP($A20&amp;$B20&amp;$C20&amp;$E20&amp;($D20),'Reference buildings simulations'!$A$2:$M$7001,11,0)</f>
        <v>9.8983197134792604</v>
      </c>
      <c r="I20" s="29">
        <f>VLOOKUP($A20&amp;$B20&amp;$C20&amp;$E20&amp;($D20),'Reference buildings simulations'!$A$2:$M$7001,12,0)</f>
        <v>28.507160774820267</v>
      </c>
      <c r="J20" s="29">
        <f>VLOOKUP($A20&amp;$B20&amp;$C20&amp;$E20&amp;($D20),'Reference buildings simulations'!$A$2:$M$7001,13,0)</f>
        <v>4.7511934624700451</v>
      </c>
    </row>
    <row r="21" spans="1:10" ht="16.95" customHeight="1" x14ac:dyDescent="0.3">
      <c r="A21" s="27" t="s">
        <v>36</v>
      </c>
      <c r="B21" s="20" t="s">
        <v>32</v>
      </c>
      <c r="C21" s="20" t="s">
        <v>6</v>
      </c>
      <c r="D21" s="28">
        <v>26</v>
      </c>
      <c r="E21" s="28" t="s">
        <v>26</v>
      </c>
      <c r="F21" s="28">
        <f>VLOOKUP($A21&amp;$B21&amp;$C21&amp;$E21&amp;($D21),'Reference buildings simulations'!$A$2:$M$7001,7,0)</f>
        <v>0.73</v>
      </c>
      <c r="G21" s="29">
        <f>VLOOKUP($A21&amp;$B21&amp;$C21&amp;$E21&amp;($D21),'Reference buildings simulations'!$A$2:$M$7001,10,0)</f>
        <v>20.198990956452441</v>
      </c>
      <c r="H21" s="29">
        <f>VLOOKUP($A21&amp;$B21&amp;$C21&amp;$E21&amp;($D21),'Reference buildings simulations'!$A$2:$M$7001,11,0)</f>
        <v>8.0795963825809771</v>
      </c>
      <c r="I21" s="29">
        <f>VLOOKUP($A21&amp;$B21&amp;$C21&amp;$E21&amp;($D21),'Reference buildings simulations'!$A$2:$M$7001,12,0)</f>
        <v>23.269237581833213</v>
      </c>
      <c r="J21" s="29">
        <f>VLOOKUP($A21&amp;$B21&amp;$C21&amp;$E21&amp;($D21),'Reference buildings simulations'!$A$2:$M$7001,13,0)</f>
        <v>3.878206263638869</v>
      </c>
    </row>
    <row r="22" spans="1:10" ht="16.95" customHeight="1" x14ac:dyDescent="0.3">
      <c r="A22" s="27" t="s">
        <v>36</v>
      </c>
      <c r="B22" s="20" t="s">
        <v>33</v>
      </c>
      <c r="C22" s="20" t="s">
        <v>6</v>
      </c>
      <c r="D22" s="28">
        <v>26</v>
      </c>
      <c r="E22" s="28" t="s">
        <v>26</v>
      </c>
      <c r="F22" s="28">
        <f>VLOOKUP($A22&amp;$B22&amp;$C22&amp;$E22&amp;($D22),'Reference buildings simulations'!$A$2:$M$7001,7,0)</f>
        <v>0.57999999999999996</v>
      </c>
      <c r="G22" s="29">
        <f>VLOOKUP($A22&amp;$B22&amp;$C22&amp;$E22&amp;($D22),'Reference buildings simulations'!$A$2:$M$7001,10,0)</f>
        <v>14.887563060943499</v>
      </c>
      <c r="H22" s="29">
        <f>VLOOKUP($A22&amp;$B22&amp;$C22&amp;$E22&amp;($D22),'Reference buildings simulations'!$A$2:$M$7001,11,0)</f>
        <v>5.9550252243773993</v>
      </c>
      <c r="I22" s="29">
        <f>VLOOKUP($A22&amp;$B22&amp;$C22&amp;$E22&amp;($D22),'Reference buildings simulations'!$A$2:$M$7001,12,0)</f>
        <v>17.150472646206911</v>
      </c>
      <c r="J22" s="29">
        <f>VLOOKUP($A22&amp;$B22&amp;$C22&amp;$E22&amp;($D22),'Reference buildings simulations'!$A$2:$M$7001,13,0)</f>
        <v>2.8584121077011515</v>
      </c>
    </row>
    <row r="23" spans="1:10" ht="16.95" customHeight="1" x14ac:dyDescent="0.3">
      <c r="A23" s="30" t="s">
        <v>36</v>
      </c>
      <c r="B23" s="31" t="s">
        <v>1</v>
      </c>
      <c r="C23" s="31" t="s">
        <v>7</v>
      </c>
      <c r="D23" s="32">
        <v>26</v>
      </c>
      <c r="E23" s="32" t="s">
        <v>26</v>
      </c>
      <c r="F23" s="32">
        <f>VLOOKUP($A23&amp;$B23&amp;$C23&amp;$E23&amp;($D23),'Reference buildings simulations'!$A$2:$M$7001,7,0)</f>
        <v>0.41</v>
      </c>
      <c r="G23" s="33">
        <f>VLOOKUP($A23&amp;$B23&amp;$C23&amp;$E23&amp;($D23),'Reference buildings simulations'!$A$2:$M$7001,10,0)</f>
        <v>15.894276588720578</v>
      </c>
      <c r="H23" s="33">
        <f>VLOOKUP($A23&amp;$B23&amp;$C23&amp;$E23&amp;($D23),'Reference buildings simulations'!$A$2:$M$7001,11,0)</f>
        <v>6.3577106354882309</v>
      </c>
      <c r="I23" s="33">
        <f>VLOOKUP($A23&amp;$B23&amp;$C23&amp;$E23&amp;($D23),'Reference buildings simulations'!$A$2:$M$7001,12,0)</f>
        <v>18.310206630206103</v>
      </c>
      <c r="J23" s="33">
        <f>VLOOKUP($A23&amp;$B23&amp;$C23&amp;$E23&amp;($D23),'Reference buildings simulations'!$A$2:$M$7001,13,0)</f>
        <v>3.0517011050343505</v>
      </c>
    </row>
    <row r="24" spans="1:10" ht="16.95" customHeight="1" x14ac:dyDescent="0.3">
      <c r="A24" s="30" t="s">
        <v>36</v>
      </c>
      <c r="B24" s="31" t="s">
        <v>4</v>
      </c>
      <c r="C24" s="31" t="s">
        <v>7</v>
      </c>
      <c r="D24" s="32">
        <v>26</v>
      </c>
      <c r="E24" s="32" t="s">
        <v>26</v>
      </c>
      <c r="F24" s="32">
        <f>VLOOKUP($A24&amp;$B24&amp;$C24&amp;$E24&amp;($D24),'Reference buildings simulations'!$A$2:$M$7001,7,0)</f>
        <v>0.32</v>
      </c>
      <c r="G24" s="33">
        <f>VLOOKUP($A24&amp;$B24&amp;$C24&amp;$E24&amp;($D24),'Reference buildings simulations'!$A$2:$M$7001,10,0)</f>
        <v>16.292160044199484</v>
      </c>
      <c r="H24" s="33">
        <f>VLOOKUP($A24&amp;$B24&amp;$C24&amp;$E24&amp;($D24),'Reference buildings simulations'!$A$2:$M$7001,11,0)</f>
        <v>6.5168640176797936</v>
      </c>
      <c r="I24" s="33">
        <f>VLOOKUP($A24&amp;$B24&amp;$C24&amp;$E24&amp;($D24),'Reference buildings simulations'!$A$2:$M$7001,12,0)</f>
        <v>18.768568370917805</v>
      </c>
      <c r="J24" s="33">
        <f>VLOOKUP($A24&amp;$B24&amp;$C24&amp;$E24&amp;($D24),'Reference buildings simulations'!$A$2:$M$7001,13,0)</f>
        <v>3.128094728486301</v>
      </c>
    </row>
    <row r="25" spans="1:10" ht="16.95" customHeight="1" x14ac:dyDescent="0.3">
      <c r="A25" s="30" t="s">
        <v>36</v>
      </c>
      <c r="B25" s="31" t="s">
        <v>5</v>
      </c>
      <c r="C25" s="31" t="s">
        <v>7</v>
      </c>
      <c r="D25" s="32">
        <v>26</v>
      </c>
      <c r="E25" s="32" t="s">
        <v>26</v>
      </c>
      <c r="F25" s="32">
        <f>VLOOKUP($A25&amp;$B25&amp;$C25&amp;$E25&amp;($D25),'Reference buildings simulations'!$A$2:$M$7001,7,0)</f>
        <v>0.28000000000000003</v>
      </c>
      <c r="G25" s="33">
        <f>VLOOKUP($A25&amp;$B25&amp;$C25&amp;$E25&amp;($D25),'Reference buildings simulations'!$A$2:$M$7001,10,0)</f>
        <v>16.462681525119013</v>
      </c>
      <c r="H25" s="33">
        <f>VLOOKUP($A25&amp;$B25&amp;$C25&amp;$E25&amp;($D25),'Reference buildings simulations'!$A$2:$M$7001,11,0)</f>
        <v>6.5850726100476056</v>
      </c>
      <c r="I25" s="33">
        <f>VLOOKUP($A25&amp;$B25&amp;$C25&amp;$E25&amp;($D25),'Reference buildings simulations'!$A$2:$M$7001,12,0)</f>
        <v>18.965009116937104</v>
      </c>
      <c r="J25" s="33">
        <f>VLOOKUP($A25&amp;$B25&amp;$C25&amp;$E25&amp;($D25),'Reference buildings simulations'!$A$2:$M$7001,13,0)</f>
        <v>3.1608348528228505</v>
      </c>
    </row>
    <row r="26" spans="1:10" ht="16.95" customHeight="1" x14ac:dyDescent="0.3">
      <c r="A26" s="30" t="s">
        <v>36</v>
      </c>
      <c r="B26" s="31" t="s">
        <v>41</v>
      </c>
      <c r="C26" s="31" t="s">
        <v>7</v>
      </c>
      <c r="D26" s="32">
        <v>26</v>
      </c>
      <c r="E26" s="32" t="s">
        <v>26</v>
      </c>
      <c r="F26" s="32">
        <f>VLOOKUP($A26&amp;$B26&amp;$C26&amp;$E26&amp;($D26),'Reference buildings simulations'!$A$2:$M$7001,7,0)</f>
        <v>0.61</v>
      </c>
      <c r="G26" s="33">
        <f>VLOOKUP($A26&amp;$B26&amp;$C26&amp;$E26&amp;($D26),'Reference buildings simulations'!$A$2:$M$7001,10,0)</f>
        <v>17.272946123734947</v>
      </c>
      <c r="H26" s="33">
        <f>VLOOKUP($A26&amp;$B26&amp;$C26&amp;$E26&amp;($D26),'Reference buildings simulations'!$A$2:$M$7001,11,0)</f>
        <v>6.9091784494939787</v>
      </c>
      <c r="I26" s="33">
        <f>VLOOKUP($A26&amp;$B26&amp;$C26&amp;$E26&amp;($D26),'Reference buildings simulations'!$A$2:$M$7001,12,0)</f>
        <v>19.898433934542659</v>
      </c>
      <c r="J26" s="33">
        <f>VLOOKUP($A26&amp;$B26&amp;$C26&amp;$E26&amp;($D26),'Reference buildings simulations'!$A$2:$M$7001,13,0)</f>
        <v>3.3164056557571095</v>
      </c>
    </row>
    <row r="27" spans="1:10" ht="16.95" customHeight="1" x14ac:dyDescent="0.3">
      <c r="A27" s="30" t="s">
        <v>36</v>
      </c>
      <c r="B27" s="31" t="s">
        <v>42</v>
      </c>
      <c r="C27" s="31" t="s">
        <v>7</v>
      </c>
      <c r="D27" s="32">
        <v>26</v>
      </c>
      <c r="E27" s="32" t="s">
        <v>26</v>
      </c>
      <c r="F27" s="32">
        <f>VLOOKUP($A27&amp;$B27&amp;$C27&amp;$E27&amp;($D27),'Reference buildings simulations'!$A$2:$M$7001,7,0)</f>
        <v>0.52</v>
      </c>
      <c r="G27" s="33">
        <f>VLOOKUP($A27&amp;$B27&amp;$C27&amp;$E27&amp;($D27),'Reference buildings simulations'!$A$2:$M$7001,10,0)</f>
        <v>18.498296690560149</v>
      </c>
      <c r="H27" s="33">
        <f>VLOOKUP($A27&amp;$B27&amp;$C27&amp;$E27&amp;($D27),'Reference buildings simulations'!$A$2:$M$7001,11,0)</f>
        <v>7.3993186762240599</v>
      </c>
      <c r="I27" s="33">
        <f>VLOOKUP($A27&amp;$B27&amp;$C27&amp;$E27&amp;($D27),'Reference buildings simulations'!$A$2:$M$7001,12,0)</f>
        <v>21.310037787525292</v>
      </c>
      <c r="J27" s="33">
        <f>VLOOKUP($A27&amp;$B27&amp;$C27&amp;$E27&amp;($D27),'Reference buildings simulations'!$A$2:$M$7001,13,0)</f>
        <v>3.5516729645875484</v>
      </c>
    </row>
    <row r="28" spans="1:10" ht="16.95" customHeight="1" x14ac:dyDescent="0.3">
      <c r="A28" s="30" t="s">
        <v>36</v>
      </c>
      <c r="B28" s="31" t="s">
        <v>43</v>
      </c>
      <c r="C28" s="31" t="s">
        <v>7</v>
      </c>
      <c r="D28" s="32">
        <v>26</v>
      </c>
      <c r="E28" s="32" t="s">
        <v>26</v>
      </c>
      <c r="F28" s="32">
        <f>VLOOKUP($A28&amp;$B28&amp;$C28&amp;$E28&amp;($D28),'Reference buildings simulations'!$A$2:$M$7001,7,0)</f>
        <v>0.48</v>
      </c>
      <c r="G28" s="33">
        <f>VLOOKUP($A28&amp;$B28&amp;$C28&amp;$E28&amp;($D28),'Reference buildings simulations'!$A$2:$M$7001,10,0)</f>
        <v>19.023446933485236</v>
      </c>
      <c r="H28" s="33">
        <f>VLOOKUP($A28&amp;$B28&amp;$C28&amp;$E28&amp;($D28),'Reference buildings simulations'!$A$2:$M$7001,11,0)</f>
        <v>7.6093787733940941</v>
      </c>
      <c r="I28" s="33">
        <f>VLOOKUP($A28&amp;$B28&amp;$C28&amp;$E28&amp;($D28),'Reference buildings simulations'!$A$2:$M$7001,12,0)</f>
        <v>21.915010867374988</v>
      </c>
      <c r="J28" s="33">
        <f>VLOOKUP($A28&amp;$B28&amp;$C28&amp;$E28&amp;($D28),'Reference buildings simulations'!$A$2:$M$7001,13,0)</f>
        <v>3.6525018112291652</v>
      </c>
    </row>
    <row r="29" spans="1:10" ht="16.95" customHeight="1" x14ac:dyDescent="0.3">
      <c r="A29" s="30" t="s">
        <v>36</v>
      </c>
      <c r="B29" s="31" t="s">
        <v>31</v>
      </c>
      <c r="C29" s="31" t="s">
        <v>7</v>
      </c>
      <c r="D29" s="32">
        <v>26</v>
      </c>
      <c r="E29" s="32" t="s">
        <v>26</v>
      </c>
      <c r="F29" s="32">
        <f>VLOOKUP($A29&amp;$B29&amp;$C29&amp;$E29&amp;($D29),'Reference buildings simulations'!$A$2:$M$7001,7,0)</f>
        <v>0.87</v>
      </c>
      <c r="G29" s="33">
        <f>VLOOKUP($A29&amp;$B29&amp;$C29&amp;$E29&amp;($D29),'Reference buildings simulations'!$A$2:$M$7001,10,0)</f>
        <v>23.24126860629783</v>
      </c>
      <c r="H29" s="33">
        <f>VLOOKUP($A29&amp;$B29&amp;$C29&amp;$E29&amp;($D29),'Reference buildings simulations'!$A$2:$M$7001,11,0)</f>
        <v>9.2965074425191325</v>
      </c>
      <c r="I29" s="33">
        <f>VLOOKUP($A29&amp;$B29&amp;$C29&amp;$E29&amp;($D29),'Reference buildings simulations'!$A$2:$M$7001,12,0)</f>
        <v>26.7739414344551</v>
      </c>
      <c r="J29" s="33">
        <f>VLOOKUP($A29&amp;$B29&amp;$C29&amp;$E29&amp;($D29),'Reference buildings simulations'!$A$2:$M$7001,13,0)</f>
        <v>4.4623235724091836</v>
      </c>
    </row>
    <row r="30" spans="1:10" ht="16.95" customHeight="1" x14ac:dyDescent="0.3">
      <c r="A30" s="30" t="s">
        <v>36</v>
      </c>
      <c r="B30" s="31" t="s">
        <v>32</v>
      </c>
      <c r="C30" s="31" t="s">
        <v>7</v>
      </c>
      <c r="D30" s="32">
        <v>26</v>
      </c>
      <c r="E30" s="32" t="s">
        <v>26</v>
      </c>
      <c r="F30" s="32">
        <f>VLOOKUP($A30&amp;$B30&amp;$C30&amp;$E30&amp;($D30),'Reference buildings simulations'!$A$2:$M$7001,7,0)</f>
        <v>0.73</v>
      </c>
      <c r="G30" s="33">
        <f>VLOOKUP($A30&amp;$B30&amp;$C30&amp;$E30&amp;($D30),'Reference buildings simulations'!$A$2:$M$7001,10,0)</f>
        <v>17.787883820530674</v>
      </c>
      <c r="H30" s="33">
        <f>VLOOKUP($A30&amp;$B30&amp;$C30&amp;$E30&amp;($D30),'Reference buildings simulations'!$A$2:$M$7001,11,0)</f>
        <v>7.1151535282122698</v>
      </c>
      <c r="I30" s="33">
        <f>VLOOKUP($A30&amp;$B30&amp;$C30&amp;$E30&amp;($D30),'Reference buildings simulations'!$A$2:$M$7001,12,0)</f>
        <v>20.491642161251335</v>
      </c>
      <c r="J30" s="33">
        <f>VLOOKUP($A30&amp;$B30&amp;$C30&amp;$E30&amp;($D30),'Reference buildings simulations'!$A$2:$M$7001,13,0)</f>
        <v>3.4152736935418893</v>
      </c>
    </row>
    <row r="31" spans="1:10" ht="16.95" customHeight="1" x14ac:dyDescent="0.3">
      <c r="A31" s="30" t="s">
        <v>36</v>
      </c>
      <c r="B31" s="31" t="s">
        <v>33</v>
      </c>
      <c r="C31" s="31" t="s">
        <v>7</v>
      </c>
      <c r="D31" s="32">
        <v>26</v>
      </c>
      <c r="E31" s="32" t="s">
        <v>26</v>
      </c>
      <c r="F31" s="32">
        <f>VLOOKUP($A31&amp;$B31&amp;$C31&amp;$E31&amp;($D31),'Reference buildings simulations'!$A$2:$M$7001,7,0)</f>
        <v>0.57999999999999996</v>
      </c>
      <c r="G31" s="33">
        <f>VLOOKUP($A31&amp;$B31&amp;$C31&amp;$E31&amp;($D31),'Reference buildings simulations'!$A$2:$M$7001,10,0)</f>
        <v>11.397705198599489</v>
      </c>
      <c r="H31" s="33">
        <f>VLOOKUP($A31&amp;$B31&amp;$C31&amp;$E31&amp;($D31),'Reference buildings simulations'!$A$2:$M$7001,11,0)</f>
        <v>4.5590820794397953</v>
      </c>
      <c r="I31" s="33">
        <f>VLOOKUP($A31&amp;$B31&amp;$C31&amp;$E31&amp;($D31),'Reference buildings simulations'!$A$2:$M$7001,12,0)</f>
        <v>13.13015638878661</v>
      </c>
      <c r="J31" s="33">
        <f>VLOOKUP($A31&amp;$B31&amp;$C31&amp;$E31&amp;($D31),'Reference buildings simulations'!$A$2:$M$7001,13,0)</f>
        <v>2.1883593981311016</v>
      </c>
    </row>
    <row r="32" spans="1:10" ht="16.95" customHeight="1" x14ac:dyDescent="0.3">
      <c r="A32" s="34" t="s">
        <v>36</v>
      </c>
      <c r="B32" s="21" t="s">
        <v>1</v>
      </c>
      <c r="C32" s="21" t="s">
        <v>8</v>
      </c>
      <c r="D32" s="43">
        <v>26</v>
      </c>
      <c r="E32" s="43" t="s">
        <v>26</v>
      </c>
      <c r="F32" s="35">
        <f>VLOOKUP($A32&amp;$B32&amp;$C32&amp;$E32&amp;($D32),'Reference buildings simulations'!$A$2:$M$7001,7,0)</f>
        <v>0.41</v>
      </c>
      <c r="G32" s="36">
        <f>VLOOKUP($A32&amp;$B32&amp;$C32&amp;$E32&amp;($D32),'Reference buildings simulations'!$A$2:$M$7001,10,0)</f>
        <v>17.349668195428745</v>
      </c>
      <c r="H32" s="36">
        <f>VLOOKUP($A32&amp;$B32&amp;$C32&amp;$E32&amp;($D32),'Reference buildings simulations'!$A$2:$M$7001,11,0)</f>
        <v>6.9398672781714978</v>
      </c>
      <c r="I32" s="36">
        <f>VLOOKUP($A32&amp;$B32&amp;$C32&amp;$E32&amp;($D32),'Reference buildings simulations'!$A$2:$M$7001,12,0)</f>
        <v>19.986817761133914</v>
      </c>
      <c r="J32" s="36">
        <f>VLOOKUP($A32&amp;$B32&amp;$C32&amp;$E32&amp;($D32),'Reference buildings simulations'!$A$2:$M$7001,13,0)</f>
        <v>3.3311362935223188</v>
      </c>
    </row>
    <row r="33" spans="1:28" ht="16.95" customHeight="1" x14ac:dyDescent="0.3">
      <c r="A33" s="34" t="s">
        <v>36</v>
      </c>
      <c r="B33" s="21" t="s">
        <v>4</v>
      </c>
      <c r="C33" s="21" t="s">
        <v>8</v>
      </c>
      <c r="D33" s="43">
        <v>26</v>
      </c>
      <c r="E33" s="43" t="s">
        <v>26</v>
      </c>
      <c r="F33" s="35">
        <f>VLOOKUP($A33&amp;$B33&amp;$C33&amp;$E33&amp;($D33),'Reference buildings simulations'!$A$2:$M$7001,7,0)</f>
        <v>0.32</v>
      </c>
      <c r="G33" s="36">
        <f>VLOOKUP($A33&amp;$B33&amp;$C33&amp;$E33&amp;($D33),'Reference buildings simulations'!$A$2:$M$7001,10,0)</f>
        <v>18.141468312675606</v>
      </c>
      <c r="H33" s="36">
        <f>VLOOKUP($A33&amp;$B33&amp;$C33&amp;$E33&amp;($D33),'Reference buildings simulations'!$A$2:$M$7001,11,0)</f>
        <v>7.2565873250702424</v>
      </c>
      <c r="I33" s="36">
        <f>VLOOKUP($A33&amp;$B33&amp;$C33&amp;$E33&amp;($D33),'Reference buildings simulations'!$A$2:$M$7001,12,0)</f>
        <v>20.898971496202297</v>
      </c>
      <c r="J33" s="36">
        <f>VLOOKUP($A33&amp;$B33&amp;$C33&amp;$E33&amp;($D33),'Reference buildings simulations'!$A$2:$M$7001,13,0)</f>
        <v>3.4831619160337164</v>
      </c>
    </row>
    <row r="34" spans="1:28" ht="16.95" customHeight="1" x14ac:dyDescent="0.3">
      <c r="A34" s="34" t="s">
        <v>36</v>
      </c>
      <c r="B34" s="21" t="s">
        <v>5</v>
      </c>
      <c r="C34" s="21" t="s">
        <v>8</v>
      </c>
      <c r="D34" s="43">
        <v>26</v>
      </c>
      <c r="E34" s="43" t="s">
        <v>26</v>
      </c>
      <c r="F34" s="35">
        <f>VLOOKUP($A34&amp;$B34&amp;$C34&amp;$E34&amp;($D34),'Reference buildings simulations'!$A$2:$M$7001,7,0)</f>
        <v>0.28000000000000003</v>
      </c>
      <c r="G34" s="36">
        <f>VLOOKUP($A34&amp;$B34&amp;$C34&amp;$E34&amp;($D34),'Reference buildings simulations'!$A$2:$M$7001,10,0)</f>
        <v>18.480811220067125</v>
      </c>
      <c r="H34" s="36">
        <f>VLOOKUP($A34&amp;$B34&amp;$C34&amp;$E34&amp;($D34),'Reference buildings simulations'!$A$2:$M$7001,11,0)</f>
        <v>7.3923244880268495</v>
      </c>
      <c r="I34" s="36">
        <f>VLOOKUP($A34&amp;$B34&amp;$C34&amp;$E34&amp;($D34),'Reference buildings simulations'!$A$2:$M$7001,12,0)</f>
        <v>21.289894525517326</v>
      </c>
      <c r="J34" s="36">
        <f>VLOOKUP($A34&amp;$B34&amp;$C34&amp;$E34&amp;($D34),'Reference buildings simulations'!$A$2:$M$7001,13,0)</f>
        <v>3.5483157542528878</v>
      </c>
    </row>
    <row r="35" spans="1:28" ht="16.95" customHeight="1" x14ac:dyDescent="0.3">
      <c r="A35" s="34" t="s">
        <v>36</v>
      </c>
      <c r="B35" s="21" t="s">
        <v>41</v>
      </c>
      <c r="C35" s="21" t="s">
        <v>8</v>
      </c>
      <c r="D35" s="43">
        <v>26</v>
      </c>
      <c r="E35" s="43" t="s">
        <v>26</v>
      </c>
      <c r="F35" s="35">
        <f>VLOOKUP($A35&amp;$B35&amp;$C35&amp;$E35&amp;($D35),'Reference buildings simulations'!$A$2:$M$7001,7,0)</f>
        <v>0.61</v>
      </c>
      <c r="G35" s="36">
        <f>VLOOKUP($A35&amp;$B35&amp;$C35&amp;$E35&amp;($D35),'Reference buildings simulations'!$A$2:$M$7001,10,0)</f>
        <v>18.262595652213907</v>
      </c>
      <c r="H35" s="36">
        <f>VLOOKUP($A35&amp;$B35&amp;$C35&amp;$E35&amp;($D35),'Reference buildings simulations'!$A$2:$M$7001,11,0)</f>
        <v>7.3050382608855626</v>
      </c>
      <c r="I35" s="36">
        <f>VLOOKUP($A35&amp;$B35&amp;$C35&amp;$E35&amp;($D35),'Reference buildings simulations'!$A$2:$M$7001,12,0)</f>
        <v>21.038510191350419</v>
      </c>
      <c r="J35" s="36">
        <f>VLOOKUP($A35&amp;$B35&amp;$C35&amp;$E35&amp;($D35),'Reference buildings simulations'!$A$2:$M$7001,13,0)</f>
        <v>3.5064183652250698</v>
      </c>
      <c r="L35" s="18" t="s">
        <v>54</v>
      </c>
      <c r="M35" s="18" t="s">
        <v>55</v>
      </c>
      <c r="N35" s="18">
        <v>0.28000000000000003</v>
      </c>
      <c r="O35" s="18" t="s">
        <v>56</v>
      </c>
      <c r="P35" s="18">
        <v>0.41</v>
      </c>
      <c r="R35" s="18" t="s">
        <v>54</v>
      </c>
      <c r="S35" s="18" t="s">
        <v>55</v>
      </c>
      <c r="T35" s="18">
        <v>0.48</v>
      </c>
      <c r="U35" s="18" t="s">
        <v>56</v>
      </c>
      <c r="V35" s="18">
        <v>0.61</v>
      </c>
      <c r="X35" s="18" t="s">
        <v>54</v>
      </c>
      <c r="Y35" s="18" t="s">
        <v>55</v>
      </c>
      <c r="Z35" s="18">
        <v>0.57999999999999996</v>
      </c>
      <c r="AA35" s="18" t="s">
        <v>56</v>
      </c>
      <c r="AB35" s="18">
        <v>0.87</v>
      </c>
    </row>
    <row r="36" spans="1:28" ht="16.95" customHeight="1" x14ac:dyDescent="0.3">
      <c r="A36" s="34" t="s">
        <v>36</v>
      </c>
      <c r="B36" s="21" t="s">
        <v>42</v>
      </c>
      <c r="C36" s="21" t="s">
        <v>8</v>
      </c>
      <c r="D36" s="43">
        <v>26</v>
      </c>
      <c r="E36" s="43" t="s">
        <v>26</v>
      </c>
      <c r="F36" s="35">
        <f>VLOOKUP($A36&amp;$B36&amp;$C36&amp;$E36&amp;($D36),'Reference buildings simulations'!$A$2:$M$7001,7,0)</f>
        <v>0.52</v>
      </c>
      <c r="G36" s="36">
        <f>VLOOKUP($A36&amp;$B36&amp;$C36&amp;$E36&amp;($D36),'Reference buildings simulations'!$A$2:$M$7001,10,0)</f>
        <v>19.700999467539589</v>
      </c>
      <c r="H36" s="36">
        <f>VLOOKUP($A36&amp;$B36&amp;$C36&amp;$E36&amp;($D36),'Reference buildings simulations'!$A$2:$M$7001,11,0)</f>
        <v>7.8803997870158353</v>
      </c>
      <c r="I36" s="36">
        <f>VLOOKUP($A36&amp;$B36&amp;$C36&amp;$E36&amp;($D36),'Reference buildings simulations'!$A$2:$M$7001,12,0)</f>
        <v>22.695551386605604</v>
      </c>
      <c r="J36" s="36">
        <f>VLOOKUP($A36&amp;$B36&amp;$C36&amp;$E36&amp;($D36),'Reference buildings simulations'!$A$2:$M$7001,13,0)</f>
        <v>3.7825918977676007</v>
      </c>
    </row>
    <row r="37" spans="1:28" ht="16.95" customHeight="1" x14ac:dyDescent="0.3">
      <c r="A37" s="34" t="s">
        <v>36</v>
      </c>
      <c r="B37" s="21" t="s">
        <v>43</v>
      </c>
      <c r="C37" s="21" t="s">
        <v>8</v>
      </c>
      <c r="D37" s="43">
        <v>26</v>
      </c>
      <c r="E37" s="43" t="s">
        <v>26</v>
      </c>
      <c r="F37" s="35">
        <f>VLOOKUP($A37&amp;$B37&amp;$C37&amp;$E37&amp;($D37),'Reference buildings simulations'!$A$2:$M$7001,7,0)</f>
        <v>0.48</v>
      </c>
      <c r="G37" s="36">
        <f>VLOOKUP($A37&amp;$B37&amp;$C37&amp;$E37&amp;($D37),'Reference buildings simulations'!$A$2:$M$7001,10,0)</f>
        <v>20.317458245536308</v>
      </c>
      <c r="H37" s="36">
        <f>VLOOKUP($A37&amp;$B37&amp;$C37&amp;$E37&amp;($D37),'Reference buildings simulations'!$A$2:$M$7001,11,0)</f>
        <v>8.1269832982145225</v>
      </c>
      <c r="I37" s="36">
        <f>VLOOKUP($A37&amp;$B37&amp;$C37&amp;$E37&amp;($D37),'Reference buildings simulations'!$A$2:$M$7001,12,0)</f>
        <v>23.405711898857824</v>
      </c>
      <c r="J37" s="36">
        <f>VLOOKUP($A37&amp;$B37&amp;$C37&amp;$E37&amp;($D37),'Reference buildings simulations'!$A$2:$M$7001,13,0)</f>
        <v>3.9009519831429706</v>
      </c>
    </row>
    <row r="38" spans="1:28" ht="16.95" customHeight="1" x14ac:dyDescent="0.3">
      <c r="A38" s="34" t="s">
        <v>36</v>
      </c>
      <c r="B38" s="21" t="s">
        <v>31</v>
      </c>
      <c r="C38" s="21" t="s">
        <v>8</v>
      </c>
      <c r="D38" s="43">
        <v>26</v>
      </c>
      <c r="E38" s="43" t="s">
        <v>26</v>
      </c>
      <c r="F38" s="35">
        <f>VLOOKUP($A38&amp;$B38&amp;$C38&amp;$E38&amp;($D38),'Reference buildings simulations'!$A$2:$M$7001,7,0)</f>
        <v>0.87</v>
      </c>
      <c r="G38" s="36">
        <f>VLOOKUP($A38&amp;$B38&amp;$C38&amp;$E38&amp;($D38),'Reference buildings simulations'!$A$2:$M$7001,10,0)</f>
        <v>23.056327322419456</v>
      </c>
      <c r="H38" s="36">
        <f>VLOOKUP($A38&amp;$B38&amp;$C38&amp;$E38&amp;($D38),'Reference buildings simulations'!$A$2:$M$7001,11,0)</f>
        <v>9.2225309289677817</v>
      </c>
      <c r="I38" s="36">
        <f>VLOOKUP($A38&amp;$B38&amp;$C38&amp;$E38&amp;($D38),'Reference buildings simulations'!$A$2:$M$7001,12,0)</f>
        <v>26.560889075427209</v>
      </c>
      <c r="J38" s="36">
        <f>VLOOKUP($A38&amp;$B38&amp;$C38&amp;$E38&amp;($D38),'Reference buildings simulations'!$A$2:$M$7001,13,0)</f>
        <v>4.4268148459045351</v>
      </c>
    </row>
    <row r="39" spans="1:28" ht="16.95" customHeight="1" x14ac:dyDescent="0.3">
      <c r="A39" s="34" t="s">
        <v>36</v>
      </c>
      <c r="B39" s="21" t="s">
        <v>32</v>
      </c>
      <c r="C39" s="21" t="s">
        <v>8</v>
      </c>
      <c r="D39" s="43">
        <v>26</v>
      </c>
      <c r="E39" s="43" t="s">
        <v>26</v>
      </c>
      <c r="F39" s="35">
        <f>VLOOKUP($A39&amp;$B39&amp;$C39&amp;$E39&amp;($D39),'Reference buildings simulations'!$A$2:$M$7001,7,0)</f>
        <v>0.73</v>
      </c>
      <c r="G39" s="36">
        <f>VLOOKUP($A39&amp;$B39&amp;$C39&amp;$E39&amp;($D39),'Reference buildings simulations'!$A$2:$M$7001,10,0)</f>
        <v>17.175663487256394</v>
      </c>
      <c r="H39" s="36">
        <f>VLOOKUP($A39&amp;$B39&amp;$C39&amp;$E39&amp;($D39),'Reference buildings simulations'!$A$2:$M$7001,11,0)</f>
        <v>6.8702653949025576</v>
      </c>
      <c r="I39" s="36">
        <f>VLOOKUP($A39&amp;$B39&amp;$C39&amp;$E39&amp;($D39),'Reference buildings simulations'!$A$2:$M$7001,12,0)</f>
        <v>19.786364337319366</v>
      </c>
      <c r="J39" s="36">
        <f>VLOOKUP($A39&amp;$B39&amp;$C39&amp;$E39&amp;($D39),'Reference buildings simulations'!$A$2:$M$7001,13,0)</f>
        <v>3.2977273895532275</v>
      </c>
    </row>
    <row r="40" spans="1:28" ht="16.95" customHeight="1" x14ac:dyDescent="0.3">
      <c r="A40" s="34" t="s">
        <v>36</v>
      </c>
      <c r="B40" s="21" t="s">
        <v>33</v>
      </c>
      <c r="C40" s="21" t="s">
        <v>8</v>
      </c>
      <c r="D40" s="43">
        <v>26</v>
      </c>
      <c r="E40" s="43" t="s">
        <v>26</v>
      </c>
      <c r="F40" s="35">
        <f>VLOOKUP($A40&amp;$B40&amp;$C40&amp;$E40&amp;($D40),'Reference buildings simulations'!$A$2:$M$7001,7,0)</f>
        <v>0.57999999999999996</v>
      </c>
      <c r="G40" s="36">
        <f>VLOOKUP($A40&amp;$B40&amp;$C40&amp;$E40&amp;($D40),'Reference buildings simulations'!$A$2:$M$7001,10,0)</f>
        <v>10.450586656018267</v>
      </c>
      <c r="H40" s="36">
        <f>VLOOKUP($A40&amp;$B40&amp;$C40&amp;$E40&amp;($D40),'Reference buildings simulations'!$A$2:$M$7001,11,0)</f>
        <v>4.1802346624073063</v>
      </c>
      <c r="I40" s="36">
        <f>VLOOKUP($A40&amp;$B40&amp;$C40&amp;$E40&amp;($D40),'Reference buildings simulations'!$A$2:$M$7001,12,0)</f>
        <v>12.039075827733042</v>
      </c>
      <c r="J40" s="36">
        <f>VLOOKUP($A40&amp;$B40&amp;$C40&amp;$E40&amp;($D40),'Reference buildings simulations'!$A$2:$M$7001,13,0)</f>
        <v>2.0065126379555069</v>
      </c>
    </row>
    <row r="41" spans="1:28" ht="16.95" customHeight="1" x14ac:dyDescent="0.3">
      <c r="A41" s="40" t="s">
        <v>36</v>
      </c>
      <c r="B41" s="22" t="s">
        <v>1</v>
      </c>
      <c r="C41" s="22" t="s">
        <v>9</v>
      </c>
      <c r="D41" s="41">
        <v>26</v>
      </c>
      <c r="E41" s="41" t="s">
        <v>26</v>
      </c>
      <c r="F41" s="41">
        <f>VLOOKUP($A41&amp;$B41&amp;$C41&amp;$E41&amp;($D41),'Reference buildings simulations'!$A$2:$M$7001,7,0)</f>
        <v>0.41</v>
      </c>
      <c r="G41" s="42">
        <f>VLOOKUP($A41&amp;$B41&amp;$C41&amp;$E41&amp;($D41),'Reference buildings simulations'!$A$2:$M$7001,10,0)</f>
        <v>16.016294986608219</v>
      </c>
      <c r="H41" s="42">
        <f>VLOOKUP($A41&amp;$B41&amp;$C41&amp;$E41&amp;($D41),'Reference buildings simulations'!$A$2:$M$7001,11,0)</f>
        <v>6.4065179946432878</v>
      </c>
      <c r="I41" s="42">
        <f>VLOOKUP($A41&amp;$B41&amp;$C41&amp;$E41&amp;($D41),'Reference buildings simulations'!$A$2:$M$7001,12,0)</f>
        <v>18.450771824572669</v>
      </c>
      <c r="J41" s="42">
        <f>VLOOKUP($A41&amp;$B41&amp;$C41&amp;$E41&amp;($D41),'Reference buildings simulations'!$A$2:$M$7001,13,0)</f>
        <v>3.0751286374287781</v>
      </c>
    </row>
    <row r="42" spans="1:28" ht="16.95" customHeight="1" x14ac:dyDescent="0.3">
      <c r="A42" s="40" t="s">
        <v>36</v>
      </c>
      <c r="B42" s="22" t="s">
        <v>4</v>
      </c>
      <c r="C42" s="22" t="s">
        <v>9</v>
      </c>
      <c r="D42" s="41">
        <v>26</v>
      </c>
      <c r="E42" s="41" t="s">
        <v>26</v>
      </c>
      <c r="F42" s="41">
        <f>VLOOKUP($A42&amp;$B42&amp;$C42&amp;$E42&amp;($D42),'Reference buildings simulations'!$A$2:$M$7001,7,0)</f>
        <v>0.32</v>
      </c>
      <c r="G42" s="42">
        <f>VLOOKUP($A42&amp;$B42&amp;$C42&amp;$E42&amp;($D42),'Reference buildings simulations'!$A$2:$M$7001,10,0)</f>
        <v>16.605043316593047</v>
      </c>
      <c r="H42" s="42">
        <f>VLOOKUP($A42&amp;$B42&amp;$C42&amp;$E42&amp;($D42),'Reference buildings simulations'!$A$2:$M$7001,11,0)</f>
        <v>6.6420173266372187</v>
      </c>
      <c r="I42" s="42">
        <f>VLOOKUP($A42&amp;$B42&amp;$C42&amp;$E42&amp;($D42),'Reference buildings simulations'!$A$2:$M$7001,12,0)</f>
        <v>19.129009900715189</v>
      </c>
      <c r="J42" s="42">
        <f>VLOOKUP($A42&amp;$B42&amp;$C42&amp;$E42&amp;($D42),'Reference buildings simulations'!$A$2:$M$7001,13,0)</f>
        <v>3.1881683167858648</v>
      </c>
    </row>
    <row r="43" spans="1:28" ht="16.95" customHeight="1" x14ac:dyDescent="0.3">
      <c r="A43" s="40" t="s">
        <v>36</v>
      </c>
      <c r="B43" s="22" t="s">
        <v>5</v>
      </c>
      <c r="C43" s="22" t="s">
        <v>9</v>
      </c>
      <c r="D43" s="41">
        <v>26</v>
      </c>
      <c r="E43" s="41" t="s">
        <v>26</v>
      </c>
      <c r="F43" s="41">
        <f>VLOOKUP($A43&amp;$B43&amp;$C43&amp;$E43&amp;($D43),'Reference buildings simulations'!$A$2:$M$7001,7,0)</f>
        <v>0.28000000000000003</v>
      </c>
      <c r="G43" s="42">
        <f>VLOOKUP($A43&amp;$B43&amp;$C43&amp;$E43&amp;($D43),'Reference buildings simulations'!$A$2:$M$7001,10,0)</f>
        <v>16.857364029443691</v>
      </c>
      <c r="H43" s="42">
        <f>VLOOKUP($A43&amp;$B43&amp;$C43&amp;$E43&amp;($D43),'Reference buildings simulations'!$A$2:$M$7001,11,0)</f>
        <v>6.7429456117774764</v>
      </c>
      <c r="I43" s="42">
        <f>VLOOKUP($A43&amp;$B43&amp;$C43&amp;$E43&amp;($D43),'Reference buildings simulations'!$A$2:$M$7001,12,0)</f>
        <v>19.41968336191913</v>
      </c>
      <c r="J43" s="42">
        <f>VLOOKUP($A43&amp;$B43&amp;$C43&amp;$E43&amp;($D43),'Reference buildings simulations'!$A$2:$M$7001,13,0)</f>
        <v>3.2366138936531885</v>
      </c>
    </row>
    <row r="44" spans="1:28" ht="16.95" customHeight="1" x14ac:dyDescent="0.3">
      <c r="A44" s="40" t="s">
        <v>36</v>
      </c>
      <c r="B44" s="22" t="s">
        <v>41</v>
      </c>
      <c r="C44" s="22" t="s">
        <v>9</v>
      </c>
      <c r="D44" s="41">
        <v>26</v>
      </c>
      <c r="E44" s="41" t="s">
        <v>26</v>
      </c>
      <c r="F44" s="41">
        <f>VLOOKUP($A44&amp;$B44&amp;$C44&amp;$E44&amp;($D44),'Reference buildings simulations'!$A$2:$M$7001,7,0)</f>
        <v>0.61</v>
      </c>
      <c r="G44" s="42">
        <f>VLOOKUP($A44&amp;$B44&amp;$C44&amp;$E44&amp;($D44),'Reference buildings simulations'!$A$2:$M$7001,10,0)</f>
        <v>17.143671877806668</v>
      </c>
      <c r="H44" s="42">
        <f>VLOOKUP($A44&amp;$B44&amp;$C44&amp;$E44&amp;($D44),'Reference buildings simulations'!$A$2:$M$7001,11,0)</f>
        <v>6.8574687511226671</v>
      </c>
      <c r="I44" s="42">
        <f>VLOOKUP($A44&amp;$B44&amp;$C44&amp;$E44&amp;($D44),'Reference buildings simulations'!$A$2:$M$7001,12,0)</f>
        <v>19.749510003233279</v>
      </c>
      <c r="J44" s="42">
        <f>VLOOKUP($A44&amp;$B44&amp;$C44&amp;$E44&amp;($D44),'Reference buildings simulations'!$A$2:$M$7001,13,0)</f>
        <v>3.29158500053888</v>
      </c>
    </row>
    <row r="45" spans="1:28" ht="16.95" customHeight="1" x14ac:dyDescent="0.3">
      <c r="A45" s="40" t="s">
        <v>36</v>
      </c>
      <c r="B45" s="22" t="s">
        <v>42</v>
      </c>
      <c r="C45" s="22" t="s">
        <v>9</v>
      </c>
      <c r="D45" s="41">
        <v>26</v>
      </c>
      <c r="E45" s="41" t="s">
        <v>26</v>
      </c>
      <c r="F45" s="41">
        <f>VLOOKUP($A45&amp;$B45&amp;$C45&amp;$E45&amp;($D45),'Reference buildings simulations'!$A$2:$M$7001,7,0)</f>
        <v>0.52</v>
      </c>
      <c r="G45" s="42">
        <f>VLOOKUP($A45&amp;$B45&amp;$C45&amp;$E45&amp;($D45),'Reference buildings simulations'!$A$2:$M$7001,10,0)</f>
        <v>18.461408291226</v>
      </c>
      <c r="H45" s="42">
        <f>VLOOKUP($A45&amp;$B45&amp;$C45&amp;$E45&amp;($D45),'Reference buildings simulations'!$A$2:$M$7001,11,0)</f>
        <v>7.3845633164904001</v>
      </c>
      <c r="I45" s="42">
        <f>VLOOKUP($A45&amp;$B45&amp;$C45&amp;$E45&amp;($D45),'Reference buildings simulations'!$A$2:$M$7001,12,0)</f>
        <v>21.267542351492352</v>
      </c>
      <c r="J45" s="42">
        <f>VLOOKUP($A45&amp;$B45&amp;$C45&amp;$E45&amp;($D45),'Reference buildings simulations'!$A$2:$M$7001,13,0)</f>
        <v>3.544590391915392</v>
      </c>
    </row>
    <row r="46" spans="1:28" ht="16.95" customHeight="1" x14ac:dyDescent="0.3">
      <c r="A46" s="40" t="s">
        <v>36</v>
      </c>
      <c r="B46" s="22" t="s">
        <v>43</v>
      </c>
      <c r="C46" s="22" t="s">
        <v>9</v>
      </c>
      <c r="D46" s="41">
        <v>26</v>
      </c>
      <c r="E46" s="41" t="s">
        <v>26</v>
      </c>
      <c r="F46" s="41">
        <f>VLOOKUP($A46&amp;$B46&amp;$C46&amp;$E46&amp;($D46),'Reference buildings simulations'!$A$2:$M$7001,7,0)</f>
        <v>0.48</v>
      </c>
      <c r="G46" s="42">
        <f>VLOOKUP($A46&amp;$B46&amp;$C46&amp;$E46&amp;($D46),'Reference buildings simulations'!$A$2:$M$7001,10,0)</f>
        <v>19.026152468405709</v>
      </c>
      <c r="H46" s="42">
        <f>VLOOKUP($A46&amp;$B46&amp;$C46&amp;$E46&amp;($D46),'Reference buildings simulations'!$A$2:$M$7001,11,0)</f>
        <v>7.6104609873622833</v>
      </c>
      <c r="I46" s="42">
        <f>VLOOKUP($A46&amp;$B46&amp;$C46&amp;$E46&amp;($D46),'Reference buildings simulations'!$A$2:$M$7001,12,0)</f>
        <v>21.918127643603373</v>
      </c>
      <c r="J46" s="42">
        <f>VLOOKUP($A46&amp;$B46&amp;$C46&amp;$E46&amp;($D46),'Reference buildings simulations'!$A$2:$M$7001,13,0)</f>
        <v>3.6530212739338959</v>
      </c>
    </row>
    <row r="47" spans="1:28" ht="16.95" customHeight="1" x14ac:dyDescent="0.3">
      <c r="A47" s="40" t="s">
        <v>36</v>
      </c>
      <c r="B47" s="22" t="s">
        <v>31</v>
      </c>
      <c r="C47" s="22" t="s">
        <v>9</v>
      </c>
      <c r="D47" s="41">
        <v>26</v>
      </c>
      <c r="E47" s="41" t="s">
        <v>26</v>
      </c>
      <c r="F47" s="41">
        <f>VLOOKUP($A47&amp;$B47&amp;$C47&amp;$E47&amp;($D47),'Reference buildings simulations'!$A$2:$M$7001,7,0)</f>
        <v>0.87</v>
      </c>
      <c r="G47" s="42">
        <f>VLOOKUP($A47&amp;$B47&amp;$C47&amp;$E47&amp;($D47),'Reference buildings simulations'!$A$2:$M$7001,10,0)</f>
        <v>20.328750415342181</v>
      </c>
      <c r="H47" s="42">
        <f>VLOOKUP($A47&amp;$B47&amp;$C47&amp;$E47&amp;($D47),'Reference buildings simulations'!$A$2:$M$7001,11,0)</f>
        <v>8.1315001661368722</v>
      </c>
      <c r="I47" s="42">
        <f>VLOOKUP($A47&amp;$B47&amp;$C47&amp;$E47&amp;($D47),'Reference buildings simulations'!$A$2:$M$7001,12,0)</f>
        <v>23.418720478474192</v>
      </c>
      <c r="J47" s="42">
        <f>VLOOKUP($A47&amp;$B47&amp;$C47&amp;$E47&amp;($D47),'Reference buildings simulations'!$A$2:$M$7001,13,0)</f>
        <v>3.9031200797456984</v>
      </c>
    </row>
    <row r="48" spans="1:28" ht="16.95" customHeight="1" x14ac:dyDescent="0.3">
      <c r="A48" s="40" t="s">
        <v>36</v>
      </c>
      <c r="B48" s="22" t="s">
        <v>32</v>
      </c>
      <c r="C48" s="22" t="s">
        <v>9</v>
      </c>
      <c r="D48" s="41">
        <v>26</v>
      </c>
      <c r="E48" s="41" t="s">
        <v>26</v>
      </c>
      <c r="F48" s="41">
        <f>VLOOKUP($A48&amp;$B48&amp;$C48&amp;$E48&amp;($D48),'Reference buildings simulations'!$A$2:$M$7001,7,0)</f>
        <v>0.73</v>
      </c>
      <c r="G48" s="42">
        <f>VLOOKUP($A48&amp;$B48&amp;$C48&amp;$E48&amp;($D48),'Reference buildings simulations'!$A$2:$M$7001,10,0)</f>
        <v>15.245687676974033</v>
      </c>
      <c r="H48" s="42">
        <f>VLOOKUP($A48&amp;$B48&amp;$C48&amp;$E48&amp;($D48),'Reference buildings simulations'!$A$2:$M$7001,11,0)</f>
        <v>6.0982750707896134</v>
      </c>
      <c r="I48" s="42">
        <f>VLOOKUP($A48&amp;$B48&amp;$C48&amp;$E48&amp;($D48),'Reference buildings simulations'!$A$2:$M$7001,12,0)</f>
        <v>17.563032203874087</v>
      </c>
      <c r="J48" s="42">
        <f>VLOOKUP($A48&amp;$B48&amp;$C48&amp;$E48&amp;($D48),'Reference buildings simulations'!$A$2:$M$7001,13,0)</f>
        <v>2.9271720339790144</v>
      </c>
    </row>
    <row r="49" spans="1:10" ht="16.95" customHeight="1" x14ac:dyDescent="0.3">
      <c r="A49" s="40" t="s">
        <v>36</v>
      </c>
      <c r="B49" s="22" t="s">
        <v>33</v>
      </c>
      <c r="C49" s="22" t="s">
        <v>9</v>
      </c>
      <c r="D49" s="41">
        <v>26</v>
      </c>
      <c r="E49" s="41" t="s">
        <v>26</v>
      </c>
      <c r="F49" s="41">
        <f>VLOOKUP($A49&amp;$B49&amp;$C49&amp;$E49&amp;($D49),'Reference buildings simulations'!$A$2:$M$7001,7,0)</f>
        <v>0.57999999999999996</v>
      </c>
      <c r="G49" s="42">
        <f>VLOOKUP($A49&amp;$B49&amp;$C49&amp;$E49&amp;($D49),'Reference buildings simulations'!$A$2:$M$7001,10,0)</f>
        <v>9.6063037970698488</v>
      </c>
      <c r="H49" s="42">
        <f>VLOOKUP($A49&amp;$B49&amp;$C49&amp;$E49&amp;($D49),'Reference buildings simulations'!$A$2:$M$7001,11,0)</f>
        <v>3.8425215188279394</v>
      </c>
      <c r="I49" s="42">
        <f>VLOOKUP($A49&amp;$B49&amp;$C49&amp;$E49&amp;($D49),'Reference buildings simulations'!$A$2:$M$7001,12,0)</f>
        <v>11.066461974224465</v>
      </c>
      <c r="J49" s="42">
        <f>VLOOKUP($A49&amp;$B49&amp;$C49&amp;$E49&amp;($D49),'Reference buildings simulations'!$A$2:$M$7001,13,0)</f>
        <v>1.8444103290374108</v>
      </c>
    </row>
    <row r="50" spans="1:10" ht="16.95" customHeight="1" x14ac:dyDescent="0.3">
      <c r="A50" s="37" t="s">
        <v>36</v>
      </c>
      <c r="B50" s="23" t="s">
        <v>1</v>
      </c>
      <c r="C50" s="23" t="s">
        <v>10</v>
      </c>
      <c r="D50" s="38">
        <v>26</v>
      </c>
      <c r="E50" s="38" t="s">
        <v>26</v>
      </c>
      <c r="F50" s="38">
        <f>VLOOKUP($A50&amp;$B50&amp;$C50&amp;$E50&amp;($D50),'Reference buildings simulations'!$A$2:$M$7001,7,0)</f>
        <v>0.41</v>
      </c>
      <c r="G50" s="39">
        <f>VLOOKUP($A50&amp;$B50&amp;$C50&amp;$E50&amp;($D50),'Reference buildings simulations'!$A$2:$M$7001,10,0)</f>
        <v>18.457461678967157</v>
      </c>
      <c r="H50" s="39">
        <f>VLOOKUP($A50&amp;$B50&amp;$C50&amp;$E50&amp;($D50),'Reference buildings simulations'!$A$2:$M$7001,11,0)</f>
        <v>7.382984671586863</v>
      </c>
      <c r="I50" s="39">
        <f>VLOOKUP($A50&amp;$B50&amp;$C50&amp;$E50&amp;($D50),'Reference buildings simulations'!$A$2:$M$7001,12,0)</f>
        <v>21.262995854170164</v>
      </c>
      <c r="J50" s="39">
        <f>VLOOKUP($A50&amp;$B50&amp;$C50&amp;$E50&amp;($D50),'Reference buildings simulations'!$A$2:$M$7001,13,0)</f>
        <v>3.5438326423616942</v>
      </c>
    </row>
    <row r="51" spans="1:10" ht="16.95" customHeight="1" x14ac:dyDescent="0.3">
      <c r="A51" s="37" t="s">
        <v>36</v>
      </c>
      <c r="B51" s="23" t="s">
        <v>4</v>
      </c>
      <c r="C51" s="23" t="s">
        <v>10</v>
      </c>
      <c r="D51" s="38">
        <v>26</v>
      </c>
      <c r="E51" s="38" t="s">
        <v>26</v>
      </c>
      <c r="F51" s="38">
        <f>VLOOKUP($A51&amp;$B51&amp;$C51&amp;$E51&amp;($D51),'Reference buildings simulations'!$A$2:$M$7001,7,0)</f>
        <v>0.32</v>
      </c>
      <c r="G51" s="39">
        <f>VLOOKUP($A51&amp;$B51&amp;$C51&amp;$E51&amp;($D51),'Reference buildings simulations'!$A$2:$M$7001,10,0)</f>
        <v>19.235303995291343</v>
      </c>
      <c r="H51" s="39">
        <f>VLOOKUP($A51&amp;$B51&amp;$C51&amp;$E51&amp;($D51),'Reference buildings simulations'!$A$2:$M$7001,11,0)</f>
        <v>7.6941215981165367</v>
      </c>
      <c r="I51" s="39">
        <f>VLOOKUP($A51&amp;$B51&amp;$C51&amp;$E51&amp;($D51),'Reference buildings simulations'!$A$2:$M$7001,12,0)</f>
        <v>22.159070202575624</v>
      </c>
      <c r="J51" s="39">
        <f>VLOOKUP($A51&amp;$B51&amp;$C51&amp;$E51&amp;($D51),'Reference buildings simulations'!$A$2:$M$7001,13,0)</f>
        <v>3.6931783670959373</v>
      </c>
    </row>
    <row r="52" spans="1:10" ht="16.95" customHeight="1" x14ac:dyDescent="0.3">
      <c r="A52" s="37" t="s">
        <v>36</v>
      </c>
      <c r="B52" s="23" t="s">
        <v>5</v>
      </c>
      <c r="C52" s="23" t="s">
        <v>10</v>
      </c>
      <c r="D52" s="38">
        <v>26</v>
      </c>
      <c r="E52" s="38" t="s">
        <v>26</v>
      </c>
      <c r="F52" s="38">
        <f>VLOOKUP($A52&amp;$B52&amp;$C52&amp;$E52&amp;($D52),'Reference buildings simulations'!$A$2:$M$7001,7,0)</f>
        <v>0.28000000000000003</v>
      </c>
      <c r="G52" s="39">
        <f>VLOOKUP($A52&amp;$B52&amp;$C52&amp;$E52&amp;($D52),'Reference buildings simulations'!$A$2:$M$7001,10,0)</f>
        <v>19.568664988001707</v>
      </c>
      <c r="H52" s="39">
        <f>VLOOKUP($A52&amp;$B52&amp;$C52&amp;$E52&amp;($D52),'Reference buildings simulations'!$A$2:$M$7001,11,0)</f>
        <v>7.8274659952006829</v>
      </c>
      <c r="I52" s="39">
        <f>VLOOKUP($A52&amp;$B52&amp;$C52&amp;$E52&amp;($D52),'Reference buildings simulations'!$A$2:$M$7001,12,0)</f>
        <v>22.543102066177966</v>
      </c>
      <c r="J52" s="39">
        <f>VLOOKUP($A52&amp;$B52&amp;$C52&amp;$E52&amp;($D52),'Reference buildings simulations'!$A$2:$M$7001,13,0)</f>
        <v>3.7571836776963274</v>
      </c>
    </row>
    <row r="53" spans="1:10" ht="16.95" customHeight="1" x14ac:dyDescent="0.3">
      <c r="A53" s="37" t="s">
        <v>36</v>
      </c>
      <c r="B53" s="23" t="s">
        <v>41</v>
      </c>
      <c r="C53" s="23" t="s">
        <v>10</v>
      </c>
      <c r="D53" s="38">
        <v>26</v>
      </c>
      <c r="E53" s="38" t="s">
        <v>26</v>
      </c>
      <c r="F53" s="38">
        <f>VLOOKUP($A53&amp;$B53&amp;$C53&amp;$E53&amp;($D53),'Reference buildings simulations'!$A$2:$M$7001,7,0)</f>
        <v>0.61</v>
      </c>
      <c r="G53" s="39">
        <f>VLOOKUP($A53&amp;$B53&amp;$C53&amp;$E53&amp;($D53),'Reference buildings simulations'!$A$2:$M$7001,10,0)</f>
        <v>20.77720346030997</v>
      </c>
      <c r="H53" s="39">
        <f>VLOOKUP($A53&amp;$B53&amp;$C53&amp;$E53&amp;($D53),'Reference buildings simulations'!$A$2:$M$7001,11,0)</f>
        <v>8.3108813841239879</v>
      </c>
      <c r="I53" s="39">
        <f>VLOOKUP($A53&amp;$B53&amp;$C53&amp;$E53&amp;($D53),'Reference buildings simulations'!$A$2:$M$7001,12,0)</f>
        <v>23.935338386277085</v>
      </c>
      <c r="J53" s="39">
        <f>VLOOKUP($A53&amp;$B53&amp;$C53&amp;$E53&amp;($D53),'Reference buildings simulations'!$A$2:$M$7001,13,0)</f>
        <v>3.9892230643795141</v>
      </c>
    </row>
    <row r="54" spans="1:10" ht="16.95" customHeight="1" x14ac:dyDescent="0.3">
      <c r="A54" s="37" t="s">
        <v>36</v>
      </c>
      <c r="B54" s="23" t="s">
        <v>42</v>
      </c>
      <c r="C54" s="23" t="s">
        <v>10</v>
      </c>
      <c r="D54" s="38">
        <v>26</v>
      </c>
      <c r="E54" s="38" t="s">
        <v>26</v>
      </c>
      <c r="F54" s="38">
        <f>VLOOKUP($A54&amp;$B54&amp;$C54&amp;$E54&amp;($D54),'Reference buildings simulations'!$A$2:$M$7001,7,0)</f>
        <v>0.52</v>
      </c>
      <c r="G54" s="39">
        <f>VLOOKUP($A54&amp;$B54&amp;$C54&amp;$E54&amp;($D54),'Reference buildings simulations'!$A$2:$M$7001,10,0)</f>
        <v>22.315544850883924</v>
      </c>
      <c r="H54" s="39">
        <f>VLOOKUP($A54&amp;$B54&amp;$C54&amp;$E54&amp;($D54),'Reference buildings simulations'!$A$2:$M$7001,11,0)</f>
        <v>8.9262179403535704</v>
      </c>
      <c r="I54" s="39">
        <f>VLOOKUP($A54&amp;$B54&amp;$C54&amp;$E54&amp;($D54),'Reference buildings simulations'!$A$2:$M$7001,12,0)</f>
        <v>25.70750766821828</v>
      </c>
      <c r="J54" s="39">
        <f>VLOOKUP($A54&amp;$B54&amp;$C54&amp;$E54&amp;($D54),'Reference buildings simulations'!$A$2:$M$7001,13,0)</f>
        <v>4.2845846113697137</v>
      </c>
    </row>
    <row r="55" spans="1:10" ht="16.95" customHeight="1" x14ac:dyDescent="0.3">
      <c r="A55" s="37" t="s">
        <v>36</v>
      </c>
      <c r="B55" s="23" t="s">
        <v>43</v>
      </c>
      <c r="C55" s="23" t="s">
        <v>10</v>
      </c>
      <c r="D55" s="38">
        <v>26</v>
      </c>
      <c r="E55" s="38" t="s">
        <v>26</v>
      </c>
      <c r="F55" s="38">
        <f>VLOOKUP($A55&amp;$B55&amp;$C55&amp;$E55&amp;($D55),'Reference buildings simulations'!$A$2:$M$7001,7,0)</f>
        <v>0.48</v>
      </c>
      <c r="G55" s="39">
        <f>VLOOKUP($A55&amp;$B55&amp;$C55&amp;$E55&amp;($D55),'Reference buildings simulations'!$A$2:$M$7001,10,0)</f>
        <v>22.974834018272759</v>
      </c>
      <c r="H55" s="39">
        <f>VLOOKUP($A55&amp;$B55&amp;$C55&amp;$E55&amp;($D55),'Reference buildings simulations'!$A$2:$M$7001,11,0)</f>
        <v>9.1899336073091042</v>
      </c>
      <c r="I55" s="39">
        <f>VLOOKUP($A55&amp;$B55&amp;$C55&amp;$E55&amp;($D55),'Reference buildings simulations'!$A$2:$M$7001,12,0)</f>
        <v>26.467008789050219</v>
      </c>
      <c r="J55" s="39">
        <f>VLOOKUP($A55&amp;$B55&amp;$C55&amp;$E55&amp;($D55),'Reference buildings simulations'!$A$2:$M$7001,13,0)</f>
        <v>4.4111681315083695</v>
      </c>
    </row>
    <row r="56" spans="1:10" ht="16.95" customHeight="1" x14ac:dyDescent="0.3">
      <c r="A56" s="37" t="s">
        <v>36</v>
      </c>
      <c r="B56" s="23" t="s">
        <v>31</v>
      </c>
      <c r="C56" s="23" t="s">
        <v>10</v>
      </c>
      <c r="D56" s="38">
        <v>26</v>
      </c>
      <c r="E56" s="38" t="s">
        <v>26</v>
      </c>
      <c r="F56" s="38">
        <f>VLOOKUP($A56&amp;$B56&amp;$C56&amp;$E56&amp;($D56),'Reference buildings simulations'!$A$2:$M$7001,7,0)</f>
        <v>0.87</v>
      </c>
      <c r="G56" s="39">
        <f>VLOOKUP($A56&amp;$B56&amp;$C56&amp;$E56&amp;($D56),'Reference buildings simulations'!$A$2:$M$7001,10,0)</f>
        <v>23.392069933114684</v>
      </c>
      <c r="H56" s="39">
        <f>VLOOKUP($A56&amp;$B56&amp;$C56&amp;$E56&amp;($D56),'Reference buildings simulations'!$A$2:$M$7001,11,0)</f>
        <v>9.3568279732458741</v>
      </c>
      <c r="I56" s="39">
        <f>VLOOKUP($A56&amp;$B56&amp;$C56&amp;$E56&amp;($D56),'Reference buildings simulations'!$A$2:$M$7001,12,0)</f>
        <v>26.947664562948116</v>
      </c>
      <c r="J56" s="39">
        <f>VLOOKUP($A56&amp;$B56&amp;$C56&amp;$E56&amp;($D56),'Reference buildings simulations'!$A$2:$M$7001,13,0)</f>
        <v>4.4912774271580194</v>
      </c>
    </row>
    <row r="57" spans="1:10" ht="16.95" customHeight="1" x14ac:dyDescent="0.3">
      <c r="A57" s="37" t="s">
        <v>36</v>
      </c>
      <c r="B57" s="23" t="s">
        <v>32</v>
      </c>
      <c r="C57" s="23" t="s">
        <v>10</v>
      </c>
      <c r="D57" s="38">
        <v>26</v>
      </c>
      <c r="E57" s="38" t="s">
        <v>26</v>
      </c>
      <c r="F57" s="38">
        <f>VLOOKUP($A57&amp;$B57&amp;$C57&amp;$E57&amp;($D57),'Reference buildings simulations'!$A$2:$M$7001,7,0)</f>
        <v>0.73</v>
      </c>
      <c r="G57" s="39">
        <f>VLOOKUP($A57&amp;$B57&amp;$C57&amp;$E57&amp;($D57),'Reference buildings simulations'!$A$2:$M$7001,10,0)</f>
        <v>16.765251326164968</v>
      </c>
      <c r="H57" s="39">
        <f>VLOOKUP($A57&amp;$B57&amp;$C57&amp;$E57&amp;($D57),'Reference buildings simulations'!$A$2:$M$7001,11,0)</f>
        <v>6.7061005304659869</v>
      </c>
      <c r="I57" s="39">
        <f>VLOOKUP($A57&amp;$B57&amp;$C57&amp;$E57&amp;($D57),'Reference buildings simulations'!$A$2:$M$7001,12,0)</f>
        <v>19.313569527742043</v>
      </c>
      <c r="J57" s="39">
        <f>VLOOKUP($A57&amp;$B57&amp;$C57&amp;$E57&amp;($D57),'Reference buildings simulations'!$A$2:$M$7001,13,0)</f>
        <v>3.2189282546236737</v>
      </c>
    </row>
    <row r="58" spans="1:10" ht="16.95" customHeight="1" x14ac:dyDescent="0.3">
      <c r="A58" s="37" t="s">
        <v>36</v>
      </c>
      <c r="B58" s="23" t="s">
        <v>33</v>
      </c>
      <c r="C58" s="23" t="s">
        <v>10</v>
      </c>
      <c r="D58" s="38">
        <v>26</v>
      </c>
      <c r="E58" s="38" t="s">
        <v>26</v>
      </c>
      <c r="F58" s="38">
        <f>VLOOKUP($A58&amp;$B58&amp;$C58&amp;$E58&amp;($D58),'Reference buildings simulations'!$A$2:$M$7001,7,0)</f>
        <v>0.57999999999999996</v>
      </c>
      <c r="G58" s="39">
        <f>VLOOKUP($A58&amp;$B58&amp;$C58&amp;$E58&amp;($D58),'Reference buildings simulations'!$A$2:$M$7001,10,0)</f>
        <v>9.6930516566763369</v>
      </c>
      <c r="H58" s="39">
        <f>VLOOKUP($A58&amp;$B58&amp;$C58&amp;$E58&amp;($D58),'Reference buildings simulations'!$A$2:$M$7001,11,0)</f>
        <v>3.8772206626705348</v>
      </c>
      <c r="I58" s="39">
        <f>VLOOKUP($A58&amp;$B58&amp;$C58&amp;$E58&amp;($D58),'Reference buildings simulations'!$A$2:$M$7001,12,0)</f>
        <v>11.16639550849114</v>
      </c>
      <c r="J58" s="39">
        <f>VLOOKUP($A58&amp;$B58&amp;$C58&amp;$E58&amp;($D58),'Reference buildings simulations'!$A$2:$M$7001,13,0)</f>
        <v>1.8610659180818567</v>
      </c>
    </row>
    <row r="59" spans="1:10" ht="21" customHeight="1" x14ac:dyDescent="0.3">
      <c r="A59" s="7" t="s">
        <v>36</v>
      </c>
      <c r="B59" s="8"/>
      <c r="C59" s="8"/>
      <c r="D59" s="9"/>
      <c r="E59" s="9"/>
      <c r="F59" s="9"/>
      <c r="G59" s="10"/>
      <c r="H59" s="10"/>
      <c r="I59" s="10"/>
      <c r="J59" s="10"/>
    </row>
    <row r="60" spans="1:10" x14ac:dyDescent="0.3">
      <c r="A60" s="7" t="s">
        <v>36</v>
      </c>
      <c r="B60" s="8" t="s">
        <v>35</v>
      </c>
      <c r="C60" s="8"/>
      <c r="D60" s="9">
        <v>26</v>
      </c>
      <c r="E60" s="9" t="s">
        <v>26</v>
      </c>
      <c r="F60" s="9" t="str">
        <f>VLOOKUP($A60&amp;$B60&amp;$C60&amp;$E60&amp;($D60),'Reference buildings simulations'!$A$2:$M$7001,7,0)</f>
        <v xml:space="preserve"> </v>
      </c>
      <c r="G60" s="10">
        <f>VLOOKUP($A60&amp;$B60&amp;$C60&amp;$E60&amp;($D60),'Reference buildings simulations'!$A$2:$M$7001,10,0)</f>
        <v>21.633725476594641</v>
      </c>
      <c r="H60" s="10">
        <f>VLOOKUP($A60&amp;$B60&amp;$C60&amp;$E60&amp;($D60),'Reference buildings simulations'!$A$2:$M$7001,11,0)</f>
        <v>8.6534901906378572</v>
      </c>
      <c r="I60" s="10">
        <f>VLOOKUP($A60&amp;$B60&amp;$C60&amp;$E60&amp;($D60),'Reference buildings simulations'!$A$2:$M$7001,12,0)</f>
        <v>24.922051749037028</v>
      </c>
      <c r="J60" s="10">
        <f>VLOOKUP($A60&amp;$B60&amp;$C60&amp;$E60&amp;($D60),'Reference buildings simulations'!$A$2:$M$7001,13,0)</f>
        <v>4.153675291506171</v>
      </c>
    </row>
    <row r="61" spans="1:10" x14ac:dyDescent="0.3">
      <c r="A61" s="7" t="s">
        <v>36</v>
      </c>
      <c r="B61" s="8" t="s">
        <v>21</v>
      </c>
      <c r="C61" s="8" t="s">
        <v>2</v>
      </c>
      <c r="D61" s="9">
        <v>26</v>
      </c>
      <c r="E61" s="9" t="s">
        <v>26</v>
      </c>
      <c r="F61" s="9" t="str">
        <f>VLOOKUP($A61&amp;$B61&amp;$C61&amp;$E61&amp;($D61),'Reference buildings simulations'!$A$2:$M$7001,7,0)</f>
        <v xml:space="preserve"> </v>
      </c>
      <c r="G61" s="10">
        <f>VLOOKUP($A61&amp;$B61&amp;$C61&amp;$E61&amp;($D61),'Reference buildings simulations'!$A$2:$M$7001,10,0)</f>
        <v>15.294884315074665</v>
      </c>
      <c r="H61" s="10">
        <f>VLOOKUP($A61&amp;$B61&amp;$C61&amp;$E61&amp;($D61),'Reference buildings simulations'!$A$2:$M$7001,11,0)</f>
        <v>6.1179537260298655</v>
      </c>
      <c r="I61" s="10">
        <f>VLOOKUP($A61&amp;$B61&amp;$C61&amp;$E61&amp;($D61),'Reference buildings simulations'!$A$2:$M$7001,12,0)</f>
        <v>17.619706730966012</v>
      </c>
      <c r="J61" s="10">
        <f>VLOOKUP($A61&amp;$B61&amp;$C61&amp;$E61&amp;($D61),'Reference buildings simulations'!$A$2:$M$7001,13,0)</f>
        <v>2.9366177884943352</v>
      </c>
    </row>
    <row r="62" spans="1:10" x14ac:dyDescent="0.3">
      <c r="A62" s="7" t="s">
        <v>36</v>
      </c>
      <c r="B62" s="8" t="s">
        <v>21</v>
      </c>
      <c r="C62" s="8" t="s">
        <v>6</v>
      </c>
      <c r="D62" s="9">
        <v>26</v>
      </c>
      <c r="E62" s="9" t="s">
        <v>26</v>
      </c>
      <c r="F62" s="9" t="str">
        <f>VLOOKUP($A62&amp;$B62&amp;$C62&amp;$E62&amp;($D62),'Reference buildings simulations'!$A$2:$M$7001,7,0)</f>
        <v xml:space="preserve"> </v>
      </c>
      <c r="G62" s="10">
        <f>VLOOKUP($A62&amp;$B62&amp;$C62&amp;$E62&amp;($D62),'Reference buildings simulations'!$A$2:$M$7001,10,0)</f>
        <v>15.306407437846799</v>
      </c>
      <c r="H62" s="10">
        <f>VLOOKUP($A62&amp;$B62&amp;$C62&amp;$E62&amp;($D62),'Reference buildings simulations'!$A$2:$M$7001,11,0)</f>
        <v>6.1225629751387194</v>
      </c>
      <c r="I62" s="10">
        <f>VLOOKUP($A62&amp;$B62&amp;$C62&amp;$E62&amp;($D62),'Reference buildings simulations'!$A$2:$M$7001,12,0)</f>
        <v>17.632981368399513</v>
      </c>
      <c r="J62" s="10">
        <f>VLOOKUP($A62&amp;$B62&amp;$C62&amp;$E62&amp;($D62),'Reference buildings simulations'!$A$2:$M$7001,13,0)</f>
        <v>2.938830228066585</v>
      </c>
    </row>
    <row r="63" spans="1:10" x14ac:dyDescent="0.3">
      <c r="A63" s="7" t="s">
        <v>36</v>
      </c>
      <c r="B63" s="8" t="s">
        <v>21</v>
      </c>
      <c r="C63" s="8" t="s">
        <v>7</v>
      </c>
      <c r="D63" s="9">
        <v>26</v>
      </c>
      <c r="E63" s="9" t="s">
        <v>26</v>
      </c>
      <c r="F63" s="9" t="str">
        <f>VLOOKUP($A63&amp;$B63&amp;$C63&amp;$E63&amp;($D63),'Reference buildings simulations'!$A$2:$M$7001,7,0)</f>
        <v xml:space="preserve"> </v>
      </c>
      <c r="G63" s="10">
        <f>VLOOKUP($A63&amp;$B63&amp;$C63&amp;$E63&amp;($D63),'Reference buildings simulations'!$A$2:$M$7001,10,0)</f>
        <v>17.80904675187859</v>
      </c>
      <c r="H63" s="10">
        <f>VLOOKUP($A63&amp;$B63&amp;$C63&amp;$E63&amp;($D63),'Reference buildings simulations'!$A$2:$M$7001,11,0)</f>
        <v>7.123618700751436</v>
      </c>
      <c r="I63" s="10">
        <f>VLOOKUP($A63&amp;$B63&amp;$C63&amp;$E63&amp;($D63),'Reference buildings simulations'!$A$2:$M$7001,12,0)</f>
        <v>20.516021858164134</v>
      </c>
      <c r="J63" s="10">
        <f>VLOOKUP($A63&amp;$B63&amp;$C63&amp;$E63&amp;($D63),'Reference buildings simulations'!$A$2:$M$7001,13,0)</f>
        <v>3.4193369763606891</v>
      </c>
    </row>
    <row r="64" spans="1:10" x14ac:dyDescent="0.3">
      <c r="A64" s="7" t="s">
        <v>36</v>
      </c>
      <c r="B64" s="8" t="s">
        <v>21</v>
      </c>
      <c r="C64" s="8" t="s">
        <v>8</v>
      </c>
      <c r="D64" s="9">
        <v>26</v>
      </c>
      <c r="E64" s="9" t="s">
        <v>26</v>
      </c>
      <c r="F64" s="9" t="str">
        <f>VLOOKUP($A64&amp;$B64&amp;$C64&amp;$E64&amp;($D64),'Reference buildings simulations'!$A$2:$M$7001,7,0)</f>
        <v xml:space="preserve"> </v>
      </c>
      <c r="G64" s="10">
        <f>VLOOKUP($A64&amp;$B64&amp;$C64&amp;$E64&amp;($D64),'Reference buildings simulations'!$A$2:$M$7001,10,0)</f>
        <v>18.891908772718068</v>
      </c>
      <c r="H64" s="10">
        <f>VLOOKUP($A64&amp;$B64&amp;$C64&amp;$E64&amp;($D64),'Reference buildings simulations'!$A$2:$M$7001,11,0)</f>
        <v>7.5567635090872267</v>
      </c>
      <c r="I64" s="10">
        <f>VLOOKUP($A64&amp;$B64&amp;$C64&amp;$E64&amp;($D64),'Reference buildings simulations'!$A$2:$M$7001,12,0)</f>
        <v>21.763478906171212</v>
      </c>
      <c r="J64" s="10">
        <f>VLOOKUP($A64&amp;$B64&amp;$C64&amp;$E64&amp;($D64),'Reference buildings simulations'!$A$2:$M$7001,13,0)</f>
        <v>3.6272464843618688</v>
      </c>
    </row>
    <row r="65" spans="1:10" x14ac:dyDescent="0.3">
      <c r="A65" s="7" t="s">
        <v>36</v>
      </c>
      <c r="B65" s="8" t="s">
        <v>21</v>
      </c>
      <c r="C65" s="8" t="s">
        <v>9</v>
      </c>
      <c r="D65" s="9">
        <v>26</v>
      </c>
      <c r="E65" s="9" t="s">
        <v>26</v>
      </c>
      <c r="F65" s="9" t="str">
        <f>VLOOKUP($A65&amp;$B65&amp;$C65&amp;$E65&amp;($D65),'Reference buildings simulations'!$A$2:$M$7001,7,0)</f>
        <v xml:space="preserve"> </v>
      </c>
      <c r="G65" s="10">
        <f>VLOOKUP($A65&amp;$B65&amp;$C65&amp;$E65&amp;($D65),'Reference buildings simulations'!$A$2:$M$7001,10,0)</f>
        <v>17.720192049329654</v>
      </c>
      <c r="H65" s="10">
        <f>VLOOKUP($A65&amp;$B65&amp;$C65&amp;$E65&amp;($D65),'Reference buildings simulations'!$A$2:$M$7001,11,0)</f>
        <v>7.088076819731862</v>
      </c>
      <c r="I65" s="10">
        <f>VLOOKUP($A65&amp;$B65&amp;$C65&amp;$E65&amp;($D65),'Reference buildings simulations'!$A$2:$M$7001,12,0)</f>
        <v>20.413661240827761</v>
      </c>
      <c r="J65" s="10">
        <f>VLOOKUP($A65&amp;$B65&amp;$C65&amp;$E65&amp;($D65),'Reference buildings simulations'!$A$2:$M$7001,13,0)</f>
        <v>3.4022768734712936</v>
      </c>
    </row>
    <row r="66" spans="1:10" x14ac:dyDescent="0.3">
      <c r="A66" s="7" t="s">
        <v>36</v>
      </c>
      <c r="B66" s="8" t="s">
        <v>21</v>
      </c>
      <c r="C66" s="8" t="s">
        <v>10</v>
      </c>
      <c r="D66" s="9">
        <v>26</v>
      </c>
      <c r="E66" s="9" t="s">
        <v>26</v>
      </c>
      <c r="F66" s="9" t="str">
        <f>VLOOKUP($A66&amp;$B66&amp;$C66&amp;$E66&amp;($D66),'Reference buildings simulations'!$A$2:$M$7001,7,0)</f>
        <v xml:space="preserve"> </v>
      </c>
      <c r="G66" s="10">
        <f>VLOOKUP($A66&amp;$B66&amp;$C66&amp;$E66&amp;($D66),'Reference buildings simulations'!$A$2:$M$7001,10,0)</f>
        <v>21.45024006559985</v>
      </c>
      <c r="H66" s="10">
        <f>VLOOKUP($A66&amp;$B66&amp;$C66&amp;$E66&amp;($D66),'Reference buildings simulations'!$A$2:$M$7001,11,0)</f>
        <v>8.5800960262399393</v>
      </c>
      <c r="I66" s="10">
        <f>VLOOKUP($A66&amp;$B66&amp;$C66&amp;$E66&amp;($D66),'Reference buildings simulations'!$A$2:$M$7001,12,0)</f>
        <v>24.710676555571023</v>
      </c>
      <c r="J66" s="10">
        <f>VLOOKUP($A66&amp;$B66&amp;$C66&amp;$E66&amp;($D66),'Reference buildings simulations'!$A$2:$M$7001,13,0)</f>
        <v>4.1184460925951711</v>
      </c>
    </row>
    <row r="67" spans="1:10" x14ac:dyDescent="0.3">
      <c r="A67" s="7" t="s">
        <v>36</v>
      </c>
      <c r="B67" s="8" t="s">
        <v>23</v>
      </c>
      <c r="C67" s="8"/>
      <c r="D67" s="9">
        <v>26</v>
      </c>
      <c r="E67" s="9" t="s">
        <v>26</v>
      </c>
      <c r="F67" s="9" t="str">
        <f>VLOOKUP($A67&amp;$B67&amp;$C67&amp;$E67&amp;($D67),'Reference buildings simulations'!$A$2:$M$7001,7,0)</f>
        <v xml:space="preserve"> </v>
      </c>
      <c r="G67" s="10">
        <f>VLOOKUP($A67&amp;$B67&amp;$C67&amp;$E67&amp;($D67),'Reference buildings simulations'!$A$2:$M$7001,10,0)</f>
        <v>16.611652195302028</v>
      </c>
      <c r="H67" s="10">
        <f>VLOOKUP($A67&amp;$B67&amp;$C67&amp;$E67&amp;($D67),'Reference buildings simulations'!$A$2:$M$7001,11,0)</f>
        <v>6.6446608781208107</v>
      </c>
      <c r="I67" s="10">
        <f>VLOOKUP($A67&amp;$B67&amp;$C67&amp;$E67&amp;($D67),'Reference buildings simulations'!$A$2:$M$7001,12,0)</f>
        <v>19.136623328987934</v>
      </c>
      <c r="J67" s="10">
        <f>VLOOKUP($A67&amp;$B67&amp;$C67&amp;$E67&amp;($D67),'Reference buildings simulations'!$A$2:$M$7001,13,0)</f>
        <v>3.1894372214979891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7C778-51F2-43C4-8DFE-A12D89AFC212}">
  <dimension ref="A4:XDB90"/>
  <sheetViews>
    <sheetView topLeftCell="B1" zoomScale="55" zoomScaleNormal="55" workbookViewId="0">
      <selection activeCell="K45" sqref="K45"/>
    </sheetView>
  </sheetViews>
  <sheetFormatPr defaultRowHeight="14.4" x14ac:dyDescent="0.3"/>
  <cols>
    <col min="1" max="1" width="26.88671875" customWidth="1"/>
    <col min="2" max="2" width="36.5546875" customWidth="1"/>
    <col min="3" max="3" width="16.5546875" customWidth="1"/>
    <col min="17" max="17" width="8.88671875" customWidth="1"/>
    <col min="23" max="23" width="8.88671875" customWidth="1"/>
  </cols>
  <sheetData>
    <row r="4" spans="1:10" ht="72.599999999999994" x14ac:dyDescent="0.3">
      <c r="A4" s="5" t="s">
        <v>11</v>
      </c>
      <c r="B4" s="5" t="s">
        <v>12</v>
      </c>
      <c r="C4" s="5" t="s">
        <v>13</v>
      </c>
      <c r="D4" s="5" t="s">
        <v>14</v>
      </c>
      <c r="E4" s="5" t="s">
        <v>15</v>
      </c>
      <c r="F4" s="5" t="s">
        <v>16</v>
      </c>
      <c r="G4" s="6" t="s">
        <v>17</v>
      </c>
      <c r="H4" s="6" t="s">
        <v>18</v>
      </c>
      <c r="I4" s="6" t="s">
        <v>19</v>
      </c>
      <c r="J4" s="6" t="s">
        <v>20</v>
      </c>
    </row>
    <row r="5" spans="1:10" ht="16.95" customHeight="1" x14ac:dyDescent="0.3">
      <c r="A5" s="24" t="s">
        <v>57</v>
      </c>
      <c r="B5" s="19" t="s">
        <v>1</v>
      </c>
      <c r="C5" s="19" t="s">
        <v>2</v>
      </c>
      <c r="D5" s="25">
        <v>20</v>
      </c>
      <c r="E5" s="25" t="s">
        <v>3</v>
      </c>
      <c r="F5" s="25">
        <f>VLOOKUP($A5&amp;$B5&amp;$C5&amp;$E5&amp;($D5),'Reference buildings simulations'!$A$2:$M$7001,7,0)</f>
        <v>0.41</v>
      </c>
      <c r="G5" s="26">
        <f>VLOOKUP($A5&amp;$B5&amp;$C5&amp;$E5&amp;($D5),'Reference buildings simulations'!$A$2:$M$7001,10,0)</f>
        <v>119.92813400319471</v>
      </c>
      <c r="H5" s="26">
        <f>VLOOKUP($A5&amp;$B5&amp;$C5&amp;$E5&amp;($D5),'Reference buildings simulations'!$A$2:$M$7001,11,0)</f>
        <v>149.91016750399339</v>
      </c>
      <c r="I5" s="26">
        <f>VLOOKUP($A5&amp;$B5&amp;$C5&amp;$E5&amp;($D5),'Reference buildings simulations'!$A$2:$M$7001,12,0)</f>
        <v>178.39309932975212</v>
      </c>
      <c r="J5" s="26">
        <f>VLOOKUP($A5&amp;$B5&amp;$C5&amp;$E5&amp;($D5),'Reference buildings simulations'!$A$2:$M$7001,13,0)</f>
        <v>32.980236850878548</v>
      </c>
    </row>
    <row r="6" spans="1:10" ht="16.95" customHeight="1" x14ac:dyDescent="0.3">
      <c r="A6" s="24" t="s">
        <v>57</v>
      </c>
      <c r="B6" s="19" t="s">
        <v>4</v>
      </c>
      <c r="C6" s="19" t="s">
        <v>2</v>
      </c>
      <c r="D6" s="25">
        <v>20</v>
      </c>
      <c r="E6" s="25" t="s">
        <v>3</v>
      </c>
      <c r="F6" s="25">
        <f>VLOOKUP($A6&amp;$B6&amp;$C6&amp;$E6&amp;($D6),'Reference buildings simulations'!$A$2:$M$7001,7,0)</f>
        <v>0.32</v>
      </c>
      <c r="G6" s="26">
        <f>VLOOKUP($A6&amp;$B6&amp;$C6&amp;$E6&amp;($D6),'Reference buildings simulations'!$A$2:$M$7001,10,0)</f>
        <v>103.16295598601687</v>
      </c>
      <c r="H6" s="26">
        <f>VLOOKUP($A6&amp;$B6&amp;$C6&amp;$E6&amp;($D6),'Reference buildings simulations'!$A$2:$M$7001,11,0)</f>
        <v>128.95369498252109</v>
      </c>
      <c r="I6" s="26">
        <f>VLOOKUP($A6&amp;$B6&amp;$C6&amp;$E6&amp;($D6),'Reference buildings simulations'!$A$2:$M$7001,12,0)</f>
        <v>153.45489702920008</v>
      </c>
      <c r="J6" s="26">
        <f>VLOOKUP($A6&amp;$B6&amp;$C6&amp;$E6&amp;($D6),'Reference buildings simulations'!$A$2:$M$7001,13,0)</f>
        <v>28.369812896154638</v>
      </c>
    </row>
    <row r="7" spans="1:10" ht="16.95" customHeight="1" x14ac:dyDescent="0.3">
      <c r="A7" s="24" t="s">
        <v>57</v>
      </c>
      <c r="B7" s="19" t="s">
        <v>5</v>
      </c>
      <c r="C7" s="19" t="s">
        <v>2</v>
      </c>
      <c r="D7" s="25">
        <v>20</v>
      </c>
      <c r="E7" s="25" t="s">
        <v>3</v>
      </c>
      <c r="F7" s="25">
        <f>VLOOKUP($A7&amp;$B7&amp;$C7&amp;$E7&amp;($D7),'Reference buildings simulations'!$A$2:$M$7001,7,0)</f>
        <v>0.28000000000000003</v>
      </c>
      <c r="G7" s="26">
        <f>VLOOKUP($A7&amp;$B7&amp;$C7&amp;$E7&amp;($D7),'Reference buildings simulations'!$A$2:$M$7001,10,0)</f>
        <v>95.977879692940661</v>
      </c>
      <c r="H7" s="26">
        <f>VLOOKUP($A7&amp;$B7&amp;$C7&amp;$E7&amp;($D7),'Reference buildings simulations'!$A$2:$M$7001,11,0)</f>
        <v>119.97234961617582</v>
      </c>
      <c r="I7" s="26">
        <f>VLOOKUP($A7&amp;$B7&amp;$C7&amp;$E7&amp;($D7),'Reference buildings simulations'!$A$2:$M$7001,12,0)</f>
        <v>142.76709604324921</v>
      </c>
      <c r="J7" s="26">
        <f>VLOOKUP($A7&amp;$B7&amp;$C7&amp;$E7&amp;($D7),'Reference buildings simulations'!$A$2:$M$7001,13,0)</f>
        <v>26.39391691555868</v>
      </c>
    </row>
    <row r="8" spans="1:10" ht="16.95" customHeight="1" x14ac:dyDescent="0.3">
      <c r="A8" s="24" t="s">
        <v>57</v>
      </c>
      <c r="B8" s="19" t="s">
        <v>41</v>
      </c>
      <c r="C8" s="19" t="s">
        <v>2</v>
      </c>
      <c r="D8" s="25">
        <v>20</v>
      </c>
      <c r="E8" s="25" t="s">
        <v>3</v>
      </c>
      <c r="F8" s="25">
        <f>VLOOKUP($A8&amp;$B8&amp;$C8&amp;$E8&amp;($D8),'Reference buildings simulations'!$A$2:$M$7001,7,0)</f>
        <v>0.61</v>
      </c>
      <c r="G8" s="26">
        <f>VLOOKUP($A8&amp;$B8&amp;$C8&amp;$E8&amp;($D8),'Reference buildings simulations'!$A$2:$M$7001,10,0)</f>
        <v>178.89977616042441</v>
      </c>
      <c r="H8" s="26">
        <f>VLOOKUP($A8&amp;$B8&amp;$C8&amp;$E8&amp;($D8),'Reference buildings simulations'!$A$2:$M$7001,11,0)</f>
        <v>223.6247202005305</v>
      </c>
      <c r="I8" s="26">
        <f>VLOOKUP($A8&amp;$B8&amp;$C8&amp;$E8&amp;($D8),'Reference buildings simulations'!$A$2:$M$7001,12,0)</f>
        <v>266.11341703863127</v>
      </c>
      <c r="J8" s="26">
        <f>VLOOKUP($A8&amp;$B8&amp;$C8&amp;$E8&amp;($D8),'Reference buildings simulations'!$A$2:$M$7001,13,0)</f>
        <v>49.197438444116713</v>
      </c>
    </row>
    <row r="9" spans="1:10" ht="16.95" customHeight="1" x14ac:dyDescent="0.3">
      <c r="A9" s="24" t="s">
        <v>57</v>
      </c>
      <c r="B9" s="19" t="s">
        <v>42</v>
      </c>
      <c r="C9" s="19" t="s">
        <v>2</v>
      </c>
      <c r="D9" s="25">
        <v>20</v>
      </c>
      <c r="E9" s="25" t="s">
        <v>3</v>
      </c>
      <c r="F9" s="25">
        <f>VLOOKUP($A9&amp;$B9&amp;$C9&amp;$E9&amp;($D9),'Reference buildings simulations'!$A$2:$M$7001,7,0)</f>
        <v>0.52</v>
      </c>
      <c r="G9" s="26">
        <f>VLOOKUP($A9&amp;$B9&amp;$C9&amp;$E9&amp;($D9),'Reference buildings simulations'!$A$2:$M$7001,10,0)</f>
        <v>164.14204342007861</v>
      </c>
      <c r="H9" s="26">
        <f>VLOOKUP($A9&amp;$B9&amp;$C9&amp;$E9&amp;($D9),'Reference buildings simulations'!$A$2:$M$7001,11,0)</f>
        <v>205.17755427509826</v>
      </c>
      <c r="I9" s="26">
        <f>VLOOKUP($A9&amp;$B9&amp;$C9&amp;$E9&amp;($D9),'Reference buildings simulations'!$A$2:$M$7001,12,0)</f>
        <v>244.16128958736692</v>
      </c>
      <c r="J9" s="26">
        <f>VLOOKUP($A9&amp;$B9&amp;$C9&amp;$E9&amp;($D9),'Reference buildings simulations'!$A$2:$M$7001,13,0)</f>
        <v>45.139061940521614</v>
      </c>
    </row>
    <row r="10" spans="1:10" ht="16.95" customHeight="1" x14ac:dyDescent="0.3">
      <c r="A10" s="24" t="s">
        <v>57</v>
      </c>
      <c r="B10" s="19" t="s">
        <v>43</v>
      </c>
      <c r="C10" s="19" t="s">
        <v>2</v>
      </c>
      <c r="D10" s="25">
        <v>20</v>
      </c>
      <c r="E10" s="25" t="s">
        <v>3</v>
      </c>
      <c r="F10" s="25">
        <f>VLOOKUP($A10&amp;$B10&amp;$C10&amp;$E10&amp;($D10),'Reference buildings simulations'!$A$2:$M$7001,7,0)</f>
        <v>0.48</v>
      </c>
      <c r="G10" s="26">
        <f>VLOOKUP($A10&amp;$B10&amp;$C10&amp;$E10&amp;($D10),'Reference buildings simulations'!$A$2:$M$7001,10,0)</f>
        <v>157.81730081707326</v>
      </c>
      <c r="H10" s="26">
        <f>VLOOKUP($A10&amp;$B10&amp;$C10&amp;$E10&amp;($D10),'Reference buildings simulations'!$A$2:$M$7001,11,0)</f>
        <v>197.27162602134158</v>
      </c>
      <c r="I10" s="26">
        <f>VLOOKUP($A10&amp;$B10&amp;$C10&amp;$E10&amp;($D10),'Reference buildings simulations'!$A$2:$M$7001,12,0)</f>
        <v>234.75323496539647</v>
      </c>
      <c r="J10" s="26">
        <f>VLOOKUP($A10&amp;$B10&amp;$C10&amp;$E10&amp;($D10),'Reference buildings simulations'!$A$2:$M$7001,13,0)</f>
        <v>43.399757724695149</v>
      </c>
    </row>
    <row r="11" spans="1:10" ht="16.95" customHeight="1" x14ac:dyDescent="0.3">
      <c r="A11" s="24" t="s">
        <v>57</v>
      </c>
      <c r="B11" s="19" t="s">
        <v>31</v>
      </c>
      <c r="C11" s="19" t="s">
        <v>2</v>
      </c>
      <c r="D11" s="25">
        <v>20</v>
      </c>
      <c r="E11" s="25" t="s">
        <v>3</v>
      </c>
      <c r="F11" s="25">
        <f>VLOOKUP($A11&amp;$B11&amp;$C11&amp;$E11&amp;($D11),'Reference buildings simulations'!$A$2:$M$7001,7,0)</f>
        <v>0.87</v>
      </c>
      <c r="G11" s="26">
        <f>VLOOKUP($A11&amp;$B11&amp;$C11&amp;$E11&amp;($D11),'Reference buildings simulations'!$A$2:$M$7001,10,0)</f>
        <v>268.95587505650872</v>
      </c>
      <c r="H11" s="26">
        <f>VLOOKUP($A11&amp;$B11&amp;$C11&amp;$E11&amp;($D11),'Reference buildings simulations'!$A$2:$M$7001,11,0)</f>
        <v>336.19484382063587</v>
      </c>
      <c r="I11" s="26">
        <f>VLOOKUP($A11&amp;$B11&amp;$C11&amp;$E11&amp;($D11),'Reference buildings simulations'!$A$2:$M$7001,12,0)</f>
        <v>400.07186414655666</v>
      </c>
      <c r="J11" s="26">
        <f>VLOOKUP($A11&amp;$B11&amp;$C11&amp;$E11&amp;($D11),'Reference buildings simulations'!$A$2:$M$7001,13,0)</f>
        <v>73.962865640539889</v>
      </c>
    </row>
    <row r="12" spans="1:10" ht="16.95" customHeight="1" x14ac:dyDescent="0.3">
      <c r="A12" s="24" t="s">
        <v>57</v>
      </c>
      <c r="B12" s="19" t="s">
        <v>32</v>
      </c>
      <c r="C12" s="19" t="s">
        <v>2</v>
      </c>
      <c r="D12" s="25">
        <v>20</v>
      </c>
      <c r="E12" s="25" t="s">
        <v>3</v>
      </c>
      <c r="F12" s="25">
        <f>VLOOKUP($A12&amp;$B12&amp;$C12&amp;$E12&amp;($D12),'Reference buildings simulations'!$A$2:$M$7001,7,0)</f>
        <v>0.73</v>
      </c>
      <c r="G12" s="26">
        <f>VLOOKUP($A12&amp;$B12&amp;$C12&amp;$E12&amp;($D12),'Reference buildings simulations'!$A$2:$M$7001,10,0)</f>
        <v>232.19852753733304</v>
      </c>
      <c r="H12" s="26">
        <f>VLOOKUP($A12&amp;$B12&amp;$C12&amp;$E12&amp;($D12),'Reference buildings simulations'!$A$2:$M$7001,11,0)</f>
        <v>290.24815942166629</v>
      </c>
      <c r="I12" s="26">
        <f>VLOOKUP($A12&amp;$B12&amp;$C12&amp;$E12&amp;($D12),'Reference buildings simulations'!$A$2:$M$7001,12,0)</f>
        <v>345.39530971178289</v>
      </c>
      <c r="J12" s="26">
        <f>VLOOKUP($A12&amp;$B12&amp;$C12&amp;$E12&amp;($D12),'Reference buildings simulations'!$A$2:$M$7001,13,0)</f>
        <v>63.854595072766585</v>
      </c>
    </row>
    <row r="13" spans="1:10" ht="16.95" customHeight="1" x14ac:dyDescent="0.3">
      <c r="A13" s="24" t="s">
        <v>57</v>
      </c>
      <c r="B13" s="19" t="s">
        <v>33</v>
      </c>
      <c r="C13" s="19" t="s">
        <v>2</v>
      </c>
      <c r="D13" s="25">
        <v>20</v>
      </c>
      <c r="E13" s="25" t="s">
        <v>3</v>
      </c>
      <c r="F13" s="25">
        <f>VLOOKUP($A13&amp;$B13&amp;$C13&amp;$E13&amp;($D13),'Reference buildings simulations'!$A$2:$M$7001,7,0)</f>
        <v>0.57999999999999996</v>
      </c>
      <c r="G13" s="26">
        <f>VLOOKUP($A13&amp;$B13&amp;$C13&amp;$E13&amp;($D13),'Reference buildings simulations'!$A$2:$M$7001,10,0)</f>
        <v>192.93617923203203</v>
      </c>
      <c r="H13" s="26">
        <f>VLOOKUP($A13&amp;$B13&amp;$C13&amp;$E13&amp;($D13),'Reference buildings simulations'!$A$2:$M$7001,11,0)</f>
        <v>241.17022404004004</v>
      </c>
      <c r="I13" s="26">
        <f>VLOOKUP($A13&amp;$B13&amp;$C13&amp;$E13&amp;($D13),'Reference buildings simulations'!$A$2:$M$7001,12,0)</f>
        <v>286.99256660764763</v>
      </c>
      <c r="J13" s="26">
        <f>VLOOKUP($A13&amp;$B13&amp;$C13&amp;$E13&amp;($D13),'Reference buildings simulations'!$A$2:$M$7001,13,0)</f>
        <v>53.057449288808812</v>
      </c>
    </row>
    <row r="14" spans="1:10" ht="16.95" customHeight="1" x14ac:dyDescent="0.3">
      <c r="A14" s="27" t="s">
        <v>57</v>
      </c>
      <c r="B14" s="20" t="s">
        <v>1</v>
      </c>
      <c r="C14" s="20" t="s">
        <v>6</v>
      </c>
      <c r="D14" s="28">
        <v>20</v>
      </c>
      <c r="E14" s="28" t="s">
        <v>3</v>
      </c>
      <c r="F14" s="28">
        <f>VLOOKUP($A14&amp;$B14&amp;$C14&amp;$E14&amp;($D14),'Reference buildings simulations'!$A$2:$M$7001,7,0)</f>
        <v>0.41</v>
      </c>
      <c r="G14" s="29">
        <f>VLOOKUP($A14&amp;$B14&amp;$C14&amp;$E14&amp;($D14),'Reference buildings simulations'!$A$2:$M$7001,10,0)</f>
        <v>107.59262272674955</v>
      </c>
      <c r="H14" s="29">
        <f>VLOOKUP($A14&amp;$B14&amp;$C14&amp;$E14&amp;($D14),'Reference buildings simulations'!$A$2:$M$7001,11,0)</f>
        <v>134.49077840843694</v>
      </c>
      <c r="I14" s="29">
        <f>VLOOKUP($A14&amp;$B14&amp;$C14&amp;$E14&amp;($D14),'Reference buildings simulations'!$A$2:$M$7001,12,0)</f>
        <v>160.04402630603994</v>
      </c>
      <c r="J14" s="29">
        <f>VLOOKUP($A14&amp;$B14&amp;$C14&amp;$E14&amp;($D14),'Reference buildings simulations'!$A$2:$M$7001,13,0)</f>
        <v>29.587971249856128</v>
      </c>
    </row>
    <row r="15" spans="1:10" ht="16.95" customHeight="1" x14ac:dyDescent="0.3">
      <c r="A15" s="27" t="s">
        <v>57</v>
      </c>
      <c r="B15" s="20" t="s">
        <v>4</v>
      </c>
      <c r="C15" s="20" t="s">
        <v>6</v>
      </c>
      <c r="D15" s="28">
        <v>20</v>
      </c>
      <c r="E15" s="28" t="s">
        <v>3</v>
      </c>
      <c r="F15" s="28">
        <f>VLOOKUP($A15&amp;$B15&amp;$C15&amp;$E15&amp;($D15),'Reference buildings simulations'!$A$2:$M$7001,7,0)</f>
        <v>0.32</v>
      </c>
      <c r="G15" s="29">
        <f>VLOOKUP($A15&amp;$B15&amp;$C15&amp;$E15&amp;($D15),'Reference buildings simulations'!$A$2:$M$7001,10,0)</f>
        <v>92.219726409705871</v>
      </c>
      <c r="H15" s="29">
        <f>VLOOKUP($A15&amp;$B15&amp;$C15&amp;$E15&amp;($D15),'Reference buildings simulations'!$A$2:$M$7001,11,0)</f>
        <v>115.27465801213233</v>
      </c>
      <c r="I15" s="29">
        <f>VLOOKUP($A15&amp;$B15&amp;$C15&amp;$E15&amp;($D15),'Reference buildings simulations'!$A$2:$M$7001,12,0)</f>
        <v>137.17684303443747</v>
      </c>
      <c r="J15" s="29">
        <f>VLOOKUP($A15&amp;$B15&amp;$C15&amp;$E15&amp;($D15),'Reference buildings simulations'!$A$2:$M$7001,13,0)</f>
        <v>25.360424762669115</v>
      </c>
    </row>
    <row r="16" spans="1:10" ht="16.95" customHeight="1" x14ac:dyDescent="0.3">
      <c r="A16" s="27" t="s">
        <v>57</v>
      </c>
      <c r="B16" s="20" t="s">
        <v>5</v>
      </c>
      <c r="C16" s="20" t="s">
        <v>6</v>
      </c>
      <c r="D16" s="28">
        <v>20</v>
      </c>
      <c r="E16" s="28" t="s">
        <v>3</v>
      </c>
      <c r="F16" s="28">
        <f>VLOOKUP($A16&amp;$B16&amp;$C16&amp;$E16&amp;($D16),'Reference buildings simulations'!$A$2:$M$7001,7,0)</f>
        <v>0.28000000000000003</v>
      </c>
      <c r="G16" s="29">
        <f>VLOOKUP($A16&amp;$B16&amp;$C16&amp;$E16&amp;($D16),'Reference buildings simulations'!$A$2:$M$7001,10,0)</f>
        <v>85.631342273830001</v>
      </c>
      <c r="H16" s="29">
        <f>VLOOKUP($A16&amp;$B16&amp;$C16&amp;$E16&amp;($D16),'Reference buildings simulations'!$A$2:$M$7001,11,0)</f>
        <v>107.0391778422875</v>
      </c>
      <c r="I16" s="29">
        <f>VLOOKUP($A16&amp;$B16&amp;$C16&amp;$E16&amp;($D16),'Reference buildings simulations'!$A$2:$M$7001,12,0)</f>
        <v>127.37662163232211</v>
      </c>
      <c r="J16" s="29">
        <f>VLOOKUP($A16&amp;$B16&amp;$C16&amp;$E16&amp;($D16),'Reference buildings simulations'!$A$2:$M$7001,13,0)</f>
        <v>23.548619125303251</v>
      </c>
    </row>
    <row r="17" spans="1:10" ht="16.95" customHeight="1" x14ac:dyDescent="0.3">
      <c r="A17" s="27" t="s">
        <v>57</v>
      </c>
      <c r="B17" s="20" t="s">
        <v>41</v>
      </c>
      <c r="C17" s="20" t="s">
        <v>6</v>
      </c>
      <c r="D17" s="28">
        <v>20</v>
      </c>
      <c r="E17" s="28" t="s">
        <v>3</v>
      </c>
      <c r="F17" s="28">
        <f>VLOOKUP($A17&amp;$B17&amp;$C17&amp;$E17&amp;($D17),'Reference buildings simulations'!$A$2:$M$7001,7,0)</f>
        <v>0.61</v>
      </c>
      <c r="G17" s="29">
        <f>VLOOKUP($A17&amp;$B17&amp;$C17&amp;$E17&amp;($D17),'Reference buildings simulations'!$A$2:$M$7001,10,0)</f>
        <v>159.67883945585305</v>
      </c>
      <c r="H17" s="29">
        <f>VLOOKUP($A17&amp;$B17&amp;$C17&amp;$E17&amp;($D17),'Reference buildings simulations'!$A$2:$M$7001,11,0)</f>
        <v>199.5985493198163</v>
      </c>
      <c r="I17" s="29">
        <f>VLOOKUP($A17&amp;$B17&amp;$C17&amp;$E17&amp;($D17),'Reference buildings simulations'!$A$2:$M$7001,12,0)</f>
        <v>237.52227369058139</v>
      </c>
      <c r="J17" s="29">
        <f>VLOOKUP($A17&amp;$B17&amp;$C17&amp;$E17&amp;($D17),'Reference buildings simulations'!$A$2:$M$7001,13,0)</f>
        <v>43.911680850359588</v>
      </c>
    </row>
    <row r="18" spans="1:10" ht="16.95" customHeight="1" x14ac:dyDescent="0.3">
      <c r="A18" s="27" t="s">
        <v>57</v>
      </c>
      <c r="B18" s="20" t="s">
        <v>42</v>
      </c>
      <c r="C18" s="20" t="s">
        <v>6</v>
      </c>
      <c r="D18" s="28">
        <v>20</v>
      </c>
      <c r="E18" s="28" t="s">
        <v>3</v>
      </c>
      <c r="F18" s="28">
        <f>VLOOKUP($A18&amp;$B18&amp;$C18&amp;$E18&amp;($D18),'Reference buildings simulations'!$A$2:$M$7001,7,0)</f>
        <v>0.52</v>
      </c>
      <c r="G18" s="29">
        <f>VLOOKUP($A18&amp;$B18&amp;$C18&amp;$E18&amp;($D18),'Reference buildings simulations'!$A$2:$M$7001,10,0)</f>
        <v>145.05819450800098</v>
      </c>
      <c r="H18" s="29">
        <f>VLOOKUP($A18&amp;$B18&amp;$C18&amp;$E18&amp;($D18),'Reference buildings simulations'!$A$2:$M$7001,11,0)</f>
        <v>181.32274313500122</v>
      </c>
      <c r="I18" s="29">
        <f>VLOOKUP($A18&amp;$B18&amp;$C18&amp;$E18&amp;($D18),'Reference buildings simulations'!$A$2:$M$7001,12,0)</f>
        <v>215.77406433065144</v>
      </c>
      <c r="J18" s="29">
        <f>VLOOKUP($A18&amp;$B18&amp;$C18&amp;$E18&amp;($D18),'Reference buildings simulations'!$A$2:$M$7001,13,0)</f>
        <v>39.891003489700267</v>
      </c>
    </row>
    <row r="19" spans="1:10" ht="16.95" customHeight="1" x14ac:dyDescent="0.3">
      <c r="A19" s="27" t="s">
        <v>57</v>
      </c>
      <c r="B19" s="20" t="s">
        <v>43</v>
      </c>
      <c r="C19" s="20" t="s">
        <v>6</v>
      </c>
      <c r="D19" s="28">
        <v>20</v>
      </c>
      <c r="E19" s="28" t="s">
        <v>3</v>
      </c>
      <c r="F19" s="28">
        <f>VLOOKUP($A19&amp;$B19&amp;$C19&amp;$E19&amp;($D19),'Reference buildings simulations'!$A$2:$M$7001,7,0)</f>
        <v>0.48</v>
      </c>
      <c r="G19" s="29">
        <f>VLOOKUP($A19&amp;$B19&amp;$C19&amp;$E19&amp;($D19),'Reference buildings simulations'!$A$2:$M$7001,10,0)</f>
        <v>138.79220381606439</v>
      </c>
      <c r="H19" s="29">
        <f>VLOOKUP($A19&amp;$B19&amp;$C19&amp;$E19&amp;($D19),'Reference buildings simulations'!$A$2:$M$7001,11,0)</f>
        <v>173.49025477008047</v>
      </c>
      <c r="I19" s="29">
        <f>VLOOKUP($A19&amp;$B19&amp;$C19&amp;$E19&amp;($D19),'Reference buildings simulations'!$A$2:$M$7001,12,0)</f>
        <v>206.45340317639574</v>
      </c>
      <c r="J19" s="29">
        <f>VLOOKUP($A19&amp;$B19&amp;$C19&amp;$E19&amp;($D19),'Reference buildings simulations'!$A$2:$M$7001,13,0)</f>
        <v>38.167856049417701</v>
      </c>
    </row>
    <row r="20" spans="1:10" ht="16.95" customHeight="1" x14ac:dyDescent="0.3">
      <c r="A20" s="27" t="s">
        <v>57</v>
      </c>
      <c r="B20" s="20" t="s">
        <v>31</v>
      </c>
      <c r="C20" s="20" t="s">
        <v>6</v>
      </c>
      <c r="D20" s="28">
        <v>20</v>
      </c>
      <c r="E20" s="28" t="s">
        <v>3</v>
      </c>
      <c r="F20" s="28">
        <f>VLOOKUP($A20&amp;$B20&amp;$C20&amp;$E20&amp;($D20),'Reference buildings simulations'!$A$2:$M$7001,7,0)</f>
        <v>0.87</v>
      </c>
      <c r="G20" s="29">
        <f>VLOOKUP($A20&amp;$B20&amp;$C20&amp;$E20&amp;($D20),'Reference buildings simulations'!$A$2:$M$7001,10,0)</f>
        <v>248.17947845098809</v>
      </c>
      <c r="H20" s="29">
        <f>VLOOKUP($A20&amp;$B20&amp;$C20&amp;$E20&amp;($D20),'Reference buildings simulations'!$A$2:$M$7001,11,0)</f>
        <v>310.22434806373508</v>
      </c>
      <c r="I20" s="29">
        <f>VLOOKUP($A20&amp;$B20&amp;$C20&amp;$E20&amp;($D20),'Reference buildings simulations'!$A$2:$M$7001,12,0)</f>
        <v>369.16697419584472</v>
      </c>
      <c r="J20" s="29">
        <f>VLOOKUP($A20&amp;$B20&amp;$C20&amp;$E20&amp;($D20),'Reference buildings simulations'!$A$2:$M$7001,13,0)</f>
        <v>68.249356574021718</v>
      </c>
    </row>
    <row r="21" spans="1:10" ht="16.95" customHeight="1" x14ac:dyDescent="0.3">
      <c r="A21" s="27" t="s">
        <v>57</v>
      </c>
      <c r="B21" s="20" t="s">
        <v>32</v>
      </c>
      <c r="C21" s="20" t="s">
        <v>6</v>
      </c>
      <c r="D21" s="28">
        <v>20</v>
      </c>
      <c r="E21" s="28" t="s">
        <v>3</v>
      </c>
      <c r="F21" s="28">
        <f>VLOOKUP($A21&amp;$B21&amp;$C21&amp;$E21&amp;($D21),'Reference buildings simulations'!$A$2:$M$7001,7,0)</f>
        <v>0.73</v>
      </c>
      <c r="G21" s="29">
        <f>VLOOKUP($A21&amp;$B21&amp;$C21&amp;$E21&amp;($D21),'Reference buildings simulations'!$A$2:$M$7001,10,0)</f>
        <v>213.81476994623767</v>
      </c>
      <c r="H21" s="29">
        <f>VLOOKUP($A21&amp;$B21&amp;$C21&amp;$E21&amp;($D21),'Reference buildings simulations'!$A$2:$M$7001,11,0)</f>
        <v>267.26846243279709</v>
      </c>
      <c r="I21" s="29">
        <f>VLOOKUP($A21&amp;$B21&amp;$C21&amp;$E21&amp;($D21),'Reference buildings simulations'!$A$2:$M$7001,12,0)</f>
        <v>318.04947029502853</v>
      </c>
      <c r="J21" s="29">
        <f>VLOOKUP($A21&amp;$B21&amp;$C21&amp;$E21&amp;($D21),'Reference buildings simulations'!$A$2:$M$7001,13,0)</f>
        <v>58.799061735215361</v>
      </c>
    </row>
    <row r="22" spans="1:10" ht="16.95" customHeight="1" x14ac:dyDescent="0.3">
      <c r="A22" s="27" t="s">
        <v>57</v>
      </c>
      <c r="B22" s="20" t="s">
        <v>33</v>
      </c>
      <c r="C22" s="20" t="s">
        <v>6</v>
      </c>
      <c r="D22" s="28">
        <v>20</v>
      </c>
      <c r="E22" s="28" t="s">
        <v>3</v>
      </c>
      <c r="F22" s="28">
        <f>VLOOKUP($A22&amp;$B22&amp;$C22&amp;$E22&amp;($D22),'Reference buildings simulations'!$A$2:$M$7001,7,0)</f>
        <v>0.57999999999999996</v>
      </c>
      <c r="G22" s="29">
        <f>VLOOKUP($A22&amp;$B22&amp;$C22&amp;$E22&amp;($D22),'Reference buildings simulations'!$A$2:$M$7001,10,0)</f>
        <v>177.2586645368921</v>
      </c>
      <c r="H22" s="29">
        <f>VLOOKUP($A22&amp;$B22&amp;$C22&amp;$E22&amp;($D22),'Reference buildings simulations'!$A$2:$M$7001,11,0)</f>
        <v>221.57333067111512</v>
      </c>
      <c r="I22" s="29">
        <f>VLOOKUP($A22&amp;$B22&amp;$C22&amp;$E22&amp;($D22),'Reference buildings simulations'!$A$2:$M$7001,12,0)</f>
        <v>263.67226349862699</v>
      </c>
      <c r="J22" s="29">
        <f>VLOOKUP($A22&amp;$B22&amp;$C22&amp;$E22&amp;($D22),'Reference buildings simulations'!$A$2:$M$7001,13,0)</f>
        <v>48.746132747645326</v>
      </c>
    </row>
    <row r="23" spans="1:10" ht="16.95" customHeight="1" x14ac:dyDescent="0.3">
      <c r="A23" s="30" t="s">
        <v>57</v>
      </c>
      <c r="B23" s="31" t="s">
        <v>1</v>
      </c>
      <c r="C23" s="31" t="s">
        <v>7</v>
      </c>
      <c r="D23" s="32">
        <v>20</v>
      </c>
      <c r="E23" s="32" t="s">
        <v>3</v>
      </c>
      <c r="F23" s="32">
        <f>VLOOKUP($A23&amp;$B23&amp;$C23&amp;$E23&amp;($D23),'Reference buildings simulations'!$A$2:$M$7001,7,0)</f>
        <v>0.41</v>
      </c>
      <c r="G23" s="33">
        <f>VLOOKUP($A23&amp;$B23&amp;$C23&amp;$E23&amp;($D23),'Reference buildings simulations'!$A$2:$M$7001,10,0)</f>
        <v>106.11927335221839</v>
      </c>
      <c r="H23" s="33">
        <f>VLOOKUP($A23&amp;$B23&amp;$C23&amp;$E23&amp;($D23),'Reference buildings simulations'!$A$2:$M$7001,11,0)</f>
        <v>132.64909169027297</v>
      </c>
      <c r="I23" s="33">
        <f>VLOOKUP($A23&amp;$B23&amp;$C23&amp;$E23&amp;($D23),'Reference buildings simulations'!$A$2:$M$7001,12,0)</f>
        <v>157.85241911142484</v>
      </c>
      <c r="J23" s="33">
        <f>VLOOKUP($A23&amp;$B23&amp;$C23&amp;$E23&amp;($D23),'Reference buildings simulations'!$A$2:$M$7001,13,0)</f>
        <v>29.182800171860052</v>
      </c>
    </row>
    <row r="24" spans="1:10" ht="16.95" customHeight="1" x14ac:dyDescent="0.3">
      <c r="A24" s="30" t="s">
        <v>57</v>
      </c>
      <c r="B24" s="31" t="s">
        <v>4</v>
      </c>
      <c r="C24" s="31" t="s">
        <v>7</v>
      </c>
      <c r="D24" s="32">
        <v>20</v>
      </c>
      <c r="E24" s="32" t="s">
        <v>3</v>
      </c>
      <c r="F24" s="32">
        <f>VLOOKUP($A24&amp;$B24&amp;$C24&amp;$E24&amp;($D24),'Reference buildings simulations'!$A$2:$M$7001,7,0)</f>
        <v>0.32</v>
      </c>
      <c r="G24" s="33">
        <f>VLOOKUP($A24&amp;$B24&amp;$C24&amp;$E24&amp;($D24),'Reference buildings simulations'!$A$2:$M$7001,10,0)</f>
        <v>91.251712415248249</v>
      </c>
      <c r="H24" s="33">
        <f>VLOOKUP($A24&amp;$B24&amp;$C24&amp;$E24&amp;($D24),'Reference buildings simulations'!$A$2:$M$7001,11,0)</f>
        <v>114.0646405190603</v>
      </c>
      <c r="I24" s="33">
        <f>VLOOKUP($A24&amp;$B24&amp;$C24&amp;$E24&amp;($D24),'Reference buildings simulations'!$A$2:$M$7001,12,0)</f>
        <v>135.73692221768175</v>
      </c>
      <c r="J24" s="33">
        <f>VLOOKUP($A24&amp;$B24&amp;$C24&amp;$E24&amp;($D24),'Reference buildings simulations'!$A$2:$M$7001,13,0)</f>
        <v>25.094220914193269</v>
      </c>
    </row>
    <row r="25" spans="1:10" ht="16.95" customHeight="1" x14ac:dyDescent="0.3">
      <c r="A25" s="30" t="s">
        <v>57</v>
      </c>
      <c r="B25" s="31" t="s">
        <v>5</v>
      </c>
      <c r="C25" s="31" t="s">
        <v>7</v>
      </c>
      <c r="D25" s="32">
        <v>20</v>
      </c>
      <c r="E25" s="32" t="s">
        <v>3</v>
      </c>
      <c r="F25" s="32">
        <f>VLOOKUP($A25&amp;$B25&amp;$C25&amp;$E25&amp;($D25),'Reference buildings simulations'!$A$2:$M$7001,7,0)</f>
        <v>0.28000000000000003</v>
      </c>
      <c r="G25" s="33">
        <f>VLOOKUP($A25&amp;$B25&amp;$C25&amp;$E25&amp;($D25),'Reference buildings simulations'!$A$2:$M$7001,10,0)</f>
        <v>84.879900585118179</v>
      </c>
      <c r="H25" s="33">
        <f>VLOOKUP($A25&amp;$B25&amp;$C25&amp;$E25&amp;($D25),'Reference buildings simulations'!$A$2:$M$7001,11,0)</f>
        <v>106.09987573139772</v>
      </c>
      <c r="I25" s="33">
        <f>VLOOKUP($A25&amp;$B25&amp;$C25&amp;$E25&amp;($D25),'Reference buildings simulations'!$A$2:$M$7001,12,0)</f>
        <v>126.25885212036327</v>
      </c>
      <c r="J25" s="33">
        <f>VLOOKUP($A25&amp;$B25&amp;$C25&amp;$E25&amp;($D25),'Reference buildings simulations'!$A$2:$M$7001,13,0)</f>
        <v>23.341972660907498</v>
      </c>
    </row>
    <row r="26" spans="1:10" ht="16.95" customHeight="1" x14ac:dyDescent="0.3">
      <c r="A26" s="30" t="s">
        <v>57</v>
      </c>
      <c r="B26" s="31" t="s">
        <v>41</v>
      </c>
      <c r="C26" s="31" t="s">
        <v>7</v>
      </c>
      <c r="D26" s="32">
        <v>20</v>
      </c>
      <c r="E26" s="32" t="s">
        <v>3</v>
      </c>
      <c r="F26" s="32">
        <f>VLOOKUP($A26&amp;$B26&amp;$C26&amp;$E26&amp;($D26),'Reference buildings simulations'!$A$2:$M$7001,7,0)</f>
        <v>0.61</v>
      </c>
      <c r="G26" s="33">
        <f>VLOOKUP($A26&amp;$B26&amp;$C26&amp;$E26&amp;($D26),'Reference buildings simulations'!$A$2:$M$7001,10,0)</f>
        <v>159.09500551403528</v>
      </c>
      <c r="H26" s="33">
        <f>VLOOKUP($A26&amp;$B26&amp;$C26&amp;$E26&amp;($D26),'Reference buildings simulations'!$A$2:$M$7001,11,0)</f>
        <v>198.8687568925441</v>
      </c>
      <c r="I26" s="33">
        <f>VLOOKUP($A26&amp;$B26&amp;$C26&amp;$E26&amp;($D26),'Reference buildings simulations'!$A$2:$M$7001,12,0)</f>
        <v>236.65382070212746</v>
      </c>
      <c r="J26" s="33">
        <f>VLOOKUP($A26&amp;$B26&amp;$C26&amp;$E26&amp;($D26),'Reference buildings simulations'!$A$2:$M$7001,13,0)</f>
        <v>43.751126516359705</v>
      </c>
    </row>
    <row r="27" spans="1:10" ht="16.95" customHeight="1" x14ac:dyDescent="0.3">
      <c r="A27" s="30" t="s">
        <v>57</v>
      </c>
      <c r="B27" s="31" t="s">
        <v>42</v>
      </c>
      <c r="C27" s="31" t="s">
        <v>7</v>
      </c>
      <c r="D27" s="32">
        <v>20</v>
      </c>
      <c r="E27" s="32" t="s">
        <v>3</v>
      </c>
      <c r="F27" s="32">
        <f>VLOOKUP($A27&amp;$B27&amp;$C27&amp;$E27&amp;($D27),'Reference buildings simulations'!$A$2:$M$7001,7,0)</f>
        <v>0.52</v>
      </c>
      <c r="G27" s="33">
        <f>VLOOKUP($A27&amp;$B27&amp;$C27&amp;$E27&amp;($D27),'Reference buildings simulations'!$A$2:$M$7001,10,0)</f>
        <v>144.70789414111695</v>
      </c>
      <c r="H27" s="33">
        <f>VLOOKUP($A27&amp;$B27&amp;$C27&amp;$E27&amp;($D27),'Reference buildings simulations'!$A$2:$M$7001,11,0)</f>
        <v>180.88486767639617</v>
      </c>
      <c r="I27" s="33">
        <f>VLOOKUP($A27&amp;$B27&amp;$C27&amp;$E27&amp;($D27),'Reference buildings simulations'!$A$2:$M$7001,12,0)</f>
        <v>215.25299253491144</v>
      </c>
      <c r="J27" s="33">
        <f>VLOOKUP($A27&amp;$B27&amp;$C27&amp;$E27&amp;($D27),'Reference buildings simulations'!$A$2:$M$7001,13,0)</f>
        <v>39.794670888807154</v>
      </c>
    </row>
    <row r="28" spans="1:10" ht="16.95" customHeight="1" x14ac:dyDescent="0.3">
      <c r="A28" s="30" t="s">
        <v>57</v>
      </c>
      <c r="B28" s="31" t="s">
        <v>43</v>
      </c>
      <c r="C28" s="31" t="s">
        <v>7</v>
      </c>
      <c r="D28" s="32">
        <v>20</v>
      </c>
      <c r="E28" s="32" t="s">
        <v>3</v>
      </c>
      <c r="F28" s="32">
        <f>VLOOKUP($A28&amp;$B28&amp;$C28&amp;$E28&amp;($D28),'Reference buildings simulations'!$A$2:$M$7001,7,0)</f>
        <v>0.48</v>
      </c>
      <c r="G28" s="33">
        <f>VLOOKUP($A28&amp;$B28&amp;$C28&amp;$E28&amp;($D28),'Reference buildings simulations'!$A$2:$M$7001,10,0)</f>
        <v>138.54198926700909</v>
      </c>
      <c r="H28" s="33">
        <f>VLOOKUP($A28&amp;$B28&amp;$C28&amp;$E28&amp;($D28),'Reference buildings simulations'!$A$2:$M$7001,11,0)</f>
        <v>173.17748658376135</v>
      </c>
      <c r="I28" s="33">
        <f>VLOOKUP($A28&amp;$B28&amp;$C28&amp;$E28&amp;($D28),'Reference buildings simulations'!$A$2:$M$7001,12,0)</f>
        <v>206.08120903467599</v>
      </c>
      <c r="J28" s="33">
        <f>VLOOKUP($A28&amp;$B28&amp;$C28&amp;$E28&amp;($D28),'Reference buildings simulations'!$A$2:$M$7001,13,0)</f>
        <v>38.099047048427501</v>
      </c>
    </row>
    <row r="29" spans="1:10" ht="16.95" customHeight="1" x14ac:dyDescent="0.3">
      <c r="A29" s="30" t="s">
        <v>57</v>
      </c>
      <c r="B29" s="31" t="s">
        <v>31</v>
      </c>
      <c r="C29" s="31" t="s">
        <v>7</v>
      </c>
      <c r="D29" s="32">
        <v>20</v>
      </c>
      <c r="E29" s="32" t="s">
        <v>3</v>
      </c>
      <c r="F29" s="32">
        <f>VLOOKUP($A29&amp;$B29&amp;$C29&amp;$E29&amp;($D29),'Reference buildings simulations'!$A$2:$M$7001,7,0)</f>
        <v>0.87</v>
      </c>
      <c r="G29" s="33">
        <f>VLOOKUP($A29&amp;$B29&amp;$C29&amp;$E29&amp;($D29),'Reference buildings simulations'!$A$2:$M$7001,10,0)</f>
        <v>246.10486165052171</v>
      </c>
      <c r="H29" s="33">
        <f>VLOOKUP($A29&amp;$B29&amp;$C29&amp;$E29&amp;($D29),'Reference buildings simulations'!$A$2:$M$7001,11,0)</f>
        <v>307.63107706315213</v>
      </c>
      <c r="I29" s="33">
        <f>VLOOKUP($A29&amp;$B29&amp;$C29&amp;$E29&amp;($D29),'Reference buildings simulations'!$A$2:$M$7001,12,0)</f>
        <v>366.08098170515103</v>
      </c>
      <c r="J29" s="33">
        <f>VLOOKUP($A29&amp;$B29&amp;$C29&amp;$E29&amp;($D29),'Reference buildings simulations'!$A$2:$M$7001,13,0)</f>
        <v>67.678836953893466</v>
      </c>
    </row>
    <row r="30" spans="1:10" ht="16.95" customHeight="1" x14ac:dyDescent="0.3">
      <c r="A30" s="30" t="s">
        <v>57</v>
      </c>
      <c r="B30" s="31" t="s">
        <v>32</v>
      </c>
      <c r="C30" s="31" t="s">
        <v>7</v>
      </c>
      <c r="D30" s="32">
        <v>20</v>
      </c>
      <c r="E30" s="32" t="s">
        <v>3</v>
      </c>
      <c r="F30" s="32">
        <f>VLOOKUP($A30&amp;$B30&amp;$C30&amp;$E30&amp;($D30),'Reference buildings simulations'!$A$2:$M$7001,7,0)</f>
        <v>0.73</v>
      </c>
      <c r="G30" s="33">
        <f>VLOOKUP($A30&amp;$B30&amp;$C30&amp;$E30&amp;($D30),'Reference buildings simulations'!$A$2:$M$7001,10,0)</f>
        <v>211.60771173943877</v>
      </c>
      <c r="H30" s="33">
        <f>VLOOKUP($A30&amp;$B30&amp;$C30&amp;$E30&amp;($D30),'Reference buildings simulations'!$A$2:$M$7001,11,0)</f>
        <v>264.50963967429846</v>
      </c>
      <c r="I30" s="33">
        <f>VLOOKUP($A30&amp;$B30&amp;$C30&amp;$E30&amp;($D30),'Reference buildings simulations'!$A$2:$M$7001,12,0)</f>
        <v>314.76647121241513</v>
      </c>
      <c r="J30" s="33">
        <f>VLOOKUP($A30&amp;$B30&amp;$C30&amp;$E30&amp;($D30),'Reference buildings simulations'!$A$2:$M$7001,13,0)</f>
        <v>58.192120728345664</v>
      </c>
    </row>
    <row r="31" spans="1:10" ht="16.95" customHeight="1" x14ac:dyDescent="0.3">
      <c r="A31" s="30" t="s">
        <v>57</v>
      </c>
      <c r="B31" s="31" t="s">
        <v>33</v>
      </c>
      <c r="C31" s="31" t="s">
        <v>7</v>
      </c>
      <c r="D31" s="32">
        <v>20</v>
      </c>
      <c r="E31" s="32" t="s">
        <v>3</v>
      </c>
      <c r="F31" s="32">
        <f>VLOOKUP($A31&amp;$B31&amp;$C31&amp;$E31&amp;($D31),'Reference buildings simulations'!$A$2:$M$7001,7,0)</f>
        <v>0.57999999999999996</v>
      </c>
      <c r="G31" s="33">
        <f>VLOOKUP($A31&amp;$B31&amp;$C31&amp;$E31&amp;($D31),'Reference buildings simulations'!$A$2:$M$7001,10,0)</f>
        <v>174.87616354538025</v>
      </c>
      <c r="H31" s="33">
        <f>VLOOKUP($A31&amp;$B31&amp;$C31&amp;$E31&amp;($D31),'Reference buildings simulations'!$A$2:$M$7001,11,0)</f>
        <v>218.59520443172531</v>
      </c>
      <c r="I31" s="33">
        <f>VLOOKUP($A31&amp;$B31&amp;$C31&amp;$E31&amp;($D31),'Reference buildings simulations'!$A$2:$M$7001,12,0)</f>
        <v>260.12829327375312</v>
      </c>
      <c r="J31" s="33">
        <f>VLOOKUP($A31&amp;$B31&amp;$C31&amp;$E31&amp;($D31),'Reference buildings simulations'!$A$2:$M$7001,13,0)</f>
        <v>48.090944974979571</v>
      </c>
    </row>
    <row r="32" spans="1:10" ht="16.95" customHeight="1" x14ac:dyDescent="0.3">
      <c r="A32" s="34" t="s">
        <v>57</v>
      </c>
      <c r="B32" s="21" t="s">
        <v>1</v>
      </c>
      <c r="C32" s="21" t="s">
        <v>8</v>
      </c>
      <c r="D32" s="35">
        <v>20</v>
      </c>
      <c r="E32" s="35" t="s">
        <v>3</v>
      </c>
      <c r="F32" s="35">
        <f>VLOOKUP($A32&amp;$B32&amp;$C32&amp;$E32&amp;($D32),'Reference buildings simulations'!$A$2:$M$7001,7,0)</f>
        <v>0.41</v>
      </c>
      <c r="G32" s="36">
        <f>VLOOKUP($A32&amp;$B32&amp;$C32&amp;$E32&amp;($D32),'Reference buildings simulations'!$A$2:$M$7001,10,0)</f>
        <v>72.893527128164308</v>
      </c>
      <c r="H32" s="36">
        <f>VLOOKUP($A32&amp;$B32&amp;$C32&amp;$E32&amp;($D32),'Reference buildings simulations'!$A$2:$M$7001,11,0)</f>
        <v>91.116908910205382</v>
      </c>
      <c r="I32" s="36">
        <f>VLOOKUP($A32&amp;$B32&amp;$C32&amp;$E32&amp;($D32),'Reference buildings simulations'!$A$2:$M$7001,12,0)</f>
        <v>108.4291216031444</v>
      </c>
      <c r="J32" s="36">
        <f>VLOOKUP($A32&amp;$B32&amp;$C32&amp;$E32&amp;($D32),'Reference buildings simulations'!$A$2:$M$7001,13,0)</f>
        <v>20.045719960245183</v>
      </c>
    </row>
    <row r="33" spans="1:31" ht="16.95" customHeight="1" x14ac:dyDescent="0.3">
      <c r="A33" s="34" t="s">
        <v>57</v>
      </c>
      <c r="B33" s="21" t="s">
        <v>4</v>
      </c>
      <c r="C33" s="21" t="s">
        <v>8</v>
      </c>
      <c r="D33" s="35">
        <v>20</v>
      </c>
      <c r="E33" s="35" t="s">
        <v>3</v>
      </c>
      <c r="F33" s="35">
        <f>VLOOKUP($A33&amp;$B33&amp;$C33&amp;$E33&amp;($D33),'Reference buildings simulations'!$A$2:$M$7001,7,0)</f>
        <v>0.32</v>
      </c>
      <c r="G33" s="36">
        <f>VLOOKUP($A33&amp;$B33&amp;$C33&amp;$E33&amp;($D33),'Reference buildings simulations'!$A$2:$M$7001,10,0)</f>
        <v>62.151492057032705</v>
      </c>
      <c r="H33" s="36">
        <f>VLOOKUP($A33&amp;$B33&amp;$C33&amp;$E33&amp;($D33),'Reference buildings simulations'!$A$2:$M$7001,11,0)</f>
        <v>77.689365071290879</v>
      </c>
      <c r="I33" s="36">
        <f>VLOOKUP($A33&amp;$B33&amp;$C33&amp;$E33&amp;($D33),'Reference buildings simulations'!$A$2:$M$7001,12,0)</f>
        <v>92.45034443483614</v>
      </c>
      <c r="J33" s="36">
        <f>VLOOKUP($A33&amp;$B33&amp;$C33&amp;$E33&amp;($D33),'Reference buildings simulations'!$A$2:$M$7001,13,0)</f>
        <v>17.091660315683992</v>
      </c>
    </row>
    <row r="34" spans="1:31" ht="16.95" customHeight="1" x14ac:dyDescent="0.3">
      <c r="A34" s="34" t="s">
        <v>57</v>
      </c>
      <c r="B34" s="21" t="s">
        <v>5</v>
      </c>
      <c r="C34" s="21" t="s">
        <v>8</v>
      </c>
      <c r="D34" s="35">
        <v>20</v>
      </c>
      <c r="E34" s="35" t="s">
        <v>3</v>
      </c>
      <c r="F34" s="35">
        <f>VLOOKUP($A34&amp;$B34&amp;$C34&amp;$E34&amp;($D34),'Reference buildings simulations'!$A$2:$M$7001,7,0)</f>
        <v>0.28000000000000003</v>
      </c>
      <c r="G34" s="36">
        <f>VLOOKUP($A34&amp;$B34&amp;$C34&amp;$E34&amp;($D34),'Reference buildings simulations'!$A$2:$M$7001,10,0)</f>
        <v>57.547762740833448</v>
      </c>
      <c r="H34" s="36">
        <f>VLOOKUP($A34&amp;$B34&amp;$C34&amp;$E34&amp;($D34),'Reference buildings simulations'!$A$2:$M$7001,11,0)</f>
        <v>71.934703426041807</v>
      </c>
      <c r="I34" s="36">
        <f>VLOOKUP($A34&amp;$B34&amp;$C34&amp;$E34&amp;($D34),'Reference buildings simulations'!$A$2:$M$7001,12,0)</f>
        <v>85.602297076989743</v>
      </c>
      <c r="J34" s="36">
        <f>VLOOKUP($A34&amp;$B34&amp;$C34&amp;$E34&amp;($D34),'Reference buildings simulations'!$A$2:$M$7001,13,0)</f>
        <v>15.825634753729197</v>
      </c>
    </row>
    <row r="35" spans="1:31" ht="16.95" customHeight="1" x14ac:dyDescent="0.3">
      <c r="A35" s="34" t="s">
        <v>57</v>
      </c>
      <c r="B35" s="21" t="s">
        <v>41</v>
      </c>
      <c r="C35" s="21" t="s">
        <v>8</v>
      </c>
      <c r="D35" s="35">
        <v>20</v>
      </c>
      <c r="E35" s="35" t="s">
        <v>3</v>
      </c>
      <c r="F35" s="35">
        <f>VLOOKUP($A35&amp;$B35&amp;$C35&amp;$E35&amp;($D35),'Reference buildings simulations'!$A$2:$M$7001,7,0)</f>
        <v>0.61</v>
      </c>
      <c r="G35" s="36">
        <f>VLOOKUP($A35&amp;$B35&amp;$C35&amp;$E35&amp;($D35),'Reference buildings simulations'!$A$2:$M$7001,10,0)</f>
        <v>112.18755865000333</v>
      </c>
      <c r="H35" s="36">
        <f>VLOOKUP($A35&amp;$B35&amp;$C35&amp;$E35&amp;($D35),'Reference buildings simulations'!$A$2:$M$7001,11,0)</f>
        <v>140.23444831250416</v>
      </c>
      <c r="I35" s="36">
        <f>VLOOKUP($A35&amp;$B35&amp;$C35&amp;$E35&amp;($D35),'Reference buildings simulations'!$A$2:$M$7001,12,0)</f>
        <v>166.87899349187992</v>
      </c>
      <c r="J35" s="36">
        <f>VLOOKUP($A35&amp;$B35&amp;$C35&amp;$E35&amp;($D35),'Reference buildings simulations'!$A$2:$M$7001,13,0)</f>
        <v>30.851578628750914</v>
      </c>
      <c r="L35" s="18" t="s">
        <v>54</v>
      </c>
      <c r="M35" s="18" t="s">
        <v>55</v>
      </c>
      <c r="N35" s="18">
        <v>0.28000000000000003</v>
      </c>
      <c r="O35" s="18" t="s">
        <v>56</v>
      </c>
      <c r="P35" s="18">
        <v>0.41</v>
      </c>
      <c r="R35" s="18" t="s">
        <v>54</v>
      </c>
      <c r="S35" s="18" t="s">
        <v>55</v>
      </c>
      <c r="T35" s="18">
        <v>0.48</v>
      </c>
      <c r="U35" s="18" t="s">
        <v>56</v>
      </c>
      <c r="V35" s="18">
        <v>0.61</v>
      </c>
      <c r="X35" s="18" t="s">
        <v>54</v>
      </c>
      <c r="Y35" s="18" t="s">
        <v>55</v>
      </c>
      <c r="Z35" s="18">
        <v>0.57999999999999996</v>
      </c>
      <c r="AA35" s="18" t="s">
        <v>56</v>
      </c>
      <c r="AB35" s="18">
        <v>0.87</v>
      </c>
    </row>
    <row r="36" spans="1:31" ht="16.95" customHeight="1" x14ac:dyDescent="0.3">
      <c r="A36" s="34" t="s">
        <v>57</v>
      </c>
      <c r="B36" s="21" t="s">
        <v>42</v>
      </c>
      <c r="C36" s="21" t="s">
        <v>8</v>
      </c>
      <c r="D36" s="35">
        <v>20</v>
      </c>
      <c r="E36" s="35" t="s">
        <v>3</v>
      </c>
      <c r="F36" s="35">
        <f>VLOOKUP($A36&amp;$B36&amp;$C36&amp;$E36&amp;($D36),'Reference buildings simulations'!$A$2:$M$7001,7,0)</f>
        <v>0.52</v>
      </c>
      <c r="G36" s="36">
        <f>VLOOKUP($A36&amp;$B36&amp;$C36&amp;$E36&amp;($D36),'Reference buildings simulations'!$A$2:$M$7001,10,0)</f>
        <v>101.61803422015591</v>
      </c>
      <c r="H36" s="36">
        <f>VLOOKUP($A36&amp;$B36&amp;$C36&amp;$E36&amp;($D36),'Reference buildings simulations'!$A$2:$M$7001,11,0)</f>
        <v>127.02254277519488</v>
      </c>
      <c r="I36" s="36">
        <f>VLOOKUP($A36&amp;$B36&amp;$C36&amp;$E36&amp;($D36),'Reference buildings simulations'!$A$2:$M$7001,12,0)</f>
        <v>151.1568259024819</v>
      </c>
      <c r="J36" s="36">
        <f>VLOOKUP($A36&amp;$B36&amp;$C36&amp;$E36&amp;($D36),'Reference buildings simulations'!$A$2:$M$7001,13,0)</f>
        <v>27.944959410542875</v>
      </c>
    </row>
    <row r="37" spans="1:31" ht="16.95" customHeight="1" x14ac:dyDescent="0.3">
      <c r="A37" s="34" t="s">
        <v>57</v>
      </c>
      <c r="B37" s="21" t="s">
        <v>43</v>
      </c>
      <c r="C37" s="21" t="s">
        <v>8</v>
      </c>
      <c r="D37" s="35">
        <v>20</v>
      </c>
      <c r="E37" s="35" t="s">
        <v>3</v>
      </c>
      <c r="F37" s="35">
        <f>VLOOKUP($A37&amp;$B37&amp;$C37&amp;$E37&amp;($D37),'Reference buildings simulations'!$A$2:$M$7001,7,0)</f>
        <v>0.48</v>
      </c>
      <c r="G37" s="36">
        <f>VLOOKUP($A37&amp;$B37&amp;$C37&amp;$E37&amp;($D37),'Reference buildings simulations'!$A$2:$M$7001,10,0)</f>
        <v>97.088238035935575</v>
      </c>
      <c r="H37" s="36">
        <f>VLOOKUP($A37&amp;$B37&amp;$C37&amp;$E37&amp;($D37),'Reference buildings simulations'!$A$2:$M$7001,11,0)</f>
        <v>121.36029754491946</v>
      </c>
      <c r="I37" s="36">
        <f>VLOOKUP($A37&amp;$B37&amp;$C37&amp;$E37&amp;($D37),'Reference buildings simulations'!$A$2:$M$7001,12,0)</f>
        <v>144.41875407845416</v>
      </c>
      <c r="J37" s="36">
        <f>VLOOKUP($A37&amp;$B37&amp;$C37&amp;$E37&amp;($D37),'Reference buildings simulations'!$A$2:$M$7001,13,0)</f>
        <v>26.69926545988228</v>
      </c>
    </row>
    <row r="38" spans="1:31" ht="16.95" customHeight="1" x14ac:dyDescent="0.3">
      <c r="A38" s="34" t="s">
        <v>57</v>
      </c>
      <c r="B38" s="21" t="s">
        <v>31</v>
      </c>
      <c r="C38" s="21" t="s">
        <v>8</v>
      </c>
      <c r="D38" s="35">
        <v>20</v>
      </c>
      <c r="E38" s="35" t="s">
        <v>3</v>
      </c>
      <c r="F38" s="35">
        <f>VLOOKUP($A38&amp;$B38&amp;$C38&amp;$E38&amp;($D38),'Reference buildings simulations'!$A$2:$M$7001,7,0)</f>
        <v>0.87</v>
      </c>
      <c r="G38" s="36">
        <f>VLOOKUP($A38&amp;$B38&amp;$C38&amp;$E38&amp;($D38),'Reference buildings simulations'!$A$2:$M$7001,10,0)</f>
        <v>177.17745587980039</v>
      </c>
      <c r="H38" s="36">
        <f>VLOOKUP($A38&amp;$B38&amp;$C38&amp;$E38&amp;($D38),'Reference buildings simulations'!$A$2:$M$7001,11,0)</f>
        <v>221.47181984975049</v>
      </c>
      <c r="I38" s="36">
        <f>VLOOKUP($A38&amp;$B38&amp;$C38&amp;$E38&amp;($D38),'Reference buildings simulations'!$A$2:$M$7001,12,0)</f>
        <v>263.55146562120308</v>
      </c>
      <c r="J38" s="36">
        <f>VLOOKUP($A38&amp;$B38&amp;$C38&amp;$E38&amp;($D38),'Reference buildings simulations'!$A$2:$M$7001,13,0)</f>
        <v>48.723800366945106</v>
      </c>
    </row>
    <row r="39" spans="1:31" ht="16.95" customHeight="1" x14ac:dyDescent="0.3">
      <c r="A39" s="34" t="s">
        <v>57</v>
      </c>
      <c r="B39" s="21" t="s">
        <v>32</v>
      </c>
      <c r="C39" s="21" t="s">
        <v>8</v>
      </c>
      <c r="D39" s="35">
        <v>20</v>
      </c>
      <c r="E39" s="35" t="s">
        <v>3</v>
      </c>
      <c r="F39" s="35">
        <f>VLOOKUP($A39&amp;$B39&amp;$C39&amp;$E39&amp;($D39),'Reference buildings simulations'!$A$2:$M$7001,7,0)</f>
        <v>0.73</v>
      </c>
      <c r="G39" s="36">
        <f>VLOOKUP($A39&amp;$B39&amp;$C39&amp;$E39&amp;($D39),'Reference buildings simulations'!$A$2:$M$7001,10,0)</f>
        <v>150.54552761560336</v>
      </c>
      <c r="H39" s="36">
        <f>VLOOKUP($A39&amp;$B39&amp;$C39&amp;$E39&amp;($D39),'Reference buildings simulations'!$A$2:$M$7001,11,0)</f>
        <v>188.18190951950419</v>
      </c>
      <c r="I39" s="36">
        <f>VLOOKUP($A39&amp;$B39&amp;$C39&amp;$E39&amp;($D39),'Reference buildings simulations'!$A$2:$M$7001,12,0)</f>
        <v>223.93647232820999</v>
      </c>
      <c r="J39" s="36">
        <f>VLOOKUP($A39&amp;$B39&amp;$C39&amp;$E39&amp;($D39),'Reference buildings simulations'!$A$2:$M$7001,13,0)</f>
        <v>41.400020094290923</v>
      </c>
    </row>
    <row r="40" spans="1:31" ht="16.95" customHeight="1" x14ac:dyDescent="0.3">
      <c r="A40" s="34" t="s">
        <v>57</v>
      </c>
      <c r="B40" s="21" t="s">
        <v>33</v>
      </c>
      <c r="C40" s="21" t="s">
        <v>8</v>
      </c>
      <c r="D40" s="35">
        <v>20</v>
      </c>
      <c r="E40" s="35" t="s">
        <v>3</v>
      </c>
      <c r="F40" s="35">
        <f>VLOOKUP($A40&amp;$B40&amp;$C40&amp;$E40&amp;($D40),'Reference buildings simulations'!$A$2:$M$7001,7,0)</f>
        <v>0.57999999999999996</v>
      </c>
      <c r="G40" s="36">
        <f>VLOOKUP($A40&amp;$B40&amp;$C40&amp;$E40&amp;($D40),'Reference buildings simulations'!$A$2:$M$7001,10,0)</f>
        <v>122.82709317383558</v>
      </c>
      <c r="H40" s="36">
        <f>VLOOKUP($A40&amp;$B40&amp;$C40&amp;$E40&amp;($D40),'Reference buildings simulations'!$A$2:$M$7001,11,0)</f>
        <v>153.53386646729447</v>
      </c>
      <c r="I40" s="36">
        <f>VLOOKUP($A40&amp;$B40&amp;$C40&amp;$E40&amp;($D40),'Reference buildings simulations'!$A$2:$M$7001,12,0)</f>
        <v>182.7053010960804</v>
      </c>
      <c r="J40" s="36">
        <f>VLOOKUP($A40&amp;$B40&amp;$C40&amp;$E40&amp;($D40),'Reference buildings simulations'!$A$2:$M$7001,13,0)</f>
        <v>33.777450622804785</v>
      </c>
      <c r="Z40" s="18"/>
      <c r="AA40" s="18"/>
      <c r="AB40" s="18"/>
      <c r="AC40" s="18"/>
      <c r="AD40" s="18"/>
      <c r="AE40" s="18"/>
    </row>
    <row r="41" spans="1:31" ht="16.95" customHeight="1" x14ac:dyDescent="0.3">
      <c r="A41" s="40" t="s">
        <v>57</v>
      </c>
      <c r="B41" s="22" t="s">
        <v>1</v>
      </c>
      <c r="C41" s="22" t="s">
        <v>9</v>
      </c>
      <c r="D41" s="41">
        <v>20</v>
      </c>
      <c r="E41" s="41" t="s">
        <v>3</v>
      </c>
      <c r="F41" s="41">
        <f>VLOOKUP($A41&amp;$B41&amp;$C41&amp;$E41&amp;($D41),'Reference buildings simulations'!$A$2:$M$7001,7,0)</f>
        <v>0.41</v>
      </c>
      <c r="G41" s="42">
        <f>VLOOKUP($A41&amp;$B41&amp;$C41&amp;$E41&amp;($D41),'Reference buildings simulations'!$A$2:$M$7001,10,0)</f>
        <v>69.905359362175474</v>
      </c>
      <c r="H41" s="42">
        <f>VLOOKUP($A41&amp;$B41&amp;$C41&amp;$E41&amp;($D41),'Reference buildings simulations'!$A$2:$M$7001,11,0)</f>
        <v>87.381699202719332</v>
      </c>
      <c r="I41" s="42">
        <f>VLOOKUP($A41&amp;$B41&amp;$C41&amp;$E41&amp;($D41),'Reference buildings simulations'!$A$2:$M$7001,12,0)</f>
        <v>103.984222051236</v>
      </c>
      <c r="J41" s="42">
        <f>VLOOKUP($A41&amp;$B41&amp;$C41&amp;$E41&amp;($D41),'Reference buildings simulations'!$A$2:$M$7001,13,0)</f>
        <v>19.223973824598254</v>
      </c>
    </row>
    <row r="42" spans="1:31" ht="16.95" customHeight="1" x14ac:dyDescent="0.3">
      <c r="A42" s="40" t="s">
        <v>57</v>
      </c>
      <c r="B42" s="22" t="s">
        <v>4</v>
      </c>
      <c r="C42" s="22" t="s">
        <v>9</v>
      </c>
      <c r="D42" s="41">
        <v>20</v>
      </c>
      <c r="E42" s="41" t="s">
        <v>3</v>
      </c>
      <c r="F42" s="41">
        <f>VLOOKUP($A42&amp;$B42&amp;$C42&amp;$E42&amp;($D42),'Reference buildings simulations'!$A$2:$M$7001,7,0)</f>
        <v>0.32</v>
      </c>
      <c r="G42" s="42">
        <f>VLOOKUP($A42&amp;$B42&amp;$C42&amp;$E42&amp;($D42),'Reference buildings simulations'!$A$2:$M$7001,10,0)</f>
        <v>59.45567373038628</v>
      </c>
      <c r="H42" s="42">
        <f>VLOOKUP($A42&amp;$B42&amp;$C42&amp;$E42&amp;($D42),'Reference buildings simulations'!$A$2:$M$7001,11,0)</f>
        <v>74.319592162982843</v>
      </c>
      <c r="I42" s="42">
        <f>VLOOKUP($A42&amp;$B42&amp;$C42&amp;$E42&amp;($D42),'Reference buildings simulations'!$A$2:$M$7001,12,0)</f>
        <v>88.440314673949587</v>
      </c>
      <c r="J42" s="42">
        <f>VLOOKUP($A42&amp;$B42&amp;$C42&amp;$E42&amp;($D42),'Reference buildings simulations'!$A$2:$M$7001,13,0)</f>
        <v>16.350310275856227</v>
      </c>
    </row>
    <row r="43" spans="1:31" ht="16.95" customHeight="1" x14ac:dyDescent="0.3">
      <c r="A43" s="40" t="s">
        <v>57</v>
      </c>
      <c r="B43" s="22" t="s">
        <v>5</v>
      </c>
      <c r="C43" s="22" t="s">
        <v>9</v>
      </c>
      <c r="D43" s="41">
        <v>20</v>
      </c>
      <c r="E43" s="41" t="s">
        <v>3</v>
      </c>
      <c r="F43" s="41">
        <f>VLOOKUP($A43&amp;$B43&amp;$C43&amp;$E43&amp;($D43),'Reference buildings simulations'!$A$2:$M$7001,7,0)</f>
        <v>0.28000000000000003</v>
      </c>
      <c r="G43" s="42">
        <f>VLOOKUP($A43&amp;$B43&amp;$C43&amp;$E43&amp;($D43),'Reference buildings simulations'!$A$2:$M$7001,10,0)</f>
        <v>54.977237031048048</v>
      </c>
      <c r="H43" s="42">
        <f>VLOOKUP($A43&amp;$B43&amp;$C43&amp;$E43&amp;($D43),'Reference buildings simulations'!$A$2:$M$7001,11,0)</f>
        <v>68.72154628881006</v>
      </c>
      <c r="I43" s="42">
        <f>VLOOKUP($A43&amp;$B43&amp;$C43&amp;$E43&amp;($D43),'Reference buildings simulations'!$A$2:$M$7001,12,0)</f>
        <v>81.778640083683968</v>
      </c>
      <c r="J43" s="42">
        <f>VLOOKUP($A43&amp;$B43&amp;$C43&amp;$E43&amp;($D43),'Reference buildings simulations'!$A$2:$M$7001,13,0)</f>
        <v>15.118740183538213</v>
      </c>
    </row>
    <row r="44" spans="1:31" ht="16.95" customHeight="1" x14ac:dyDescent="0.3">
      <c r="A44" s="40" t="s">
        <v>57</v>
      </c>
      <c r="B44" s="22" t="s">
        <v>41</v>
      </c>
      <c r="C44" s="22" t="s">
        <v>9</v>
      </c>
      <c r="D44" s="41">
        <v>20</v>
      </c>
      <c r="E44" s="41" t="s">
        <v>3</v>
      </c>
      <c r="F44" s="41">
        <f>VLOOKUP($A44&amp;$B44&amp;$C44&amp;$E44&amp;($D44),'Reference buildings simulations'!$A$2:$M$7001,7,0)</f>
        <v>0.61</v>
      </c>
      <c r="G44" s="42">
        <f>VLOOKUP($A44&amp;$B44&amp;$C44&amp;$E44&amp;($D44),'Reference buildings simulations'!$A$2:$M$7001,10,0)</f>
        <v>108.09865091679242</v>
      </c>
      <c r="H44" s="42">
        <f>VLOOKUP($A44&amp;$B44&amp;$C44&amp;$E44&amp;($D44),'Reference buildings simulations'!$A$2:$M$7001,11,0)</f>
        <v>135.12331364599052</v>
      </c>
      <c r="I44" s="42">
        <f>VLOOKUP($A44&amp;$B44&amp;$C44&amp;$E44&amp;($D44),'Reference buildings simulations'!$A$2:$M$7001,12,0)</f>
        <v>160.79674323872871</v>
      </c>
      <c r="J44" s="42">
        <f>VLOOKUP($A44&amp;$B44&amp;$C44&amp;$E44&amp;($D44),'Reference buildings simulations'!$A$2:$M$7001,13,0)</f>
        <v>29.727129002117916</v>
      </c>
    </row>
    <row r="45" spans="1:31" ht="16.95" customHeight="1" x14ac:dyDescent="0.3">
      <c r="A45" s="40" t="s">
        <v>57</v>
      </c>
      <c r="B45" s="22" t="s">
        <v>42</v>
      </c>
      <c r="C45" s="22" t="s">
        <v>9</v>
      </c>
      <c r="D45" s="41">
        <v>20</v>
      </c>
      <c r="E45" s="41" t="s">
        <v>3</v>
      </c>
      <c r="F45" s="41">
        <f>VLOOKUP($A45&amp;$B45&amp;$C45&amp;$E45&amp;($D45),'Reference buildings simulations'!$A$2:$M$7001,7,0)</f>
        <v>0.52</v>
      </c>
      <c r="G45" s="42">
        <f>VLOOKUP($A45&amp;$B45&amp;$C45&amp;$E45&amp;($D45),'Reference buildings simulations'!$A$2:$M$7001,10,0)</f>
        <v>97.729132593756674</v>
      </c>
      <c r="H45" s="42">
        <f>VLOOKUP($A45&amp;$B45&amp;$C45&amp;$E45&amp;($D45),'Reference buildings simulations'!$A$2:$M$7001,11,0)</f>
        <v>122.16141574219584</v>
      </c>
      <c r="I45" s="42">
        <f>VLOOKUP($A45&amp;$B45&amp;$C45&amp;$E45&amp;($D45),'Reference buildings simulations'!$A$2:$M$7001,12,0)</f>
        <v>145.37208473321306</v>
      </c>
      <c r="J45" s="42">
        <f>VLOOKUP($A45&amp;$B45&amp;$C45&amp;$E45&amp;($D45),'Reference buildings simulations'!$A$2:$M$7001,13,0)</f>
        <v>26.875511463283086</v>
      </c>
    </row>
    <row r="46" spans="1:31" ht="16.95" customHeight="1" x14ac:dyDescent="0.3">
      <c r="A46" s="40" t="s">
        <v>57</v>
      </c>
      <c r="B46" s="22" t="s">
        <v>43</v>
      </c>
      <c r="C46" s="22" t="s">
        <v>9</v>
      </c>
      <c r="D46" s="41">
        <v>20</v>
      </c>
      <c r="E46" s="41" t="s">
        <v>3</v>
      </c>
      <c r="F46" s="41">
        <f>VLOOKUP($A46&amp;$B46&amp;$C46&amp;$E46&amp;($D46),'Reference buildings simulations'!$A$2:$M$7001,7,0)</f>
        <v>0.48</v>
      </c>
      <c r="G46" s="42">
        <f>VLOOKUP($A46&amp;$B46&amp;$C46&amp;$E46&amp;($D46),'Reference buildings simulations'!$A$2:$M$7001,10,0)</f>
        <v>93.285053312455631</v>
      </c>
      <c r="H46" s="42">
        <f>VLOOKUP($A46&amp;$B46&amp;$C46&amp;$E46&amp;($D46),'Reference buildings simulations'!$A$2:$M$7001,11,0)</f>
        <v>116.60631664056953</v>
      </c>
      <c r="I46" s="42">
        <f>VLOOKUP($A46&amp;$B46&amp;$C46&amp;$E46&amp;($D46),'Reference buildings simulations'!$A$2:$M$7001,12,0)</f>
        <v>138.76151680227773</v>
      </c>
      <c r="J46" s="42">
        <f>VLOOKUP($A46&amp;$B46&amp;$C46&amp;$E46&amp;($D46),'Reference buildings simulations'!$A$2:$M$7001,13,0)</f>
        <v>25.653389660925296</v>
      </c>
    </row>
    <row r="47" spans="1:31" ht="16.95" customHeight="1" x14ac:dyDescent="0.3">
      <c r="A47" s="40" t="s">
        <v>57</v>
      </c>
      <c r="B47" s="22" t="s">
        <v>31</v>
      </c>
      <c r="C47" s="22" t="s">
        <v>9</v>
      </c>
      <c r="D47" s="41">
        <v>20</v>
      </c>
      <c r="E47" s="41" t="s">
        <v>3</v>
      </c>
      <c r="F47" s="41">
        <f>VLOOKUP($A47&amp;$B47&amp;$C47&amp;$E47&amp;($D47),'Reference buildings simulations'!$A$2:$M$7001,7,0)</f>
        <v>0.87</v>
      </c>
      <c r="G47" s="42">
        <f>VLOOKUP($A47&amp;$B47&amp;$C47&amp;$E47&amp;($D47),'Reference buildings simulations'!$A$2:$M$7001,10,0)</f>
        <v>174.72023523493473</v>
      </c>
      <c r="H47" s="42">
        <f>VLOOKUP($A47&amp;$B47&amp;$C47&amp;$E47&amp;($D47),'Reference buildings simulations'!$A$2:$M$7001,11,0)</f>
        <v>218.4002940436684</v>
      </c>
      <c r="I47" s="42">
        <f>VLOOKUP($A47&amp;$B47&amp;$C47&amp;$E47&amp;($D47),'Reference buildings simulations'!$A$2:$M$7001,12,0)</f>
        <v>259.89634991196539</v>
      </c>
      <c r="J47" s="42">
        <f>VLOOKUP($A47&amp;$B47&amp;$C47&amp;$E47&amp;($D47),'Reference buildings simulations'!$A$2:$M$7001,13,0)</f>
        <v>48.048064689607045</v>
      </c>
    </row>
    <row r="48" spans="1:31" ht="16.95" customHeight="1" x14ac:dyDescent="0.3">
      <c r="A48" s="40" t="s">
        <v>57</v>
      </c>
      <c r="B48" s="22" t="s">
        <v>32</v>
      </c>
      <c r="C48" s="22" t="s">
        <v>9</v>
      </c>
      <c r="D48" s="41">
        <v>20</v>
      </c>
      <c r="E48" s="41" t="s">
        <v>3</v>
      </c>
      <c r="F48" s="41">
        <f>VLOOKUP($A48&amp;$B48&amp;$C48&amp;$E48&amp;($D48),'Reference buildings simulations'!$A$2:$M$7001,7,0)</f>
        <v>0.73</v>
      </c>
      <c r="G48" s="42">
        <f>VLOOKUP($A48&amp;$B48&amp;$C48&amp;$E48&amp;($D48),'Reference buildings simulations'!$A$2:$M$7001,10,0)</f>
        <v>148.06879972121274</v>
      </c>
      <c r="H48" s="42">
        <f>VLOOKUP($A48&amp;$B48&amp;$C48&amp;$E48&amp;($D48),'Reference buildings simulations'!$A$2:$M$7001,11,0)</f>
        <v>185.08599965151592</v>
      </c>
      <c r="I48" s="42">
        <f>VLOOKUP($A48&amp;$B48&amp;$C48&amp;$E48&amp;($D48),'Reference buildings simulations'!$A$2:$M$7001,12,0)</f>
        <v>220.25233958530393</v>
      </c>
      <c r="J48" s="42">
        <f>VLOOKUP($A48&amp;$B48&amp;$C48&amp;$E48&amp;($D48),'Reference buildings simulations'!$A$2:$M$7001,13,0)</f>
        <v>40.718919923333502</v>
      </c>
    </row>
    <row r="49" spans="1:10" ht="16.95" customHeight="1" x14ac:dyDescent="0.3">
      <c r="A49" s="40" t="s">
        <v>57</v>
      </c>
      <c r="B49" s="22" t="s">
        <v>33</v>
      </c>
      <c r="C49" s="22" t="s">
        <v>9</v>
      </c>
      <c r="D49" s="41">
        <v>20</v>
      </c>
      <c r="E49" s="41" t="s">
        <v>3</v>
      </c>
      <c r="F49" s="41">
        <f>VLOOKUP($A49&amp;$B49&amp;$C49&amp;$E49&amp;($D49),'Reference buildings simulations'!$A$2:$M$7001,7,0)</f>
        <v>0.57999999999999996</v>
      </c>
      <c r="G49" s="42">
        <f>VLOOKUP($A49&amp;$B49&amp;$C49&amp;$E49&amp;($D49),'Reference buildings simulations'!$A$2:$M$7001,10,0)</f>
        <v>120.32916937593721</v>
      </c>
      <c r="H49" s="42">
        <f>VLOOKUP($A49&amp;$B49&amp;$C49&amp;$E49&amp;($D49),'Reference buildings simulations'!$A$2:$M$7001,11,0)</f>
        <v>150.4114617199215</v>
      </c>
      <c r="I49" s="42">
        <f>VLOOKUP($A49&amp;$B49&amp;$C49&amp;$E49&amp;($D49),'Reference buildings simulations'!$A$2:$M$7001,12,0)</f>
        <v>178.98963944670658</v>
      </c>
      <c r="J49" s="42">
        <f>VLOOKUP($A49&amp;$B49&amp;$C49&amp;$E49&amp;($D49),'Reference buildings simulations'!$A$2:$M$7001,13,0)</f>
        <v>33.090521578382734</v>
      </c>
    </row>
    <row r="50" spans="1:10" ht="16.95" customHeight="1" x14ac:dyDescent="0.3">
      <c r="A50" s="37" t="s">
        <v>57</v>
      </c>
      <c r="B50" s="23" t="s">
        <v>1</v>
      </c>
      <c r="C50" s="23" t="s">
        <v>10</v>
      </c>
      <c r="D50" s="38">
        <v>20</v>
      </c>
      <c r="E50" s="38" t="s">
        <v>3</v>
      </c>
      <c r="F50" s="38">
        <f>VLOOKUP($A50&amp;$B50&amp;$C50&amp;$E50&amp;($D50),'Reference buildings simulations'!$A$2:$M$7001,7,0)</f>
        <v>0.41</v>
      </c>
      <c r="G50" s="39">
        <f>VLOOKUP($A50&amp;$B50&amp;$C50&amp;$E50&amp;($D50),'Reference buildings simulations'!$A$2:$M$7001,10,0)</f>
        <v>40.993723970028775</v>
      </c>
      <c r="H50" s="39">
        <f>VLOOKUP($A50&amp;$B50&amp;$C50&amp;$E50&amp;($D50),'Reference buildings simulations'!$A$2:$M$7001,11,0)</f>
        <v>51.242154962535963</v>
      </c>
      <c r="I50" s="39">
        <f>VLOOKUP($A50&amp;$B50&amp;$C50&amp;$E50&amp;($D50),'Reference buildings simulations'!$A$2:$M$7001,12,0)</f>
        <v>60.978164405417793</v>
      </c>
      <c r="J50" s="39">
        <f>VLOOKUP($A50&amp;$B50&amp;$C50&amp;$E50&amp;($D50),'Reference buildings simulations'!$A$2:$M$7001,13,0)</f>
        <v>11.273274091757912</v>
      </c>
    </row>
    <row r="51" spans="1:10" ht="16.95" customHeight="1" x14ac:dyDescent="0.3">
      <c r="A51" s="37" t="s">
        <v>57</v>
      </c>
      <c r="B51" s="23" t="s">
        <v>4</v>
      </c>
      <c r="C51" s="23" t="s">
        <v>10</v>
      </c>
      <c r="D51" s="38">
        <v>20</v>
      </c>
      <c r="E51" s="38" t="s">
        <v>3</v>
      </c>
      <c r="F51" s="38">
        <f>VLOOKUP($A51&amp;$B51&amp;$C51&amp;$E51&amp;($D51),'Reference buildings simulations'!$A$2:$M$7001,7,0)</f>
        <v>0.32</v>
      </c>
      <c r="G51" s="39">
        <f>VLOOKUP($A51&amp;$B51&amp;$C51&amp;$E51&amp;($D51),'Reference buildings simulations'!$A$2:$M$7001,10,0)</f>
        <v>34.401451992884105</v>
      </c>
      <c r="H51" s="39">
        <f>VLOOKUP($A51&amp;$B51&amp;$C51&amp;$E51&amp;($D51),'Reference buildings simulations'!$A$2:$M$7001,11,0)</f>
        <v>43.001814991105128</v>
      </c>
      <c r="I51" s="39">
        <f>VLOOKUP($A51&amp;$B51&amp;$C51&amp;$E51&amp;($D51),'Reference buildings simulations'!$A$2:$M$7001,12,0)</f>
        <v>51.172159839415102</v>
      </c>
      <c r="J51" s="39">
        <f>VLOOKUP($A51&amp;$B51&amp;$C51&amp;$E51&amp;($D51),'Reference buildings simulations'!$A$2:$M$7001,13,0)</f>
        <v>9.4603992980431286</v>
      </c>
    </row>
    <row r="52" spans="1:10" ht="16.95" customHeight="1" x14ac:dyDescent="0.3">
      <c r="A52" s="37" t="s">
        <v>57</v>
      </c>
      <c r="B52" s="23" t="s">
        <v>5</v>
      </c>
      <c r="C52" s="23" t="s">
        <v>10</v>
      </c>
      <c r="D52" s="38">
        <v>20</v>
      </c>
      <c r="E52" s="38" t="s">
        <v>3</v>
      </c>
      <c r="F52" s="38">
        <f>VLOOKUP($A52&amp;$B52&amp;$C52&amp;$E52&amp;($D52),'Reference buildings simulations'!$A$2:$M$7001,7,0)</f>
        <v>0.28000000000000003</v>
      </c>
      <c r="G52" s="39">
        <f>VLOOKUP($A52&amp;$B52&amp;$C52&amp;$E52&amp;($D52),'Reference buildings simulations'!$A$2:$M$7001,10,0)</f>
        <v>31.576192574107825</v>
      </c>
      <c r="H52" s="39">
        <f>VLOOKUP($A52&amp;$B52&amp;$C52&amp;$E52&amp;($D52),'Reference buildings simulations'!$A$2:$M$7001,11,0)</f>
        <v>39.47024071763478</v>
      </c>
      <c r="I52" s="39">
        <f>VLOOKUP($A52&amp;$B52&amp;$C52&amp;$E52&amp;($D52),'Reference buildings simulations'!$A$2:$M$7001,12,0)</f>
        <v>46.969586453985386</v>
      </c>
      <c r="J52" s="39">
        <f>VLOOKUP($A52&amp;$B52&amp;$C52&amp;$E52&amp;($D52),'Reference buildings simulations'!$A$2:$M$7001,13,0)</f>
        <v>8.683452957879652</v>
      </c>
    </row>
    <row r="53" spans="1:10" ht="16.95" customHeight="1" x14ac:dyDescent="0.3">
      <c r="A53" s="37" t="s">
        <v>57</v>
      </c>
      <c r="B53" s="23" t="s">
        <v>41</v>
      </c>
      <c r="C53" s="23" t="s">
        <v>10</v>
      </c>
      <c r="D53" s="38">
        <v>20</v>
      </c>
      <c r="E53" s="38" t="s">
        <v>3</v>
      </c>
      <c r="F53" s="38">
        <f>VLOOKUP($A53&amp;$B53&amp;$C53&amp;$E53&amp;($D53),'Reference buildings simulations'!$A$2:$M$7001,7,0)</f>
        <v>0.61</v>
      </c>
      <c r="G53" s="39">
        <f>VLOOKUP($A53&amp;$B53&amp;$C53&amp;$E53&amp;($D53),'Reference buildings simulations'!$A$2:$M$7001,10,0)</f>
        <v>49.270410198162018</v>
      </c>
      <c r="H53" s="39">
        <f>VLOOKUP($A53&amp;$B53&amp;$C53&amp;$E53&amp;($D53),'Reference buildings simulations'!$A$2:$M$7001,11,0)</f>
        <v>61.588012747702521</v>
      </c>
      <c r="I53" s="39">
        <f>VLOOKUP($A53&amp;$B53&amp;$C53&amp;$E53&amp;($D53),'Reference buildings simulations'!$A$2:$M$7001,12,0)</f>
        <v>73.28973516976599</v>
      </c>
      <c r="J53" s="39">
        <f>VLOOKUP($A53&amp;$B53&amp;$C53&amp;$E53&amp;($D53),'Reference buildings simulations'!$A$2:$M$7001,13,0)</f>
        <v>13.549362804494555</v>
      </c>
    </row>
    <row r="54" spans="1:10" ht="16.95" customHeight="1" x14ac:dyDescent="0.3">
      <c r="A54" s="37" t="s">
        <v>57</v>
      </c>
      <c r="B54" s="23" t="s">
        <v>42</v>
      </c>
      <c r="C54" s="23" t="s">
        <v>10</v>
      </c>
      <c r="D54" s="38">
        <v>20</v>
      </c>
      <c r="E54" s="38" t="s">
        <v>3</v>
      </c>
      <c r="F54" s="38">
        <f>VLOOKUP($A54&amp;$B54&amp;$C54&amp;$E54&amp;($D54),'Reference buildings simulations'!$A$2:$M$7001,7,0)</f>
        <v>0.52</v>
      </c>
      <c r="G54" s="39">
        <f>VLOOKUP($A54&amp;$B54&amp;$C54&amp;$E54&amp;($D54),'Reference buildings simulations'!$A$2:$M$7001,10,0)</f>
        <v>42.574348503818634</v>
      </c>
      <c r="H54" s="39">
        <f>VLOOKUP($A54&amp;$B54&amp;$C54&amp;$E54&amp;($D54),'Reference buildings simulations'!$A$2:$M$7001,11,0)</f>
        <v>53.217935629773287</v>
      </c>
      <c r="I54" s="39">
        <f>VLOOKUP($A54&amp;$B54&amp;$C54&amp;$E54&amp;($D54),'Reference buildings simulations'!$A$2:$M$7001,12,0)</f>
        <v>63.329343399430208</v>
      </c>
      <c r="J54" s="39">
        <f>VLOOKUP($A54&amp;$B54&amp;$C54&amp;$E54&amp;($D54),'Reference buildings simulations'!$A$2:$M$7001,13,0)</f>
        <v>11.707945838550122</v>
      </c>
    </row>
    <row r="55" spans="1:10" ht="16.95" customHeight="1" x14ac:dyDescent="0.3">
      <c r="A55" s="37" t="s">
        <v>57</v>
      </c>
      <c r="B55" s="23" t="s">
        <v>43</v>
      </c>
      <c r="C55" s="23" t="s">
        <v>10</v>
      </c>
      <c r="D55" s="38">
        <v>20</v>
      </c>
      <c r="E55" s="38" t="s">
        <v>3</v>
      </c>
      <c r="F55" s="38">
        <f>VLOOKUP($A55&amp;$B55&amp;$C55&amp;$E55&amp;($D55),'Reference buildings simulations'!$A$2:$M$7001,7,0)</f>
        <v>0.48</v>
      </c>
      <c r="G55" s="39">
        <f>VLOOKUP($A55&amp;$B55&amp;$C55&amp;$E55&amp;($D55),'Reference buildings simulations'!$A$2:$M$7001,10,0)</f>
        <v>39.70460777767147</v>
      </c>
      <c r="H55" s="39">
        <f>VLOOKUP($A55&amp;$B55&amp;$C55&amp;$E55&amp;($D55),'Reference buildings simulations'!$A$2:$M$7001,11,0)</f>
        <v>49.630759722089337</v>
      </c>
      <c r="I55" s="39">
        <f>VLOOKUP($A55&amp;$B55&amp;$C55&amp;$E55&amp;($D55),'Reference buildings simulations'!$A$2:$M$7001,12,0)</f>
        <v>59.060604069286306</v>
      </c>
      <c r="J55" s="39">
        <f>VLOOKUP($A55&amp;$B55&amp;$C55&amp;$E55&amp;($D55),'Reference buildings simulations'!$A$2:$M$7001,13,0)</f>
        <v>10.918767138859653</v>
      </c>
    </row>
    <row r="56" spans="1:10" ht="16.95" customHeight="1" x14ac:dyDescent="0.3">
      <c r="A56" s="37" t="s">
        <v>57</v>
      </c>
      <c r="B56" s="23" t="s">
        <v>31</v>
      </c>
      <c r="C56" s="23" t="s">
        <v>10</v>
      </c>
      <c r="D56" s="38">
        <v>20</v>
      </c>
      <c r="E56" s="38" t="s">
        <v>3</v>
      </c>
      <c r="F56" s="38">
        <f>VLOOKUP($A56&amp;$B56&amp;$C56&amp;$E56&amp;($D56),'Reference buildings simulations'!$A$2:$M$7001,7,0)</f>
        <v>0.87</v>
      </c>
      <c r="G56" s="39">
        <f>VLOOKUP($A56&amp;$B56&amp;$C56&amp;$E56&amp;($D56),'Reference buildings simulations'!$A$2:$M$7001,10,0)</f>
        <v>84.265473834333932</v>
      </c>
      <c r="H56" s="39">
        <f>VLOOKUP($A56&amp;$B56&amp;$C56&amp;$E56&amp;($D56),'Reference buildings simulations'!$A$2:$M$7001,11,0)</f>
        <v>105.33184229291741</v>
      </c>
      <c r="I56" s="39">
        <f>VLOOKUP($A56&amp;$B56&amp;$C56&amp;$E56&amp;($D56),'Reference buildings simulations'!$A$2:$M$7001,12,0)</f>
        <v>125.34489232857172</v>
      </c>
      <c r="J56" s="39">
        <f>VLOOKUP($A56&amp;$B56&amp;$C56&amp;$E56&amp;($D56),'Reference buildings simulations'!$A$2:$M$7001,13,0)</f>
        <v>23.17300530444183</v>
      </c>
    </row>
    <row r="57" spans="1:10" ht="16.95" customHeight="1" x14ac:dyDescent="0.3">
      <c r="A57" s="37" t="s">
        <v>57</v>
      </c>
      <c r="B57" s="23" t="s">
        <v>32</v>
      </c>
      <c r="C57" s="23" t="s">
        <v>10</v>
      </c>
      <c r="D57" s="38">
        <v>20</v>
      </c>
      <c r="E57" s="38" t="s">
        <v>3</v>
      </c>
      <c r="F57" s="38">
        <f>VLOOKUP($A57&amp;$B57&amp;$C57&amp;$E57&amp;($D57),'Reference buildings simulations'!$A$2:$M$7001,7,0)</f>
        <v>0.73</v>
      </c>
      <c r="G57" s="39">
        <f>VLOOKUP($A57&amp;$B57&amp;$C57&amp;$E57&amp;($D57),'Reference buildings simulations'!$A$2:$M$7001,10,0)</f>
        <v>70.7297449264112</v>
      </c>
      <c r="H57" s="39">
        <f>VLOOKUP($A57&amp;$B57&amp;$C57&amp;$E57&amp;($D57),'Reference buildings simulations'!$A$2:$M$7001,11,0)</f>
        <v>88.412181158013993</v>
      </c>
      <c r="I57" s="39">
        <f>VLOOKUP($A57&amp;$B57&amp;$C57&amp;$E57&amp;($D57),'Reference buildings simulations'!$A$2:$M$7001,12,0)</f>
        <v>105.21049557803664</v>
      </c>
      <c r="J57" s="39">
        <f>VLOOKUP($A57&amp;$B57&amp;$C57&amp;$E57&amp;($D57),'Reference buildings simulations'!$A$2:$M$7001,13,0)</f>
        <v>19.450679854763077</v>
      </c>
    </row>
    <row r="58" spans="1:10" ht="16.95" customHeight="1" x14ac:dyDescent="0.3">
      <c r="A58" s="37" t="s">
        <v>57</v>
      </c>
      <c r="B58" s="23" t="s">
        <v>33</v>
      </c>
      <c r="C58" s="23" t="s">
        <v>10</v>
      </c>
      <c r="D58" s="38">
        <v>20</v>
      </c>
      <c r="E58" s="38" t="s">
        <v>3</v>
      </c>
      <c r="F58" s="38">
        <f>VLOOKUP($A58&amp;$B58&amp;$C58&amp;$E58&amp;($D58),'Reference buildings simulations'!$A$2:$M$7001,7,0)</f>
        <v>0.57999999999999996</v>
      </c>
      <c r="G58" s="39">
        <f>VLOOKUP($A58&amp;$B58&amp;$C58&amp;$E58&amp;($D58),'Reference buildings simulations'!$A$2:$M$7001,10,0)</f>
        <v>57.571016499672425</v>
      </c>
      <c r="H58" s="39">
        <f>VLOOKUP($A58&amp;$B58&amp;$C58&amp;$E58&amp;($D58),'Reference buildings simulations'!$A$2:$M$7001,11,0)</f>
        <v>71.963770624590524</v>
      </c>
      <c r="I58" s="39">
        <f>VLOOKUP($A58&amp;$B58&amp;$C58&amp;$E58&amp;($D58),'Reference buildings simulations'!$A$2:$M$7001,12,0)</f>
        <v>85.636887043262718</v>
      </c>
      <c r="J58" s="39">
        <f>VLOOKUP($A58&amp;$B58&amp;$C58&amp;$E58&amp;($D58),'Reference buildings simulations'!$A$2:$M$7001,13,0)</f>
        <v>15.832029537409916</v>
      </c>
    </row>
    <row r="59" spans="1:10" ht="21" customHeight="1" x14ac:dyDescent="0.3">
      <c r="A59" s="7" t="s">
        <v>57</v>
      </c>
      <c r="B59" s="8"/>
      <c r="C59" s="8"/>
      <c r="D59" s="9"/>
      <c r="E59" s="9"/>
      <c r="F59" s="9"/>
      <c r="G59" s="10"/>
      <c r="H59" s="10"/>
      <c r="I59" s="10"/>
      <c r="J59" s="10"/>
    </row>
    <row r="60" spans="1:10" x14ac:dyDescent="0.3">
      <c r="A60" s="7" t="s">
        <v>57</v>
      </c>
      <c r="B60" s="8" t="s">
        <v>35</v>
      </c>
      <c r="C60" s="8"/>
      <c r="D60" s="9">
        <v>20</v>
      </c>
      <c r="E60" s="9" t="s">
        <v>3</v>
      </c>
      <c r="F60" s="9" t="str">
        <f>VLOOKUP($A60&amp;$B60&amp;$C60&amp;$E60&amp;($D60),'Reference buildings simulations'!$A$2:$M$7001,7,0)</f>
        <v xml:space="preserve"> </v>
      </c>
      <c r="G60" s="10">
        <f>VLOOKUP($A60&amp;$B60&amp;$C60&amp;$E60&amp;($D60),'Reference buildings simulations'!$A$2:$M$7001,10,0)</f>
        <v>180.12281762951193</v>
      </c>
      <c r="H60" s="10">
        <f>VLOOKUP($A60&amp;$B60&amp;$C60&amp;$E60&amp;($D60),'Reference buildings simulations'!$A$2:$M$7001,11,0)</f>
        <v>225.15352203688991</v>
      </c>
      <c r="I60" s="10">
        <f>VLOOKUP($A60&amp;$B60&amp;$C60&amp;$E60&amp;($D60),'Reference buildings simulations'!$A$2:$M$7001,12,0)</f>
        <v>267.93269122389898</v>
      </c>
      <c r="J60" s="10">
        <f>VLOOKUP($A60&amp;$B60&amp;$C60&amp;$E60&amp;($D60),'Reference buildings simulations'!$A$2:$M$7001,13,0)</f>
        <v>49.533774848115783</v>
      </c>
    </row>
    <row r="61" spans="1:10" x14ac:dyDescent="0.3">
      <c r="A61" s="7" t="s">
        <v>57</v>
      </c>
      <c r="B61" s="8" t="s">
        <v>21</v>
      </c>
      <c r="C61" s="8" t="s">
        <v>2</v>
      </c>
      <c r="D61" s="9">
        <v>20</v>
      </c>
      <c r="E61" s="9" t="s">
        <v>3</v>
      </c>
      <c r="F61" s="9" t="str">
        <f>VLOOKUP($A61&amp;$B61&amp;$C61&amp;$E61&amp;($D61),'Reference buildings simulations'!$A$2:$M$7001,7,0)</f>
        <v xml:space="preserve"> </v>
      </c>
      <c r="G61" s="10">
        <f>VLOOKUP($A61&amp;$B61&amp;$C61&amp;$E61&amp;($D61),'Reference buildings simulations'!$A$2:$M$7001,10,0)</f>
        <v>169.40212101824474</v>
      </c>
      <c r="H61" s="10">
        <f>VLOOKUP($A61&amp;$B61&amp;$C61&amp;$E61&amp;($D61),'Reference buildings simulations'!$A$2:$M$7001,11,0)</f>
        <v>211.75265127280591</v>
      </c>
      <c r="I61" s="10">
        <f>VLOOKUP($A61&amp;$B61&amp;$C61&amp;$E61&amp;($D61),'Reference buildings simulations'!$A$2:$M$7001,12,0)</f>
        <v>251.98565501463901</v>
      </c>
      <c r="J61" s="10">
        <f>VLOOKUP($A61&amp;$B61&amp;$C61&amp;$E61&amp;($D61),'Reference buildings simulations'!$A$2:$M$7001,13,0)</f>
        <v>46.585583280017296</v>
      </c>
    </row>
    <row r="62" spans="1:10" x14ac:dyDescent="0.3">
      <c r="A62" s="7" t="s">
        <v>57</v>
      </c>
      <c r="B62" s="8" t="s">
        <v>21</v>
      </c>
      <c r="C62" s="8" t="s">
        <v>6</v>
      </c>
      <c r="D62" s="9">
        <v>20</v>
      </c>
      <c r="E62" s="9" t="s">
        <v>3</v>
      </c>
      <c r="F62" s="9" t="str">
        <f>VLOOKUP($A62&amp;$B62&amp;$C62&amp;$E62&amp;($D62),'Reference buildings simulations'!$A$2:$M$7001,7,0)</f>
        <v xml:space="preserve"> </v>
      </c>
      <c r="G62" s="10">
        <f>VLOOKUP($A62&amp;$B62&amp;$C62&amp;$E62&amp;($D62),'Reference buildings simulations'!$A$2:$M$7001,10,0)</f>
        <v>150.26941010012828</v>
      </c>
      <c r="H62" s="10">
        <f>VLOOKUP($A62&amp;$B62&amp;$C62&amp;$E62&amp;($D62),'Reference buildings simulations'!$A$2:$M$7001,11,0)</f>
        <v>187.83676262516033</v>
      </c>
      <c r="I62" s="10">
        <f>VLOOKUP($A62&amp;$B62&amp;$C62&amp;$E62&amp;($D62),'Reference buildings simulations'!$A$2:$M$7001,12,0)</f>
        <v>223.52574752394079</v>
      </c>
      <c r="J62" s="10">
        <f>VLOOKUP($A62&amp;$B62&amp;$C62&amp;$E62&amp;($D62),'Reference buildings simulations'!$A$2:$M$7001,13,0)</f>
        <v>41.324087777535276</v>
      </c>
    </row>
    <row r="63" spans="1:10" x14ac:dyDescent="0.3">
      <c r="A63" s="7" t="s">
        <v>57</v>
      </c>
      <c r="B63" s="8" t="s">
        <v>21</v>
      </c>
      <c r="C63" s="8" t="s">
        <v>7</v>
      </c>
      <c r="D63" s="9">
        <v>20</v>
      </c>
      <c r="E63" s="9" t="s">
        <v>3</v>
      </c>
      <c r="F63" s="9" t="str">
        <f>VLOOKUP($A63&amp;$B63&amp;$C63&amp;$E63&amp;($D63),'Reference buildings simulations'!$A$2:$M$7001,7,0)</f>
        <v xml:space="preserve"> </v>
      </c>
      <c r="G63" s="10">
        <f>VLOOKUP($A63&amp;$B63&amp;$C63&amp;$E63&amp;($D63),'Reference buildings simulations'!$A$2:$M$7001,10,0)</f>
        <v>149.83587169475001</v>
      </c>
      <c r="H63" s="10">
        <f>VLOOKUP($A63&amp;$B63&amp;$C63&amp;$E63&amp;($D63),'Reference buildings simulations'!$A$2:$M$7001,11,0)</f>
        <v>187.29483961843749</v>
      </c>
      <c r="I63" s="10">
        <f>VLOOKUP($A63&amp;$B63&amp;$C63&amp;$E63&amp;($D63),'Reference buildings simulations'!$A$2:$M$7001,12,0)</f>
        <v>222.8808591459406</v>
      </c>
      <c r="J63" s="10">
        <f>VLOOKUP($A63&amp;$B63&amp;$C63&amp;$E63&amp;($D63),'Reference buildings simulations'!$A$2:$M$7001,13,0)</f>
        <v>41.20486471605625</v>
      </c>
    </row>
    <row r="64" spans="1:10" x14ac:dyDescent="0.3">
      <c r="A64" s="7" t="s">
        <v>57</v>
      </c>
      <c r="B64" s="8" t="s">
        <v>21</v>
      </c>
      <c r="C64" s="8" t="s">
        <v>8</v>
      </c>
      <c r="D64" s="9">
        <v>20</v>
      </c>
      <c r="E64" s="9" t="s">
        <v>3</v>
      </c>
      <c r="F64" s="9" t="str">
        <f>VLOOKUP($A64&amp;$B64&amp;$C64&amp;$E64&amp;($D64),'Reference buildings simulations'!$A$2:$M$7001,7,0)</f>
        <v xml:space="preserve"> </v>
      </c>
      <c r="G64" s="10">
        <f>VLOOKUP($A64&amp;$B64&amp;$C64&amp;$E64&amp;($D64),'Reference buildings simulations'!$A$2:$M$7001,10,0)</f>
        <v>105.3853147133658</v>
      </c>
      <c r="H64" s="10">
        <f>VLOOKUP($A64&amp;$B64&amp;$C64&amp;$E64&amp;($D64),'Reference buildings simulations'!$A$2:$M$7001,11,0)</f>
        <v>131.73164339170725</v>
      </c>
      <c r="I64" s="10">
        <f>VLOOKUP($A64&amp;$B64&amp;$C64&amp;$E64&amp;($D64),'Reference buildings simulations'!$A$2:$M$7001,12,0)</f>
        <v>156.76065563613162</v>
      </c>
      <c r="J64" s="10">
        <f>VLOOKUP($A64&amp;$B64&amp;$C64&amp;$E64&amp;($D64),'Reference buildings simulations'!$A$2:$M$7001,13,0)</f>
        <v>28.980961546175596</v>
      </c>
    </row>
    <row r="65" spans="1:10" x14ac:dyDescent="0.3">
      <c r="A65" s="7" t="s">
        <v>57</v>
      </c>
      <c r="B65" s="8" t="s">
        <v>21</v>
      </c>
      <c r="C65" s="8" t="s">
        <v>9</v>
      </c>
      <c r="D65" s="9">
        <v>20</v>
      </c>
      <c r="E65" s="9" t="s">
        <v>3</v>
      </c>
      <c r="F65" s="9" t="str">
        <f>VLOOKUP($A65&amp;$B65&amp;$C65&amp;$E65&amp;($D65),'Reference buildings simulations'!$A$2:$M$7001,7,0)</f>
        <v xml:space="preserve"> </v>
      </c>
      <c r="G65" s="10">
        <f>VLOOKUP($A65&amp;$B65&amp;$C65&amp;$E65&amp;($D65),'Reference buildings simulations'!$A$2:$M$7001,10,0)</f>
        <v>101.42512519603871</v>
      </c>
      <c r="H65" s="10">
        <f>VLOOKUP($A65&amp;$B65&amp;$C65&amp;$E65&amp;($D65),'Reference buildings simulations'!$A$2:$M$7001,11,0)</f>
        <v>126.78140649504837</v>
      </c>
      <c r="I65" s="10">
        <f>VLOOKUP($A65&amp;$B65&amp;$C65&amp;$E65&amp;($D65),'Reference buildings simulations'!$A$2:$M$7001,12,0)</f>
        <v>150.86987372910755</v>
      </c>
      <c r="J65" s="10">
        <f>VLOOKUP($A65&amp;$B65&amp;$C65&amp;$E65&amp;($D65),'Reference buildings simulations'!$A$2:$M$7001,13,0)</f>
        <v>27.89190942891064</v>
      </c>
    </row>
    <row r="66" spans="1:10" x14ac:dyDescent="0.3">
      <c r="A66" s="7" t="s">
        <v>57</v>
      </c>
      <c r="B66" s="8" t="s">
        <v>21</v>
      </c>
      <c r="C66" s="8" t="s">
        <v>10</v>
      </c>
      <c r="D66" s="9">
        <v>20</v>
      </c>
      <c r="E66" s="9" t="s">
        <v>3</v>
      </c>
      <c r="F66" s="9" t="str">
        <f>VLOOKUP($A66&amp;$B66&amp;$C66&amp;$E66&amp;($D66),'Reference buildings simulations'!$A$2:$M$7001,7,0)</f>
        <v xml:space="preserve"> </v>
      </c>
      <c r="G66" s="10">
        <f>VLOOKUP($A66&amp;$B66&amp;$C66&amp;$E66&amp;($D66),'Reference buildings simulations'!$A$2:$M$7001,10,0)</f>
        <v>44.961016207731028</v>
      </c>
      <c r="H66" s="10">
        <f>VLOOKUP($A66&amp;$B66&amp;$C66&amp;$E66&amp;($D66),'Reference buildings simulations'!$A$2:$M$7001,11,0)</f>
        <v>56.201270259663779</v>
      </c>
      <c r="I66" s="10">
        <f>VLOOKUP($A66&amp;$B66&amp;$C66&amp;$E66&amp;($D66),'Reference buildings simulations'!$A$2:$M$7001,12,0)</f>
        <v>66.879511608999891</v>
      </c>
      <c r="J66" s="10">
        <f>VLOOKUP($A66&amp;$B66&amp;$C66&amp;$E66&amp;($D66),'Reference buildings simulations'!$A$2:$M$7001,13,0)</f>
        <v>12.364279457126031</v>
      </c>
    </row>
    <row r="67" spans="1:10" x14ac:dyDescent="0.3">
      <c r="A67" s="7" t="s">
        <v>57</v>
      </c>
      <c r="B67" s="8" t="s">
        <v>23</v>
      </c>
      <c r="C67" s="8"/>
      <c r="D67" s="9">
        <v>20</v>
      </c>
      <c r="E67" s="9" t="s">
        <v>3</v>
      </c>
      <c r="F67" s="9" t="str">
        <f>VLOOKUP($A67&amp;$B67&amp;$C67&amp;$E67&amp;($D67),'Reference buildings simulations'!$A$2:$M$7001,7,0)</f>
        <v xml:space="preserve"> </v>
      </c>
      <c r="G67" s="10">
        <f>VLOOKUP($A67&amp;$B67&amp;$C67&amp;$E67&amp;($D67),'Reference buildings simulations'!$A$2:$M$7001,10,0)</f>
        <v>120.35822735506594</v>
      </c>
      <c r="H67" s="10">
        <f>VLOOKUP($A67&amp;$B67&amp;$C67&amp;$E67&amp;($D67),'Reference buildings simulations'!$A$2:$M$7001,11,0)</f>
        <v>150.4477841938324</v>
      </c>
      <c r="I67" s="10">
        <f>VLOOKUP($A67&amp;$B67&amp;$C67&amp;$E67&amp;($D67),'Reference buildings simulations'!$A$2:$M$7001,12,0)</f>
        <v>179.03286319066055</v>
      </c>
      <c r="J67" s="10">
        <f>VLOOKUP($A67&amp;$B67&amp;$C67&amp;$E67&amp;($D67),'Reference buildings simulations'!$A$2:$M$7001,13,0)</f>
        <v>33.098512522643126</v>
      </c>
    </row>
    <row r="80" spans="1:10" ht="15" thickBot="1" x14ac:dyDescent="0.35"/>
    <row r="81" spans="1:16330" ht="90.6" x14ac:dyDescent="0.3">
      <c r="A81" s="100" t="s">
        <v>11</v>
      </c>
      <c r="B81" s="101" t="s">
        <v>63</v>
      </c>
      <c r="C81" s="101" t="s">
        <v>13</v>
      </c>
      <c r="D81" s="102" t="s">
        <v>64</v>
      </c>
      <c r="E81" s="102" t="s">
        <v>65</v>
      </c>
      <c r="F81" s="102" t="s">
        <v>66</v>
      </c>
      <c r="G81" s="102" t="s">
        <v>67</v>
      </c>
      <c r="H81" s="103" t="s">
        <v>68</v>
      </c>
      <c r="I81" s="102" t="s">
        <v>69</v>
      </c>
      <c r="J81" s="103" t="s">
        <v>70</v>
      </c>
      <c r="K81" s="102" t="s">
        <v>71</v>
      </c>
      <c r="L81" s="101" t="s">
        <v>72</v>
      </c>
      <c r="M81" s="101" t="s">
        <v>73</v>
      </c>
      <c r="N81" s="102" t="s">
        <v>74</v>
      </c>
      <c r="O81" s="104" t="s">
        <v>75</v>
      </c>
      <c r="P81" s="105" t="s">
        <v>76</v>
      </c>
      <c r="Q81" s="106" t="s">
        <v>77</v>
      </c>
      <c r="R81" s="183" t="s">
        <v>78</v>
      </c>
      <c r="S81" s="106" t="s">
        <v>79</v>
      </c>
      <c r="T81" s="106" t="s">
        <v>80</v>
      </c>
      <c r="U81" s="183" t="s">
        <v>81</v>
      </c>
      <c r="V81" s="183" t="s">
        <v>82</v>
      </c>
      <c r="W81" s="107" t="s">
        <v>83</v>
      </c>
      <c r="X81" s="107" t="s">
        <v>84</v>
      </c>
      <c r="Y81" s="107" t="s">
        <v>85</v>
      </c>
      <c r="Z81" s="107" t="s">
        <v>86</v>
      </c>
      <c r="AA81" s="108" t="s">
        <v>87</v>
      </c>
      <c r="AB81" s="109" t="s">
        <v>88</v>
      </c>
      <c r="AC81" s="109" t="s">
        <v>89</v>
      </c>
      <c r="AD81" s="110" t="s">
        <v>90</v>
      </c>
      <c r="AE81" s="111" t="s">
        <v>91</v>
      </c>
      <c r="AF81" s="106" t="s">
        <v>92</v>
      </c>
      <c r="AG81" s="106" t="s">
        <v>93</v>
      </c>
      <c r="AH81" s="106" t="s">
        <v>94</v>
      </c>
      <c r="AI81" s="106" t="s">
        <v>95</v>
      </c>
      <c r="AJ81" s="106" t="s">
        <v>96</v>
      </c>
      <c r="AK81" s="106" t="s">
        <v>97</v>
      </c>
      <c r="AL81" s="109" t="s">
        <v>98</v>
      </c>
      <c r="AM81" s="109" t="s">
        <v>99</v>
      </c>
      <c r="AN81" s="109" t="s">
        <v>100</v>
      </c>
      <c r="AO81" s="109" t="s">
        <v>101</v>
      </c>
      <c r="AP81" s="109" t="s">
        <v>102</v>
      </c>
      <c r="AQ81" s="106" t="s">
        <v>103</v>
      </c>
      <c r="AR81" s="106" t="s">
        <v>104</v>
      </c>
      <c r="AS81" s="106" t="s">
        <v>105</v>
      </c>
      <c r="AT81" s="106" t="s">
        <v>106</v>
      </c>
      <c r="AU81" s="109" t="s">
        <v>107</v>
      </c>
      <c r="AV81" s="109" t="s">
        <v>108</v>
      </c>
      <c r="AW81" s="109" t="s">
        <v>109</v>
      </c>
      <c r="AX81" s="112" t="s">
        <v>110</v>
      </c>
      <c r="AY81" s="106" t="s">
        <v>111</v>
      </c>
      <c r="AZ81" s="123" t="s">
        <v>127</v>
      </c>
      <c r="BA81" s="124" t="s">
        <v>128</v>
      </c>
      <c r="BB81" s="125" t="s">
        <v>129</v>
      </c>
      <c r="BC81" s="124" t="s">
        <v>130</v>
      </c>
      <c r="BD81" s="111" t="s">
        <v>131</v>
      </c>
      <c r="BE81" s="109" t="s">
        <v>132</v>
      </c>
      <c r="BF81" s="129" t="s">
        <v>134</v>
      </c>
      <c r="BG81" s="111" t="s">
        <v>131</v>
      </c>
      <c r="BH81" s="109" t="s">
        <v>132</v>
      </c>
      <c r="BI81" s="110" t="s">
        <v>134</v>
      </c>
      <c r="BJ81" s="131" t="s">
        <v>136</v>
      </c>
      <c r="BK81" s="132" t="s">
        <v>137</v>
      </c>
      <c r="BL81" s="132" t="s">
        <v>138</v>
      </c>
      <c r="BM81" s="133" t="s">
        <v>139</v>
      </c>
      <c r="BN81" s="134" t="s">
        <v>140</v>
      </c>
      <c r="BO81" s="109" t="s">
        <v>141</v>
      </c>
      <c r="BP81" s="109" t="s">
        <v>142</v>
      </c>
      <c r="BQ81" s="129" t="s">
        <v>143</v>
      </c>
      <c r="BR81" s="111" t="s">
        <v>144</v>
      </c>
      <c r="BS81" s="135" t="s">
        <v>145</v>
      </c>
      <c r="BT81" s="135" t="s">
        <v>146</v>
      </c>
      <c r="BU81" s="109" t="s">
        <v>147</v>
      </c>
      <c r="BV81" s="106" t="s">
        <v>148</v>
      </c>
      <c r="BW81" s="106" t="s">
        <v>149</v>
      </c>
      <c r="BX81" s="106" t="s">
        <v>150</v>
      </c>
      <c r="BY81" s="106" t="s">
        <v>151</v>
      </c>
      <c r="BZ81" s="112" t="s">
        <v>152</v>
      </c>
      <c r="CA81" s="109" t="s">
        <v>153</v>
      </c>
      <c r="CB81" s="109" t="s">
        <v>154</v>
      </c>
      <c r="CC81" s="136" t="s">
        <v>155</v>
      </c>
      <c r="CD81" s="111" t="s">
        <v>144</v>
      </c>
      <c r="CE81" s="135" t="s">
        <v>145</v>
      </c>
      <c r="CF81" s="135" t="s">
        <v>146</v>
      </c>
      <c r="CG81" s="109" t="s">
        <v>147</v>
      </c>
      <c r="CH81" s="106" t="s">
        <v>148</v>
      </c>
      <c r="CI81" s="106" t="s">
        <v>150</v>
      </c>
      <c r="CJ81" s="106" t="s">
        <v>151</v>
      </c>
      <c r="CK81" s="112" t="s">
        <v>152</v>
      </c>
      <c r="CL81" s="109" t="s">
        <v>153</v>
      </c>
      <c r="CM81" s="109" t="s">
        <v>154</v>
      </c>
      <c r="CN81" s="136" t="s">
        <v>155</v>
      </c>
      <c r="CO81" s="111" t="s">
        <v>144</v>
      </c>
      <c r="CP81" s="135" t="s">
        <v>145</v>
      </c>
      <c r="CQ81" s="135" t="s">
        <v>146</v>
      </c>
      <c r="CR81" s="109" t="s">
        <v>147</v>
      </c>
      <c r="CS81" s="106" t="s">
        <v>148</v>
      </c>
      <c r="CT81" s="106" t="s">
        <v>149</v>
      </c>
      <c r="CU81" s="106" t="s">
        <v>150</v>
      </c>
      <c r="CV81" s="106" t="s">
        <v>151</v>
      </c>
      <c r="CW81" s="112" t="s">
        <v>152</v>
      </c>
      <c r="CX81" s="109" t="s">
        <v>153</v>
      </c>
      <c r="CY81" s="109" t="s">
        <v>154</v>
      </c>
      <c r="CZ81" s="136" t="s">
        <v>155</v>
      </c>
      <c r="DA81" s="111" t="s">
        <v>144</v>
      </c>
      <c r="DB81" s="135" t="s">
        <v>145</v>
      </c>
      <c r="DC81" s="135" t="s">
        <v>146</v>
      </c>
      <c r="DD81" s="109" t="s">
        <v>147</v>
      </c>
      <c r="DE81" s="106" t="s">
        <v>148</v>
      </c>
      <c r="DF81" s="106" t="s">
        <v>149</v>
      </c>
      <c r="DG81" s="106" t="s">
        <v>150</v>
      </c>
      <c r="DH81" s="106" t="s">
        <v>151</v>
      </c>
      <c r="DI81" s="112" t="s">
        <v>152</v>
      </c>
      <c r="DJ81" s="109" t="s">
        <v>153</v>
      </c>
      <c r="DK81" s="109" t="s">
        <v>154</v>
      </c>
      <c r="DL81" s="136" t="s">
        <v>155</v>
      </c>
      <c r="DM81" s="111" t="s">
        <v>144</v>
      </c>
      <c r="DN81" s="135" t="s">
        <v>145</v>
      </c>
      <c r="DO81" s="135" t="s">
        <v>146</v>
      </c>
      <c r="DP81" s="109" t="s">
        <v>147</v>
      </c>
      <c r="DQ81" s="106" t="s">
        <v>148</v>
      </c>
      <c r="DR81" s="106" t="s">
        <v>149</v>
      </c>
      <c r="DS81" s="106" t="s">
        <v>150</v>
      </c>
      <c r="DT81" s="106" t="s">
        <v>151</v>
      </c>
      <c r="DU81" s="112" t="s">
        <v>152</v>
      </c>
      <c r="DV81" s="109" t="s">
        <v>153</v>
      </c>
      <c r="DW81" s="109" t="s">
        <v>154</v>
      </c>
      <c r="DX81" s="136" t="s">
        <v>155</v>
      </c>
      <c r="DY81" s="111" t="s">
        <v>144</v>
      </c>
      <c r="DZ81" s="135" t="s">
        <v>145</v>
      </c>
      <c r="EA81" s="135" t="s">
        <v>146</v>
      </c>
      <c r="EB81" s="109" t="s">
        <v>147</v>
      </c>
      <c r="EC81" s="106" t="s">
        <v>148</v>
      </c>
      <c r="ED81" s="106" t="s">
        <v>149</v>
      </c>
      <c r="EE81" s="106" t="s">
        <v>150</v>
      </c>
      <c r="EF81" s="106" t="s">
        <v>151</v>
      </c>
      <c r="EG81" s="112" t="s">
        <v>152</v>
      </c>
      <c r="EH81" s="109" t="s">
        <v>153</v>
      </c>
      <c r="EI81" s="109" t="s">
        <v>154</v>
      </c>
      <c r="EJ81" s="136" t="s">
        <v>155</v>
      </c>
      <c r="EK81" s="137"/>
      <c r="EL81" s="138" t="s">
        <v>156</v>
      </c>
      <c r="EM81" s="139" t="s">
        <v>157</v>
      </c>
      <c r="EN81" s="140" t="s">
        <v>158</v>
      </c>
      <c r="EO81" s="141" t="s">
        <v>159</v>
      </c>
      <c r="EP81" s="142"/>
      <c r="EQ81" s="143" t="s">
        <v>160</v>
      </c>
      <c r="ER81" s="144" t="s">
        <v>161</v>
      </c>
      <c r="ES81" s="145" t="s">
        <v>162</v>
      </c>
      <c r="ET81" s="146" t="s">
        <v>163</v>
      </c>
      <c r="EU81" s="102" t="s">
        <v>164</v>
      </c>
      <c r="EV81" s="104" t="s">
        <v>165</v>
      </c>
      <c r="EW81" s="146" t="s">
        <v>166</v>
      </c>
      <c r="EX81" s="102" t="s">
        <v>167</v>
      </c>
      <c r="EY81" s="104" t="s">
        <v>168</v>
      </c>
      <c r="EZ81" s="146" t="s">
        <v>169</v>
      </c>
      <c r="FA81" s="102" t="s">
        <v>170</v>
      </c>
      <c r="FB81" s="104" t="s">
        <v>171</v>
      </c>
      <c r="FC81" s="147"/>
      <c r="FD81" s="159" t="s">
        <v>179</v>
      </c>
      <c r="FE81" s="160" t="s">
        <v>180</v>
      </c>
      <c r="FF81" s="160" t="s">
        <v>181</v>
      </c>
      <c r="FG81" s="160" t="s">
        <v>182</v>
      </c>
      <c r="FH81" s="160" t="s">
        <v>184</v>
      </c>
      <c r="FI81" s="160" t="s">
        <v>185</v>
      </c>
      <c r="FJ81" s="160" t="s">
        <v>186</v>
      </c>
      <c r="FK81" s="160" t="s">
        <v>187</v>
      </c>
      <c r="FL81" s="160" t="s">
        <v>188</v>
      </c>
      <c r="FM81" s="160" t="s">
        <v>189</v>
      </c>
      <c r="FN81" s="163" t="s">
        <v>190</v>
      </c>
      <c r="FO81" s="159" t="s">
        <v>191</v>
      </c>
      <c r="FP81" s="160" t="s">
        <v>192</v>
      </c>
      <c r="FQ81" s="164" t="s">
        <v>193</v>
      </c>
      <c r="FR81" s="160" t="s">
        <v>193</v>
      </c>
      <c r="FS81" s="165" t="s">
        <v>193</v>
      </c>
      <c r="FT81" s="142"/>
      <c r="FU81" s="166" t="s">
        <v>194</v>
      </c>
      <c r="FV81" s="167" t="s">
        <v>195</v>
      </c>
      <c r="FW81" s="167" t="s">
        <v>196</v>
      </c>
      <c r="FX81" s="167" t="s">
        <v>197</v>
      </c>
      <c r="FY81" s="167" t="s">
        <v>198</v>
      </c>
      <c r="FZ81" s="167" t="s">
        <v>199</v>
      </c>
      <c r="GA81" s="167" t="s">
        <v>200</v>
      </c>
      <c r="GB81" s="167" t="s">
        <v>201</v>
      </c>
      <c r="GC81" s="167" t="s">
        <v>202</v>
      </c>
      <c r="GD81" s="167" t="s">
        <v>203</v>
      </c>
      <c r="GE81" s="167" t="s">
        <v>204</v>
      </c>
      <c r="GF81" s="167" t="s">
        <v>205</v>
      </c>
      <c r="GG81" s="168" t="s">
        <v>206</v>
      </c>
      <c r="GH81" s="169" t="s">
        <v>207</v>
      </c>
      <c r="GI81" s="170"/>
      <c r="GJ81" s="143" t="s">
        <v>208</v>
      </c>
      <c r="GK81" s="102" t="s">
        <v>209</v>
      </c>
      <c r="GL81" s="102" t="s">
        <v>210</v>
      </c>
      <c r="GM81" s="102" t="s">
        <v>211</v>
      </c>
      <c r="GN81" s="102" t="s">
        <v>212</v>
      </c>
      <c r="GO81" s="102" t="s">
        <v>213</v>
      </c>
      <c r="GP81" s="102" t="s">
        <v>214</v>
      </c>
      <c r="GQ81" s="102" t="s">
        <v>215</v>
      </c>
      <c r="GR81" s="102" t="s">
        <v>216</v>
      </c>
      <c r="GS81" s="102" t="s">
        <v>217</v>
      </c>
      <c r="GT81" s="102" t="s">
        <v>218</v>
      </c>
      <c r="GU81" s="102" t="s">
        <v>219</v>
      </c>
      <c r="GV81" s="102" t="s">
        <v>220</v>
      </c>
      <c r="GW81" s="102" t="s">
        <v>221</v>
      </c>
      <c r="GX81" s="102" t="s">
        <v>222</v>
      </c>
      <c r="GY81" s="144" t="s">
        <v>223</v>
      </c>
      <c r="GZ81" s="131" t="s">
        <v>224</v>
      </c>
      <c r="HA81" s="133" t="s">
        <v>225</v>
      </c>
      <c r="HB81" s="171"/>
      <c r="HC81" s="143" t="s">
        <v>226</v>
      </c>
      <c r="HD81" s="102" t="s">
        <v>227</v>
      </c>
      <c r="HE81" s="102" t="s">
        <v>228</v>
      </c>
      <c r="HF81" s="102" t="s">
        <v>229</v>
      </c>
      <c r="HG81" s="102" t="s">
        <v>230</v>
      </c>
      <c r="HH81" s="102" t="s">
        <v>231</v>
      </c>
      <c r="HI81" s="102" t="s">
        <v>232</v>
      </c>
      <c r="HJ81" s="102" t="s">
        <v>233</v>
      </c>
      <c r="HK81" s="102" t="s">
        <v>234</v>
      </c>
      <c r="HL81" s="102" t="s">
        <v>235</v>
      </c>
      <c r="HM81" s="102" t="s">
        <v>236</v>
      </c>
      <c r="HN81" s="102" t="s">
        <v>237</v>
      </c>
      <c r="HO81" s="102" t="s">
        <v>238</v>
      </c>
      <c r="HP81" s="102" t="s">
        <v>239</v>
      </c>
      <c r="HQ81" s="102" t="s">
        <v>240</v>
      </c>
      <c r="HR81" s="144" t="s">
        <v>241</v>
      </c>
      <c r="HS81" s="131" t="s">
        <v>242</v>
      </c>
      <c r="HT81" s="133" t="s">
        <v>243</v>
      </c>
      <c r="HU81" s="172"/>
      <c r="HV81" s="143" t="s">
        <v>208</v>
      </c>
      <c r="HW81" s="102" t="s">
        <v>209</v>
      </c>
      <c r="HX81" s="102" t="s">
        <v>210</v>
      </c>
      <c r="HY81" s="102" t="s">
        <v>211</v>
      </c>
      <c r="HZ81" s="102" t="s">
        <v>212</v>
      </c>
      <c r="IA81" s="102" t="s">
        <v>213</v>
      </c>
      <c r="IB81" s="102" t="s">
        <v>214</v>
      </c>
      <c r="IC81" s="102" t="s">
        <v>215</v>
      </c>
      <c r="ID81" s="102" t="s">
        <v>216</v>
      </c>
      <c r="IE81" s="102" t="s">
        <v>217</v>
      </c>
      <c r="IF81" s="102" t="s">
        <v>218</v>
      </c>
      <c r="IG81" s="102" t="s">
        <v>219</v>
      </c>
      <c r="IH81" s="102" t="s">
        <v>220</v>
      </c>
      <c r="II81" s="102" t="s">
        <v>221</v>
      </c>
      <c r="IJ81" s="102" t="s">
        <v>222</v>
      </c>
      <c r="IK81" s="144" t="s">
        <v>223</v>
      </c>
      <c r="IL81" s="131" t="s">
        <v>224</v>
      </c>
      <c r="IM81" s="133" t="s">
        <v>225</v>
      </c>
      <c r="IN81" s="171"/>
      <c r="IO81" s="143" t="s">
        <v>226</v>
      </c>
      <c r="IP81" s="102" t="s">
        <v>227</v>
      </c>
      <c r="IQ81" s="102" t="s">
        <v>228</v>
      </c>
      <c r="IR81" s="102" t="s">
        <v>229</v>
      </c>
      <c r="IS81" s="102" t="s">
        <v>230</v>
      </c>
      <c r="IT81" s="102" t="s">
        <v>231</v>
      </c>
      <c r="IU81" s="102" t="s">
        <v>232</v>
      </c>
      <c r="IV81" s="102" t="s">
        <v>233</v>
      </c>
      <c r="IW81" s="102" t="s">
        <v>234</v>
      </c>
      <c r="IX81" s="102" t="s">
        <v>235</v>
      </c>
      <c r="IY81" s="102" t="s">
        <v>236</v>
      </c>
      <c r="IZ81" s="102" t="s">
        <v>237</v>
      </c>
      <c r="JA81" s="102" t="s">
        <v>238</v>
      </c>
      <c r="JB81" s="102" t="s">
        <v>239</v>
      </c>
      <c r="JC81" s="102" t="s">
        <v>240</v>
      </c>
      <c r="JD81" s="144" t="s">
        <v>241</v>
      </c>
      <c r="JE81" s="131" t="s">
        <v>242</v>
      </c>
      <c r="JF81" s="133" t="s">
        <v>243</v>
      </c>
      <c r="JG81" s="173"/>
      <c r="JH81" s="173"/>
      <c r="JI81" s="173"/>
      <c r="JJ81" s="173"/>
      <c r="JK81" s="173"/>
      <c r="JL81" s="173"/>
      <c r="JM81" s="173"/>
      <c r="JN81" s="173"/>
      <c r="JO81" s="173"/>
      <c r="JP81" s="173"/>
      <c r="JQ81" s="173"/>
      <c r="JR81" s="173"/>
      <c r="JS81" s="173"/>
      <c r="JT81" s="173"/>
      <c r="JU81" s="173"/>
      <c r="JV81" s="173"/>
      <c r="JW81" s="173"/>
      <c r="JX81" s="173"/>
      <c r="JY81" s="173"/>
      <c r="JZ81" s="173"/>
      <c r="KA81" s="173"/>
      <c r="KB81" s="173"/>
      <c r="KC81" s="173"/>
      <c r="KD81" s="173"/>
      <c r="KE81" s="173"/>
      <c r="KF81" s="173"/>
      <c r="KG81" s="173"/>
      <c r="KH81" s="173"/>
      <c r="KI81" s="173"/>
      <c r="KJ81" s="173"/>
      <c r="KK81" s="173"/>
      <c r="KL81" s="173"/>
      <c r="KM81" s="173"/>
      <c r="KN81" s="173"/>
      <c r="KO81" s="173"/>
      <c r="KP81" s="173"/>
      <c r="KQ81" s="173"/>
      <c r="KR81" s="173"/>
      <c r="KS81" s="173"/>
      <c r="KT81" s="173"/>
      <c r="KU81" s="173"/>
      <c r="KV81" s="173"/>
      <c r="KW81" s="173"/>
      <c r="KX81" s="173"/>
      <c r="KY81" s="173"/>
      <c r="KZ81" s="173"/>
      <c r="LA81" s="173"/>
      <c r="LB81" s="173"/>
      <c r="LC81" s="173"/>
      <c r="LD81" s="173"/>
      <c r="LE81" s="173"/>
      <c r="LF81" s="173"/>
      <c r="LG81" s="173"/>
      <c r="LH81" s="173"/>
      <c r="LI81" s="173"/>
      <c r="LJ81" s="173"/>
      <c r="LK81" s="173"/>
      <c r="LL81" s="173"/>
      <c r="LM81" s="173"/>
      <c r="LN81" s="173"/>
      <c r="LO81" s="173"/>
      <c r="LP81" s="173"/>
      <c r="LQ81" s="173"/>
      <c r="LR81" s="173"/>
      <c r="LS81" s="173"/>
      <c r="LT81" s="173"/>
      <c r="LU81" s="173"/>
      <c r="LV81" s="173"/>
      <c r="LW81" s="173"/>
      <c r="LX81" s="173"/>
      <c r="LY81" s="173"/>
      <c r="LZ81" s="173"/>
      <c r="MA81" s="173"/>
      <c r="MB81" s="173"/>
      <c r="MC81" s="173"/>
      <c r="MD81" s="173"/>
      <c r="ME81" s="173"/>
      <c r="MF81" s="173"/>
      <c r="MG81" s="173"/>
      <c r="MH81" s="173"/>
      <c r="MI81" s="173"/>
      <c r="MJ81" s="173"/>
      <c r="MK81" s="173"/>
      <c r="ML81" s="173"/>
      <c r="MM81" s="173"/>
      <c r="MN81" s="173"/>
      <c r="MO81" s="173"/>
      <c r="MP81" s="173"/>
      <c r="MQ81" s="173"/>
      <c r="MR81" s="173"/>
      <c r="MS81" s="173"/>
      <c r="MT81" s="173"/>
      <c r="MU81" s="173"/>
      <c r="MV81" s="173"/>
      <c r="MW81" s="173"/>
      <c r="MX81" s="173"/>
      <c r="MY81" s="173"/>
      <c r="MZ81" s="173"/>
      <c r="NA81" s="173"/>
      <c r="NB81" s="173"/>
      <c r="NC81" s="173"/>
      <c r="ND81" s="173"/>
      <c r="NE81" s="173"/>
      <c r="NF81" s="173"/>
      <c r="NG81" s="173"/>
      <c r="NH81" s="173"/>
      <c r="NI81" s="173"/>
      <c r="NJ81" s="173"/>
      <c r="NK81" s="173"/>
      <c r="NL81" s="173"/>
      <c r="NM81" s="173"/>
      <c r="NN81" s="173"/>
      <c r="NO81" s="173"/>
      <c r="NP81" s="173"/>
      <c r="NQ81" s="173"/>
      <c r="NR81" s="173"/>
      <c r="NS81" s="173"/>
      <c r="NT81" s="173"/>
      <c r="NU81" s="173"/>
      <c r="NV81" s="173"/>
      <c r="NW81" s="173"/>
      <c r="NX81" s="173"/>
      <c r="NY81" s="173"/>
      <c r="NZ81" s="173"/>
      <c r="OA81" s="173"/>
      <c r="OB81" s="173"/>
      <c r="OC81" s="173"/>
      <c r="OD81" s="173"/>
      <c r="OE81" s="173"/>
      <c r="OF81" s="173"/>
      <c r="OG81" s="173"/>
      <c r="OH81" s="173"/>
      <c r="OI81" s="173"/>
      <c r="OJ81" s="173"/>
      <c r="OK81" s="173"/>
      <c r="OL81" s="173"/>
      <c r="OM81" s="173"/>
      <c r="ON81" s="173"/>
      <c r="OO81" s="173"/>
      <c r="OP81" s="173"/>
      <c r="OQ81" s="173"/>
      <c r="OR81" s="173"/>
      <c r="OS81" s="173"/>
      <c r="OT81" s="173"/>
      <c r="OU81" s="173"/>
      <c r="OV81" s="173"/>
      <c r="OW81" s="173"/>
      <c r="OX81" s="173"/>
      <c r="OY81" s="173"/>
      <c r="OZ81" s="173"/>
      <c r="PA81" s="173"/>
      <c r="PB81" s="173"/>
      <c r="PC81" s="173"/>
      <c r="PD81" s="173"/>
      <c r="PE81" s="173"/>
      <c r="PF81" s="173"/>
      <c r="PG81" s="173"/>
      <c r="PH81" s="173"/>
      <c r="PI81" s="173"/>
      <c r="PJ81" s="173"/>
      <c r="PK81" s="173"/>
      <c r="PL81" s="173"/>
      <c r="PM81" s="173"/>
      <c r="PN81" s="173"/>
      <c r="PO81" s="173"/>
      <c r="PP81" s="173"/>
      <c r="PQ81" s="173"/>
      <c r="PR81" s="173"/>
      <c r="PS81" s="173"/>
      <c r="PT81" s="173"/>
      <c r="PU81" s="173"/>
      <c r="PV81" s="173"/>
      <c r="PW81" s="173"/>
      <c r="PX81" s="173"/>
      <c r="PY81" s="173"/>
      <c r="PZ81" s="173"/>
      <c r="QA81" s="173"/>
      <c r="QB81" s="173"/>
      <c r="QC81" s="173"/>
      <c r="QD81" s="173"/>
      <c r="QE81" s="173"/>
      <c r="QF81" s="173"/>
      <c r="QG81" s="173"/>
      <c r="QH81" s="173"/>
      <c r="QI81" s="173"/>
      <c r="QJ81" s="173"/>
      <c r="QK81" s="173"/>
      <c r="QL81" s="173"/>
      <c r="QM81" s="173"/>
      <c r="QN81" s="173"/>
      <c r="QO81" s="173"/>
      <c r="QP81" s="173"/>
      <c r="QQ81" s="173"/>
      <c r="QR81" s="173"/>
      <c r="QS81" s="173"/>
      <c r="QT81" s="173"/>
      <c r="QU81" s="173"/>
      <c r="QV81" s="173"/>
      <c r="QW81" s="173"/>
      <c r="QX81" s="173"/>
      <c r="QY81" s="173"/>
      <c r="QZ81" s="173"/>
      <c r="RA81" s="173"/>
      <c r="RB81" s="173"/>
      <c r="RC81" s="173"/>
      <c r="RD81" s="173"/>
      <c r="RE81" s="173"/>
      <c r="RF81" s="173"/>
      <c r="RG81" s="173"/>
      <c r="RH81" s="173"/>
      <c r="RI81" s="173"/>
      <c r="RJ81" s="173"/>
      <c r="RK81" s="173"/>
      <c r="RL81" s="173"/>
      <c r="RM81" s="173"/>
      <c r="RN81" s="173"/>
      <c r="RO81" s="173"/>
      <c r="RP81" s="173"/>
      <c r="RQ81" s="173"/>
      <c r="RR81" s="173"/>
      <c r="RS81" s="173"/>
      <c r="RT81" s="173"/>
      <c r="RU81" s="173"/>
      <c r="RV81" s="173"/>
      <c r="RW81" s="173"/>
      <c r="RX81" s="173"/>
      <c r="RY81" s="173"/>
      <c r="RZ81" s="173"/>
      <c r="SA81" s="173"/>
      <c r="SB81" s="173"/>
      <c r="SC81" s="173"/>
      <c r="SD81" s="173"/>
      <c r="SE81" s="173"/>
      <c r="SF81" s="173"/>
      <c r="SG81" s="173"/>
      <c r="SH81" s="173"/>
      <c r="SI81" s="173"/>
      <c r="SJ81" s="173"/>
      <c r="SK81" s="173"/>
      <c r="SL81" s="173"/>
      <c r="SM81" s="173"/>
      <c r="SN81" s="173"/>
      <c r="SO81" s="173"/>
      <c r="SP81" s="173"/>
      <c r="SQ81" s="173"/>
      <c r="SR81" s="173"/>
      <c r="SS81" s="173"/>
      <c r="ST81" s="173"/>
      <c r="SU81" s="173"/>
      <c r="SV81" s="173"/>
      <c r="SW81" s="173"/>
      <c r="SX81" s="173"/>
      <c r="SY81" s="173"/>
      <c r="SZ81" s="173"/>
      <c r="TA81" s="173"/>
      <c r="TB81" s="173"/>
      <c r="TC81" s="173"/>
      <c r="TD81" s="173"/>
      <c r="TE81" s="173"/>
      <c r="TF81" s="173"/>
      <c r="TG81" s="173"/>
      <c r="TH81" s="173"/>
      <c r="TI81" s="173"/>
      <c r="TJ81" s="173"/>
      <c r="TK81" s="173"/>
      <c r="TL81" s="173"/>
      <c r="TM81" s="173"/>
      <c r="TN81" s="173"/>
      <c r="TO81" s="173"/>
      <c r="TP81" s="173"/>
      <c r="TQ81" s="173"/>
      <c r="TR81" s="173"/>
      <c r="TS81" s="173"/>
      <c r="TT81" s="173"/>
      <c r="TU81" s="173"/>
      <c r="TV81" s="173"/>
      <c r="TW81" s="173"/>
      <c r="TX81" s="173"/>
      <c r="TY81" s="173"/>
      <c r="TZ81" s="173"/>
      <c r="UA81" s="173"/>
      <c r="UB81" s="173"/>
      <c r="UC81" s="173"/>
      <c r="UD81" s="173"/>
      <c r="UE81" s="173"/>
      <c r="UF81" s="173"/>
      <c r="UG81" s="173"/>
      <c r="UH81" s="173"/>
      <c r="UI81" s="173"/>
      <c r="UJ81" s="173"/>
      <c r="UK81" s="173"/>
      <c r="UL81" s="173"/>
      <c r="UM81" s="173"/>
      <c r="UN81" s="173"/>
      <c r="UO81" s="173"/>
      <c r="UP81" s="173"/>
      <c r="UQ81" s="173"/>
      <c r="UR81" s="173"/>
      <c r="US81" s="173"/>
      <c r="UT81" s="173"/>
      <c r="UU81" s="173"/>
      <c r="UV81" s="173"/>
      <c r="UW81" s="173"/>
      <c r="UX81" s="173"/>
      <c r="UY81" s="173"/>
      <c r="UZ81" s="173"/>
      <c r="VA81" s="173"/>
      <c r="VB81" s="173"/>
      <c r="VC81" s="173"/>
      <c r="VD81" s="173"/>
      <c r="VE81" s="173"/>
      <c r="VF81" s="173"/>
      <c r="VG81" s="173"/>
      <c r="VH81" s="173"/>
      <c r="VI81" s="173"/>
      <c r="VJ81" s="173"/>
      <c r="VK81" s="173"/>
      <c r="VL81" s="173"/>
      <c r="VM81" s="173"/>
      <c r="VN81" s="173"/>
      <c r="VO81" s="173"/>
      <c r="VP81" s="173"/>
      <c r="VQ81" s="173"/>
      <c r="VR81" s="173"/>
      <c r="VS81" s="173"/>
      <c r="VT81" s="173"/>
      <c r="VU81" s="173"/>
      <c r="VV81" s="173"/>
      <c r="VW81" s="173"/>
      <c r="VX81" s="173"/>
      <c r="VY81" s="173"/>
      <c r="VZ81" s="173"/>
      <c r="WA81" s="173"/>
      <c r="WB81" s="173"/>
      <c r="WC81" s="173"/>
      <c r="WD81" s="173"/>
      <c r="WE81" s="173"/>
      <c r="WF81" s="173"/>
      <c r="WG81" s="173"/>
      <c r="WH81" s="173"/>
      <c r="WI81" s="173"/>
      <c r="WJ81" s="173"/>
      <c r="WK81" s="173"/>
      <c r="WL81" s="173"/>
      <c r="WM81" s="173"/>
      <c r="WN81" s="173"/>
      <c r="WO81" s="173"/>
      <c r="WP81" s="173"/>
      <c r="WQ81" s="173"/>
      <c r="WR81" s="173"/>
      <c r="WS81" s="173"/>
      <c r="WT81" s="173"/>
      <c r="WU81" s="173"/>
      <c r="WV81" s="173"/>
      <c r="WW81" s="173"/>
      <c r="WX81" s="173"/>
      <c r="WY81" s="173"/>
      <c r="WZ81" s="173"/>
      <c r="XA81" s="173"/>
      <c r="XB81" s="173"/>
      <c r="XC81" s="173"/>
      <c r="XD81" s="173"/>
      <c r="XE81" s="173"/>
      <c r="XF81" s="173"/>
      <c r="XG81" s="173"/>
      <c r="XH81" s="173"/>
      <c r="XI81" s="173"/>
      <c r="XJ81" s="173"/>
      <c r="XK81" s="173"/>
      <c r="XL81" s="173"/>
      <c r="XM81" s="173"/>
      <c r="XN81" s="173"/>
      <c r="XO81" s="173"/>
      <c r="XP81" s="173"/>
      <c r="XQ81" s="173"/>
      <c r="XR81" s="173"/>
      <c r="XS81" s="173"/>
      <c r="XT81" s="173"/>
      <c r="XU81" s="173"/>
      <c r="XV81" s="173"/>
      <c r="XW81" s="173"/>
      <c r="XX81" s="173"/>
      <c r="XY81" s="173"/>
      <c r="XZ81" s="173"/>
      <c r="YA81" s="173"/>
      <c r="YB81" s="173"/>
      <c r="YC81" s="173"/>
      <c r="YD81" s="173"/>
      <c r="YE81" s="173"/>
      <c r="YF81" s="173"/>
      <c r="YG81" s="173"/>
      <c r="YH81" s="173"/>
      <c r="YI81" s="173"/>
      <c r="YJ81" s="173"/>
      <c r="YK81" s="173"/>
      <c r="YL81" s="173"/>
      <c r="YM81" s="173"/>
      <c r="YN81" s="173"/>
      <c r="YO81" s="173"/>
      <c r="YP81" s="173"/>
      <c r="YQ81" s="173"/>
      <c r="YR81" s="173"/>
      <c r="YS81" s="173"/>
      <c r="YT81" s="173"/>
      <c r="YU81" s="173"/>
      <c r="YV81" s="173"/>
      <c r="YW81" s="173"/>
      <c r="YX81" s="173"/>
      <c r="YY81" s="173"/>
      <c r="YZ81" s="173"/>
      <c r="ZA81" s="173"/>
      <c r="ZB81" s="173"/>
      <c r="ZC81" s="173"/>
      <c r="ZD81" s="173"/>
      <c r="ZE81" s="173"/>
      <c r="ZF81" s="173"/>
      <c r="ZG81" s="173"/>
      <c r="ZH81" s="173"/>
      <c r="ZI81" s="173"/>
      <c r="ZJ81" s="173"/>
      <c r="ZK81" s="173"/>
      <c r="ZL81" s="173"/>
      <c r="ZM81" s="173"/>
      <c r="ZN81" s="173"/>
      <c r="ZO81" s="173"/>
      <c r="ZP81" s="173"/>
      <c r="ZQ81" s="173"/>
      <c r="ZR81" s="173"/>
      <c r="ZS81" s="173"/>
      <c r="ZT81" s="173"/>
      <c r="ZU81" s="173"/>
      <c r="ZV81" s="173"/>
      <c r="ZW81" s="173"/>
      <c r="ZX81" s="173"/>
      <c r="ZY81" s="173"/>
      <c r="ZZ81" s="173"/>
      <c r="AAA81" s="173"/>
      <c r="AAB81" s="173"/>
      <c r="AAC81" s="173"/>
      <c r="AAD81" s="173"/>
      <c r="AAE81" s="173"/>
      <c r="AAF81" s="173"/>
      <c r="AAG81" s="173"/>
      <c r="AAH81" s="173"/>
      <c r="AAI81" s="173"/>
      <c r="AAJ81" s="173"/>
      <c r="AAK81" s="173"/>
      <c r="AAL81" s="173"/>
      <c r="AAM81" s="173"/>
      <c r="AAN81" s="173"/>
      <c r="AAO81" s="173"/>
      <c r="AAP81" s="173"/>
      <c r="AAQ81" s="173"/>
      <c r="AAR81" s="173"/>
      <c r="AAS81" s="173"/>
      <c r="AAT81" s="173"/>
      <c r="AAU81" s="173"/>
      <c r="AAV81" s="173"/>
      <c r="AAW81" s="173"/>
      <c r="AAX81" s="173"/>
      <c r="AAY81" s="173"/>
      <c r="AAZ81" s="173"/>
      <c r="ABA81" s="173"/>
      <c r="ABB81" s="173"/>
      <c r="ABC81" s="173"/>
      <c r="ABD81" s="173"/>
      <c r="ABE81" s="173"/>
      <c r="ABF81" s="173"/>
      <c r="ABG81" s="173"/>
      <c r="ABH81" s="173"/>
      <c r="ABI81" s="173"/>
      <c r="ABJ81" s="173"/>
      <c r="ABK81" s="173"/>
      <c r="ABL81" s="173"/>
      <c r="ABM81" s="173"/>
      <c r="ABN81" s="173"/>
      <c r="ABO81" s="173"/>
      <c r="ABP81" s="173"/>
      <c r="ABQ81" s="173"/>
      <c r="ABR81" s="173"/>
      <c r="ABS81" s="173"/>
      <c r="ABT81" s="173"/>
      <c r="ABU81" s="173"/>
      <c r="ABV81" s="173"/>
      <c r="ABW81" s="173"/>
      <c r="ABX81" s="173"/>
      <c r="ABY81" s="173"/>
      <c r="ABZ81" s="173"/>
      <c r="ACA81" s="173"/>
      <c r="ACB81" s="173"/>
      <c r="ACC81" s="173"/>
      <c r="ACD81" s="173"/>
      <c r="ACE81" s="173"/>
      <c r="ACF81" s="173"/>
      <c r="ACG81" s="173"/>
      <c r="ACH81" s="173"/>
      <c r="ACI81" s="173"/>
      <c r="ACJ81" s="173"/>
      <c r="ACK81" s="173"/>
      <c r="ACL81" s="173"/>
      <c r="ACM81" s="173"/>
      <c r="ACN81" s="173"/>
      <c r="ACO81" s="173"/>
      <c r="ACP81" s="173"/>
      <c r="ACQ81" s="173"/>
      <c r="ACR81" s="173"/>
      <c r="ACS81" s="173"/>
      <c r="ACT81" s="173"/>
      <c r="ACU81" s="173"/>
      <c r="ACV81" s="173"/>
      <c r="ACW81" s="173"/>
      <c r="ACX81" s="173"/>
      <c r="ACY81" s="173"/>
      <c r="ACZ81" s="173"/>
      <c r="ADA81" s="173"/>
      <c r="ADB81" s="173"/>
      <c r="ADC81" s="173"/>
      <c r="ADD81" s="173"/>
      <c r="ADE81" s="173"/>
      <c r="ADF81" s="173"/>
      <c r="ADG81" s="173"/>
      <c r="ADH81" s="173"/>
      <c r="ADI81" s="173"/>
      <c r="ADJ81" s="173"/>
      <c r="ADK81" s="173"/>
      <c r="ADL81" s="173"/>
      <c r="ADM81" s="173"/>
      <c r="ADN81" s="173"/>
      <c r="ADO81" s="173"/>
      <c r="ADP81" s="173"/>
      <c r="ADQ81" s="173"/>
      <c r="ADR81" s="173"/>
      <c r="ADS81" s="173"/>
      <c r="ADT81" s="173"/>
      <c r="ADU81" s="173"/>
      <c r="ADV81" s="173"/>
      <c r="ADW81" s="173"/>
      <c r="ADX81" s="173"/>
      <c r="ADY81" s="173"/>
      <c r="ADZ81" s="173"/>
      <c r="AEA81" s="173"/>
      <c r="AEB81" s="173"/>
      <c r="AEC81" s="173"/>
      <c r="AED81" s="173"/>
      <c r="AEE81" s="173"/>
      <c r="AEF81" s="173"/>
      <c r="AEG81" s="173"/>
      <c r="AEH81" s="173"/>
      <c r="AEI81" s="173"/>
      <c r="AEJ81" s="173"/>
      <c r="AEK81" s="173"/>
      <c r="AEL81" s="173"/>
      <c r="AEM81" s="173"/>
      <c r="AEN81" s="173"/>
      <c r="AEO81" s="173"/>
      <c r="AEP81" s="173"/>
      <c r="AEQ81" s="173"/>
      <c r="AER81" s="173"/>
      <c r="AES81" s="173"/>
      <c r="AET81" s="173"/>
      <c r="AEU81" s="173"/>
      <c r="AEV81" s="173"/>
      <c r="AEW81" s="173"/>
      <c r="AEX81" s="173"/>
      <c r="AEY81" s="173"/>
      <c r="AEZ81" s="173"/>
      <c r="AFA81" s="173"/>
      <c r="AFB81" s="173"/>
      <c r="AFC81" s="173"/>
      <c r="AFD81" s="173"/>
      <c r="AFE81" s="173"/>
      <c r="AFF81" s="173"/>
      <c r="AFG81" s="173"/>
      <c r="AFH81" s="173"/>
      <c r="AFI81" s="173"/>
      <c r="AFJ81" s="173"/>
      <c r="AFK81" s="173"/>
      <c r="AFL81" s="173"/>
      <c r="AFM81" s="173"/>
      <c r="AFN81" s="173"/>
      <c r="AFO81" s="173"/>
      <c r="AFP81" s="173"/>
      <c r="AFQ81" s="173"/>
      <c r="AFR81" s="173"/>
      <c r="AFS81" s="173"/>
      <c r="AFT81" s="173"/>
      <c r="AFU81" s="173"/>
      <c r="AFV81" s="173"/>
      <c r="AFW81" s="173"/>
      <c r="AFX81" s="173"/>
      <c r="AFY81" s="173"/>
      <c r="AFZ81" s="173"/>
      <c r="AGA81" s="173"/>
      <c r="AGB81" s="173"/>
      <c r="AGC81" s="173"/>
      <c r="AGD81" s="173"/>
      <c r="AGE81" s="173"/>
      <c r="AGF81" s="173"/>
      <c r="AGG81" s="173"/>
      <c r="AGH81" s="173"/>
      <c r="AGI81" s="173"/>
      <c r="AGJ81" s="173"/>
      <c r="AGK81" s="173"/>
      <c r="AGL81" s="173"/>
      <c r="AGM81" s="173"/>
      <c r="AGN81" s="173"/>
      <c r="AGO81" s="173"/>
      <c r="AGP81" s="173"/>
      <c r="AGQ81" s="173"/>
      <c r="AGR81" s="173"/>
      <c r="AGS81" s="173"/>
      <c r="AGT81" s="173"/>
      <c r="AGU81" s="173"/>
      <c r="AGV81" s="173"/>
      <c r="AGW81" s="173"/>
      <c r="AGX81" s="173"/>
      <c r="AGY81" s="173"/>
      <c r="AGZ81" s="173"/>
      <c r="AHA81" s="173"/>
      <c r="AHB81" s="173"/>
      <c r="AHC81" s="173"/>
      <c r="AHD81" s="173"/>
      <c r="AHE81" s="173"/>
      <c r="AHF81" s="173"/>
      <c r="AHG81" s="173"/>
      <c r="AHH81" s="173"/>
      <c r="AHI81" s="173"/>
      <c r="AHJ81" s="173"/>
      <c r="AHK81" s="173"/>
      <c r="AHL81" s="173"/>
      <c r="AHM81" s="173"/>
      <c r="AHN81" s="173"/>
      <c r="AHO81" s="173"/>
      <c r="AHP81" s="173"/>
      <c r="AHQ81" s="173"/>
      <c r="AHR81" s="173"/>
      <c r="AHS81" s="173"/>
      <c r="AHT81" s="173"/>
      <c r="AHU81" s="173"/>
      <c r="AHV81" s="173"/>
      <c r="AHW81" s="173"/>
      <c r="AHX81" s="173"/>
      <c r="AHY81" s="173"/>
      <c r="AHZ81" s="173"/>
      <c r="AIA81" s="173"/>
      <c r="AIB81" s="173"/>
      <c r="AIC81" s="173"/>
      <c r="AID81" s="173"/>
      <c r="AIE81" s="173"/>
      <c r="AIF81" s="173"/>
      <c r="AIG81" s="173"/>
      <c r="AIH81" s="173"/>
      <c r="AII81" s="173"/>
      <c r="AIJ81" s="173"/>
      <c r="AIK81" s="173"/>
      <c r="AIL81" s="173"/>
      <c r="AIM81" s="173"/>
      <c r="AIN81" s="173"/>
      <c r="AIO81" s="173"/>
      <c r="AIP81" s="173"/>
      <c r="AIQ81" s="173"/>
      <c r="AIR81" s="173"/>
      <c r="AIS81" s="173"/>
      <c r="AIT81" s="173"/>
      <c r="AIU81" s="173"/>
      <c r="AIV81" s="173"/>
      <c r="AIW81" s="173"/>
      <c r="AIX81" s="173"/>
      <c r="AIY81" s="173"/>
      <c r="AIZ81" s="173"/>
      <c r="AJA81" s="173"/>
      <c r="AJB81" s="173"/>
      <c r="AJC81" s="173"/>
      <c r="AJD81" s="173"/>
      <c r="AJE81" s="173"/>
      <c r="AJF81" s="173"/>
      <c r="AJG81" s="173"/>
      <c r="AJH81" s="173"/>
      <c r="AJI81" s="173"/>
      <c r="AJJ81" s="173"/>
      <c r="AJK81" s="173"/>
      <c r="AJL81" s="173"/>
      <c r="AJM81" s="173"/>
      <c r="AJN81" s="173"/>
      <c r="AJO81" s="173"/>
      <c r="AJP81" s="173"/>
      <c r="AJQ81" s="173"/>
      <c r="AJR81" s="173"/>
      <c r="AJS81" s="173"/>
      <c r="AJT81" s="173"/>
      <c r="AJU81" s="173"/>
      <c r="AJV81" s="173"/>
      <c r="AJW81" s="173"/>
      <c r="AJX81" s="173"/>
      <c r="AJY81" s="173"/>
      <c r="AJZ81" s="173"/>
      <c r="AKA81" s="173"/>
      <c r="AKB81" s="173"/>
      <c r="AKC81" s="173"/>
      <c r="AKD81" s="173"/>
      <c r="AKE81" s="173"/>
      <c r="AKF81" s="173"/>
      <c r="AKG81" s="173"/>
      <c r="AKH81" s="173"/>
      <c r="AKI81" s="173"/>
      <c r="AKJ81" s="173"/>
      <c r="AKK81" s="173"/>
      <c r="AKL81" s="173"/>
      <c r="AKM81" s="173"/>
      <c r="AKN81" s="173"/>
      <c r="AKO81" s="173"/>
      <c r="AKP81" s="173"/>
      <c r="AKQ81" s="173"/>
      <c r="AKR81" s="173"/>
      <c r="AKS81" s="173"/>
      <c r="AKT81" s="173"/>
      <c r="AKU81" s="173"/>
      <c r="AKV81" s="173"/>
      <c r="AKW81" s="173"/>
      <c r="AKX81" s="173"/>
      <c r="AKY81" s="173"/>
      <c r="AKZ81" s="173"/>
      <c r="ALA81" s="173"/>
      <c r="ALB81" s="173"/>
      <c r="ALC81" s="173"/>
      <c r="ALD81" s="173"/>
      <c r="ALE81" s="173"/>
      <c r="ALF81" s="173"/>
      <c r="ALG81" s="173"/>
      <c r="ALH81" s="173"/>
      <c r="ALI81" s="173"/>
      <c r="ALJ81" s="173"/>
      <c r="ALK81" s="173"/>
      <c r="ALL81" s="173"/>
      <c r="ALM81" s="173"/>
      <c r="ALN81" s="173"/>
      <c r="ALO81" s="173"/>
      <c r="ALP81" s="173"/>
      <c r="ALQ81" s="173"/>
      <c r="ALR81" s="173"/>
      <c r="ALS81" s="173"/>
      <c r="ALT81" s="173"/>
      <c r="ALU81" s="173"/>
      <c r="ALV81" s="173"/>
      <c r="ALW81" s="173"/>
      <c r="ALX81" s="173"/>
      <c r="ALY81" s="173"/>
      <c r="ALZ81" s="173"/>
      <c r="AMA81" s="173"/>
      <c r="AMB81" s="173"/>
      <c r="AMC81" s="173"/>
      <c r="AMD81" s="173"/>
      <c r="AME81" s="173"/>
      <c r="AMF81" s="173"/>
      <c r="AMG81" s="173"/>
      <c r="AMH81" s="173"/>
      <c r="AMI81" s="173"/>
      <c r="AMJ81" s="173"/>
      <c r="AMK81" s="173"/>
      <c r="AML81" s="173"/>
      <c r="AMM81" s="173"/>
      <c r="AMN81" s="173"/>
      <c r="AMO81" s="173"/>
      <c r="AMP81" s="173"/>
      <c r="AMQ81" s="173"/>
      <c r="AMR81" s="173"/>
      <c r="AMS81" s="173"/>
      <c r="AMT81" s="173"/>
      <c r="AMU81" s="173"/>
      <c r="AMV81" s="173"/>
      <c r="AMW81" s="173"/>
      <c r="AMX81" s="173"/>
      <c r="AMY81" s="173"/>
      <c r="AMZ81" s="173"/>
      <c r="ANA81" s="173"/>
      <c r="ANB81" s="173"/>
      <c r="ANC81" s="173"/>
      <c r="AND81" s="173"/>
      <c r="ANE81" s="173"/>
      <c r="ANF81" s="173"/>
      <c r="ANG81" s="173"/>
      <c r="ANH81" s="173"/>
      <c r="ANI81" s="173"/>
      <c r="ANJ81" s="173"/>
      <c r="ANK81" s="173"/>
      <c r="ANL81" s="173"/>
      <c r="ANM81" s="173"/>
      <c r="ANN81" s="173"/>
      <c r="ANO81" s="173"/>
      <c r="ANP81" s="173"/>
      <c r="ANQ81" s="173"/>
      <c r="ANR81" s="173"/>
      <c r="ANS81" s="173"/>
      <c r="ANT81" s="173"/>
      <c r="ANU81" s="173"/>
      <c r="ANV81" s="173"/>
      <c r="ANW81" s="173"/>
      <c r="ANX81" s="173"/>
      <c r="ANY81" s="173"/>
      <c r="ANZ81" s="173"/>
      <c r="AOA81" s="173"/>
      <c r="AOB81" s="173"/>
      <c r="AOC81" s="173"/>
      <c r="AOD81" s="173"/>
      <c r="AOE81" s="173"/>
      <c r="AOF81" s="173"/>
      <c r="AOG81" s="173"/>
      <c r="AOH81" s="173"/>
      <c r="AOI81" s="173"/>
      <c r="AOJ81" s="173"/>
      <c r="AOK81" s="173"/>
      <c r="AOL81" s="173"/>
      <c r="AOM81" s="173"/>
      <c r="AON81" s="173"/>
      <c r="AOO81" s="173"/>
      <c r="AOP81" s="173"/>
      <c r="AOQ81" s="173"/>
      <c r="AOR81" s="173"/>
      <c r="AOS81" s="173"/>
      <c r="AOT81" s="173"/>
      <c r="AOU81" s="173"/>
      <c r="AOV81" s="173"/>
      <c r="AOW81" s="173"/>
      <c r="AOX81" s="173"/>
      <c r="AOY81" s="173"/>
      <c r="AOZ81" s="173"/>
      <c r="APA81" s="173"/>
      <c r="APB81" s="173"/>
      <c r="APC81" s="173"/>
      <c r="APD81" s="173"/>
      <c r="APE81" s="173"/>
      <c r="APF81" s="173"/>
      <c r="APG81" s="173"/>
      <c r="APH81" s="173"/>
      <c r="API81" s="173"/>
      <c r="APJ81" s="173"/>
      <c r="APK81" s="173"/>
      <c r="APL81" s="173"/>
      <c r="APM81" s="173"/>
      <c r="APN81" s="173"/>
      <c r="APO81" s="173"/>
      <c r="APP81" s="173"/>
      <c r="APQ81" s="173"/>
      <c r="APR81" s="173"/>
      <c r="APS81" s="173"/>
      <c r="APT81" s="173"/>
      <c r="APU81" s="173"/>
      <c r="APV81" s="173"/>
      <c r="APW81" s="173"/>
      <c r="APX81" s="173"/>
      <c r="APY81" s="173"/>
      <c r="APZ81" s="173"/>
      <c r="AQA81" s="173"/>
      <c r="AQB81" s="173"/>
      <c r="AQC81" s="173"/>
      <c r="AQD81" s="173"/>
      <c r="AQE81" s="173"/>
      <c r="AQF81" s="173"/>
      <c r="AQG81" s="173"/>
      <c r="AQH81" s="173"/>
      <c r="AQI81" s="173"/>
      <c r="AQJ81" s="173"/>
      <c r="AQK81" s="173"/>
      <c r="AQL81" s="173"/>
      <c r="AQM81" s="173"/>
      <c r="AQN81" s="173"/>
      <c r="AQO81" s="173"/>
      <c r="AQP81" s="173"/>
      <c r="AQQ81" s="173"/>
      <c r="AQR81" s="173"/>
      <c r="AQS81" s="173"/>
      <c r="AQT81" s="173"/>
      <c r="AQU81" s="173"/>
      <c r="AQV81" s="173"/>
      <c r="AQW81" s="173"/>
      <c r="AQX81" s="173"/>
      <c r="AQY81" s="173"/>
      <c r="AQZ81" s="173"/>
      <c r="ARA81" s="173"/>
      <c r="ARB81" s="173"/>
      <c r="ARC81" s="173"/>
      <c r="ARD81" s="173"/>
      <c r="ARE81" s="173"/>
      <c r="ARF81" s="173"/>
      <c r="ARG81" s="173"/>
      <c r="ARH81" s="173"/>
      <c r="ARI81" s="173"/>
      <c r="ARJ81" s="173"/>
      <c r="ARK81" s="173"/>
      <c r="ARL81" s="173"/>
      <c r="ARM81" s="173"/>
      <c r="ARN81" s="173"/>
      <c r="ARO81" s="173"/>
      <c r="ARP81" s="173"/>
      <c r="ARQ81" s="173"/>
      <c r="ARR81" s="173"/>
      <c r="ARS81" s="173"/>
      <c r="ART81" s="173"/>
      <c r="ARU81" s="173"/>
      <c r="ARV81" s="173"/>
      <c r="ARW81" s="173"/>
      <c r="ARX81" s="173"/>
      <c r="ARY81" s="173"/>
      <c r="ARZ81" s="173"/>
      <c r="ASA81" s="173"/>
      <c r="ASB81" s="173"/>
      <c r="ASC81" s="173"/>
      <c r="ASD81" s="173"/>
      <c r="ASE81" s="173"/>
      <c r="ASF81" s="173"/>
      <c r="ASG81" s="173"/>
      <c r="ASH81" s="173"/>
      <c r="ASI81" s="173"/>
      <c r="ASJ81" s="173"/>
      <c r="ASK81" s="173"/>
      <c r="ASL81" s="173"/>
      <c r="ASM81" s="173"/>
      <c r="ASN81" s="173"/>
      <c r="ASO81" s="173"/>
      <c r="ASP81" s="173"/>
      <c r="ASQ81" s="173"/>
      <c r="ASR81" s="173"/>
      <c r="ASS81" s="173"/>
      <c r="AST81" s="173"/>
      <c r="ASU81" s="173"/>
      <c r="ASV81" s="173"/>
      <c r="ASW81" s="173"/>
      <c r="ASX81" s="173"/>
      <c r="ASY81" s="173"/>
      <c r="ASZ81" s="173"/>
      <c r="ATA81" s="173"/>
      <c r="ATB81" s="173"/>
      <c r="ATC81" s="173"/>
      <c r="ATD81" s="173"/>
      <c r="ATE81" s="173"/>
      <c r="ATF81" s="173"/>
      <c r="ATG81" s="173"/>
      <c r="ATH81" s="173"/>
      <c r="ATI81" s="173"/>
      <c r="ATJ81" s="173"/>
      <c r="ATK81" s="173"/>
      <c r="ATL81" s="173"/>
      <c r="ATM81" s="173"/>
      <c r="ATN81" s="173"/>
      <c r="ATO81" s="173"/>
      <c r="ATP81" s="173"/>
      <c r="ATQ81" s="173"/>
      <c r="ATR81" s="173"/>
      <c r="ATS81" s="173"/>
      <c r="ATT81" s="173"/>
      <c r="ATU81" s="173"/>
      <c r="ATV81" s="173"/>
      <c r="ATW81" s="173"/>
      <c r="ATX81" s="173"/>
      <c r="ATY81" s="173"/>
      <c r="ATZ81" s="173"/>
      <c r="AUA81" s="173"/>
      <c r="AUB81" s="173"/>
      <c r="AUC81" s="173"/>
      <c r="AUD81" s="173"/>
      <c r="AUE81" s="173"/>
      <c r="AUF81" s="173"/>
      <c r="AUG81" s="173"/>
      <c r="AUH81" s="173"/>
      <c r="AUI81" s="173"/>
      <c r="AUJ81" s="173"/>
      <c r="AUK81" s="173"/>
      <c r="AUL81" s="173"/>
      <c r="AUM81" s="173"/>
      <c r="AUN81" s="173"/>
      <c r="AUO81" s="173"/>
      <c r="AUP81" s="173"/>
      <c r="AUQ81" s="173"/>
      <c r="AUR81" s="173"/>
      <c r="AUS81" s="173"/>
      <c r="AUT81" s="173"/>
      <c r="AUU81" s="173"/>
      <c r="AUV81" s="173"/>
      <c r="AUW81" s="173"/>
      <c r="AUX81" s="173"/>
      <c r="AUY81" s="173"/>
      <c r="AUZ81" s="173"/>
      <c r="AVA81" s="173"/>
      <c r="AVB81" s="173"/>
      <c r="AVC81" s="173"/>
      <c r="AVD81" s="173"/>
      <c r="AVE81" s="173"/>
      <c r="AVF81" s="173"/>
      <c r="AVG81" s="173"/>
      <c r="AVH81" s="173"/>
      <c r="AVI81" s="173"/>
      <c r="AVJ81" s="173"/>
      <c r="AVK81" s="173"/>
      <c r="AVL81" s="173"/>
      <c r="AVM81" s="173"/>
      <c r="AVN81" s="173"/>
      <c r="AVO81" s="173"/>
      <c r="AVP81" s="173"/>
      <c r="AVQ81" s="173"/>
      <c r="AVR81" s="173"/>
      <c r="AVS81" s="173"/>
      <c r="AVT81" s="173"/>
      <c r="AVU81" s="173"/>
      <c r="AVV81" s="173"/>
      <c r="AVW81" s="173"/>
      <c r="AVX81" s="173"/>
      <c r="AVY81" s="173"/>
      <c r="AVZ81" s="173"/>
      <c r="AWA81" s="173"/>
      <c r="AWB81" s="173"/>
      <c r="AWC81" s="173"/>
      <c r="AWD81" s="173"/>
      <c r="AWE81" s="173"/>
      <c r="AWF81" s="173"/>
      <c r="AWG81" s="173"/>
      <c r="AWH81" s="173"/>
      <c r="AWI81" s="173"/>
      <c r="AWJ81" s="173"/>
      <c r="AWK81" s="173"/>
      <c r="AWL81" s="173"/>
      <c r="AWM81" s="173"/>
      <c r="AWN81" s="173"/>
      <c r="AWO81" s="173"/>
      <c r="AWP81" s="173"/>
      <c r="AWQ81" s="173"/>
      <c r="AWR81" s="173"/>
      <c r="AWS81" s="173"/>
      <c r="AWT81" s="173"/>
      <c r="AWU81" s="173"/>
      <c r="AWV81" s="173"/>
      <c r="AWW81" s="173"/>
      <c r="AWX81" s="173"/>
      <c r="AWY81" s="173"/>
      <c r="AWZ81" s="173"/>
      <c r="AXA81" s="173"/>
      <c r="AXB81" s="173"/>
      <c r="AXC81" s="173"/>
      <c r="AXD81" s="173"/>
      <c r="AXE81" s="173"/>
      <c r="AXF81" s="173"/>
      <c r="AXG81" s="173"/>
      <c r="AXH81" s="173"/>
      <c r="AXI81" s="173"/>
      <c r="AXJ81" s="173"/>
      <c r="AXK81" s="173"/>
      <c r="AXL81" s="173"/>
      <c r="AXM81" s="173"/>
      <c r="AXN81" s="173"/>
      <c r="AXO81" s="173"/>
      <c r="AXP81" s="173"/>
      <c r="AXQ81" s="173"/>
      <c r="AXR81" s="173"/>
      <c r="AXS81" s="173"/>
      <c r="AXT81" s="173"/>
      <c r="AXU81" s="173"/>
      <c r="AXV81" s="173"/>
      <c r="AXW81" s="173"/>
      <c r="AXX81" s="173"/>
      <c r="AXY81" s="173"/>
      <c r="AXZ81" s="173"/>
      <c r="AYA81" s="173"/>
      <c r="AYB81" s="173"/>
      <c r="AYC81" s="173"/>
      <c r="AYD81" s="173"/>
      <c r="AYE81" s="173"/>
      <c r="AYF81" s="173"/>
      <c r="AYG81" s="173"/>
      <c r="AYH81" s="173"/>
      <c r="AYI81" s="173"/>
      <c r="AYJ81" s="173"/>
      <c r="AYK81" s="173"/>
      <c r="AYL81" s="173"/>
      <c r="AYM81" s="173"/>
      <c r="AYN81" s="173"/>
      <c r="AYO81" s="173"/>
      <c r="AYP81" s="173"/>
      <c r="AYQ81" s="173"/>
      <c r="AYR81" s="173"/>
      <c r="AYS81" s="173"/>
      <c r="AYT81" s="173"/>
      <c r="AYU81" s="173"/>
      <c r="AYV81" s="173"/>
      <c r="AYW81" s="173"/>
      <c r="AYX81" s="173"/>
      <c r="AYY81" s="173"/>
      <c r="AYZ81" s="173"/>
      <c r="AZA81" s="173"/>
      <c r="AZB81" s="173"/>
      <c r="AZC81" s="173"/>
      <c r="AZD81" s="173"/>
      <c r="AZE81" s="173"/>
      <c r="AZF81" s="173"/>
      <c r="AZG81" s="173"/>
      <c r="AZH81" s="173"/>
      <c r="AZI81" s="173"/>
      <c r="AZJ81" s="173"/>
      <c r="AZK81" s="173"/>
      <c r="AZL81" s="173"/>
      <c r="AZM81" s="173"/>
      <c r="AZN81" s="173"/>
      <c r="AZO81" s="173"/>
      <c r="AZP81" s="173"/>
      <c r="AZQ81" s="173"/>
      <c r="AZR81" s="173"/>
      <c r="AZS81" s="173"/>
      <c r="AZT81" s="173"/>
      <c r="AZU81" s="173"/>
      <c r="AZV81" s="173"/>
      <c r="AZW81" s="173"/>
      <c r="AZX81" s="173"/>
      <c r="AZY81" s="173"/>
      <c r="AZZ81" s="173"/>
      <c r="BAA81" s="173"/>
      <c r="BAB81" s="173"/>
      <c r="BAC81" s="173"/>
      <c r="BAD81" s="173"/>
      <c r="BAE81" s="173"/>
      <c r="BAF81" s="173"/>
      <c r="BAG81" s="173"/>
      <c r="BAH81" s="173"/>
      <c r="BAI81" s="173"/>
      <c r="BAJ81" s="173"/>
      <c r="BAK81" s="173"/>
      <c r="BAL81" s="173"/>
      <c r="BAM81" s="173"/>
      <c r="BAN81" s="173"/>
      <c r="BAO81" s="173"/>
      <c r="BAP81" s="173"/>
      <c r="BAQ81" s="173"/>
      <c r="BAR81" s="173"/>
      <c r="BAS81" s="173"/>
      <c r="BAT81" s="173"/>
      <c r="BAU81" s="173"/>
      <c r="BAV81" s="173"/>
      <c r="BAW81" s="173"/>
      <c r="BAX81" s="173"/>
      <c r="BAY81" s="173"/>
      <c r="BAZ81" s="173"/>
      <c r="BBA81" s="173"/>
      <c r="BBB81" s="173"/>
      <c r="BBC81" s="173"/>
      <c r="BBD81" s="173"/>
      <c r="BBE81" s="173"/>
      <c r="BBF81" s="173"/>
      <c r="BBG81" s="173"/>
      <c r="BBH81" s="173"/>
      <c r="BBI81" s="173"/>
      <c r="BBJ81" s="173"/>
      <c r="BBK81" s="173"/>
      <c r="BBL81" s="173"/>
      <c r="BBM81" s="173"/>
      <c r="BBN81" s="173"/>
      <c r="BBO81" s="173"/>
      <c r="BBP81" s="173"/>
      <c r="BBQ81" s="173"/>
      <c r="BBR81" s="173"/>
      <c r="BBS81" s="173"/>
      <c r="BBT81" s="173"/>
      <c r="BBU81" s="173"/>
      <c r="BBV81" s="173"/>
      <c r="BBW81" s="173"/>
      <c r="BBX81" s="173"/>
      <c r="BBY81" s="173"/>
      <c r="BBZ81" s="173"/>
      <c r="BCA81" s="173"/>
      <c r="BCB81" s="173"/>
      <c r="BCC81" s="173"/>
      <c r="BCD81" s="173"/>
      <c r="BCE81" s="173"/>
      <c r="BCF81" s="173"/>
      <c r="BCG81" s="173"/>
      <c r="BCH81" s="173"/>
      <c r="BCI81" s="173"/>
      <c r="BCJ81" s="173"/>
      <c r="BCK81" s="173"/>
      <c r="BCL81" s="173"/>
      <c r="BCM81" s="173"/>
      <c r="BCN81" s="173"/>
      <c r="BCO81" s="173"/>
      <c r="BCP81" s="173"/>
      <c r="BCQ81" s="173"/>
      <c r="BCR81" s="173"/>
      <c r="BCS81" s="173"/>
      <c r="BCT81" s="173"/>
      <c r="BCU81" s="173"/>
      <c r="BCV81" s="173"/>
      <c r="BCW81" s="173"/>
      <c r="BCX81" s="173"/>
      <c r="BCY81" s="173"/>
      <c r="BCZ81" s="173"/>
      <c r="BDA81" s="173"/>
      <c r="BDB81" s="173"/>
      <c r="BDC81" s="173"/>
      <c r="BDD81" s="173"/>
      <c r="BDE81" s="173"/>
      <c r="BDF81" s="173"/>
      <c r="BDG81" s="173"/>
      <c r="BDH81" s="173"/>
      <c r="BDI81" s="173"/>
      <c r="BDJ81" s="173"/>
      <c r="BDK81" s="173"/>
      <c r="BDL81" s="173"/>
      <c r="BDM81" s="173"/>
      <c r="BDN81" s="173"/>
      <c r="BDO81" s="173"/>
      <c r="BDP81" s="173"/>
      <c r="BDQ81" s="173"/>
      <c r="BDR81" s="173"/>
      <c r="BDS81" s="173"/>
      <c r="BDT81" s="173"/>
      <c r="BDU81" s="173"/>
      <c r="BDV81" s="173"/>
      <c r="BDW81" s="173"/>
      <c r="BDX81" s="173"/>
      <c r="BDY81" s="173"/>
      <c r="BDZ81" s="173"/>
      <c r="BEA81" s="173"/>
      <c r="BEB81" s="173"/>
      <c r="BEC81" s="173"/>
      <c r="BED81" s="173"/>
      <c r="BEE81" s="173"/>
      <c r="BEF81" s="173"/>
      <c r="BEG81" s="173"/>
      <c r="BEH81" s="173"/>
      <c r="BEI81" s="173"/>
      <c r="BEJ81" s="173"/>
      <c r="BEK81" s="173"/>
      <c r="BEL81" s="173"/>
      <c r="BEM81" s="173"/>
      <c r="BEN81" s="173"/>
      <c r="BEO81" s="173"/>
      <c r="BEP81" s="173"/>
      <c r="BEQ81" s="173"/>
      <c r="BER81" s="173"/>
      <c r="BES81" s="173"/>
      <c r="BET81" s="173"/>
      <c r="BEU81" s="173"/>
      <c r="BEV81" s="173"/>
      <c r="BEW81" s="173"/>
      <c r="BEX81" s="173"/>
      <c r="BEY81" s="173"/>
      <c r="BEZ81" s="173"/>
      <c r="BFA81" s="173"/>
      <c r="BFB81" s="173"/>
      <c r="BFC81" s="173"/>
      <c r="BFD81" s="173"/>
      <c r="BFE81" s="173"/>
      <c r="BFF81" s="173"/>
      <c r="BFG81" s="173"/>
      <c r="BFH81" s="173"/>
      <c r="BFI81" s="173"/>
      <c r="BFJ81" s="173"/>
      <c r="BFK81" s="173"/>
      <c r="BFL81" s="173"/>
      <c r="BFM81" s="173"/>
      <c r="BFN81" s="173"/>
      <c r="BFO81" s="173"/>
      <c r="BFP81" s="173"/>
      <c r="BFQ81" s="173"/>
      <c r="BFR81" s="173"/>
      <c r="BFS81" s="173"/>
      <c r="BFT81" s="173"/>
      <c r="BFU81" s="173"/>
      <c r="BFV81" s="173"/>
      <c r="BFW81" s="173"/>
      <c r="BFX81" s="173"/>
      <c r="BFY81" s="173"/>
      <c r="BFZ81" s="173"/>
      <c r="BGA81" s="173"/>
      <c r="BGB81" s="173"/>
      <c r="BGC81" s="173"/>
      <c r="BGD81" s="173"/>
      <c r="BGE81" s="173"/>
      <c r="BGF81" s="173"/>
      <c r="BGG81" s="173"/>
      <c r="BGH81" s="173"/>
      <c r="BGI81" s="173"/>
      <c r="BGJ81" s="173"/>
      <c r="BGK81" s="173"/>
      <c r="BGL81" s="173"/>
      <c r="BGM81" s="173"/>
      <c r="BGN81" s="173"/>
      <c r="BGO81" s="173"/>
      <c r="BGP81" s="173"/>
      <c r="BGQ81" s="173"/>
      <c r="BGR81" s="173"/>
      <c r="BGS81" s="173"/>
      <c r="BGT81" s="173"/>
      <c r="BGU81" s="173"/>
      <c r="BGV81" s="173"/>
      <c r="BGW81" s="173"/>
      <c r="BGX81" s="173"/>
      <c r="BGY81" s="173"/>
      <c r="BGZ81" s="173"/>
      <c r="BHA81" s="173"/>
      <c r="BHB81" s="173"/>
      <c r="BHC81" s="173"/>
      <c r="BHD81" s="173"/>
      <c r="BHE81" s="173"/>
      <c r="BHF81" s="173"/>
      <c r="BHG81" s="173"/>
      <c r="BHH81" s="173"/>
      <c r="BHI81" s="173"/>
      <c r="BHJ81" s="173"/>
      <c r="BHK81" s="173"/>
      <c r="BHL81" s="173"/>
      <c r="BHM81" s="173"/>
      <c r="BHN81" s="173"/>
      <c r="BHO81" s="173"/>
      <c r="BHP81" s="173"/>
      <c r="BHQ81" s="173"/>
      <c r="BHR81" s="173"/>
      <c r="BHS81" s="173"/>
      <c r="BHT81" s="173"/>
      <c r="BHU81" s="173"/>
      <c r="BHV81" s="173"/>
      <c r="BHW81" s="173"/>
      <c r="BHX81" s="173"/>
      <c r="BHY81" s="173"/>
      <c r="BHZ81" s="173"/>
      <c r="BIA81" s="173"/>
      <c r="BIB81" s="173"/>
      <c r="BIC81" s="173"/>
      <c r="BID81" s="173"/>
      <c r="BIE81" s="173"/>
      <c r="BIF81" s="173"/>
      <c r="BIG81" s="173"/>
      <c r="BIH81" s="173"/>
      <c r="BII81" s="173"/>
      <c r="BIJ81" s="173"/>
      <c r="BIK81" s="173"/>
      <c r="BIL81" s="173"/>
      <c r="BIM81" s="173"/>
      <c r="BIN81" s="173"/>
      <c r="BIO81" s="173"/>
      <c r="BIP81" s="173"/>
      <c r="BIQ81" s="173"/>
      <c r="BIR81" s="173"/>
      <c r="BIS81" s="173"/>
      <c r="BIT81" s="173"/>
      <c r="BIU81" s="173"/>
      <c r="BIV81" s="173"/>
      <c r="BIW81" s="173"/>
      <c r="BIX81" s="173"/>
      <c r="BIY81" s="173"/>
      <c r="BIZ81" s="173"/>
      <c r="BJA81" s="173"/>
      <c r="BJB81" s="173"/>
      <c r="BJC81" s="173"/>
      <c r="BJD81" s="173"/>
      <c r="BJE81" s="173"/>
      <c r="BJF81" s="173"/>
      <c r="BJG81" s="173"/>
      <c r="BJH81" s="173"/>
      <c r="BJI81" s="173"/>
      <c r="BJJ81" s="173"/>
      <c r="BJK81" s="173"/>
      <c r="BJL81" s="173"/>
      <c r="BJM81" s="173"/>
      <c r="BJN81" s="173"/>
      <c r="BJO81" s="173"/>
      <c r="BJP81" s="173"/>
      <c r="BJQ81" s="173"/>
      <c r="BJR81" s="173"/>
      <c r="BJS81" s="173"/>
      <c r="BJT81" s="173"/>
      <c r="BJU81" s="173"/>
      <c r="BJV81" s="173"/>
      <c r="BJW81" s="173"/>
      <c r="BJX81" s="173"/>
      <c r="BJY81" s="173"/>
      <c r="BJZ81" s="173"/>
      <c r="BKA81" s="173"/>
      <c r="BKB81" s="173"/>
      <c r="BKC81" s="173"/>
      <c r="BKD81" s="173"/>
      <c r="BKE81" s="173"/>
      <c r="BKF81" s="173"/>
      <c r="BKG81" s="173"/>
      <c r="BKH81" s="173"/>
      <c r="BKI81" s="173"/>
      <c r="BKJ81" s="173"/>
      <c r="BKK81" s="173"/>
      <c r="BKL81" s="173"/>
      <c r="BKM81" s="173"/>
      <c r="BKN81" s="173"/>
      <c r="BKO81" s="173"/>
      <c r="BKP81" s="173"/>
      <c r="BKQ81" s="173"/>
      <c r="BKR81" s="173"/>
      <c r="BKS81" s="173"/>
      <c r="BKT81" s="173"/>
      <c r="BKU81" s="173"/>
      <c r="BKV81" s="173"/>
      <c r="BKW81" s="173"/>
      <c r="BKX81" s="173"/>
      <c r="BKY81" s="173"/>
      <c r="BKZ81" s="173"/>
      <c r="BLA81" s="173"/>
      <c r="BLB81" s="173"/>
      <c r="BLC81" s="173"/>
      <c r="BLD81" s="173"/>
      <c r="BLE81" s="173"/>
      <c r="BLF81" s="173"/>
      <c r="BLG81" s="173"/>
      <c r="BLH81" s="173"/>
      <c r="BLI81" s="173"/>
      <c r="BLJ81" s="173"/>
      <c r="BLK81" s="173"/>
      <c r="BLL81" s="173"/>
      <c r="BLM81" s="173"/>
      <c r="BLN81" s="173"/>
      <c r="BLO81" s="173"/>
      <c r="BLP81" s="173"/>
      <c r="BLQ81" s="173"/>
      <c r="BLR81" s="173"/>
      <c r="BLS81" s="173"/>
      <c r="BLT81" s="173"/>
      <c r="BLU81" s="173"/>
      <c r="BLV81" s="173"/>
      <c r="BLW81" s="173"/>
      <c r="BLX81" s="173"/>
      <c r="BLY81" s="173"/>
      <c r="BLZ81" s="173"/>
      <c r="BMA81" s="173"/>
      <c r="BMB81" s="173"/>
      <c r="BMC81" s="173"/>
      <c r="BMD81" s="173"/>
      <c r="BME81" s="173"/>
      <c r="BMF81" s="173"/>
      <c r="BMG81" s="173"/>
      <c r="BMH81" s="173"/>
      <c r="BMI81" s="173"/>
      <c r="BMJ81" s="173"/>
      <c r="BMK81" s="173"/>
      <c r="BML81" s="173"/>
      <c r="BMM81" s="173"/>
      <c r="BMN81" s="173"/>
      <c r="BMO81" s="173"/>
      <c r="BMP81" s="173"/>
      <c r="BMQ81" s="173"/>
      <c r="BMR81" s="173"/>
      <c r="BMS81" s="173"/>
      <c r="BMT81" s="173"/>
      <c r="BMU81" s="173"/>
      <c r="BMV81" s="173"/>
      <c r="BMW81" s="173"/>
      <c r="BMX81" s="173"/>
      <c r="BMY81" s="173"/>
      <c r="BMZ81" s="173"/>
      <c r="BNA81" s="173"/>
      <c r="BNB81" s="173"/>
      <c r="BNC81" s="173"/>
      <c r="BND81" s="173"/>
      <c r="BNE81" s="173"/>
      <c r="BNF81" s="173"/>
      <c r="BNG81" s="173"/>
      <c r="BNH81" s="173"/>
      <c r="BNI81" s="173"/>
      <c r="BNJ81" s="173"/>
      <c r="BNK81" s="173"/>
      <c r="BNL81" s="173"/>
      <c r="BNM81" s="173"/>
      <c r="BNN81" s="173"/>
      <c r="BNO81" s="173"/>
      <c r="BNP81" s="173"/>
      <c r="BNQ81" s="173"/>
      <c r="BNR81" s="173"/>
      <c r="BNS81" s="173"/>
      <c r="BNT81" s="173"/>
      <c r="BNU81" s="173"/>
      <c r="BNV81" s="173"/>
      <c r="BNW81" s="173"/>
      <c r="BNX81" s="173"/>
      <c r="BNY81" s="173"/>
      <c r="BNZ81" s="173"/>
      <c r="BOA81" s="173"/>
      <c r="BOB81" s="173"/>
      <c r="BOC81" s="173"/>
      <c r="BOD81" s="173"/>
      <c r="BOE81" s="173"/>
      <c r="BOF81" s="173"/>
      <c r="BOG81" s="173"/>
      <c r="BOH81" s="173"/>
      <c r="BOI81" s="173"/>
      <c r="BOJ81" s="173"/>
      <c r="BOK81" s="173"/>
      <c r="BOL81" s="173"/>
      <c r="BOM81" s="173"/>
      <c r="BON81" s="173"/>
      <c r="BOO81" s="173"/>
      <c r="BOP81" s="173"/>
      <c r="BOQ81" s="173"/>
      <c r="BOR81" s="173"/>
      <c r="BOS81" s="173"/>
      <c r="BOT81" s="173"/>
      <c r="BOU81" s="173"/>
      <c r="BOV81" s="173"/>
      <c r="BOW81" s="173"/>
      <c r="BOX81" s="173"/>
      <c r="BOY81" s="173"/>
      <c r="BOZ81" s="173"/>
      <c r="BPA81" s="173"/>
      <c r="BPB81" s="173"/>
      <c r="BPC81" s="173"/>
      <c r="BPD81" s="173"/>
      <c r="BPE81" s="173"/>
      <c r="BPF81" s="173"/>
      <c r="BPG81" s="173"/>
      <c r="BPH81" s="173"/>
      <c r="BPI81" s="173"/>
      <c r="BPJ81" s="173"/>
      <c r="BPK81" s="173"/>
      <c r="BPL81" s="173"/>
      <c r="BPM81" s="173"/>
      <c r="BPN81" s="173"/>
      <c r="BPO81" s="173"/>
      <c r="BPP81" s="173"/>
      <c r="BPQ81" s="173"/>
      <c r="BPR81" s="173"/>
      <c r="BPS81" s="173"/>
      <c r="BPT81" s="173"/>
      <c r="BPU81" s="173"/>
      <c r="BPV81" s="173"/>
      <c r="BPW81" s="173"/>
      <c r="BPX81" s="173"/>
      <c r="BPY81" s="173"/>
      <c r="BPZ81" s="173"/>
      <c r="BQA81" s="173"/>
      <c r="BQB81" s="173"/>
      <c r="BQC81" s="173"/>
      <c r="BQD81" s="173"/>
      <c r="BQE81" s="173"/>
      <c r="BQF81" s="173"/>
      <c r="BQG81" s="173"/>
      <c r="BQH81" s="173"/>
      <c r="BQI81" s="173"/>
      <c r="BQJ81" s="173"/>
      <c r="BQK81" s="173"/>
      <c r="BQL81" s="173"/>
      <c r="BQM81" s="173"/>
      <c r="BQN81" s="173"/>
      <c r="BQO81" s="173"/>
      <c r="BQP81" s="173"/>
      <c r="BQQ81" s="173"/>
      <c r="BQR81" s="173"/>
      <c r="BQS81" s="173"/>
      <c r="BQT81" s="173"/>
      <c r="BQU81" s="173"/>
      <c r="BQV81" s="173"/>
      <c r="BQW81" s="173"/>
      <c r="BQX81" s="173"/>
      <c r="BQY81" s="173"/>
      <c r="BQZ81" s="173"/>
      <c r="BRA81" s="173"/>
      <c r="BRB81" s="173"/>
      <c r="BRC81" s="173"/>
      <c r="BRD81" s="173"/>
      <c r="BRE81" s="173"/>
      <c r="BRF81" s="173"/>
      <c r="BRG81" s="173"/>
      <c r="BRH81" s="173"/>
      <c r="BRI81" s="173"/>
      <c r="BRJ81" s="173"/>
      <c r="BRK81" s="173"/>
      <c r="BRL81" s="173"/>
      <c r="BRM81" s="173"/>
      <c r="BRN81" s="173"/>
      <c r="BRO81" s="173"/>
      <c r="BRP81" s="173"/>
      <c r="BRQ81" s="173"/>
      <c r="BRR81" s="173"/>
      <c r="BRS81" s="173"/>
      <c r="BRT81" s="173"/>
      <c r="BRU81" s="173"/>
      <c r="BRV81" s="173"/>
      <c r="BRW81" s="173"/>
      <c r="BRX81" s="173"/>
      <c r="BRY81" s="173"/>
      <c r="BRZ81" s="173"/>
      <c r="BSA81" s="173"/>
      <c r="BSB81" s="173"/>
      <c r="BSC81" s="173"/>
      <c r="BSD81" s="173"/>
      <c r="BSE81" s="173"/>
      <c r="BSF81" s="173"/>
      <c r="BSG81" s="173"/>
      <c r="BSH81" s="173"/>
      <c r="BSI81" s="173"/>
      <c r="BSJ81" s="173"/>
      <c r="BSK81" s="173"/>
      <c r="BSL81" s="173"/>
      <c r="BSM81" s="173"/>
      <c r="BSN81" s="173"/>
      <c r="BSO81" s="173"/>
      <c r="BSP81" s="173"/>
      <c r="BSQ81" s="173"/>
      <c r="BSR81" s="173"/>
      <c r="BSS81" s="173"/>
      <c r="BST81" s="173"/>
      <c r="BSU81" s="173"/>
      <c r="BSV81" s="173"/>
      <c r="BSW81" s="173"/>
      <c r="BSX81" s="173"/>
      <c r="BSY81" s="173"/>
      <c r="BSZ81" s="173"/>
      <c r="BTA81" s="173"/>
      <c r="BTB81" s="173"/>
      <c r="BTC81" s="173"/>
      <c r="BTD81" s="173"/>
      <c r="BTE81" s="173"/>
      <c r="BTF81" s="173"/>
      <c r="BTG81" s="173"/>
      <c r="BTH81" s="173"/>
      <c r="BTI81" s="173"/>
      <c r="BTJ81" s="173"/>
      <c r="BTK81" s="173"/>
      <c r="BTL81" s="173"/>
      <c r="BTM81" s="173"/>
      <c r="BTN81" s="173"/>
      <c r="BTO81" s="173"/>
      <c r="BTP81" s="173"/>
      <c r="BTQ81" s="173"/>
      <c r="BTR81" s="173"/>
      <c r="BTS81" s="173"/>
      <c r="BTT81" s="173"/>
      <c r="BTU81" s="173"/>
      <c r="BTV81" s="173"/>
      <c r="BTW81" s="173"/>
      <c r="BTX81" s="173"/>
      <c r="BTY81" s="173"/>
      <c r="BTZ81" s="173"/>
      <c r="BUA81" s="173"/>
      <c r="BUB81" s="173"/>
      <c r="BUC81" s="173"/>
      <c r="BUD81" s="173"/>
      <c r="BUE81" s="173"/>
      <c r="BUF81" s="173"/>
      <c r="BUG81" s="173"/>
      <c r="BUH81" s="173"/>
      <c r="BUI81" s="173"/>
      <c r="BUJ81" s="173"/>
      <c r="BUK81" s="173"/>
      <c r="BUL81" s="173"/>
      <c r="BUM81" s="173"/>
      <c r="BUN81" s="173"/>
      <c r="BUO81" s="173"/>
      <c r="BUP81" s="173"/>
      <c r="BUQ81" s="173"/>
      <c r="BUR81" s="173"/>
      <c r="BUS81" s="173"/>
      <c r="BUT81" s="173"/>
      <c r="BUU81" s="173"/>
      <c r="BUV81" s="173"/>
      <c r="BUW81" s="173"/>
      <c r="BUX81" s="173"/>
      <c r="BUY81" s="173"/>
      <c r="BUZ81" s="173"/>
      <c r="BVA81" s="173"/>
      <c r="BVB81" s="173"/>
      <c r="BVC81" s="173"/>
      <c r="BVD81" s="173"/>
      <c r="BVE81" s="173"/>
      <c r="BVF81" s="173"/>
      <c r="BVG81" s="173"/>
      <c r="BVH81" s="173"/>
      <c r="BVI81" s="173"/>
      <c r="BVJ81" s="173"/>
      <c r="BVK81" s="173"/>
      <c r="BVL81" s="173"/>
      <c r="BVM81" s="173"/>
      <c r="BVN81" s="173"/>
      <c r="BVO81" s="173"/>
      <c r="BVP81" s="173"/>
      <c r="BVQ81" s="173"/>
      <c r="BVR81" s="173"/>
      <c r="BVS81" s="173"/>
      <c r="BVT81" s="173"/>
      <c r="BVU81" s="173"/>
      <c r="BVV81" s="173"/>
      <c r="BVW81" s="173"/>
      <c r="BVX81" s="173"/>
      <c r="BVY81" s="173"/>
      <c r="BVZ81" s="173"/>
      <c r="BWA81" s="173"/>
      <c r="BWB81" s="173"/>
      <c r="BWC81" s="173"/>
      <c r="BWD81" s="173"/>
      <c r="BWE81" s="173"/>
      <c r="BWF81" s="173"/>
      <c r="BWG81" s="173"/>
      <c r="BWH81" s="173"/>
      <c r="BWI81" s="173"/>
      <c r="BWJ81" s="173"/>
      <c r="BWK81" s="173"/>
      <c r="BWL81" s="173"/>
      <c r="BWM81" s="173"/>
      <c r="BWN81" s="173"/>
      <c r="BWO81" s="173"/>
      <c r="BWP81" s="173"/>
      <c r="BWQ81" s="173"/>
      <c r="BWR81" s="173"/>
      <c r="BWS81" s="173"/>
      <c r="BWT81" s="173"/>
      <c r="BWU81" s="173"/>
      <c r="BWV81" s="173"/>
      <c r="BWW81" s="173"/>
      <c r="BWX81" s="173"/>
      <c r="BWY81" s="173"/>
      <c r="BWZ81" s="173"/>
      <c r="BXA81" s="173"/>
      <c r="BXB81" s="173"/>
      <c r="BXC81" s="173"/>
      <c r="BXD81" s="173"/>
      <c r="BXE81" s="173"/>
      <c r="BXF81" s="173"/>
      <c r="BXG81" s="173"/>
      <c r="BXH81" s="173"/>
      <c r="BXI81" s="173"/>
      <c r="BXJ81" s="173"/>
      <c r="BXK81" s="173"/>
      <c r="BXL81" s="173"/>
      <c r="BXM81" s="173"/>
      <c r="BXN81" s="173"/>
      <c r="BXO81" s="173"/>
      <c r="BXP81" s="173"/>
      <c r="BXQ81" s="173"/>
      <c r="BXR81" s="173"/>
      <c r="BXS81" s="173"/>
      <c r="BXT81" s="173"/>
      <c r="BXU81" s="173"/>
      <c r="BXV81" s="173"/>
      <c r="BXW81" s="173"/>
      <c r="BXX81" s="173"/>
      <c r="BXY81" s="173"/>
      <c r="BXZ81" s="173"/>
      <c r="BYA81" s="173"/>
      <c r="BYB81" s="173"/>
      <c r="BYC81" s="173"/>
      <c r="BYD81" s="173"/>
      <c r="BYE81" s="173"/>
      <c r="BYF81" s="173"/>
      <c r="BYG81" s="173"/>
      <c r="BYH81" s="173"/>
      <c r="BYI81" s="173"/>
      <c r="BYJ81" s="173"/>
      <c r="BYK81" s="173"/>
      <c r="BYL81" s="173"/>
      <c r="BYM81" s="173"/>
      <c r="BYN81" s="173"/>
      <c r="BYO81" s="173"/>
      <c r="BYP81" s="173"/>
      <c r="BYQ81" s="173"/>
      <c r="BYR81" s="173"/>
      <c r="BYS81" s="173"/>
      <c r="BYT81" s="173"/>
      <c r="BYU81" s="173"/>
      <c r="BYV81" s="173"/>
      <c r="BYW81" s="173"/>
      <c r="BYX81" s="173"/>
      <c r="BYY81" s="173"/>
      <c r="BYZ81" s="173"/>
      <c r="BZA81" s="173"/>
      <c r="BZB81" s="173"/>
      <c r="BZC81" s="173"/>
      <c r="BZD81" s="173"/>
      <c r="BZE81" s="173"/>
      <c r="BZF81" s="173"/>
      <c r="BZG81" s="173"/>
      <c r="BZH81" s="173"/>
      <c r="BZI81" s="173"/>
      <c r="BZJ81" s="173"/>
      <c r="BZK81" s="173"/>
      <c r="BZL81" s="173"/>
      <c r="BZM81" s="173"/>
      <c r="BZN81" s="173"/>
      <c r="BZO81" s="173"/>
      <c r="BZP81" s="173"/>
      <c r="BZQ81" s="173"/>
      <c r="BZR81" s="173"/>
      <c r="BZS81" s="173"/>
      <c r="BZT81" s="173"/>
      <c r="BZU81" s="173"/>
      <c r="BZV81" s="173"/>
      <c r="BZW81" s="173"/>
      <c r="BZX81" s="173"/>
      <c r="BZY81" s="173"/>
      <c r="BZZ81" s="173"/>
      <c r="CAA81" s="173"/>
      <c r="CAB81" s="173"/>
      <c r="CAC81" s="173"/>
      <c r="CAD81" s="173"/>
      <c r="CAE81" s="173"/>
      <c r="CAF81" s="173"/>
      <c r="CAG81" s="173"/>
      <c r="CAH81" s="173"/>
      <c r="CAI81" s="173"/>
      <c r="CAJ81" s="173"/>
      <c r="CAK81" s="173"/>
      <c r="CAL81" s="173"/>
      <c r="CAM81" s="173"/>
      <c r="CAN81" s="173"/>
      <c r="CAO81" s="173"/>
      <c r="CAP81" s="173"/>
      <c r="CAQ81" s="173"/>
      <c r="CAR81" s="173"/>
      <c r="CAS81" s="173"/>
      <c r="CAT81" s="173"/>
      <c r="CAU81" s="173"/>
      <c r="CAV81" s="173"/>
      <c r="CAW81" s="173"/>
      <c r="CAX81" s="173"/>
      <c r="CAY81" s="173"/>
      <c r="CAZ81" s="173"/>
      <c r="CBA81" s="173"/>
      <c r="CBB81" s="173"/>
      <c r="CBC81" s="173"/>
      <c r="CBD81" s="173"/>
      <c r="CBE81" s="173"/>
      <c r="CBF81" s="173"/>
      <c r="CBG81" s="173"/>
      <c r="CBH81" s="173"/>
      <c r="CBI81" s="173"/>
      <c r="CBJ81" s="173"/>
      <c r="CBK81" s="173"/>
      <c r="CBL81" s="173"/>
      <c r="CBM81" s="173"/>
      <c r="CBN81" s="173"/>
      <c r="CBO81" s="173"/>
      <c r="CBP81" s="173"/>
      <c r="CBQ81" s="173"/>
      <c r="CBR81" s="173"/>
      <c r="CBS81" s="173"/>
      <c r="CBT81" s="173"/>
      <c r="CBU81" s="173"/>
      <c r="CBV81" s="173"/>
      <c r="CBW81" s="173"/>
      <c r="CBX81" s="173"/>
      <c r="CBY81" s="173"/>
      <c r="CBZ81" s="173"/>
      <c r="CCA81" s="173"/>
      <c r="CCB81" s="173"/>
      <c r="CCC81" s="173"/>
      <c r="CCD81" s="173"/>
      <c r="CCE81" s="173"/>
      <c r="CCF81" s="173"/>
      <c r="CCG81" s="173"/>
      <c r="CCH81" s="173"/>
      <c r="CCI81" s="173"/>
      <c r="CCJ81" s="173"/>
      <c r="CCK81" s="173"/>
      <c r="CCL81" s="173"/>
      <c r="CCM81" s="173"/>
      <c r="CCN81" s="173"/>
      <c r="CCO81" s="173"/>
      <c r="CCP81" s="173"/>
      <c r="CCQ81" s="173"/>
      <c r="CCR81" s="173"/>
      <c r="CCS81" s="173"/>
      <c r="CCT81" s="173"/>
      <c r="CCU81" s="173"/>
      <c r="CCV81" s="173"/>
      <c r="CCW81" s="173"/>
      <c r="CCX81" s="173"/>
      <c r="CCY81" s="173"/>
      <c r="CCZ81" s="173"/>
      <c r="CDA81" s="173"/>
      <c r="CDB81" s="173"/>
      <c r="CDC81" s="173"/>
      <c r="CDD81" s="173"/>
      <c r="CDE81" s="173"/>
      <c r="CDF81" s="173"/>
      <c r="CDG81" s="173"/>
      <c r="CDH81" s="173"/>
      <c r="CDI81" s="173"/>
      <c r="CDJ81" s="173"/>
      <c r="CDK81" s="173"/>
      <c r="CDL81" s="173"/>
      <c r="CDM81" s="173"/>
      <c r="CDN81" s="173"/>
      <c r="CDO81" s="173"/>
      <c r="CDP81" s="173"/>
      <c r="CDQ81" s="173"/>
      <c r="CDR81" s="173"/>
      <c r="CDS81" s="173"/>
      <c r="CDT81" s="173"/>
      <c r="CDU81" s="173"/>
      <c r="CDV81" s="173"/>
      <c r="CDW81" s="173"/>
      <c r="CDX81" s="173"/>
      <c r="CDY81" s="173"/>
      <c r="CDZ81" s="173"/>
      <c r="CEA81" s="173"/>
      <c r="CEB81" s="173"/>
      <c r="CEC81" s="173"/>
      <c r="CED81" s="173"/>
      <c r="CEE81" s="173"/>
      <c r="CEF81" s="173"/>
      <c r="CEG81" s="173"/>
      <c r="CEH81" s="173"/>
      <c r="CEI81" s="173"/>
      <c r="CEJ81" s="173"/>
      <c r="CEK81" s="173"/>
      <c r="CEL81" s="173"/>
      <c r="CEM81" s="173"/>
      <c r="CEN81" s="173"/>
      <c r="CEO81" s="173"/>
      <c r="CEP81" s="173"/>
      <c r="CEQ81" s="173"/>
      <c r="CER81" s="173"/>
      <c r="CES81" s="173"/>
      <c r="CET81" s="173"/>
      <c r="CEU81" s="173"/>
      <c r="CEV81" s="173"/>
      <c r="CEW81" s="173"/>
      <c r="CEX81" s="173"/>
      <c r="CEY81" s="173"/>
      <c r="CEZ81" s="173"/>
      <c r="CFA81" s="173"/>
      <c r="CFB81" s="173"/>
      <c r="CFC81" s="173"/>
      <c r="CFD81" s="173"/>
      <c r="CFE81" s="173"/>
      <c r="CFF81" s="173"/>
      <c r="CFG81" s="173"/>
      <c r="CFH81" s="173"/>
      <c r="CFI81" s="173"/>
      <c r="CFJ81" s="173"/>
      <c r="CFK81" s="173"/>
      <c r="CFL81" s="173"/>
      <c r="CFM81" s="173"/>
      <c r="CFN81" s="173"/>
      <c r="CFO81" s="173"/>
      <c r="CFP81" s="173"/>
      <c r="CFQ81" s="173"/>
      <c r="CFR81" s="173"/>
      <c r="CFS81" s="173"/>
      <c r="CFT81" s="173"/>
      <c r="CFU81" s="173"/>
      <c r="CFV81" s="173"/>
      <c r="CFW81" s="173"/>
      <c r="CFX81" s="173"/>
      <c r="CFY81" s="173"/>
      <c r="CFZ81" s="173"/>
      <c r="CGA81" s="173"/>
      <c r="CGB81" s="173"/>
      <c r="CGC81" s="173"/>
      <c r="CGD81" s="173"/>
      <c r="CGE81" s="173"/>
      <c r="CGF81" s="173"/>
      <c r="CGG81" s="173"/>
      <c r="CGH81" s="173"/>
      <c r="CGI81" s="173"/>
      <c r="CGJ81" s="173"/>
      <c r="CGK81" s="173"/>
      <c r="CGL81" s="173"/>
      <c r="CGM81" s="173"/>
      <c r="CGN81" s="173"/>
      <c r="CGO81" s="173"/>
      <c r="CGP81" s="173"/>
      <c r="CGQ81" s="173"/>
      <c r="CGR81" s="173"/>
      <c r="CGS81" s="173"/>
      <c r="CGT81" s="173"/>
      <c r="CGU81" s="173"/>
      <c r="CGV81" s="173"/>
      <c r="CGW81" s="173"/>
      <c r="CGX81" s="173"/>
      <c r="CGY81" s="173"/>
      <c r="CGZ81" s="173"/>
      <c r="CHA81" s="173"/>
      <c r="CHB81" s="173"/>
      <c r="CHC81" s="173"/>
      <c r="CHD81" s="173"/>
      <c r="CHE81" s="173"/>
      <c r="CHF81" s="173"/>
      <c r="CHG81" s="173"/>
      <c r="CHH81" s="173"/>
      <c r="CHI81" s="173"/>
      <c r="CHJ81" s="173"/>
      <c r="CHK81" s="173"/>
      <c r="CHL81" s="173"/>
      <c r="CHM81" s="173"/>
      <c r="CHN81" s="173"/>
      <c r="CHO81" s="173"/>
      <c r="CHP81" s="173"/>
      <c r="CHQ81" s="173"/>
      <c r="CHR81" s="173"/>
      <c r="CHS81" s="173"/>
      <c r="CHT81" s="173"/>
      <c r="CHU81" s="173"/>
      <c r="CHV81" s="173"/>
      <c r="CHW81" s="173"/>
      <c r="CHX81" s="173"/>
      <c r="CHY81" s="173"/>
      <c r="CHZ81" s="173"/>
      <c r="CIA81" s="173"/>
      <c r="CIB81" s="173"/>
      <c r="CIC81" s="173"/>
      <c r="CID81" s="173"/>
      <c r="CIE81" s="173"/>
      <c r="CIF81" s="173"/>
      <c r="CIG81" s="173"/>
      <c r="CIH81" s="173"/>
      <c r="CII81" s="173"/>
      <c r="CIJ81" s="173"/>
      <c r="CIK81" s="173"/>
      <c r="CIL81" s="173"/>
      <c r="CIM81" s="173"/>
      <c r="CIN81" s="173"/>
      <c r="CIO81" s="173"/>
      <c r="CIP81" s="173"/>
      <c r="CIQ81" s="173"/>
      <c r="CIR81" s="173"/>
      <c r="CIS81" s="173"/>
      <c r="CIT81" s="173"/>
      <c r="CIU81" s="173"/>
      <c r="CIV81" s="173"/>
      <c r="CIW81" s="173"/>
      <c r="CIX81" s="173"/>
      <c r="CIY81" s="173"/>
      <c r="CIZ81" s="173"/>
      <c r="CJA81" s="173"/>
      <c r="CJB81" s="173"/>
      <c r="CJC81" s="173"/>
      <c r="CJD81" s="173"/>
      <c r="CJE81" s="173"/>
      <c r="CJF81" s="173"/>
      <c r="CJG81" s="173"/>
      <c r="CJH81" s="173"/>
      <c r="CJI81" s="173"/>
      <c r="CJJ81" s="173"/>
      <c r="CJK81" s="173"/>
      <c r="CJL81" s="173"/>
      <c r="CJM81" s="173"/>
      <c r="CJN81" s="173"/>
      <c r="CJO81" s="173"/>
      <c r="CJP81" s="173"/>
      <c r="CJQ81" s="173"/>
      <c r="CJR81" s="173"/>
      <c r="CJS81" s="173"/>
      <c r="CJT81" s="173"/>
      <c r="CJU81" s="173"/>
      <c r="CJV81" s="173"/>
      <c r="CJW81" s="173"/>
      <c r="CJX81" s="173"/>
      <c r="CJY81" s="173"/>
      <c r="CJZ81" s="173"/>
      <c r="CKA81" s="173"/>
      <c r="CKB81" s="173"/>
      <c r="CKC81" s="173"/>
      <c r="CKD81" s="173"/>
      <c r="CKE81" s="173"/>
      <c r="CKF81" s="173"/>
      <c r="CKG81" s="173"/>
      <c r="CKH81" s="173"/>
      <c r="CKI81" s="173"/>
      <c r="CKJ81" s="173"/>
      <c r="CKK81" s="173"/>
      <c r="CKL81" s="173"/>
      <c r="CKM81" s="173"/>
      <c r="CKN81" s="173"/>
      <c r="CKO81" s="173"/>
      <c r="CKP81" s="173"/>
      <c r="CKQ81" s="173"/>
      <c r="CKR81" s="173"/>
      <c r="CKS81" s="173"/>
      <c r="CKT81" s="173"/>
      <c r="CKU81" s="173"/>
      <c r="CKV81" s="173"/>
      <c r="CKW81" s="173"/>
      <c r="CKX81" s="173"/>
      <c r="CKY81" s="173"/>
      <c r="CKZ81" s="173"/>
      <c r="CLA81" s="173"/>
      <c r="CLB81" s="173"/>
      <c r="CLC81" s="173"/>
      <c r="CLD81" s="173"/>
      <c r="CLE81" s="173"/>
      <c r="CLF81" s="173"/>
      <c r="CLG81" s="173"/>
      <c r="CLH81" s="173"/>
      <c r="CLI81" s="173"/>
      <c r="CLJ81" s="173"/>
      <c r="CLK81" s="173"/>
      <c r="CLL81" s="173"/>
      <c r="CLM81" s="173"/>
      <c r="CLN81" s="173"/>
      <c r="CLO81" s="173"/>
      <c r="CLP81" s="173"/>
      <c r="CLQ81" s="173"/>
      <c r="CLR81" s="173"/>
      <c r="CLS81" s="173"/>
      <c r="CLT81" s="173"/>
      <c r="CLU81" s="173"/>
      <c r="CLV81" s="173"/>
      <c r="CLW81" s="173"/>
      <c r="CLX81" s="173"/>
      <c r="CLY81" s="173"/>
      <c r="CLZ81" s="173"/>
      <c r="CMA81" s="173"/>
      <c r="CMB81" s="173"/>
      <c r="CMC81" s="173"/>
      <c r="CMD81" s="173"/>
      <c r="CME81" s="173"/>
      <c r="CMF81" s="173"/>
      <c r="CMG81" s="173"/>
      <c r="CMH81" s="173"/>
      <c r="CMI81" s="173"/>
      <c r="CMJ81" s="173"/>
      <c r="CMK81" s="173"/>
      <c r="CML81" s="173"/>
      <c r="CMM81" s="173"/>
      <c r="CMN81" s="173"/>
      <c r="CMO81" s="173"/>
      <c r="CMP81" s="173"/>
      <c r="CMQ81" s="173"/>
      <c r="CMR81" s="173"/>
      <c r="CMS81" s="173"/>
      <c r="CMT81" s="173"/>
      <c r="CMU81" s="173"/>
      <c r="CMV81" s="173"/>
      <c r="CMW81" s="173"/>
      <c r="CMX81" s="173"/>
      <c r="CMY81" s="173"/>
      <c r="CMZ81" s="173"/>
      <c r="CNA81" s="173"/>
      <c r="CNB81" s="173"/>
      <c r="CNC81" s="173"/>
      <c r="CND81" s="173"/>
      <c r="CNE81" s="173"/>
      <c r="CNF81" s="173"/>
      <c r="CNG81" s="173"/>
      <c r="CNH81" s="173"/>
      <c r="CNI81" s="173"/>
      <c r="CNJ81" s="173"/>
      <c r="CNK81" s="173"/>
      <c r="CNL81" s="173"/>
      <c r="CNM81" s="173"/>
      <c r="CNN81" s="173"/>
      <c r="CNO81" s="173"/>
      <c r="CNP81" s="173"/>
      <c r="CNQ81" s="173"/>
      <c r="CNR81" s="173"/>
      <c r="CNS81" s="173"/>
      <c r="CNT81" s="173"/>
      <c r="CNU81" s="173"/>
      <c r="CNV81" s="173"/>
      <c r="CNW81" s="173"/>
      <c r="CNX81" s="173"/>
      <c r="CNY81" s="173"/>
      <c r="CNZ81" s="173"/>
      <c r="COA81" s="173"/>
      <c r="COB81" s="173"/>
      <c r="COC81" s="173"/>
      <c r="COD81" s="173"/>
      <c r="COE81" s="173"/>
      <c r="COF81" s="173"/>
      <c r="COG81" s="173"/>
      <c r="COH81" s="173"/>
      <c r="COI81" s="173"/>
      <c r="COJ81" s="173"/>
      <c r="COK81" s="173"/>
      <c r="COL81" s="173"/>
      <c r="COM81" s="173"/>
      <c r="CON81" s="173"/>
      <c r="COO81" s="173"/>
      <c r="COP81" s="173"/>
      <c r="COQ81" s="173"/>
      <c r="COR81" s="173"/>
      <c r="COS81" s="173"/>
      <c r="COT81" s="173"/>
      <c r="COU81" s="173"/>
      <c r="COV81" s="173"/>
      <c r="COW81" s="173"/>
      <c r="COX81" s="173"/>
      <c r="COY81" s="173"/>
      <c r="COZ81" s="173"/>
      <c r="CPA81" s="173"/>
      <c r="CPB81" s="173"/>
      <c r="CPC81" s="173"/>
      <c r="CPD81" s="173"/>
      <c r="CPE81" s="173"/>
      <c r="CPF81" s="173"/>
      <c r="CPG81" s="173"/>
      <c r="CPH81" s="173"/>
      <c r="CPI81" s="173"/>
      <c r="CPJ81" s="173"/>
      <c r="CPK81" s="173"/>
      <c r="CPL81" s="173"/>
      <c r="CPM81" s="173"/>
      <c r="CPN81" s="173"/>
      <c r="CPO81" s="173"/>
      <c r="CPP81" s="173"/>
      <c r="CPQ81" s="173"/>
      <c r="CPR81" s="173"/>
      <c r="CPS81" s="173"/>
      <c r="CPT81" s="173"/>
      <c r="CPU81" s="173"/>
      <c r="CPV81" s="173"/>
      <c r="CPW81" s="173"/>
      <c r="CPX81" s="173"/>
      <c r="CPY81" s="173"/>
      <c r="CPZ81" s="173"/>
      <c r="CQA81" s="173"/>
      <c r="CQB81" s="173"/>
      <c r="CQC81" s="173"/>
      <c r="CQD81" s="173"/>
      <c r="CQE81" s="173"/>
      <c r="CQF81" s="173"/>
      <c r="CQG81" s="173"/>
      <c r="CQH81" s="173"/>
      <c r="CQI81" s="173"/>
      <c r="CQJ81" s="173"/>
      <c r="CQK81" s="173"/>
      <c r="CQL81" s="173"/>
      <c r="CQM81" s="173"/>
      <c r="CQN81" s="173"/>
      <c r="CQO81" s="173"/>
      <c r="CQP81" s="173"/>
      <c r="CQQ81" s="173"/>
      <c r="CQR81" s="173"/>
      <c r="CQS81" s="173"/>
      <c r="CQT81" s="173"/>
      <c r="CQU81" s="173"/>
      <c r="CQV81" s="173"/>
      <c r="CQW81" s="173"/>
      <c r="CQX81" s="173"/>
      <c r="CQY81" s="173"/>
      <c r="CQZ81" s="173"/>
      <c r="CRA81" s="173"/>
      <c r="CRB81" s="173"/>
      <c r="CRC81" s="173"/>
      <c r="CRD81" s="173"/>
      <c r="CRE81" s="173"/>
      <c r="CRF81" s="173"/>
      <c r="CRG81" s="173"/>
      <c r="CRH81" s="173"/>
      <c r="CRI81" s="173"/>
      <c r="CRJ81" s="173"/>
      <c r="CRK81" s="173"/>
      <c r="CRL81" s="173"/>
      <c r="CRM81" s="173"/>
      <c r="CRN81" s="173"/>
      <c r="CRO81" s="173"/>
      <c r="CRP81" s="173"/>
      <c r="CRQ81" s="173"/>
      <c r="CRR81" s="173"/>
      <c r="CRS81" s="173"/>
      <c r="CRT81" s="173"/>
      <c r="CRU81" s="173"/>
      <c r="CRV81" s="173"/>
      <c r="CRW81" s="173"/>
      <c r="CRX81" s="173"/>
      <c r="CRY81" s="173"/>
      <c r="CRZ81" s="173"/>
      <c r="CSA81" s="173"/>
      <c r="CSB81" s="173"/>
      <c r="CSC81" s="173"/>
      <c r="CSD81" s="173"/>
      <c r="CSE81" s="173"/>
      <c r="CSF81" s="173"/>
      <c r="CSG81" s="173"/>
      <c r="CSH81" s="173"/>
      <c r="CSI81" s="173"/>
      <c r="CSJ81" s="173"/>
      <c r="CSK81" s="173"/>
      <c r="CSL81" s="173"/>
      <c r="CSM81" s="173"/>
      <c r="CSN81" s="173"/>
      <c r="CSO81" s="173"/>
      <c r="CSP81" s="173"/>
      <c r="CSQ81" s="173"/>
      <c r="CSR81" s="173"/>
      <c r="CSS81" s="173"/>
      <c r="CST81" s="173"/>
      <c r="CSU81" s="173"/>
      <c r="CSV81" s="173"/>
      <c r="CSW81" s="173"/>
      <c r="CSX81" s="173"/>
      <c r="CSY81" s="173"/>
      <c r="CSZ81" s="173"/>
      <c r="CTA81" s="173"/>
      <c r="CTB81" s="173"/>
      <c r="CTC81" s="173"/>
      <c r="CTD81" s="173"/>
      <c r="CTE81" s="173"/>
      <c r="CTF81" s="173"/>
      <c r="CTG81" s="173"/>
      <c r="CTH81" s="173"/>
      <c r="CTI81" s="173"/>
      <c r="CTJ81" s="173"/>
      <c r="CTK81" s="173"/>
      <c r="CTL81" s="173"/>
      <c r="CTM81" s="173"/>
      <c r="CTN81" s="173"/>
      <c r="CTO81" s="173"/>
      <c r="CTP81" s="173"/>
      <c r="CTQ81" s="173"/>
      <c r="CTR81" s="173"/>
      <c r="CTS81" s="173"/>
      <c r="CTT81" s="173"/>
      <c r="CTU81" s="173"/>
      <c r="CTV81" s="173"/>
      <c r="CTW81" s="173"/>
      <c r="CTX81" s="173"/>
      <c r="CTY81" s="173"/>
      <c r="CTZ81" s="173"/>
      <c r="CUA81" s="173"/>
      <c r="CUB81" s="173"/>
      <c r="CUC81" s="173"/>
      <c r="CUD81" s="173"/>
      <c r="CUE81" s="173"/>
      <c r="CUF81" s="173"/>
      <c r="CUG81" s="173"/>
      <c r="CUH81" s="173"/>
      <c r="CUI81" s="173"/>
      <c r="CUJ81" s="173"/>
      <c r="CUK81" s="173"/>
      <c r="CUL81" s="173"/>
      <c r="CUM81" s="173"/>
      <c r="CUN81" s="173"/>
      <c r="CUO81" s="173"/>
      <c r="CUP81" s="173"/>
      <c r="CUQ81" s="173"/>
      <c r="CUR81" s="173"/>
      <c r="CUS81" s="173"/>
      <c r="CUT81" s="173"/>
      <c r="CUU81" s="173"/>
      <c r="CUV81" s="173"/>
      <c r="CUW81" s="173"/>
      <c r="CUX81" s="173"/>
      <c r="CUY81" s="173"/>
      <c r="CUZ81" s="173"/>
      <c r="CVA81" s="173"/>
      <c r="CVB81" s="173"/>
      <c r="CVC81" s="173"/>
      <c r="CVD81" s="173"/>
      <c r="CVE81" s="173"/>
      <c r="CVF81" s="173"/>
      <c r="CVG81" s="173"/>
      <c r="CVH81" s="173"/>
      <c r="CVI81" s="173"/>
      <c r="CVJ81" s="173"/>
      <c r="CVK81" s="173"/>
      <c r="CVL81" s="173"/>
      <c r="CVM81" s="173"/>
      <c r="CVN81" s="173"/>
      <c r="CVO81" s="173"/>
      <c r="CVP81" s="173"/>
      <c r="CVQ81" s="173"/>
      <c r="CVR81" s="173"/>
      <c r="CVS81" s="173"/>
      <c r="CVT81" s="173"/>
      <c r="CVU81" s="173"/>
      <c r="CVV81" s="173"/>
      <c r="CVW81" s="173"/>
      <c r="CVX81" s="173"/>
      <c r="CVY81" s="173"/>
      <c r="CVZ81" s="173"/>
      <c r="CWA81" s="173"/>
      <c r="CWB81" s="173"/>
      <c r="CWC81" s="173"/>
      <c r="CWD81" s="173"/>
      <c r="CWE81" s="173"/>
      <c r="CWF81" s="173"/>
      <c r="CWG81" s="173"/>
      <c r="CWH81" s="173"/>
      <c r="CWI81" s="173"/>
      <c r="CWJ81" s="173"/>
      <c r="CWK81" s="173"/>
      <c r="CWL81" s="173"/>
      <c r="CWM81" s="173"/>
      <c r="CWN81" s="173"/>
      <c r="CWO81" s="173"/>
      <c r="CWP81" s="173"/>
      <c r="CWQ81" s="173"/>
      <c r="CWR81" s="173"/>
      <c r="CWS81" s="173"/>
      <c r="CWT81" s="173"/>
      <c r="CWU81" s="173"/>
      <c r="CWV81" s="173"/>
      <c r="CWW81" s="173"/>
      <c r="CWX81" s="173"/>
      <c r="CWY81" s="173"/>
      <c r="CWZ81" s="173"/>
      <c r="CXA81" s="173"/>
      <c r="CXB81" s="173"/>
      <c r="CXC81" s="173"/>
      <c r="CXD81" s="173"/>
      <c r="CXE81" s="173"/>
      <c r="CXF81" s="173"/>
      <c r="CXG81" s="173"/>
      <c r="CXH81" s="173"/>
      <c r="CXI81" s="173"/>
      <c r="CXJ81" s="173"/>
      <c r="CXK81" s="173"/>
      <c r="CXL81" s="173"/>
      <c r="CXM81" s="173"/>
      <c r="CXN81" s="173"/>
      <c r="CXO81" s="173"/>
      <c r="CXP81" s="173"/>
      <c r="CXQ81" s="173"/>
      <c r="CXR81" s="173"/>
      <c r="CXS81" s="173"/>
      <c r="CXT81" s="173"/>
      <c r="CXU81" s="173"/>
      <c r="CXV81" s="173"/>
      <c r="CXW81" s="173"/>
      <c r="CXX81" s="173"/>
      <c r="CXY81" s="173"/>
      <c r="CXZ81" s="173"/>
      <c r="CYA81" s="173"/>
      <c r="CYB81" s="173"/>
      <c r="CYC81" s="173"/>
      <c r="CYD81" s="173"/>
      <c r="CYE81" s="173"/>
      <c r="CYF81" s="173"/>
      <c r="CYG81" s="173"/>
      <c r="CYH81" s="173"/>
      <c r="CYI81" s="173"/>
      <c r="CYJ81" s="173"/>
      <c r="CYK81" s="173"/>
      <c r="CYL81" s="173"/>
      <c r="CYM81" s="173"/>
      <c r="CYN81" s="173"/>
      <c r="CYO81" s="173"/>
      <c r="CYP81" s="173"/>
      <c r="CYQ81" s="173"/>
      <c r="CYR81" s="173"/>
      <c r="CYS81" s="173"/>
      <c r="CYT81" s="173"/>
      <c r="CYU81" s="173"/>
      <c r="CYV81" s="173"/>
      <c r="CYW81" s="173"/>
      <c r="CYX81" s="173"/>
      <c r="CYY81" s="173"/>
      <c r="CYZ81" s="173"/>
      <c r="CZA81" s="173"/>
      <c r="CZB81" s="173"/>
      <c r="CZC81" s="173"/>
      <c r="CZD81" s="173"/>
      <c r="CZE81" s="173"/>
      <c r="CZF81" s="173"/>
      <c r="CZG81" s="173"/>
      <c r="CZH81" s="173"/>
      <c r="CZI81" s="173"/>
      <c r="CZJ81" s="173"/>
      <c r="CZK81" s="173"/>
      <c r="CZL81" s="173"/>
      <c r="CZM81" s="173"/>
      <c r="CZN81" s="173"/>
      <c r="CZO81" s="173"/>
      <c r="CZP81" s="173"/>
      <c r="CZQ81" s="173"/>
      <c r="CZR81" s="173"/>
      <c r="CZS81" s="173"/>
      <c r="CZT81" s="173"/>
      <c r="CZU81" s="173"/>
      <c r="CZV81" s="173"/>
      <c r="CZW81" s="173"/>
      <c r="CZX81" s="173"/>
      <c r="CZY81" s="173"/>
      <c r="CZZ81" s="173"/>
      <c r="DAA81" s="173"/>
      <c r="DAB81" s="173"/>
      <c r="DAC81" s="173"/>
      <c r="DAD81" s="173"/>
      <c r="DAE81" s="173"/>
      <c r="DAF81" s="173"/>
      <c r="DAG81" s="173"/>
      <c r="DAH81" s="173"/>
      <c r="DAI81" s="173"/>
      <c r="DAJ81" s="173"/>
      <c r="DAK81" s="173"/>
      <c r="DAL81" s="173"/>
      <c r="DAM81" s="173"/>
      <c r="DAN81" s="173"/>
      <c r="DAO81" s="173"/>
      <c r="DAP81" s="173"/>
      <c r="DAQ81" s="173"/>
      <c r="DAR81" s="173"/>
      <c r="DAS81" s="173"/>
      <c r="DAT81" s="173"/>
      <c r="DAU81" s="173"/>
      <c r="DAV81" s="173"/>
      <c r="DAW81" s="173"/>
      <c r="DAX81" s="173"/>
      <c r="DAY81" s="173"/>
      <c r="DAZ81" s="173"/>
      <c r="DBA81" s="173"/>
      <c r="DBB81" s="173"/>
      <c r="DBC81" s="173"/>
      <c r="DBD81" s="173"/>
      <c r="DBE81" s="173"/>
      <c r="DBF81" s="173"/>
      <c r="DBG81" s="173"/>
      <c r="DBH81" s="173"/>
      <c r="DBI81" s="173"/>
      <c r="DBJ81" s="173"/>
      <c r="DBK81" s="173"/>
      <c r="DBL81" s="173"/>
      <c r="DBM81" s="173"/>
      <c r="DBN81" s="173"/>
      <c r="DBO81" s="173"/>
      <c r="DBP81" s="173"/>
      <c r="DBQ81" s="173"/>
      <c r="DBR81" s="173"/>
      <c r="DBS81" s="173"/>
      <c r="DBT81" s="173"/>
      <c r="DBU81" s="173"/>
      <c r="DBV81" s="173"/>
      <c r="DBW81" s="173"/>
      <c r="DBX81" s="173"/>
      <c r="DBY81" s="173"/>
      <c r="DBZ81" s="173"/>
      <c r="DCA81" s="173"/>
      <c r="DCB81" s="173"/>
      <c r="DCC81" s="173"/>
      <c r="DCD81" s="173"/>
      <c r="DCE81" s="173"/>
      <c r="DCF81" s="173"/>
      <c r="DCG81" s="173"/>
      <c r="DCH81" s="173"/>
      <c r="DCI81" s="173"/>
      <c r="DCJ81" s="173"/>
      <c r="DCK81" s="173"/>
      <c r="DCL81" s="173"/>
      <c r="DCM81" s="173"/>
      <c r="DCN81" s="173"/>
      <c r="DCO81" s="173"/>
      <c r="DCP81" s="173"/>
      <c r="DCQ81" s="173"/>
      <c r="DCR81" s="173"/>
      <c r="DCS81" s="173"/>
      <c r="DCT81" s="173"/>
      <c r="DCU81" s="173"/>
      <c r="DCV81" s="173"/>
      <c r="DCW81" s="173"/>
      <c r="DCX81" s="173"/>
      <c r="DCY81" s="173"/>
      <c r="DCZ81" s="173"/>
      <c r="DDA81" s="173"/>
      <c r="DDB81" s="173"/>
      <c r="DDC81" s="173"/>
      <c r="DDD81" s="173"/>
      <c r="DDE81" s="173"/>
      <c r="DDF81" s="173"/>
      <c r="DDG81" s="173"/>
      <c r="DDH81" s="173"/>
      <c r="DDI81" s="173"/>
      <c r="DDJ81" s="173"/>
      <c r="DDK81" s="173"/>
      <c r="DDL81" s="173"/>
      <c r="DDM81" s="173"/>
      <c r="DDN81" s="173"/>
      <c r="DDO81" s="173"/>
      <c r="DDP81" s="173"/>
      <c r="DDQ81" s="173"/>
      <c r="DDR81" s="173"/>
      <c r="DDS81" s="173"/>
      <c r="DDT81" s="173"/>
      <c r="DDU81" s="173"/>
      <c r="DDV81" s="173"/>
      <c r="DDW81" s="173"/>
      <c r="DDX81" s="173"/>
      <c r="DDY81" s="173"/>
      <c r="DDZ81" s="173"/>
      <c r="DEA81" s="173"/>
      <c r="DEB81" s="173"/>
      <c r="DEC81" s="173"/>
      <c r="DED81" s="173"/>
      <c r="DEE81" s="173"/>
      <c r="DEF81" s="173"/>
      <c r="DEG81" s="173"/>
      <c r="DEH81" s="173"/>
      <c r="DEI81" s="173"/>
      <c r="DEJ81" s="173"/>
      <c r="DEK81" s="173"/>
      <c r="DEL81" s="173"/>
      <c r="DEM81" s="173"/>
      <c r="DEN81" s="173"/>
      <c r="DEO81" s="173"/>
      <c r="DEP81" s="173"/>
      <c r="DEQ81" s="173"/>
      <c r="DER81" s="173"/>
      <c r="DES81" s="173"/>
      <c r="DET81" s="173"/>
      <c r="DEU81" s="173"/>
      <c r="DEV81" s="173"/>
      <c r="DEW81" s="173"/>
      <c r="DEX81" s="173"/>
      <c r="DEY81" s="173"/>
      <c r="DEZ81" s="173"/>
      <c r="DFA81" s="173"/>
      <c r="DFB81" s="173"/>
      <c r="DFC81" s="173"/>
      <c r="DFD81" s="173"/>
      <c r="DFE81" s="173"/>
      <c r="DFF81" s="173"/>
      <c r="DFG81" s="173"/>
      <c r="DFH81" s="173"/>
      <c r="DFI81" s="173"/>
      <c r="DFJ81" s="173"/>
      <c r="DFK81" s="173"/>
      <c r="DFL81" s="173"/>
      <c r="DFM81" s="173"/>
      <c r="DFN81" s="173"/>
      <c r="DFO81" s="173"/>
      <c r="DFP81" s="173"/>
      <c r="DFQ81" s="173"/>
      <c r="DFR81" s="173"/>
      <c r="DFS81" s="173"/>
      <c r="DFT81" s="173"/>
      <c r="DFU81" s="173"/>
      <c r="DFV81" s="173"/>
      <c r="DFW81" s="173"/>
      <c r="DFX81" s="173"/>
      <c r="DFY81" s="173"/>
      <c r="DFZ81" s="173"/>
      <c r="DGA81" s="173"/>
      <c r="DGB81" s="173"/>
      <c r="DGC81" s="173"/>
      <c r="DGD81" s="173"/>
      <c r="DGE81" s="173"/>
      <c r="DGF81" s="173"/>
      <c r="DGG81" s="173"/>
      <c r="DGH81" s="173"/>
      <c r="DGI81" s="173"/>
      <c r="DGJ81" s="173"/>
      <c r="DGK81" s="173"/>
      <c r="DGL81" s="173"/>
      <c r="DGM81" s="173"/>
      <c r="DGN81" s="173"/>
      <c r="DGO81" s="173"/>
      <c r="DGP81" s="173"/>
      <c r="DGQ81" s="173"/>
      <c r="DGR81" s="173"/>
      <c r="DGS81" s="173"/>
      <c r="DGT81" s="173"/>
      <c r="DGU81" s="173"/>
      <c r="DGV81" s="173"/>
      <c r="DGW81" s="173"/>
      <c r="DGX81" s="173"/>
      <c r="DGY81" s="173"/>
      <c r="DGZ81" s="173"/>
      <c r="DHA81" s="173"/>
      <c r="DHB81" s="173"/>
      <c r="DHC81" s="173"/>
      <c r="DHD81" s="173"/>
      <c r="DHE81" s="173"/>
      <c r="DHF81" s="173"/>
      <c r="DHG81" s="173"/>
      <c r="DHH81" s="173"/>
      <c r="DHI81" s="173"/>
      <c r="DHJ81" s="173"/>
      <c r="DHK81" s="173"/>
      <c r="DHL81" s="173"/>
      <c r="DHM81" s="173"/>
      <c r="DHN81" s="173"/>
      <c r="DHO81" s="173"/>
      <c r="DHP81" s="173"/>
      <c r="DHQ81" s="173"/>
      <c r="DHR81" s="173"/>
      <c r="DHS81" s="173"/>
      <c r="DHT81" s="173"/>
      <c r="DHU81" s="173"/>
      <c r="DHV81" s="173"/>
      <c r="DHW81" s="173"/>
      <c r="DHX81" s="173"/>
      <c r="DHY81" s="173"/>
      <c r="DHZ81" s="173"/>
      <c r="DIA81" s="173"/>
      <c r="DIB81" s="173"/>
      <c r="DIC81" s="173"/>
      <c r="DID81" s="173"/>
      <c r="DIE81" s="173"/>
      <c r="DIF81" s="173"/>
      <c r="DIG81" s="173"/>
      <c r="DIH81" s="173"/>
      <c r="DII81" s="173"/>
      <c r="DIJ81" s="173"/>
      <c r="DIK81" s="173"/>
      <c r="DIL81" s="173"/>
      <c r="DIM81" s="173"/>
      <c r="DIN81" s="173"/>
      <c r="DIO81" s="173"/>
      <c r="DIP81" s="173"/>
      <c r="DIQ81" s="173"/>
      <c r="DIR81" s="173"/>
      <c r="DIS81" s="173"/>
      <c r="DIT81" s="173"/>
      <c r="DIU81" s="173"/>
      <c r="DIV81" s="173"/>
      <c r="DIW81" s="173"/>
      <c r="DIX81" s="173"/>
      <c r="DIY81" s="173"/>
      <c r="DIZ81" s="173"/>
      <c r="DJA81" s="173"/>
      <c r="DJB81" s="173"/>
      <c r="DJC81" s="173"/>
      <c r="DJD81" s="173"/>
      <c r="DJE81" s="173"/>
      <c r="DJF81" s="173"/>
      <c r="DJG81" s="173"/>
      <c r="DJH81" s="173"/>
      <c r="DJI81" s="173"/>
      <c r="DJJ81" s="173"/>
      <c r="DJK81" s="173"/>
      <c r="DJL81" s="173"/>
      <c r="DJM81" s="173"/>
      <c r="DJN81" s="173"/>
      <c r="DJO81" s="173"/>
      <c r="DJP81" s="173"/>
      <c r="DJQ81" s="173"/>
      <c r="DJR81" s="173"/>
      <c r="DJS81" s="173"/>
      <c r="DJT81" s="173"/>
      <c r="DJU81" s="173"/>
      <c r="DJV81" s="173"/>
      <c r="DJW81" s="173"/>
      <c r="DJX81" s="173"/>
      <c r="DJY81" s="173"/>
      <c r="DJZ81" s="173"/>
      <c r="DKA81" s="173"/>
      <c r="DKB81" s="173"/>
      <c r="DKC81" s="173"/>
      <c r="DKD81" s="173"/>
      <c r="DKE81" s="173"/>
      <c r="DKF81" s="173"/>
      <c r="DKG81" s="173"/>
      <c r="DKH81" s="173"/>
      <c r="DKI81" s="173"/>
      <c r="DKJ81" s="173"/>
      <c r="DKK81" s="173"/>
      <c r="DKL81" s="173"/>
      <c r="DKM81" s="173"/>
      <c r="DKN81" s="173"/>
      <c r="DKO81" s="173"/>
      <c r="DKP81" s="173"/>
      <c r="DKQ81" s="173"/>
      <c r="DKR81" s="173"/>
      <c r="DKS81" s="173"/>
      <c r="DKT81" s="173"/>
      <c r="DKU81" s="173"/>
      <c r="DKV81" s="173"/>
      <c r="DKW81" s="173"/>
      <c r="DKX81" s="173"/>
      <c r="DKY81" s="173"/>
      <c r="DKZ81" s="173"/>
      <c r="DLA81" s="173"/>
      <c r="DLB81" s="173"/>
      <c r="DLC81" s="173"/>
      <c r="DLD81" s="173"/>
      <c r="DLE81" s="173"/>
      <c r="DLF81" s="173"/>
      <c r="DLG81" s="173"/>
      <c r="DLH81" s="173"/>
      <c r="DLI81" s="173"/>
      <c r="DLJ81" s="173"/>
      <c r="DLK81" s="173"/>
      <c r="DLL81" s="173"/>
      <c r="DLM81" s="173"/>
      <c r="DLN81" s="173"/>
      <c r="DLO81" s="173"/>
      <c r="DLP81" s="173"/>
      <c r="DLQ81" s="173"/>
      <c r="DLR81" s="173"/>
      <c r="DLS81" s="173"/>
      <c r="DLT81" s="173"/>
      <c r="DLU81" s="173"/>
      <c r="DLV81" s="173"/>
      <c r="DLW81" s="173"/>
      <c r="DLX81" s="173"/>
      <c r="DLY81" s="173"/>
      <c r="DLZ81" s="173"/>
      <c r="DMA81" s="173"/>
      <c r="DMB81" s="173"/>
      <c r="DMC81" s="173"/>
      <c r="DMD81" s="173"/>
      <c r="DME81" s="173"/>
      <c r="DMF81" s="173"/>
      <c r="DMG81" s="173"/>
      <c r="DMH81" s="173"/>
      <c r="DMI81" s="173"/>
      <c r="DMJ81" s="173"/>
      <c r="DMK81" s="173"/>
      <c r="DML81" s="173"/>
      <c r="DMM81" s="173"/>
      <c r="DMN81" s="173"/>
      <c r="DMO81" s="173"/>
      <c r="DMP81" s="173"/>
      <c r="DMQ81" s="173"/>
      <c r="DMR81" s="173"/>
      <c r="DMS81" s="173"/>
      <c r="DMT81" s="173"/>
      <c r="DMU81" s="173"/>
      <c r="DMV81" s="173"/>
      <c r="DMW81" s="173"/>
      <c r="DMX81" s="173"/>
      <c r="DMY81" s="173"/>
      <c r="DMZ81" s="173"/>
      <c r="DNA81" s="173"/>
      <c r="DNB81" s="173"/>
      <c r="DNC81" s="173"/>
      <c r="DND81" s="173"/>
      <c r="DNE81" s="173"/>
      <c r="DNF81" s="173"/>
      <c r="DNG81" s="173"/>
      <c r="DNH81" s="173"/>
      <c r="DNI81" s="173"/>
      <c r="DNJ81" s="173"/>
      <c r="DNK81" s="173"/>
      <c r="DNL81" s="173"/>
      <c r="DNM81" s="173"/>
      <c r="DNN81" s="173"/>
      <c r="DNO81" s="173"/>
      <c r="DNP81" s="173"/>
      <c r="DNQ81" s="173"/>
      <c r="DNR81" s="173"/>
      <c r="DNS81" s="173"/>
      <c r="DNT81" s="173"/>
      <c r="DNU81" s="173"/>
      <c r="DNV81" s="173"/>
      <c r="DNW81" s="173"/>
      <c r="DNX81" s="173"/>
      <c r="DNY81" s="173"/>
      <c r="DNZ81" s="173"/>
      <c r="DOA81" s="173"/>
      <c r="DOB81" s="173"/>
      <c r="DOC81" s="173"/>
      <c r="DOD81" s="173"/>
      <c r="DOE81" s="173"/>
      <c r="DOF81" s="173"/>
      <c r="DOG81" s="173"/>
      <c r="DOH81" s="173"/>
      <c r="DOI81" s="173"/>
      <c r="DOJ81" s="173"/>
      <c r="DOK81" s="173"/>
      <c r="DOL81" s="173"/>
      <c r="DOM81" s="173"/>
      <c r="DON81" s="173"/>
      <c r="DOO81" s="173"/>
      <c r="DOP81" s="173"/>
      <c r="DOQ81" s="173"/>
      <c r="DOR81" s="173"/>
      <c r="DOS81" s="173"/>
      <c r="DOT81" s="173"/>
      <c r="DOU81" s="173"/>
      <c r="DOV81" s="173"/>
      <c r="DOW81" s="173"/>
      <c r="DOX81" s="173"/>
      <c r="DOY81" s="173"/>
      <c r="DOZ81" s="173"/>
      <c r="DPA81" s="173"/>
      <c r="DPB81" s="173"/>
      <c r="DPC81" s="173"/>
      <c r="DPD81" s="173"/>
      <c r="DPE81" s="173"/>
      <c r="DPF81" s="173"/>
      <c r="DPG81" s="173"/>
      <c r="DPH81" s="173"/>
      <c r="DPI81" s="173"/>
      <c r="DPJ81" s="173"/>
      <c r="DPK81" s="173"/>
      <c r="DPL81" s="173"/>
      <c r="DPM81" s="173"/>
      <c r="DPN81" s="173"/>
      <c r="DPO81" s="173"/>
      <c r="DPP81" s="173"/>
      <c r="DPQ81" s="173"/>
      <c r="DPR81" s="173"/>
      <c r="DPS81" s="173"/>
      <c r="DPT81" s="173"/>
      <c r="DPU81" s="173"/>
      <c r="DPV81" s="173"/>
      <c r="DPW81" s="173"/>
      <c r="DPX81" s="173"/>
      <c r="DPY81" s="173"/>
      <c r="DPZ81" s="173"/>
      <c r="DQA81" s="173"/>
      <c r="DQB81" s="173"/>
      <c r="DQC81" s="173"/>
      <c r="DQD81" s="173"/>
      <c r="DQE81" s="173"/>
      <c r="DQF81" s="173"/>
      <c r="DQG81" s="173"/>
      <c r="DQH81" s="173"/>
      <c r="DQI81" s="173"/>
      <c r="DQJ81" s="173"/>
      <c r="DQK81" s="173"/>
      <c r="DQL81" s="173"/>
      <c r="DQM81" s="173"/>
      <c r="DQN81" s="173"/>
      <c r="DQO81" s="173"/>
      <c r="DQP81" s="173"/>
      <c r="DQQ81" s="173"/>
      <c r="DQR81" s="173"/>
      <c r="DQS81" s="173"/>
      <c r="DQT81" s="173"/>
      <c r="DQU81" s="173"/>
      <c r="DQV81" s="173"/>
      <c r="DQW81" s="173"/>
      <c r="DQX81" s="173"/>
      <c r="DQY81" s="173"/>
      <c r="DQZ81" s="173"/>
      <c r="DRA81" s="173"/>
      <c r="DRB81" s="173"/>
      <c r="DRC81" s="173"/>
      <c r="DRD81" s="173"/>
      <c r="DRE81" s="173"/>
      <c r="DRF81" s="173"/>
      <c r="DRG81" s="173"/>
      <c r="DRH81" s="173"/>
      <c r="DRI81" s="173"/>
      <c r="DRJ81" s="173"/>
      <c r="DRK81" s="173"/>
      <c r="DRL81" s="173"/>
      <c r="DRM81" s="173"/>
      <c r="DRN81" s="173"/>
      <c r="DRO81" s="173"/>
      <c r="DRP81" s="173"/>
      <c r="DRQ81" s="173"/>
      <c r="DRR81" s="173"/>
      <c r="DRS81" s="173"/>
      <c r="DRT81" s="173"/>
      <c r="DRU81" s="173"/>
      <c r="DRV81" s="173"/>
      <c r="DRW81" s="173"/>
      <c r="DRX81" s="173"/>
      <c r="DRY81" s="173"/>
      <c r="DRZ81" s="173"/>
      <c r="DSA81" s="173"/>
      <c r="DSB81" s="173"/>
      <c r="DSC81" s="173"/>
      <c r="DSD81" s="173"/>
      <c r="DSE81" s="173"/>
      <c r="DSF81" s="173"/>
      <c r="DSG81" s="173"/>
      <c r="DSH81" s="173"/>
      <c r="DSI81" s="173"/>
      <c r="DSJ81" s="173"/>
      <c r="DSK81" s="173"/>
      <c r="DSL81" s="173"/>
      <c r="DSM81" s="173"/>
      <c r="DSN81" s="173"/>
      <c r="DSO81" s="173"/>
      <c r="DSP81" s="173"/>
      <c r="DSQ81" s="173"/>
      <c r="DSR81" s="173"/>
      <c r="DSS81" s="173"/>
      <c r="DST81" s="173"/>
      <c r="DSU81" s="173"/>
      <c r="DSV81" s="173"/>
      <c r="DSW81" s="173"/>
      <c r="DSX81" s="173"/>
      <c r="DSY81" s="173"/>
      <c r="DSZ81" s="173"/>
      <c r="DTA81" s="173"/>
      <c r="DTB81" s="173"/>
      <c r="DTC81" s="173"/>
      <c r="DTD81" s="173"/>
      <c r="DTE81" s="173"/>
      <c r="DTF81" s="173"/>
      <c r="DTG81" s="173"/>
      <c r="DTH81" s="173"/>
      <c r="DTI81" s="173"/>
      <c r="DTJ81" s="173"/>
      <c r="DTK81" s="173"/>
      <c r="DTL81" s="173"/>
      <c r="DTM81" s="173"/>
      <c r="DTN81" s="173"/>
      <c r="DTO81" s="173"/>
      <c r="DTP81" s="173"/>
      <c r="DTQ81" s="173"/>
      <c r="DTR81" s="173"/>
      <c r="DTS81" s="173"/>
      <c r="DTT81" s="173"/>
      <c r="DTU81" s="173"/>
      <c r="DTV81" s="173"/>
      <c r="DTW81" s="173"/>
      <c r="DTX81" s="173"/>
      <c r="DTY81" s="173"/>
      <c r="DTZ81" s="173"/>
      <c r="DUA81" s="173"/>
      <c r="DUB81" s="173"/>
      <c r="DUC81" s="173"/>
      <c r="DUD81" s="173"/>
      <c r="DUE81" s="173"/>
      <c r="DUF81" s="173"/>
      <c r="DUG81" s="173"/>
      <c r="DUH81" s="173"/>
      <c r="DUI81" s="173"/>
      <c r="DUJ81" s="173"/>
      <c r="DUK81" s="173"/>
      <c r="DUL81" s="173"/>
      <c r="DUM81" s="173"/>
      <c r="DUN81" s="173"/>
      <c r="DUO81" s="173"/>
      <c r="DUP81" s="173"/>
      <c r="DUQ81" s="173"/>
      <c r="DUR81" s="173"/>
      <c r="DUS81" s="173"/>
      <c r="DUT81" s="173"/>
      <c r="DUU81" s="173"/>
      <c r="DUV81" s="173"/>
      <c r="DUW81" s="173"/>
      <c r="DUX81" s="173"/>
      <c r="DUY81" s="173"/>
      <c r="DUZ81" s="173"/>
      <c r="DVA81" s="173"/>
      <c r="DVB81" s="173"/>
      <c r="DVC81" s="173"/>
      <c r="DVD81" s="173"/>
      <c r="DVE81" s="173"/>
      <c r="DVF81" s="173"/>
      <c r="DVG81" s="173"/>
      <c r="DVH81" s="173"/>
      <c r="DVI81" s="173"/>
      <c r="DVJ81" s="173"/>
      <c r="DVK81" s="173"/>
      <c r="DVL81" s="173"/>
      <c r="DVM81" s="173"/>
      <c r="DVN81" s="173"/>
      <c r="DVO81" s="173"/>
      <c r="DVP81" s="173"/>
      <c r="DVQ81" s="173"/>
      <c r="DVR81" s="173"/>
      <c r="DVS81" s="173"/>
      <c r="DVT81" s="173"/>
      <c r="DVU81" s="173"/>
      <c r="DVV81" s="173"/>
      <c r="DVW81" s="173"/>
      <c r="DVX81" s="173"/>
      <c r="DVY81" s="173"/>
      <c r="DVZ81" s="173"/>
      <c r="DWA81" s="173"/>
      <c r="DWB81" s="173"/>
      <c r="DWC81" s="173"/>
      <c r="DWD81" s="173"/>
      <c r="DWE81" s="173"/>
      <c r="DWF81" s="173"/>
      <c r="DWG81" s="173"/>
      <c r="DWH81" s="173"/>
      <c r="DWI81" s="173"/>
      <c r="DWJ81" s="173"/>
      <c r="DWK81" s="173"/>
      <c r="DWL81" s="173"/>
      <c r="DWM81" s="173"/>
      <c r="DWN81" s="173"/>
      <c r="DWO81" s="173"/>
      <c r="DWP81" s="173"/>
      <c r="DWQ81" s="173"/>
      <c r="DWR81" s="173"/>
      <c r="DWS81" s="173"/>
      <c r="DWT81" s="173"/>
      <c r="DWU81" s="173"/>
      <c r="DWV81" s="173"/>
      <c r="DWW81" s="173"/>
      <c r="DWX81" s="173"/>
      <c r="DWY81" s="173"/>
      <c r="DWZ81" s="173"/>
      <c r="DXA81" s="173"/>
      <c r="DXB81" s="173"/>
      <c r="DXC81" s="173"/>
      <c r="DXD81" s="173"/>
      <c r="DXE81" s="173"/>
      <c r="DXF81" s="173"/>
      <c r="DXG81" s="173"/>
      <c r="DXH81" s="173"/>
      <c r="DXI81" s="173"/>
      <c r="DXJ81" s="173"/>
      <c r="DXK81" s="173"/>
      <c r="DXL81" s="173"/>
      <c r="DXM81" s="173"/>
      <c r="DXN81" s="173"/>
      <c r="DXO81" s="173"/>
      <c r="DXP81" s="173"/>
      <c r="DXQ81" s="173"/>
      <c r="DXR81" s="173"/>
      <c r="DXS81" s="173"/>
      <c r="DXT81" s="173"/>
      <c r="DXU81" s="173"/>
      <c r="DXV81" s="173"/>
      <c r="DXW81" s="173"/>
      <c r="DXX81" s="173"/>
      <c r="DXY81" s="173"/>
      <c r="DXZ81" s="173"/>
      <c r="DYA81" s="173"/>
      <c r="DYB81" s="173"/>
      <c r="DYC81" s="173"/>
      <c r="DYD81" s="173"/>
      <c r="DYE81" s="173"/>
      <c r="DYF81" s="173"/>
      <c r="DYG81" s="173"/>
      <c r="DYH81" s="173"/>
      <c r="DYI81" s="173"/>
      <c r="DYJ81" s="173"/>
      <c r="DYK81" s="173"/>
      <c r="DYL81" s="173"/>
      <c r="DYM81" s="173"/>
      <c r="DYN81" s="173"/>
      <c r="DYO81" s="173"/>
      <c r="DYP81" s="173"/>
      <c r="DYQ81" s="173"/>
      <c r="DYR81" s="173"/>
      <c r="DYS81" s="173"/>
      <c r="DYT81" s="173"/>
      <c r="DYU81" s="173"/>
      <c r="DYV81" s="173"/>
      <c r="DYW81" s="173"/>
      <c r="DYX81" s="173"/>
      <c r="DYY81" s="173"/>
      <c r="DYZ81" s="173"/>
      <c r="DZA81" s="173"/>
      <c r="DZB81" s="173"/>
      <c r="DZC81" s="173"/>
      <c r="DZD81" s="173"/>
      <c r="DZE81" s="173"/>
      <c r="DZF81" s="173"/>
      <c r="DZG81" s="173"/>
      <c r="DZH81" s="173"/>
      <c r="DZI81" s="173"/>
      <c r="DZJ81" s="173"/>
      <c r="DZK81" s="173"/>
      <c r="DZL81" s="173"/>
      <c r="DZM81" s="173"/>
      <c r="DZN81" s="173"/>
      <c r="DZO81" s="173"/>
      <c r="DZP81" s="173"/>
      <c r="DZQ81" s="173"/>
      <c r="DZR81" s="173"/>
      <c r="DZS81" s="173"/>
      <c r="DZT81" s="173"/>
      <c r="DZU81" s="173"/>
      <c r="DZV81" s="173"/>
      <c r="DZW81" s="173"/>
      <c r="DZX81" s="173"/>
      <c r="DZY81" s="173"/>
      <c r="DZZ81" s="173"/>
      <c r="EAA81" s="173"/>
      <c r="EAB81" s="173"/>
      <c r="EAC81" s="173"/>
      <c r="EAD81" s="173"/>
      <c r="EAE81" s="173"/>
      <c r="EAF81" s="173"/>
      <c r="EAG81" s="173"/>
      <c r="EAH81" s="173"/>
      <c r="EAI81" s="173"/>
      <c r="EAJ81" s="173"/>
      <c r="EAK81" s="173"/>
      <c r="EAL81" s="173"/>
      <c r="EAM81" s="173"/>
      <c r="EAN81" s="173"/>
      <c r="EAO81" s="173"/>
      <c r="EAP81" s="173"/>
      <c r="EAQ81" s="173"/>
      <c r="EAR81" s="173"/>
      <c r="EAS81" s="173"/>
      <c r="EAT81" s="173"/>
      <c r="EAU81" s="173"/>
      <c r="EAV81" s="173"/>
      <c r="EAW81" s="173"/>
      <c r="EAX81" s="173"/>
      <c r="EAY81" s="173"/>
      <c r="EAZ81" s="173"/>
      <c r="EBA81" s="173"/>
      <c r="EBB81" s="173"/>
      <c r="EBC81" s="173"/>
      <c r="EBD81" s="173"/>
      <c r="EBE81" s="173"/>
      <c r="EBF81" s="173"/>
      <c r="EBG81" s="173"/>
      <c r="EBH81" s="173"/>
      <c r="EBI81" s="173"/>
      <c r="EBJ81" s="173"/>
      <c r="EBK81" s="173"/>
      <c r="EBL81" s="173"/>
      <c r="EBM81" s="173"/>
      <c r="EBN81" s="173"/>
      <c r="EBO81" s="173"/>
      <c r="EBP81" s="173"/>
      <c r="EBQ81" s="173"/>
      <c r="EBR81" s="173"/>
      <c r="EBS81" s="173"/>
      <c r="EBT81" s="173"/>
      <c r="EBU81" s="173"/>
      <c r="EBV81" s="173"/>
      <c r="EBW81" s="173"/>
      <c r="EBX81" s="173"/>
      <c r="EBY81" s="173"/>
      <c r="EBZ81" s="173"/>
      <c r="ECA81" s="173"/>
      <c r="ECB81" s="173"/>
      <c r="ECC81" s="173"/>
      <c r="ECD81" s="173"/>
      <c r="ECE81" s="173"/>
      <c r="ECF81" s="173"/>
      <c r="ECG81" s="173"/>
      <c r="ECH81" s="173"/>
      <c r="ECI81" s="173"/>
      <c r="ECJ81" s="173"/>
      <c r="ECK81" s="173"/>
      <c r="ECL81" s="173"/>
      <c r="ECM81" s="173"/>
      <c r="ECN81" s="173"/>
      <c r="ECO81" s="173"/>
      <c r="ECP81" s="173"/>
      <c r="ECQ81" s="173"/>
      <c r="ECR81" s="173"/>
      <c r="ECS81" s="173"/>
      <c r="ECT81" s="173"/>
      <c r="ECU81" s="173"/>
      <c r="ECV81" s="173"/>
      <c r="ECW81" s="173"/>
      <c r="ECX81" s="173"/>
      <c r="ECY81" s="173"/>
      <c r="ECZ81" s="173"/>
      <c r="EDA81" s="173"/>
      <c r="EDB81" s="173"/>
      <c r="EDC81" s="173"/>
      <c r="EDD81" s="173"/>
      <c r="EDE81" s="173"/>
      <c r="EDF81" s="173"/>
      <c r="EDG81" s="173"/>
      <c r="EDH81" s="173"/>
      <c r="EDI81" s="173"/>
      <c r="EDJ81" s="173"/>
      <c r="EDK81" s="173"/>
      <c r="EDL81" s="173"/>
      <c r="EDM81" s="173"/>
      <c r="EDN81" s="173"/>
      <c r="EDO81" s="173"/>
      <c r="EDP81" s="173"/>
      <c r="EDQ81" s="173"/>
      <c r="EDR81" s="173"/>
      <c r="EDS81" s="173"/>
      <c r="EDT81" s="173"/>
      <c r="EDU81" s="173"/>
      <c r="EDV81" s="173"/>
      <c r="EDW81" s="173"/>
      <c r="EDX81" s="173"/>
      <c r="EDY81" s="173"/>
      <c r="EDZ81" s="173"/>
      <c r="EEA81" s="173"/>
      <c r="EEB81" s="173"/>
      <c r="EEC81" s="173"/>
      <c r="EED81" s="173"/>
      <c r="EEE81" s="173"/>
      <c r="EEF81" s="173"/>
      <c r="EEG81" s="173"/>
      <c r="EEH81" s="173"/>
      <c r="EEI81" s="173"/>
      <c r="EEJ81" s="173"/>
      <c r="EEK81" s="173"/>
      <c r="EEL81" s="173"/>
      <c r="EEM81" s="173"/>
      <c r="EEN81" s="173"/>
      <c r="EEO81" s="173"/>
      <c r="EEP81" s="173"/>
      <c r="EEQ81" s="173"/>
      <c r="EER81" s="173"/>
      <c r="EES81" s="173"/>
      <c r="EET81" s="173"/>
      <c r="EEU81" s="173"/>
      <c r="EEV81" s="173"/>
      <c r="EEW81" s="173"/>
      <c r="EEX81" s="173"/>
      <c r="EEY81" s="173"/>
      <c r="EEZ81" s="173"/>
      <c r="EFA81" s="173"/>
      <c r="EFB81" s="173"/>
      <c r="EFC81" s="173"/>
      <c r="EFD81" s="173"/>
      <c r="EFE81" s="173"/>
      <c r="EFF81" s="173"/>
      <c r="EFG81" s="173"/>
      <c r="EFH81" s="173"/>
      <c r="EFI81" s="173"/>
      <c r="EFJ81" s="173"/>
      <c r="EFK81" s="173"/>
      <c r="EFL81" s="173"/>
      <c r="EFM81" s="173"/>
      <c r="EFN81" s="173"/>
      <c r="EFO81" s="173"/>
      <c r="EFP81" s="173"/>
      <c r="EFQ81" s="173"/>
      <c r="EFR81" s="173"/>
      <c r="EFS81" s="173"/>
      <c r="EFT81" s="173"/>
      <c r="EFU81" s="173"/>
      <c r="EFV81" s="173"/>
      <c r="EFW81" s="173"/>
      <c r="EFX81" s="173"/>
      <c r="EFY81" s="173"/>
      <c r="EFZ81" s="173"/>
      <c r="EGA81" s="173"/>
      <c r="EGB81" s="173"/>
      <c r="EGC81" s="173"/>
      <c r="EGD81" s="173"/>
      <c r="EGE81" s="173"/>
      <c r="EGF81" s="173"/>
      <c r="EGG81" s="173"/>
      <c r="EGH81" s="173"/>
      <c r="EGI81" s="173"/>
      <c r="EGJ81" s="173"/>
      <c r="EGK81" s="173"/>
      <c r="EGL81" s="173"/>
      <c r="EGM81" s="173"/>
      <c r="EGN81" s="173"/>
      <c r="EGO81" s="173"/>
      <c r="EGP81" s="173"/>
      <c r="EGQ81" s="173"/>
      <c r="EGR81" s="173"/>
      <c r="EGS81" s="173"/>
      <c r="EGT81" s="173"/>
      <c r="EGU81" s="173"/>
      <c r="EGV81" s="173"/>
      <c r="EGW81" s="173"/>
      <c r="EGX81" s="173"/>
      <c r="EGY81" s="173"/>
      <c r="EGZ81" s="173"/>
      <c r="EHA81" s="173"/>
      <c r="EHB81" s="173"/>
      <c r="EHC81" s="173"/>
      <c r="EHD81" s="173"/>
      <c r="EHE81" s="173"/>
      <c r="EHF81" s="173"/>
      <c r="EHG81" s="173"/>
      <c r="EHH81" s="173"/>
      <c r="EHI81" s="173"/>
      <c r="EHJ81" s="173"/>
      <c r="EHK81" s="173"/>
      <c r="EHL81" s="173"/>
      <c r="EHM81" s="173"/>
      <c r="EHN81" s="173"/>
      <c r="EHO81" s="173"/>
      <c r="EHP81" s="173"/>
      <c r="EHQ81" s="173"/>
      <c r="EHR81" s="173"/>
      <c r="EHS81" s="173"/>
      <c r="EHT81" s="173"/>
      <c r="EHU81" s="173"/>
      <c r="EHV81" s="173"/>
      <c r="EHW81" s="173"/>
      <c r="EHX81" s="173"/>
      <c r="EHY81" s="173"/>
      <c r="EHZ81" s="173"/>
      <c r="EIA81" s="173"/>
      <c r="EIB81" s="173"/>
      <c r="EIC81" s="173"/>
      <c r="EID81" s="173"/>
      <c r="EIE81" s="173"/>
      <c r="EIF81" s="173"/>
      <c r="EIG81" s="173"/>
      <c r="EIH81" s="173"/>
      <c r="EII81" s="173"/>
      <c r="EIJ81" s="173"/>
      <c r="EIK81" s="173"/>
      <c r="EIL81" s="173"/>
      <c r="EIM81" s="173"/>
      <c r="EIN81" s="173"/>
      <c r="EIO81" s="173"/>
      <c r="EIP81" s="173"/>
      <c r="EIQ81" s="173"/>
      <c r="EIR81" s="173"/>
      <c r="EIS81" s="173"/>
      <c r="EIT81" s="173"/>
      <c r="EIU81" s="173"/>
      <c r="EIV81" s="173"/>
      <c r="EIW81" s="173"/>
      <c r="EIX81" s="173"/>
      <c r="EIY81" s="173"/>
      <c r="EIZ81" s="173"/>
      <c r="EJA81" s="173"/>
      <c r="EJB81" s="173"/>
      <c r="EJC81" s="173"/>
      <c r="EJD81" s="173"/>
      <c r="EJE81" s="173"/>
      <c r="EJF81" s="173"/>
      <c r="EJG81" s="173"/>
      <c r="EJH81" s="173"/>
      <c r="EJI81" s="173"/>
      <c r="EJJ81" s="173"/>
      <c r="EJK81" s="173"/>
      <c r="EJL81" s="173"/>
      <c r="EJM81" s="173"/>
      <c r="EJN81" s="173"/>
      <c r="EJO81" s="173"/>
      <c r="EJP81" s="173"/>
      <c r="EJQ81" s="173"/>
      <c r="EJR81" s="173"/>
      <c r="EJS81" s="173"/>
      <c r="EJT81" s="173"/>
      <c r="EJU81" s="173"/>
      <c r="EJV81" s="173"/>
      <c r="EJW81" s="173"/>
      <c r="EJX81" s="173"/>
      <c r="EJY81" s="173"/>
      <c r="EJZ81" s="173"/>
      <c r="EKA81" s="173"/>
      <c r="EKB81" s="173"/>
      <c r="EKC81" s="173"/>
      <c r="EKD81" s="173"/>
      <c r="EKE81" s="173"/>
      <c r="EKF81" s="173"/>
      <c r="EKG81" s="173"/>
      <c r="EKH81" s="173"/>
      <c r="EKI81" s="173"/>
      <c r="EKJ81" s="173"/>
      <c r="EKK81" s="173"/>
      <c r="EKL81" s="173"/>
      <c r="EKM81" s="173"/>
      <c r="EKN81" s="173"/>
      <c r="EKO81" s="173"/>
      <c r="EKP81" s="173"/>
      <c r="EKQ81" s="173"/>
      <c r="EKR81" s="173"/>
      <c r="EKS81" s="173"/>
      <c r="EKT81" s="173"/>
      <c r="EKU81" s="173"/>
      <c r="EKV81" s="173"/>
      <c r="EKW81" s="173"/>
      <c r="EKX81" s="173"/>
      <c r="EKY81" s="173"/>
      <c r="EKZ81" s="173"/>
      <c r="ELA81" s="173"/>
      <c r="ELB81" s="173"/>
      <c r="ELC81" s="173"/>
      <c r="ELD81" s="173"/>
      <c r="ELE81" s="173"/>
      <c r="ELF81" s="173"/>
      <c r="ELG81" s="173"/>
      <c r="ELH81" s="173"/>
      <c r="ELI81" s="173"/>
      <c r="ELJ81" s="173"/>
      <c r="ELK81" s="173"/>
      <c r="ELL81" s="173"/>
      <c r="ELM81" s="173"/>
      <c r="ELN81" s="173"/>
      <c r="ELO81" s="173"/>
      <c r="ELP81" s="173"/>
      <c r="ELQ81" s="173"/>
      <c r="ELR81" s="173"/>
      <c r="ELS81" s="173"/>
      <c r="ELT81" s="173"/>
      <c r="ELU81" s="173"/>
      <c r="ELV81" s="173"/>
      <c r="ELW81" s="173"/>
      <c r="ELX81" s="173"/>
      <c r="ELY81" s="173"/>
      <c r="ELZ81" s="173"/>
      <c r="EMA81" s="173"/>
      <c r="EMB81" s="173"/>
      <c r="EMC81" s="173"/>
      <c r="EMD81" s="173"/>
      <c r="EME81" s="173"/>
      <c r="EMF81" s="173"/>
      <c r="EMG81" s="173"/>
      <c r="EMH81" s="173"/>
      <c r="EMI81" s="173"/>
      <c r="EMJ81" s="173"/>
      <c r="EMK81" s="173"/>
      <c r="EML81" s="173"/>
      <c r="EMM81" s="173"/>
      <c r="EMN81" s="173"/>
      <c r="EMO81" s="173"/>
      <c r="EMP81" s="173"/>
      <c r="EMQ81" s="173"/>
      <c r="EMR81" s="173"/>
      <c r="EMS81" s="173"/>
      <c r="EMT81" s="173"/>
      <c r="EMU81" s="173"/>
      <c r="EMV81" s="173"/>
      <c r="EMW81" s="173"/>
      <c r="EMX81" s="173"/>
      <c r="EMY81" s="173"/>
      <c r="EMZ81" s="173"/>
      <c r="ENA81" s="173"/>
      <c r="ENB81" s="173"/>
      <c r="ENC81" s="173"/>
      <c r="END81" s="173"/>
      <c r="ENE81" s="173"/>
      <c r="ENF81" s="173"/>
      <c r="ENG81" s="173"/>
      <c r="ENH81" s="173"/>
      <c r="ENI81" s="173"/>
      <c r="ENJ81" s="173"/>
      <c r="ENK81" s="173"/>
      <c r="ENL81" s="173"/>
      <c r="ENM81" s="173"/>
      <c r="ENN81" s="173"/>
      <c r="ENO81" s="173"/>
      <c r="ENP81" s="173"/>
      <c r="ENQ81" s="173"/>
      <c r="ENR81" s="173"/>
      <c r="ENS81" s="173"/>
      <c r="ENT81" s="173"/>
      <c r="ENU81" s="173"/>
      <c r="ENV81" s="173"/>
      <c r="ENW81" s="173"/>
      <c r="ENX81" s="173"/>
      <c r="ENY81" s="173"/>
      <c r="ENZ81" s="173"/>
      <c r="EOA81" s="173"/>
      <c r="EOB81" s="173"/>
      <c r="EOC81" s="173"/>
      <c r="EOD81" s="173"/>
      <c r="EOE81" s="173"/>
      <c r="EOF81" s="173"/>
      <c r="EOG81" s="173"/>
      <c r="EOH81" s="173"/>
      <c r="EOI81" s="173"/>
      <c r="EOJ81" s="173"/>
      <c r="EOK81" s="173"/>
      <c r="EOL81" s="173"/>
      <c r="EOM81" s="173"/>
      <c r="EON81" s="173"/>
      <c r="EOO81" s="173"/>
      <c r="EOP81" s="173"/>
      <c r="EOQ81" s="173"/>
      <c r="EOR81" s="173"/>
      <c r="EOS81" s="173"/>
      <c r="EOT81" s="173"/>
      <c r="EOU81" s="173"/>
      <c r="EOV81" s="173"/>
      <c r="EOW81" s="173"/>
      <c r="EOX81" s="173"/>
      <c r="EOY81" s="173"/>
      <c r="EOZ81" s="173"/>
      <c r="EPA81" s="173"/>
      <c r="EPB81" s="173"/>
      <c r="EPC81" s="173"/>
      <c r="EPD81" s="173"/>
      <c r="EPE81" s="173"/>
      <c r="EPF81" s="173"/>
      <c r="EPG81" s="173"/>
      <c r="EPH81" s="173"/>
      <c r="EPI81" s="173"/>
      <c r="EPJ81" s="173"/>
      <c r="EPK81" s="173"/>
      <c r="EPL81" s="173"/>
      <c r="EPM81" s="173"/>
      <c r="EPN81" s="173"/>
      <c r="EPO81" s="173"/>
      <c r="EPP81" s="173"/>
      <c r="EPQ81" s="173"/>
      <c r="EPR81" s="173"/>
      <c r="EPS81" s="173"/>
      <c r="EPT81" s="173"/>
      <c r="EPU81" s="173"/>
      <c r="EPV81" s="173"/>
      <c r="EPW81" s="173"/>
      <c r="EPX81" s="173"/>
      <c r="EPY81" s="173"/>
      <c r="EPZ81" s="173"/>
      <c r="EQA81" s="173"/>
      <c r="EQB81" s="173"/>
      <c r="EQC81" s="173"/>
      <c r="EQD81" s="173"/>
      <c r="EQE81" s="173"/>
      <c r="EQF81" s="173"/>
      <c r="EQG81" s="173"/>
      <c r="EQH81" s="173"/>
      <c r="EQI81" s="173"/>
      <c r="EQJ81" s="173"/>
      <c r="EQK81" s="173"/>
      <c r="EQL81" s="173"/>
      <c r="EQM81" s="173"/>
      <c r="EQN81" s="173"/>
      <c r="EQO81" s="173"/>
      <c r="EQP81" s="173"/>
      <c r="EQQ81" s="173"/>
      <c r="EQR81" s="173"/>
      <c r="EQS81" s="173"/>
      <c r="EQT81" s="173"/>
      <c r="EQU81" s="173"/>
      <c r="EQV81" s="173"/>
      <c r="EQW81" s="173"/>
      <c r="EQX81" s="173"/>
      <c r="EQY81" s="173"/>
      <c r="EQZ81" s="173"/>
      <c r="ERA81" s="173"/>
      <c r="ERB81" s="173"/>
      <c r="ERC81" s="173"/>
      <c r="ERD81" s="173"/>
      <c r="ERE81" s="173"/>
      <c r="ERF81" s="173"/>
      <c r="ERG81" s="173"/>
      <c r="ERH81" s="173"/>
      <c r="ERI81" s="173"/>
      <c r="ERJ81" s="173"/>
      <c r="ERK81" s="173"/>
      <c r="ERL81" s="173"/>
      <c r="ERM81" s="173"/>
      <c r="ERN81" s="173"/>
      <c r="ERO81" s="173"/>
      <c r="ERP81" s="173"/>
      <c r="ERQ81" s="173"/>
      <c r="ERR81" s="173"/>
      <c r="ERS81" s="173"/>
      <c r="ERT81" s="173"/>
      <c r="ERU81" s="173"/>
      <c r="ERV81" s="173"/>
      <c r="ERW81" s="173"/>
      <c r="ERX81" s="173"/>
      <c r="ERY81" s="173"/>
      <c r="ERZ81" s="173"/>
      <c r="ESA81" s="173"/>
      <c r="ESB81" s="173"/>
      <c r="ESC81" s="173"/>
      <c r="ESD81" s="173"/>
      <c r="ESE81" s="173"/>
      <c r="ESF81" s="173"/>
      <c r="ESG81" s="173"/>
      <c r="ESH81" s="173"/>
      <c r="ESI81" s="173"/>
      <c r="ESJ81" s="173"/>
      <c r="ESK81" s="173"/>
      <c r="ESL81" s="173"/>
      <c r="ESM81" s="173"/>
      <c r="ESN81" s="173"/>
      <c r="ESO81" s="173"/>
      <c r="ESP81" s="173"/>
      <c r="ESQ81" s="173"/>
      <c r="ESR81" s="173"/>
      <c r="ESS81" s="173"/>
      <c r="EST81" s="173"/>
      <c r="ESU81" s="173"/>
      <c r="ESV81" s="173"/>
      <c r="ESW81" s="173"/>
      <c r="ESX81" s="173"/>
      <c r="ESY81" s="173"/>
      <c r="ESZ81" s="173"/>
      <c r="ETA81" s="173"/>
      <c r="ETB81" s="173"/>
      <c r="ETC81" s="173"/>
      <c r="ETD81" s="173"/>
      <c r="ETE81" s="173"/>
      <c r="ETF81" s="173"/>
      <c r="ETG81" s="173"/>
      <c r="ETH81" s="173"/>
      <c r="ETI81" s="173"/>
      <c r="ETJ81" s="173"/>
      <c r="ETK81" s="173"/>
      <c r="ETL81" s="173"/>
      <c r="ETM81" s="173"/>
      <c r="ETN81" s="173"/>
      <c r="ETO81" s="173"/>
      <c r="ETP81" s="173"/>
      <c r="ETQ81" s="173"/>
      <c r="ETR81" s="173"/>
      <c r="ETS81" s="173"/>
      <c r="ETT81" s="173"/>
      <c r="ETU81" s="173"/>
      <c r="ETV81" s="173"/>
      <c r="ETW81" s="173"/>
      <c r="ETX81" s="173"/>
      <c r="ETY81" s="173"/>
      <c r="ETZ81" s="173"/>
      <c r="EUA81" s="173"/>
      <c r="EUB81" s="173"/>
      <c r="EUC81" s="173"/>
      <c r="EUD81" s="173"/>
      <c r="EUE81" s="173"/>
      <c r="EUF81" s="173"/>
      <c r="EUG81" s="173"/>
      <c r="EUH81" s="173"/>
      <c r="EUI81" s="173"/>
      <c r="EUJ81" s="173"/>
      <c r="EUK81" s="173"/>
      <c r="EUL81" s="173"/>
      <c r="EUM81" s="173"/>
      <c r="EUN81" s="173"/>
      <c r="EUO81" s="173"/>
      <c r="EUP81" s="173"/>
      <c r="EUQ81" s="173"/>
      <c r="EUR81" s="173"/>
      <c r="EUS81" s="173"/>
      <c r="EUT81" s="173"/>
      <c r="EUU81" s="173"/>
      <c r="EUV81" s="173"/>
      <c r="EUW81" s="173"/>
      <c r="EUX81" s="173"/>
      <c r="EUY81" s="173"/>
      <c r="EUZ81" s="173"/>
      <c r="EVA81" s="173"/>
      <c r="EVB81" s="173"/>
      <c r="EVC81" s="173"/>
      <c r="EVD81" s="173"/>
      <c r="EVE81" s="173"/>
      <c r="EVF81" s="173"/>
      <c r="EVG81" s="173"/>
      <c r="EVH81" s="173"/>
      <c r="EVI81" s="173"/>
      <c r="EVJ81" s="173"/>
      <c r="EVK81" s="173"/>
      <c r="EVL81" s="173"/>
      <c r="EVM81" s="173"/>
      <c r="EVN81" s="173"/>
      <c r="EVO81" s="173"/>
      <c r="EVP81" s="173"/>
      <c r="EVQ81" s="173"/>
      <c r="EVR81" s="173"/>
      <c r="EVS81" s="173"/>
      <c r="EVT81" s="173"/>
      <c r="EVU81" s="173"/>
      <c r="EVV81" s="173"/>
      <c r="EVW81" s="173"/>
      <c r="EVX81" s="173"/>
      <c r="EVY81" s="173"/>
      <c r="EVZ81" s="173"/>
      <c r="EWA81" s="173"/>
      <c r="EWB81" s="173"/>
      <c r="EWC81" s="173"/>
      <c r="EWD81" s="173"/>
      <c r="EWE81" s="173"/>
      <c r="EWF81" s="173"/>
      <c r="EWG81" s="173"/>
      <c r="EWH81" s="173"/>
      <c r="EWI81" s="173"/>
      <c r="EWJ81" s="173"/>
      <c r="EWK81" s="173"/>
      <c r="EWL81" s="173"/>
      <c r="EWM81" s="173"/>
      <c r="EWN81" s="173"/>
      <c r="EWO81" s="173"/>
      <c r="EWP81" s="173"/>
      <c r="EWQ81" s="173"/>
      <c r="EWR81" s="173"/>
      <c r="EWS81" s="173"/>
      <c r="EWT81" s="173"/>
      <c r="EWU81" s="173"/>
      <c r="EWV81" s="173"/>
      <c r="EWW81" s="173"/>
      <c r="EWX81" s="173"/>
      <c r="EWY81" s="173"/>
      <c r="EWZ81" s="173"/>
      <c r="EXA81" s="173"/>
      <c r="EXB81" s="173"/>
      <c r="EXC81" s="173"/>
      <c r="EXD81" s="173"/>
      <c r="EXE81" s="173"/>
      <c r="EXF81" s="173"/>
      <c r="EXG81" s="173"/>
      <c r="EXH81" s="173"/>
      <c r="EXI81" s="173"/>
      <c r="EXJ81" s="173"/>
      <c r="EXK81" s="173"/>
      <c r="EXL81" s="173"/>
      <c r="EXM81" s="173"/>
      <c r="EXN81" s="173"/>
      <c r="EXO81" s="173"/>
      <c r="EXP81" s="173"/>
      <c r="EXQ81" s="173"/>
      <c r="EXR81" s="173"/>
      <c r="EXS81" s="173"/>
      <c r="EXT81" s="173"/>
      <c r="EXU81" s="173"/>
      <c r="EXV81" s="173"/>
      <c r="EXW81" s="173"/>
      <c r="EXX81" s="173"/>
      <c r="EXY81" s="173"/>
      <c r="EXZ81" s="173"/>
      <c r="EYA81" s="173"/>
      <c r="EYB81" s="173"/>
      <c r="EYC81" s="173"/>
      <c r="EYD81" s="173"/>
      <c r="EYE81" s="173"/>
      <c r="EYF81" s="173"/>
      <c r="EYG81" s="173"/>
      <c r="EYH81" s="173"/>
      <c r="EYI81" s="173"/>
      <c r="EYJ81" s="173"/>
      <c r="EYK81" s="173"/>
      <c r="EYL81" s="173"/>
      <c r="EYM81" s="173"/>
      <c r="EYN81" s="173"/>
      <c r="EYO81" s="173"/>
      <c r="EYP81" s="173"/>
      <c r="EYQ81" s="173"/>
      <c r="EYR81" s="173"/>
      <c r="EYS81" s="173"/>
      <c r="EYT81" s="173"/>
      <c r="EYU81" s="173"/>
      <c r="EYV81" s="173"/>
      <c r="EYW81" s="173"/>
      <c r="EYX81" s="173"/>
      <c r="EYY81" s="173"/>
      <c r="EYZ81" s="173"/>
      <c r="EZA81" s="173"/>
      <c r="EZB81" s="173"/>
      <c r="EZC81" s="173"/>
      <c r="EZD81" s="173"/>
      <c r="EZE81" s="173"/>
      <c r="EZF81" s="173"/>
      <c r="EZG81" s="173"/>
      <c r="EZH81" s="173"/>
      <c r="EZI81" s="173"/>
      <c r="EZJ81" s="173"/>
      <c r="EZK81" s="173"/>
      <c r="EZL81" s="173"/>
      <c r="EZM81" s="173"/>
      <c r="EZN81" s="173"/>
      <c r="EZO81" s="173"/>
      <c r="EZP81" s="173"/>
      <c r="EZQ81" s="173"/>
      <c r="EZR81" s="173"/>
      <c r="EZS81" s="173"/>
      <c r="EZT81" s="173"/>
      <c r="EZU81" s="173"/>
      <c r="EZV81" s="173"/>
      <c r="EZW81" s="173"/>
      <c r="EZX81" s="173"/>
      <c r="EZY81" s="173"/>
      <c r="EZZ81" s="173"/>
      <c r="FAA81" s="173"/>
      <c r="FAB81" s="173"/>
      <c r="FAC81" s="173"/>
      <c r="FAD81" s="173"/>
      <c r="FAE81" s="173"/>
      <c r="FAF81" s="173"/>
      <c r="FAG81" s="173"/>
      <c r="FAH81" s="173"/>
      <c r="FAI81" s="173"/>
      <c r="FAJ81" s="173"/>
      <c r="FAK81" s="173"/>
      <c r="FAL81" s="173"/>
      <c r="FAM81" s="173"/>
      <c r="FAN81" s="173"/>
      <c r="FAO81" s="173"/>
      <c r="FAP81" s="173"/>
      <c r="FAQ81" s="173"/>
      <c r="FAR81" s="173"/>
      <c r="FAS81" s="173"/>
      <c r="FAT81" s="173"/>
      <c r="FAU81" s="173"/>
      <c r="FAV81" s="173"/>
      <c r="FAW81" s="173"/>
      <c r="FAX81" s="173"/>
      <c r="FAY81" s="173"/>
      <c r="FAZ81" s="173"/>
      <c r="FBA81" s="173"/>
      <c r="FBB81" s="173"/>
      <c r="FBC81" s="173"/>
      <c r="FBD81" s="173"/>
      <c r="FBE81" s="173"/>
      <c r="FBF81" s="173"/>
      <c r="FBG81" s="173"/>
      <c r="FBH81" s="173"/>
      <c r="FBI81" s="173"/>
      <c r="FBJ81" s="173"/>
      <c r="FBK81" s="173"/>
      <c r="FBL81" s="173"/>
      <c r="FBM81" s="173"/>
      <c r="FBN81" s="173"/>
      <c r="FBO81" s="173"/>
      <c r="FBP81" s="173"/>
      <c r="FBQ81" s="173"/>
      <c r="FBR81" s="173"/>
      <c r="FBS81" s="173"/>
      <c r="FBT81" s="173"/>
      <c r="FBU81" s="173"/>
      <c r="FBV81" s="173"/>
      <c r="FBW81" s="173"/>
      <c r="FBX81" s="173"/>
      <c r="FBY81" s="173"/>
      <c r="FBZ81" s="173"/>
      <c r="FCA81" s="173"/>
      <c r="FCB81" s="173"/>
      <c r="FCC81" s="173"/>
      <c r="FCD81" s="173"/>
      <c r="FCE81" s="173"/>
      <c r="FCF81" s="173"/>
      <c r="FCG81" s="173"/>
      <c r="FCH81" s="173"/>
      <c r="FCI81" s="173"/>
      <c r="FCJ81" s="173"/>
      <c r="FCK81" s="173"/>
      <c r="FCL81" s="173"/>
      <c r="FCM81" s="173"/>
      <c r="FCN81" s="173"/>
      <c r="FCO81" s="173"/>
      <c r="FCP81" s="173"/>
      <c r="FCQ81" s="173"/>
      <c r="FCR81" s="173"/>
      <c r="FCS81" s="173"/>
      <c r="FCT81" s="173"/>
      <c r="FCU81" s="173"/>
      <c r="FCV81" s="173"/>
      <c r="FCW81" s="173"/>
      <c r="FCX81" s="173"/>
      <c r="FCY81" s="173"/>
      <c r="FCZ81" s="173"/>
      <c r="FDA81" s="173"/>
      <c r="FDB81" s="173"/>
      <c r="FDC81" s="173"/>
      <c r="FDD81" s="173"/>
      <c r="FDE81" s="173"/>
      <c r="FDF81" s="173"/>
      <c r="FDG81" s="173"/>
      <c r="FDH81" s="173"/>
      <c r="FDI81" s="173"/>
      <c r="FDJ81" s="173"/>
      <c r="FDK81" s="173"/>
      <c r="FDL81" s="173"/>
      <c r="FDM81" s="173"/>
      <c r="FDN81" s="173"/>
      <c r="FDO81" s="173"/>
      <c r="FDP81" s="173"/>
      <c r="FDQ81" s="173"/>
      <c r="FDR81" s="173"/>
      <c r="FDS81" s="173"/>
      <c r="FDT81" s="173"/>
      <c r="FDU81" s="173"/>
      <c r="FDV81" s="173"/>
      <c r="FDW81" s="173"/>
      <c r="FDX81" s="173"/>
      <c r="FDY81" s="173"/>
      <c r="FDZ81" s="173"/>
      <c r="FEA81" s="173"/>
      <c r="FEB81" s="173"/>
      <c r="FEC81" s="173"/>
      <c r="FED81" s="173"/>
      <c r="FEE81" s="173"/>
      <c r="FEF81" s="173"/>
      <c r="FEG81" s="173"/>
      <c r="FEH81" s="173"/>
      <c r="FEI81" s="173"/>
      <c r="FEJ81" s="173"/>
      <c r="FEK81" s="173"/>
      <c r="FEL81" s="173"/>
      <c r="FEM81" s="173"/>
      <c r="FEN81" s="173"/>
      <c r="FEO81" s="173"/>
      <c r="FEP81" s="173"/>
      <c r="FEQ81" s="173"/>
      <c r="FER81" s="173"/>
      <c r="FES81" s="173"/>
      <c r="FET81" s="173"/>
      <c r="FEU81" s="173"/>
      <c r="FEV81" s="173"/>
      <c r="FEW81" s="173"/>
      <c r="FEX81" s="173"/>
      <c r="FEY81" s="173"/>
      <c r="FEZ81" s="173"/>
      <c r="FFA81" s="173"/>
      <c r="FFB81" s="173"/>
      <c r="FFC81" s="173"/>
      <c r="FFD81" s="173"/>
      <c r="FFE81" s="173"/>
      <c r="FFF81" s="173"/>
      <c r="FFG81" s="173"/>
      <c r="FFH81" s="173"/>
      <c r="FFI81" s="173"/>
      <c r="FFJ81" s="173"/>
      <c r="FFK81" s="173"/>
      <c r="FFL81" s="173"/>
      <c r="FFM81" s="173"/>
      <c r="FFN81" s="173"/>
      <c r="FFO81" s="173"/>
      <c r="FFP81" s="173"/>
      <c r="FFQ81" s="173"/>
      <c r="FFR81" s="173"/>
      <c r="FFS81" s="173"/>
      <c r="FFT81" s="173"/>
      <c r="FFU81" s="173"/>
      <c r="FFV81" s="173"/>
      <c r="FFW81" s="173"/>
      <c r="FFX81" s="173"/>
      <c r="FFY81" s="173"/>
      <c r="FFZ81" s="173"/>
      <c r="FGA81" s="173"/>
      <c r="FGB81" s="173"/>
      <c r="FGC81" s="173"/>
      <c r="FGD81" s="173"/>
      <c r="FGE81" s="173"/>
      <c r="FGF81" s="173"/>
      <c r="FGG81" s="173"/>
      <c r="FGH81" s="173"/>
      <c r="FGI81" s="173"/>
      <c r="FGJ81" s="173"/>
      <c r="FGK81" s="173"/>
      <c r="FGL81" s="173"/>
      <c r="FGM81" s="173"/>
      <c r="FGN81" s="173"/>
      <c r="FGO81" s="173"/>
      <c r="FGP81" s="173"/>
      <c r="FGQ81" s="173"/>
      <c r="FGR81" s="173"/>
      <c r="FGS81" s="173"/>
      <c r="FGT81" s="173"/>
      <c r="FGU81" s="173"/>
      <c r="FGV81" s="173"/>
      <c r="FGW81" s="173"/>
      <c r="FGX81" s="173"/>
      <c r="FGY81" s="173"/>
      <c r="FGZ81" s="173"/>
      <c r="FHA81" s="173"/>
      <c r="FHB81" s="173"/>
      <c r="FHC81" s="173"/>
      <c r="FHD81" s="173"/>
      <c r="FHE81" s="173"/>
      <c r="FHF81" s="173"/>
      <c r="FHG81" s="173"/>
      <c r="FHH81" s="173"/>
      <c r="FHI81" s="173"/>
      <c r="FHJ81" s="173"/>
      <c r="FHK81" s="173"/>
      <c r="FHL81" s="173"/>
      <c r="FHM81" s="173"/>
      <c r="FHN81" s="173"/>
      <c r="FHO81" s="173"/>
      <c r="FHP81" s="173"/>
      <c r="FHQ81" s="173"/>
      <c r="FHR81" s="173"/>
      <c r="FHS81" s="173"/>
      <c r="FHT81" s="173"/>
      <c r="FHU81" s="173"/>
      <c r="FHV81" s="173"/>
      <c r="FHW81" s="173"/>
      <c r="FHX81" s="173"/>
      <c r="FHY81" s="173"/>
      <c r="FHZ81" s="173"/>
      <c r="FIA81" s="173"/>
      <c r="FIB81" s="173"/>
      <c r="FIC81" s="173"/>
      <c r="FID81" s="173"/>
      <c r="FIE81" s="173"/>
      <c r="FIF81" s="173"/>
      <c r="FIG81" s="173"/>
      <c r="FIH81" s="173"/>
      <c r="FII81" s="173"/>
      <c r="FIJ81" s="173"/>
      <c r="FIK81" s="173"/>
      <c r="FIL81" s="173"/>
      <c r="FIM81" s="173"/>
      <c r="FIN81" s="173"/>
      <c r="FIO81" s="173"/>
      <c r="FIP81" s="173"/>
      <c r="FIQ81" s="173"/>
      <c r="FIR81" s="173"/>
      <c r="FIS81" s="173"/>
      <c r="FIT81" s="173"/>
      <c r="FIU81" s="173"/>
      <c r="FIV81" s="173"/>
      <c r="FIW81" s="173"/>
      <c r="FIX81" s="173"/>
      <c r="FIY81" s="173"/>
      <c r="FIZ81" s="173"/>
      <c r="FJA81" s="173"/>
      <c r="FJB81" s="173"/>
      <c r="FJC81" s="173"/>
      <c r="FJD81" s="173"/>
      <c r="FJE81" s="173"/>
      <c r="FJF81" s="173"/>
      <c r="FJG81" s="173"/>
      <c r="FJH81" s="173"/>
      <c r="FJI81" s="173"/>
      <c r="FJJ81" s="173"/>
      <c r="FJK81" s="173"/>
      <c r="FJL81" s="173"/>
      <c r="FJM81" s="173"/>
      <c r="FJN81" s="173"/>
      <c r="FJO81" s="173"/>
      <c r="FJP81" s="173"/>
      <c r="FJQ81" s="173"/>
      <c r="FJR81" s="173"/>
      <c r="FJS81" s="173"/>
      <c r="FJT81" s="173"/>
      <c r="FJU81" s="173"/>
      <c r="FJV81" s="173"/>
      <c r="FJW81" s="173"/>
      <c r="FJX81" s="173"/>
      <c r="FJY81" s="173"/>
      <c r="FJZ81" s="173"/>
      <c r="FKA81" s="173"/>
      <c r="FKB81" s="173"/>
      <c r="FKC81" s="173"/>
      <c r="FKD81" s="173"/>
      <c r="FKE81" s="173"/>
      <c r="FKF81" s="173"/>
      <c r="FKG81" s="173"/>
      <c r="FKH81" s="173"/>
      <c r="FKI81" s="173"/>
      <c r="FKJ81" s="173"/>
      <c r="FKK81" s="173"/>
      <c r="FKL81" s="173"/>
      <c r="FKM81" s="173"/>
      <c r="FKN81" s="173"/>
      <c r="FKO81" s="173"/>
      <c r="FKP81" s="173"/>
      <c r="FKQ81" s="173"/>
      <c r="FKR81" s="173"/>
      <c r="FKS81" s="173"/>
      <c r="FKT81" s="173"/>
      <c r="FKU81" s="173"/>
      <c r="FKV81" s="173"/>
      <c r="FKW81" s="173"/>
      <c r="FKX81" s="173"/>
      <c r="FKY81" s="173"/>
      <c r="FKZ81" s="173"/>
      <c r="FLA81" s="173"/>
      <c r="FLB81" s="173"/>
      <c r="FLC81" s="173"/>
      <c r="FLD81" s="173"/>
      <c r="FLE81" s="173"/>
      <c r="FLF81" s="173"/>
      <c r="FLG81" s="173"/>
      <c r="FLH81" s="173"/>
      <c r="FLI81" s="173"/>
      <c r="FLJ81" s="173"/>
      <c r="FLK81" s="173"/>
      <c r="FLL81" s="173"/>
      <c r="FLM81" s="173"/>
      <c r="FLN81" s="173"/>
      <c r="FLO81" s="173"/>
      <c r="FLP81" s="173"/>
      <c r="FLQ81" s="173"/>
      <c r="FLR81" s="173"/>
      <c r="FLS81" s="173"/>
      <c r="FLT81" s="173"/>
      <c r="FLU81" s="173"/>
      <c r="FLV81" s="173"/>
      <c r="FLW81" s="173"/>
      <c r="FLX81" s="173"/>
      <c r="FLY81" s="173"/>
      <c r="FLZ81" s="173"/>
      <c r="FMA81" s="173"/>
      <c r="FMB81" s="173"/>
      <c r="FMC81" s="173"/>
      <c r="FMD81" s="173"/>
      <c r="FME81" s="173"/>
      <c r="FMF81" s="173"/>
      <c r="FMG81" s="173"/>
      <c r="FMH81" s="173"/>
      <c r="FMI81" s="173"/>
      <c r="FMJ81" s="173"/>
      <c r="FMK81" s="173"/>
      <c r="FML81" s="173"/>
      <c r="FMM81" s="173"/>
      <c r="FMN81" s="173"/>
      <c r="FMO81" s="173"/>
      <c r="FMP81" s="173"/>
      <c r="FMQ81" s="173"/>
      <c r="FMR81" s="173"/>
      <c r="FMS81" s="173"/>
      <c r="FMT81" s="173"/>
      <c r="FMU81" s="173"/>
      <c r="FMV81" s="173"/>
      <c r="FMW81" s="173"/>
      <c r="FMX81" s="173"/>
      <c r="FMY81" s="173"/>
      <c r="FMZ81" s="173"/>
      <c r="FNA81" s="173"/>
      <c r="FNB81" s="173"/>
      <c r="FNC81" s="173"/>
      <c r="FND81" s="173"/>
      <c r="FNE81" s="173"/>
      <c r="FNF81" s="173"/>
      <c r="FNG81" s="173"/>
      <c r="FNH81" s="173"/>
      <c r="FNI81" s="173"/>
      <c r="FNJ81" s="173"/>
      <c r="FNK81" s="173"/>
      <c r="FNL81" s="173"/>
      <c r="FNM81" s="173"/>
      <c r="FNN81" s="173"/>
      <c r="FNO81" s="173"/>
      <c r="FNP81" s="173"/>
      <c r="FNQ81" s="173"/>
      <c r="FNR81" s="173"/>
      <c r="FNS81" s="173"/>
      <c r="FNT81" s="173"/>
      <c r="FNU81" s="173"/>
      <c r="FNV81" s="173"/>
      <c r="FNW81" s="173"/>
      <c r="FNX81" s="173"/>
      <c r="FNY81" s="173"/>
      <c r="FNZ81" s="173"/>
      <c r="FOA81" s="173"/>
      <c r="FOB81" s="173"/>
      <c r="FOC81" s="173"/>
      <c r="FOD81" s="173"/>
      <c r="FOE81" s="173"/>
      <c r="FOF81" s="173"/>
      <c r="FOG81" s="173"/>
      <c r="FOH81" s="173"/>
      <c r="FOI81" s="173"/>
      <c r="FOJ81" s="173"/>
      <c r="FOK81" s="173"/>
      <c r="FOL81" s="173"/>
      <c r="FOM81" s="173"/>
      <c r="FON81" s="173"/>
      <c r="FOO81" s="173"/>
      <c r="FOP81" s="173"/>
      <c r="FOQ81" s="173"/>
      <c r="FOR81" s="173"/>
      <c r="FOS81" s="173"/>
      <c r="FOT81" s="173"/>
      <c r="FOU81" s="173"/>
      <c r="FOV81" s="173"/>
      <c r="FOW81" s="173"/>
      <c r="FOX81" s="173"/>
      <c r="FOY81" s="173"/>
      <c r="FOZ81" s="173"/>
      <c r="FPA81" s="173"/>
      <c r="FPB81" s="173"/>
      <c r="FPC81" s="173"/>
      <c r="FPD81" s="173"/>
      <c r="FPE81" s="173"/>
      <c r="FPF81" s="173"/>
      <c r="FPG81" s="173"/>
      <c r="FPH81" s="173"/>
      <c r="FPI81" s="173"/>
      <c r="FPJ81" s="173"/>
      <c r="FPK81" s="173"/>
      <c r="FPL81" s="173"/>
      <c r="FPM81" s="173"/>
      <c r="FPN81" s="173"/>
      <c r="FPO81" s="173"/>
      <c r="FPP81" s="173"/>
      <c r="FPQ81" s="173"/>
      <c r="FPR81" s="173"/>
      <c r="FPS81" s="173"/>
      <c r="FPT81" s="173"/>
      <c r="FPU81" s="173"/>
      <c r="FPV81" s="173"/>
      <c r="FPW81" s="173"/>
      <c r="FPX81" s="173"/>
      <c r="FPY81" s="173"/>
      <c r="FPZ81" s="173"/>
      <c r="FQA81" s="173"/>
      <c r="FQB81" s="173"/>
      <c r="FQC81" s="173"/>
      <c r="FQD81" s="173"/>
      <c r="FQE81" s="173"/>
      <c r="FQF81" s="173"/>
      <c r="FQG81" s="173"/>
      <c r="FQH81" s="173"/>
      <c r="FQI81" s="173"/>
      <c r="FQJ81" s="173"/>
      <c r="FQK81" s="173"/>
      <c r="FQL81" s="173"/>
      <c r="FQM81" s="173"/>
      <c r="FQN81" s="173"/>
      <c r="FQO81" s="173"/>
      <c r="FQP81" s="173"/>
      <c r="FQQ81" s="173"/>
      <c r="FQR81" s="173"/>
      <c r="FQS81" s="173"/>
      <c r="FQT81" s="173"/>
      <c r="FQU81" s="173"/>
      <c r="FQV81" s="173"/>
      <c r="FQW81" s="173"/>
      <c r="FQX81" s="173"/>
      <c r="FQY81" s="173"/>
      <c r="FQZ81" s="173"/>
      <c r="FRA81" s="173"/>
      <c r="FRB81" s="173"/>
      <c r="FRC81" s="173"/>
      <c r="FRD81" s="173"/>
      <c r="FRE81" s="173"/>
      <c r="FRF81" s="173"/>
      <c r="FRG81" s="173"/>
      <c r="FRH81" s="173"/>
      <c r="FRI81" s="173"/>
      <c r="FRJ81" s="173"/>
      <c r="FRK81" s="173"/>
      <c r="FRL81" s="173"/>
      <c r="FRM81" s="173"/>
      <c r="FRN81" s="173"/>
      <c r="FRO81" s="173"/>
      <c r="FRP81" s="173"/>
      <c r="FRQ81" s="173"/>
      <c r="FRR81" s="173"/>
      <c r="FRS81" s="173"/>
      <c r="FRT81" s="173"/>
      <c r="FRU81" s="173"/>
      <c r="FRV81" s="173"/>
      <c r="FRW81" s="173"/>
      <c r="FRX81" s="173"/>
      <c r="FRY81" s="173"/>
      <c r="FRZ81" s="173"/>
      <c r="FSA81" s="173"/>
      <c r="FSB81" s="173"/>
      <c r="FSC81" s="173"/>
      <c r="FSD81" s="173"/>
      <c r="FSE81" s="173"/>
      <c r="FSF81" s="173"/>
      <c r="FSG81" s="173"/>
      <c r="FSH81" s="173"/>
      <c r="FSI81" s="173"/>
      <c r="FSJ81" s="173"/>
      <c r="FSK81" s="173"/>
      <c r="FSL81" s="173"/>
      <c r="FSM81" s="173"/>
      <c r="FSN81" s="173"/>
      <c r="FSO81" s="173"/>
      <c r="FSP81" s="173"/>
      <c r="FSQ81" s="173"/>
      <c r="FSR81" s="173"/>
      <c r="FSS81" s="173"/>
      <c r="FST81" s="173"/>
      <c r="FSU81" s="173"/>
      <c r="FSV81" s="173"/>
      <c r="FSW81" s="173"/>
      <c r="FSX81" s="173"/>
      <c r="FSY81" s="173"/>
      <c r="FSZ81" s="173"/>
      <c r="FTA81" s="173"/>
      <c r="FTB81" s="173"/>
      <c r="FTC81" s="173"/>
      <c r="FTD81" s="173"/>
      <c r="FTE81" s="173"/>
      <c r="FTF81" s="173"/>
      <c r="FTG81" s="173"/>
      <c r="FTH81" s="173"/>
      <c r="FTI81" s="173"/>
      <c r="FTJ81" s="173"/>
      <c r="FTK81" s="173"/>
      <c r="FTL81" s="173"/>
      <c r="FTM81" s="173"/>
      <c r="FTN81" s="173"/>
      <c r="FTO81" s="173"/>
      <c r="FTP81" s="173"/>
      <c r="FTQ81" s="173"/>
      <c r="FTR81" s="173"/>
      <c r="FTS81" s="173"/>
      <c r="FTT81" s="173"/>
      <c r="FTU81" s="173"/>
      <c r="FTV81" s="173"/>
      <c r="FTW81" s="173"/>
      <c r="FTX81" s="173"/>
      <c r="FTY81" s="173"/>
      <c r="FTZ81" s="173"/>
      <c r="FUA81" s="173"/>
      <c r="FUB81" s="173"/>
      <c r="FUC81" s="173"/>
      <c r="FUD81" s="173"/>
      <c r="FUE81" s="173"/>
      <c r="FUF81" s="173"/>
      <c r="FUG81" s="173"/>
      <c r="FUH81" s="173"/>
      <c r="FUI81" s="173"/>
      <c r="FUJ81" s="173"/>
      <c r="FUK81" s="173"/>
      <c r="FUL81" s="173"/>
      <c r="FUM81" s="173"/>
      <c r="FUN81" s="173"/>
      <c r="FUO81" s="173"/>
      <c r="FUP81" s="173"/>
      <c r="FUQ81" s="173"/>
      <c r="FUR81" s="173"/>
      <c r="FUS81" s="173"/>
      <c r="FUT81" s="173"/>
      <c r="FUU81" s="173"/>
      <c r="FUV81" s="173"/>
      <c r="FUW81" s="173"/>
      <c r="FUX81" s="173"/>
      <c r="FUY81" s="173"/>
      <c r="FUZ81" s="173"/>
      <c r="FVA81" s="173"/>
      <c r="FVB81" s="173"/>
      <c r="FVC81" s="173"/>
      <c r="FVD81" s="173"/>
      <c r="FVE81" s="173"/>
      <c r="FVF81" s="173"/>
      <c r="FVG81" s="173"/>
      <c r="FVH81" s="173"/>
      <c r="FVI81" s="173"/>
      <c r="FVJ81" s="173"/>
      <c r="FVK81" s="173"/>
      <c r="FVL81" s="173"/>
      <c r="FVM81" s="173"/>
      <c r="FVN81" s="173"/>
      <c r="FVO81" s="173"/>
      <c r="FVP81" s="173"/>
      <c r="FVQ81" s="173"/>
      <c r="FVR81" s="173"/>
      <c r="FVS81" s="173"/>
      <c r="FVT81" s="173"/>
      <c r="FVU81" s="173"/>
      <c r="FVV81" s="173"/>
      <c r="FVW81" s="173"/>
      <c r="FVX81" s="173"/>
      <c r="FVY81" s="173"/>
      <c r="FVZ81" s="173"/>
      <c r="FWA81" s="173"/>
      <c r="FWB81" s="173"/>
      <c r="FWC81" s="173"/>
      <c r="FWD81" s="173"/>
      <c r="FWE81" s="173"/>
      <c r="FWF81" s="173"/>
      <c r="FWG81" s="173"/>
      <c r="FWH81" s="173"/>
      <c r="FWI81" s="173"/>
      <c r="FWJ81" s="173"/>
      <c r="FWK81" s="173"/>
      <c r="FWL81" s="173"/>
      <c r="FWM81" s="173"/>
      <c r="FWN81" s="173"/>
      <c r="FWO81" s="173"/>
      <c r="FWP81" s="173"/>
      <c r="FWQ81" s="173"/>
      <c r="FWR81" s="173"/>
      <c r="FWS81" s="173"/>
      <c r="FWT81" s="173"/>
      <c r="FWU81" s="173"/>
      <c r="FWV81" s="173"/>
      <c r="FWW81" s="173"/>
      <c r="FWX81" s="173"/>
      <c r="FWY81" s="173"/>
      <c r="FWZ81" s="173"/>
      <c r="FXA81" s="173"/>
      <c r="FXB81" s="173"/>
      <c r="FXC81" s="173"/>
      <c r="FXD81" s="173"/>
      <c r="FXE81" s="173"/>
      <c r="FXF81" s="173"/>
      <c r="FXG81" s="173"/>
      <c r="FXH81" s="173"/>
      <c r="FXI81" s="173"/>
      <c r="FXJ81" s="173"/>
      <c r="FXK81" s="173"/>
      <c r="FXL81" s="173"/>
      <c r="FXM81" s="173"/>
      <c r="FXN81" s="173"/>
      <c r="FXO81" s="173"/>
      <c r="FXP81" s="173"/>
      <c r="FXQ81" s="173"/>
      <c r="FXR81" s="173"/>
      <c r="FXS81" s="173"/>
      <c r="FXT81" s="173"/>
      <c r="FXU81" s="173"/>
      <c r="FXV81" s="173"/>
      <c r="FXW81" s="173"/>
      <c r="FXX81" s="173"/>
      <c r="FXY81" s="173"/>
      <c r="FXZ81" s="173"/>
      <c r="FYA81" s="173"/>
      <c r="FYB81" s="173"/>
      <c r="FYC81" s="173"/>
      <c r="FYD81" s="173"/>
      <c r="FYE81" s="173"/>
      <c r="FYF81" s="173"/>
      <c r="FYG81" s="173"/>
      <c r="FYH81" s="173"/>
      <c r="FYI81" s="173"/>
      <c r="FYJ81" s="173"/>
      <c r="FYK81" s="173"/>
      <c r="FYL81" s="173"/>
      <c r="FYM81" s="173"/>
      <c r="FYN81" s="173"/>
      <c r="FYO81" s="173"/>
      <c r="FYP81" s="173"/>
      <c r="FYQ81" s="173"/>
      <c r="FYR81" s="173"/>
      <c r="FYS81" s="173"/>
      <c r="FYT81" s="173"/>
      <c r="FYU81" s="173"/>
      <c r="FYV81" s="173"/>
      <c r="FYW81" s="173"/>
      <c r="FYX81" s="173"/>
      <c r="FYY81" s="173"/>
      <c r="FYZ81" s="173"/>
      <c r="FZA81" s="173"/>
      <c r="FZB81" s="173"/>
      <c r="FZC81" s="173"/>
      <c r="FZD81" s="173"/>
      <c r="FZE81" s="173"/>
      <c r="FZF81" s="173"/>
      <c r="FZG81" s="173"/>
      <c r="FZH81" s="173"/>
      <c r="FZI81" s="173"/>
      <c r="FZJ81" s="173"/>
      <c r="FZK81" s="173"/>
      <c r="FZL81" s="173"/>
      <c r="FZM81" s="173"/>
      <c r="FZN81" s="173"/>
      <c r="FZO81" s="173"/>
      <c r="FZP81" s="173"/>
      <c r="FZQ81" s="173"/>
      <c r="FZR81" s="173"/>
      <c r="FZS81" s="173"/>
      <c r="FZT81" s="173"/>
      <c r="FZU81" s="173"/>
      <c r="FZV81" s="173"/>
      <c r="FZW81" s="173"/>
      <c r="FZX81" s="173"/>
      <c r="FZY81" s="173"/>
      <c r="FZZ81" s="173"/>
      <c r="GAA81" s="173"/>
      <c r="GAB81" s="173"/>
      <c r="GAC81" s="173"/>
      <c r="GAD81" s="173"/>
      <c r="GAE81" s="173"/>
      <c r="GAF81" s="173"/>
      <c r="GAG81" s="173"/>
      <c r="GAH81" s="173"/>
      <c r="GAI81" s="173"/>
      <c r="GAJ81" s="173"/>
      <c r="GAK81" s="173"/>
      <c r="GAL81" s="173"/>
      <c r="GAM81" s="173"/>
      <c r="GAN81" s="173"/>
      <c r="GAO81" s="173"/>
      <c r="GAP81" s="173"/>
      <c r="GAQ81" s="173"/>
      <c r="GAR81" s="173"/>
      <c r="GAS81" s="173"/>
      <c r="GAT81" s="173"/>
      <c r="GAU81" s="173"/>
      <c r="GAV81" s="173"/>
      <c r="GAW81" s="173"/>
      <c r="GAX81" s="173"/>
      <c r="GAY81" s="173"/>
      <c r="GAZ81" s="173"/>
      <c r="GBA81" s="173"/>
      <c r="GBB81" s="173"/>
      <c r="GBC81" s="173"/>
      <c r="GBD81" s="173"/>
      <c r="GBE81" s="173"/>
      <c r="GBF81" s="173"/>
      <c r="GBG81" s="173"/>
      <c r="GBH81" s="173"/>
      <c r="GBI81" s="173"/>
      <c r="GBJ81" s="173"/>
      <c r="GBK81" s="173"/>
      <c r="GBL81" s="173"/>
      <c r="GBM81" s="173"/>
      <c r="GBN81" s="173"/>
      <c r="GBO81" s="173"/>
      <c r="GBP81" s="173"/>
      <c r="GBQ81" s="173"/>
      <c r="GBR81" s="173"/>
      <c r="GBS81" s="173"/>
      <c r="GBT81" s="173"/>
      <c r="GBU81" s="173"/>
      <c r="GBV81" s="173"/>
      <c r="GBW81" s="173"/>
      <c r="GBX81" s="173"/>
      <c r="GBY81" s="173"/>
      <c r="GBZ81" s="173"/>
      <c r="GCA81" s="173"/>
      <c r="GCB81" s="173"/>
      <c r="GCC81" s="173"/>
      <c r="GCD81" s="173"/>
      <c r="GCE81" s="173"/>
      <c r="GCF81" s="173"/>
      <c r="GCG81" s="173"/>
      <c r="GCH81" s="173"/>
      <c r="GCI81" s="173"/>
      <c r="GCJ81" s="173"/>
      <c r="GCK81" s="173"/>
      <c r="GCL81" s="173"/>
      <c r="GCM81" s="173"/>
      <c r="GCN81" s="173"/>
      <c r="GCO81" s="173"/>
      <c r="GCP81" s="173"/>
      <c r="GCQ81" s="173"/>
      <c r="GCR81" s="173"/>
      <c r="GCS81" s="173"/>
      <c r="GCT81" s="173"/>
      <c r="GCU81" s="173"/>
      <c r="GCV81" s="173"/>
      <c r="GCW81" s="173"/>
      <c r="GCX81" s="173"/>
      <c r="GCY81" s="173"/>
      <c r="GCZ81" s="173"/>
      <c r="GDA81" s="173"/>
      <c r="GDB81" s="173"/>
      <c r="GDC81" s="173"/>
      <c r="GDD81" s="173"/>
      <c r="GDE81" s="173"/>
      <c r="GDF81" s="173"/>
      <c r="GDG81" s="173"/>
      <c r="GDH81" s="173"/>
      <c r="GDI81" s="173"/>
      <c r="GDJ81" s="173"/>
      <c r="GDK81" s="173"/>
      <c r="GDL81" s="173"/>
      <c r="GDM81" s="173"/>
      <c r="GDN81" s="173"/>
      <c r="GDO81" s="173"/>
      <c r="GDP81" s="173"/>
      <c r="GDQ81" s="173"/>
      <c r="GDR81" s="173"/>
      <c r="GDS81" s="173"/>
      <c r="GDT81" s="173"/>
      <c r="GDU81" s="173"/>
      <c r="GDV81" s="173"/>
      <c r="GDW81" s="173"/>
      <c r="GDX81" s="173"/>
      <c r="GDY81" s="173"/>
      <c r="GDZ81" s="173"/>
      <c r="GEA81" s="173"/>
      <c r="GEB81" s="173"/>
      <c r="GEC81" s="173"/>
      <c r="GED81" s="173"/>
      <c r="GEE81" s="173"/>
      <c r="GEF81" s="173"/>
      <c r="GEG81" s="173"/>
      <c r="GEH81" s="173"/>
      <c r="GEI81" s="173"/>
      <c r="GEJ81" s="173"/>
      <c r="GEK81" s="173"/>
      <c r="GEL81" s="173"/>
      <c r="GEM81" s="173"/>
      <c r="GEN81" s="173"/>
      <c r="GEO81" s="173"/>
      <c r="GEP81" s="173"/>
      <c r="GEQ81" s="173"/>
      <c r="GER81" s="173"/>
      <c r="GES81" s="173"/>
      <c r="GET81" s="173"/>
      <c r="GEU81" s="173"/>
      <c r="GEV81" s="173"/>
      <c r="GEW81" s="173"/>
      <c r="GEX81" s="173"/>
      <c r="GEY81" s="173"/>
      <c r="GEZ81" s="173"/>
      <c r="GFA81" s="173"/>
      <c r="GFB81" s="173"/>
      <c r="GFC81" s="173"/>
      <c r="GFD81" s="173"/>
      <c r="GFE81" s="173"/>
      <c r="GFF81" s="173"/>
      <c r="GFG81" s="173"/>
      <c r="GFH81" s="173"/>
      <c r="GFI81" s="173"/>
      <c r="GFJ81" s="173"/>
      <c r="GFK81" s="173"/>
      <c r="GFL81" s="173"/>
      <c r="GFM81" s="173"/>
      <c r="GFN81" s="173"/>
      <c r="GFO81" s="173"/>
      <c r="GFP81" s="173"/>
      <c r="GFQ81" s="173"/>
      <c r="GFR81" s="173"/>
      <c r="GFS81" s="173"/>
      <c r="GFT81" s="173"/>
      <c r="GFU81" s="173"/>
      <c r="GFV81" s="173"/>
      <c r="GFW81" s="173"/>
      <c r="GFX81" s="173"/>
      <c r="GFY81" s="173"/>
      <c r="GFZ81" s="173"/>
      <c r="GGA81" s="173"/>
      <c r="GGB81" s="173"/>
      <c r="GGC81" s="173"/>
      <c r="GGD81" s="173"/>
      <c r="GGE81" s="173"/>
      <c r="GGF81" s="173"/>
      <c r="GGG81" s="173"/>
      <c r="GGH81" s="173"/>
      <c r="GGI81" s="173"/>
      <c r="GGJ81" s="173"/>
      <c r="GGK81" s="173"/>
      <c r="GGL81" s="173"/>
      <c r="GGM81" s="173"/>
      <c r="GGN81" s="173"/>
      <c r="GGO81" s="173"/>
      <c r="GGP81" s="173"/>
      <c r="GGQ81" s="173"/>
      <c r="GGR81" s="173"/>
      <c r="GGS81" s="173"/>
      <c r="GGT81" s="173"/>
      <c r="GGU81" s="173"/>
      <c r="GGV81" s="173"/>
      <c r="GGW81" s="173"/>
      <c r="GGX81" s="173"/>
      <c r="GGY81" s="173"/>
      <c r="GGZ81" s="173"/>
      <c r="GHA81" s="173"/>
      <c r="GHB81" s="173"/>
      <c r="GHC81" s="173"/>
      <c r="GHD81" s="173"/>
      <c r="GHE81" s="173"/>
      <c r="GHF81" s="173"/>
      <c r="GHG81" s="173"/>
      <c r="GHH81" s="173"/>
      <c r="GHI81" s="173"/>
      <c r="GHJ81" s="173"/>
      <c r="GHK81" s="173"/>
      <c r="GHL81" s="173"/>
      <c r="GHM81" s="173"/>
      <c r="GHN81" s="173"/>
      <c r="GHO81" s="173"/>
      <c r="GHP81" s="173"/>
      <c r="GHQ81" s="173"/>
      <c r="GHR81" s="173"/>
      <c r="GHS81" s="173"/>
      <c r="GHT81" s="173"/>
      <c r="GHU81" s="173"/>
      <c r="GHV81" s="173"/>
      <c r="GHW81" s="173"/>
      <c r="GHX81" s="173"/>
      <c r="GHY81" s="173"/>
      <c r="GHZ81" s="173"/>
      <c r="GIA81" s="173"/>
      <c r="GIB81" s="173"/>
      <c r="GIC81" s="173"/>
      <c r="GID81" s="173"/>
      <c r="GIE81" s="173"/>
      <c r="GIF81" s="173"/>
      <c r="GIG81" s="173"/>
      <c r="GIH81" s="173"/>
      <c r="GII81" s="173"/>
      <c r="GIJ81" s="173"/>
      <c r="GIK81" s="173"/>
      <c r="GIL81" s="173"/>
      <c r="GIM81" s="173"/>
      <c r="GIN81" s="173"/>
      <c r="GIO81" s="173"/>
      <c r="GIP81" s="173"/>
      <c r="GIQ81" s="173"/>
      <c r="GIR81" s="173"/>
      <c r="GIS81" s="173"/>
      <c r="GIT81" s="173"/>
      <c r="GIU81" s="173"/>
      <c r="GIV81" s="173"/>
      <c r="GIW81" s="173"/>
      <c r="GIX81" s="173"/>
      <c r="GIY81" s="173"/>
      <c r="GIZ81" s="173"/>
      <c r="GJA81" s="173"/>
      <c r="GJB81" s="173"/>
      <c r="GJC81" s="173"/>
      <c r="GJD81" s="173"/>
      <c r="GJE81" s="173"/>
      <c r="GJF81" s="173"/>
      <c r="GJG81" s="173"/>
      <c r="GJH81" s="173"/>
      <c r="GJI81" s="173"/>
      <c r="GJJ81" s="173"/>
      <c r="GJK81" s="173"/>
      <c r="GJL81" s="173"/>
      <c r="GJM81" s="173"/>
      <c r="GJN81" s="173"/>
      <c r="GJO81" s="173"/>
      <c r="GJP81" s="173"/>
      <c r="GJQ81" s="173"/>
      <c r="GJR81" s="173"/>
      <c r="GJS81" s="173"/>
      <c r="GJT81" s="173"/>
      <c r="GJU81" s="173"/>
      <c r="GJV81" s="173"/>
      <c r="GJW81" s="173"/>
      <c r="GJX81" s="173"/>
      <c r="GJY81" s="173"/>
      <c r="GJZ81" s="173"/>
      <c r="GKA81" s="173"/>
      <c r="GKB81" s="173"/>
      <c r="GKC81" s="173"/>
      <c r="GKD81" s="173"/>
      <c r="GKE81" s="173"/>
      <c r="GKF81" s="173"/>
      <c r="GKG81" s="173"/>
      <c r="GKH81" s="173"/>
      <c r="GKI81" s="173"/>
      <c r="GKJ81" s="173"/>
      <c r="GKK81" s="173"/>
      <c r="GKL81" s="173"/>
      <c r="GKM81" s="173"/>
      <c r="GKN81" s="173"/>
      <c r="GKO81" s="173"/>
      <c r="GKP81" s="173"/>
      <c r="GKQ81" s="173"/>
      <c r="GKR81" s="173"/>
      <c r="GKS81" s="173"/>
      <c r="GKT81" s="173"/>
      <c r="GKU81" s="173"/>
      <c r="GKV81" s="173"/>
      <c r="GKW81" s="173"/>
      <c r="GKX81" s="173"/>
      <c r="GKY81" s="173"/>
      <c r="GKZ81" s="173"/>
      <c r="GLA81" s="173"/>
      <c r="GLB81" s="173"/>
      <c r="GLC81" s="173"/>
      <c r="GLD81" s="173"/>
      <c r="GLE81" s="173"/>
      <c r="GLF81" s="173"/>
      <c r="GLG81" s="173"/>
      <c r="GLH81" s="173"/>
      <c r="GLI81" s="173"/>
      <c r="GLJ81" s="173"/>
      <c r="GLK81" s="173"/>
      <c r="GLL81" s="173"/>
      <c r="GLM81" s="173"/>
      <c r="GLN81" s="173"/>
      <c r="GLO81" s="173"/>
      <c r="GLP81" s="173"/>
      <c r="GLQ81" s="173"/>
      <c r="GLR81" s="173"/>
      <c r="GLS81" s="173"/>
      <c r="GLT81" s="173"/>
      <c r="GLU81" s="173"/>
      <c r="GLV81" s="173"/>
      <c r="GLW81" s="173"/>
      <c r="GLX81" s="173"/>
      <c r="GLY81" s="173"/>
      <c r="GLZ81" s="173"/>
      <c r="GMA81" s="173"/>
      <c r="GMB81" s="173"/>
      <c r="GMC81" s="173"/>
      <c r="GMD81" s="173"/>
      <c r="GME81" s="173"/>
      <c r="GMF81" s="173"/>
      <c r="GMG81" s="173"/>
      <c r="GMH81" s="173"/>
      <c r="GMI81" s="173"/>
      <c r="GMJ81" s="173"/>
      <c r="GMK81" s="173"/>
      <c r="GML81" s="173"/>
      <c r="GMM81" s="173"/>
      <c r="GMN81" s="173"/>
      <c r="GMO81" s="173"/>
      <c r="GMP81" s="173"/>
      <c r="GMQ81" s="173"/>
      <c r="GMR81" s="173"/>
      <c r="GMS81" s="173"/>
      <c r="GMT81" s="173"/>
      <c r="GMU81" s="173"/>
      <c r="GMV81" s="173"/>
      <c r="GMW81" s="173"/>
      <c r="GMX81" s="173"/>
      <c r="GMY81" s="173"/>
      <c r="GMZ81" s="173"/>
      <c r="GNA81" s="173"/>
      <c r="GNB81" s="173"/>
      <c r="GNC81" s="173"/>
      <c r="GND81" s="173"/>
      <c r="GNE81" s="173"/>
      <c r="GNF81" s="173"/>
      <c r="GNG81" s="173"/>
      <c r="GNH81" s="173"/>
      <c r="GNI81" s="173"/>
      <c r="GNJ81" s="173"/>
      <c r="GNK81" s="173"/>
      <c r="GNL81" s="173"/>
      <c r="GNM81" s="173"/>
      <c r="GNN81" s="173"/>
      <c r="GNO81" s="173"/>
      <c r="GNP81" s="173"/>
      <c r="GNQ81" s="173"/>
      <c r="GNR81" s="173"/>
      <c r="GNS81" s="173"/>
      <c r="GNT81" s="173"/>
      <c r="GNU81" s="173"/>
      <c r="GNV81" s="173"/>
      <c r="GNW81" s="173"/>
      <c r="GNX81" s="173"/>
      <c r="GNY81" s="173"/>
      <c r="GNZ81" s="173"/>
      <c r="GOA81" s="173"/>
      <c r="GOB81" s="173"/>
      <c r="GOC81" s="173"/>
      <c r="GOD81" s="173"/>
      <c r="GOE81" s="173"/>
      <c r="GOF81" s="173"/>
      <c r="GOG81" s="173"/>
      <c r="GOH81" s="173"/>
      <c r="GOI81" s="173"/>
      <c r="GOJ81" s="173"/>
      <c r="GOK81" s="173"/>
      <c r="GOL81" s="173"/>
      <c r="GOM81" s="173"/>
      <c r="GON81" s="173"/>
      <c r="GOO81" s="173"/>
      <c r="GOP81" s="173"/>
      <c r="GOQ81" s="173"/>
      <c r="GOR81" s="173"/>
      <c r="GOS81" s="173"/>
      <c r="GOT81" s="173"/>
      <c r="GOU81" s="173"/>
      <c r="GOV81" s="173"/>
      <c r="GOW81" s="173"/>
      <c r="GOX81" s="173"/>
      <c r="GOY81" s="173"/>
      <c r="GOZ81" s="173"/>
      <c r="GPA81" s="173"/>
      <c r="GPB81" s="173"/>
      <c r="GPC81" s="173"/>
      <c r="GPD81" s="173"/>
      <c r="GPE81" s="173"/>
      <c r="GPF81" s="173"/>
      <c r="GPG81" s="173"/>
      <c r="GPH81" s="173"/>
      <c r="GPI81" s="173"/>
      <c r="GPJ81" s="173"/>
      <c r="GPK81" s="173"/>
      <c r="GPL81" s="173"/>
      <c r="GPM81" s="173"/>
      <c r="GPN81" s="173"/>
      <c r="GPO81" s="173"/>
      <c r="GPP81" s="173"/>
      <c r="GPQ81" s="173"/>
      <c r="GPR81" s="173"/>
      <c r="GPS81" s="173"/>
      <c r="GPT81" s="173"/>
      <c r="GPU81" s="173"/>
      <c r="GPV81" s="173"/>
      <c r="GPW81" s="173"/>
      <c r="GPX81" s="173"/>
      <c r="GPY81" s="173"/>
      <c r="GPZ81" s="173"/>
      <c r="GQA81" s="173"/>
      <c r="GQB81" s="173"/>
      <c r="GQC81" s="173"/>
      <c r="GQD81" s="173"/>
      <c r="GQE81" s="173"/>
      <c r="GQF81" s="173"/>
      <c r="GQG81" s="173"/>
      <c r="GQH81" s="173"/>
      <c r="GQI81" s="173"/>
      <c r="GQJ81" s="173"/>
      <c r="GQK81" s="173"/>
      <c r="GQL81" s="173"/>
      <c r="GQM81" s="173"/>
      <c r="GQN81" s="173"/>
      <c r="GQO81" s="173"/>
      <c r="GQP81" s="173"/>
      <c r="GQQ81" s="173"/>
      <c r="GQR81" s="173"/>
      <c r="GQS81" s="173"/>
      <c r="GQT81" s="173"/>
      <c r="GQU81" s="173"/>
      <c r="GQV81" s="173"/>
      <c r="GQW81" s="173"/>
      <c r="GQX81" s="173"/>
      <c r="GQY81" s="173"/>
      <c r="GQZ81" s="173"/>
      <c r="GRA81" s="173"/>
      <c r="GRB81" s="173"/>
      <c r="GRC81" s="173"/>
      <c r="GRD81" s="173"/>
      <c r="GRE81" s="173"/>
      <c r="GRF81" s="173"/>
      <c r="GRG81" s="173"/>
      <c r="GRH81" s="173"/>
      <c r="GRI81" s="173"/>
      <c r="GRJ81" s="173"/>
      <c r="GRK81" s="173"/>
      <c r="GRL81" s="173"/>
      <c r="GRM81" s="173"/>
      <c r="GRN81" s="173"/>
      <c r="GRO81" s="173"/>
      <c r="GRP81" s="173"/>
      <c r="GRQ81" s="173"/>
      <c r="GRR81" s="173"/>
      <c r="GRS81" s="173"/>
      <c r="GRT81" s="173"/>
      <c r="GRU81" s="173"/>
      <c r="GRV81" s="173"/>
      <c r="GRW81" s="173"/>
      <c r="GRX81" s="173"/>
      <c r="GRY81" s="173"/>
      <c r="GRZ81" s="173"/>
      <c r="GSA81" s="173"/>
      <c r="GSB81" s="173"/>
      <c r="GSC81" s="173"/>
      <c r="GSD81" s="173"/>
      <c r="GSE81" s="173"/>
      <c r="GSF81" s="173"/>
      <c r="GSG81" s="173"/>
      <c r="GSH81" s="173"/>
      <c r="GSI81" s="173"/>
      <c r="GSJ81" s="173"/>
      <c r="GSK81" s="173"/>
      <c r="GSL81" s="173"/>
      <c r="GSM81" s="173"/>
      <c r="GSN81" s="173"/>
      <c r="GSO81" s="173"/>
      <c r="GSP81" s="173"/>
      <c r="GSQ81" s="173"/>
      <c r="GSR81" s="173"/>
      <c r="GSS81" s="173"/>
      <c r="GST81" s="173"/>
      <c r="GSU81" s="173"/>
      <c r="GSV81" s="173"/>
      <c r="GSW81" s="173"/>
      <c r="GSX81" s="173"/>
      <c r="GSY81" s="173"/>
      <c r="GSZ81" s="173"/>
      <c r="GTA81" s="173"/>
      <c r="GTB81" s="173"/>
      <c r="GTC81" s="173"/>
      <c r="GTD81" s="173"/>
      <c r="GTE81" s="173"/>
      <c r="GTF81" s="173"/>
      <c r="GTG81" s="173"/>
      <c r="GTH81" s="173"/>
      <c r="GTI81" s="173"/>
      <c r="GTJ81" s="173"/>
      <c r="GTK81" s="173"/>
      <c r="GTL81" s="173"/>
      <c r="GTM81" s="173"/>
      <c r="GTN81" s="173"/>
      <c r="GTO81" s="173"/>
      <c r="GTP81" s="173"/>
      <c r="GTQ81" s="173"/>
      <c r="GTR81" s="173"/>
      <c r="GTS81" s="173"/>
      <c r="GTT81" s="173"/>
      <c r="GTU81" s="173"/>
      <c r="GTV81" s="173"/>
      <c r="GTW81" s="173"/>
      <c r="GTX81" s="173"/>
      <c r="GTY81" s="173"/>
      <c r="GTZ81" s="173"/>
      <c r="GUA81" s="173"/>
      <c r="GUB81" s="173"/>
      <c r="GUC81" s="173"/>
      <c r="GUD81" s="173"/>
      <c r="GUE81" s="173"/>
      <c r="GUF81" s="173"/>
      <c r="GUG81" s="173"/>
      <c r="GUH81" s="173"/>
      <c r="GUI81" s="173"/>
      <c r="GUJ81" s="173"/>
      <c r="GUK81" s="173"/>
      <c r="GUL81" s="173"/>
      <c r="GUM81" s="173"/>
      <c r="GUN81" s="173"/>
      <c r="GUO81" s="173"/>
      <c r="GUP81" s="173"/>
      <c r="GUQ81" s="173"/>
      <c r="GUR81" s="173"/>
      <c r="GUS81" s="173"/>
      <c r="GUT81" s="173"/>
      <c r="GUU81" s="173"/>
      <c r="GUV81" s="173"/>
      <c r="GUW81" s="173"/>
      <c r="GUX81" s="173"/>
      <c r="GUY81" s="173"/>
      <c r="GUZ81" s="173"/>
      <c r="GVA81" s="173"/>
      <c r="GVB81" s="173"/>
      <c r="GVC81" s="173"/>
      <c r="GVD81" s="173"/>
      <c r="GVE81" s="173"/>
      <c r="GVF81" s="173"/>
      <c r="GVG81" s="173"/>
      <c r="GVH81" s="173"/>
      <c r="GVI81" s="173"/>
      <c r="GVJ81" s="173"/>
      <c r="GVK81" s="173"/>
      <c r="GVL81" s="173"/>
      <c r="GVM81" s="173"/>
      <c r="GVN81" s="173"/>
      <c r="GVO81" s="173"/>
      <c r="GVP81" s="173"/>
      <c r="GVQ81" s="173"/>
      <c r="GVR81" s="173"/>
      <c r="GVS81" s="173"/>
      <c r="GVT81" s="173"/>
      <c r="GVU81" s="173"/>
      <c r="GVV81" s="173"/>
      <c r="GVW81" s="173"/>
      <c r="GVX81" s="173"/>
      <c r="GVY81" s="173"/>
      <c r="GVZ81" s="173"/>
      <c r="GWA81" s="173"/>
      <c r="GWB81" s="173"/>
      <c r="GWC81" s="173"/>
      <c r="GWD81" s="173"/>
      <c r="GWE81" s="173"/>
      <c r="GWF81" s="173"/>
      <c r="GWG81" s="173"/>
      <c r="GWH81" s="173"/>
      <c r="GWI81" s="173"/>
      <c r="GWJ81" s="173"/>
      <c r="GWK81" s="173"/>
      <c r="GWL81" s="173"/>
      <c r="GWM81" s="173"/>
      <c r="GWN81" s="173"/>
      <c r="GWO81" s="173"/>
      <c r="GWP81" s="173"/>
      <c r="GWQ81" s="173"/>
      <c r="GWR81" s="173"/>
      <c r="GWS81" s="173"/>
      <c r="GWT81" s="173"/>
      <c r="GWU81" s="173"/>
      <c r="GWV81" s="173"/>
      <c r="GWW81" s="173"/>
      <c r="GWX81" s="173"/>
      <c r="GWY81" s="173"/>
      <c r="GWZ81" s="173"/>
      <c r="GXA81" s="173"/>
      <c r="GXB81" s="173"/>
      <c r="GXC81" s="173"/>
      <c r="GXD81" s="173"/>
      <c r="GXE81" s="173"/>
      <c r="GXF81" s="173"/>
      <c r="GXG81" s="173"/>
      <c r="GXH81" s="173"/>
      <c r="GXI81" s="173"/>
      <c r="GXJ81" s="173"/>
      <c r="GXK81" s="173"/>
      <c r="GXL81" s="173"/>
      <c r="GXM81" s="173"/>
      <c r="GXN81" s="173"/>
      <c r="GXO81" s="173"/>
      <c r="GXP81" s="173"/>
      <c r="GXQ81" s="173"/>
      <c r="GXR81" s="173"/>
      <c r="GXS81" s="173"/>
      <c r="GXT81" s="173"/>
      <c r="GXU81" s="173"/>
      <c r="GXV81" s="173"/>
      <c r="GXW81" s="173"/>
      <c r="GXX81" s="173"/>
      <c r="GXY81" s="173"/>
      <c r="GXZ81" s="173"/>
      <c r="GYA81" s="173"/>
      <c r="GYB81" s="173"/>
      <c r="GYC81" s="173"/>
      <c r="GYD81" s="173"/>
      <c r="GYE81" s="173"/>
      <c r="GYF81" s="173"/>
      <c r="GYG81" s="173"/>
      <c r="GYH81" s="173"/>
      <c r="GYI81" s="173"/>
      <c r="GYJ81" s="173"/>
      <c r="GYK81" s="173"/>
      <c r="GYL81" s="173"/>
      <c r="GYM81" s="173"/>
      <c r="GYN81" s="173"/>
      <c r="GYO81" s="173"/>
      <c r="GYP81" s="173"/>
      <c r="GYQ81" s="173"/>
      <c r="GYR81" s="173"/>
      <c r="GYS81" s="173"/>
      <c r="GYT81" s="173"/>
      <c r="GYU81" s="173"/>
      <c r="GYV81" s="173"/>
      <c r="GYW81" s="173"/>
      <c r="GYX81" s="173"/>
      <c r="GYY81" s="173"/>
      <c r="GYZ81" s="173"/>
      <c r="GZA81" s="173"/>
      <c r="GZB81" s="173"/>
      <c r="GZC81" s="173"/>
      <c r="GZD81" s="173"/>
      <c r="GZE81" s="173"/>
      <c r="GZF81" s="173"/>
      <c r="GZG81" s="173"/>
      <c r="GZH81" s="173"/>
      <c r="GZI81" s="173"/>
      <c r="GZJ81" s="173"/>
      <c r="GZK81" s="173"/>
      <c r="GZL81" s="173"/>
      <c r="GZM81" s="173"/>
      <c r="GZN81" s="173"/>
      <c r="GZO81" s="173"/>
      <c r="GZP81" s="173"/>
      <c r="GZQ81" s="173"/>
      <c r="GZR81" s="173"/>
      <c r="GZS81" s="173"/>
      <c r="GZT81" s="173"/>
      <c r="GZU81" s="173"/>
      <c r="GZV81" s="173"/>
      <c r="GZW81" s="173"/>
      <c r="GZX81" s="173"/>
      <c r="GZY81" s="173"/>
      <c r="GZZ81" s="173"/>
      <c r="HAA81" s="173"/>
      <c r="HAB81" s="173"/>
      <c r="HAC81" s="173"/>
      <c r="HAD81" s="173"/>
      <c r="HAE81" s="173"/>
      <c r="HAF81" s="173"/>
      <c r="HAG81" s="173"/>
      <c r="HAH81" s="173"/>
      <c r="HAI81" s="173"/>
      <c r="HAJ81" s="173"/>
      <c r="HAK81" s="173"/>
      <c r="HAL81" s="173"/>
      <c r="HAM81" s="173"/>
      <c r="HAN81" s="173"/>
      <c r="HAO81" s="173"/>
      <c r="HAP81" s="173"/>
      <c r="HAQ81" s="173"/>
      <c r="HAR81" s="173"/>
      <c r="HAS81" s="173"/>
      <c r="HAT81" s="173"/>
      <c r="HAU81" s="173"/>
      <c r="HAV81" s="173"/>
      <c r="HAW81" s="173"/>
      <c r="HAX81" s="173"/>
      <c r="HAY81" s="173"/>
      <c r="HAZ81" s="173"/>
      <c r="HBA81" s="173"/>
      <c r="HBB81" s="173"/>
      <c r="HBC81" s="173"/>
      <c r="HBD81" s="173"/>
      <c r="HBE81" s="173"/>
      <c r="HBF81" s="173"/>
      <c r="HBG81" s="173"/>
      <c r="HBH81" s="173"/>
      <c r="HBI81" s="173"/>
      <c r="HBJ81" s="173"/>
      <c r="HBK81" s="173"/>
      <c r="HBL81" s="173"/>
      <c r="HBM81" s="173"/>
      <c r="HBN81" s="173"/>
      <c r="HBO81" s="173"/>
      <c r="HBP81" s="173"/>
      <c r="HBQ81" s="173"/>
      <c r="HBR81" s="173"/>
      <c r="HBS81" s="173"/>
      <c r="HBT81" s="173"/>
      <c r="HBU81" s="173"/>
      <c r="HBV81" s="173"/>
      <c r="HBW81" s="173"/>
      <c r="HBX81" s="173"/>
      <c r="HBY81" s="173"/>
      <c r="HBZ81" s="173"/>
      <c r="HCA81" s="173"/>
      <c r="HCB81" s="173"/>
      <c r="HCC81" s="173"/>
      <c r="HCD81" s="173"/>
      <c r="HCE81" s="173"/>
      <c r="HCF81" s="173"/>
      <c r="HCG81" s="173"/>
      <c r="HCH81" s="173"/>
      <c r="HCI81" s="173"/>
      <c r="HCJ81" s="173"/>
      <c r="HCK81" s="173"/>
      <c r="HCL81" s="173"/>
      <c r="HCM81" s="173"/>
      <c r="HCN81" s="173"/>
      <c r="HCO81" s="173"/>
      <c r="HCP81" s="173"/>
      <c r="HCQ81" s="173"/>
      <c r="HCR81" s="173"/>
      <c r="HCS81" s="173"/>
      <c r="HCT81" s="173"/>
      <c r="HCU81" s="173"/>
      <c r="HCV81" s="173"/>
      <c r="HCW81" s="173"/>
      <c r="HCX81" s="173"/>
      <c r="HCY81" s="173"/>
      <c r="HCZ81" s="173"/>
      <c r="HDA81" s="173"/>
      <c r="HDB81" s="173"/>
      <c r="HDC81" s="173"/>
      <c r="HDD81" s="173"/>
      <c r="HDE81" s="173"/>
      <c r="HDF81" s="173"/>
      <c r="HDG81" s="173"/>
      <c r="HDH81" s="173"/>
      <c r="HDI81" s="173"/>
      <c r="HDJ81" s="173"/>
      <c r="HDK81" s="173"/>
      <c r="HDL81" s="173"/>
      <c r="HDM81" s="173"/>
      <c r="HDN81" s="173"/>
      <c r="HDO81" s="173"/>
      <c r="HDP81" s="173"/>
      <c r="HDQ81" s="173"/>
      <c r="HDR81" s="173"/>
      <c r="HDS81" s="173"/>
      <c r="HDT81" s="173"/>
      <c r="HDU81" s="173"/>
      <c r="HDV81" s="173"/>
      <c r="HDW81" s="173"/>
      <c r="HDX81" s="173"/>
      <c r="HDY81" s="173"/>
      <c r="HDZ81" s="173"/>
      <c r="HEA81" s="173"/>
      <c r="HEB81" s="173"/>
      <c r="HEC81" s="173"/>
      <c r="HED81" s="173"/>
      <c r="HEE81" s="173"/>
      <c r="HEF81" s="173"/>
      <c r="HEG81" s="173"/>
      <c r="HEH81" s="173"/>
      <c r="HEI81" s="173"/>
      <c r="HEJ81" s="173"/>
      <c r="HEK81" s="173"/>
      <c r="HEL81" s="173"/>
      <c r="HEM81" s="173"/>
      <c r="HEN81" s="173"/>
      <c r="HEO81" s="173"/>
      <c r="HEP81" s="173"/>
      <c r="HEQ81" s="173"/>
      <c r="HER81" s="173"/>
      <c r="HES81" s="173"/>
      <c r="HET81" s="173"/>
      <c r="HEU81" s="173"/>
      <c r="HEV81" s="173"/>
      <c r="HEW81" s="173"/>
      <c r="HEX81" s="173"/>
      <c r="HEY81" s="173"/>
      <c r="HEZ81" s="173"/>
      <c r="HFA81" s="173"/>
      <c r="HFB81" s="173"/>
      <c r="HFC81" s="173"/>
      <c r="HFD81" s="173"/>
      <c r="HFE81" s="173"/>
      <c r="HFF81" s="173"/>
      <c r="HFG81" s="173"/>
      <c r="HFH81" s="173"/>
      <c r="HFI81" s="173"/>
      <c r="HFJ81" s="173"/>
      <c r="HFK81" s="173"/>
      <c r="HFL81" s="173"/>
      <c r="HFM81" s="173"/>
      <c r="HFN81" s="173"/>
      <c r="HFO81" s="173"/>
      <c r="HFP81" s="173"/>
      <c r="HFQ81" s="173"/>
      <c r="HFR81" s="173"/>
      <c r="HFS81" s="173"/>
      <c r="HFT81" s="173"/>
      <c r="HFU81" s="173"/>
      <c r="HFV81" s="173"/>
      <c r="HFW81" s="173"/>
      <c r="HFX81" s="173"/>
      <c r="HFY81" s="173"/>
      <c r="HFZ81" s="173"/>
      <c r="HGA81" s="173"/>
      <c r="HGB81" s="173"/>
      <c r="HGC81" s="173"/>
      <c r="HGD81" s="173"/>
      <c r="HGE81" s="173"/>
      <c r="HGF81" s="173"/>
      <c r="HGG81" s="173"/>
      <c r="HGH81" s="173"/>
      <c r="HGI81" s="173"/>
      <c r="HGJ81" s="173"/>
      <c r="HGK81" s="173"/>
      <c r="HGL81" s="173"/>
      <c r="HGM81" s="173"/>
      <c r="HGN81" s="173"/>
      <c r="HGO81" s="173"/>
      <c r="HGP81" s="173"/>
      <c r="HGQ81" s="173"/>
      <c r="HGR81" s="173"/>
      <c r="HGS81" s="173"/>
      <c r="HGT81" s="173"/>
      <c r="HGU81" s="173"/>
      <c r="HGV81" s="173"/>
      <c r="HGW81" s="173"/>
      <c r="HGX81" s="173"/>
      <c r="HGY81" s="173"/>
      <c r="HGZ81" s="173"/>
      <c r="HHA81" s="173"/>
      <c r="HHB81" s="173"/>
      <c r="HHC81" s="173"/>
      <c r="HHD81" s="173"/>
      <c r="HHE81" s="173"/>
      <c r="HHF81" s="173"/>
      <c r="HHG81" s="173"/>
      <c r="HHH81" s="173"/>
      <c r="HHI81" s="173"/>
      <c r="HHJ81" s="173"/>
      <c r="HHK81" s="173"/>
      <c r="HHL81" s="173"/>
      <c r="HHM81" s="173"/>
      <c r="HHN81" s="173"/>
      <c r="HHO81" s="173"/>
      <c r="HHP81" s="173"/>
      <c r="HHQ81" s="173"/>
      <c r="HHR81" s="173"/>
      <c r="HHS81" s="173"/>
      <c r="HHT81" s="173"/>
      <c r="HHU81" s="173"/>
      <c r="HHV81" s="173"/>
      <c r="HHW81" s="173"/>
      <c r="HHX81" s="173"/>
      <c r="HHY81" s="173"/>
      <c r="HHZ81" s="173"/>
      <c r="HIA81" s="173"/>
      <c r="HIB81" s="173"/>
      <c r="HIC81" s="173"/>
      <c r="HID81" s="173"/>
      <c r="HIE81" s="173"/>
      <c r="HIF81" s="173"/>
      <c r="HIG81" s="173"/>
      <c r="HIH81" s="173"/>
      <c r="HII81" s="173"/>
      <c r="HIJ81" s="173"/>
      <c r="HIK81" s="173"/>
      <c r="HIL81" s="173"/>
      <c r="HIM81" s="173"/>
      <c r="HIN81" s="173"/>
      <c r="HIO81" s="173"/>
      <c r="HIP81" s="173"/>
      <c r="HIQ81" s="173"/>
      <c r="HIR81" s="173"/>
      <c r="HIS81" s="173"/>
      <c r="HIT81" s="173"/>
      <c r="HIU81" s="173"/>
      <c r="HIV81" s="173"/>
      <c r="HIW81" s="173"/>
      <c r="HIX81" s="173"/>
      <c r="HIY81" s="173"/>
      <c r="HIZ81" s="173"/>
      <c r="HJA81" s="173"/>
      <c r="HJB81" s="173"/>
      <c r="HJC81" s="173"/>
      <c r="HJD81" s="173"/>
      <c r="HJE81" s="173"/>
      <c r="HJF81" s="173"/>
      <c r="HJG81" s="173"/>
      <c r="HJH81" s="173"/>
      <c r="HJI81" s="173"/>
      <c r="HJJ81" s="173"/>
      <c r="HJK81" s="173"/>
      <c r="HJL81" s="173"/>
      <c r="HJM81" s="173"/>
      <c r="HJN81" s="173"/>
      <c r="HJO81" s="173"/>
      <c r="HJP81" s="173"/>
      <c r="HJQ81" s="173"/>
      <c r="HJR81" s="173"/>
      <c r="HJS81" s="173"/>
      <c r="HJT81" s="173"/>
      <c r="HJU81" s="173"/>
      <c r="HJV81" s="173"/>
      <c r="HJW81" s="173"/>
      <c r="HJX81" s="173"/>
      <c r="HJY81" s="173"/>
      <c r="HJZ81" s="173"/>
      <c r="HKA81" s="173"/>
      <c r="HKB81" s="173"/>
      <c r="HKC81" s="173"/>
      <c r="HKD81" s="173"/>
      <c r="HKE81" s="173"/>
      <c r="HKF81" s="173"/>
      <c r="HKG81" s="173"/>
      <c r="HKH81" s="173"/>
      <c r="HKI81" s="173"/>
      <c r="HKJ81" s="173"/>
      <c r="HKK81" s="173"/>
      <c r="HKL81" s="173"/>
      <c r="HKM81" s="173"/>
      <c r="HKN81" s="173"/>
      <c r="HKO81" s="173"/>
      <c r="HKP81" s="173"/>
      <c r="HKQ81" s="173"/>
      <c r="HKR81" s="173"/>
      <c r="HKS81" s="173"/>
      <c r="HKT81" s="173"/>
      <c r="HKU81" s="173"/>
      <c r="HKV81" s="173"/>
      <c r="HKW81" s="173"/>
      <c r="HKX81" s="173"/>
      <c r="HKY81" s="173"/>
      <c r="HKZ81" s="173"/>
      <c r="HLA81" s="173"/>
      <c r="HLB81" s="173"/>
      <c r="HLC81" s="173"/>
      <c r="HLD81" s="173"/>
      <c r="HLE81" s="173"/>
      <c r="HLF81" s="173"/>
      <c r="HLG81" s="173"/>
      <c r="HLH81" s="173"/>
      <c r="HLI81" s="173"/>
      <c r="HLJ81" s="173"/>
      <c r="HLK81" s="173"/>
      <c r="HLL81" s="173"/>
      <c r="HLM81" s="173"/>
      <c r="HLN81" s="173"/>
      <c r="HLO81" s="173"/>
      <c r="HLP81" s="173"/>
      <c r="HLQ81" s="173"/>
      <c r="HLR81" s="173"/>
      <c r="HLS81" s="173"/>
      <c r="HLT81" s="173"/>
      <c r="HLU81" s="173"/>
      <c r="HLV81" s="173"/>
      <c r="HLW81" s="173"/>
      <c r="HLX81" s="173"/>
      <c r="HLY81" s="173"/>
      <c r="HLZ81" s="173"/>
      <c r="HMA81" s="173"/>
      <c r="HMB81" s="173"/>
      <c r="HMC81" s="173"/>
      <c r="HMD81" s="173"/>
      <c r="HME81" s="173"/>
      <c r="HMF81" s="173"/>
      <c r="HMG81" s="173"/>
      <c r="HMH81" s="173"/>
      <c r="HMI81" s="173"/>
      <c r="HMJ81" s="173"/>
      <c r="HMK81" s="173"/>
      <c r="HML81" s="173"/>
      <c r="HMM81" s="173"/>
      <c r="HMN81" s="173"/>
      <c r="HMO81" s="173"/>
      <c r="HMP81" s="173"/>
      <c r="HMQ81" s="173"/>
      <c r="HMR81" s="173"/>
      <c r="HMS81" s="173"/>
      <c r="HMT81" s="173"/>
      <c r="HMU81" s="173"/>
      <c r="HMV81" s="173"/>
      <c r="HMW81" s="173"/>
      <c r="HMX81" s="173"/>
      <c r="HMY81" s="173"/>
      <c r="HMZ81" s="173"/>
      <c r="HNA81" s="173"/>
      <c r="HNB81" s="173"/>
      <c r="HNC81" s="173"/>
      <c r="HND81" s="173"/>
      <c r="HNE81" s="173"/>
      <c r="HNF81" s="173"/>
      <c r="HNG81" s="173"/>
      <c r="HNH81" s="173"/>
      <c r="HNI81" s="173"/>
      <c r="HNJ81" s="173"/>
      <c r="HNK81" s="173"/>
      <c r="HNL81" s="173"/>
      <c r="HNM81" s="173"/>
      <c r="HNN81" s="173"/>
      <c r="HNO81" s="173"/>
      <c r="HNP81" s="173"/>
      <c r="HNQ81" s="173"/>
      <c r="HNR81" s="173"/>
      <c r="HNS81" s="173"/>
      <c r="HNT81" s="173"/>
      <c r="HNU81" s="173"/>
      <c r="HNV81" s="173"/>
      <c r="HNW81" s="173"/>
      <c r="HNX81" s="173"/>
      <c r="HNY81" s="173"/>
      <c r="HNZ81" s="173"/>
      <c r="HOA81" s="173"/>
      <c r="HOB81" s="173"/>
      <c r="HOC81" s="173"/>
      <c r="HOD81" s="173"/>
      <c r="HOE81" s="173"/>
      <c r="HOF81" s="173"/>
      <c r="HOG81" s="173"/>
      <c r="HOH81" s="173"/>
      <c r="HOI81" s="173"/>
      <c r="HOJ81" s="173"/>
      <c r="HOK81" s="173"/>
      <c r="HOL81" s="173"/>
      <c r="HOM81" s="173"/>
      <c r="HON81" s="173"/>
      <c r="HOO81" s="173"/>
      <c r="HOP81" s="173"/>
      <c r="HOQ81" s="173"/>
      <c r="HOR81" s="173"/>
      <c r="HOS81" s="173"/>
      <c r="HOT81" s="173"/>
      <c r="HOU81" s="173"/>
      <c r="HOV81" s="173"/>
      <c r="HOW81" s="173"/>
      <c r="HOX81" s="173"/>
      <c r="HOY81" s="173"/>
      <c r="HOZ81" s="173"/>
      <c r="HPA81" s="173"/>
      <c r="HPB81" s="173"/>
      <c r="HPC81" s="173"/>
      <c r="HPD81" s="173"/>
      <c r="HPE81" s="173"/>
      <c r="HPF81" s="173"/>
      <c r="HPG81" s="173"/>
      <c r="HPH81" s="173"/>
      <c r="HPI81" s="173"/>
      <c r="HPJ81" s="173"/>
      <c r="HPK81" s="173"/>
      <c r="HPL81" s="173"/>
      <c r="HPM81" s="173"/>
      <c r="HPN81" s="173"/>
      <c r="HPO81" s="173"/>
      <c r="HPP81" s="173"/>
      <c r="HPQ81" s="173"/>
      <c r="HPR81" s="173"/>
      <c r="HPS81" s="173"/>
      <c r="HPT81" s="173"/>
      <c r="HPU81" s="173"/>
      <c r="HPV81" s="173"/>
      <c r="HPW81" s="173"/>
      <c r="HPX81" s="173"/>
      <c r="HPY81" s="173"/>
      <c r="HPZ81" s="173"/>
      <c r="HQA81" s="173"/>
      <c r="HQB81" s="173"/>
      <c r="HQC81" s="173"/>
      <c r="HQD81" s="173"/>
      <c r="HQE81" s="173"/>
      <c r="HQF81" s="173"/>
      <c r="HQG81" s="173"/>
      <c r="HQH81" s="173"/>
      <c r="HQI81" s="173"/>
      <c r="HQJ81" s="173"/>
      <c r="HQK81" s="173"/>
      <c r="HQL81" s="173"/>
      <c r="HQM81" s="173"/>
      <c r="HQN81" s="173"/>
      <c r="HQO81" s="173"/>
      <c r="HQP81" s="173"/>
      <c r="HQQ81" s="173"/>
      <c r="HQR81" s="173"/>
      <c r="HQS81" s="173"/>
      <c r="HQT81" s="173"/>
      <c r="HQU81" s="173"/>
      <c r="HQV81" s="173"/>
      <c r="HQW81" s="173"/>
      <c r="HQX81" s="173"/>
      <c r="HQY81" s="173"/>
      <c r="HQZ81" s="173"/>
      <c r="HRA81" s="173"/>
      <c r="HRB81" s="173"/>
      <c r="HRC81" s="173"/>
      <c r="HRD81" s="173"/>
      <c r="HRE81" s="173"/>
      <c r="HRF81" s="173"/>
      <c r="HRG81" s="173"/>
      <c r="HRH81" s="173"/>
      <c r="HRI81" s="173"/>
      <c r="HRJ81" s="173"/>
      <c r="HRK81" s="173"/>
      <c r="HRL81" s="173"/>
      <c r="HRM81" s="173"/>
      <c r="HRN81" s="173"/>
      <c r="HRO81" s="173"/>
      <c r="HRP81" s="173"/>
      <c r="HRQ81" s="173"/>
      <c r="HRR81" s="173"/>
      <c r="HRS81" s="173"/>
      <c r="HRT81" s="173"/>
      <c r="HRU81" s="173"/>
      <c r="HRV81" s="173"/>
      <c r="HRW81" s="173"/>
      <c r="HRX81" s="173"/>
      <c r="HRY81" s="173"/>
      <c r="HRZ81" s="173"/>
      <c r="HSA81" s="173"/>
      <c r="HSB81" s="173"/>
      <c r="HSC81" s="173"/>
      <c r="HSD81" s="173"/>
      <c r="HSE81" s="173"/>
      <c r="HSF81" s="173"/>
      <c r="HSG81" s="173"/>
      <c r="HSH81" s="173"/>
      <c r="HSI81" s="173"/>
      <c r="HSJ81" s="173"/>
      <c r="HSK81" s="173"/>
      <c r="HSL81" s="173"/>
      <c r="HSM81" s="173"/>
      <c r="HSN81" s="173"/>
      <c r="HSO81" s="173"/>
      <c r="HSP81" s="173"/>
      <c r="HSQ81" s="173"/>
      <c r="HSR81" s="173"/>
      <c r="HSS81" s="173"/>
      <c r="HST81" s="173"/>
      <c r="HSU81" s="173"/>
      <c r="HSV81" s="173"/>
      <c r="HSW81" s="173"/>
      <c r="HSX81" s="173"/>
      <c r="HSY81" s="173"/>
      <c r="HSZ81" s="173"/>
      <c r="HTA81" s="173"/>
      <c r="HTB81" s="173"/>
      <c r="HTC81" s="173"/>
      <c r="HTD81" s="173"/>
      <c r="HTE81" s="173"/>
      <c r="HTF81" s="173"/>
      <c r="HTG81" s="173"/>
      <c r="HTH81" s="173"/>
      <c r="HTI81" s="173"/>
      <c r="HTJ81" s="173"/>
      <c r="HTK81" s="173"/>
      <c r="HTL81" s="173"/>
      <c r="HTM81" s="173"/>
      <c r="HTN81" s="173"/>
      <c r="HTO81" s="173"/>
      <c r="HTP81" s="173"/>
      <c r="HTQ81" s="173"/>
      <c r="HTR81" s="173"/>
      <c r="HTS81" s="173"/>
      <c r="HTT81" s="173"/>
      <c r="HTU81" s="173"/>
      <c r="HTV81" s="173"/>
      <c r="HTW81" s="173"/>
      <c r="HTX81" s="173"/>
      <c r="HTY81" s="173"/>
      <c r="HTZ81" s="173"/>
      <c r="HUA81" s="173"/>
      <c r="HUB81" s="173"/>
      <c r="HUC81" s="173"/>
      <c r="HUD81" s="173"/>
      <c r="HUE81" s="173"/>
      <c r="HUF81" s="173"/>
      <c r="HUG81" s="173"/>
      <c r="HUH81" s="173"/>
      <c r="HUI81" s="173"/>
      <c r="HUJ81" s="173"/>
      <c r="HUK81" s="173"/>
      <c r="HUL81" s="173"/>
      <c r="HUM81" s="173"/>
      <c r="HUN81" s="173"/>
      <c r="HUO81" s="173"/>
      <c r="HUP81" s="173"/>
      <c r="HUQ81" s="173"/>
      <c r="HUR81" s="173"/>
      <c r="HUS81" s="173"/>
      <c r="HUT81" s="173"/>
      <c r="HUU81" s="173"/>
      <c r="HUV81" s="173"/>
      <c r="HUW81" s="173"/>
      <c r="HUX81" s="173"/>
      <c r="HUY81" s="173"/>
      <c r="HUZ81" s="173"/>
      <c r="HVA81" s="173"/>
      <c r="HVB81" s="173"/>
      <c r="HVC81" s="173"/>
      <c r="HVD81" s="173"/>
      <c r="HVE81" s="173"/>
      <c r="HVF81" s="173"/>
      <c r="HVG81" s="173"/>
      <c r="HVH81" s="173"/>
      <c r="HVI81" s="173"/>
      <c r="HVJ81" s="173"/>
      <c r="HVK81" s="173"/>
      <c r="HVL81" s="173"/>
      <c r="HVM81" s="173"/>
      <c r="HVN81" s="173"/>
      <c r="HVO81" s="173"/>
      <c r="HVP81" s="173"/>
      <c r="HVQ81" s="173"/>
      <c r="HVR81" s="173"/>
      <c r="HVS81" s="173"/>
      <c r="HVT81" s="173"/>
      <c r="HVU81" s="173"/>
      <c r="HVV81" s="173"/>
      <c r="HVW81" s="173"/>
      <c r="HVX81" s="173"/>
      <c r="HVY81" s="173"/>
      <c r="HVZ81" s="173"/>
      <c r="HWA81" s="173"/>
      <c r="HWB81" s="173"/>
      <c r="HWC81" s="173"/>
      <c r="HWD81" s="173"/>
      <c r="HWE81" s="173"/>
      <c r="HWF81" s="173"/>
      <c r="HWG81" s="173"/>
      <c r="HWH81" s="173"/>
      <c r="HWI81" s="173"/>
      <c r="HWJ81" s="173"/>
      <c r="HWK81" s="173"/>
      <c r="HWL81" s="173"/>
      <c r="HWM81" s="173"/>
      <c r="HWN81" s="173"/>
      <c r="HWO81" s="173"/>
      <c r="HWP81" s="173"/>
      <c r="HWQ81" s="173"/>
      <c r="HWR81" s="173"/>
      <c r="HWS81" s="173"/>
      <c r="HWT81" s="173"/>
      <c r="HWU81" s="173"/>
      <c r="HWV81" s="173"/>
      <c r="HWW81" s="173"/>
      <c r="HWX81" s="173"/>
      <c r="HWY81" s="173"/>
      <c r="HWZ81" s="173"/>
      <c r="HXA81" s="173"/>
      <c r="HXB81" s="173"/>
      <c r="HXC81" s="173"/>
      <c r="HXD81" s="173"/>
      <c r="HXE81" s="173"/>
      <c r="HXF81" s="173"/>
      <c r="HXG81" s="173"/>
      <c r="HXH81" s="173"/>
      <c r="HXI81" s="173"/>
      <c r="HXJ81" s="173"/>
      <c r="HXK81" s="173"/>
      <c r="HXL81" s="173"/>
      <c r="HXM81" s="173"/>
      <c r="HXN81" s="173"/>
      <c r="HXO81" s="173"/>
      <c r="HXP81" s="173"/>
      <c r="HXQ81" s="173"/>
      <c r="HXR81" s="173"/>
      <c r="HXS81" s="173"/>
      <c r="HXT81" s="173"/>
      <c r="HXU81" s="173"/>
      <c r="HXV81" s="173"/>
      <c r="HXW81" s="173"/>
      <c r="HXX81" s="173"/>
      <c r="HXY81" s="173"/>
      <c r="HXZ81" s="173"/>
      <c r="HYA81" s="173"/>
      <c r="HYB81" s="173"/>
      <c r="HYC81" s="173"/>
      <c r="HYD81" s="173"/>
      <c r="HYE81" s="173"/>
      <c r="HYF81" s="173"/>
      <c r="HYG81" s="173"/>
      <c r="HYH81" s="173"/>
      <c r="HYI81" s="173"/>
      <c r="HYJ81" s="173"/>
      <c r="HYK81" s="173"/>
      <c r="HYL81" s="173"/>
      <c r="HYM81" s="173"/>
      <c r="HYN81" s="173"/>
      <c r="HYO81" s="173"/>
      <c r="HYP81" s="173"/>
      <c r="HYQ81" s="173"/>
      <c r="HYR81" s="173"/>
      <c r="HYS81" s="173"/>
      <c r="HYT81" s="173"/>
      <c r="HYU81" s="173"/>
      <c r="HYV81" s="173"/>
      <c r="HYW81" s="173"/>
      <c r="HYX81" s="173"/>
      <c r="HYY81" s="173"/>
      <c r="HYZ81" s="173"/>
      <c r="HZA81" s="173"/>
      <c r="HZB81" s="173"/>
      <c r="HZC81" s="173"/>
      <c r="HZD81" s="173"/>
      <c r="HZE81" s="173"/>
      <c r="HZF81" s="173"/>
      <c r="HZG81" s="173"/>
      <c r="HZH81" s="173"/>
      <c r="HZI81" s="173"/>
      <c r="HZJ81" s="173"/>
      <c r="HZK81" s="173"/>
      <c r="HZL81" s="173"/>
      <c r="HZM81" s="173"/>
      <c r="HZN81" s="173"/>
      <c r="HZO81" s="173"/>
      <c r="HZP81" s="173"/>
      <c r="HZQ81" s="173"/>
      <c r="HZR81" s="173"/>
      <c r="HZS81" s="173"/>
      <c r="HZT81" s="173"/>
      <c r="HZU81" s="173"/>
      <c r="HZV81" s="173"/>
      <c r="HZW81" s="173"/>
      <c r="HZX81" s="173"/>
      <c r="HZY81" s="173"/>
      <c r="HZZ81" s="173"/>
      <c r="IAA81" s="173"/>
      <c r="IAB81" s="173"/>
      <c r="IAC81" s="173"/>
      <c r="IAD81" s="173"/>
      <c r="IAE81" s="173"/>
      <c r="IAF81" s="173"/>
      <c r="IAG81" s="173"/>
      <c r="IAH81" s="173"/>
      <c r="IAI81" s="173"/>
      <c r="IAJ81" s="173"/>
      <c r="IAK81" s="173"/>
      <c r="IAL81" s="173"/>
      <c r="IAM81" s="173"/>
      <c r="IAN81" s="173"/>
      <c r="IAO81" s="173"/>
      <c r="IAP81" s="173"/>
      <c r="IAQ81" s="173"/>
      <c r="IAR81" s="173"/>
      <c r="IAS81" s="173"/>
      <c r="IAT81" s="173"/>
      <c r="IAU81" s="173"/>
      <c r="IAV81" s="173"/>
      <c r="IAW81" s="173"/>
      <c r="IAX81" s="173"/>
      <c r="IAY81" s="173"/>
      <c r="IAZ81" s="173"/>
      <c r="IBA81" s="173"/>
      <c r="IBB81" s="173"/>
      <c r="IBC81" s="173"/>
      <c r="IBD81" s="173"/>
      <c r="IBE81" s="173"/>
      <c r="IBF81" s="173"/>
      <c r="IBG81" s="173"/>
      <c r="IBH81" s="173"/>
      <c r="IBI81" s="173"/>
      <c r="IBJ81" s="173"/>
      <c r="IBK81" s="173"/>
      <c r="IBL81" s="173"/>
      <c r="IBM81" s="173"/>
      <c r="IBN81" s="173"/>
      <c r="IBO81" s="173"/>
      <c r="IBP81" s="173"/>
      <c r="IBQ81" s="173"/>
      <c r="IBR81" s="173"/>
      <c r="IBS81" s="173"/>
      <c r="IBT81" s="173"/>
      <c r="IBU81" s="173"/>
      <c r="IBV81" s="173"/>
      <c r="IBW81" s="173"/>
      <c r="IBX81" s="173"/>
      <c r="IBY81" s="173"/>
      <c r="IBZ81" s="173"/>
      <c r="ICA81" s="173"/>
      <c r="ICB81" s="173"/>
      <c r="ICC81" s="173"/>
      <c r="ICD81" s="173"/>
      <c r="ICE81" s="173"/>
      <c r="ICF81" s="173"/>
      <c r="ICG81" s="173"/>
      <c r="ICH81" s="173"/>
      <c r="ICI81" s="173"/>
      <c r="ICJ81" s="173"/>
      <c r="ICK81" s="173"/>
      <c r="ICL81" s="173"/>
      <c r="ICM81" s="173"/>
      <c r="ICN81" s="173"/>
      <c r="ICO81" s="173"/>
      <c r="ICP81" s="173"/>
      <c r="ICQ81" s="173"/>
      <c r="ICR81" s="173"/>
      <c r="ICS81" s="173"/>
      <c r="ICT81" s="173"/>
      <c r="ICU81" s="173"/>
      <c r="ICV81" s="173"/>
      <c r="ICW81" s="173"/>
      <c r="ICX81" s="173"/>
      <c r="ICY81" s="173"/>
      <c r="ICZ81" s="173"/>
      <c r="IDA81" s="173"/>
      <c r="IDB81" s="173"/>
      <c r="IDC81" s="173"/>
      <c r="IDD81" s="173"/>
      <c r="IDE81" s="173"/>
      <c r="IDF81" s="173"/>
      <c r="IDG81" s="173"/>
      <c r="IDH81" s="173"/>
      <c r="IDI81" s="173"/>
      <c r="IDJ81" s="173"/>
      <c r="IDK81" s="173"/>
      <c r="IDL81" s="173"/>
      <c r="IDM81" s="173"/>
      <c r="IDN81" s="173"/>
      <c r="IDO81" s="173"/>
      <c r="IDP81" s="173"/>
      <c r="IDQ81" s="173"/>
      <c r="IDR81" s="173"/>
      <c r="IDS81" s="173"/>
      <c r="IDT81" s="173"/>
      <c r="IDU81" s="173"/>
      <c r="IDV81" s="173"/>
      <c r="IDW81" s="173"/>
      <c r="IDX81" s="173"/>
      <c r="IDY81" s="173"/>
      <c r="IDZ81" s="173"/>
      <c r="IEA81" s="173"/>
      <c r="IEB81" s="173"/>
      <c r="IEC81" s="173"/>
      <c r="IED81" s="173"/>
      <c r="IEE81" s="173"/>
      <c r="IEF81" s="173"/>
      <c r="IEG81" s="173"/>
      <c r="IEH81" s="173"/>
      <c r="IEI81" s="173"/>
      <c r="IEJ81" s="173"/>
      <c r="IEK81" s="173"/>
      <c r="IEL81" s="173"/>
      <c r="IEM81" s="173"/>
      <c r="IEN81" s="173"/>
      <c r="IEO81" s="173"/>
      <c r="IEP81" s="173"/>
      <c r="IEQ81" s="173"/>
      <c r="IER81" s="173"/>
      <c r="IES81" s="173"/>
      <c r="IET81" s="173"/>
      <c r="IEU81" s="173"/>
      <c r="IEV81" s="173"/>
      <c r="IEW81" s="173"/>
      <c r="IEX81" s="173"/>
      <c r="IEY81" s="173"/>
      <c r="IEZ81" s="173"/>
      <c r="IFA81" s="173"/>
      <c r="IFB81" s="173"/>
      <c r="IFC81" s="173"/>
      <c r="IFD81" s="173"/>
      <c r="IFE81" s="173"/>
      <c r="IFF81" s="173"/>
      <c r="IFG81" s="173"/>
      <c r="IFH81" s="173"/>
      <c r="IFI81" s="173"/>
      <c r="IFJ81" s="173"/>
      <c r="IFK81" s="173"/>
      <c r="IFL81" s="173"/>
      <c r="IFM81" s="173"/>
      <c r="IFN81" s="173"/>
      <c r="IFO81" s="173"/>
      <c r="IFP81" s="173"/>
      <c r="IFQ81" s="173"/>
      <c r="IFR81" s="173"/>
      <c r="IFS81" s="173"/>
      <c r="IFT81" s="173"/>
      <c r="IFU81" s="173"/>
      <c r="IFV81" s="173"/>
      <c r="IFW81" s="173"/>
      <c r="IFX81" s="173"/>
      <c r="IFY81" s="173"/>
      <c r="IFZ81" s="173"/>
      <c r="IGA81" s="173"/>
      <c r="IGB81" s="173"/>
      <c r="IGC81" s="173"/>
      <c r="IGD81" s="173"/>
      <c r="IGE81" s="173"/>
      <c r="IGF81" s="173"/>
      <c r="IGG81" s="173"/>
      <c r="IGH81" s="173"/>
      <c r="IGI81" s="173"/>
      <c r="IGJ81" s="173"/>
      <c r="IGK81" s="173"/>
      <c r="IGL81" s="173"/>
      <c r="IGM81" s="173"/>
      <c r="IGN81" s="173"/>
      <c r="IGO81" s="173"/>
      <c r="IGP81" s="173"/>
      <c r="IGQ81" s="173"/>
      <c r="IGR81" s="173"/>
      <c r="IGS81" s="173"/>
      <c r="IGT81" s="173"/>
      <c r="IGU81" s="173"/>
      <c r="IGV81" s="173"/>
      <c r="IGW81" s="173"/>
      <c r="IGX81" s="173"/>
      <c r="IGY81" s="173"/>
      <c r="IGZ81" s="173"/>
      <c r="IHA81" s="173"/>
      <c r="IHB81" s="173"/>
      <c r="IHC81" s="173"/>
      <c r="IHD81" s="173"/>
      <c r="IHE81" s="173"/>
      <c r="IHF81" s="173"/>
      <c r="IHG81" s="173"/>
      <c r="IHH81" s="173"/>
      <c r="IHI81" s="173"/>
      <c r="IHJ81" s="173"/>
      <c r="IHK81" s="173"/>
      <c r="IHL81" s="173"/>
      <c r="IHM81" s="173"/>
      <c r="IHN81" s="173"/>
      <c r="IHO81" s="173"/>
      <c r="IHP81" s="173"/>
      <c r="IHQ81" s="173"/>
      <c r="IHR81" s="173"/>
      <c r="IHS81" s="173"/>
      <c r="IHT81" s="173"/>
      <c r="IHU81" s="173"/>
      <c r="IHV81" s="173"/>
      <c r="IHW81" s="173"/>
      <c r="IHX81" s="173"/>
      <c r="IHY81" s="173"/>
      <c r="IHZ81" s="173"/>
      <c r="IIA81" s="173"/>
      <c r="IIB81" s="173"/>
      <c r="IIC81" s="173"/>
      <c r="IID81" s="173"/>
      <c r="IIE81" s="173"/>
      <c r="IIF81" s="173"/>
      <c r="IIG81" s="173"/>
      <c r="IIH81" s="173"/>
      <c r="III81" s="173"/>
      <c r="IIJ81" s="173"/>
      <c r="IIK81" s="173"/>
      <c r="IIL81" s="173"/>
      <c r="IIM81" s="173"/>
      <c r="IIN81" s="173"/>
      <c r="IIO81" s="173"/>
      <c r="IIP81" s="173"/>
      <c r="IIQ81" s="173"/>
      <c r="IIR81" s="173"/>
      <c r="IIS81" s="173"/>
      <c r="IIT81" s="173"/>
      <c r="IIU81" s="173"/>
      <c r="IIV81" s="173"/>
      <c r="IIW81" s="173"/>
      <c r="IIX81" s="173"/>
      <c r="IIY81" s="173"/>
      <c r="IIZ81" s="173"/>
      <c r="IJA81" s="173"/>
      <c r="IJB81" s="173"/>
      <c r="IJC81" s="173"/>
      <c r="IJD81" s="173"/>
      <c r="IJE81" s="173"/>
      <c r="IJF81" s="173"/>
      <c r="IJG81" s="173"/>
      <c r="IJH81" s="173"/>
      <c r="IJI81" s="173"/>
      <c r="IJJ81" s="173"/>
      <c r="IJK81" s="173"/>
      <c r="IJL81" s="173"/>
      <c r="IJM81" s="173"/>
      <c r="IJN81" s="173"/>
      <c r="IJO81" s="173"/>
      <c r="IJP81" s="173"/>
      <c r="IJQ81" s="173"/>
      <c r="IJR81" s="173"/>
      <c r="IJS81" s="173"/>
      <c r="IJT81" s="173"/>
      <c r="IJU81" s="173"/>
      <c r="IJV81" s="173"/>
      <c r="IJW81" s="173"/>
      <c r="IJX81" s="173"/>
      <c r="IJY81" s="173"/>
      <c r="IJZ81" s="173"/>
      <c r="IKA81" s="173"/>
      <c r="IKB81" s="173"/>
      <c r="IKC81" s="173"/>
      <c r="IKD81" s="173"/>
      <c r="IKE81" s="173"/>
      <c r="IKF81" s="173"/>
      <c r="IKG81" s="173"/>
      <c r="IKH81" s="173"/>
      <c r="IKI81" s="173"/>
      <c r="IKJ81" s="173"/>
      <c r="IKK81" s="173"/>
      <c r="IKL81" s="173"/>
      <c r="IKM81" s="173"/>
      <c r="IKN81" s="173"/>
      <c r="IKO81" s="173"/>
      <c r="IKP81" s="173"/>
      <c r="IKQ81" s="173"/>
      <c r="IKR81" s="173"/>
      <c r="IKS81" s="173"/>
      <c r="IKT81" s="173"/>
      <c r="IKU81" s="173"/>
      <c r="IKV81" s="173"/>
      <c r="IKW81" s="173"/>
      <c r="IKX81" s="173"/>
      <c r="IKY81" s="173"/>
      <c r="IKZ81" s="173"/>
      <c r="ILA81" s="173"/>
      <c r="ILB81" s="173"/>
      <c r="ILC81" s="173"/>
      <c r="ILD81" s="173"/>
      <c r="ILE81" s="173"/>
      <c r="ILF81" s="173"/>
      <c r="ILG81" s="173"/>
      <c r="ILH81" s="173"/>
      <c r="ILI81" s="173"/>
      <c r="ILJ81" s="173"/>
      <c r="ILK81" s="173"/>
      <c r="ILL81" s="173"/>
      <c r="ILM81" s="173"/>
      <c r="ILN81" s="173"/>
      <c r="ILO81" s="173"/>
      <c r="ILP81" s="173"/>
      <c r="ILQ81" s="173"/>
      <c r="ILR81" s="173"/>
      <c r="ILS81" s="173"/>
      <c r="ILT81" s="173"/>
      <c r="ILU81" s="173"/>
      <c r="ILV81" s="173"/>
      <c r="ILW81" s="173"/>
      <c r="ILX81" s="173"/>
      <c r="ILY81" s="173"/>
      <c r="ILZ81" s="173"/>
      <c r="IMA81" s="173"/>
      <c r="IMB81" s="173"/>
      <c r="IMC81" s="173"/>
      <c r="IMD81" s="173"/>
      <c r="IME81" s="173"/>
      <c r="IMF81" s="173"/>
      <c r="IMG81" s="173"/>
      <c r="IMH81" s="173"/>
      <c r="IMI81" s="173"/>
      <c r="IMJ81" s="173"/>
      <c r="IMK81" s="173"/>
      <c r="IML81" s="173"/>
      <c r="IMM81" s="173"/>
      <c r="IMN81" s="173"/>
      <c r="IMO81" s="173"/>
      <c r="IMP81" s="173"/>
      <c r="IMQ81" s="173"/>
      <c r="IMR81" s="173"/>
      <c r="IMS81" s="173"/>
      <c r="IMT81" s="173"/>
      <c r="IMU81" s="173"/>
      <c r="IMV81" s="173"/>
      <c r="IMW81" s="173"/>
      <c r="IMX81" s="173"/>
      <c r="IMY81" s="173"/>
      <c r="IMZ81" s="173"/>
      <c r="INA81" s="173"/>
      <c r="INB81" s="173"/>
      <c r="INC81" s="173"/>
      <c r="IND81" s="173"/>
      <c r="INE81" s="173"/>
      <c r="INF81" s="173"/>
      <c r="ING81" s="173"/>
      <c r="INH81" s="173"/>
      <c r="INI81" s="173"/>
      <c r="INJ81" s="173"/>
      <c r="INK81" s="173"/>
      <c r="INL81" s="173"/>
      <c r="INM81" s="173"/>
      <c r="INN81" s="173"/>
      <c r="INO81" s="173"/>
      <c r="INP81" s="173"/>
      <c r="INQ81" s="173"/>
      <c r="INR81" s="173"/>
      <c r="INS81" s="173"/>
      <c r="INT81" s="173"/>
      <c r="INU81" s="173"/>
      <c r="INV81" s="173"/>
      <c r="INW81" s="173"/>
      <c r="INX81" s="173"/>
      <c r="INY81" s="173"/>
      <c r="INZ81" s="173"/>
      <c r="IOA81" s="173"/>
      <c r="IOB81" s="173"/>
      <c r="IOC81" s="173"/>
      <c r="IOD81" s="173"/>
      <c r="IOE81" s="173"/>
      <c r="IOF81" s="173"/>
      <c r="IOG81" s="173"/>
      <c r="IOH81" s="173"/>
      <c r="IOI81" s="173"/>
      <c r="IOJ81" s="173"/>
      <c r="IOK81" s="173"/>
      <c r="IOL81" s="173"/>
      <c r="IOM81" s="173"/>
      <c r="ION81" s="173"/>
      <c r="IOO81" s="173"/>
      <c r="IOP81" s="173"/>
      <c r="IOQ81" s="173"/>
      <c r="IOR81" s="173"/>
      <c r="IOS81" s="173"/>
      <c r="IOT81" s="173"/>
      <c r="IOU81" s="173"/>
      <c r="IOV81" s="173"/>
      <c r="IOW81" s="173"/>
      <c r="IOX81" s="173"/>
      <c r="IOY81" s="173"/>
      <c r="IOZ81" s="173"/>
      <c r="IPA81" s="173"/>
      <c r="IPB81" s="173"/>
      <c r="IPC81" s="173"/>
      <c r="IPD81" s="173"/>
      <c r="IPE81" s="173"/>
      <c r="IPF81" s="173"/>
      <c r="IPG81" s="173"/>
      <c r="IPH81" s="173"/>
      <c r="IPI81" s="173"/>
      <c r="IPJ81" s="173"/>
      <c r="IPK81" s="173"/>
      <c r="IPL81" s="173"/>
      <c r="IPM81" s="173"/>
      <c r="IPN81" s="173"/>
      <c r="IPO81" s="173"/>
      <c r="IPP81" s="173"/>
      <c r="IPQ81" s="173"/>
      <c r="IPR81" s="173"/>
      <c r="IPS81" s="173"/>
      <c r="IPT81" s="173"/>
      <c r="IPU81" s="173"/>
      <c r="IPV81" s="173"/>
      <c r="IPW81" s="173"/>
      <c r="IPX81" s="173"/>
      <c r="IPY81" s="173"/>
      <c r="IPZ81" s="173"/>
      <c r="IQA81" s="173"/>
      <c r="IQB81" s="173"/>
      <c r="IQC81" s="173"/>
      <c r="IQD81" s="173"/>
      <c r="IQE81" s="173"/>
      <c r="IQF81" s="173"/>
      <c r="IQG81" s="173"/>
      <c r="IQH81" s="173"/>
      <c r="IQI81" s="173"/>
      <c r="IQJ81" s="173"/>
      <c r="IQK81" s="173"/>
      <c r="IQL81" s="173"/>
      <c r="IQM81" s="173"/>
      <c r="IQN81" s="173"/>
      <c r="IQO81" s="173"/>
      <c r="IQP81" s="173"/>
      <c r="IQQ81" s="173"/>
      <c r="IQR81" s="173"/>
      <c r="IQS81" s="173"/>
      <c r="IQT81" s="173"/>
      <c r="IQU81" s="173"/>
      <c r="IQV81" s="173"/>
      <c r="IQW81" s="173"/>
      <c r="IQX81" s="173"/>
      <c r="IQY81" s="173"/>
      <c r="IQZ81" s="173"/>
      <c r="IRA81" s="173"/>
      <c r="IRB81" s="173"/>
      <c r="IRC81" s="173"/>
      <c r="IRD81" s="173"/>
      <c r="IRE81" s="173"/>
      <c r="IRF81" s="173"/>
      <c r="IRG81" s="173"/>
      <c r="IRH81" s="173"/>
      <c r="IRI81" s="173"/>
      <c r="IRJ81" s="173"/>
      <c r="IRK81" s="173"/>
      <c r="IRL81" s="173"/>
      <c r="IRM81" s="173"/>
      <c r="IRN81" s="173"/>
      <c r="IRO81" s="173"/>
      <c r="IRP81" s="173"/>
      <c r="IRQ81" s="173"/>
      <c r="IRR81" s="173"/>
      <c r="IRS81" s="173"/>
      <c r="IRT81" s="173"/>
      <c r="IRU81" s="173"/>
      <c r="IRV81" s="173"/>
      <c r="IRW81" s="173"/>
      <c r="IRX81" s="173"/>
      <c r="IRY81" s="173"/>
      <c r="IRZ81" s="173"/>
      <c r="ISA81" s="173"/>
      <c r="ISB81" s="173"/>
      <c r="ISC81" s="173"/>
      <c r="ISD81" s="173"/>
      <c r="ISE81" s="173"/>
      <c r="ISF81" s="173"/>
      <c r="ISG81" s="173"/>
      <c r="ISH81" s="173"/>
      <c r="ISI81" s="173"/>
      <c r="ISJ81" s="173"/>
      <c r="ISK81" s="173"/>
      <c r="ISL81" s="173"/>
      <c r="ISM81" s="173"/>
      <c r="ISN81" s="173"/>
      <c r="ISO81" s="173"/>
      <c r="ISP81" s="173"/>
      <c r="ISQ81" s="173"/>
      <c r="ISR81" s="173"/>
      <c r="ISS81" s="173"/>
      <c r="IST81" s="173"/>
      <c r="ISU81" s="173"/>
      <c r="ISV81" s="173"/>
      <c r="ISW81" s="173"/>
      <c r="ISX81" s="173"/>
      <c r="ISY81" s="173"/>
      <c r="ISZ81" s="173"/>
      <c r="ITA81" s="173"/>
      <c r="ITB81" s="173"/>
      <c r="ITC81" s="173"/>
      <c r="ITD81" s="173"/>
      <c r="ITE81" s="173"/>
      <c r="ITF81" s="173"/>
      <c r="ITG81" s="173"/>
      <c r="ITH81" s="173"/>
      <c r="ITI81" s="173"/>
      <c r="ITJ81" s="173"/>
      <c r="ITK81" s="173"/>
      <c r="ITL81" s="173"/>
      <c r="ITM81" s="173"/>
      <c r="ITN81" s="173"/>
      <c r="ITO81" s="173"/>
      <c r="ITP81" s="173"/>
      <c r="ITQ81" s="173"/>
      <c r="ITR81" s="173"/>
      <c r="ITS81" s="173"/>
      <c r="ITT81" s="173"/>
      <c r="ITU81" s="173"/>
      <c r="ITV81" s="173"/>
      <c r="ITW81" s="173"/>
      <c r="ITX81" s="173"/>
      <c r="ITY81" s="173"/>
      <c r="ITZ81" s="173"/>
      <c r="IUA81" s="173"/>
      <c r="IUB81" s="173"/>
      <c r="IUC81" s="173"/>
      <c r="IUD81" s="173"/>
      <c r="IUE81" s="173"/>
      <c r="IUF81" s="173"/>
      <c r="IUG81" s="173"/>
      <c r="IUH81" s="173"/>
      <c r="IUI81" s="173"/>
      <c r="IUJ81" s="173"/>
      <c r="IUK81" s="173"/>
      <c r="IUL81" s="173"/>
      <c r="IUM81" s="173"/>
      <c r="IUN81" s="173"/>
      <c r="IUO81" s="173"/>
      <c r="IUP81" s="173"/>
      <c r="IUQ81" s="173"/>
      <c r="IUR81" s="173"/>
      <c r="IUS81" s="173"/>
      <c r="IUT81" s="173"/>
      <c r="IUU81" s="173"/>
      <c r="IUV81" s="173"/>
      <c r="IUW81" s="173"/>
      <c r="IUX81" s="173"/>
      <c r="IUY81" s="173"/>
      <c r="IUZ81" s="173"/>
      <c r="IVA81" s="173"/>
      <c r="IVB81" s="173"/>
      <c r="IVC81" s="173"/>
      <c r="IVD81" s="173"/>
      <c r="IVE81" s="173"/>
      <c r="IVF81" s="173"/>
      <c r="IVG81" s="173"/>
      <c r="IVH81" s="173"/>
      <c r="IVI81" s="173"/>
      <c r="IVJ81" s="173"/>
      <c r="IVK81" s="173"/>
      <c r="IVL81" s="173"/>
      <c r="IVM81" s="173"/>
      <c r="IVN81" s="173"/>
      <c r="IVO81" s="173"/>
      <c r="IVP81" s="173"/>
      <c r="IVQ81" s="173"/>
      <c r="IVR81" s="173"/>
      <c r="IVS81" s="173"/>
      <c r="IVT81" s="173"/>
      <c r="IVU81" s="173"/>
      <c r="IVV81" s="173"/>
      <c r="IVW81" s="173"/>
      <c r="IVX81" s="173"/>
      <c r="IVY81" s="173"/>
      <c r="IVZ81" s="173"/>
      <c r="IWA81" s="173"/>
      <c r="IWB81" s="173"/>
      <c r="IWC81" s="173"/>
      <c r="IWD81" s="173"/>
      <c r="IWE81" s="173"/>
      <c r="IWF81" s="173"/>
      <c r="IWG81" s="173"/>
      <c r="IWH81" s="173"/>
      <c r="IWI81" s="173"/>
      <c r="IWJ81" s="173"/>
      <c r="IWK81" s="173"/>
      <c r="IWL81" s="173"/>
      <c r="IWM81" s="173"/>
      <c r="IWN81" s="173"/>
      <c r="IWO81" s="173"/>
      <c r="IWP81" s="173"/>
      <c r="IWQ81" s="173"/>
      <c r="IWR81" s="173"/>
      <c r="IWS81" s="173"/>
      <c r="IWT81" s="173"/>
      <c r="IWU81" s="173"/>
      <c r="IWV81" s="173"/>
      <c r="IWW81" s="173"/>
      <c r="IWX81" s="173"/>
      <c r="IWY81" s="173"/>
      <c r="IWZ81" s="173"/>
      <c r="IXA81" s="173"/>
      <c r="IXB81" s="173"/>
      <c r="IXC81" s="173"/>
      <c r="IXD81" s="173"/>
      <c r="IXE81" s="173"/>
      <c r="IXF81" s="173"/>
      <c r="IXG81" s="173"/>
      <c r="IXH81" s="173"/>
      <c r="IXI81" s="173"/>
      <c r="IXJ81" s="173"/>
      <c r="IXK81" s="173"/>
      <c r="IXL81" s="173"/>
      <c r="IXM81" s="173"/>
      <c r="IXN81" s="173"/>
      <c r="IXO81" s="173"/>
      <c r="IXP81" s="173"/>
      <c r="IXQ81" s="173"/>
      <c r="IXR81" s="173"/>
      <c r="IXS81" s="173"/>
      <c r="IXT81" s="173"/>
      <c r="IXU81" s="173"/>
      <c r="IXV81" s="173"/>
      <c r="IXW81" s="173"/>
      <c r="IXX81" s="173"/>
      <c r="IXY81" s="173"/>
      <c r="IXZ81" s="173"/>
      <c r="IYA81" s="173"/>
      <c r="IYB81" s="173"/>
      <c r="IYC81" s="173"/>
      <c r="IYD81" s="173"/>
      <c r="IYE81" s="173"/>
      <c r="IYF81" s="173"/>
      <c r="IYG81" s="173"/>
      <c r="IYH81" s="173"/>
      <c r="IYI81" s="173"/>
      <c r="IYJ81" s="173"/>
      <c r="IYK81" s="173"/>
      <c r="IYL81" s="173"/>
      <c r="IYM81" s="173"/>
      <c r="IYN81" s="173"/>
      <c r="IYO81" s="173"/>
      <c r="IYP81" s="173"/>
      <c r="IYQ81" s="173"/>
      <c r="IYR81" s="173"/>
      <c r="IYS81" s="173"/>
      <c r="IYT81" s="173"/>
      <c r="IYU81" s="173"/>
      <c r="IYV81" s="173"/>
      <c r="IYW81" s="173"/>
      <c r="IYX81" s="173"/>
      <c r="IYY81" s="173"/>
      <c r="IYZ81" s="173"/>
      <c r="IZA81" s="173"/>
      <c r="IZB81" s="173"/>
      <c r="IZC81" s="173"/>
      <c r="IZD81" s="173"/>
      <c r="IZE81" s="173"/>
      <c r="IZF81" s="173"/>
      <c r="IZG81" s="173"/>
      <c r="IZH81" s="173"/>
      <c r="IZI81" s="173"/>
      <c r="IZJ81" s="173"/>
      <c r="IZK81" s="173"/>
      <c r="IZL81" s="173"/>
      <c r="IZM81" s="173"/>
      <c r="IZN81" s="173"/>
      <c r="IZO81" s="173"/>
      <c r="IZP81" s="173"/>
      <c r="IZQ81" s="173"/>
      <c r="IZR81" s="173"/>
      <c r="IZS81" s="173"/>
      <c r="IZT81" s="173"/>
      <c r="IZU81" s="173"/>
      <c r="IZV81" s="173"/>
      <c r="IZW81" s="173"/>
      <c r="IZX81" s="173"/>
      <c r="IZY81" s="173"/>
      <c r="IZZ81" s="173"/>
      <c r="JAA81" s="173"/>
      <c r="JAB81" s="173"/>
      <c r="JAC81" s="173"/>
      <c r="JAD81" s="173"/>
      <c r="JAE81" s="173"/>
      <c r="JAF81" s="173"/>
      <c r="JAG81" s="173"/>
      <c r="JAH81" s="173"/>
      <c r="JAI81" s="173"/>
      <c r="JAJ81" s="173"/>
      <c r="JAK81" s="173"/>
      <c r="JAL81" s="173"/>
      <c r="JAM81" s="173"/>
      <c r="JAN81" s="173"/>
      <c r="JAO81" s="173"/>
      <c r="JAP81" s="173"/>
      <c r="JAQ81" s="173"/>
      <c r="JAR81" s="173"/>
      <c r="JAS81" s="173"/>
      <c r="JAT81" s="173"/>
      <c r="JAU81" s="173"/>
      <c r="JAV81" s="173"/>
      <c r="JAW81" s="173"/>
      <c r="JAX81" s="173"/>
      <c r="JAY81" s="173"/>
      <c r="JAZ81" s="173"/>
      <c r="JBA81" s="173"/>
      <c r="JBB81" s="173"/>
      <c r="JBC81" s="173"/>
      <c r="JBD81" s="173"/>
      <c r="JBE81" s="173"/>
      <c r="JBF81" s="173"/>
      <c r="JBG81" s="173"/>
      <c r="JBH81" s="173"/>
      <c r="JBI81" s="173"/>
      <c r="JBJ81" s="173"/>
      <c r="JBK81" s="173"/>
      <c r="JBL81" s="173"/>
      <c r="JBM81" s="173"/>
      <c r="JBN81" s="173"/>
      <c r="JBO81" s="173"/>
      <c r="JBP81" s="173"/>
      <c r="JBQ81" s="173"/>
      <c r="JBR81" s="173"/>
      <c r="JBS81" s="173"/>
      <c r="JBT81" s="173"/>
      <c r="JBU81" s="173"/>
      <c r="JBV81" s="173"/>
      <c r="JBW81" s="173"/>
      <c r="JBX81" s="173"/>
      <c r="JBY81" s="173"/>
      <c r="JBZ81" s="173"/>
      <c r="JCA81" s="173"/>
      <c r="JCB81" s="173"/>
      <c r="JCC81" s="173"/>
      <c r="JCD81" s="173"/>
      <c r="JCE81" s="173"/>
      <c r="JCF81" s="173"/>
      <c r="JCG81" s="173"/>
      <c r="JCH81" s="173"/>
      <c r="JCI81" s="173"/>
      <c r="JCJ81" s="173"/>
      <c r="JCK81" s="173"/>
      <c r="JCL81" s="173"/>
      <c r="JCM81" s="173"/>
      <c r="JCN81" s="173"/>
      <c r="JCO81" s="173"/>
      <c r="JCP81" s="173"/>
      <c r="JCQ81" s="173"/>
      <c r="JCR81" s="173"/>
      <c r="JCS81" s="173"/>
      <c r="JCT81" s="173"/>
      <c r="JCU81" s="173"/>
      <c r="JCV81" s="173"/>
      <c r="JCW81" s="173"/>
      <c r="JCX81" s="173"/>
      <c r="JCY81" s="173"/>
      <c r="JCZ81" s="173"/>
      <c r="JDA81" s="173"/>
      <c r="JDB81" s="173"/>
      <c r="JDC81" s="173"/>
      <c r="JDD81" s="173"/>
      <c r="JDE81" s="173"/>
      <c r="JDF81" s="173"/>
      <c r="JDG81" s="173"/>
      <c r="JDH81" s="173"/>
      <c r="JDI81" s="173"/>
      <c r="JDJ81" s="173"/>
      <c r="JDK81" s="173"/>
      <c r="JDL81" s="173"/>
      <c r="JDM81" s="173"/>
      <c r="JDN81" s="173"/>
      <c r="JDO81" s="173"/>
      <c r="JDP81" s="173"/>
      <c r="JDQ81" s="173"/>
      <c r="JDR81" s="173"/>
      <c r="JDS81" s="173"/>
      <c r="JDT81" s="173"/>
      <c r="JDU81" s="173"/>
      <c r="JDV81" s="173"/>
      <c r="JDW81" s="173"/>
      <c r="JDX81" s="173"/>
      <c r="JDY81" s="173"/>
      <c r="JDZ81" s="173"/>
      <c r="JEA81" s="173"/>
      <c r="JEB81" s="173"/>
      <c r="JEC81" s="173"/>
      <c r="JED81" s="173"/>
      <c r="JEE81" s="173"/>
      <c r="JEF81" s="173"/>
      <c r="JEG81" s="173"/>
      <c r="JEH81" s="173"/>
      <c r="JEI81" s="173"/>
      <c r="JEJ81" s="173"/>
      <c r="JEK81" s="173"/>
      <c r="JEL81" s="173"/>
      <c r="JEM81" s="173"/>
      <c r="JEN81" s="173"/>
      <c r="JEO81" s="173"/>
      <c r="JEP81" s="173"/>
      <c r="JEQ81" s="173"/>
      <c r="JER81" s="173"/>
      <c r="JES81" s="173"/>
      <c r="JET81" s="173"/>
      <c r="JEU81" s="173"/>
      <c r="JEV81" s="173"/>
      <c r="JEW81" s="173"/>
      <c r="JEX81" s="173"/>
      <c r="JEY81" s="173"/>
      <c r="JEZ81" s="173"/>
      <c r="JFA81" s="173"/>
      <c r="JFB81" s="173"/>
      <c r="JFC81" s="173"/>
      <c r="JFD81" s="173"/>
      <c r="JFE81" s="173"/>
      <c r="JFF81" s="173"/>
      <c r="JFG81" s="173"/>
      <c r="JFH81" s="173"/>
      <c r="JFI81" s="173"/>
      <c r="JFJ81" s="173"/>
      <c r="JFK81" s="173"/>
      <c r="JFL81" s="173"/>
      <c r="JFM81" s="173"/>
      <c r="JFN81" s="173"/>
      <c r="JFO81" s="173"/>
      <c r="JFP81" s="173"/>
      <c r="JFQ81" s="173"/>
      <c r="JFR81" s="173"/>
      <c r="JFS81" s="173"/>
      <c r="JFT81" s="173"/>
      <c r="JFU81" s="173"/>
      <c r="JFV81" s="173"/>
      <c r="JFW81" s="173"/>
      <c r="JFX81" s="173"/>
      <c r="JFY81" s="173"/>
      <c r="JFZ81" s="173"/>
      <c r="JGA81" s="173"/>
      <c r="JGB81" s="173"/>
      <c r="JGC81" s="173"/>
      <c r="JGD81" s="173"/>
      <c r="JGE81" s="173"/>
      <c r="JGF81" s="173"/>
      <c r="JGG81" s="173"/>
      <c r="JGH81" s="173"/>
      <c r="JGI81" s="173"/>
      <c r="JGJ81" s="173"/>
      <c r="JGK81" s="173"/>
      <c r="JGL81" s="173"/>
      <c r="JGM81" s="173"/>
      <c r="JGN81" s="173"/>
      <c r="JGO81" s="173"/>
      <c r="JGP81" s="173"/>
      <c r="JGQ81" s="173"/>
      <c r="JGR81" s="173"/>
      <c r="JGS81" s="173"/>
      <c r="JGT81" s="173"/>
      <c r="JGU81" s="173"/>
      <c r="JGV81" s="173"/>
      <c r="JGW81" s="173"/>
      <c r="JGX81" s="173"/>
      <c r="JGY81" s="173"/>
      <c r="JGZ81" s="173"/>
      <c r="JHA81" s="173"/>
      <c r="JHB81" s="173"/>
      <c r="JHC81" s="173"/>
      <c r="JHD81" s="173"/>
      <c r="JHE81" s="173"/>
      <c r="JHF81" s="173"/>
      <c r="JHG81" s="173"/>
      <c r="JHH81" s="173"/>
      <c r="JHI81" s="173"/>
      <c r="JHJ81" s="173"/>
      <c r="JHK81" s="173"/>
      <c r="JHL81" s="173"/>
      <c r="JHM81" s="173"/>
      <c r="JHN81" s="173"/>
      <c r="JHO81" s="173"/>
      <c r="JHP81" s="173"/>
      <c r="JHQ81" s="173"/>
      <c r="JHR81" s="173"/>
      <c r="JHS81" s="173"/>
      <c r="JHT81" s="173"/>
      <c r="JHU81" s="173"/>
      <c r="JHV81" s="173"/>
      <c r="JHW81" s="173"/>
      <c r="JHX81" s="173"/>
      <c r="JHY81" s="173"/>
      <c r="JHZ81" s="173"/>
      <c r="JIA81" s="173"/>
      <c r="JIB81" s="173"/>
      <c r="JIC81" s="173"/>
      <c r="JID81" s="173"/>
      <c r="JIE81" s="173"/>
      <c r="JIF81" s="173"/>
      <c r="JIG81" s="173"/>
      <c r="JIH81" s="173"/>
      <c r="JII81" s="173"/>
      <c r="JIJ81" s="173"/>
      <c r="JIK81" s="173"/>
      <c r="JIL81" s="173"/>
      <c r="JIM81" s="173"/>
      <c r="JIN81" s="173"/>
      <c r="JIO81" s="173"/>
      <c r="JIP81" s="173"/>
      <c r="JIQ81" s="173"/>
      <c r="JIR81" s="173"/>
      <c r="JIS81" s="173"/>
      <c r="JIT81" s="173"/>
      <c r="JIU81" s="173"/>
      <c r="JIV81" s="173"/>
      <c r="JIW81" s="173"/>
      <c r="JIX81" s="173"/>
      <c r="JIY81" s="173"/>
      <c r="JIZ81" s="173"/>
      <c r="JJA81" s="173"/>
      <c r="JJB81" s="173"/>
      <c r="JJC81" s="173"/>
      <c r="JJD81" s="173"/>
      <c r="JJE81" s="173"/>
      <c r="JJF81" s="173"/>
      <c r="JJG81" s="173"/>
      <c r="JJH81" s="173"/>
      <c r="JJI81" s="173"/>
      <c r="JJJ81" s="173"/>
      <c r="JJK81" s="173"/>
      <c r="JJL81" s="173"/>
      <c r="JJM81" s="173"/>
      <c r="JJN81" s="173"/>
      <c r="JJO81" s="173"/>
      <c r="JJP81" s="173"/>
      <c r="JJQ81" s="173"/>
      <c r="JJR81" s="173"/>
      <c r="JJS81" s="173"/>
      <c r="JJT81" s="173"/>
      <c r="JJU81" s="173"/>
      <c r="JJV81" s="173"/>
      <c r="JJW81" s="173"/>
      <c r="JJX81" s="173"/>
      <c r="JJY81" s="173"/>
      <c r="JJZ81" s="173"/>
      <c r="JKA81" s="173"/>
      <c r="JKB81" s="173"/>
      <c r="JKC81" s="173"/>
      <c r="JKD81" s="173"/>
      <c r="JKE81" s="173"/>
      <c r="JKF81" s="173"/>
      <c r="JKG81" s="173"/>
      <c r="JKH81" s="173"/>
      <c r="JKI81" s="173"/>
      <c r="JKJ81" s="173"/>
      <c r="JKK81" s="173"/>
      <c r="JKL81" s="173"/>
      <c r="JKM81" s="173"/>
      <c r="JKN81" s="173"/>
      <c r="JKO81" s="173"/>
      <c r="JKP81" s="173"/>
      <c r="JKQ81" s="173"/>
      <c r="JKR81" s="173"/>
      <c r="JKS81" s="173"/>
      <c r="JKT81" s="173"/>
      <c r="JKU81" s="173"/>
      <c r="JKV81" s="173"/>
      <c r="JKW81" s="173"/>
      <c r="JKX81" s="173"/>
      <c r="JKY81" s="173"/>
      <c r="JKZ81" s="173"/>
      <c r="JLA81" s="173"/>
      <c r="JLB81" s="173"/>
      <c r="JLC81" s="173"/>
      <c r="JLD81" s="173"/>
      <c r="JLE81" s="173"/>
      <c r="JLF81" s="173"/>
      <c r="JLG81" s="173"/>
      <c r="JLH81" s="173"/>
      <c r="JLI81" s="173"/>
      <c r="JLJ81" s="173"/>
      <c r="JLK81" s="173"/>
      <c r="JLL81" s="173"/>
      <c r="JLM81" s="173"/>
      <c r="JLN81" s="173"/>
      <c r="JLO81" s="173"/>
      <c r="JLP81" s="173"/>
      <c r="JLQ81" s="173"/>
      <c r="JLR81" s="173"/>
      <c r="JLS81" s="173"/>
      <c r="JLT81" s="173"/>
      <c r="JLU81" s="173"/>
      <c r="JLV81" s="173"/>
      <c r="JLW81" s="173"/>
      <c r="JLX81" s="173"/>
      <c r="JLY81" s="173"/>
      <c r="JLZ81" s="173"/>
      <c r="JMA81" s="173"/>
      <c r="JMB81" s="173"/>
      <c r="JMC81" s="173"/>
      <c r="JMD81" s="173"/>
      <c r="JME81" s="173"/>
      <c r="JMF81" s="173"/>
      <c r="JMG81" s="173"/>
      <c r="JMH81" s="173"/>
      <c r="JMI81" s="173"/>
      <c r="JMJ81" s="173"/>
      <c r="JMK81" s="173"/>
      <c r="JML81" s="173"/>
      <c r="JMM81" s="173"/>
      <c r="JMN81" s="173"/>
      <c r="JMO81" s="173"/>
      <c r="JMP81" s="173"/>
      <c r="JMQ81" s="173"/>
      <c r="JMR81" s="173"/>
      <c r="JMS81" s="173"/>
      <c r="JMT81" s="173"/>
      <c r="JMU81" s="173"/>
      <c r="JMV81" s="173"/>
      <c r="JMW81" s="173"/>
      <c r="JMX81" s="173"/>
      <c r="JMY81" s="173"/>
      <c r="JMZ81" s="173"/>
      <c r="JNA81" s="173"/>
      <c r="JNB81" s="173"/>
      <c r="JNC81" s="173"/>
      <c r="JND81" s="173"/>
      <c r="JNE81" s="173"/>
      <c r="JNF81" s="173"/>
      <c r="JNG81" s="173"/>
      <c r="JNH81" s="173"/>
      <c r="JNI81" s="173"/>
      <c r="JNJ81" s="173"/>
      <c r="JNK81" s="173"/>
      <c r="JNL81" s="173"/>
      <c r="JNM81" s="173"/>
      <c r="JNN81" s="173"/>
      <c r="JNO81" s="173"/>
      <c r="JNP81" s="173"/>
      <c r="JNQ81" s="173"/>
      <c r="JNR81" s="173"/>
      <c r="JNS81" s="173"/>
      <c r="JNT81" s="173"/>
      <c r="JNU81" s="173"/>
      <c r="JNV81" s="173"/>
      <c r="JNW81" s="173"/>
      <c r="JNX81" s="173"/>
      <c r="JNY81" s="173"/>
      <c r="JNZ81" s="173"/>
      <c r="JOA81" s="173"/>
      <c r="JOB81" s="173"/>
      <c r="JOC81" s="173"/>
      <c r="JOD81" s="173"/>
      <c r="JOE81" s="173"/>
      <c r="JOF81" s="173"/>
      <c r="JOG81" s="173"/>
      <c r="JOH81" s="173"/>
      <c r="JOI81" s="173"/>
      <c r="JOJ81" s="173"/>
      <c r="JOK81" s="173"/>
      <c r="JOL81" s="173"/>
      <c r="JOM81" s="173"/>
      <c r="JON81" s="173"/>
      <c r="JOO81" s="173"/>
      <c r="JOP81" s="173"/>
      <c r="JOQ81" s="173"/>
      <c r="JOR81" s="173"/>
      <c r="JOS81" s="173"/>
      <c r="JOT81" s="173"/>
      <c r="JOU81" s="173"/>
      <c r="JOV81" s="173"/>
      <c r="JOW81" s="173"/>
      <c r="JOX81" s="173"/>
      <c r="JOY81" s="173"/>
      <c r="JOZ81" s="173"/>
      <c r="JPA81" s="173"/>
      <c r="JPB81" s="173"/>
      <c r="JPC81" s="173"/>
      <c r="JPD81" s="173"/>
      <c r="JPE81" s="173"/>
      <c r="JPF81" s="173"/>
      <c r="JPG81" s="173"/>
      <c r="JPH81" s="173"/>
      <c r="JPI81" s="173"/>
      <c r="JPJ81" s="173"/>
      <c r="JPK81" s="173"/>
      <c r="JPL81" s="173"/>
      <c r="JPM81" s="173"/>
      <c r="JPN81" s="173"/>
      <c r="JPO81" s="173"/>
      <c r="JPP81" s="173"/>
      <c r="JPQ81" s="173"/>
      <c r="JPR81" s="173"/>
      <c r="JPS81" s="173"/>
      <c r="JPT81" s="173"/>
      <c r="JPU81" s="173"/>
      <c r="JPV81" s="173"/>
      <c r="JPW81" s="173"/>
      <c r="JPX81" s="173"/>
      <c r="JPY81" s="173"/>
      <c r="JPZ81" s="173"/>
      <c r="JQA81" s="173"/>
      <c r="JQB81" s="173"/>
      <c r="JQC81" s="173"/>
      <c r="JQD81" s="173"/>
      <c r="JQE81" s="173"/>
      <c r="JQF81" s="173"/>
      <c r="JQG81" s="173"/>
      <c r="JQH81" s="173"/>
      <c r="JQI81" s="173"/>
      <c r="JQJ81" s="173"/>
      <c r="JQK81" s="173"/>
      <c r="JQL81" s="173"/>
      <c r="JQM81" s="173"/>
      <c r="JQN81" s="173"/>
      <c r="JQO81" s="173"/>
      <c r="JQP81" s="173"/>
      <c r="JQQ81" s="173"/>
      <c r="JQR81" s="173"/>
      <c r="JQS81" s="173"/>
      <c r="JQT81" s="173"/>
      <c r="JQU81" s="173"/>
      <c r="JQV81" s="173"/>
      <c r="JQW81" s="173"/>
      <c r="JQX81" s="173"/>
      <c r="JQY81" s="173"/>
      <c r="JQZ81" s="173"/>
      <c r="JRA81" s="173"/>
      <c r="JRB81" s="173"/>
      <c r="JRC81" s="173"/>
      <c r="JRD81" s="173"/>
      <c r="JRE81" s="173"/>
      <c r="JRF81" s="173"/>
      <c r="JRG81" s="173"/>
      <c r="JRH81" s="173"/>
      <c r="JRI81" s="173"/>
      <c r="JRJ81" s="173"/>
      <c r="JRK81" s="173"/>
      <c r="JRL81" s="173"/>
      <c r="JRM81" s="173"/>
      <c r="JRN81" s="173"/>
      <c r="JRO81" s="173"/>
      <c r="JRP81" s="173"/>
      <c r="JRQ81" s="173"/>
      <c r="JRR81" s="173"/>
      <c r="JRS81" s="173"/>
      <c r="JRT81" s="173"/>
      <c r="JRU81" s="173"/>
      <c r="JRV81" s="173"/>
      <c r="JRW81" s="173"/>
      <c r="JRX81" s="173"/>
      <c r="JRY81" s="173"/>
      <c r="JRZ81" s="173"/>
      <c r="JSA81" s="173"/>
      <c r="JSB81" s="173"/>
      <c r="JSC81" s="173"/>
      <c r="JSD81" s="173"/>
      <c r="JSE81" s="173"/>
      <c r="JSF81" s="173"/>
      <c r="JSG81" s="173"/>
      <c r="JSH81" s="173"/>
      <c r="JSI81" s="173"/>
      <c r="JSJ81" s="173"/>
      <c r="JSK81" s="173"/>
      <c r="JSL81" s="173"/>
      <c r="JSM81" s="173"/>
      <c r="JSN81" s="173"/>
      <c r="JSO81" s="173"/>
      <c r="JSP81" s="173"/>
      <c r="JSQ81" s="173"/>
      <c r="JSR81" s="173"/>
      <c r="JSS81" s="173"/>
      <c r="JST81" s="173"/>
      <c r="JSU81" s="173"/>
      <c r="JSV81" s="173"/>
      <c r="JSW81" s="173"/>
      <c r="JSX81" s="173"/>
      <c r="JSY81" s="173"/>
      <c r="JSZ81" s="173"/>
      <c r="JTA81" s="173"/>
      <c r="JTB81" s="173"/>
      <c r="JTC81" s="173"/>
      <c r="JTD81" s="173"/>
      <c r="JTE81" s="173"/>
      <c r="JTF81" s="173"/>
      <c r="JTG81" s="173"/>
      <c r="JTH81" s="173"/>
      <c r="JTI81" s="173"/>
      <c r="JTJ81" s="173"/>
      <c r="JTK81" s="173"/>
      <c r="JTL81" s="173"/>
      <c r="JTM81" s="173"/>
      <c r="JTN81" s="173"/>
      <c r="JTO81" s="173"/>
      <c r="JTP81" s="173"/>
      <c r="JTQ81" s="173"/>
      <c r="JTR81" s="173"/>
      <c r="JTS81" s="173"/>
      <c r="JTT81" s="173"/>
      <c r="JTU81" s="173"/>
      <c r="JTV81" s="173"/>
      <c r="JTW81" s="173"/>
      <c r="JTX81" s="173"/>
      <c r="JTY81" s="173"/>
      <c r="JTZ81" s="173"/>
      <c r="JUA81" s="173"/>
      <c r="JUB81" s="173"/>
      <c r="JUC81" s="173"/>
      <c r="JUD81" s="173"/>
      <c r="JUE81" s="173"/>
      <c r="JUF81" s="173"/>
      <c r="JUG81" s="173"/>
      <c r="JUH81" s="173"/>
      <c r="JUI81" s="173"/>
      <c r="JUJ81" s="173"/>
      <c r="JUK81" s="173"/>
      <c r="JUL81" s="173"/>
      <c r="JUM81" s="173"/>
      <c r="JUN81" s="173"/>
      <c r="JUO81" s="173"/>
      <c r="JUP81" s="173"/>
      <c r="JUQ81" s="173"/>
      <c r="JUR81" s="173"/>
      <c r="JUS81" s="173"/>
      <c r="JUT81" s="173"/>
      <c r="JUU81" s="173"/>
      <c r="JUV81" s="173"/>
      <c r="JUW81" s="173"/>
      <c r="JUX81" s="173"/>
      <c r="JUY81" s="173"/>
      <c r="JUZ81" s="173"/>
      <c r="JVA81" s="173"/>
      <c r="JVB81" s="173"/>
      <c r="JVC81" s="173"/>
      <c r="JVD81" s="173"/>
      <c r="JVE81" s="173"/>
      <c r="JVF81" s="173"/>
      <c r="JVG81" s="173"/>
      <c r="JVH81" s="173"/>
      <c r="JVI81" s="173"/>
      <c r="JVJ81" s="173"/>
      <c r="JVK81" s="173"/>
      <c r="JVL81" s="173"/>
      <c r="JVM81" s="173"/>
      <c r="JVN81" s="173"/>
      <c r="JVO81" s="173"/>
      <c r="JVP81" s="173"/>
      <c r="JVQ81" s="173"/>
      <c r="JVR81" s="173"/>
      <c r="JVS81" s="173"/>
      <c r="JVT81" s="173"/>
      <c r="JVU81" s="173"/>
      <c r="JVV81" s="173"/>
      <c r="JVW81" s="173"/>
      <c r="JVX81" s="173"/>
      <c r="JVY81" s="173"/>
      <c r="JVZ81" s="173"/>
      <c r="JWA81" s="173"/>
      <c r="JWB81" s="173"/>
      <c r="JWC81" s="173"/>
      <c r="JWD81" s="173"/>
      <c r="JWE81" s="173"/>
      <c r="JWF81" s="173"/>
      <c r="JWG81" s="173"/>
      <c r="JWH81" s="173"/>
      <c r="JWI81" s="173"/>
      <c r="JWJ81" s="173"/>
      <c r="JWK81" s="173"/>
      <c r="JWL81" s="173"/>
      <c r="JWM81" s="173"/>
      <c r="JWN81" s="173"/>
      <c r="JWO81" s="173"/>
      <c r="JWP81" s="173"/>
      <c r="JWQ81" s="173"/>
      <c r="JWR81" s="173"/>
      <c r="JWS81" s="173"/>
      <c r="JWT81" s="173"/>
      <c r="JWU81" s="173"/>
      <c r="JWV81" s="173"/>
      <c r="JWW81" s="173"/>
      <c r="JWX81" s="173"/>
      <c r="JWY81" s="173"/>
      <c r="JWZ81" s="173"/>
      <c r="JXA81" s="173"/>
      <c r="JXB81" s="173"/>
      <c r="JXC81" s="173"/>
      <c r="JXD81" s="173"/>
      <c r="JXE81" s="173"/>
      <c r="JXF81" s="173"/>
      <c r="JXG81" s="173"/>
      <c r="JXH81" s="173"/>
      <c r="JXI81" s="173"/>
      <c r="JXJ81" s="173"/>
      <c r="JXK81" s="173"/>
      <c r="JXL81" s="173"/>
      <c r="JXM81" s="173"/>
      <c r="JXN81" s="173"/>
      <c r="JXO81" s="173"/>
      <c r="JXP81" s="173"/>
      <c r="JXQ81" s="173"/>
      <c r="JXR81" s="173"/>
      <c r="JXS81" s="173"/>
      <c r="JXT81" s="173"/>
      <c r="JXU81" s="173"/>
      <c r="JXV81" s="173"/>
      <c r="JXW81" s="173"/>
      <c r="JXX81" s="173"/>
      <c r="JXY81" s="173"/>
      <c r="JXZ81" s="173"/>
      <c r="JYA81" s="173"/>
      <c r="JYB81" s="173"/>
      <c r="JYC81" s="173"/>
      <c r="JYD81" s="173"/>
      <c r="JYE81" s="173"/>
      <c r="JYF81" s="173"/>
      <c r="JYG81" s="173"/>
      <c r="JYH81" s="173"/>
      <c r="JYI81" s="173"/>
      <c r="JYJ81" s="173"/>
      <c r="JYK81" s="173"/>
      <c r="JYL81" s="173"/>
      <c r="JYM81" s="173"/>
      <c r="JYN81" s="173"/>
      <c r="JYO81" s="173"/>
      <c r="JYP81" s="173"/>
      <c r="JYQ81" s="173"/>
      <c r="JYR81" s="173"/>
      <c r="JYS81" s="173"/>
      <c r="JYT81" s="173"/>
      <c r="JYU81" s="173"/>
      <c r="JYV81" s="173"/>
      <c r="JYW81" s="173"/>
      <c r="JYX81" s="173"/>
      <c r="JYY81" s="173"/>
      <c r="JYZ81" s="173"/>
      <c r="JZA81" s="173"/>
      <c r="JZB81" s="173"/>
      <c r="JZC81" s="173"/>
      <c r="JZD81" s="173"/>
      <c r="JZE81" s="173"/>
      <c r="JZF81" s="173"/>
      <c r="JZG81" s="173"/>
      <c r="JZH81" s="173"/>
      <c r="JZI81" s="173"/>
      <c r="JZJ81" s="173"/>
      <c r="JZK81" s="173"/>
      <c r="JZL81" s="173"/>
      <c r="JZM81" s="173"/>
      <c r="JZN81" s="173"/>
      <c r="JZO81" s="173"/>
      <c r="JZP81" s="173"/>
      <c r="JZQ81" s="173"/>
      <c r="JZR81" s="173"/>
      <c r="JZS81" s="173"/>
      <c r="JZT81" s="173"/>
      <c r="JZU81" s="173"/>
      <c r="JZV81" s="173"/>
      <c r="JZW81" s="173"/>
      <c r="JZX81" s="173"/>
      <c r="JZY81" s="173"/>
      <c r="JZZ81" s="173"/>
      <c r="KAA81" s="173"/>
      <c r="KAB81" s="173"/>
      <c r="KAC81" s="173"/>
      <c r="KAD81" s="173"/>
      <c r="KAE81" s="173"/>
      <c r="KAF81" s="173"/>
      <c r="KAG81" s="173"/>
      <c r="KAH81" s="173"/>
      <c r="KAI81" s="173"/>
      <c r="KAJ81" s="173"/>
      <c r="KAK81" s="173"/>
      <c r="KAL81" s="173"/>
      <c r="KAM81" s="173"/>
      <c r="KAN81" s="173"/>
      <c r="KAO81" s="173"/>
      <c r="KAP81" s="173"/>
      <c r="KAQ81" s="173"/>
      <c r="KAR81" s="173"/>
      <c r="KAS81" s="173"/>
      <c r="KAT81" s="173"/>
      <c r="KAU81" s="173"/>
      <c r="KAV81" s="173"/>
      <c r="KAW81" s="173"/>
      <c r="KAX81" s="173"/>
      <c r="KAY81" s="173"/>
      <c r="KAZ81" s="173"/>
      <c r="KBA81" s="173"/>
      <c r="KBB81" s="173"/>
      <c r="KBC81" s="173"/>
      <c r="KBD81" s="173"/>
      <c r="KBE81" s="173"/>
      <c r="KBF81" s="173"/>
      <c r="KBG81" s="173"/>
      <c r="KBH81" s="173"/>
      <c r="KBI81" s="173"/>
      <c r="KBJ81" s="173"/>
      <c r="KBK81" s="173"/>
      <c r="KBL81" s="173"/>
      <c r="KBM81" s="173"/>
      <c r="KBN81" s="173"/>
      <c r="KBO81" s="173"/>
      <c r="KBP81" s="173"/>
      <c r="KBQ81" s="173"/>
      <c r="KBR81" s="173"/>
      <c r="KBS81" s="173"/>
      <c r="KBT81" s="173"/>
      <c r="KBU81" s="173"/>
      <c r="KBV81" s="173"/>
      <c r="KBW81" s="173"/>
      <c r="KBX81" s="173"/>
      <c r="KBY81" s="173"/>
      <c r="KBZ81" s="173"/>
      <c r="KCA81" s="173"/>
      <c r="KCB81" s="173"/>
      <c r="KCC81" s="173"/>
      <c r="KCD81" s="173"/>
      <c r="KCE81" s="173"/>
      <c r="KCF81" s="173"/>
      <c r="KCG81" s="173"/>
      <c r="KCH81" s="173"/>
      <c r="KCI81" s="173"/>
      <c r="KCJ81" s="173"/>
      <c r="KCK81" s="173"/>
      <c r="KCL81" s="173"/>
      <c r="KCM81" s="173"/>
      <c r="KCN81" s="173"/>
      <c r="KCO81" s="173"/>
      <c r="KCP81" s="173"/>
      <c r="KCQ81" s="173"/>
      <c r="KCR81" s="173"/>
      <c r="KCS81" s="173"/>
      <c r="KCT81" s="173"/>
      <c r="KCU81" s="173"/>
      <c r="KCV81" s="173"/>
      <c r="KCW81" s="173"/>
      <c r="KCX81" s="173"/>
      <c r="KCY81" s="173"/>
      <c r="KCZ81" s="173"/>
      <c r="KDA81" s="173"/>
      <c r="KDB81" s="173"/>
      <c r="KDC81" s="173"/>
      <c r="KDD81" s="173"/>
      <c r="KDE81" s="173"/>
      <c r="KDF81" s="173"/>
      <c r="KDG81" s="173"/>
      <c r="KDH81" s="173"/>
      <c r="KDI81" s="173"/>
      <c r="KDJ81" s="173"/>
      <c r="KDK81" s="173"/>
      <c r="KDL81" s="173"/>
      <c r="KDM81" s="173"/>
      <c r="KDN81" s="173"/>
      <c r="KDO81" s="173"/>
      <c r="KDP81" s="173"/>
      <c r="KDQ81" s="173"/>
      <c r="KDR81" s="173"/>
      <c r="KDS81" s="173"/>
      <c r="KDT81" s="173"/>
      <c r="KDU81" s="173"/>
      <c r="KDV81" s="173"/>
      <c r="KDW81" s="173"/>
      <c r="KDX81" s="173"/>
      <c r="KDY81" s="173"/>
      <c r="KDZ81" s="173"/>
      <c r="KEA81" s="173"/>
      <c r="KEB81" s="173"/>
      <c r="KEC81" s="173"/>
      <c r="KED81" s="173"/>
      <c r="KEE81" s="173"/>
      <c r="KEF81" s="173"/>
      <c r="KEG81" s="173"/>
      <c r="KEH81" s="173"/>
      <c r="KEI81" s="173"/>
      <c r="KEJ81" s="173"/>
      <c r="KEK81" s="173"/>
      <c r="KEL81" s="173"/>
      <c r="KEM81" s="173"/>
      <c r="KEN81" s="173"/>
      <c r="KEO81" s="173"/>
      <c r="KEP81" s="173"/>
      <c r="KEQ81" s="173"/>
      <c r="KER81" s="173"/>
      <c r="KES81" s="173"/>
      <c r="KET81" s="173"/>
      <c r="KEU81" s="173"/>
      <c r="KEV81" s="173"/>
      <c r="KEW81" s="173"/>
      <c r="KEX81" s="173"/>
      <c r="KEY81" s="173"/>
      <c r="KEZ81" s="173"/>
      <c r="KFA81" s="173"/>
      <c r="KFB81" s="173"/>
      <c r="KFC81" s="173"/>
      <c r="KFD81" s="173"/>
      <c r="KFE81" s="173"/>
      <c r="KFF81" s="173"/>
      <c r="KFG81" s="173"/>
      <c r="KFH81" s="173"/>
      <c r="KFI81" s="173"/>
      <c r="KFJ81" s="173"/>
      <c r="KFK81" s="173"/>
      <c r="KFL81" s="173"/>
      <c r="KFM81" s="173"/>
      <c r="KFN81" s="173"/>
      <c r="KFO81" s="173"/>
      <c r="KFP81" s="173"/>
      <c r="KFQ81" s="173"/>
      <c r="KFR81" s="173"/>
      <c r="KFS81" s="173"/>
      <c r="KFT81" s="173"/>
      <c r="KFU81" s="173"/>
      <c r="KFV81" s="173"/>
      <c r="KFW81" s="173"/>
      <c r="KFX81" s="173"/>
      <c r="KFY81" s="173"/>
      <c r="KFZ81" s="173"/>
      <c r="KGA81" s="173"/>
      <c r="KGB81" s="173"/>
      <c r="KGC81" s="173"/>
      <c r="KGD81" s="173"/>
      <c r="KGE81" s="173"/>
      <c r="KGF81" s="173"/>
      <c r="KGG81" s="173"/>
      <c r="KGH81" s="173"/>
      <c r="KGI81" s="173"/>
      <c r="KGJ81" s="173"/>
      <c r="KGK81" s="173"/>
      <c r="KGL81" s="173"/>
      <c r="KGM81" s="173"/>
      <c r="KGN81" s="173"/>
      <c r="KGO81" s="173"/>
      <c r="KGP81" s="173"/>
      <c r="KGQ81" s="173"/>
      <c r="KGR81" s="173"/>
      <c r="KGS81" s="173"/>
      <c r="KGT81" s="173"/>
      <c r="KGU81" s="173"/>
      <c r="KGV81" s="173"/>
      <c r="KGW81" s="173"/>
      <c r="KGX81" s="173"/>
      <c r="KGY81" s="173"/>
      <c r="KGZ81" s="173"/>
      <c r="KHA81" s="173"/>
      <c r="KHB81" s="173"/>
      <c r="KHC81" s="173"/>
      <c r="KHD81" s="173"/>
      <c r="KHE81" s="173"/>
      <c r="KHF81" s="173"/>
      <c r="KHG81" s="173"/>
      <c r="KHH81" s="173"/>
      <c r="KHI81" s="173"/>
      <c r="KHJ81" s="173"/>
      <c r="KHK81" s="173"/>
      <c r="KHL81" s="173"/>
      <c r="KHM81" s="173"/>
      <c r="KHN81" s="173"/>
      <c r="KHO81" s="173"/>
      <c r="KHP81" s="173"/>
      <c r="KHQ81" s="173"/>
      <c r="KHR81" s="173"/>
      <c r="KHS81" s="173"/>
      <c r="KHT81" s="173"/>
      <c r="KHU81" s="173"/>
      <c r="KHV81" s="173"/>
      <c r="KHW81" s="173"/>
      <c r="KHX81" s="173"/>
      <c r="KHY81" s="173"/>
      <c r="KHZ81" s="173"/>
      <c r="KIA81" s="173"/>
      <c r="KIB81" s="173"/>
      <c r="KIC81" s="173"/>
      <c r="KID81" s="173"/>
      <c r="KIE81" s="173"/>
      <c r="KIF81" s="173"/>
      <c r="KIG81" s="173"/>
      <c r="KIH81" s="173"/>
      <c r="KII81" s="173"/>
      <c r="KIJ81" s="173"/>
      <c r="KIK81" s="173"/>
      <c r="KIL81" s="173"/>
      <c r="KIM81" s="173"/>
      <c r="KIN81" s="173"/>
      <c r="KIO81" s="173"/>
      <c r="KIP81" s="173"/>
      <c r="KIQ81" s="173"/>
      <c r="KIR81" s="173"/>
      <c r="KIS81" s="173"/>
      <c r="KIT81" s="173"/>
      <c r="KIU81" s="173"/>
      <c r="KIV81" s="173"/>
      <c r="KIW81" s="173"/>
      <c r="KIX81" s="173"/>
      <c r="KIY81" s="173"/>
      <c r="KIZ81" s="173"/>
      <c r="KJA81" s="173"/>
      <c r="KJB81" s="173"/>
      <c r="KJC81" s="173"/>
      <c r="KJD81" s="173"/>
      <c r="KJE81" s="173"/>
      <c r="KJF81" s="173"/>
      <c r="KJG81" s="173"/>
      <c r="KJH81" s="173"/>
      <c r="KJI81" s="173"/>
      <c r="KJJ81" s="173"/>
      <c r="KJK81" s="173"/>
      <c r="KJL81" s="173"/>
      <c r="KJM81" s="173"/>
      <c r="KJN81" s="173"/>
      <c r="KJO81" s="173"/>
      <c r="KJP81" s="173"/>
      <c r="KJQ81" s="173"/>
      <c r="KJR81" s="173"/>
      <c r="KJS81" s="173"/>
      <c r="KJT81" s="173"/>
      <c r="KJU81" s="173"/>
      <c r="KJV81" s="173"/>
      <c r="KJW81" s="173"/>
      <c r="KJX81" s="173"/>
      <c r="KJY81" s="173"/>
      <c r="KJZ81" s="173"/>
      <c r="KKA81" s="173"/>
      <c r="KKB81" s="173"/>
      <c r="KKC81" s="173"/>
      <c r="KKD81" s="173"/>
      <c r="KKE81" s="173"/>
      <c r="KKF81" s="173"/>
      <c r="KKG81" s="173"/>
      <c r="KKH81" s="173"/>
      <c r="KKI81" s="173"/>
      <c r="KKJ81" s="173"/>
      <c r="KKK81" s="173"/>
      <c r="KKL81" s="173"/>
      <c r="KKM81" s="173"/>
      <c r="KKN81" s="173"/>
      <c r="KKO81" s="173"/>
      <c r="KKP81" s="173"/>
      <c r="KKQ81" s="173"/>
      <c r="KKR81" s="173"/>
      <c r="KKS81" s="173"/>
      <c r="KKT81" s="173"/>
      <c r="KKU81" s="173"/>
      <c r="KKV81" s="173"/>
      <c r="KKW81" s="173"/>
      <c r="KKX81" s="173"/>
      <c r="KKY81" s="173"/>
      <c r="KKZ81" s="173"/>
      <c r="KLA81" s="173"/>
      <c r="KLB81" s="173"/>
      <c r="KLC81" s="173"/>
      <c r="KLD81" s="173"/>
      <c r="KLE81" s="173"/>
      <c r="KLF81" s="173"/>
      <c r="KLG81" s="173"/>
      <c r="KLH81" s="173"/>
      <c r="KLI81" s="173"/>
      <c r="KLJ81" s="173"/>
      <c r="KLK81" s="173"/>
      <c r="KLL81" s="173"/>
      <c r="KLM81" s="173"/>
      <c r="KLN81" s="173"/>
      <c r="KLO81" s="173"/>
      <c r="KLP81" s="173"/>
      <c r="KLQ81" s="173"/>
      <c r="KLR81" s="173"/>
      <c r="KLS81" s="173"/>
      <c r="KLT81" s="173"/>
      <c r="KLU81" s="173"/>
      <c r="KLV81" s="173"/>
      <c r="KLW81" s="173"/>
      <c r="KLX81" s="173"/>
      <c r="KLY81" s="173"/>
      <c r="KLZ81" s="173"/>
      <c r="KMA81" s="173"/>
      <c r="KMB81" s="173"/>
      <c r="KMC81" s="173"/>
      <c r="KMD81" s="173"/>
      <c r="KME81" s="173"/>
      <c r="KMF81" s="173"/>
      <c r="KMG81" s="173"/>
      <c r="KMH81" s="173"/>
      <c r="KMI81" s="173"/>
      <c r="KMJ81" s="173"/>
      <c r="KMK81" s="173"/>
      <c r="KML81" s="173"/>
      <c r="KMM81" s="173"/>
      <c r="KMN81" s="173"/>
      <c r="KMO81" s="173"/>
      <c r="KMP81" s="173"/>
      <c r="KMQ81" s="173"/>
      <c r="KMR81" s="173"/>
      <c r="KMS81" s="173"/>
      <c r="KMT81" s="173"/>
      <c r="KMU81" s="173"/>
      <c r="KMV81" s="173"/>
      <c r="KMW81" s="173"/>
      <c r="KMX81" s="173"/>
      <c r="KMY81" s="173"/>
      <c r="KMZ81" s="173"/>
      <c r="KNA81" s="173"/>
      <c r="KNB81" s="173"/>
      <c r="KNC81" s="173"/>
      <c r="KND81" s="173"/>
      <c r="KNE81" s="173"/>
      <c r="KNF81" s="173"/>
      <c r="KNG81" s="173"/>
      <c r="KNH81" s="173"/>
      <c r="KNI81" s="173"/>
      <c r="KNJ81" s="173"/>
      <c r="KNK81" s="173"/>
      <c r="KNL81" s="173"/>
      <c r="KNM81" s="173"/>
      <c r="KNN81" s="173"/>
      <c r="KNO81" s="173"/>
      <c r="KNP81" s="173"/>
      <c r="KNQ81" s="173"/>
      <c r="KNR81" s="173"/>
      <c r="KNS81" s="173"/>
      <c r="KNT81" s="173"/>
      <c r="KNU81" s="173"/>
      <c r="KNV81" s="173"/>
      <c r="KNW81" s="173"/>
      <c r="KNX81" s="173"/>
      <c r="KNY81" s="173"/>
      <c r="KNZ81" s="173"/>
      <c r="KOA81" s="173"/>
      <c r="KOB81" s="173"/>
      <c r="KOC81" s="173"/>
      <c r="KOD81" s="173"/>
      <c r="KOE81" s="173"/>
      <c r="KOF81" s="173"/>
      <c r="KOG81" s="173"/>
      <c r="KOH81" s="173"/>
      <c r="KOI81" s="173"/>
      <c r="KOJ81" s="173"/>
      <c r="KOK81" s="173"/>
      <c r="KOL81" s="173"/>
      <c r="KOM81" s="173"/>
      <c r="KON81" s="173"/>
      <c r="KOO81" s="173"/>
      <c r="KOP81" s="173"/>
      <c r="KOQ81" s="173"/>
      <c r="KOR81" s="173"/>
      <c r="KOS81" s="173"/>
      <c r="KOT81" s="173"/>
      <c r="KOU81" s="173"/>
      <c r="KOV81" s="173"/>
      <c r="KOW81" s="173"/>
      <c r="KOX81" s="173"/>
      <c r="KOY81" s="173"/>
      <c r="KOZ81" s="173"/>
      <c r="KPA81" s="173"/>
      <c r="KPB81" s="173"/>
      <c r="KPC81" s="173"/>
      <c r="KPD81" s="173"/>
      <c r="KPE81" s="173"/>
      <c r="KPF81" s="173"/>
      <c r="KPG81" s="173"/>
      <c r="KPH81" s="173"/>
      <c r="KPI81" s="173"/>
      <c r="KPJ81" s="173"/>
      <c r="KPK81" s="173"/>
      <c r="KPL81" s="173"/>
      <c r="KPM81" s="173"/>
      <c r="KPN81" s="173"/>
      <c r="KPO81" s="173"/>
      <c r="KPP81" s="173"/>
      <c r="KPQ81" s="173"/>
      <c r="KPR81" s="173"/>
      <c r="KPS81" s="173"/>
      <c r="KPT81" s="173"/>
      <c r="KPU81" s="173"/>
      <c r="KPV81" s="173"/>
      <c r="KPW81" s="173"/>
      <c r="KPX81" s="173"/>
      <c r="KPY81" s="173"/>
      <c r="KPZ81" s="173"/>
      <c r="KQA81" s="173"/>
      <c r="KQB81" s="173"/>
      <c r="KQC81" s="173"/>
      <c r="KQD81" s="173"/>
      <c r="KQE81" s="173"/>
      <c r="KQF81" s="173"/>
      <c r="KQG81" s="173"/>
      <c r="KQH81" s="173"/>
      <c r="KQI81" s="173"/>
      <c r="KQJ81" s="173"/>
      <c r="KQK81" s="173"/>
      <c r="KQL81" s="173"/>
      <c r="KQM81" s="173"/>
      <c r="KQN81" s="173"/>
      <c r="KQO81" s="173"/>
      <c r="KQP81" s="173"/>
      <c r="KQQ81" s="173"/>
      <c r="KQR81" s="173"/>
      <c r="KQS81" s="173"/>
      <c r="KQT81" s="173"/>
      <c r="KQU81" s="173"/>
      <c r="KQV81" s="173"/>
      <c r="KQW81" s="173"/>
      <c r="KQX81" s="173"/>
      <c r="KQY81" s="173"/>
      <c r="KQZ81" s="173"/>
      <c r="KRA81" s="173"/>
      <c r="KRB81" s="173"/>
      <c r="KRC81" s="173"/>
      <c r="KRD81" s="173"/>
      <c r="KRE81" s="173"/>
      <c r="KRF81" s="173"/>
      <c r="KRG81" s="173"/>
      <c r="KRH81" s="173"/>
      <c r="KRI81" s="173"/>
      <c r="KRJ81" s="173"/>
      <c r="KRK81" s="173"/>
      <c r="KRL81" s="173"/>
      <c r="KRM81" s="173"/>
      <c r="KRN81" s="173"/>
      <c r="KRO81" s="173"/>
      <c r="KRP81" s="173"/>
      <c r="KRQ81" s="173"/>
      <c r="KRR81" s="173"/>
      <c r="KRS81" s="173"/>
      <c r="KRT81" s="173"/>
      <c r="KRU81" s="173"/>
      <c r="KRV81" s="173"/>
      <c r="KRW81" s="173"/>
      <c r="KRX81" s="173"/>
      <c r="KRY81" s="173"/>
      <c r="KRZ81" s="173"/>
      <c r="KSA81" s="173"/>
      <c r="KSB81" s="173"/>
      <c r="KSC81" s="173"/>
      <c r="KSD81" s="173"/>
      <c r="KSE81" s="173"/>
      <c r="KSF81" s="173"/>
      <c r="KSG81" s="173"/>
      <c r="KSH81" s="173"/>
      <c r="KSI81" s="173"/>
      <c r="KSJ81" s="173"/>
      <c r="KSK81" s="173"/>
      <c r="KSL81" s="173"/>
      <c r="KSM81" s="173"/>
      <c r="KSN81" s="173"/>
      <c r="KSO81" s="173"/>
      <c r="KSP81" s="173"/>
      <c r="KSQ81" s="173"/>
      <c r="KSR81" s="173"/>
      <c r="KSS81" s="173"/>
      <c r="KST81" s="173"/>
      <c r="KSU81" s="173"/>
      <c r="KSV81" s="173"/>
      <c r="KSW81" s="173"/>
      <c r="KSX81" s="173"/>
      <c r="KSY81" s="173"/>
      <c r="KSZ81" s="173"/>
      <c r="KTA81" s="173"/>
      <c r="KTB81" s="173"/>
      <c r="KTC81" s="173"/>
      <c r="KTD81" s="173"/>
      <c r="KTE81" s="173"/>
      <c r="KTF81" s="173"/>
      <c r="KTG81" s="173"/>
      <c r="KTH81" s="173"/>
      <c r="KTI81" s="173"/>
      <c r="KTJ81" s="173"/>
      <c r="KTK81" s="173"/>
      <c r="KTL81" s="173"/>
      <c r="KTM81" s="173"/>
      <c r="KTN81" s="173"/>
      <c r="KTO81" s="173"/>
      <c r="KTP81" s="173"/>
      <c r="KTQ81" s="173"/>
      <c r="KTR81" s="173"/>
      <c r="KTS81" s="173"/>
      <c r="KTT81" s="173"/>
      <c r="KTU81" s="173"/>
      <c r="KTV81" s="173"/>
      <c r="KTW81" s="173"/>
      <c r="KTX81" s="173"/>
      <c r="KTY81" s="173"/>
      <c r="KTZ81" s="173"/>
      <c r="KUA81" s="173"/>
      <c r="KUB81" s="173"/>
      <c r="KUC81" s="173"/>
      <c r="KUD81" s="173"/>
      <c r="KUE81" s="173"/>
      <c r="KUF81" s="173"/>
      <c r="KUG81" s="173"/>
      <c r="KUH81" s="173"/>
      <c r="KUI81" s="173"/>
      <c r="KUJ81" s="173"/>
      <c r="KUK81" s="173"/>
      <c r="KUL81" s="173"/>
      <c r="KUM81" s="173"/>
      <c r="KUN81" s="173"/>
      <c r="KUO81" s="173"/>
      <c r="KUP81" s="173"/>
      <c r="KUQ81" s="173"/>
      <c r="KUR81" s="173"/>
      <c r="KUS81" s="173"/>
      <c r="KUT81" s="173"/>
      <c r="KUU81" s="173"/>
      <c r="KUV81" s="173"/>
      <c r="KUW81" s="173"/>
      <c r="KUX81" s="173"/>
      <c r="KUY81" s="173"/>
      <c r="KUZ81" s="173"/>
      <c r="KVA81" s="173"/>
      <c r="KVB81" s="173"/>
      <c r="KVC81" s="173"/>
      <c r="KVD81" s="173"/>
      <c r="KVE81" s="173"/>
      <c r="KVF81" s="173"/>
      <c r="KVG81" s="173"/>
      <c r="KVH81" s="173"/>
      <c r="KVI81" s="173"/>
      <c r="KVJ81" s="173"/>
      <c r="KVK81" s="173"/>
      <c r="KVL81" s="173"/>
      <c r="KVM81" s="173"/>
      <c r="KVN81" s="173"/>
      <c r="KVO81" s="173"/>
      <c r="KVP81" s="173"/>
      <c r="KVQ81" s="173"/>
      <c r="KVR81" s="173"/>
      <c r="KVS81" s="173"/>
      <c r="KVT81" s="173"/>
      <c r="KVU81" s="173"/>
      <c r="KVV81" s="173"/>
      <c r="KVW81" s="173"/>
      <c r="KVX81" s="173"/>
      <c r="KVY81" s="173"/>
      <c r="KVZ81" s="173"/>
      <c r="KWA81" s="173"/>
      <c r="KWB81" s="173"/>
      <c r="KWC81" s="173"/>
      <c r="KWD81" s="173"/>
      <c r="KWE81" s="173"/>
      <c r="KWF81" s="173"/>
      <c r="KWG81" s="173"/>
      <c r="KWH81" s="173"/>
      <c r="KWI81" s="173"/>
      <c r="KWJ81" s="173"/>
      <c r="KWK81" s="173"/>
      <c r="KWL81" s="173"/>
      <c r="KWM81" s="173"/>
      <c r="KWN81" s="173"/>
      <c r="KWO81" s="173"/>
      <c r="KWP81" s="173"/>
      <c r="KWQ81" s="173"/>
      <c r="KWR81" s="173"/>
      <c r="KWS81" s="173"/>
      <c r="KWT81" s="173"/>
      <c r="KWU81" s="173"/>
      <c r="KWV81" s="173"/>
      <c r="KWW81" s="173"/>
      <c r="KWX81" s="173"/>
      <c r="KWY81" s="173"/>
      <c r="KWZ81" s="173"/>
      <c r="KXA81" s="173"/>
      <c r="KXB81" s="173"/>
      <c r="KXC81" s="173"/>
      <c r="KXD81" s="173"/>
      <c r="KXE81" s="173"/>
      <c r="KXF81" s="173"/>
      <c r="KXG81" s="173"/>
      <c r="KXH81" s="173"/>
      <c r="KXI81" s="173"/>
      <c r="KXJ81" s="173"/>
      <c r="KXK81" s="173"/>
      <c r="KXL81" s="173"/>
      <c r="KXM81" s="173"/>
      <c r="KXN81" s="173"/>
      <c r="KXO81" s="173"/>
      <c r="KXP81" s="173"/>
      <c r="KXQ81" s="173"/>
      <c r="KXR81" s="173"/>
      <c r="KXS81" s="173"/>
      <c r="KXT81" s="173"/>
      <c r="KXU81" s="173"/>
      <c r="KXV81" s="173"/>
      <c r="KXW81" s="173"/>
      <c r="KXX81" s="173"/>
      <c r="KXY81" s="173"/>
      <c r="KXZ81" s="173"/>
      <c r="KYA81" s="173"/>
      <c r="KYB81" s="173"/>
      <c r="KYC81" s="173"/>
      <c r="KYD81" s="173"/>
      <c r="KYE81" s="173"/>
      <c r="KYF81" s="173"/>
      <c r="KYG81" s="173"/>
      <c r="KYH81" s="173"/>
      <c r="KYI81" s="173"/>
      <c r="KYJ81" s="173"/>
      <c r="KYK81" s="173"/>
      <c r="KYL81" s="173"/>
      <c r="KYM81" s="173"/>
      <c r="KYN81" s="173"/>
      <c r="KYO81" s="173"/>
      <c r="KYP81" s="173"/>
      <c r="KYQ81" s="173"/>
      <c r="KYR81" s="173"/>
      <c r="KYS81" s="173"/>
      <c r="KYT81" s="173"/>
      <c r="KYU81" s="173"/>
      <c r="KYV81" s="173"/>
      <c r="KYW81" s="173"/>
      <c r="KYX81" s="173"/>
      <c r="KYY81" s="173"/>
      <c r="KYZ81" s="173"/>
      <c r="KZA81" s="173"/>
      <c r="KZB81" s="173"/>
      <c r="KZC81" s="173"/>
      <c r="KZD81" s="173"/>
      <c r="KZE81" s="173"/>
      <c r="KZF81" s="173"/>
      <c r="KZG81" s="173"/>
      <c r="KZH81" s="173"/>
      <c r="KZI81" s="173"/>
      <c r="KZJ81" s="173"/>
      <c r="KZK81" s="173"/>
      <c r="KZL81" s="173"/>
      <c r="KZM81" s="173"/>
      <c r="KZN81" s="173"/>
      <c r="KZO81" s="173"/>
      <c r="KZP81" s="173"/>
      <c r="KZQ81" s="173"/>
      <c r="KZR81" s="173"/>
      <c r="KZS81" s="173"/>
      <c r="KZT81" s="173"/>
      <c r="KZU81" s="173"/>
      <c r="KZV81" s="173"/>
      <c r="KZW81" s="173"/>
      <c r="KZX81" s="173"/>
      <c r="KZY81" s="173"/>
      <c r="KZZ81" s="173"/>
      <c r="LAA81" s="173"/>
      <c r="LAB81" s="173"/>
      <c r="LAC81" s="173"/>
      <c r="LAD81" s="173"/>
      <c r="LAE81" s="173"/>
      <c r="LAF81" s="173"/>
      <c r="LAG81" s="173"/>
      <c r="LAH81" s="173"/>
      <c r="LAI81" s="173"/>
      <c r="LAJ81" s="173"/>
      <c r="LAK81" s="173"/>
      <c r="LAL81" s="173"/>
      <c r="LAM81" s="173"/>
      <c r="LAN81" s="173"/>
      <c r="LAO81" s="173"/>
      <c r="LAP81" s="173"/>
      <c r="LAQ81" s="173"/>
      <c r="LAR81" s="173"/>
      <c r="LAS81" s="173"/>
      <c r="LAT81" s="173"/>
      <c r="LAU81" s="173"/>
      <c r="LAV81" s="173"/>
      <c r="LAW81" s="173"/>
      <c r="LAX81" s="173"/>
      <c r="LAY81" s="173"/>
      <c r="LAZ81" s="173"/>
      <c r="LBA81" s="173"/>
      <c r="LBB81" s="173"/>
      <c r="LBC81" s="173"/>
      <c r="LBD81" s="173"/>
      <c r="LBE81" s="173"/>
      <c r="LBF81" s="173"/>
      <c r="LBG81" s="173"/>
      <c r="LBH81" s="173"/>
      <c r="LBI81" s="173"/>
      <c r="LBJ81" s="173"/>
      <c r="LBK81" s="173"/>
      <c r="LBL81" s="173"/>
      <c r="LBM81" s="173"/>
      <c r="LBN81" s="173"/>
      <c r="LBO81" s="173"/>
      <c r="LBP81" s="173"/>
      <c r="LBQ81" s="173"/>
      <c r="LBR81" s="173"/>
      <c r="LBS81" s="173"/>
      <c r="LBT81" s="173"/>
      <c r="LBU81" s="173"/>
      <c r="LBV81" s="173"/>
      <c r="LBW81" s="173"/>
      <c r="LBX81" s="173"/>
      <c r="LBY81" s="173"/>
      <c r="LBZ81" s="173"/>
      <c r="LCA81" s="173"/>
      <c r="LCB81" s="173"/>
      <c r="LCC81" s="173"/>
      <c r="LCD81" s="173"/>
      <c r="LCE81" s="173"/>
      <c r="LCF81" s="173"/>
      <c r="LCG81" s="173"/>
      <c r="LCH81" s="173"/>
      <c r="LCI81" s="173"/>
      <c r="LCJ81" s="173"/>
      <c r="LCK81" s="173"/>
      <c r="LCL81" s="173"/>
      <c r="LCM81" s="173"/>
      <c r="LCN81" s="173"/>
      <c r="LCO81" s="173"/>
      <c r="LCP81" s="173"/>
      <c r="LCQ81" s="173"/>
      <c r="LCR81" s="173"/>
      <c r="LCS81" s="173"/>
      <c r="LCT81" s="173"/>
      <c r="LCU81" s="173"/>
      <c r="LCV81" s="173"/>
      <c r="LCW81" s="173"/>
      <c r="LCX81" s="173"/>
      <c r="LCY81" s="173"/>
      <c r="LCZ81" s="173"/>
      <c r="LDA81" s="173"/>
      <c r="LDB81" s="173"/>
      <c r="LDC81" s="173"/>
      <c r="LDD81" s="173"/>
      <c r="LDE81" s="173"/>
      <c r="LDF81" s="173"/>
      <c r="LDG81" s="173"/>
      <c r="LDH81" s="173"/>
      <c r="LDI81" s="173"/>
      <c r="LDJ81" s="173"/>
      <c r="LDK81" s="173"/>
      <c r="LDL81" s="173"/>
      <c r="LDM81" s="173"/>
      <c r="LDN81" s="173"/>
      <c r="LDO81" s="173"/>
      <c r="LDP81" s="173"/>
      <c r="LDQ81" s="173"/>
      <c r="LDR81" s="173"/>
      <c r="LDS81" s="173"/>
      <c r="LDT81" s="173"/>
      <c r="LDU81" s="173"/>
      <c r="LDV81" s="173"/>
      <c r="LDW81" s="173"/>
      <c r="LDX81" s="173"/>
      <c r="LDY81" s="173"/>
      <c r="LDZ81" s="173"/>
      <c r="LEA81" s="173"/>
      <c r="LEB81" s="173"/>
      <c r="LEC81" s="173"/>
      <c r="LED81" s="173"/>
      <c r="LEE81" s="173"/>
      <c r="LEF81" s="173"/>
      <c r="LEG81" s="173"/>
      <c r="LEH81" s="173"/>
      <c r="LEI81" s="173"/>
      <c r="LEJ81" s="173"/>
      <c r="LEK81" s="173"/>
      <c r="LEL81" s="173"/>
      <c r="LEM81" s="173"/>
      <c r="LEN81" s="173"/>
      <c r="LEO81" s="173"/>
      <c r="LEP81" s="173"/>
      <c r="LEQ81" s="173"/>
      <c r="LER81" s="173"/>
      <c r="LES81" s="173"/>
      <c r="LET81" s="173"/>
      <c r="LEU81" s="173"/>
      <c r="LEV81" s="173"/>
      <c r="LEW81" s="173"/>
      <c r="LEX81" s="173"/>
      <c r="LEY81" s="173"/>
      <c r="LEZ81" s="173"/>
      <c r="LFA81" s="173"/>
      <c r="LFB81" s="173"/>
      <c r="LFC81" s="173"/>
      <c r="LFD81" s="173"/>
      <c r="LFE81" s="173"/>
      <c r="LFF81" s="173"/>
      <c r="LFG81" s="173"/>
      <c r="LFH81" s="173"/>
      <c r="LFI81" s="173"/>
      <c r="LFJ81" s="173"/>
      <c r="LFK81" s="173"/>
      <c r="LFL81" s="173"/>
      <c r="LFM81" s="173"/>
      <c r="LFN81" s="173"/>
      <c r="LFO81" s="173"/>
      <c r="LFP81" s="173"/>
      <c r="LFQ81" s="173"/>
      <c r="LFR81" s="173"/>
      <c r="LFS81" s="173"/>
      <c r="LFT81" s="173"/>
      <c r="LFU81" s="173"/>
      <c r="LFV81" s="173"/>
      <c r="LFW81" s="173"/>
      <c r="LFX81" s="173"/>
      <c r="LFY81" s="173"/>
      <c r="LFZ81" s="173"/>
      <c r="LGA81" s="173"/>
      <c r="LGB81" s="173"/>
      <c r="LGC81" s="173"/>
      <c r="LGD81" s="173"/>
      <c r="LGE81" s="173"/>
      <c r="LGF81" s="173"/>
      <c r="LGG81" s="173"/>
      <c r="LGH81" s="173"/>
      <c r="LGI81" s="173"/>
      <c r="LGJ81" s="173"/>
      <c r="LGK81" s="173"/>
      <c r="LGL81" s="173"/>
      <c r="LGM81" s="173"/>
      <c r="LGN81" s="173"/>
      <c r="LGO81" s="173"/>
      <c r="LGP81" s="173"/>
      <c r="LGQ81" s="173"/>
      <c r="LGR81" s="173"/>
      <c r="LGS81" s="173"/>
      <c r="LGT81" s="173"/>
      <c r="LGU81" s="173"/>
      <c r="LGV81" s="173"/>
      <c r="LGW81" s="173"/>
      <c r="LGX81" s="173"/>
      <c r="LGY81" s="173"/>
      <c r="LGZ81" s="173"/>
      <c r="LHA81" s="173"/>
      <c r="LHB81" s="173"/>
      <c r="LHC81" s="173"/>
      <c r="LHD81" s="173"/>
      <c r="LHE81" s="173"/>
      <c r="LHF81" s="173"/>
      <c r="LHG81" s="173"/>
      <c r="LHH81" s="173"/>
      <c r="LHI81" s="173"/>
      <c r="LHJ81" s="173"/>
      <c r="LHK81" s="173"/>
      <c r="LHL81" s="173"/>
      <c r="LHM81" s="173"/>
      <c r="LHN81" s="173"/>
      <c r="LHO81" s="173"/>
      <c r="LHP81" s="173"/>
      <c r="LHQ81" s="173"/>
      <c r="LHR81" s="173"/>
      <c r="LHS81" s="173"/>
      <c r="LHT81" s="173"/>
      <c r="LHU81" s="173"/>
      <c r="LHV81" s="173"/>
      <c r="LHW81" s="173"/>
      <c r="LHX81" s="173"/>
      <c r="LHY81" s="173"/>
      <c r="LHZ81" s="173"/>
      <c r="LIA81" s="173"/>
      <c r="LIB81" s="173"/>
      <c r="LIC81" s="173"/>
      <c r="LID81" s="173"/>
      <c r="LIE81" s="173"/>
      <c r="LIF81" s="173"/>
      <c r="LIG81" s="173"/>
      <c r="LIH81" s="173"/>
      <c r="LII81" s="173"/>
      <c r="LIJ81" s="173"/>
      <c r="LIK81" s="173"/>
      <c r="LIL81" s="173"/>
      <c r="LIM81" s="173"/>
      <c r="LIN81" s="173"/>
      <c r="LIO81" s="173"/>
      <c r="LIP81" s="173"/>
      <c r="LIQ81" s="173"/>
      <c r="LIR81" s="173"/>
      <c r="LIS81" s="173"/>
      <c r="LIT81" s="173"/>
      <c r="LIU81" s="173"/>
      <c r="LIV81" s="173"/>
      <c r="LIW81" s="173"/>
      <c r="LIX81" s="173"/>
      <c r="LIY81" s="173"/>
      <c r="LIZ81" s="173"/>
      <c r="LJA81" s="173"/>
      <c r="LJB81" s="173"/>
      <c r="LJC81" s="173"/>
      <c r="LJD81" s="173"/>
      <c r="LJE81" s="173"/>
      <c r="LJF81" s="173"/>
      <c r="LJG81" s="173"/>
      <c r="LJH81" s="173"/>
      <c r="LJI81" s="173"/>
      <c r="LJJ81" s="173"/>
      <c r="LJK81" s="173"/>
      <c r="LJL81" s="173"/>
      <c r="LJM81" s="173"/>
      <c r="LJN81" s="173"/>
      <c r="LJO81" s="173"/>
      <c r="LJP81" s="173"/>
      <c r="LJQ81" s="173"/>
      <c r="LJR81" s="173"/>
      <c r="LJS81" s="173"/>
      <c r="LJT81" s="173"/>
      <c r="LJU81" s="173"/>
      <c r="LJV81" s="173"/>
      <c r="LJW81" s="173"/>
      <c r="LJX81" s="173"/>
      <c r="LJY81" s="173"/>
      <c r="LJZ81" s="173"/>
      <c r="LKA81" s="173"/>
      <c r="LKB81" s="173"/>
      <c r="LKC81" s="173"/>
      <c r="LKD81" s="173"/>
      <c r="LKE81" s="173"/>
      <c r="LKF81" s="173"/>
      <c r="LKG81" s="173"/>
      <c r="LKH81" s="173"/>
      <c r="LKI81" s="173"/>
      <c r="LKJ81" s="173"/>
      <c r="LKK81" s="173"/>
      <c r="LKL81" s="173"/>
      <c r="LKM81" s="173"/>
      <c r="LKN81" s="173"/>
      <c r="LKO81" s="173"/>
      <c r="LKP81" s="173"/>
      <c r="LKQ81" s="173"/>
      <c r="LKR81" s="173"/>
      <c r="LKS81" s="173"/>
      <c r="LKT81" s="173"/>
      <c r="LKU81" s="173"/>
      <c r="LKV81" s="173"/>
      <c r="LKW81" s="173"/>
      <c r="LKX81" s="173"/>
      <c r="LKY81" s="173"/>
      <c r="LKZ81" s="173"/>
      <c r="LLA81" s="173"/>
      <c r="LLB81" s="173"/>
      <c r="LLC81" s="173"/>
      <c r="LLD81" s="173"/>
      <c r="LLE81" s="173"/>
      <c r="LLF81" s="173"/>
      <c r="LLG81" s="173"/>
      <c r="LLH81" s="173"/>
      <c r="LLI81" s="173"/>
      <c r="LLJ81" s="173"/>
      <c r="LLK81" s="173"/>
      <c r="LLL81" s="173"/>
      <c r="LLM81" s="173"/>
      <c r="LLN81" s="173"/>
      <c r="LLO81" s="173"/>
      <c r="LLP81" s="173"/>
      <c r="LLQ81" s="173"/>
      <c r="LLR81" s="173"/>
      <c r="LLS81" s="173"/>
      <c r="LLT81" s="173"/>
      <c r="LLU81" s="173"/>
      <c r="LLV81" s="173"/>
      <c r="LLW81" s="173"/>
      <c r="LLX81" s="173"/>
      <c r="LLY81" s="173"/>
      <c r="LLZ81" s="173"/>
      <c r="LMA81" s="173"/>
      <c r="LMB81" s="173"/>
      <c r="LMC81" s="173"/>
      <c r="LMD81" s="173"/>
      <c r="LME81" s="173"/>
      <c r="LMF81" s="173"/>
      <c r="LMG81" s="173"/>
      <c r="LMH81" s="173"/>
      <c r="LMI81" s="173"/>
      <c r="LMJ81" s="173"/>
      <c r="LMK81" s="173"/>
      <c r="LML81" s="173"/>
      <c r="LMM81" s="173"/>
      <c r="LMN81" s="173"/>
      <c r="LMO81" s="173"/>
      <c r="LMP81" s="173"/>
      <c r="LMQ81" s="173"/>
      <c r="LMR81" s="173"/>
      <c r="LMS81" s="173"/>
      <c r="LMT81" s="173"/>
      <c r="LMU81" s="173"/>
      <c r="LMV81" s="173"/>
      <c r="LMW81" s="173"/>
      <c r="LMX81" s="173"/>
      <c r="LMY81" s="173"/>
      <c r="LMZ81" s="173"/>
      <c r="LNA81" s="173"/>
      <c r="LNB81" s="173"/>
      <c r="LNC81" s="173"/>
      <c r="LND81" s="173"/>
      <c r="LNE81" s="173"/>
      <c r="LNF81" s="173"/>
      <c r="LNG81" s="173"/>
      <c r="LNH81" s="173"/>
      <c r="LNI81" s="173"/>
      <c r="LNJ81" s="173"/>
      <c r="LNK81" s="173"/>
      <c r="LNL81" s="173"/>
      <c r="LNM81" s="173"/>
      <c r="LNN81" s="173"/>
      <c r="LNO81" s="173"/>
      <c r="LNP81" s="173"/>
      <c r="LNQ81" s="173"/>
      <c r="LNR81" s="173"/>
      <c r="LNS81" s="173"/>
      <c r="LNT81" s="173"/>
      <c r="LNU81" s="173"/>
      <c r="LNV81" s="173"/>
      <c r="LNW81" s="173"/>
      <c r="LNX81" s="173"/>
      <c r="LNY81" s="173"/>
      <c r="LNZ81" s="173"/>
      <c r="LOA81" s="173"/>
      <c r="LOB81" s="173"/>
      <c r="LOC81" s="173"/>
      <c r="LOD81" s="173"/>
      <c r="LOE81" s="173"/>
      <c r="LOF81" s="173"/>
      <c r="LOG81" s="173"/>
      <c r="LOH81" s="173"/>
      <c r="LOI81" s="173"/>
      <c r="LOJ81" s="173"/>
      <c r="LOK81" s="173"/>
      <c r="LOL81" s="173"/>
      <c r="LOM81" s="173"/>
      <c r="LON81" s="173"/>
      <c r="LOO81" s="173"/>
      <c r="LOP81" s="173"/>
      <c r="LOQ81" s="173"/>
      <c r="LOR81" s="173"/>
      <c r="LOS81" s="173"/>
      <c r="LOT81" s="173"/>
      <c r="LOU81" s="173"/>
      <c r="LOV81" s="173"/>
      <c r="LOW81" s="173"/>
      <c r="LOX81" s="173"/>
      <c r="LOY81" s="173"/>
      <c r="LOZ81" s="173"/>
      <c r="LPA81" s="173"/>
      <c r="LPB81" s="173"/>
      <c r="LPC81" s="173"/>
      <c r="LPD81" s="173"/>
      <c r="LPE81" s="173"/>
      <c r="LPF81" s="173"/>
      <c r="LPG81" s="173"/>
      <c r="LPH81" s="173"/>
      <c r="LPI81" s="173"/>
      <c r="LPJ81" s="173"/>
      <c r="LPK81" s="173"/>
      <c r="LPL81" s="173"/>
      <c r="LPM81" s="173"/>
      <c r="LPN81" s="173"/>
      <c r="LPO81" s="173"/>
      <c r="LPP81" s="173"/>
      <c r="LPQ81" s="173"/>
      <c r="LPR81" s="173"/>
      <c r="LPS81" s="173"/>
      <c r="LPT81" s="173"/>
      <c r="LPU81" s="173"/>
      <c r="LPV81" s="173"/>
      <c r="LPW81" s="173"/>
      <c r="LPX81" s="173"/>
      <c r="LPY81" s="173"/>
      <c r="LPZ81" s="173"/>
      <c r="LQA81" s="173"/>
      <c r="LQB81" s="173"/>
      <c r="LQC81" s="173"/>
      <c r="LQD81" s="173"/>
      <c r="LQE81" s="173"/>
      <c r="LQF81" s="173"/>
      <c r="LQG81" s="173"/>
      <c r="LQH81" s="173"/>
      <c r="LQI81" s="173"/>
      <c r="LQJ81" s="173"/>
      <c r="LQK81" s="173"/>
      <c r="LQL81" s="173"/>
      <c r="LQM81" s="173"/>
      <c r="LQN81" s="173"/>
      <c r="LQO81" s="173"/>
      <c r="LQP81" s="173"/>
      <c r="LQQ81" s="173"/>
      <c r="LQR81" s="173"/>
      <c r="LQS81" s="173"/>
      <c r="LQT81" s="173"/>
      <c r="LQU81" s="173"/>
      <c r="LQV81" s="173"/>
      <c r="LQW81" s="173"/>
      <c r="LQX81" s="173"/>
      <c r="LQY81" s="173"/>
      <c r="LQZ81" s="173"/>
      <c r="LRA81" s="173"/>
      <c r="LRB81" s="173"/>
      <c r="LRC81" s="173"/>
      <c r="LRD81" s="173"/>
      <c r="LRE81" s="173"/>
      <c r="LRF81" s="173"/>
      <c r="LRG81" s="173"/>
      <c r="LRH81" s="173"/>
      <c r="LRI81" s="173"/>
      <c r="LRJ81" s="173"/>
      <c r="LRK81" s="173"/>
      <c r="LRL81" s="173"/>
      <c r="LRM81" s="173"/>
      <c r="LRN81" s="173"/>
      <c r="LRO81" s="173"/>
      <c r="LRP81" s="173"/>
      <c r="LRQ81" s="173"/>
      <c r="LRR81" s="173"/>
      <c r="LRS81" s="173"/>
      <c r="LRT81" s="173"/>
      <c r="LRU81" s="173"/>
      <c r="LRV81" s="173"/>
      <c r="LRW81" s="173"/>
      <c r="LRX81" s="173"/>
      <c r="LRY81" s="173"/>
      <c r="LRZ81" s="173"/>
      <c r="LSA81" s="173"/>
      <c r="LSB81" s="173"/>
      <c r="LSC81" s="173"/>
      <c r="LSD81" s="173"/>
      <c r="LSE81" s="173"/>
      <c r="LSF81" s="173"/>
      <c r="LSG81" s="173"/>
      <c r="LSH81" s="173"/>
      <c r="LSI81" s="173"/>
      <c r="LSJ81" s="173"/>
      <c r="LSK81" s="173"/>
      <c r="LSL81" s="173"/>
      <c r="LSM81" s="173"/>
      <c r="LSN81" s="173"/>
      <c r="LSO81" s="173"/>
      <c r="LSP81" s="173"/>
      <c r="LSQ81" s="173"/>
      <c r="LSR81" s="173"/>
      <c r="LSS81" s="173"/>
      <c r="LST81" s="173"/>
      <c r="LSU81" s="173"/>
      <c r="LSV81" s="173"/>
      <c r="LSW81" s="173"/>
      <c r="LSX81" s="173"/>
      <c r="LSY81" s="173"/>
      <c r="LSZ81" s="173"/>
      <c r="LTA81" s="173"/>
      <c r="LTB81" s="173"/>
      <c r="LTC81" s="173"/>
      <c r="LTD81" s="173"/>
      <c r="LTE81" s="173"/>
      <c r="LTF81" s="173"/>
      <c r="LTG81" s="173"/>
      <c r="LTH81" s="173"/>
      <c r="LTI81" s="173"/>
      <c r="LTJ81" s="173"/>
      <c r="LTK81" s="173"/>
      <c r="LTL81" s="173"/>
      <c r="LTM81" s="173"/>
      <c r="LTN81" s="173"/>
      <c r="LTO81" s="173"/>
      <c r="LTP81" s="173"/>
      <c r="LTQ81" s="173"/>
      <c r="LTR81" s="173"/>
      <c r="LTS81" s="173"/>
      <c r="LTT81" s="173"/>
      <c r="LTU81" s="173"/>
      <c r="LTV81" s="173"/>
      <c r="LTW81" s="173"/>
      <c r="LTX81" s="173"/>
      <c r="LTY81" s="173"/>
      <c r="LTZ81" s="173"/>
      <c r="LUA81" s="173"/>
      <c r="LUB81" s="173"/>
      <c r="LUC81" s="173"/>
      <c r="LUD81" s="173"/>
      <c r="LUE81" s="173"/>
      <c r="LUF81" s="173"/>
      <c r="LUG81" s="173"/>
      <c r="LUH81" s="173"/>
      <c r="LUI81" s="173"/>
      <c r="LUJ81" s="173"/>
      <c r="LUK81" s="173"/>
      <c r="LUL81" s="173"/>
      <c r="LUM81" s="173"/>
      <c r="LUN81" s="173"/>
      <c r="LUO81" s="173"/>
      <c r="LUP81" s="173"/>
      <c r="LUQ81" s="173"/>
      <c r="LUR81" s="173"/>
      <c r="LUS81" s="173"/>
      <c r="LUT81" s="173"/>
      <c r="LUU81" s="173"/>
      <c r="LUV81" s="173"/>
      <c r="LUW81" s="173"/>
      <c r="LUX81" s="173"/>
      <c r="LUY81" s="173"/>
      <c r="LUZ81" s="173"/>
      <c r="LVA81" s="173"/>
      <c r="LVB81" s="173"/>
      <c r="LVC81" s="173"/>
      <c r="LVD81" s="173"/>
      <c r="LVE81" s="173"/>
      <c r="LVF81" s="173"/>
      <c r="LVG81" s="173"/>
      <c r="LVH81" s="173"/>
      <c r="LVI81" s="173"/>
      <c r="LVJ81" s="173"/>
      <c r="LVK81" s="173"/>
      <c r="LVL81" s="173"/>
      <c r="LVM81" s="173"/>
      <c r="LVN81" s="173"/>
      <c r="LVO81" s="173"/>
      <c r="LVP81" s="173"/>
      <c r="LVQ81" s="173"/>
      <c r="LVR81" s="173"/>
      <c r="LVS81" s="173"/>
      <c r="LVT81" s="173"/>
      <c r="LVU81" s="173"/>
      <c r="LVV81" s="173"/>
      <c r="LVW81" s="173"/>
      <c r="LVX81" s="173"/>
      <c r="LVY81" s="173"/>
      <c r="LVZ81" s="173"/>
      <c r="LWA81" s="173"/>
      <c r="LWB81" s="173"/>
      <c r="LWC81" s="173"/>
      <c r="LWD81" s="173"/>
      <c r="LWE81" s="173"/>
      <c r="LWF81" s="173"/>
      <c r="LWG81" s="173"/>
      <c r="LWH81" s="173"/>
      <c r="LWI81" s="173"/>
      <c r="LWJ81" s="173"/>
      <c r="LWK81" s="173"/>
      <c r="LWL81" s="173"/>
      <c r="LWM81" s="173"/>
      <c r="LWN81" s="173"/>
      <c r="LWO81" s="173"/>
      <c r="LWP81" s="173"/>
      <c r="LWQ81" s="173"/>
      <c r="LWR81" s="173"/>
      <c r="LWS81" s="173"/>
      <c r="LWT81" s="173"/>
      <c r="LWU81" s="173"/>
      <c r="LWV81" s="173"/>
      <c r="LWW81" s="173"/>
      <c r="LWX81" s="173"/>
      <c r="LWY81" s="173"/>
      <c r="LWZ81" s="173"/>
      <c r="LXA81" s="173"/>
      <c r="LXB81" s="173"/>
      <c r="LXC81" s="173"/>
      <c r="LXD81" s="173"/>
      <c r="LXE81" s="173"/>
      <c r="LXF81" s="173"/>
      <c r="LXG81" s="173"/>
      <c r="LXH81" s="173"/>
      <c r="LXI81" s="173"/>
      <c r="LXJ81" s="173"/>
      <c r="LXK81" s="173"/>
      <c r="LXL81" s="173"/>
      <c r="LXM81" s="173"/>
      <c r="LXN81" s="173"/>
      <c r="LXO81" s="173"/>
      <c r="LXP81" s="173"/>
      <c r="LXQ81" s="173"/>
      <c r="LXR81" s="173"/>
      <c r="LXS81" s="173"/>
      <c r="LXT81" s="173"/>
      <c r="LXU81" s="173"/>
      <c r="LXV81" s="173"/>
      <c r="LXW81" s="173"/>
      <c r="LXX81" s="173"/>
      <c r="LXY81" s="173"/>
      <c r="LXZ81" s="173"/>
      <c r="LYA81" s="173"/>
      <c r="LYB81" s="173"/>
      <c r="LYC81" s="173"/>
      <c r="LYD81" s="173"/>
      <c r="LYE81" s="173"/>
      <c r="LYF81" s="173"/>
      <c r="LYG81" s="173"/>
      <c r="LYH81" s="173"/>
      <c r="LYI81" s="173"/>
      <c r="LYJ81" s="173"/>
      <c r="LYK81" s="173"/>
      <c r="LYL81" s="173"/>
      <c r="LYM81" s="173"/>
      <c r="LYN81" s="173"/>
      <c r="LYO81" s="173"/>
      <c r="LYP81" s="173"/>
      <c r="LYQ81" s="173"/>
      <c r="LYR81" s="173"/>
      <c r="LYS81" s="173"/>
      <c r="LYT81" s="173"/>
      <c r="LYU81" s="173"/>
      <c r="LYV81" s="173"/>
      <c r="LYW81" s="173"/>
      <c r="LYX81" s="173"/>
      <c r="LYY81" s="173"/>
      <c r="LYZ81" s="173"/>
      <c r="LZA81" s="173"/>
      <c r="LZB81" s="173"/>
      <c r="LZC81" s="173"/>
      <c r="LZD81" s="173"/>
      <c r="LZE81" s="173"/>
      <c r="LZF81" s="173"/>
      <c r="LZG81" s="173"/>
      <c r="LZH81" s="173"/>
      <c r="LZI81" s="173"/>
      <c r="LZJ81" s="173"/>
      <c r="LZK81" s="173"/>
      <c r="LZL81" s="173"/>
      <c r="LZM81" s="173"/>
      <c r="LZN81" s="173"/>
      <c r="LZO81" s="173"/>
      <c r="LZP81" s="173"/>
      <c r="LZQ81" s="173"/>
      <c r="LZR81" s="173"/>
      <c r="LZS81" s="173"/>
      <c r="LZT81" s="173"/>
      <c r="LZU81" s="173"/>
      <c r="LZV81" s="173"/>
      <c r="LZW81" s="173"/>
      <c r="LZX81" s="173"/>
      <c r="LZY81" s="173"/>
      <c r="LZZ81" s="173"/>
      <c r="MAA81" s="173"/>
      <c r="MAB81" s="173"/>
      <c r="MAC81" s="173"/>
      <c r="MAD81" s="173"/>
      <c r="MAE81" s="173"/>
      <c r="MAF81" s="173"/>
      <c r="MAG81" s="173"/>
      <c r="MAH81" s="173"/>
      <c r="MAI81" s="173"/>
      <c r="MAJ81" s="173"/>
      <c r="MAK81" s="173"/>
      <c r="MAL81" s="173"/>
      <c r="MAM81" s="173"/>
      <c r="MAN81" s="173"/>
      <c r="MAO81" s="173"/>
      <c r="MAP81" s="173"/>
      <c r="MAQ81" s="173"/>
      <c r="MAR81" s="173"/>
      <c r="MAS81" s="173"/>
      <c r="MAT81" s="173"/>
      <c r="MAU81" s="173"/>
      <c r="MAV81" s="173"/>
      <c r="MAW81" s="173"/>
      <c r="MAX81" s="173"/>
      <c r="MAY81" s="173"/>
      <c r="MAZ81" s="173"/>
      <c r="MBA81" s="173"/>
      <c r="MBB81" s="173"/>
      <c r="MBC81" s="173"/>
      <c r="MBD81" s="173"/>
      <c r="MBE81" s="173"/>
      <c r="MBF81" s="173"/>
      <c r="MBG81" s="173"/>
      <c r="MBH81" s="173"/>
      <c r="MBI81" s="173"/>
      <c r="MBJ81" s="173"/>
      <c r="MBK81" s="173"/>
      <c r="MBL81" s="173"/>
      <c r="MBM81" s="173"/>
      <c r="MBN81" s="173"/>
      <c r="MBO81" s="173"/>
      <c r="MBP81" s="173"/>
      <c r="MBQ81" s="173"/>
      <c r="MBR81" s="173"/>
      <c r="MBS81" s="173"/>
      <c r="MBT81" s="173"/>
      <c r="MBU81" s="173"/>
      <c r="MBV81" s="173"/>
      <c r="MBW81" s="173"/>
      <c r="MBX81" s="173"/>
      <c r="MBY81" s="173"/>
      <c r="MBZ81" s="173"/>
      <c r="MCA81" s="173"/>
      <c r="MCB81" s="173"/>
      <c r="MCC81" s="173"/>
      <c r="MCD81" s="173"/>
      <c r="MCE81" s="173"/>
      <c r="MCF81" s="173"/>
      <c r="MCG81" s="173"/>
      <c r="MCH81" s="173"/>
      <c r="MCI81" s="173"/>
      <c r="MCJ81" s="173"/>
      <c r="MCK81" s="173"/>
      <c r="MCL81" s="173"/>
      <c r="MCM81" s="173"/>
      <c r="MCN81" s="173"/>
      <c r="MCO81" s="173"/>
      <c r="MCP81" s="173"/>
      <c r="MCQ81" s="173"/>
      <c r="MCR81" s="173"/>
      <c r="MCS81" s="173"/>
      <c r="MCT81" s="173"/>
      <c r="MCU81" s="173"/>
      <c r="MCV81" s="173"/>
      <c r="MCW81" s="173"/>
      <c r="MCX81" s="173"/>
      <c r="MCY81" s="173"/>
      <c r="MCZ81" s="173"/>
      <c r="MDA81" s="173"/>
      <c r="MDB81" s="173"/>
      <c r="MDC81" s="173"/>
      <c r="MDD81" s="173"/>
      <c r="MDE81" s="173"/>
      <c r="MDF81" s="173"/>
      <c r="MDG81" s="173"/>
      <c r="MDH81" s="173"/>
      <c r="MDI81" s="173"/>
      <c r="MDJ81" s="173"/>
      <c r="MDK81" s="173"/>
      <c r="MDL81" s="173"/>
      <c r="MDM81" s="173"/>
      <c r="MDN81" s="173"/>
      <c r="MDO81" s="173"/>
      <c r="MDP81" s="173"/>
      <c r="MDQ81" s="173"/>
      <c r="MDR81" s="173"/>
      <c r="MDS81" s="173"/>
      <c r="MDT81" s="173"/>
      <c r="MDU81" s="173"/>
      <c r="MDV81" s="173"/>
      <c r="MDW81" s="173"/>
      <c r="MDX81" s="173"/>
      <c r="MDY81" s="173"/>
      <c r="MDZ81" s="173"/>
      <c r="MEA81" s="173"/>
      <c r="MEB81" s="173"/>
      <c r="MEC81" s="173"/>
      <c r="MED81" s="173"/>
      <c r="MEE81" s="173"/>
      <c r="MEF81" s="173"/>
      <c r="MEG81" s="173"/>
      <c r="MEH81" s="173"/>
      <c r="MEI81" s="173"/>
      <c r="MEJ81" s="173"/>
      <c r="MEK81" s="173"/>
      <c r="MEL81" s="173"/>
      <c r="MEM81" s="173"/>
      <c r="MEN81" s="173"/>
      <c r="MEO81" s="173"/>
      <c r="MEP81" s="173"/>
      <c r="MEQ81" s="173"/>
      <c r="MER81" s="173"/>
      <c r="MES81" s="173"/>
      <c r="MET81" s="173"/>
      <c r="MEU81" s="173"/>
      <c r="MEV81" s="173"/>
      <c r="MEW81" s="173"/>
      <c r="MEX81" s="173"/>
      <c r="MEY81" s="173"/>
      <c r="MEZ81" s="173"/>
      <c r="MFA81" s="173"/>
      <c r="MFB81" s="173"/>
      <c r="MFC81" s="173"/>
      <c r="MFD81" s="173"/>
      <c r="MFE81" s="173"/>
      <c r="MFF81" s="173"/>
      <c r="MFG81" s="173"/>
      <c r="MFH81" s="173"/>
      <c r="MFI81" s="173"/>
      <c r="MFJ81" s="173"/>
      <c r="MFK81" s="173"/>
      <c r="MFL81" s="173"/>
      <c r="MFM81" s="173"/>
      <c r="MFN81" s="173"/>
      <c r="MFO81" s="173"/>
      <c r="MFP81" s="173"/>
      <c r="MFQ81" s="173"/>
      <c r="MFR81" s="173"/>
      <c r="MFS81" s="173"/>
      <c r="MFT81" s="173"/>
      <c r="MFU81" s="173"/>
      <c r="MFV81" s="173"/>
      <c r="MFW81" s="173"/>
      <c r="MFX81" s="173"/>
      <c r="MFY81" s="173"/>
      <c r="MFZ81" s="173"/>
      <c r="MGA81" s="173"/>
      <c r="MGB81" s="173"/>
      <c r="MGC81" s="173"/>
      <c r="MGD81" s="173"/>
      <c r="MGE81" s="173"/>
      <c r="MGF81" s="173"/>
      <c r="MGG81" s="173"/>
      <c r="MGH81" s="173"/>
      <c r="MGI81" s="173"/>
      <c r="MGJ81" s="173"/>
      <c r="MGK81" s="173"/>
      <c r="MGL81" s="173"/>
      <c r="MGM81" s="173"/>
      <c r="MGN81" s="173"/>
      <c r="MGO81" s="173"/>
      <c r="MGP81" s="173"/>
      <c r="MGQ81" s="173"/>
      <c r="MGR81" s="173"/>
      <c r="MGS81" s="173"/>
      <c r="MGT81" s="173"/>
      <c r="MGU81" s="173"/>
      <c r="MGV81" s="173"/>
      <c r="MGW81" s="173"/>
      <c r="MGX81" s="173"/>
      <c r="MGY81" s="173"/>
      <c r="MGZ81" s="173"/>
      <c r="MHA81" s="173"/>
      <c r="MHB81" s="173"/>
      <c r="MHC81" s="173"/>
      <c r="MHD81" s="173"/>
      <c r="MHE81" s="173"/>
      <c r="MHF81" s="173"/>
      <c r="MHG81" s="173"/>
      <c r="MHH81" s="173"/>
      <c r="MHI81" s="173"/>
      <c r="MHJ81" s="173"/>
      <c r="MHK81" s="173"/>
      <c r="MHL81" s="173"/>
      <c r="MHM81" s="173"/>
      <c r="MHN81" s="173"/>
      <c r="MHO81" s="173"/>
      <c r="MHP81" s="173"/>
      <c r="MHQ81" s="173"/>
      <c r="MHR81" s="173"/>
      <c r="MHS81" s="173"/>
      <c r="MHT81" s="173"/>
      <c r="MHU81" s="173"/>
      <c r="MHV81" s="173"/>
      <c r="MHW81" s="173"/>
      <c r="MHX81" s="173"/>
      <c r="MHY81" s="173"/>
      <c r="MHZ81" s="173"/>
      <c r="MIA81" s="173"/>
      <c r="MIB81" s="173"/>
      <c r="MIC81" s="173"/>
      <c r="MID81" s="173"/>
      <c r="MIE81" s="173"/>
      <c r="MIF81" s="173"/>
      <c r="MIG81" s="173"/>
      <c r="MIH81" s="173"/>
      <c r="MII81" s="173"/>
      <c r="MIJ81" s="173"/>
      <c r="MIK81" s="173"/>
      <c r="MIL81" s="173"/>
      <c r="MIM81" s="173"/>
      <c r="MIN81" s="173"/>
      <c r="MIO81" s="173"/>
      <c r="MIP81" s="173"/>
      <c r="MIQ81" s="173"/>
      <c r="MIR81" s="173"/>
      <c r="MIS81" s="173"/>
      <c r="MIT81" s="173"/>
      <c r="MIU81" s="173"/>
      <c r="MIV81" s="173"/>
      <c r="MIW81" s="173"/>
      <c r="MIX81" s="173"/>
      <c r="MIY81" s="173"/>
      <c r="MIZ81" s="173"/>
      <c r="MJA81" s="173"/>
      <c r="MJB81" s="173"/>
      <c r="MJC81" s="173"/>
      <c r="MJD81" s="173"/>
      <c r="MJE81" s="173"/>
      <c r="MJF81" s="173"/>
      <c r="MJG81" s="173"/>
      <c r="MJH81" s="173"/>
      <c r="MJI81" s="173"/>
      <c r="MJJ81" s="173"/>
      <c r="MJK81" s="173"/>
      <c r="MJL81" s="173"/>
      <c r="MJM81" s="173"/>
      <c r="MJN81" s="173"/>
      <c r="MJO81" s="173"/>
      <c r="MJP81" s="173"/>
      <c r="MJQ81" s="173"/>
      <c r="MJR81" s="173"/>
      <c r="MJS81" s="173"/>
      <c r="MJT81" s="173"/>
      <c r="MJU81" s="173"/>
      <c r="MJV81" s="173"/>
      <c r="MJW81" s="173"/>
      <c r="MJX81" s="173"/>
      <c r="MJY81" s="173"/>
      <c r="MJZ81" s="173"/>
      <c r="MKA81" s="173"/>
      <c r="MKB81" s="173"/>
      <c r="MKC81" s="173"/>
      <c r="MKD81" s="173"/>
      <c r="MKE81" s="173"/>
      <c r="MKF81" s="173"/>
      <c r="MKG81" s="173"/>
      <c r="MKH81" s="173"/>
      <c r="MKI81" s="173"/>
      <c r="MKJ81" s="173"/>
      <c r="MKK81" s="173"/>
      <c r="MKL81" s="173"/>
      <c r="MKM81" s="173"/>
      <c r="MKN81" s="173"/>
      <c r="MKO81" s="173"/>
      <c r="MKP81" s="173"/>
      <c r="MKQ81" s="173"/>
      <c r="MKR81" s="173"/>
      <c r="MKS81" s="173"/>
      <c r="MKT81" s="173"/>
      <c r="MKU81" s="173"/>
      <c r="MKV81" s="173"/>
      <c r="MKW81" s="173"/>
      <c r="MKX81" s="173"/>
      <c r="MKY81" s="173"/>
      <c r="MKZ81" s="173"/>
      <c r="MLA81" s="173"/>
      <c r="MLB81" s="173"/>
      <c r="MLC81" s="173"/>
      <c r="MLD81" s="173"/>
      <c r="MLE81" s="173"/>
      <c r="MLF81" s="173"/>
      <c r="MLG81" s="173"/>
      <c r="MLH81" s="173"/>
      <c r="MLI81" s="173"/>
      <c r="MLJ81" s="173"/>
      <c r="MLK81" s="173"/>
      <c r="MLL81" s="173"/>
      <c r="MLM81" s="173"/>
      <c r="MLN81" s="173"/>
      <c r="MLO81" s="173"/>
      <c r="MLP81" s="173"/>
      <c r="MLQ81" s="173"/>
      <c r="MLR81" s="173"/>
      <c r="MLS81" s="173"/>
      <c r="MLT81" s="173"/>
      <c r="MLU81" s="173"/>
      <c r="MLV81" s="173"/>
      <c r="MLW81" s="173"/>
      <c r="MLX81" s="173"/>
      <c r="MLY81" s="173"/>
      <c r="MLZ81" s="173"/>
      <c r="MMA81" s="173"/>
      <c r="MMB81" s="173"/>
      <c r="MMC81" s="173"/>
      <c r="MMD81" s="173"/>
      <c r="MME81" s="173"/>
      <c r="MMF81" s="173"/>
      <c r="MMG81" s="173"/>
      <c r="MMH81" s="173"/>
      <c r="MMI81" s="173"/>
      <c r="MMJ81" s="173"/>
      <c r="MMK81" s="173"/>
      <c r="MML81" s="173"/>
      <c r="MMM81" s="173"/>
      <c r="MMN81" s="173"/>
      <c r="MMO81" s="173"/>
      <c r="MMP81" s="173"/>
      <c r="MMQ81" s="173"/>
      <c r="MMR81" s="173"/>
      <c r="MMS81" s="173"/>
      <c r="MMT81" s="173"/>
      <c r="MMU81" s="173"/>
      <c r="MMV81" s="173"/>
      <c r="MMW81" s="173"/>
      <c r="MMX81" s="173"/>
      <c r="MMY81" s="173"/>
      <c r="MMZ81" s="173"/>
      <c r="MNA81" s="173"/>
      <c r="MNB81" s="173"/>
      <c r="MNC81" s="173"/>
      <c r="MND81" s="173"/>
      <c r="MNE81" s="173"/>
      <c r="MNF81" s="173"/>
      <c r="MNG81" s="173"/>
      <c r="MNH81" s="173"/>
      <c r="MNI81" s="173"/>
      <c r="MNJ81" s="173"/>
      <c r="MNK81" s="173"/>
      <c r="MNL81" s="173"/>
      <c r="MNM81" s="173"/>
      <c r="MNN81" s="173"/>
      <c r="MNO81" s="173"/>
      <c r="MNP81" s="173"/>
      <c r="MNQ81" s="173"/>
      <c r="MNR81" s="173"/>
      <c r="MNS81" s="173"/>
      <c r="MNT81" s="173"/>
      <c r="MNU81" s="173"/>
      <c r="MNV81" s="173"/>
      <c r="MNW81" s="173"/>
      <c r="MNX81" s="173"/>
      <c r="MNY81" s="173"/>
      <c r="MNZ81" s="173"/>
      <c r="MOA81" s="173"/>
      <c r="MOB81" s="173"/>
      <c r="MOC81" s="173"/>
      <c r="MOD81" s="173"/>
      <c r="MOE81" s="173"/>
      <c r="MOF81" s="173"/>
      <c r="MOG81" s="173"/>
      <c r="MOH81" s="173"/>
      <c r="MOI81" s="173"/>
      <c r="MOJ81" s="173"/>
      <c r="MOK81" s="173"/>
      <c r="MOL81" s="173"/>
      <c r="MOM81" s="173"/>
      <c r="MON81" s="173"/>
      <c r="MOO81" s="173"/>
      <c r="MOP81" s="173"/>
      <c r="MOQ81" s="173"/>
      <c r="MOR81" s="173"/>
      <c r="MOS81" s="173"/>
      <c r="MOT81" s="173"/>
      <c r="MOU81" s="173"/>
      <c r="MOV81" s="173"/>
      <c r="MOW81" s="173"/>
      <c r="MOX81" s="173"/>
      <c r="MOY81" s="173"/>
      <c r="MOZ81" s="173"/>
      <c r="MPA81" s="173"/>
      <c r="MPB81" s="173"/>
      <c r="MPC81" s="173"/>
      <c r="MPD81" s="173"/>
      <c r="MPE81" s="173"/>
      <c r="MPF81" s="173"/>
      <c r="MPG81" s="173"/>
      <c r="MPH81" s="173"/>
      <c r="MPI81" s="173"/>
      <c r="MPJ81" s="173"/>
      <c r="MPK81" s="173"/>
      <c r="MPL81" s="173"/>
      <c r="MPM81" s="173"/>
      <c r="MPN81" s="173"/>
      <c r="MPO81" s="173"/>
      <c r="MPP81" s="173"/>
      <c r="MPQ81" s="173"/>
      <c r="MPR81" s="173"/>
      <c r="MPS81" s="173"/>
      <c r="MPT81" s="173"/>
      <c r="MPU81" s="173"/>
      <c r="MPV81" s="173"/>
      <c r="MPW81" s="173"/>
      <c r="MPX81" s="173"/>
      <c r="MPY81" s="173"/>
      <c r="MPZ81" s="173"/>
      <c r="MQA81" s="173"/>
      <c r="MQB81" s="173"/>
      <c r="MQC81" s="173"/>
      <c r="MQD81" s="173"/>
      <c r="MQE81" s="173"/>
      <c r="MQF81" s="173"/>
      <c r="MQG81" s="173"/>
      <c r="MQH81" s="173"/>
      <c r="MQI81" s="173"/>
      <c r="MQJ81" s="173"/>
      <c r="MQK81" s="173"/>
      <c r="MQL81" s="173"/>
      <c r="MQM81" s="173"/>
      <c r="MQN81" s="173"/>
      <c r="MQO81" s="173"/>
      <c r="MQP81" s="173"/>
      <c r="MQQ81" s="173"/>
      <c r="MQR81" s="173"/>
      <c r="MQS81" s="173"/>
      <c r="MQT81" s="173"/>
      <c r="MQU81" s="173"/>
      <c r="MQV81" s="173"/>
      <c r="MQW81" s="173"/>
      <c r="MQX81" s="173"/>
      <c r="MQY81" s="173"/>
      <c r="MQZ81" s="173"/>
      <c r="MRA81" s="173"/>
      <c r="MRB81" s="173"/>
      <c r="MRC81" s="173"/>
      <c r="MRD81" s="173"/>
      <c r="MRE81" s="173"/>
      <c r="MRF81" s="173"/>
      <c r="MRG81" s="173"/>
      <c r="MRH81" s="173"/>
      <c r="MRI81" s="173"/>
      <c r="MRJ81" s="173"/>
      <c r="MRK81" s="173"/>
      <c r="MRL81" s="173"/>
      <c r="MRM81" s="173"/>
      <c r="MRN81" s="173"/>
      <c r="MRO81" s="173"/>
      <c r="MRP81" s="173"/>
      <c r="MRQ81" s="173"/>
      <c r="MRR81" s="173"/>
      <c r="MRS81" s="173"/>
      <c r="MRT81" s="173"/>
      <c r="MRU81" s="173"/>
      <c r="MRV81" s="173"/>
      <c r="MRW81" s="173"/>
      <c r="MRX81" s="173"/>
      <c r="MRY81" s="173"/>
      <c r="MRZ81" s="173"/>
      <c r="MSA81" s="173"/>
      <c r="MSB81" s="173"/>
      <c r="MSC81" s="173"/>
      <c r="MSD81" s="173"/>
      <c r="MSE81" s="173"/>
      <c r="MSF81" s="173"/>
      <c r="MSG81" s="173"/>
      <c r="MSH81" s="173"/>
      <c r="MSI81" s="173"/>
      <c r="MSJ81" s="173"/>
      <c r="MSK81" s="173"/>
      <c r="MSL81" s="173"/>
      <c r="MSM81" s="173"/>
      <c r="MSN81" s="173"/>
      <c r="MSO81" s="173"/>
      <c r="MSP81" s="173"/>
      <c r="MSQ81" s="173"/>
      <c r="MSR81" s="173"/>
      <c r="MSS81" s="173"/>
      <c r="MST81" s="173"/>
      <c r="MSU81" s="173"/>
      <c r="MSV81" s="173"/>
      <c r="MSW81" s="173"/>
      <c r="MSX81" s="173"/>
      <c r="MSY81" s="173"/>
      <c r="MSZ81" s="173"/>
      <c r="MTA81" s="173"/>
      <c r="MTB81" s="173"/>
      <c r="MTC81" s="173"/>
      <c r="MTD81" s="173"/>
      <c r="MTE81" s="173"/>
      <c r="MTF81" s="173"/>
      <c r="MTG81" s="173"/>
      <c r="MTH81" s="173"/>
      <c r="MTI81" s="173"/>
      <c r="MTJ81" s="173"/>
      <c r="MTK81" s="173"/>
      <c r="MTL81" s="173"/>
      <c r="MTM81" s="173"/>
      <c r="MTN81" s="173"/>
      <c r="MTO81" s="173"/>
      <c r="MTP81" s="173"/>
      <c r="MTQ81" s="173"/>
      <c r="MTR81" s="173"/>
      <c r="MTS81" s="173"/>
      <c r="MTT81" s="173"/>
      <c r="MTU81" s="173"/>
      <c r="MTV81" s="173"/>
      <c r="MTW81" s="173"/>
      <c r="MTX81" s="173"/>
      <c r="MTY81" s="173"/>
      <c r="MTZ81" s="173"/>
      <c r="MUA81" s="173"/>
      <c r="MUB81" s="173"/>
      <c r="MUC81" s="173"/>
      <c r="MUD81" s="173"/>
      <c r="MUE81" s="173"/>
      <c r="MUF81" s="173"/>
      <c r="MUG81" s="173"/>
      <c r="MUH81" s="173"/>
      <c r="MUI81" s="173"/>
      <c r="MUJ81" s="173"/>
      <c r="MUK81" s="173"/>
      <c r="MUL81" s="173"/>
      <c r="MUM81" s="173"/>
      <c r="MUN81" s="173"/>
      <c r="MUO81" s="173"/>
      <c r="MUP81" s="173"/>
      <c r="MUQ81" s="173"/>
      <c r="MUR81" s="173"/>
      <c r="MUS81" s="173"/>
      <c r="MUT81" s="173"/>
      <c r="MUU81" s="173"/>
      <c r="MUV81" s="173"/>
      <c r="MUW81" s="173"/>
      <c r="MUX81" s="173"/>
      <c r="MUY81" s="173"/>
      <c r="MUZ81" s="173"/>
      <c r="MVA81" s="173"/>
      <c r="MVB81" s="173"/>
      <c r="MVC81" s="173"/>
      <c r="MVD81" s="173"/>
      <c r="MVE81" s="173"/>
      <c r="MVF81" s="173"/>
      <c r="MVG81" s="173"/>
      <c r="MVH81" s="173"/>
      <c r="MVI81" s="173"/>
      <c r="MVJ81" s="173"/>
      <c r="MVK81" s="173"/>
      <c r="MVL81" s="173"/>
      <c r="MVM81" s="173"/>
      <c r="MVN81" s="173"/>
      <c r="MVO81" s="173"/>
      <c r="MVP81" s="173"/>
      <c r="MVQ81" s="173"/>
      <c r="MVR81" s="173"/>
      <c r="MVS81" s="173"/>
      <c r="MVT81" s="173"/>
      <c r="MVU81" s="173"/>
      <c r="MVV81" s="173"/>
      <c r="MVW81" s="173"/>
      <c r="MVX81" s="173"/>
      <c r="MVY81" s="173"/>
      <c r="MVZ81" s="173"/>
      <c r="MWA81" s="173"/>
      <c r="MWB81" s="173"/>
      <c r="MWC81" s="173"/>
      <c r="MWD81" s="173"/>
      <c r="MWE81" s="173"/>
      <c r="MWF81" s="173"/>
      <c r="MWG81" s="173"/>
      <c r="MWH81" s="173"/>
      <c r="MWI81" s="173"/>
      <c r="MWJ81" s="173"/>
      <c r="MWK81" s="173"/>
      <c r="MWL81" s="173"/>
      <c r="MWM81" s="173"/>
      <c r="MWN81" s="173"/>
      <c r="MWO81" s="173"/>
      <c r="MWP81" s="173"/>
      <c r="MWQ81" s="173"/>
      <c r="MWR81" s="173"/>
      <c r="MWS81" s="173"/>
      <c r="MWT81" s="173"/>
      <c r="MWU81" s="173"/>
      <c r="MWV81" s="173"/>
      <c r="MWW81" s="173"/>
      <c r="MWX81" s="173"/>
      <c r="MWY81" s="173"/>
      <c r="MWZ81" s="173"/>
      <c r="MXA81" s="173"/>
      <c r="MXB81" s="173"/>
      <c r="MXC81" s="173"/>
      <c r="MXD81" s="173"/>
      <c r="MXE81" s="173"/>
      <c r="MXF81" s="173"/>
      <c r="MXG81" s="173"/>
      <c r="MXH81" s="173"/>
      <c r="MXI81" s="173"/>
      <c r="MXJ81" s="173"/>
      <c r="MXK81" s="173"/>
      <c r="MXL81" s="173"/>
      <c r="MXM81" s="173"/>
      <c r="MXN81" s="173"/>
      <c r="MXO81" s="173"/>
      <c r="MXP81" s="173"/>
      <c r="MXQ81" s="173"/>
      <c r="MXR81" s="173"/>
      <c r="MXS81" s="173"/>
      <c r="MXT81" s="173"/>
      <c r="MXU81" s="173"/>
      <c r="MXV81" s="173"/>
      <c r="MXW81" s="173"/>
      <c r="MXX81" s="173"/>
      <c r="MXY81" s="173"/>
      <c r="MXZ81" s="173"/>
      <c r="MYA81" s="173"/>
      <c r="MYB81" s="173"/>
      <c r="MYC81" s="173"/>
      <c r="MYD81" s="173"/>
      <c r="MYE81" s="173"/>
      <c r="MYF81" s="173"/>
      <c r="MYG81" s="173"/>
      <c r="MYH81" s="173"/>
      <c r="MYI81" s="173"/>
      <c r="MYJ81" s="173"/>
      <c r="MYK81" s="173"/>
      <c r="MYL81" s="173"/>
      <c r="MYM81" s="173"/>
      <c r="MYN81" s="173"/>
      <c r="MYO81" s="173"/>
      <c r="MYP81" s="173"/>
      <c r="MYQ81" s="173"/>
      <c r="MYR81" s="173"/>
      <c r="MYS81" s="173"/>
      <c r="MYT81" s="173"/>
      <c r="MYU81" s="173"/>
      <c r="MYV81" s="173"/>
      <c r="MYW81" s="173"/>
      <c r="MYX81" s="173"/>
      <c r="MYY81" s="173"/>
      <c r="MYZ81" s="173"/>
      <c r="MZA81" s="173"/>
      <c r="MZB81" s="173"/>
      <c r="MZC81" s="173"/>
      <c r="MZD81" s="173"/>
      <c r="MZE81" s="173"/>
      <c r="MZF81" s="173"/>
      <c r="MZG81" s="173"/>
      <c r="MZH81" s="173"/>
      <c r="MZI81" s="173"/>
      <c r="MZJ81" s="173"/>
      <c r="MZK81" s="173"/>
      <c r="MZL81" s="173"/>
      <c r="MZM81" s="173"/>
      <c r="MZN81" s="173"/>
      <c r="MZO81" s="173"/>
      <c r="MZP81" s="173"/>
      <c r="MZQ81" s="173"/>
      <c r="MZR81" s="173"/>
      <c r="MZS81" s="173"/>
      <c r="MZT81" s="173"/>
      <c r="MZU81" s="173"/>
      <c r="MZV81" s="173"/>
      <c r="MZW81" s="173"/>
      <c r="MZX81" s="173"/>
      <c r="MZY81" s="173"/>
      <c r="MZZ81" s="173"/>
      <c r="NAA81" s="173"/>
      <c r="NAB81" s="173"/>
      <c r="NAC81" s="173"/>
      <c r="NAD81" s="173"/>
      <c r="NAE81" s="173"/>
      <c r="NAF81" s="173"/>
      <c r="NAG81" s="173"/>
      <c r="NAH81" s="173"/>
      <c r="NAI81" s="173"/>
      <c r="NAJ81" s="173"/>
      <c r="NAK81" s="173"/>
      <c r="NAL81" s="173"/>
      <c r="NAM81" s="173"/>
      <c r="NAN81" s="173"/>
      <c r="NAO81" s="173"/>
      <c r="NAP81" s="173"/>
      <c r="NAQ81" s="173"/>
      <c r="NAR81" s="173"/>
      <c r="NAS81" s="173"/>
      <c r="NAT81" s="173"/>
      <c r="NAU81" s="173"/>
      <c r="NAV81" s="173"/>
      <c r="NAW81" s="173"/>
      <c r="NAX81" s="173"/>
      <c r="NAY81" s="173"/>
      <c r="NAZ81" s="173"/>
      <c r="NBA81" s="173"/>
      <c r="NBB81" s="173"/>
      <c r="NBC81" s="173"/>
      <c r="NBD81" s="173"/>
      <c r="NBE81" s="173"/>
      <c r="NBF81" s="173"/>
      <c r="NBG81" s="173"/>
      <c r="NBH81" s="173"/>
      <c r="NBI81" s="173"/>
      <c r="NBJ81" s="173"/>
      <c r="NBK81" s="173"/>
      <c r="NBL81" s="173"/>
      <c r="NBM81" s="173"/>
      <c r="NBN81" s="173"/>
      <c r="NBO81" s="173"/>
      <c r="NBP81" s="173"/>
      <c r="NBQ81" s="173"/>
      <c r="NBR81" s="173"/>
      <c r="NBS81" s="173"/>
      <c r="NBT81" s="173"/>
      <c r="NBU81" s="173"/>
      <c r="NBV81" s="173"/>
      <c r="NBW81" s="173"/>
      <c r="NBX81" s="173"/>
      <c r="NBY81" s="173"/>
      <c r="NBZ81" s="173"/>
      <c r="NCA81" s="173"/>
      <c r="NCB81" s="173"/>
      <c r="NCC81" s="173"/>
      <c r="NCD81" s="173"/>
      <c r="NCE81" s="173"/>
      <c r="NCF81" s="173"/>
      <c r="NCG81" s="173"/>
      <c r="NCH81" s="173"/>
      <c r="NCI81" s="173"/>
      <c r="NCJ81" s="173"/>
      <c r="NCK81" s="173"/>
      <c r="NCL81" s="173"/>
      <c r="NCM81" s="173"/>
      <c r="NCN81" s="173"/>
      <c r="NCO81" s="173"/>
      <c r="NCP81" s="173"/>
      <c r="NCQ81" s="173"/>
      <c r="NCR81" s="173"/>
      <c r="NCS81" s="173"/>
      <c r="NCT81" s="173"/>
      <c r="NCU81" s="173"/>
      <c r="NCV81" s="173"/>
      <c r="NCW81" s="173"/>
      <c r="NCX81" s="173"/>
      <c r="NCY81" s="173"/>
      <c r="NCZ81" s="173"/>
      <c r="NDA81" s="173"/>
      <c r="NDB81" s="173"/>
      <c r="NDC81" s="173"/>
      <c r="NDD81" s="173"/>
      <c r="NDE81" s="173"/>
      <c r="NDF81" s="173"/>
      <c r="NDG81" s="173"/>
      <c r="NDH81" s="173"/>
      <c r="NDI81" s="173"/>
      <c r="NDJ81" s="173"/>
      <c r="NDK81" s="173"/>
      <c r="NDL81" s="173"/>
      <c r="NDM81" s="173"/>
      <c r="NDN81" s="173"/>
      <c r="NDO81" s="173"/>
      <c r="NDP81" s="173"/>
      <c r="NDQ81" s="173"/>
      <c r="NDR81" s="173"/>
      <c r="NDS81" s="173"/>
      <c r="NDT81" s="173"/>
      <c r="NDU81" s="173"/>
      <c r="NDV81" s="173"/>
      <c r="NDW81" s="173"/>
      <c r="NDX81" s="173"/>
      <c r="NDY81" s="173"/>
      <c r="NDZ81" s="173"/>
      <c r="NEA81" s="173"/>
      <c r="NEB81" s="173"/>
      <c r="NEC81" s="173"/>
      <c r="NED81" s="173"/>
      <c r="NEE81" s="173"/>
      <c r="NEF81" s="173"/>
      <c r="NEG81" s="173"/>
      <c r="NEH81" s="173"/>
      <c r="NEI81" s="173"/>
      <c r="NEJ81" s="173"/>
      <c r="NEK81" s="173"/>
      <c r="NEL81" s="173"/>
      <c r="NEM81" s="173"/>
      <c r="NEN81" s="173"/>
      <c r="NEO81" s="173"/>
      <c r="NEP81" s="173"/>
      <c r="NEQ81" s="173"/>
      <c r="NER81" s="173"/>
      <c r="NES81" s="173"/>
      <c r="NET81" s="173"/>
      <c r="NEU81" s="173"/>
      <c r="NEV81" s="173"/>
      <c r="NEW81" s="173"/>
      <c r="NEX81" s="173"/>
      <c r="NEY81" s="173"/>
      <c r="NEZ81" s="173"/>
      <c r="NFA81" s="173"/>
      <c r="NFB81" s="173"/>
      <c r="NFC81" s="173"/>
      <c r="NFD81" s="173"/>
      <c r="NFE81" s="173"/>
      <c r="NFF81" s="173"/>
      <c r="NFG81" s="173"/>
      <c r="NFH81" s="173"/>
      <c r="NFI81" s="173"/>
      <c r="NFJ81" s="173"/>
      <c r="NFK81" s="173"/>
      <c r="NFL81" s="173"/>
      <c r="NFM81" s="173"/>
      <c r="NFN81" s="173"/>
      <c r="NFO81" s="173"/>
      <c r="NFP81" s="173"/>
      <c r="NFQ81" s="173"/>
      <c r="NFR81" s="173"/>
      <c r="NFS81" s="173"/>
      <c r="NFT81" s="173"/>
      <c r="NFU81" s="173"/>
      <c r="NFV81" s="173"/>
      <c r="NFW81" s="173"/>
      <c r="NFX81" s="173"/>
      <c r="NFY81" s="173"/>
      <c r="NFZ81" s="173"/>
      <c r="NGA81" s="173"/>
      <c r="NGB81" s="173"/>
      <c r="NGC81" s="173"/>
      <c r="NGD81" s="173"/>
      <c r="NGE81" s="173"/>
      <c r="NGF81" s="173"/>
      <c r="NGG81" s="173"/>
      <c r="NGH81" s="173"/>
      <c r="NGI81" s="173"/>
      <c r="NGJ81" s="173"/>
      <c r="NGK81" s="173"/>
      <c r="NGL81" s="173"/>
      <c r="NGM81" s="173"/>
      <c r="NGN81" s="173"/>
      <c r="NGO81" s="173"/>
      <c r="NGP81" s="173"/>
      <c r="NGQ81" s="173"/>
      <c r="NGR81" s="173"/>
      <c r="NGS81" s="173"/>
      <c r="NGT81" s="173"/>
      <c r="NGU81" s="173"/>
      <c r="NGV81" s="173"/>
      <c r="NGW81" s="173"/>
      <c r="NGX81" s="173"/>
      <c r="NGY81" s="173"/>
      <c r="NGZ81" s="173"/>
      <c r="NHA81" s="173"/>
      <c r="NHB81" s="173"/>
      <c r="NHC81" s="173"/>
      <c r="NHD81" s="173"/>
      <c r="NHE81" s="173"/>
      <c r="NHF81" s="173"/>
      <c r="NHG81" s="173"/>
      <c r="NHH81" s="173"/>
      <c r="NHI81" s="173"/>
      <c r="NHJ81" s="173"/>
      <c r="NHK81" s="173"/>
      <c r="NHL81" s="173"/>
      <c r="NHM81" s="173"/>
      <c r="NHN81" s="173"/>
      <c r="NHO81" s="173"/>
      <c r="NHP81" s="173"/>
      <c r="NHQ81" s="173"/>
      <c r="NHR81" s="173"/>
      <c r="NHS81" s="173"/>
      <c r="NHT81" s="173"/>
      <c r="NHU81" s="173"/>
      <c r="NHV81" s="173"/>
      <c r="NHW81" s="173"/>
      <c r="NHX81" s="173"/>
      <c r="NHY81" s="173"/>
      <c r="NHZ81" s="173"/>
      <c r="NIA81" s="173"/>
      <c r="NIB81" s="173"/>
      <c r="NIC81" s="173"/>
      <c r="NID81" s="173"/>
      <c r="NIE81" s="173"/>
      <c r="NIF81" s="173"/>
      <c r="NIG81" s="173"/>
      <c r="NIH81" s="173"/>
      <c r="NII81" s="173"/>
      <c r="NIJ81" s="173"/>
      <c r="NIK81" s="173"/>
      <c r="NIL81" s="173"/>
      <c r="NIM81" s="173"/>
      <c r="NIN81" s="173"/>
      <c r="NIO81" s="173"/>
      <c r="NIP81" s="173"/>
      <c r="NIQ81" s="173"/>
      <c r="NIR81" s="173"/>
      <c r="NIS81" s="173"/>
      <c r="NIT81" s="173"/>
      <c r="NIU81" s="173"/>
      <c r="NIV81" s="173"/>
      <c r="NIW81" s="173"/>
      <c r="NIX81" s="173"/>
      <c r="NIY81" s="173"/>
      <c r="NIZ81" s="173"/>
      <c r="NJA81" s="173"/>
      <c r="NJB81" s="173"/>
      <c r="NJC81" s="173"/>
      <c r="NJD81" s="173"/>
      <c r="NJE81" s="173"/>
      <c r="NJF81" s="173"/>
      <c r="NJG81" s="173"/>
      <c r="NJH81" s="173"/>
      <c r="NJI81" s="173"/>
      <c r="NJJ81" s="173"/>
      <c r="NJK81" s="173"/>
      <c r="NJL81" s="173"/>
      <c r="NJM81" s="173"/>
      <c r="NJN81" s="173"/>
      <c r="NJO81" s="173"/>
      <c r="NJP81" s="173"/>
      <c r="NJQ81" s="173"/>
      <c r="NJR81" s="173"/>
      <c r="NJS81" s="173"/>
      <c r="NJT81" s="173"/>
      <c r="NJU81" s="173"/>
      <c r="NJV81" s="173"/>
      <c r="NJW81" s="173"/>
      <c r="NJX81" s="173"/>
      <c r="NJY81" s="173"/>
      <c r="NJZ81" s="173"/>
      <c r="NKA81" s="173"/>
      <c r="NKB81" s="173"/>
      <c r="NKC81" s="173"/>
      <c r="NKD81" s="173"/>
      <c r="NKE81" s="173"/>
      <c r="NKF81" s="173"/>
      <c r="NKG81" s="173"/>
      <c r="NKH81" s="173"/>
      <c r="NKI81" s="173"/>
      <c r="NKJ81" s="173"/>
      <c r="NKK81" s="173"/>
      <c r="NKL81" s="173"/>
      <c r="NKM81" s="173"/>
      <c r="NKN81" s="173"/>
      <c r="NKO81" s="173"/>
      <c r="NKP81" s="173"/>
      <c r="NKQ81" s="173"/>
      <c r="NKR81" s="173"/>
      <c r="NKS81" s="173"/>
      <c r="NKT81" s="173"/>
      <c r="NKU81" s="173"/>
      <c r="NKV81" s="173"/>
      <c r="NKW81" s="173"/>
      <c r="NKX81" s="173"/>
      <c r="NKY81" s="173"/>
      <c r="NKZ81" s="173"/>
      <c r="NLA81" s="173"/>
      <c r="NLB81" s="173"/>
      <c r="NLC81" s="173"/>
      <c r="NLD81" s="173"/>
      <c r="NLE81" s="173"/>
      <c r="NLF81" s="173"/>
      <c r="NLG81" s="173"/>
      <c r="NLH81" s="173"/>
      <c r="NLI81" s="173"/>
      <c r="NLJ81" s="173"/>
      <c r="NLK81" s="173"/>
      <c r="NLL81" s="173"/>
      <c r="NLM81" s="173"/>
      <c r="NLN81" s="173"/>
      <c r="NLO81" s="173"/>
      <c r="NLP81" s="173"/>
      <c r="NLQ81" s="173"/>
      <c r="NLR81" s="173"/>
      <c r="NLS81" s="173"/>
      <c r="NLT81" s="173"/>
      <c r="NLU81" s="173"/>
      <c r="NLV81" s="173"/>
      <c r="NLW81" s="173"/>
      <c r="NLX81" s="173"/>
      <c r="NLY81" s="173"/>
      <c r="NLZ81" s="173"/>
      <c r="NMA81" s="173"/>
      <c r="NMB81" s="173"/>
      <c r="NMC81" s="173"/>
      <c r="NMD81" s="173"/>
      <c r="NME81" s="173"/>
      <c r="NMF81" s="173"/>
      <c r="NMG81" s="173"/>
      <c r="NMH81" s="173"/>
      <c r="NMI81" s="173"/>
      <c r="NMJ81" s="173"/>
      <c r="NMK81" s="173"/>
      <c r="NML81" s="173"/>
      <c r="NMM81" s="173"/>
      <c r="NMN81" s="173"/>
      <c r="NMO81" s="173"/>
      <c r="NMP81" s="173"/>
      <c r="NMQ81" s="173"/>
      <c r="NMR81" s="173"/>
      <c r="NMS81" s="173"/>
      <c r="NMT81" s="173"/>
      <c r="NMU81" s="173"/>
      <c r="NMV81" s="173"/>
      <c r="NMW81" s="173"/>
      <c r="NMX81" s="173"/>
      <c r="NMY81" s="173"/>
      <c r="NMZ81" s="173"/>
      <c r="NNA81" s="173"/>
      <c r="NNB81" s="173"/>
      <c r="NNC81" s="173"/>
      <c r="NND81" s="173"/>
      <c r="NNE81" s="173"/>
      <c r="NNF81" s="173"/>
      <c r="NNG81" s="173"/>
      <c r="NNH81" s="173"/>
      <c r="NNI81" s="173"/>
      <c r="NNJ81" s="173"/>
      <c r="NNK81" s="173"/>
      <c r="NNL81" s="173"/>
      <c r="NNM81" s="173"/>
      <c r="NNN81" s="173"/>
      <c r="NNO81" s="173"/>
      <c r="NNP81" s="173"/>
      <c r="NNQ81" s="173"/>
      <c r="NNR81" s="173"/>
      <c r="NNS81" s="173"/>
      <c r="NNT81" s="173"/>
      <c r="NNU81" s="173"/>
      <c r="NNV81" s="173"/>
      <c r="NNW81" s="173"/>
      <c r="NNX81" s="173"/>
      <c r="NNY81" s="173"/>
      <c r="NNZ81" s="173"/>
      <c r="NOA81" s="173"/>
      <c r="NOB81" s="173"/>
      <c r="NOC81" s="173"/>
      <c r="NOD81" s="173"/>
      <c r="NOE81" s="173"/>
      <c r="NOF81" s="173"/>
      <c r="NOG81" s="173"/>
      <c r="NOH81" s="173"/>
      <c r="NOI81" s="173"/>
      <c r="NOJ81" s="173"/>
      <c r="NOK81" s="173"/>
      <c r="NOL81" s="173"/>
      <c r="NOM81" s="173"/>
      <c r="NON81" s="173"/>
      <c r="NOO81" s="173"/>
      <c r="NOP81" s="173"/>
      <c r="NOQ81" s="173"/>
      <c r="NOR81" s="173"/>
      <c r="NOS81" s="173"/>
      <c r="NOT81" s="173"/>
      <c r="NOU81" s="173"/>
      <c r="NOV81" s="173"/>
      <c r="NOW81" s="173"/>
      <c r="NOX81" s="173"/>
      <c r="NOY81" s="173"/>
      <c r="NOZ81" s="173"/>
      <c r="NPA81" s="173"/>
      <c r="NPB81" s="173"/>
      <c r="NPC81" s="173"/>
      <c r="NPD81" s="173"/>
      <c r="NPE81" s="173"/>
      <c r="NPF81" s="173"/>
      <c r="NPG81" s="173"/>
      <c r="NPH81" s="173"/>
      <c r="NPI81" s="173"/>
      <c r="NPJ81" s="173"/>
      <c r="NPK81" s="173"/>
      <c r="NPL81" s="173"/>
      <c r="NPM81" s="173"/>
      <c r="NPN81" s="173"/>
      <c r="NPO81" s="173"/>
      <c r="NPP81" s="173"/>
      <c r="NPQ81" s="173"/>
      <c r="NPR81" s="173"/>
      <c r="NPS81" s="173"/>
      <c r="NPT81" s="173"/>
      <c r="NPU81" s="173"/>
      <c r="NPV81" s="173"/>
      <c r="NPW81" s="173"/>
      <c r="NPX81" s="173"/>
      <c r="NPY81" s="173"/>
      <c r="NPZ81" s="173"/>
      <c r="NQA81" s="173"/>
      <c r="NQB81" s="173"/>
      <c r="NQC81" s="173"/>
      <c r="NQD81" s="173"/>
      <c r="NQE81" s="173"/>
      <c r="NQF81" s="173"/>
      <c r="NQG81" s="173"/>
      <c r="NQH81" s="173"/>
      <c r="NQI81" s="173"/>
      <c r="NQJ81" s="173"/>
      <c r="NQK81" s="173"/>
      <c r="NQL81" s="173"/>
      <c r="NQM81" s="173"/>
      <c r="NQN81" s="173"/>
      <c r="NQO81" s="173"/>
      <c r="NQP81" s="173"/>
      <c r="NQQ81" s="173"/>
      <c r="NQR81" s="173"/>
      <c r="NQS81" s="173"/>
      <c r="NQT81" s="173"/>
      <c r="NQU81" s="173"/>
      <c r="NQV81" s="173"/>
      <c r="NQW81" s="173"/>
      <c r="NQX81" s="173"/>
      <c r="NQY81" s="173"/>
      <c r="NQZ81" s="173"/>
      <c r="NRA81" s="173"/>
      <c r="NRB81" s="173"/>
      <c r="NRC81" s="173"/>
      <c r="NRD81" s="173"/>
      <c r="NRE81" s="173"/>
      <c r="NRF81" s="173"/>
      <c r="NRG81" s="173"/>
      <c r="NRH81" s="173"/>
      <c r="NRI81" s="173"/>
      <c r="NRJ81" s="173"/>
      <c r="NRK81" s="173"/>
      <c r="NRL81" s="173"/>
      <c r="NRM81" s="173"/>
      <c r="NRN81" s="173"/>
      <c r="NRO81" s="173"/>
      <c r="NRP81" s="173"/>
      <c r="NRQ81" s="173"/>
      <c r="NRR81" s="173"/>
      <c r="NRS81" s="173"/>
      <c r="NRT81" s="173"/>
      <c r="NRU81" s="173"/>
      <c r="NRV81" s="173"/>
      <c r="NRW81" s="173"/>
      <c r="NRX81" s="173"/>
      <c r="NRY81" s="173"/>
      <c r="NRZ81" s="173"/>
      <c r="NSA81" s="173"/>
      <c r="NSB81" s="173"/>
      <c r="NSC81" s="173"/>
      <c r="NSD81" s="173"/>
      <c r="NSE81" s="173"/>
      <c r="NSF81" s="173"/>
      <c r="NSG81" s="173"/>
      <c r="NSH81" s="173"/>
      <c r="NSI81" s="173"/>
      <c r="NSJ81" s="173"/>
      <c r="NSK81" s="173"/>
      <c r="NSL81" s="173"/>
      <c r="NSM81" s="173"/>
      <c r="NSN81" s="173"/>
      <c r="NSO81" s="173"/>
      <c r="NSP81" s="173"/>
      <c r="NSQ81" s="173"/>
      <c r="NSR81" s="173"/>
      <c r="NSS81" s="173"/>
      <c r="NST81" s="173"/>
      <c r="NSU81" s="173"/>
      <c r="NSV81" s="173"/>
      <c r="NSW81" s="173"/>
      <c r="NSX81" s="173"/>
      <c r="NSY81" s="173"/>
      <c r="NSZ81" s="173"/>
      <c r="NTA81" s="173"/>
      <c r="NTB81" s="173"/>
      <c r="NTC81" s="173"/>
      <c r="NTD81" s="173"/>
      <c r="NTE81" s="173"/>
      <c r="NTF81" s="173"/>
      <c r="NTG81" s="173"/>
      <c r="NTH81" s="173"/>
      <c r="NTI81" s="173"/>
      <c r="NTJ81" s="173"/>
      <c r="NTK81" s="173"/>
      <c r="NTL81" s="173"/>
      <c r="NTM81" s="173"/>
      <c r="NTN81" s="173"/>
      <c r="NTO81" s="173"/>
      <c r="NTP81" s="173"/>
      <c r="NTQ81" s="173"/>
      <c r="NTR81" s="173"/>
      <c r="NTS81" s="173"/>
      <c r="NTT81" s="173"/>
      <c r="NTU81" s="173"/>
      <c r="NTV81" s="173"/>
      <c r="NTW81" s="173"/>
      <c r="NTX81" s="173"/>
      <c r="NTY81" s="173"/>
      <c r="NTZ81" s="173"/>
      <c r="NUA81" s="173"/>
      <c r="NUB81" s="173"/>
      <c r="NUC81" s="173"/>
      <c r="NUD81" s="173"/>
      <c r="NUE81" s="173"/>
      <c r="NUF81" s="173"/>
      <c r="NUG81" s="173"/>
      <c r="NUH81" s="173"/>
      <c r="NUI81" s="173"/>
      <c r="NUJ81" s="173"/>
      <c r="NUK81" s="173"/>
      <c r="NUL81" s="173"/>
      <c r="NUM81" s="173"/>
      <c r="NUN81" s="173"/>
      <c r="NUO81" s="173"/>
      <c r="NUP81" s="173"/>
      <c r="NUQ81" s="173"/>
      <c r="NUR81" s="173"/>
      <c r="NUS81" s="173"/>
      <c r="NUT81" s="173"/>
      <c r="NUU81" s="173"/>
      <c r="NUV81" s="173"/>
      <c r="NUW81" s="173"/>
      <c r="NUX81" s="173"/>
      <c r="NUY81" s="173"/>
      <c r="NUZ81" s="173"/>
      <c r="NVA81" s="173"/>
      <c r="NVB81" s="173"/>
      <c r="NVC81" s="173"/>
      <c r="NVD81" s="173"/>
      <c r="NVE81" s="173"/>
      <c r="NVF81" s="173"/>
      <c r="NVG81" s="173"/>
      <c r="NVH81" s="173"/>
      <c r="NVI81" s="173"/>
      <c r="NVJ81" s="173"/>
      <c r="NVK81" s="173"/>
      <c r="NVL81" s="173"/>
      <c r="NVM81" s="173"/>
      <c r="NVN81" s="173"/>
      <c r="NVO81" s="173"/>
      <c r="NVP81" s="173"/>
      <c r="NVQ81" s="173"/>
      <c r="NVR81" s="173"/>
      <c r="NVS81" s="173"/>
      <c r="NVT81" s="173"/>
      <c r="NVU81" s="173"/>
      <c r="NVV81" s="173"/>
      <c r="NVW81" s="173"/>
      <c r="NVX81" s="173"/>
      <c r="NVY81" s="173"/>
      <c r="NVZ81" s="173"/>
      <c r="NWA81" s="173"/>
      <c r="NWB81" s="173"/>
      <c r="NWC81" s="173"/>
      <c r="NWD81" s="173"/>
      <c r="NWE81" s="173"/>
      <c r="NWF81" s="173"/>
      <c r="NWG81" s="173"/>
      <c r="NWH81" s="173"/>
      <c r="NWI81" s="173"/>
      <c r="NWJ81" s="173"/>
      <c r="NWK81" s="173"/>
      <c r="NWL81" s="173"/>
      <c r="NWM81" s="173"/>
      <c r="NWN81" s="173"/>
      <c r="NWO81" s="173"/>
      <c r="NWP81" s="173"/>
      <c r="NWQ81" s="173"/>
      <c r="NWR81" s="173"/>
      <c r="NWS81" s="173"/>
      <c r="NWT81" s="173"/>
      <c r="NWU81" s="173"/>
      <c r="NWV81" s="173"/>
      <c r="NWW81" s="173"/>
      <c r="NWX81" s="173"/>
      <c r="NWY81" s="173"/>
      <c r="NWZ81" s="173"/>
      <c r="NXA81" s="173"/>
      <c r="NXB81" s="173"/>
      <c r="NXC81" s="173"/>
      <c r="NXD81" s="173"/>
      <c r="NXE81" s="173"/>
      <c r="NXF81" s="173"/>
      <c r="NXG81" s="173"/>
      <c r="NXH81" s="173"/>
      <c r="NXI81" s="173"/>
      <c r="NXJ81" s="173"/>
      <c r="NXK81" s="173"/>
      <c r="NXL81" s="173"/>
      <c r="NXM81" s="173"/>
      <c r="NXN81" s="173"/>
      <c r="NXO81" s="173"/>
      <c r="NXP81" s="173"/>
      <c r="NXQ81" s="173"/>
      <c r="NXR81" s="173"/>
      <c r="NXS81" s="173"/>
      <c r="NXT81" s="173"/>
      <c r="NXU81" s="173"/>
      <c r="NXV81" s="173"/>
      <c r="NXW81" s="173"/>
      <c r="NXX81" s="173"/>
      <c r="NXY81" s="173"/>
      <c r="NXZ81" s="173"/>
      <c r="NYA81" s="173"/>
      <c r="NYB81" s="173"/>
      <c r="NYC81" s="173"/>
      <c r="NYD81" s="173"/>
      <c r="NYE81" s="173"/>
      <c r="NYF81" s="173"/>
      <c r="NYG81" s="173"/>
      <c r="NYH81" s="173"/>
      <c r="NYI81" s="173"/>
      <c r="NYJ81" s="173"/>
      <c r="NYK81" s="173"/>
      <c r="NYL81" s="173"/>
      <c r="NYM81" s="173"/>
      <c r="NYN81" s="173"/>
      <c r="NYO81" s="173"/>
      <c r="NYP81" s="173"/>
      <c r="NYQ81" s="173"/>
      <c r="NYR81" s="173"/>
      <c r="NYS81" s="173"/>
      <c r="NYT81" s="173"/>
      <c r="NYU81" s="173"/>
      <c r="NYV81" s="173"/>
      <c r="NYW81" s="173"/>
      <c r="NYX81" s="173"/>
      <c r="NYY81" s="173"/>
      <c r="NYZ81" s="173"/>
      <c r="NZA81" s="173"/>
      <c r="NZB81" s="173"/>
      <c r="NZC81" s="173"/>
      <c r="NZD81" s="173"/>
      <c r="NZE81" s="173"/>
      <c r="NZF81" s="173"/>
      <c r="NZG81" s="173"/>
      <c r="NZH81" s="173"/>
      <c r="NZI81" s="173"/>
      <c r="NZJ81" s="173"/>
      <c r="NZK81" s="173"/>
      <c r="NZL81" s="173"/>
      <c r="NZM81" s="173"/>
      <c r="NZN81" s="173"/>
      <c r="NZO81" s="173"/>
      <c r="NZP81" s="173"/>
      <c r="NZQ81" s="173"/>
      <c r="NZR81" s="173"/>
      <c r="NZS81" s="173"/>
      <c r="NZT81" s="173"/>
      <c r="NZU81" s="173"/>
      <c r="NZV81" s="173"/>
      <c r="NZW81" s="173"/>
      <c r="NZX81" s="173"/>
      <c r="NZY81" s="173"/>
      <c r="NZZ81" s="173"/>
      <c r="OAA81" s="173"/>
      <c r="OAB81" s="173"/>
      <c r="OAC81" s="173"/>
      <c r="OAD81" s="173"/>
      <c r="OAE81" s="173"/>
      <c r="OAF81" s="173"/>
      <c r="OAG81" s="173"/>
      <c r="OAH81" s="173"/>
      <c r="OAI81" s="173"/>
      <c r="OAJ81" s="173"/>
      <c r="OAK81" s="173"/>
      <c r="OAL81" s="173"/>
      <c r="OAM81" s="173"/>
      <c r="OAN81" s="173"/>
      <c r="OAO81" s="173"/>
      <c r="OAP81" s="173"/>
      <c r="OAQ81" s="173"/>
      <c r="OAR81" s="173"/>
      <c r="OAS81" s="173"/>
      <c r="OAT81" s="173"/>
      <c r="OAU81" s="173"/>
      <c r="OAV81" s="173"/>
      <c r="OAW81" s="173"/>
      <c r="OAX81" s="173"/>
      <c r="OAY81" s="173"/>
      <c r="OAZ81" s="173"/>
      <c r="OBA81" s="173"/>
      <c r="OBB81" s="173"/>
      <c r="OBC81" s="173"/>
      <c r="OBD81" s="173"/>
      <c r="OBE81" s="173"/>
      <c r="OBF81" s="173"/>
      <c r="OBG81" s="173"/>
      <c r="OBH81" s="173"/>
      <c r="OBI81" s="173"/>
      <c r="OBJ81" s="173"/>
      <c r="OBK81" s="173"/>
      <c r="OBL81" s="173"/>
      <c r="OBM81" s="173"/>
      <c r="OBN81" s="173"/>
      <c r="OBO81" s="173"/>
      <c r="OBP81" s="173"/>
      <c r="OBQ81" s="173"/>
      <c r="OBR81" s="173"/>
      <c r="OBS81" s="173"/>
      <c r="OBT81" s="173"/>
      <c r="OBU81" s="173"/>
      <c r="OBV81" s="173"/>
      <c r="OBW81" s="173"/>
      <c r="OBX81" s="173"/>
      <c r="OBY81" s="173"/>
      <c r="OBZ81" s="173"/>
      <c r="OCA81" s="173"/>
      <c r="OCB81" s="173"/>
      <c r="OCC81" s="173"/>
      <c r="OCD81" s="173"/>
      <c r="OCE81" s="173"/>
      <c r="OCF81" s="173"/>
      <c r="OCG81" s="173"/>
      <c r="OCH81" s="173"/>
      <c r="OCI81" s="173"/>
      <c r="OCJ81" s="173"/>
      <c r="OCK81" s="173"/>
      <c r="OCL81" s="173"/>
      <c r="OCM81" s="173"/>
      <c r="OCN81" s="173"/>
      <c r="OCO81" s="173"/>
      <c r="OCP81" s="173"/>
      <c r="OCQ81" s="173"/>
      <c r="OCR81" s="173"/>
      <c r="OCS81" s="173"/>
      <c r="OCT81" s="173"/>
      <c r="OCU81" s="173"/>
      <c r="OCV81" s="173"/>
      <c r="OCW81" s="173"/>
      <c r="OCX81" s="173"/>
      <c r="OCY81" s="173"/>
      <c r="OCZ81" s="173"/>
      <c r="ODA81" s="173"/>
      <c r="ODB81" s="173"/>
      <c r="ODC81" s="173"/>
      <c r="ODD81" s="173"/>
      <c r="ODE81" s="173"/>
      <c r="ODF81" s="173"/>
      <c r="ODG81" s="173"/>
      <c r="ODH81" s="173"/>
      <c r="ODI81" s="173"/>
      <c r="ODJ81" s="173"/>
      <c r="ODK81" s="173"/>
      <c r="ODL81" s="173"/>
      <c r="ODM81" s="173"/>
      <c r="ODN81" s="173"/>
      <c r="ODO81" s="173"/>
      <c r="ODP81" s="173"/>
      <c r="ODQ81" s="173"/>
      <c r="ODR81" s="173"/>
      <c r="ODS81" s="173"/>
      <c r="ODT81" s="173"/>
      <c r="ODU81" s="173"/>
      <c r="ODV81" s="173"/>
      <c r="ODW81" s="173"/>
      <c r="ODX81" s="173"/>
      <c r="ODY81" s="173"/>
      <c r="ODZ81" s="173"/>
      <c r="OEA81" s="173"/>
      <c r="OEB81" s="173"/>
      <c r="OEC81" s="173"/>
      <c r="OED81" s="173"/>
      <c r="OEE81" s="173"/>
      <c r="OEF81" s="173"/>
      <c r="OEG81" s="173"/>
      <c r="OEH81" s="173"/>
      <c r="OEI81" s="173"/>
      <c r="OEJ81" s="173"/>
      <c r="OEK81" s="173"/>
      <c r="OEL81" s="173"/>
      <c r="OEM81" s="173"/>
      <c r="OEN81" s="173"/>
      <c r="OEO81" s="173"/>
      <c r="OEP81" s="173"/>
      <c r="OEQ81" s="173"/>
      <c r="OER81" s="173"/>
      <c r="OES81" s="173"/>
      <c r="OET81" s="173"/>
      <c r="OEU81" s="173"/>
      <c r="OEV81" s="173"/>
      <c r="OEW81" s="173"/>
      <c r="OEX81" s="173"/>
      <c r="OEY81" s="173"/>
      <c r="OEZ81" s="173"/>
      <c r="OFA81" s="173"/>
      <c r="OFB81" s="173"/>
      <c r="OFC81" s="173"/>
      <c r="OFD81" s="173"/>
      <c r="OFE81" s="173"/>
      <c r="OFF81" s="173"/>
      <c r="OFG81" s="173"/>
      <c r="OFH81" s="173"/>
      <c r="OFI81" s="173"/>
      <c r="OFJ81" s="173"/>
      <c r="OFK81" s="173"/>
      <c r="OFL81" s="173"/>
      <c r="OFM81" s="173"/>
      <c r="OFN81" s="173"/>
      <c r="OFO81" s="173"/>
      <c r="OFP81" s="173"/>
      <c r="OFQ81" s="173"/>
      <c r="OFR81" s="173"/>
      <c r="OFS81" s="173"/>
      <c r="OFT81" s="173"/>
      <c r="OFU81" s="173"/>
      <c r="OFV81" s="173"/>
      <c r="OFW81" s="173"/>
      <c r="OFX81" s="173"/>
      <c r="OFY81" s="173"/>
      <c r="OFZ81" s="173"/>
      <c r="OGA81" s="173"/>
      <c r="OGB81" s="173"/>
      <c r="OGC81" s="173"/>
      <c r="OGD81" s="173"/>
      <c r="OGE81" s="173"/>
      <c r="OGF81" s="173"/>
      <c r="OGG81" s="173"/>
      <c r="OGH81" s="173"/>
      <c r="OGI81" s="173"/>
      <c r="OGJ81" s="173"/>
      <c r="OGK81" s="173"/>
      <c r="OGL81" s="173"/>
      <c r="OGM81" s="173"/>
      <c r="OGN81" s="173"/>
      <c r="OGO81" s="173"/>
      <c r="OGP81" s="173"/>
      <c r="OGQ81" s="173"/>
      <c r="OGR81" s="173"/>
      <c r="OGS81" s="173"/>
      <c r="OGT81" s="173"/>
      <c r="OGU81" s="173"/>
      <c r="OGV81" s="173"/>
      <c r="OGW81" s="173"/>
      <c r="OGX81" s="173"/>
      <c r="OGY81" s="173"/>
      <c r="OGZ81" s="173"/>
      <c r="OHA81" s="173"/>
      <c r="OHB81" s="173"/>
      <c r="OHC81" s="173"/>
      <c r="OHD81" s="173"/>
      <c r="OHE81" s="173"/>
      <c r="OHF81" s="173"/>
      <c r="OHG81" s="173"/>
      <c r="OHH81" s="173"/>
      <c r="OHI81" s="173"/>
      <c r="OHJ81" s="173"/>
      <c r="OHK81" s="173"/>
      <c r="OHL81" s="173"/>
      <c r="OHM81" s="173"/>
      <c r="OHN81" s="173"/>
      <c r="OHO81" s="173"/>
      <c r="OHP81" s="173"/>
      <c r="OHQ81" s="173"/>
      <c r="OHR81" s="173"/>
      <c r="OHS81" s="173"/>
      <c r="OHT81" s="173"/>
      <c r="OHU81" s="173"/>
      <c r="OHV81" s="173"/>
      <c r="OHW81" s="173"/>
      <c r="OHX81" s="173"/>
      <c r="OHY81" s="173"/>
      <c r="OHZ81" s="173"/>
      <c r="OIA81" s="173"/>
      <c r="OIB81" s="173"/>
      <c r="OIC81" s="173"/>
      <c r="OID81" s="173"/>
      <c r="OIE81" s="173"/>
      <c r="OIF81" s="173"/>
      <c r="OIG81" s="173"/>
      <c r="OIH81" s="173"/>
      <c r="OII81" s="173"/>
      <c r="OIJ81" s="173"/>
      <c r="OIK81" s="173"/>
      <c r="OIL81" s="173"/>
      <c r="OIM81" s="173"/>
      <c r="OIN81" s="173"/>
      <c r="OIO81" s="173"/>
      <c r="OIP81" s="173"/>
      <c r="OIQ81" s="173"/>
      <c r="OIR81" s="173"/>
      <c r="OIS81" s="173"/>
      <c r="OIT81" s="173"/>
      <c r="OIU81" s="173"/>
      <c r="OIV81" s="173"/>
      <c r="OIW81" s="173"/>
      <c r="OIX81" s="173"/>
      <c r="OIY81" s="173"/>
      <c r="OIZ81" s="173"/>
      <c r="OJA81" s="173"/>
      <c r="OJB81" s="173"/>
      <c r="OJC81" s="173"/>
      <c r="OJD81" s="173"/>
      <c r="OJE81" s="173"/>
      <c r="OJF81" s="173"/>
      <c r="OJG81" s="173"/>
      <c r="OJH81" s="173"/>
      <c r="OJI81" s="173"/>
      <c r="OJJ81" s="173"/>
      <c r="OJK81" s="173"/>
      <c r="OJL81" s="173"/>
      <c r="OJM81" s="173"/>
      <c r="OJN81" s="173"/>
      <c r="OJO81" s="173"/>
      <c r="OJP81" s="173"/>
      <c r="OJQ81" s="173"/>
      <c r="OJR81" s="173"/>
      <c r="OJS81" s="173"/>
      <c r="OJT81" s="173"/>
      <c r="OJU81" s="173"/>
      <c r="OJV81" s="173"/>
      <c r="OJW81" s="173"/>
      <c r="OJX81" s="173"/>
      <c r="OJY81" s="173"/>
      <c r="OJZ81" s="173"/>
      <c r="OKA81" s="173"/>
      <c r="OKB81" s="173"/>
      <c r="OKC81" s="173"/>
      <c r="OKD81" s="173"/>
      <c r="OKE81" s="173"/>
      <c r="OKF81" s="173"/>
      <c r="OKG81" s="173"/>
      <c r="OKH81" s="173"/>
      <c r="OKI81" s="173"/>
      <c r="OKJ81" s="173"/>
      <c r="OKK81" s="173"/>
      <c r="OKL81" s="173"/>
      <c r="OKM81" s="173"/>
      <c r="OKN81" s="173"/>
      <c r="OKO81" s="173"/>
      <c r="OKP81" s="173"/>
      <c r="OKQ81" s="173"/>
      <c r="OKR81" s="173"/>
      <c r="OKS81" s="173"/>
      <c r="OKT81" s="173"/>
      <c r="OKU81" s="173"/>
      <c r="OKV81" s="173"/>
      <c r="OKW81" s="173"/>
      <c r="OKX81" s="173"/>
      <c r="OKY81" s="173"/>
      <c r="OKZ81" s="173"/>
      <c r="OLA81" s="173"/>
      <c r="OLB81" s="173"/>
      <c r="OLC81" s="173"/>
      <c r="OLD81" s="173"/>
      <c r="OLE81" s="173"/>
      <c r="OLF81" s="173"/>
      <c r="OLG81" s="173"/>
      <c r="OLH81" s="173"/>
      <c r="OLI81" s="173"/>
      <c r="OLJ81" s="173"/>
      <c r="OLK81" s="173"/>
      <c r="OLL81" s="173"/>
      <c r="OLM81" s="173"/>
      <c r="OLN81" s="173"/>
      <c r="OLO81" s="173"/>
      <c r="OLP81" s="173"/>
      <c r="OLQ81" s="173"/>
      <c r="OLR81" s="173"/>
      <c r="OLS81" s="173"/>
      <c r="OLT81" s="173"/>
      <c r="OLU81" s="173"/>
      <c r="OLV81" s="173"/>
      <c r="OLW81" s="173"/>
      <c r="OLX81" s="173"/>
      <c r="OLY81" s="173"/>
      <c r="OLZ81" s="173"/>
      <c r="OMA81" s="173"/>
      <c r="OMB81" s="173"/>
      <c r="OMC81" s="173"/>
      <c r="OMD81" s="173"/>
      <c r="OME81" s="173"/>
      <c r="OMF81" s="173"/>
      <c r="OMG81" s="173"/>
      <c r="OMH81" s="173"/>
      <c r="OMI81" s="173"/>
      <c r="OMJ81" s="173"/>
      <c r="OMK81" s="173"/>
      <c r="OML81" s="173"/>
      <c r="OMM81" s="173"/>
      <c r="OMN81" s="173"/>
      <c r="OMO81" s="173"/>
      <c r="OMP81" s="173"/>
      <c r="OMQ81" s="173"/>
      <c r="OMR81" s="173"/>
      <c r="OMS81" s="173"/>
      <c r="OMT81" s="173"/>
      <c r="OMU81" s="173"/>
      <c r="OMV81" s="173"/>
      <c r="OMW81" s="173"/>
      <c r="OMX81" s="173"/>
      <c r="OMY81" s="173"/>
      <c r="OMZ81" s="173"/>
      <c r="ONA81" s="173"/>
      <c r="ONB81" s="173"/>
      <c r="ONC81" s="173"/>
      <c r="OND81" s="173"/>
      <c r="ONE81" s="173"/>
      <c r="ONF81" s="173"/>
      <c r="ONG81" s="173"/>
      <c r="ONH81" s="173"/>
      <c r="ONI81" s="173"/>
      <c r="ONJ81" s="173"/>
      <c r="ONK81" s="173"/>
      <c r="ONL81" s="173"/>
      <c r="ONM81" s="173"/>
      <c r="ONN81" s="173"/>
      <c r="ONO81" s="173"/>
      <c r="ONP81" s="173"/>
      <c r="ONQ81" s="173"/>
      <c r="ONR81" s="173"/>
      <c r="ONS81" s="173"/>
      <c r="ONT81" s="173"/>
      <c r="ONU81" s="173"/>
      <c r="ONV81" s="173"/>
      <c r="ONW81" s="173"/>
      <c r="ONX81" s="173"/>
      <c r="ONY81" s="173"/>
      <c r="ONZ81" s="173"/>
      <c r="OOA81" s="173"/>
      <c r="OOB81" s="173"/>
      <c r="OOC81" s="173"/>
      <c r="OOD81" s="173"/>
      <c r="OOE81" s="173"/>
      <c r="OOF81" s="173"/>
      <c r="OOG81" s="173"/>
      <c r="OOH81" s="173"/>
      <c r="OOI81" s="173"/>
      <c r="OOJ81" s="173"/>
      <c r="OOK81" s="173"/>
      <c r="OOL81" s="173"/>
      <c r="OOM81" s="173"/>
      <c r="OON81" s="173"/>
      <c r="OOO81" s="173"/>
      <c r="OOP81" s="173"/>
      <c r="OOQ81" s="173"/>
      <c r="OOR81" s="173"/>
      <c r="OOS81" s="173"/>
      <c r="OOT81" s="173"/>
      <c r="OOU81" s="173"/>
      <c r="OOV81" s="173"/>
      <c r="OOW81" s="173"/>
      <c r="OOX81" s="173"/>
      <c r="OOY81" s="173"/>
      <c r="OOZ81" s="173"/>
      <c r="OPA81" s="173"/>
      <c r="OPB81" s="173"/>
      <c r="OPC81" s="173"/>
      <c r="OPD81" s="173"/>
      <c r="OPE81" s="173"/>
      <c r="OPF81" s="173"/>
      <c r="OPG81" s="173"/>
      <c r="OPH81" s="173"/>
      <c r="OPI81" s="173"/>
      <c r="OPJ81" s="173"/>
      <c r="OPK81" s="173"/>
      <c r="OPL81" s="173"/>
      <c r="OPM81" s="173"/>
      <c r="OPN81" s="173"/>
      <c r="OPO81" s="173"/>
      <c r="OPP81" s="173"/>
      <c r="OPQ81" s="173"/>
      <c r="OPR81" s="173"/>
      <c r="OPS81" s="173"/>
      <c r="OPT81" s="173"/>
      <c r="OPU81" s="173"/>
      <c r="OPV81" s="173"/>
      <c r="OPW81" s="173"/>
      <c r="OPX81" s="173"/>
      <c r="OPY81" s="173"/>
      <c r="OPZ81" s="173"/>
      <c r="OQA81" s="173"/>
      <c r="OQB81" s="173"/>
      <c r="OQC81" s="173"/>
      <c r="OQD81" s="173"/>
      <c r="OQE81" s="173"/>
      <c r="OQF81" s="173"/>
      <c r="OQG81" s="173"/>
      <c r="OQH81" s="173"/>
      <c r="OQI81" s="173"/>
      <c r="OQJ81" s="173"/>
      <c r="OQK81" s="173"/>
      <c r="OQL81" s="173"/>
      <c r="OQM81" s="173"/>
      <c r="OQN81" s="173"/>
      <c r="OQO81" s="173"/>
      <c r="OQP81" s="173"/>
      <c r="OQQ81" s="173"/>
      <c r="OQR81" s="173"/>
      <c r="OQS81" s="173"/>
      <c r="OQT81" s="173"/>
      <c r="OQU81" s="173"/>
      <c r="OQV81" s="173"/>
      <c r="OQW81" s="173"/>
      <c r="OQX81" s="173"/>
      <c r="OQY81" s="173"/>
      <c r="OQZ81" s="173"/>
      <c r="ORA81" s="173"/>
      <c r="ORB81" s="173"/>
      <c r="ORC81" s="173"/>
      <c r="ORD81" s="173"/>
      <c r="ORE81" s="173"/>
      <c r="ORF81" s="173"/>
      <c r="ORG81" s="173"/>
      <c r="ORH81" s="173"/>
      <c r="ORI81" s="173"/>
      <c r="ORJ81" s="173"/>
      <c r="ORK81" s="173"/>
      <c r="ORL81" s="173"/>
      <c r="ORM81" s="173"/>
      <c r="ORN81" s="173"/>
      <c r="ORO81" s="173"/>
      <c r="ORP81" s="173"/>
      <c r="ORQ81" s="173"/>
      <c r="ORR81" s="173"/>
      <c r="ORS81" s="173"/>
      <c r="ORT81" s="173"/>
      <c r="ORU81" s="173"/>
      <c r="ORV81" s="173"/>
      <c r="ORW81" s="173"/>
      <c r="ORX81" s="173"/>
      <c r="ORY81" s="173"/>
      <c r="ORZ81" s="173"/>
      <c r="OSA81" s="173"/>
      <c r="OSB81" s="173"/>
      <c r="OSC81" s="173"/>
      <c r="OSD81" s="173"/>
      <c r="OSE81" s="173"/>
      <c r="OSF81" s="173"/>
      <c r="OSG81" s="173"/>
      <c r="OSH81" s="173"/>
      <c r="OSI81" s="173"/>
      <c r="OSJ81" s="173"/>
      <c r="OSK81" s="173"/>
      <c r="OSL81" s="173"/>
      <c r="OSM81" s="173"/>
      <c r="OSN81" s="173"/>
      <c r="OSO81" s="173"/>
      <c r="OSP81" s="173"/>
      <c r="OSQ81" s="173"/>
      <c r="OSR81" s="173"/>
      <c r="OSS81" s="173"/>
      <c r="OST81" s="173"/>
      <c r="OSU81" s="173"/>
      <c r="OSV81" s="173"/>
      <c r="OSW81" s="173"/>
      <c r="OSX81" s="173"/>
      <c r="OSY81" s="173"/>
      <c r="OSZ81" s="173"/>
      <c r="OTA81" s="173"/>
      <c r="OTB81" s="173"/>
      <c r="OTC81" s="173"/>
      <c r="OTD81" s="173"/>
      <c r="OTE81" s="173"/>
      <c r="OTF81" s="173"/>
      <c r="OTG81" s="173"/>
      <c r="OTH81" s="173"/>
      <c r="OTI81" s="173"/>
      <c r="OTJ81" s="173"/>
      <c r="OTK81" s="173"/>
      <c r="OTL81" s="173"/>
      <c r="OTM81" s="173"/>
      <c r="OTN81" s="173"/>
      <c r="OTO81" s="173"/>
      <c r="OTP81" s="173"/>
      <c r="OTQ81" s="173"/>
      <c r="OTR81" s="173"/>
      <c r="OTS81" s="173"/>
      <c r="OTT81" s="173"/>
      <c r="OTU81" s="173"/>
      <c r="OTV81" s="173"/>
      <c r="OTW81" s="173"/>
      <c r="OTX81" s="173"/>
      <c r="OTY81" s="173"/>
      <c r="OTZ81" s="173"/>
      <c r="OUA81" s="173"/>
      <c r="OUB81" s="173"/>
      <c r="OUC81" s="173"/>
      <c r="OUD81" s="173"/>
      <c r="OUE81" s="173"/>
      <c r="OUF81" s="173"/>
      <c r="OUG81" s="173"/>
      <c r="OUH81" s="173"/>
      <c r="OUI81" s="173"/>
      <c r="OUJ81" s="173"/>
      <c r="OUK81" s="173"/>
      <c r="OUL81" s="173"/>
      <c r="OUM81" s="173"/>
      <c r="OUN81" s="173"/>
      <c r="OUO81" s="173"/>
      <c r="OUP81" s="173"/>
      <c r="OUQ81" s="173"/>
      <c r="OUR81" s="173"/>
      <c r="OUS81" s="173"/>
      <c r="OUT81" s="173"/>
      <c r="OUU81" s="173"/>
      <c r="OUV81" s="173"/>
      <c r="OUW81" s="173"/>
      <c r="OUX81" s="173"/>
      <c r="OUY81" s="173"/>
      <c r="OUZ81" s="173"/>
      <c r="OVA81" s="173"/>
      <c r="OVB81" s="173"/>
      <c r="OVC81" s="173"/>
      <c r="OVD81" s="173"/>
      <c r="OVE81" s="173"/>
      <c r="OVF81" s="173"/>
      <c r="OVG81" s="173"/>
      <c r="OVH81" s="173"/>
      <c r="OVI81" s="173"/>
      <c r="OVJ81" s="173"/>
      <c r="OVK81" s="173"/>
      <c r="OVL81" s="173"/>
      <c r="OVM81" s="173"/>
      <c r="OVN81" s="173"/>
      <c r="OVO81" s="173"/>
      <c r="OVP81" s="173"/>
      <c r="OVQ81" s="173"/>
      <c r="OVR81" s="173"/>
      <c r="OVS81" s="173"/>
      <c r="OVT81" s="173"/>
      <c r="OVU81" s="173"/>
      <c r="OVV81" s="173"/>
      <c r="OVW81" s="173"/>
      <c r="OVX81" s="173"/>
      <c r="OVY81" s="173"/>
      <c r="OVZ81" s="173"/>
      <c r="OWA81" s="173"/>
      <c r="OWB81" s="173"/>
      <c r="OWC81" s="173"/>
      <c r="OWD81" s="173"/>
      <c r="OWE81" s="173"/>
      <c r="OWF81" s="173"/>
      <c r="OWG81" s="173"/>
      <c r="OWH81" s="173"/>
      <c r="OWI81" s="173"/>
      <c r="OWJ81" s="173"/>
      <c r="OWK81" s="173"/>
      <c r="OWL81" s="173"/>
      <c r="OWM81" s="173"/>
      <c r="OWN81" s="173"/>
      <c r="OWO81" s="173"/>
      <c r="OWP81" s="173"/>
      <c r="OWQ81" s="173"/>
      <c r="OWR81" s="173"/>
      <c r="OWS81" s="173"/>
      <c r="OWT81" s="173"/>
      <c r="OWU81" s="173"/>
      <c r="OWV81" s="173"/>
      <c r="OWW81" s="173"/>
      <c r="OWX81" s="173"/>
      <c r="OWY81" s="173"/>
      <c r="OWZ81" s="173"/>
      <c r="OXA81" s="173"/>
      <c r="OXB81" s="173"/>
      <c r="OXC81" s="173"/>
      <c r="OXD81" s="173"/>
      <c r="OXE81" s="173"/>
      <c r="OXF81" s="173"/>
      <c r="OXG81" s="173"/>
      <c r="OXH81" s="173"/>
      <c r="OXI81" s="173"/>
      <c r="OXJ81" s="173"/>
      <c r="OXK81" s="173"/>
      <c r="OXL81" s="173"/>
      <c r="OXM81" s="173"/>
      <c r="OXN81" s="173"/>
      <c r="OXO81" s="173"/>
      <c r="OXP81" s="173"/>
      <c r="OXQ81" s="173"/>
      <c r="OXR81" s="173"/>
      <c r="OXS81" s="173"/>
      <c r="OXT81" s="173"/>
      <c r="OXU81" s="173"/>
      <c r="OXV81" s="173"/>
      <c r="OXW81" s="173"/>
      <c r="OXX81" s="173"/>
      <c r="OXY81" s="173"/>
      <c r="OXZ81" s="173"/>
      <c r="OYA81" s="173"/>
      <c r="OYB81" s="173"/>
      <c r="OYC81" s="173"/>
      <c r="OYD81" s="173"/>
      <c r="OYE81" s="173"/>
      <c r="OYF81" s="173"/>
      <c r="OYG81" s="173"/>
      <c r="OYH81" s="173"/>
      <c r="OYI81" s="173"/>
      <c r="OYJ81" s="173"/>
      <c r="OYK81" s="173"/>
      <c r="OYL81" s="173"/>
      <c r="OYM81" s="173"/>
      <c r="OYN81" s="173"/>
      <c r="OYO81" s="173"/>
      <c r="OYP81" s="173"/>
      <c r="OYQ81" s="173"/>
      <c r="OYR81" s="173"/>
      <c r="OYS81" s="173"/>
      <c r="OYT81" s="173"/>
      <c r="OYU81" s="173"/>
      <c r="OYV81" s="173"/>
      <c r="OYW81" s="173"/>
      <c r="OYX81" s="173"/>
      <c r="OYY81" s="173"/>
      <c r="OYZ81" s="173"/>
      <c r="OZA81" s="173"/>
      <c r="OZB81" s="173"/>
      <c r="OZC81" s="173"/>
      <c r="OZD81" s="173"/>
      <c r="OZE81" s="173"/>
      <c r="OZF81" s="173"/>
      <c r="OZG81" s="173"/>
      <c r="OZH81" s="173"/>
      <c r="OZI81" s="173"/>
      <c r="OZJ81" s="173"/>
      <c r="OZK81" s="173"/>
      <c r="OZL81" s="173"/>
      <c r="OZM81" s="173"/>
      <c r="OZN81" s="173"/>
      <c r="OZO81" s="173"/>
      <c r="OZP81" s="173"/>
      <c r="OZQ81" s="173"/>
      <c r="OZR81" s="173"/>
      <c r="OZS81" s="173"/>
      <c r="OZT81" s="173"/>
      <c r="OZU81" s="173"/>
      <c r="OZV81" s="173"/>
      <c r="OZW81" s="173"/>
      <c r="OZX81" s="173"/>
      <c r="OZY81" s="173"/>
      <c r="OZZ81" s="173"/>
      <c r="PAA81" s="173"/>
      <c r="PAB81" s="173"/>
      <c r="PAC81" s="173"/>
      <c r="PAD81" s="173"/>
      <c r="PAE81" s="173"/>
      <c r="PAF81" s="173"/>
      <c r="PAG81" s="173"/>
      <c r="PAH81" s="173"/>
      <c r="PAI81" s="173"/>
      <c r="PAJ81" s="173"/>
      <c r="PAK81" s="173"/>
      <c r="PAL81" s="173"/>
      <c r="PAM81" s="173"/>
      <c r="PAN81" s="173"/>
      <c r="PAO81" s="173"/>
      <c r="PAP81" s="173"/>
      <c r="PAQ81" s="173"/>
      <c r="PAR81" s="173"/>
      <c r="PAS81" s="173"/>
      <c r="PAT81" s="173"/>
      <c r="PAU81" s="173"/>
      <c r="PAV81" s="173"/>
      <c r="PAW81" s="173"/>
      <c r="PAX81" s="173"/>
      <c r="PAY81" s="173"/>
      <c r="PAZ81" s="173"/>
      <c r="PBA81" s="173"/>
      <c r="PBB81" s="173"/>
      <c r="PBC81" s="173"/>
      <c r="PBD81" s="173"/>
      <c r="PBE81" s="173"/>
      <c r="PBF81" s="173"/>
      <c r="PBG81" s="173"/>
      <c r="PBH81" s="173"/>
      <c r="PBI81" s="173"/>
      <c r="PBJ81" s="173"/>
      <c r="PBK81" s="173"/>
      <c r="PBL81" s="173"/>
      <c r="PBM81" s="173"/>
      <c r="PBN81" s="173"/>
      <c r="PBO81" s="173"/>
      <c r="PBP81" s="173"/>
      <c r="PBQ81" s="173"/>
      <c r="PBR81" s="173"/>
      <c r="PBS81" s="173"/>
      <c r="PBT81" s="173"/>
      <c r="PBU81" s="173"/>
      <c r="PBV81" s="173"/>
      <c r="PBW81" s="173"/>
      <c r="PBX81" s="173"/>
      <c r="PBY81" s="173"/>
      <c r="PBZ81" s="173"/>
      <c r="PCA81" s="173"/>
      <c r="PCB81" s="173"/>
      <c r="PCC81" s="173"/>
      <c r="PCD81" s="173"/>
      <c r="PCE81" s="173"/>
      <c r="PCF81" s="173"/>
      <c r="PCG81" s="173"/>
      <c r="PCH81" s="173"/>
      <c r="PCI81" s="173"/>
      <c r="PCJ81" s="173"/>
      <c r="PCK81" s="173"/>
      <c r="PCL81" s="173"/>
      <c r="PCM81" s="173"/>
      <c r="PCN81" s="173"/>
      <c r="PCO81" s="173"/>
      <c r="PCP81" s="173"/>
      <c r="PCQ81" s="173"/>
      <c r="PCR81" s="173"/>
      <c r="PCS81" s="173"/>
      <c r="PCT81" s="173"/>
      <c r="PCU81" s="173"/>
      <c r="PCV81" s="173"/>
      <c r="PCW81" s="173"/>
      <c r="PCX81" s="173"/>
      <c r="PCY81" s="173"/>
      <c r="PCZ81" s="173"/>
      <c r="PDA81" s="173"/>
      <c r="PDB81" s="173"/>
      <c r="PDC81" s="173"/>
      <c r="PDD81" s="173"/>
      <c r="PDE81" s="173"/>
      <c r="PDF81" s="173"/>
      <c r="PDG81" s="173"/>
      <c r="PDH81" s="173"/>
      <c r="PDI81" s="173"/>
      <c r="PDJ81" s="173"/>
      <c r="PDK81" s="173"/>
      <c r="PDL81" s="173"/>
      <c r="PDM81" s="173"/>
      <c r="PDN81" s="173"/>
      <c r="PDO81" s="173"/>
      <c r="PDP81" s="173"/>
      <c r="PDQ81" s="173"/>
      <c r="PDR81" s="173"/>
      <c r="PDS81" s="173"/>
      <c r="PDT81" s="173"/>
      <c r="PDU81" s="173"/>
      <c r="PDV81" s="173"/>
      <c r="PDW81" s="173"/>
      <c r="PDX81" s="173"/>
      <c r="PDY81" s="173"/>
      <c r="PDZ81" s="173"/>
      <c r="PEA81" s="173"/>
      <c r="PEB81" s="173"/>
      <c r="PEC81" s="173"/>
      <c r="PED81" s="173"/>
      <c r="PEE81" s="173"/>
      <c r="PEF81" s="173"/>
      <c r="PEG81" s="173"/>
      <c r="PEH81" s="173"/>
      <c r="PEI81" s="173"/>
      <c r="PEJ81" s="173"/>
      <c r="PEK81" s="173"/>
      <c r="PEL81" s="173"/>
      <c r="PEM81" s="173"/>
      <c r="PEN81" s="173"/>
      <c r="PEO81" s="173"/>
      <c r="PEP81" s="173"/>
      <c r="PEQ81" s="173"/>
      <c r="PER81" s="173"/>
      <c r="PES81" s="173"/>
      <c r="PET81" s="173"/>
      <c r="PEU81" s="173"/>
      <c r="PEV81" s="173"/>
      <c r="PEW81" s="173"/>
      <c r="PEX81" s="173"/>
      <c r="PEY81" s="173"/>
      <c r="PEZ81" s="173"/>
      <c r="PFA81" s="173"/>
      <c r="PFB81" s="173"/>
      <c r="PFC81" s="173"/>
      <c r="PFD81" s="173"/>
      <c r="PFE81" s="173"/>
      <c r="PFF81" s="173"/>
      <c r="PFG81" s="173"/>
      <c r="PFH81" s="173"/>
      <c r="PFI81" s="173"/>
      <c r="PFJ81" s="173"/>
      <c r="PFK81" s="173"/>
      <c r="PFL81" s="173"/>
      <c r="PFM81" s="173"/>
      <c r="PFN81" s="173"/>
      <c r="PFO81" s="173"/>
      <c r="PFP81" s="173"/>
      <c r="PFQ81" s="173"/>
      <c r="PFR81" s="173"/>
      <c r="PFS81" s="173"/>
      <c r="PFT81" s="173"/>
      <c r="PFU81" s="173"/>
      <c r="PFV81" s="173"/>
      <c r="PFW81" s="173"/>
      <c r="PFX81" s="173"/>
      <c r="PFY81" s="173"/>
      <c r="PFZ81" s="173"/>
      <c r="PGA81" s="173"/>
      <c r="PGB81" s="173"/>
      <c r="PGC81" s="173"/>
      <c r="PGD81" s="173"/>
      <c r="PGE81" s="173"/>
      <c r="PGF81" s="173"/>
      <c r="PGG81" s="173"/>
      <c r="PGH81" s="173"/>
      <c r="PGI81" s="173"/>
      <c r="PGJ81" s="173"/>
      <c r="PGK81" s="173"/>
      <c r="PGL81" s="173"/>
      <c r="PGM81" s="173"/>
      <c r="PGN81" s="173"/>
      <c r="PGO81" s="173"/>
      <c r="PGP81" s="173"/>
      <c r="PGQ81" s="173"/>
      <c r="PGR81" s="173"/>
      <c r="PGS81" s="173"/>
      <c r="PGT81" s="173"/>
      <c r="PGU81" s="173"/>
      <c r="PGV81" s="173"/>
      <c r="PGW81" s="173"/>
      <c r="PGX81" s="173"/>
      <c r="PGY81" s="173"/>
      <c r="PGZ81" s="173"/>
      <c r="PHA81" s="173"/>
      <c r="PHB81" s="173"/>
      <c r="PHC81" s="173"/>
      <c r="PHD81" s="173"/>
      <c r="PHE81" s="173"/>
      <c r="PHF81" s="173"/>
      <c r="PHG81" s="173"/>
      <c r="PHH81" s="173"/>
      <c r="PHI81" s="173"/>
      <c r="PHJ81" s="173"/>
      <c r="PHK81" s="173"/>
      <c r="PHL81" s="173"/>
      <c r="PHM81" s="173"/>
      <c r="PHN81" s="173"/>
      <c r="PHO81" s="173"/>
      <c r="PHP81" s="173"/>
      <c r="PHQ81" s="173"/>
      <c r="PHR81" s="173"/>
      <c r="PHS81" s="173"/>
      <c r="PHT81" s="173"/>
      <c r="PHU81" s="173"/>
      <c r="PHV81" s="173"/>
      <c r="PHW81" s="173"/>
      <c r="PHX81" s="173"/>
      <c r="PHY81" s="173"/>
      <c r="PHZ81" s="173"/>
      <c r="PIA81" s="173"/>
      <c r="PIB81" s="173"/>
      <c r="PIC81" s="173"/>
      <c r="PID81" s="173"/>
      <c r="PIE81" s="173"/>
      <c r="PIF81" s="173"/>
      <c r="PIG81" s="173"/>
      <c r="PIH81" s="173"/>
      <c r="PII81" s="173"/>
      <c r="PIJ81" s="173"/>
      <c r="PIK81" s="173"/>
      <c r="PIL81" s="173"/>
      <c r="PIM81" s="173"/>
      <c r="PIN81" s="173"/>
      <c r="PIO81" s="173"/>
      <c r="PIP81" s="173"/>
      <c r="PIQ81" s="173"/>
      <c r="PIR81" s="173"/>
      <c r="PIS81" s="173"/>
      <c r="PIT81" s="173"/>
      <c r="PIU81" s="173"/>
      <c r="PIV81" s="173"/>
      <c r="PIW81" s="173"/>
      <c r="PIX81" s="173"/>
      <c r="PIY81" s="173"/>
      <c r="PIZ81" s="173"/>
      <c r="PJA81" s="173"/>
      <c r="PJB81" s="173"/>
      <c r="PJC81" s="173"/>
      <c r="PJD81" s="173"/>
      <c r="PJE81" s="173"/>
      <c r="PJF81" s="173"/>
      <c r="PJG81" s="173"/>
      <c r="PJH81" s="173"/>
      <c r="PJI81" s="173"/>
      <c r="PJJ81" s="173"/>
      <c r="PJK81" s="173"/>
      <c r="PJL81" s="173"/>
      <c r="PJM81" s="173"/>
      <c r="PJN81" s="173"/>
      <c r="PJO81" s="173"/>
      <c r="PJP81" s="173"/>
      <c r="PJQ81" s="173"/>
      <c r="PJR81" s="173"/>
      <c r="PJS81" s="173"/>
      <c r="PJT81" s="173"/>
      <c r="PJU81" s="173"/>
      <c r="PJV81" s="173"/>
      <c r="PJW81" s="173"/>
      <c r="PJX81" s="173"/>
      <c r="PJY81" s="173"/>
      <c r="PJZ81" s="173"/>
      <c r="PKA81" s="173"/>
      <c r="PKB81" s="173"/>
      <c r="PKC81" s="173"/>
      <c r="PKD81" s="173"/>
      <c r="PKE81" s="173"/>
      <c r="PKF81" s="173"/>
      <c r="PKG81" s="173"/>
      <c r="PKH81" s="173"/>
      <c r="PKI81" s="173"/>
      <c r="PKJ81" s="173"/>
      <c r="PKK81" s="173"/>
      <c r="PKL81" s="173"/>
      <c r="PKM81" s="173"/>
      <c r="PKN81" s="173"/>
      <c r="PKO81" s="173"/>
      <c r="PKP81" s="173"/>
      <c r="PKQ81" s="173"/>
      <c r="PKR81" s="173"/>
      <c r="PKS81" s="173"/>
      <c r="PKT81" s="173"/>
      <c r="PKU81" s="173"/>
      <c r="PKV81" s="173"/>
      <c r="PKW81" s="173"/>
      <c r="PKX81" s="173"/>
      <c r="PKY81" s="173"/>
      <c r="PKZ81" s="173"/>
      <c r="PLA81" s="173"/>
      <c r="PLB81" s="173"/>
      <c r="PLC81" s="173"/>
      <c r="PLD81" s="173"/>
      <c r="PLE81" s="173"/>
      <c r="PLF81" s="173"/>
      <c r="PLG81" s="173"/>
      <c r="PLH81" s="173"/>
      <c r="PLI81" s="173"/>
      <c r="PLJ81" s="173"/>
      <c r="PLK81" s="173"/>
      <c r="PLL81" s="173"/>
      <c r="PLM81" s="173"/>
      <c r="PLN81" s="173"/>
      <c r="PLO81" s="173"/>
      <c r="PLP81" s="173"/>
      <c r="PLQ81" s="173"/>
      <c r="PLR81" s="173"/>
      <c r="PLS81" s="173"/>
      <c r="PLT81" s="173"/>
      <c r="PLU81" s="173"/>
      <c r="PLV81" s="173"/>
      <c r="PLW81" s="173"/>
      <c r="PLX81" s="173"/>
      <c r="PLY81" s="173"/>
      <c r="PLZ81" s="173"/>
      <c r="PMA81" s="173"/>
      <c r="PMB81" s="173"/>
      <c r="PMC81" s="173"/>
      <c r="PMD81" s="173"/>
      <c r="PME81" s="173"/>
      <c r="PMF81" s="173"/>
      <c r="PMG81" s="173"/>
      <c r="PMH81" s="173"/>
      <c r="PMI81" s="173"/>
      <c r="PMJ81" s="173"/>
      <c r="PMK81" s="173"/>
      <c r="PML81" s="173"/>
      <c r="PMM81" s="173"/>
      <c r="PMN81" s="173"/>
      <c r="PMO81" s="173"/>
      <c r="PMP81" s="173"/>
      <c r="PMQ81" s="173"/>
      <c r="PMR81" s="173"/>
      <c r="PMS81" s="173"/>
      <c r="PMT81" s="173"/>
      <c r="PMU81" s="173"/>
      <c r="PMV81" s="173"/>
      <c r="PMW81" s="173"/>
      <c r="PMX81" s="173"/>
      <c r="PMY81" s="173"/>
      <c r="PMZ81" s="173"/>
      <c r="PNA81" s="173"/>
      <c r="PNB81" s="173"/>
      <c r="PNC81" s="173"/>
      <c r="PND81" s="173"/>
      <c r="PNE81" s="173"/>
      <c r="PNF81" s="173"/>
      <c r="PNG81" s="173"/>
      <c r="PNH81" s="173"/>
      <c r="PNI81" s="173"/>
      <c r="PNJ81" s="173"/>
      <c r="PNK81" s="173"/>
      <c r="PNL81" s="173"/>
      <c r="PNM81" s="173"/>
      <c r="PNN81" s="173"/>
      <c r="PNO81" s="173"/>
      <c r="PNP81" s="173"/>
      <c r="PNQ81" s="173"/>
      <c r="PNR81" s="173"/>
      <c r="PNS81" s="173"/>
      <c r="PNT81" s="173"/>
      <c r="PNU81" s="173"/>
      <c r="PNV81" s="173"/>
      <c r="PNW81" s="173"/>
      <c r="PNX81" s="173"/>
      <c r="PNY81" s="173"/>
      <c r="PNZ81" s="173"/>
      <c r="POA81" s="173"/>
      <c r="POB81" s="173"/>
      <c r="POC81" s="173"/>
      <c r="POD81" s="173"/>
      <c r="POE81" s="173"/>
      <c r="POF81" s="173"/>
      <c r="POG81" s="173"/>
      <c r="POH81" s="173"/>
      <c r="POI81" s="173"/>
      <c r="POJ81" s="173"/>
      <c r="POK81" s="173"/>
      <c r="POL81" s="173"/>
      <c r="POM81" s="173"/>
      <c r="PON81" s="173"/>
      <c r="POO81" s="173"/>
      <c r="POP81" s="173"/>
      <c r="POQ81" s="173"/>
      <c r="POR81" s="173"/>
      <c r="POS81" s="173"/>
      <c r="POT81" s="173"/>
      <c r="POU81" s="173"/>
      <c r="POV81" s="173"/>
      <c r="POW81" s="173"/>
      <c r="POX81" s="173"/>
      <c r="POY81" s="173"/>
      <c r="POZ81" s="173"/>
      <c r="PPA81" s="173"/>
      <c r="PPB81" s="173"/>
      <c r="PPC81" s="173"/>
      <c r="PPD81" s="173"/>
      <c r="PPE81" s="173"/>
      <c r="PPF81" s="173"/>
      <c r="PPG81" s="173"/>
      <c r="PPH81" s="173"/>
      <c r="PPI81" s="173"/>
      <c r="PPJ81" s="173"/>
      <c r="PPK81" s="173"/>
      <c r="PPL81" s="173"/>
      <c r="PPM81" s="173"/>
      <c r="PPN81" s="173"/>
      <c r="PPO81" s="173"/>
      <c r="PPP81" s="173"/>
      <c r="PPQ81" s="173"/>
      <c r="PPR81" s="173"/>
      <c r="PPS81" s="173"/>
      <c r="PPT81" s="173"/>
      <c r="PPU81" s="173"/>
      <c r="PPV81" s="173"/>
      <c r="PPW81" s="173"/>
      <c r="PPX81" s="173"/>
      <c r="PPY81" s="173"/>
      <c r="PPZ81" s="173"/>
      <c r="PQA81" s="173"/>
      <c r="PQB81" s="173"/>
      <c r="PQC81" s="173"/>
      <c r="PQD81" s="173"/>
      <c r="PQE81" s="173"/>
      <c r="PQF81" s="173"/>
      <c r="PQG81" s="173"/>
      <c r="PQH81" s="173"/>
      <c r="PQI81" s="173"/>
      <c r="PQJ81" s="173"/>
      <c r="PQK81" s="173"/>
      <c r="PQL81" s="173"/>
      <c r="PQM81" s="173"/>
      <c r="PQN81" s="173"/>
      <c r="PQO81" s="173"/>
      <c r="PQP81" s="173"/>
      <c r="PQQ81" s="173"/>
      <c r="PQR81" s="173"/>
      <c r="PQS81" s="173"/>
      <c r="PQT81" s="173"/>
      <c r="PQU81" s="173"/>
      <c r="PQV81" s="173"/>
      <c r="PQW81" s="173"/>
      <c r="PQX81" s="173"/>
      <c r="PQY81" s="173"/>
      <c r="PQZ81" s="173"/>
      <c r="PRA81" s="173"/>
      <c r="PRB81" s="173"/>
      <c r="PRC81" s="173"/>
      <c r="PRD81" s="173"/>
      <c r="PRE81" s="173"/>
      <c r="PRF81" s="173"/>
      <c r="PRG81" s="173"/>
      <c r="PRH81" s="173"/>
      <c r="PRI81" s="173"/>
      <c r="PRJ81" s="173"/>
      <c r="PRK81" s="173"/>
      <c r="PRL81" s="173"/>
      <c r="PRM81" s="173"/>
      <c r="PRN81" s="173"/>
      <c r="PRO81" s="173"/>
      <c r="PRP81" s="173"/>
      <c r="PRQ81" s="173"/>
      <c r="PRR81" s="173"/>
      <c r="PRS81" s="173"/>
      <c r="PRT81" s="173"/>
      <c r="PRU81" s="173"/>
      <c r="PRV81" s="173"/>
      <c r="PRW81" s="173"/>
      <c r="PRX81" s="173"/>
      <c r="PRY81" s="173"/>
      <c r="PRZ81" s="173"/>
      <c r="PSA81" s="173"/>
      <c r="PSB81" s="173"/>
      <c r="PSC81" s="173"/>
      <c r="PSD81" s="173"/>
      <c r="PSE81" s="173"/>
      <c r="PSF81" s="173"/>
      <c r="PSG81" s="173"/>
      <c r="PSH81" s="173"/>
      <c r="PSI81" s="173"/>
      <c r="PSJ81" s="173"/>
      <c r="PSK81" s="173"/>
      <c r="PSL81" s="173"/>
      <c r="PSM81" s="173"/>
      <c r="PSN81" s="173"/>
      <c r="PSO81" s="173"/>
      <c r="PSP81" s="173"/>
      <c r="PSQ81" s="173"/>
      <c r="PSR81" s="173"/>
      <c r="PSS81" s="173"/>
      <c r="PST81" s="173"/>
      <c r="PSU81" s="173"/>
      <c r="PSV81" s="173"/>
      <c r="PSW81" s="173"/>
      <c r="PSX81" s="173"/>
      <c r="PSY81" s="173"/>
      <c r="PSZ81" s="173"/>
      <c r="PTA81" s="173"/>
      <c r="PTB81" s="173"/>
      <c r="PTC81" s="173"/>
      <c r="PTD81" s="173"/>
      <c r="PTE81" s="173"/>
      <c r="PTF81" s="173"/>
      <c r="PTG81" s="173"/>
      <c r="PTH81" s="173"/>
      <c r="PTI81" s="173"/>
      <c r="PTJ81" s="173"/>
      <c r="PTK81" s="173"/>
      <c r="PTL81" s="173"/>
      <c r="PTM81" s="173"/>
      <c r="PTN81" s="173"/>
      <c r="PTO81" s="173"/>
      <c r="PTP81" s="173"/>
      <c r="PTQ81" s="173"/>
      <c r="PTR81" s="173"/>
      <c r="PTS81" s="173"/>
      <c r="PTT81" s="173"/>
      <c r="PTU81" s="173"/>
      <c r="PTV81" s="173"/>
      <c r="PTW81" s="173"/>
      <c r="PTX81" s="173"/>
      <c r="PTY81" s="173"/>
      <c r="PTZ81" s="173"/>
      <c r="PUA81" s="173"/>
      <c r="PUB81" s="173"/>
      <c r="PUC81" s="173"/>
      <c r="PUD81" s="173"/>
      <c r="PUE81" s="173"/>
      <c r="PUF81" s="173"/>
      <c r="PUG81" s="173"/>
      <c r="PUH81" s="173"/>
      <c r="PUI81" s="173"/>
      <c r="PUJ81" s="173"/>
      <c r="PUK81" s="173"/>
      <c r="PUL81" s="173"/>
      <c r="PUM81" s="173"/>
      <c r="PUN81" s="173"/>
      <c r="PUO81" s="173"/>
      <c r="PUP81" s="173"/>
      <c r="PUQ81" s="173"/>
      <c r="PUR81" s="173"/>
      <c r="PUS81" s="173"/>
      <c r="PUT81" s="173"/>
      <c r="PUU81" s="173"/>
      <c r="PUV81" s="173"/>
      <c r="PUW81" s="173"/>
      <c r="PUX81" s="173"/>
      <c r="PUY81" s="173"/>
      <c r="PUZ81" s="173"/>
      <c r="PVA81" s="173"/>
      <c r="PVB81" s="173"/>
      <c r="PVC81" s="173"/>
      <c r="PVD81" s="173"/>
      <c r="PVE81" s="173"/>
      <c r="PVF81" s="173"/>
      <c r="PVG81" s="173"/>
      <c r="PVH81" s="173"/>
      <c r="PVI81" s="173"/>
      <c r="PVJ81" s="173"/>
      <c r="PVK81" s="173"/>
      <c r="PVL81" s="173"/>
      <c r="PVM81" s="173"/>
      <c r="PVN81" s="173"/>
      <c r="PVO81" s="173"/>
      <c r="PVP81" s="173"/>
      <c r="PVQ81" s="173"/>
      <c r="PVR81" s="173"/>
      <c r="PVS81" s="173"/>
      <c r="PVT81" s="173"/>
      <c r="PVU81" s="173"/>
      <c r="PVV81" s="173"/>
      <c r="PVW81" s="173"/>
      <c r="PVX81" s="173"/>
      <c r="PVY81" s="173"/>
      <c r="PVZ81" s="173"/>
      <c r="PWA81" s="173"/>
      <c r="PWB81" s="173"/>
      <c r="PWC81" s="173"/>
      <c r="PWD81" s="173"/>
      <c r="PWE81" s="173"/>
      <c r="PWF81" s="173"/>
      <c r="PWG81" s="173"/>
      <c r="PWH81" s="173"/>
      <c r="PWI81" s="173"/>
      <c r="PWJ81" s="173"/>
      <c r="PWK81" s="173"/>
      <c r="PWL81" s="173"/>
      <c r="PWM81" s="173"/>
      <c r="PWN81" s="173"/>
      <c r="PWO81" s="173"/>
      <c r="PWP81" s="173"/>
      <c r="PWQ81" s="173"/>
      <c r="PWR81" s="173"/>
      <c r="PWS81" s="173"/>
      <c r="PWT81" s="173"/>
      <c r="PWU81" s="173"/>
      <c r="PWV81" s="173"/>
      <c r="PWW81" s="173"/>
      <c r="PWX81" s="173"/>
      <c r="PWY81" s="173"/>
      <c r="PWZ81" s="173"/>
      <c r="PXA81" s="173"/>
      <c r="PXB81" s="173"/>
      <c r="PXC81" s="173"/>
      <c r="PXD81" s="173"/>
      <c r="PXE81" s="173"/>
      <c r="PXF81" s="173"/>
      <c r="PXG81" s="173"/>
      <c r="PXH81" s="173"/>
      <c r="PXI81" s="173"/>
      <c r="PXJ81" s="173"/>
      <c r="PXK81" s="173"/>
      <c r="PXL81" s="173"/>
      <c r="PXM81" s="173"/>
      <c r="PXN81" s="173"/>
      <c r="PXO81" s="173"/>
      <c r="PXP81" s="173"/>
      <c r="PXQ81" s="173"/>
      <c r="PXR81" s="173"/>
      <c r="PXS81" s="173"/>
      <c r="PXT81" s="173"/>
      <c r="PXU81" s="173"/>
      <c r="PXV81" s="173"/>
      <c r="PXW81" s="173"/>
      <c r="PXX81" s="173"/>
      <c r="PXY81" s="173"/>
      <c r="PXZ81" s="173"/>
      <c r="PYA81" s="173"/>
      <c r="PYB81" s="173"/>
      <c r="PYC81" s="173"/>
      <c r="PYD81" s="173"/>
      <c r="PYE81" s="173"/>
      <c r="PYF81" s="173"/>
      <c r="PYG81" s="173"/>
      <c r="PYH81" s="173"/>
      <c r="PYI81" s="173"/>
      <c r="PYJ81" s="173"/>
      <c r="PYK81" s="173"/>
      <c r="PYL81" s="173"/>
      <c r="PYM81" s="173"/>
      <c r="PYN81" s="173"/>
      <c r="PYO81" s="173"/>
      <c r="PYP81" s="173"/>
      <c r="PYQ81" s="173"/>
      <c r="PYR81" s="173"/>
      <c r="PYS81" s="173"/>
      <c r="PYT81" s="173"/>
      <c r="PYU81" s="173"/>
      <c r="PYV81" s="173"/>
      <c r="PYW81" s="173"/>
      <c r="PYX81" s="173"/>
      <c r="PYY81" s="173"/>
      <c r="PYZ81" s="173"/>
      <c r="PZA81" s="173"/>
      <c r="PZB81" s="173"/>
      <c r="PZC81" s="173"/>
      <c r="PZD81" s="173"/>
      <c r="PZE81" s="173"/>
      <c r="PZF81" s="173"/>
      <c r="PZG81" s="173"/>
      <c r="PZH81" s="173"/>
      <c r="PZI81" s="173"/>
      <c r="PZJ81" s="173"/>
      <c r="PZK81" s="173"/>
      <c r="PZL81" s="173"/>
      <c r="PZM81" s="173"/>
      <c r="PZN81" s="173"/>
      <c r="PZO81" s="173"/>
      <c r="PZP81" s="173"/>
      <c r="PZQ81" s="173"/>
      <c r="PZR81" s="173"/>
      <c r="PZS81" s="173"/>
      <c r="PZT81" s="173"/>
      <c r="PZU81" s="173"/>
      <c r="PZV81" s="173"/>
      <c r="PZW81" s="173"/>
      <c r="PZX81" s="173"/>
      <c r="PZY81" s="173"/>
      <c r="PZZ81" s="173"/>
      <c r="QAA81" s="173"/>
      <c r="QAB81" s="173"/>
      <c r="QAC81" s="173"/>
      <c r="QAD81" s="173"/>
      <c r="QAE81" s="173"/>
      <c r="QAF81" s="173"/>
      <c r="QAG81" s="173"/>
      <c r="QAH81" s="173"/>
      <c r="QAI81" s="173"/>
      <c r="QAJ81" s="173"/>
      <c r="QAK81" s="173"/>
      <c r="QAL81" s="173"/>
      <c r="QAM81" s="173"/>
      <c r="QAN81" s="173"/>
      <c r="QAO81" s="173"/>
      <c r="QAP81" s="173"/>
      <c r="QAQ81" s="173"/>
      <c r="QAR81" s="173"/>
      <c r="QAS81" s="173"/>
      <c r="QAT81" s="173"/>
      <c r="QAU81" s="173"/>
      <c r="QAV81" s="173"/>
      <c r="QAW81" s="173"/>
      <c r="QAX81" s="173"/>
      <c r="QAY81" s="173"/>
      <c r="QAZ81" s="173"/>
      <c r="QBA81" s="173"/>
      <c r="QBB81" s="173"/>
      <c r="QBC81" s="173"/>
      <c r="QBD81" s="173"/>
      <c r="QBE81" s="173"/>
      <c r="QBF81" s="173"/>
      <c r="QBG81" s="173"/>
      <c r="QBH81" s="173"/>
      <c r="QBI81" s="173"/>
      <c r="QBJ81" s="173"/>
      <c r="QBK81" s="173"/>
      <c r="QBL81" s="173"/>
      <c r="QBM81" s="173"/>
      <c r="QBN81" s="173"/>
      <c r="QBO81" s="173"/>
      <c r="QBP81" s="173"/>
      <c r="QBQ81" s="173"/>
      <c r="QBR81" s="173"/>
      <c r="QBS81" s="173"/>
      <c r="QBT81" s="173"/>
      <c r="QBU81" s="173"/>
      <c r="QBV81" s="173"/>
      <c r="QBW81" s="173"/>
      <c r="QBX81" s="173"/>
      <c r="QBY81" s="173"/>
      <c r="QBZ81" s="173"/>
      <c r="QCA81" s="173"/>
      <c r="QCB81" s="173"/>
      <c r="QCC81" s="173"/>
      <c r="QCD81" s="173"/>
      <c r="QCE81" s="173"/>
      <c r="QCF81" s="173"/>
      <c r="QCG81" s="173"/>
      <c r="QCH81" s="173"/>
      <c r="QCI81" s="173"/>
      <c r="QCJ81" s="173"/>
      <c r="QCK81" s="173"/>
      <c r="QCL81" s="173"/>
      <c r="QCM81" s="173"/>
      <c r="QCN81" s="173"/>
      <c r="QCO81" s="173"/>
      <c r="QCP81" s="173"/>
      <c r="QCQ81" s="173"/>
      <c r="QCR81" s="173"/>
      <c r="QCS81" s="173"/>
      <c r="QCT81" s="173"/>
      <c r="QCU81" s="173"/>
      <c r="QCV81" s="173"/>
      <c r="QCW81" s="173"/>
      <c r="QCX81" s="173"/>
      <c r="QCY81" s="173"/>
      <c r="QCZ81" s="173"/>
      <c r="QDA81" s="173"/>
      <c r="QDB81" s="173"/>
      <c r="QDC81" s="173"/>
      <c r="QDD81" s="173"/>
      <c r="QDE81" s="173"/>
      <c r="QDF81" s="173"/>
      <c r="QDG81" s="173"/>
      <c r="QDH81" s="173"/>
      <c r="QDI81" s="173"/>
      <c r="QDJ81" s="173"/>
      <c r="QDK81" s="173"/>
      <c r="QDL81" s="173"/>
      <c r="QDM81" s="173"/>
      <c r="QDN81" s="173"/>
      <c r="QDO81" s="173"/>
      <c r="QDP81" s="173"/>
      <c r="QDQ81" s="173"/>
      <c r="QDR81" s="173"/>
      <c r="QDS81" s="173"/>
      <c r="QDT81" s="173"/>
      <c r="QDU81" s="173"/>
      <c r="QDV81" s="173"/>
      <c r="QDW81" s="173"/>
      <c r="QDX81" s="173"/>
      <c r="QDY81" s="173"/>
      <c r="QDZ81" s="173"/>
      <c r="QEA81" s="173"/>
      <c r="QEB81" s="173"/>
      <c r="QEC81" s="173"/>
      <c r="QED81" s="173"/>
      <c r="QEE81" s="173"/>
      <c r="QEF81" s="173"/>
      <c r="QEG81" s="173"/>
      <c r="QEH81" s="173"/>
      <c r="QEI81" s="173"/>
      <c r="QEJ81" s="173"/>
      <c r="QEK81" s="173"/>
      <c r="QEL81" s="173"/>
      <c r="QEM81" s="173"/>
      <c r="QEN81" s="173"/>
      <c r="QEO81" s="173"/>
      <c r="QEP81" s="173"/>
      <c r="QEQ81" s="173"/>
      <c r="QER81" s="173"/>
      <c r="QES81" s="173"/>
      <c r="QET81" s="173"/>
      <c r="QEU81" s="173"/>
      <c r="QEV81" s="173"/>
      <c r="QEW81" s="173"/>
      <c r="QEX81" s="173"/>
      <c r="QEY81" s="173"/>
      <c r="QEZ81" s="173"/>
      <c r="QFA81" s="173"/>
      <c r="QFB81" s="173"/>
      <c r="QFC81" s="173"/>
      <c r="QFD81" s="173"/>
      <c r="QFE81" s="173"/>
      <c r="QFF81" s="173"/>
      <c r="QFG81" s="173"/>
      <c r="QFH81" s="173"/>
      <c r="QFI81" s="173"/>
      <c r="QFJ81" s="173"/>
      <c r="QFK81" s="173"/>
      <c r="QFL81" s="173"/>
      <c r="QFM81" s="173"/>
      <c r="QFN81" s="173"/>
      <c r="QFO81" s="173"/>
      <c r="QFP81" s="173"/>
      <c r="QFQ81" s="173"/>
      <c r="QFR81" s="173"/>
      <c r="QFS81" s="173"/>
      <c r="QFT81" s="173"/>
      <c r="QFU81" s="173"/>
      <c r="QFV81" s="173"/>
      <c r="QFW81" s="173"/>
      <c r="QFX81" s="173"/>
      <c r="QFY81" s="173"/>
      <c r="QFZ81" s="173"/>
      <c r="QGA81" s="173"/>
      <c r="QGB81" s="173"/>
      <c r="QGC81" s="173"/>
      <c r="QGD81" s="173"/>
      <c r="QGE81" s="173"/>
      <c r="QGF81" s="173"/>
      <c r="QGG81" s="173"/>
      <c r="QGH81" s="173"/>
      <c r="QGI81" s="173"/>
      <c r="QGJ81" s="173"/>
      <c r="QGK81" s="173"/>
      <c r="QGL81" s="173"/>
      <c r="QGM81" s="173"/>
      <c r="QGN81" s="173"/>
      <c r="QGO81" s="173"/>
      <c r="QGP81" s="173"/>
      <c r="QGQ81" s="173"/>
      <c r="QGR81" s="173"/>
      <c r="QGS81" s="173"/>
      <c r="QGT81" s="173"/>
      <c r="QGU81" s="173"/>
      <c r="QGV81" s="173"/>
      <c r="QGW81" s="173"/>
      <c r="QGX81" s="173"/>
      <c r="QGY81" s="173"/>
      <c r="QGZ81" s="173"/>
      <c r="QHA81" s="173"/>
      <c r="QHB81" s="173"/>
      <c r="QHC81" s="173"/>
      <c r="QHD81" s="173"/>
      <c r="QHE81" s="173"/>
      <c r="QHF81" s="173"/>
      <c r="QHG81" s="173"/>
      <c r="QHH81" s="173"/>
      <c r="QHI81" s="173"/>
      <c r="QHJ81" s="173"/>
      <c r="QHK81" s="173"/>
      <c r="QHL81" s="173"/>
      <c r="QHM81" s="173"/>
      <c r="QHN81" s="173"/>
      <c r="QHO81" s="173"/>
      <c r="QHP81" s="173"/>
      <c r="QHQ81" s="173"/>
      <c r="QHR81" s="173"/>
      <c r="QHS81" s="173"/>
      <c r="QHT81" s="173"/>
      <c r="QHU81" s="173"/>
      <c r="QHV81" s="173"/>
      <c r="QHW81" s="173"/>
      <c r="QHX81" s="173"/>
      <c r="QHY81" s="173"/>
      <c r="QHZ81" s="173"/>
      <c r="QIA81" s="173"/>
      <c r="QIB81" s="173"/>
      <c r="QIC81" s="173"/>
      <c r="QID81" s="173"/>
      <c r="QIE81" s="173"/>
      <c r="QIF81" s="173"/>
      <c r="QIG81" s="173"/>
      <c r="QIH81" s="173"/>
      <c r="QII81" s="173"/>
      <c r="QIJ81" s="173"/>
      <c r="QIK81" s="173"/>
      <c r="QIL81" s="173"/>
      <c r="QIM81" s="173"/>
      <c r="QIN81" s="173"/>
      <c r="QIO81" s="173"/>
      <c r="QIP81" s="173"/>
      <c r="QIQ81" s="173"/>
      <c r="QIR81" s="173"/>
      <c r="QIS81" s="173"/>
      <c r="QIT81" s="173"/>
      <c r="QIU81" s="173"/>
      <c r="QIV81" s="173"/>
      <c r="QIW81" s="173"/>
      <c r="QIX81" s="173"/>
      <c r="QIY81" s="173"/>
      <c r="QIZ81" s="173"/>
      <c r="QJA81" s="173"/>
      <c r="QJB81" s="173"/>
      <c r="QJC81" s="173"/>
      <c r="QJD81" s="173"/>
      <c r="QJE81" s="173"/>
      <c r="QJF81" s="173"/>
      <c r="QJG81" s="173"/>
      <c r="QJH81" s="173"/>
      <c r="QJI81" s="173"/>
      <c r="QJJ81" s="173"/>
      <c r="QJK81" s="173"/>
      <c r="QJL81" s="173"/>
      <c r="QJM81" s="173"/>
      <c r="QJN81" s="173"/>
      <c r="QJO81" s="173"/>
      <c r="QJP81" s="173"/>
      <c r="QJQ81" s="173"/>
      <c r="QJR81" s="173"/>
      <c r="QJS81" s="173"/>
      <c r="QJT81" s="173"/>
      <c r="QJU81" s="173"/>
      <c r="QJV81" s="173"/>
      <c r="QJW81" s="173"/>
      <c r="QJX81" s="173"/>
      <c r="QJY81" s="173"/>
      <c r="QJZ81" s="173"/>
      <c r="QKA81" s="173"/>
      <c r="QKB81" s="173"/>
      <c r="QKC81" s="173"/>
      <c r="QKD81" s="173"/>
      <c r="QKE81" s="173"/>
      <c r="QKF81" s="173"/>
      <c r="QKG81" s="173"/>
      <c r="QKH81" s="173"/>
      <c r="QKI81" s="173"/>
      <c r="QKJ81" s="173"/>
      <c r="QKK81" s="173"/>
      <c r="QKL81" s="173"/>
      <c r="QKM81" s="173"/>
      <c r="QKN81" s="173"/>
      <c r="QKO81" s="173"/>
      <c r="QKP81" s="173"/>
      <c r="QKQ81" s="173"/>
      <c r="QKR81" s="173"/>
      <c r="QKS81" s="173"/>
      <c r="QKT81" s="173"/>
      <c r="QKU81" s="173"/>
      <c r="QKV81" s="173"/>
      <c r="QKW81" s="173"/>
      <c r="QKX81" s="173"/>
      <c r="QKY81" s="173"/>
      <c r="QKZ81" s="173"/>
      <c r="QLA81" s="173"/>
      <c r="QLB81" s="173"/>
      <c r="QLC81" s="173"/>
      <c r="QLD81" s="173"/>
      <c r="QLE81" s="173"/>
      <c r="QLF81" s="173"/>
      <c r="QLG81" s="173"/>
      <c r="QLH81" s="173"/>
      <c r="QLI81" s="173"/>
      <c r="QLJ81" s="173"/>
      <c r="QLK81" s="173"/>
      <c r="QLL81" s="173"/>
      <c r="QLM81" s="173"/>
      <c r="QLN81" s="173"/>
      <c r="QLO81" s="173"/>
      <c r="QLP81" s="173"/>
      <c r="QLQ81" s="173"/>
      <c r="QLR81" s="173"/>
      <c r="QLS81" s="173"/>
      <c r="QLT81" s="173"/>
      <c r="QLU81" s="173"/>
      <c r="QLV81" s="173"/>
      <c r="QLW81" s="173"/>
      <c r="QLX81" s="173"/>
      <c r="QLY81" s="173"/>
      <c r="QLZ81" s="173"/>
      <c r="QMA81" s="173"/>
      <c r="QMB81" s="173"/>
      <c r="QMC81" s="173"/>
      <c r="QMD81" s="173"/>
      <c r="QME81" s="173"/>
      <c r="QMF81" s="173"/>
      <c r="QMG81" s="173"/>
      <c r="QMH81" s="173"/>
      <c r="QMI81" s="173"/>
      <c r="QMJ81" s="173"/>
      <c r="QMK81" s="173"/>
      <c r="QML81" s="173"/>
      <c r="QMM81" s="173"/>
      <c r="QMN81" s="173"/>
      <c r="QMO81" s="173"/>
      <c r="QMP81" s="173"/>
      <c r="QMQ81" s="173"/>
      <c r="QMR81" s="173"/>
      <c r="QMS81" s="173"/>
      <c r="QMT81" s="173"/>
      <c r="QMU81" s="173"/>
      <c r="QMV81" s="173"/>
      <c r="QMW81" s="173"/>
      <c r="QMX81" s="173"/>
      <c r="QMY81" s="173"/>
      <c r="QMZ81" s="173"/>
      <c r="QNA81" s="173"/>
      <c r="QNB81" s="173"/>
      <c r="QNC81" s="173"/>
      <c r="QND81" s="173"/>
      <c r="QNE81" s="173"/>
      <c r="QNF81" s="173"/>
      <c r="QNG81" s="173"/>
      <c r="QNH81" s="173"/>
      <c r="QNI81" s="173"/>
      <c r="QNJ81" s="173"/>
      <c r="QNK81" s="173"/>
      <c r="QNL81" s="173"/>
      <c r="QNM81" s="173"/>
      <c r="QNN81" s="173"/>
      <c r="QNO81" s="173"/>
      <c r="QNP81" s="173"/>
      <c r="QNQ81" s="173"/>
      <c r="QNR81" s="173"/>
      <c r="QNS81" s="173"/>
      <c r="QNT81" s="173"/>
      <c r="QNU81" s="173"/>
      <c r="QNV81" s="173"/>
      <c r="QNW81" s="173"/>
      <c r="QNX81" s="173"/>
      <c r="QNY81" s="173"/>
      <c r="QNZ81" s="173"/>
      <c r="QOA81" s="173"/>
      <c r="QOB81" s="173"/>
      <c r="QOC81" s="173"/>
      <c r="QOD81" s="173"/>
      <c r="QOE81" s="173"/>
      <c r="QOF81" s="173"/>
      <c r="QOG81" s="173"/>
      <c r="QOH81" s="173"/>
      <c r="QOI81" s="173"/>
      <c r="QOJ81" s="173"/>
      <c r="QOK81" s="173"/>
      <c r="QOL81" s="173"/>
      <c r="QOM81" s="173"/>
      <c r="QON81" s="173"/>
      <c r="QOO81" s="173"/>
      <c r="QOP81" s="173"/>
      <c r="QOQ81" s="173"/>
      <c r="QOR81" s="173"/>
      <c r="QOS81" s="173"/>
      <c r="QOT81" s="173"/>
      <c r="QOU81" s="173"/>
      <c r="QOV81" s="173"/>
      <c r="QOW81" s="173"/>
      <c r="QOX81" s="173"/>
      <c r="QOY81" s="173"/>
      <c r="QOZ81" s="173"/>
      <c r="QPA81" s="173"/>
      <c r="QPB81" s="173"/>
      <c r="QPC81" s="173"/>
      <c r="QPD81" s="173"/>
      <c r="QPE81" s="173"/>
      <c r="QPF81" s="173"/>
      <c r="QPG81" s="173"/>
      <c r="QPH81" s="173"/>
      <c r="QPI81" s="173"/>
      <c r="QPJ81" s="173"/>
      <c r="QPK81" s="173"/>
      <c r="QPL81" s="173"/>
      <c r="QPM81" s="173"/>
      <c r="QPN81" s="173"/>
      <c r="QPO81" s="173"/>
      <c r="QPP81" s="173"/>
      <c r="QPQ81" s="173"/>
      <c r="QPR81" s="173"/>
      <c r="QPS81" s="173"/>
      <c r="QPT81" s="173"/>
      <c r="QPU81" s="173"/>
      <c r="QPV81" s="173"/>
      <c r="QPW81" s="173"/>
      <c r="QPX81" s="173"/>
      <c r="QPY81" s="173"/>
      <c r="QPZ81" s="173"/>
      <c r="QQA81" s="173"/>
      <c r="QQB81" s="173"/>
      <c r="QQC81" s="173"/>
      <c r="QQD81" s="173"/>
      <c r="QQE81" s="173"/>
      <c r="QQF81" s="173"/>
      <c r="QQG81" s="173"/>
      <c r="QQH81" s="173"/>
      <c r="QQI81" s="173"/>
      <c r="QQJ81" s="173"/>
      <c r="QQK81" s="173"/>
      <c r="QQL81" s="173"/>
      <c r="QQM81" s="173"/>
      <c r="QQN81" s="173"/>
      <c r="QQO81" s="173"/>
      <c r="QQP81" s="173"/>
      <c r="QQQ81" s="173"/>
      <c r="QQR81" s="173"/>
      <c r="QQS81" s="173"/>
      <c r="QQT81" s="173"/>
      <c r="QQU81" s="173"/>
      <c r="QQV81" s="173"/>
      <c r="QQW81" s="173"/>
      <c r="QQX81" s="173"/>
      <c r="QQY81" s="173"/>
      <c r="QQZ81" s="173"/>
      <c r="QRA81" s="173"/>
      <c r="QRB81" s="173"/>
      <c r="QRC81" s="173"/>
      <c r="QRD81" s="173"/>
      <c r="QRE81" s="173"/>
      <c r="QRF81" s="173"/>
      <c r="QRG81" s="173"/>
      <c r="QRH81" s="173"/>
      <c r="QRI81" s="173"/>
      <c r="QRJ81" s="173"/>
      <c r="QRK81" s="173"/>
      <c r="QRL81" s="173"/>
      <c r="QRM81" s="173"/>
      <c r="QRN81" s="173"/>
      <c r="QRO81" s="173"/>
      <c r="QRP81" s="173"/>
      <c r="QRQ81" s="173"/>
      <c r="QRR81" s="173"/>
      <c r="QRS81" s="173"/>
      <c r="QRT81" s="173"/>
      <c r="QRU81" s="173"/>
      <c r="QRV81" s="173"/>
      <c r="QRW81" s="173"/>
      <c r="QRX81" s="173"/>
      <c r="QRY81" s="173"/>
      <c r="QRZ81" s="173"/>
      <c r="QSA81" s="173"/>
      <c r="QSB81" s="173"/>
      <c r="QSC81" s="173"/>
      <c r="QSD81" s="173"/>
      <c r="QSE81" s="173"/>
      <c r="QSF81" s="173"/>
      <c r="QSG81" s="173"/>
      <c r="QSH81" s="173"/>
      <c r="QSI81" s="173"/>
      <c r="QSJ81" s="173"/>
      <c r="QSK81" s="173"/>
      <c r="QSL81" s="173"/>
      <c r="QSM81" s="173"/>
      <c r="QSN81" s="173"/>
      <c r="QSO81" s="173"/>
      <c r="QSP81" s="173"/>
      <c r="QSQ81" s="173"/>
      <c r="QSR81" s="173"/>
      <c r="QSS81" s="173"/>
      <c r="QST81" s="173"/>
      <c r="QSU81" s="173"/>
      <c r="QSV81" s="173"/>
      <c r="QSW81" s="173"/>
      <c r="QSX81" s="173"/>
      <c r="QSY81" s="173"/>
      <c r="QSZ81" s="173"/>
      <c r="QTA81" s="173"/>
      <c r="QTB81" s="173"/>
      <c r="QTC81" s="173"/>
      <c r="QTD81" s="173"/>
      <c r="QTE81" s="173"/>
      <c r="QTF81" s="173"/>
      <c r="QTG81" s="173"/>
      <c r="QTH81" s="173"/>
      <c r="QTI81" s="173"/>
      <c r="QTJ81" s="173"/>
      <c r="QTK81" s="173"/>
      <c r="QTL81" s="173"/>
      <c r="QTM81" s="173"/>
      <c r="QTN81" s="173"/>
      <c r="QTO81" s="173"/>
      <c r="QTP81" s="173"/>
      <c r="QTQ81" s="173"/>
      <c r="QTR81" s="173"/>
      <c r="QTS81" s="173"/>
      <c r="QTT81" s="173"/>
      <c r="QTU81" s="173"/>
      <c r="QTV81" s="173"/>
      <c r="QTW81" s="173"/>
      <c r="QTX81" s="173"/>
      <c r="QTY81" s="173"/>
      <c r="QTZ81" s="173"/>
      <c r="QUA81" s="173"/>
      <c r="QUB81" s="173"/>
      <c r="QUC81" s="173"/>
      <c r="QUD81" s="173"/>
      <c r="QUE81" s="173"/>
      <c r="QUF81" s="173"/>
      <c r="QUG81" s="173"/>
      <c r="QUH81" s="173"/>
      <c r="QUI81" s="173"/>
      <c r="QUJ81" s="173"/>
      <c r="QUK81" s="173"/>
      <c r="QUL81" s="173"/>
      <c r="QUM81" s="173"/>
      <c r="QUN81" s="173"/>
      <c r="QUO81" s="173"/>
      <c r="QUP81" s="173"/>
      <c r="QUQ81" s="173"/>
      <c r="QUR81" s="173"/>
      <c r="QUS81" s="173"/>
      <c r="QUT81" s="173"/>
      <c r="QUU81" s="173"/>
      <c r="QUV81" s="173"/>
      <c r="QUW81" s="173"/>
      <c r="QUX81" s="173"/>
      <c r="QUY81" s="173"/>
      <c r="QUZ81" s="173"/>
      <c r="QVA81" s="173"/>
      <c r="QVB81" s="173"/>
      <c r="QVC81" s="173"/>
      <c r="QVD81" s="173"/>
      <c r="QVE81" s="173"/>
      <c r="QVF81" s="173"/>
      <c r="QVG81" s="173"/>
      <c r="QVH81" s="173"/>
      <c r="QVI81" s="173"/>
      <c r="QVJ81" s="173"/>
      <c r="QVK81" s="173"/>
      <c r="QVL81" s="173"/>
      <c r="QVM81" s="173"/>
      <c r="QVN81" s="173"/>
      <c r="QVO81" s="173"/>
      <c r="QVP81" s="173"/>
      <c r="QVQ81" s="173"/>
      <c r="QVR81" s="173"/>
      <c r="QVS81" s="173"/>
      <c r="QVT81" s="173"/>
      <c r="QVU81" s="173"/>
      <c r="QVV81" s="173"/>
      <c r="QVW81" s="173"/>
      <c r="QVX81" s="173"/>
      <c r="QVY81" s="173"/>
      <c r="QVZ81" s="173"/>
      <c r="QWA81" s="173"/>
      <c r="QWB81" s="173"/>
      <c r="QWC81" s="173"/>
      <c r="QWD81" s="173"/>
      <c r="QWE81" s="173"/>
      <c r="QWF81" s="173"/>
      <c r="QWG81" s="173"/>
      <c r="QWH81" s="173"/>
      <c r="QWI81" s="173"/>
      <c r="QWJ81" s="173"/>
      <c r="QWK81" s="173"/>
      <c r="QWL81" s="173"/>
      <c r="QWM81" s="173"/>
      <c r="QWN81" s="173"/>
      <c r="QWO81" s="173"/>
      <c r="QWP81" s="173"/>
      <c r="QWQ81" s="173"/>
      <c r="QWR81" s="173"/>
      <c r="QWS81" s="173"/>
      <c r="QWT81" s="173"/>
      <c r="QWU81" s="173"/>
      <c r="QWV81" s="173"/>
      <c r="QWW81" s="173"/>
      <c r="QWX81" s="173"/>
      <c r="QWY81" s="173"/>
      <c r="QWZ81" s="173"/>
      <c r="QXA81" s="173"/>
      <c r="QXB81" s="173"/>
      <c r="QXC81" s="173"/>
      <c r="QXD81" s="173"/>
      <c r="QXE81" s="173"/>
      <c r="QXF81" s="173"/>
      <c r="QXG81" s="173"/>
      <c r="QXH81" s="173"/>
      <c r="QXI81" s="173"/>
      <c r="QXJ81" s="173"/>
      <c r="QXK81" s="173"/>
      <c r="QXL81" s="173"/>
      <c r="QXM81" s="173"/>
      <c r="QXN81" s="173"/>
      <c r="QXO81" s="173"/>
      <c r="QXP81" s="173"/>
      <c r="QXQ81" s="173"/>
      <c r="QXR81" s="173"/>
      <c r="QXS81" s="173"/>
      <c r="QXT81" s="173"/>
      <c r="QXU81" s="173"/>
      <c r="QXV81" s="173"/>
      <c r="QXW81" s="173"/>
      <c r="QXX81" s="173"/>
      <c r="QXY81" s="173"/>
      <c r="QXZ81" s="173"/>
      <c r="QYA81" s="173"/>
      <c r="QYB81" s="173"/>
      <c r="QYC81" s="173"/>
      <c r="QYD81" s="173"/>
      <c r="QYE81" s="173"/>
      <c r="QYF81" s="173"/>
      <c r="QYG81" s="173"/>
      <c r="QYH81" s="173"/>
      <c r="QYI81" s="173"/>
      <c r="QYJ81" s="173"/>
      <c r="QYK81" s="173"/>
      <c r="QYL81" s="173"/>
      <c r="QYM81" s="173"/>
      <c r="QYN81" s="173"/>
      <c r="QYO81" s="173"/>
      <c r="QYP81" s="173"/>
      <c r="QYQ81" s="173"/>
      <c r="QYR81" s="173"/>
      <c r="QYS81" s="173"/>
      <c r="QYT81" s="173"/>
      <c r="QYU81" s="173"/>
      <c r="QYV81" s="173"/>
      <c r="QYW81" s="173"/>
      <c r="QYX81" s="173"/>
      <c r="QYY81" s="173"/>
      <c r="QYZ81" s="173"/>
      <c r="QZA81" s="173"/>
      <c r="QZB81" s="173"/>
      <c r="QZC81" s="173"/>
      <c r="QZD81" s="173"/>
      <c r="QZE81" s="173"/>
      <c r="QZF81" s="173"/>
      <c r="QZG81" s="173"/>
      <c r="QZH81" s="173"/>
      <c r="QZI81" s="173"/>
      <c r="QZJ81" s="173"/>
      <c r="QZK81" s="173"/>
      <c r="QZL81" s="173"/>
      <c r="QZM81" s="173"/>
      <c r="QZN81" s="173"/>
      <c r="QZO81" s="173"/>
      <c r="QZP81" s="173"/>
      <c r="QZQ81" s="173"/>
      <c r="QZR81" s="173"/>
      <c r="QZS81" s="173"/>
      <c r="QZT81" s="173"/>
      <c r="QZU81" s="173"/>
      <c r="QZV81" s="173"/>
      <c r="QZW81" s="173"/>
      <c r="QZX81" s="173"/>
      <c r="QZY81" s="173"/>
      <c r="QZZ81" s="173"/>
      <c r="RAA81" s="173"/>
      <c r="RAB81" s="173"/>
      <c r="RAC81" s="173"/>
      <c r="RAD81" s="173"/>
      <c r="RAE81" s="173"/>
      <c r="RAF81" s="173"/>
      <c r="RAG81" s="173"/>
      <c r="RAH81" s="173"/>
      <c r="RAI81" s="173"/>
      <c r="RAJ81" s="173"/>
      <c r="RAK81" s="173"/>
      <c r="RAL81" s="173"/>
      <c r="RAM81" s="173"/>
      <c r="RAN81" s="173"/>
      <c r="RAO81" s="173"/>
      <c r="RAP81" s="173"/>
      <c r="RAQ81" s="173"/>
      <c r="RAR81" s="173"/>
      <c r="RAS81" s="173"/>
      <c r="RAT81" s="173"/>
      <c r="RAU81" s="173"/>
      <c r="RAV81" s="173"/>
      <c r="RAW81" s="173"/>
      <c r="RAX81" s="173"/>
      <c r="RAY81" s="173"/>
      <c r="RAZ81" s="173"/>
      <c r="RBA81" s="173"/>
      <c r="RBB81" s="173"/>
      <c r="RBC81" s="173"/>
      <c r="RBD81" s="173"/>
      <c r="RBE81" s="173"/>
      <c r="RBF81" s="173"/>
      <c r="RBG81" s="173"/>
      <c r="RBH81" s="173"/>
      <c r="RBI81" s="173"/>
      <c r="RBJ81" s="173"/>
      <c r="RBK81" s="173"/>
      <c r="RBL81" s="173"/>
      <c r="RBM81" s="173"/>
      <c r="RBN81" s="173"/>
      <c r="RBO81" s="173"/>
      <c r="RBP81" s="173"/>
      <c r="RBQ81" s="173"/>
      <c r="RBR81" s="173"/>
      <c r="RBS81" s="173"/>
      <c r="RBT81" s="173"/>
      <c r="RBU81" s="173"/>
      <c r="RBV81" s="173"/>
      <c r="RBW81" s="173"/>
      <c r="RBX81" s="173"/>
      <c r="RBY81" s="173"/>
      <c r="RBZ81" s="173"/>
      <c r="RCA81" s="173"/>
      <c r="RCB81" s="173"/>
      <c r="RCC81" s="173"/>
      <c r="RCD81" s="173"/>
      <c r="RCE81" s="173"/>
      <c r="RCF81" s="173"/>
      <c r="RCG81" s="173"/>
      <c r="RCH81" s="173"/>
      <c r="RCI81" s="173"/>
      <c r="RCJ81" s="173"/>
      <c r="RCK81" s="173"/>
      <c r="RCL81" s="173"/>
      <c r="RCM81" s="173"/>
      <c r="RCN81" s="173"/>
      <c r="RCO81" s="173"/>
      <c r="RCP81" s="173"/>
      <c r="RCQ81" s="173"/>
      <c r="RCR81" s="173"/>
      <c r="RCS81" s="173"/>
      <c r="RCT81" s="173"/>
      <c r="RCU81" s="173"/>
      <c r="RCV81" s="173"/>
      <c r="RCW81" s="173"/>
      <c r="RCX81" s="173"/>
      <c r="RCY81" s="173"/>
      <c r="RCZ81" s="173"/>
      <c r="RDA81" s="173"/>
      <c r="RDB81" s="173"/>
      <c r="RDC81" s="173"/>
      <c r="RDD81" s="173"/>
      <c r="RDE81" s="173"/>
      <c r="RDF81" s="173"/>
      <c r="RDG81" s="173"/>
      <c r="RDH81" s="173"/>
      <c r="RDI81" s="173"/>
      <c r="RDJ81" s="173"/>
      <c r="RDK81" s="173"/>
      <c r="RDL81" s="173"/>
      <c r="RDM81" s="173"/>
      <c r="RDN81" s="173"/>
      <c r="RDO81" s="173"/>
      <c r="RDP81" s="173"/>
      <c r="RDQ81" s="173"/>
      <c r="RDR81" s="173"/>
      <c r="RDS81" s="173"/>
      <c r="RDT81" s="173"/>
      <c r="RDU81" s="173"/>
      <c r="RDV81" s="173"/>
      <c r="RDW81" s="173"/>
      <c r="RDX81" s="173"/>
      <c r="RDY81" s="173"/>
      <c r="RDZ81" s="173"/>
      <c r="REA81" s="173"/>
      <c r="REB81" s="173"/>
      <c r="REC81" s="173"/>
      <c r="RED81" s="173"/>
      <c r="REE81" s="173"/>
      <c r="REF81" s="173"/>
      <c r="REG81" s="173"/>
      <c r="REH81" s="173"/>
      <c r="REI81" s="173"/>
      <c r="REJ81" s="173"/>
      <c r="REK81" s="173"/>
      <c r="REL81" s="173"/>
      <c r="REM81" s="173"/>
      <c r="REN81" s="173"/>
      <c r="REO81" s="173"/>
      <c r="REP81" s="173"/>
      <c r="REQ81" s="173"/>
      <c r="RER81" s="173"/>
      <c r="RES81" s="173"/>
      <c r="RET81" s="173"/>
      <c r="REU81" s="173"/>
      <c r="REV81" s="173"/>
      <c r="REW81" s="173"/>
      <c r="REX81" s="173"/>
      <c r="REY81" s="173"/>
      <c r="REZ81" s="173"/>
      <c r="RFA81" s="173"/>
      <c r="RFB81" s="173"/>
      <c r="RFC81" s="173"/>
      <c r="RFD81" s="173"/>
      <c r="RFE81" s="173"/>
      <c r="RFF81" s="173"/>
      <c r="RFG81" s="173"/>
      <c r="RFH81" s="173"/>
      <c r="RFI81" s="173"/>
      <c r="RFJ81" s="173"/>
      <c r="RFK81" s="173"/>
      <c r="RFL81" s="173"/>
      <c r="RFM81" s="173"/>
      <c r="RFN81" s="173"/>
      <c r="RFO81" s="173"/>
      <c r="RFP81" s="173"/>
      <c r="RFQ81" s="173"/>
      <c r="RFR81" s="173"/>
      <c r="RFS81" s="173"/>
      <c r="RFT81" s="173"/>
      <c r="RFU81" s="173"/>
      <c r="RFV81" s="173"/>
      <c r="RFW81" s="173"/>
      <c r="RFX81" s="173"/>
      <c r="RFY81" s="173"/>
      <c r="RFZ81" s="173"/>
      <c r="RGA81" s="173"/>
      <c r="RGB81" s="173"/>
      <c r="RGC81" s="173"/>
      <c r="RGD81" s="173"/>
      <c r="RGE81" s="173"/>
      <c r="RGF81" s="173"/>
      <c r="RGG81" s="173"/>
      <c r="RGH81" s="173"/>
      <c r="RGI81" s="173"/>
      <c r="RGJ81" s="173"/>
      <c r="RGK81" s="173"/>
      <c r="RGL81" s="173"/>
      <c r="RGM81" s="173"/>
      <c r="RGN81" s="173"/>
      <c r="RGO81" s="173"/>
      <c r="RGP81" s="173"/>
      <c r="RGQ81" s="173"/>
      <c r="RGR81" s="173"/>
      <c r="RGS81" s="173"/>
      <c r="RGT81" s="173"/>
      <c r="RGU81" s="173"/>
      <c r="RGV81" s="173"/>
      <c r="RGW81" s="173"/>
      <c r="RGX81" s="173"/>
      <c r="RGY81" s="173"/>
      <c r="RGZ81" s="173"/>
      <c r="RHA81" s="173"/>
      <c r="RHB81" s="173"/>
      <c r="RHC81" s="173"/>
      <c r="RHD81" s="173"/>
      <c r="RHE81" s="173"/>
      <c r="RHF81" s="173"/>
      <c r="RHG81" s="173"/>
      <c r="RHH81" s="173"/>
      <c r="RHI81" s="173"/>
      <c r="RHJ81" s="173"/>
      <c r="RHK81" s="173"/>
      <c r="RHL81" s="173"/>
      <c r="RHM81" s="173"/>
      <c r="RHN81" s="173"/>
      <c r="RHO81" s="173"/>
      <c r="RHP81" s="173"/>
      <c r="RHQ81" s="173"/>
      <c r="RHR81" s="173"/>
      <c r="RHS81" s="173"/>
      <c r="RHT81" s="173"/>
      <c r="RHU81" s="173"/>
      <c r="RHV81" s="173"/>
      <c r="RHW81" s="173"/>
      <c r="RHX81" s="173"/>
      <c r="RHY81" s="173"/>
      <c r="RHZ81" s="173"/>
      <c r="RIA81" s="173"/>
      <c r="RIB81" s="173"/>
      <c r="RIC81" s="173"/>
      <c r="RID81" s="173"/>
      <c r="RIE81" s="173"/>
      <c r="RIF81" s="173"/>
      <c r="RIG81" s="173"/>
      <c r="RIH81" s="173"/>
      <c r="RII81" s="173"/>
      <c r="RIJ81" s="173"/>
      <c r="RIK81" s="173"/>
      <c r="RIL81" s="173"/>
      <c r="RIM81" s="173"/>
      <c r="RIN81" s="173"/>
      <c r="RIO81" s="173"/>
      <c r="RIP81" s="173"/>
      <c r="RIQ81" s="173"/>
      <c r="RIR81" s="173"/>
      <c r="RIS81" s="173"/>
      <c r="RIT81" s="173"/>
      <c r="RIU81" s="173"/>
      <c r="RIV81" s="173"/>
      <c r="RIW81" s="173"/>
      <c r="RIX81" s="173"/>
      <c r="RIY81" s="173"/>
      <c r="RIZ81" s="173"/>
      <c r="RJA81" s="173"/>
      <c r="RJB81" s="173"/>
      <c r="RJC81" s="173"/>
      <c r="RJD81" s="173"/>
      <c r="RJE81" s="173"/>
      <c r="RJF81" s="173"/>
      <c r="RJG81" s="173"/>
      <c r="RJH81" s="173"/>
      <c r="RJI81" s="173"/>
      <c r="RJJ81" s="173"/>
      <c r="RJK81" s="173"/>
      <c r="RJL81" s="173"/>
      <c r="RJM81" s="173"/>
      <c r="RJN81" s="173"/>
      <c r="RJO81" s="173"/>
      <c r="RJP81" s="173"/>
      <c r="RJQ81" s="173"/>
      <c r="RJR81" s="173"/>
      <c r="RJS81" s="173"/>
      <c r="RJT81" s="173"/>
      <c r="RJU81" s="173"/>
      <c r="RJV81" s="173"/>
      <c r="RJW81" s="173"/>
      <c r="RJX81" s="173"/>
      <c r="RJY81" s="173"/>
      <c r="RJZ81" s="173"/>
      <c r="RKA81" s="173"/>
      <c r="RKB81" s="173"/>
      <c r="RKC81" s="173"/>
      <c r="RKD81" s="173"/>
      <c r="RKE81" s="173"/>
      <c r="RKF81" s="173"/>
      <c r="RKG81" s="173"/>
      <c r="RKH81" s="173"/>
      <c r="RKI81" s="173"/>
      <c r="RKJ81" s="173"/>
      <c r="RKK81" s="173"/>
      <c r="RKL81" s="173"/>
      <c r="RKM81" s="173"/>
      <c r="RKN81" s="173"/>
      <c r="RKO81" s="173"/>
      <c r="RKP81" s="173"/>
      <c r="RKQ81" s="173"/>
      <c r="RKR81" s="173"/>
      <c r="RKS81" s="173"/>
      <c r="RKT81" s="173"/>
      <c r="RKU81" s="173"/>
      <c r="RKV81" s="173"/>
      <c r="RKW81" s="173"/>
      <c r="RKX81" s="173"/>
      <c r="RKY81" s="173"/>
      <c r="RKZ81" s="173"/>
      <c r="RLA81" s="173"/>
      <c r="RLB81" s="173"/>
      <c r="RLC81" s="173"/>
      <c r="RLD81" s="173"/>
      <c r="RLE81" s="173"/>
      <c r="RLF81" s="173"/>
      <c r="RLG81" s="173"/>
      <c r="RLH81" s="173"/>
      <c r="RLI81" s="173"/>
      <c r="RLJ81" s="173"/>
      <c r="RLK81" s="173"/>
      <c r="RLL81" s="173"/>
      <c r="RLM81" s="173"/>
      <c r="RLN81" s="173"/>
      <c r="RLO81" s="173"/>
      <c r="RLP81" s="173"/>
      <c r="RLQ81" s="173"/>
      <c r="RLR81" s="173"/>
      <c r="RLS81" s="173"/>
      <c r="RLT81" s="173"/>
      <c r="RLU81" s="173"/>
      <c r="RLV81" s="173"/>
      <c r="RLW81" s="173"/>
      <c r="RLX81" s="173"/>
      <c r="RLY81" s="173"/>
      <c r="RLZ81" s="173"/>
      <c r="RMA81" s="173"/>
      <c r="RMB81" s="173"/>
      <c r="RMC81" s="173"/>
      <c r="RMD81" s="173"/>
      <c r="RME81" s="173"/>
      <c r="RMF81" s="173"/>
      <c r="RMG81" s="173"/>
      <c r="RMH81" s="173"/>
      <c r="RMI81" s="173"/>
      <c r="RMJ81" s="173"/>
      <c r="RMK81" s="173"/>
      <c r="RML81" s="173"/>
      <c r="RMM81" s="173"/>
      <c r="RMN81" s="173"/>
      <c r="RMO81" s="173"/>
      <c r="RMP81" s="173"/>
      <c r="RMQ81" s="173"/>
      <c r="RMR81" s="173"/>
      <c r="RMS81" s="173"/>
      <c r="RMT81" s="173"/>
      <c r="RMU81" s="173"/>
      <c r="RMV81" s="173"/>
      <c r="RMW81" s="173"/>
      <c r="RMX81" s="173"/>
      <c r="RMY81" s="173"/>
      <c r="RMZ81" s="173"/>
      <c r="RNA81" s="173"/>
      <c r="RNB81" s="173"/>
      <c r="RNC81" s="173"/>
      <c r="RND81" s="173"/>
      <c r="RNE81" s="173"/>
      <c r="RNF81" s="173"/>
      <c r="RNG81" s="173"/>
      <c r="RNH81" s="173"/>
      <c r="RNI81" s="173"/>
      <c r="RNJ81" s="173"/>
      <c r="RNK81" s="173"/>
      <c r="RNL81" s="173"/>
      <c r="RNM81" s="173"/>
      <c r="RNN81" s="173"/>
      <c r="RNO81" s="173"/>
      <c r="RNP81" s="173"/>
      <c r="RNQ81" s="173"/>
      <c r="RNR81" s="173"/>
      <c r="RNS81" s="173"/>
      <c r="RNT81" s="173"/>
      <c r="RNU81" s="173"/>
      <c r="RNV81" s="173"/>
      <c r="RNW81" s="173"/>
      <c r="RNX81" s="173"/>
      <c r="RNY81" s="173"/>
      <c r="RNZ81" s="173"/>
      <c r="ROA81" s="173"/>
      <c r="ROB81" s="173"/>
      <c r="ROC81" s="173"/>
      <c r="ROD81" s="173"/>
      <c r="ROE81" s="173"/>
      <c r="ROF81" s="173"/>
      <c r="ROG81" s="173"/>
      <c r="ROH81" s="173"/>
      <c r="ROI81" s="173"/>
      <c r="ROJ81" s="173"/>
      <c r="ROK81" s="173"/>
      <c r="ROL81" s="173"/>
      <c r="ROM81" s="173"/>
      <c r="RON81" s="173"/>
      <c r="ROO81" s="173"/>
      <c r="ROP81" s="173"/>
      <c r="ROQ81" s="173"/>
      <c r="ROR81" s="173"/>
      <c r="ROS81" s="173"/>
      <c r="ROT81" s="173"/>
      <c r="ROU81" s="173"/>
      <c r="ROV81" s="173"/>
      <c r="ROW81" s="173"/>
      <c r="ROX81" s="173"/>
      <c r="ROY81" s="173"/>
      <c r="ROZ81" s="173"/>
      <c r="RPA81" s="173"/>
      <c r="RPB81" s="173"/>
      <c r="RPC81" s="173"/>
      <c r="RPD81" s="173"/>
      <c r="RPE81" s="173"/>
      <c r="RPF81" s="173"/>
      <c r="RPG81" s="173"/>
      <c r="RPH81" s="173"/>
      <c r="RPI81" s="173"/>
      <c r="RPJ81" s="173"/>
      <c r="RPK81" s="173"/>
      <c r="RPL81" s="173"/>
      <c r="RPM81" s="173"/>
      <c r="RPN81" s="173"/>
      <c r="RPO81" s="173"/>
      <c r="RPP81" s="173"/>
      <c r="RPQ81" s="173"/>
      <c r="RPR81" s="173"/>
      <c r="RPS81" s="173"/>
      <c r="RPT81" s="173"/>
      <c r="RPU81" s="173"/>
      <c r="RPV81" s="173"/>
      <c r="RPW81" s="173"/>
      <c r="RPX81" s="173"/>
      <c r="RPY81" s="173"/>
      <c r="RPZ81" s="173"/>
      <c r="RQA81" s="173"/>
      <c r="RQB81" s="173"/>
      <c r="RQC81" s="173"/>
      <c r="RQD81" s="173"/>
      <c r="RQE81" s="173"/>
      <c r="RQF81" s="173"/>
      <c r="RQG81" s="173"/>
      <c r="RQH81" s="173"/>
      <c r="RQI81" s="173"/>
      <c r="RQJ81" s="173"/>
      <c r="RQK81" s="173"/>
      <c r="RQL81" s="173"/>
      <c r="RQM81" s="173"/>
      <c r="RQN81" s="173"/>
      <c r="RQO81" s="173"/>
      <c r="RQP81" s="173"/>
      <c r="RQQ81" s="173"/>
      <c r="RQR81" s="173"/>
      <c r="RQS81" s="173"/>
      <c r="RQT81" s="173"/>
      <c r="RQU81" s="173"/>
      <c r="RQV81" s="173"/>
      <c r="RQW81" s="173"/>
      <c r="RQX81" s="173"/>
      <c r="RQY81" s="173"/>
      <c r="RQZ81" s="173"/>
      <c r="RRA81" s="173"/>
      <c r="RRB81" s="173"/>
      <c r="RRC81" s="173"/>
      <c r="RRD81" s="173"/>
      <c r="RRE81" s="173"/>
      <c r="RRF81" s="173"/>
      <c r="RRG81" s="173"/>
      <c r="RRH81" s="173"/>
      <c r="RRI81" s="173"/>
      <c r="RRJ81" s="173"/>
      <c r="RRK81" s="173"/>
      <c r="RRL81" s="173"/>
      <c r="RRM81" s="173"/>
      <c r="RRN81" s="173"/>
      <c r="RRO81" s="173"/>
      <c r="RRP81" s="173"/>
      <c r="RRQ81" s="173"/>
      <c r="RRR81" s="173"/>
      <c r="RRS81" s="173"/>
      <c r="RRT81" s="173"/>
      <c r="RRU81" s="173"/>
      <c r="RRV81" s="173"/>
      <c r="RRW81" s="173"/>
      <c r="RRX81" s="173"/>
      <c r="RRY81" s="173"/>
      <c r="RRZ81" s="173"/>
      <c r="RSA81" s="173"/>
      <c r="RSB81" s="173"/>
      <c r="RSC81" s="173"/>
      <c r="RSD81" s="173"/>
      <c r="RSE81" s="173"/>
      <c r="RSF81" s="173"/>
      <c r="RSG81" s="173"/>
      <c r="RSH81" s="173"/>
      <c r="RSI81" s="173"/>
      <c r="RSJ81" s="173"/>
      <c r="RSK81" s="173"/>
      <c r="RSL81" s="173"/>
      <c r="RSM81" s="173"/>
      <c r="RSN81" s="173"/>
      <c r="RSO81" s="173"/>
      <c r="RSP81" s="173"/>
      <c r="RSQ81" s="173"/>
      <c r="RSR81" s="173"/>
      <c r="RSS81" s="173"/>
      <c r="RST81" s="173"/>
      <c r="RSU81" s="173"/>
      <c r="RSV81" s="173"/>
      <c r="RSW81" s="173"/>
      <c r="RSX81" s="173"/>
      <c r="RSY81" s="173"/>
      <c r="RSZ81" s="173"/>
      <c r="RTA81" s="173"/>
      <c r="RTB81" s="173"/>
      <c r="RTC81" s="173"/>
      <c r="RTD81" s="173"/>
      <c r="RTE81" s="173"/>
      <c r="RTF81" s="173"/>
      <c r="RTG81" s="173"/>
      <c r="RTH81" s="173"/>
      <c r="RTI81" s="173"/>
      <c r="RTJ81" s="173"/>
      <c r="RTK81" s="173"/>
      <c r="RTL81" s="173"/>
      <c r="RTM81" s="173"/>
      <c r="RTN81" s="173"/>
      <c r="RTO81" s="173"/>
      <c r="RTP81" s="173"/>
      <c r="RTQ81" s="173"/>
      <c r="RTR81" s="173"/>
      <c r="RTS81" s="173"/>
      <c r="RTT81" s="173"/>
      <c r="RTU81" s="173"/>
      <c r="RTV81" s="173"/>
      <c r="RTW81" s="173"/>
      <c r="RTX81" s="173"/>
      <c r="RTY81" s="173"/>
      <c r="RTZ81" s="173"/>
      <c r="RUA81" s="173"/>
      <c r="RUB81" s="173"/>
      <c r="RUC81" s="173"/>
      <c r="RUD81" s="173"/>
      <c r="RUE81" s="173"/>
      <c r="RUF81" s="173"/>
      <c r="RUG81" s="173"/>
      <c r="RUH81" s="173"/>
      <c r="RUI81" s="173"/>
      <c r="RUJ81" s="173"/>
      <c r="RUK81" s="173"/>
      <c r="RUL81" s="173"/>
      <c r="RUM81" s="173"/>
      <c r="RUN81" s="173"/>
      <c r="RUO81" s="173"/>
      <c r="RUP81" s="173"/>
      <c r="RUQ81" s="173"/>
      <c r="RUR81" s="173"/>
      <c r="RUS81" s="173"/>
      <c r="RUT81" s="173"/>
      <c r="RUU81" s="173"/>
      <c r="RUV81" s="173"/>
      <c r="RUW81" s="173"/>
      <c r="RUX81" s="173"/>
      <c r="RUY81" s="173"/>
      <c r="RUZ81" s="173"/>
      <c r="RVA81" s="173"/>
      <c r="RVB81" s="173"/>
      <c r="RVC81" s="173"/>
      <c r="RVD81" s="173"/>
      <c r="RVE81" s="173"/>
      <c r="RVF81" s="173"/>
      <c r="RVG81" s="173"/>
      <c r="RVH81" s="173"/>
      <c r="RVI81" s="173"/>
      <c r="RVJ81" s="173"/>
      <c r="RVK81" s="173"/>
      <c r="RVL81" s="173"/>
      <c r="RVM81" s="173"/>
      <c r="RVN81" s="173"/>
      <c r="RVO81" s="173"/>
      <c r="RVP81" s="173"/>
      <c r="RVQ81" s="173"/>
      <c r="RVR81" s="173"/>
      <c r="RVS81" s="173"/>
      <c r="RVT81" s="173"/>
      <c r="RVU81" s="173"/>
      <c r="RVV81" s="173"/>
      <c r="RVW81" s="173"/>
      <c r="RVX81" s="173"/>
      <c r="RVY81" s="173"/>
      <c r="RVZ81" s="173"/>
      <c r="RWA81" s="173"/>
      <c r="RWB81" s="173"/>
      <c r="RWC81" s="173"/>
      <c r="RWD81" s="173"/>
      <c r="RWE81" s="173"/>
      <c r="RWF81" s="173"/>
      <c r="RWG81" s="173"/>
      <c r="RWH81" s="173"/>
      <c r="RWI81" s="173"/>
      <c r="RWJ81" s="173"/>
      <c r="RWK81" s="173"/>
      <c r="RWL81" s="173"/>
      <c r="RWM81" s="173"/>
      <c r="RWN81" s="173"/>
      <c r="RWO81" s="173"/>
      <c r="RWP81" s="173"/>
      <c r="RWQ81" s="173"/>
      <c r="RWR81" s="173"/>
      <c r="RWS81" s="173"/>
      <c r="RWT81" s="173"/>
      <c r="RWU81" s="173"/>
      <c r="RWV81" s="173"/>
      <c r="RWW81" s="173"/>
      <c r="RWX81" s="173"/>
      <c r="RWY81" s="173"/>
      <c r="RWZ81" s="173"/>
      <c r="RXA81" s="173"/>
      <c r="RXB81" s="173"/>
      <c r="RXC81" s="173"/>
      <c r="RXD81" s="173"/>
      <c r="RXE81" s="173"/>
      <c r="RXF81" s="173"/>
      <c r="RXG81" s="173"/>
      <c r="RXH81" s="173"/>
      <c r="RXI81" s="173"/>
      <c r="RXJ81" s="173"/>
      <c r="RXK81" s="173"/>
      <c r="RXL81" s="173"/>
      <c r="RXM81" s="173"/>
      <c r="RXN81" s="173"/>
      <c r="RXO81" s="173"/>
      <c r="RXP81" s="173"/>
      <c r="RXQ81" s="173"/>
      <c r="RXR81" s="173"/>
      <c r="RXS81" s="173"/>
      <c r="RXT81" s="173"/>
      <c r="RXU81" s="173"/>
      <c r="RXV81" s="173"/>
      <c r="RXW81" s="173"/>
      <c r="RXX81" s="173"/>
      <c r="RXY81" s="173"/>
      <c r="RXZ81" s="173"/>
      <c r="RYA81" s="173"/>
      <c r="RYB81" s="173"/>
      <c r="RYC81" s="173"/>
      <c r="RYD81" s="173"/>
      <c r="RYE81" s="173"/>
      <c r="RYF81" s="173"/>
      <c r="RYG81" s="173"/>
      <c r="RYH81" s="173"/>
      <c r="RYI81" s="173"/>
      <c r="RYJ81" s="173"/>
      <c r="RYK81" s="173"/>
      <c r="RYL81" s="173"/>
      <c r="RYM81" s="173"/>
      <c r="RYN81" s="173"/>
      <c r="RYO81" s="173"/>
      <c r="RYP81" s="173"/>
      <c r="RYQ81" s="173"/>
      <c r="RYR81" s="173"/>
      <c r="RYS81" s="173"/>
      <c r="RYT81" s="173"/>
      <c r="RYU81" s="173"/>
      <c r="RYV81" s="173"/>
      <c r="RYW81" s="173"/>
      <c r="RYX81" s="173"/>
      <c r="RYY81" s="173"/>
      <c r="RYZ81" s="173"/>
      <c r="RZA81" s="173"/>
      <c r="RZB81" s="173"/>
      <c r="RZC81" s="173"/>
      <c r="RZD81" s="173"/>
      <c r="RZE81" s="173"/>
      <c r="RZF81" s="173"/>
      <c r="RZG81" s="173"/>
      <c r="RZH81" s="173"/>
      <c r="RZI81" s="173"/>
      <c r="RZJ81" s="173"/>
      <c r="RZK81" s="173"/>
      <c r="RZL81" s="173"/>
      <c r="RZM81" s="173"/>
      <c r="RZN81" s="173"/>
      <c r="RZO81" s="173"/>
      <c r="RZP81" s="173"/>
      <c r="RZQ81" s="173"/>
      <c r="RZR81" s="173"/>
      <c r="RZS81" s="173"/>
      <c r="RZT81" s="173"/>
      <c r="RZU81" s="173"/>
      <c r="RZV81" s="173"/>
      <c r="RZW81" s="173"/>
      <c r="RZX81" s="173"/>
      <c r="RZY81" s="173"/>
      <c r="RZZ81" s="173"/>
      <c r="SAA81" s="173"/>
      <c r="SAB81" s="173"/>
      <c r="SAC81" s="173"/>
      <c r="SAD81" s="173"/>
      <c r="SAE81" s="173"/>
      <c r="SAF81" s="173"/>
      <c r="SAG81" s="173"/>
      <c r="SAH81" s="173"/>
      <c r="SAI81" s="173"/>
      <c r="SAJ81" s="173"/>
      <c r="SAK81" s="173"/>
      <c r="SAL81" s="173"/>
      <c r="SAM81" s="173"/>
      <c r="SAN81" s="173"/>
      <c r="SAO81" s="173"/>
      <c r="SAP81" s="173"/>
      <c r="SAQ81" s="173"/>
      <c r="SAR81" s="173"/>
      <c r="SAS81" s="173"/>
      <c r="SAT81" s="173"/>
      <c r="SAU81" s="173"/>
      <c r="SAV81" s="173"/>
      <c r="SAW81" s="173"/>
      <c r="SAX81" s="173"/>
      <c r="SAY81" s="173"/>
      <c r="SAZ81" s="173"/>
      <c r="SBA81" s="173"/>
      <c r="SBB81" s="173"/>
      <c r="SBC81" s="173"/>
      <c r="SBD81" s="173"/>
      <c r="SBE81" s="173"/>
      <c r="SBF81" s="173"/>
      <c r="SBG81" s="173"/>
      <c r="SBH81" s="173"/>
      <c r="SBI81" s="173"/>
      <c r="SBJ81" s="173"/>
      <c r="SBK81" s="173"/>
      <c r="SBL81" s="173"/>
      <c r="SBM81" s="173"/>
      <c r="SBN81" s="173"/>
      <c r="SBO81" s="173"/>
      <c r="SBP81" s="173"/>
      <c r="SBQ81" s="173"/>
      <c r="SBR81" s="173"/>
      <c r="SBS81" s="173"/>
      <c r="SBT81" s="173"/>
      <c r="SBU81" s="173"/>
      <c r="SBV81" s="173"/>
      <c r="SBW81" s="173"/>
      <c r="SBX81" s="173"/>
      <c r="SBY81" s="173"/>
      <c r="SBZ81" s="173"/>
      <c r="SCA81" s="173"/>
      <c r="SCB81" s="173"/>
      <c r="SCC81" s="173"/>
      <c r="SCD81" s="173"/>
      <c r="SCE81" s="173"/>
      <c r="SCF81" s="173"/>
      <c r="SCG81" s="173"/>
      <c r="SCH81" s="173"/>
      <c r="SCI81" s="173"/>
      <c r="SCJ81" s="173"/>
      <c r="SCK81" s="173"/>
      <c r="SCL81" s="173"/>
      <c r="SCM81" s="173"/>
      <c r="SCN81" s="173"/>
      <c r="SCO81" s="173"/>
      <c r="SCP81" s="173"/>
      <c r="SCQ81" s="173"/>
      <c r="SCR81" s="173"/>
      <c r="SCS81" s="173"/>
      <c r="SCT81" s="173"/>
      <c r="SCU81" s="173"/>
      <c r="SCV81" s="173"/>
      <c r="SCW81" s="173"/>
      <c r="SCX81" s="173"/>
      <c r="SCY81" s="173"/>
      <c r="SCZ81" s="173"/>
      <c r="SDA81" s="173"/>
      <c r="SDB81" s="173"/>
      <c r="SDC81" s="173"/>
      <c r="SDD81" s="173"/>
      <c r="SDE81" s="173"/>
      <c r="SDF81" s="173"/>
      <c r="SDG81" s="173"/>
      <c r="SDH81" s="173"/>
      <c r="SDI81" s="173"/>
      <c r="SDJ81" s="173"/>
      <c r="SDK81" s="173"/>
      <c r="SDL81" s="173"/>
      <c r="SDM81" s="173"/>
      <c r="SDN81" s="173"/>
      <c r="SDO81" s="173"/>
      <c r="SDP81" s="173"/>
      <c r="SDQ81" s="173"/>
      <c r="SDR81" s="173"/>
      <c r="SDS81" s="173"/>
      <c r="SDT81" s="173"/>
      <c r="SDU81" s="173"/>
      <c r="SDV81" s="173"/>
      <c r="SDW81" s="173"/>
      <c r="SDX81" s="173"/>
      <c r="SDY81" s="173"/>
      <c r="SDZ81" s="173"/>
      <c r="SEA81" s="173"/>
      <c r="SEB81" s="173"/>
      <c r="SEC81" s="173"/>
      <c r="SED81" s="173"/>
      <c r="SEE81" s="173"/>
      <c r="SEF81" s="173"/>
      <c r="SEG81" s="173"/>
      <c r="SEH81" s="173"/>
      <c r="SEI81" s="173"/>
      <c r="SEJ81" s="173"/>
      <c r="SEK81" s="173"/>
      <c r="SEL81" s="173"/>
      <c r="SEM81" s="173"/>
      <c r="SEN81" s="173"/>
      <c r="SEO81" s="173"/>
      <c r="SEP81" s="173"/>
      <c r="SEQ81" s="173"/>
      <c r="SER81" s="173"/>
      <c r="SES81" s="173"/>
      <c r="SET81" s="173"/>
      <c r="SEU81" s="173"/>
      <c r="SEV81" s="173"/>
      <c r="SEW81" s="173"/>
      <c r="SEX81" s="173"/>
      <c r="SEY81" s="173"/>
      <c r="SEZ81" s="173"/>
      <c r="SFA81" s="173"/>
      <c r="SFB81" s="173"/>
      <c r="SFC81" s="173"/>
      <c r="SFD81" s="173"/>
      <c r="SFE81" s="173"/>
      <c r="SFF81" s="173"/>
      <c r="SFG81" s="173"/>
      <c r="SFH81" s="173"/>
      <c r="SFI81" s="173"/>
      <c r="SFJ81" s="173"/>
      <c r="SFK81" s="173"/>
      <c r="SFL81" s="173"/>
      <c r="SFM81" s="173"/>
      <c r="SFN81" s="173"/>
      <c r="SFO81" s="173"/>
      <c r="SFP81" s="173"/>
      <c r="SFQ81" s="173"/>
      <c r="SFR81" s="173"/>
      <c r="SFS81" s="173"/>
      <c r="SFT81" s="173"/>
      <c r="SFU81" s="173"/>
      <c r="SFV81" s="173"/>
      <c r="SFW81" s="173"/>
      <c r="SFX81" s="173"/>
      <c r="SFY81" s="173"/>
      <c r="SFZ81" s="173"/>
      <c r="SGA81" s="173"/>
      <c r="SGB81" s="173"/>
      <c r="SGC81" s="173"/>
      <c r="SGD81" s="173"/>
      <c r="SGE81" s="173"/>
      <c r="SGF81" s="173"/>
      <c r="SGG81" s="173"/>
      <c r="SGH81" s="173"/>
      <c r="SGI81" s="173"/>
      <c r="SGJ81" s="173"/>
      <c r="SGK81" s="173"/>
      <c r="SGL81" s="173"/>
      <c r="SGM81" s="173"/>
      <c r="SGN81" s="173"/>
      <c r="SGO81" s="173"/>
      <c r="SGP81" s="173"/>
      <c r="SGQ81" s="173"/>
      <c r="SGR81" s="173"/>
      <c r="SGS81" s="173"/>
      <c r="SGT81" s="173"/>
      <c r="SGU81" s="173"/>
      <c r="SGV81" s="173"/>
      <c r="SGW81" s="173"/>
      <c r="SGX81" s="173"/>
      <c r="SGY81" s="173"/>
      <c r="SGZ81" s="173"/>
      <c r="SHA81" s="173"/>
      <c r="SHB81" s="173"/>
      <c r="SHC81" s="173"/>
      <c r="SHD81" s="173"/>
      <c r="SHE81" s="173"/>
      <c r="SHF81" s="173"/>
      <c r="SHG81" s="173"/>
      <c r="SHH81" s="173"/>
      <c r="SHI81" s="173"/>
      <c r="SHJ81" s="173"/>
      <c r="SHK81" s="173"/>
      <c r="SHL81" s="173"/>
      <c r="SHM81" s="173"/>
      <c r="SHN81" s="173"/>
      <c r="SHO81" s="173"/>
      <c r="SHP81" s="173"/>
      <c r="SHQ81" s="173"/>
      <c r="SHR81" s="173"/>
      <c r="SHS81" s="173"/>
      <c r="SHT81" s="173"/>
      <c r="SHU81" s="173"/>
      <c r="SHV81" s="173"/>
      <c r="SHW81" s="173"/>
      <c r="SHX81" s="173"/>
      <c r="SHY81" s="173"/>
      <c r="SHZ81" s="173"/>
      <c r="SIA81" s="173"/>
      <c r="SIB81" s="173"/>
      <c r="SIC81" s="173"/>
      <c r="SID81" s="173"/>
      <c r="SIE81" s="173"/>
      <c r="SIF81" s="173"/>
      <c r="SIG81" s="173"/>
      <c r="SIH81" s="173"/>
      <c r="SII81" s="173"/>
      <c r="SIJ81" s="173"/>
      <c r="SIK81" s="173"/>
      <c r="SIL81" s="173"/>
      <c r="SIM81" s="173"/>
      <c r="SIN81" s="173"/>
      <c r="SIO81" s="173"/>
      <c r="SIP81" s="173"/>
      <c r="SIQ81" s="173"/>
      <c r="SIR81" s="173"/>
      <c r="SIS81" s="173"/>
      <c r="SIT81" s="173"/>
      <c r="SIU81" s="173"/>
      <c r="SIV81" s="173"/>
      <c r="SIW81" s="173"/>
      <c r="SIX81" s="173"/>
      <c r="SIY81" s="173"/>
      <c r="SIZ81" s="173"/>
      <c r="SJA81" s="173"/>
      <c r="SJB81" s="173"/>
      <c r="SJC81" s="173"/>
      <c r="SJD81" s="173"/>
      <c r="SJE81" s="173"/>
      <c r="SJF81" s="173"/>
      <c r="SJG81" s="173"/>
      <c r="SJH81" s="173"/>
      <c r="SJI81" s="173"/>
      <c r="SJJ81" s="173"/>
      <c r="SJK81" s="173"/>
      <c r="SJL81" s="173"/>
      <c r="SJM81" s="173"/>
      <c r="SJN81" s="173"/>
      <c r="SJO81" s="173"/>
      <c r="SJP81" s="173"/>
      <c r="SJQ81" s="173"/>
      <c r="SJR81" s="173"/>
      <c r="SJS81" s="173"/>
      <c r="SJT81" s="173"/>
      <c r="SJU81" s="173"/>
      <c r="SJV81" s="173"/>
      <c r="SJW81" s="173"/>
      <c r="SJX81" s="173"/>
      <c r="SJY81" s="173"/>
      <c r="SJZ81" s="173"/>
      <c r="SKA81" s="173"/>
      <c r="SKB81" s="173"/>
      <c r="SKC81" s="173"/>
      <c r="SKD81" s="173"/>
      <c r="SKE81" s="173"/>
      <c r="SKF81" s="173"/>
      <c r="SKG81" s="173"/>
      <c r="SKH81" s="173"/>
      <c r="SKI81" s="173"/>
      <c r="SKJ81" s="173"/>
      <c r="SKK81" s="173"/>
      <c r="SKL81" s="173"/>
      <c r="SKM81" s="173"/>
      <c r="SKN81" s="173"/>
      <c r="SKO81" s="173"/>
      <c r="SKP81" s="173"/>
      <c r="SKQ81" s="173"/>
      <c r="SKR81" s="173"/>
      <c r="SKS81" s="173"/>
      <c r="SKT81" s="173"/>
      <c r="SKU81" s="173"/>
      <c r="SKV81" s="173"/>
      <c r="SKW81" s="173"/>
      <c r="SKX81" s="173"/>
      <c r="SKY81" s="173"/>
      <c r="SKZ81" s="173"/>
      <c r="SLA81" s="173"/>
      <c r="SLB81" s="173"/>
      <c r="SLC81" s="173"/>
      <c r="SLD81" s="173"/>
      <c r="SLE81" s="173"/>
      <c r="SLF81" s="173"/>
      <c r="SLG81" s="173"/>
      <c r="SLH81" s="173"/>
      <c r="SLI81" s="173"/>
      <c r="SLJ81" s="173"/>
      <c r="SLK81" s="173"/>
      <c r="SLL81" s="173"/>
      <c r="SLM81" s="173"/>
      <c r="SLN81" s="173"/>
      <c r="SLO81" s="173"/>
      <c r="SLP81" s="173"/>
      <c r="SLQ81" s="173"/>
      <c r="SLR81" s="173"/>
      <c r="SLS81" s="173"/>
      <c r="SLT81" s="173"/>
      <c r="SLU81" s="173"/>
      <c r="SLV81" s="173"/>
      <c r="SLW81" s="173"/>
      <c r="SLX81" s="173"/>
      <c r="SLY81" s="173"/>
      <c r="SLZ81" s="173"/>
      <c r="SMA81" s="173"/>
      <c r="SMB81" s="173"/>
      <c r="SMC81" s="173"/>
      <c r="SMD81" s="173"/>
      <c r="SME81" s="173"/>
      <c r="SMF81" s="173"/>
      <c r="SMG81" s="173"/>
      <c r="SMH81" s="173"/>
      <c r="SMI81" s="173"/>
      <c r="SMJ81" s="173"/>
      <c r="SMK81" s="173"/>
      <c r="SML81" s="173"/>
      <c r="SMM81" s="173"/>
      <c r="SMN81" s="173"/>
      <c r="SMO81" s="173"/>
      <c r="SMP81" s="173"/>
      <c r="SMQ81" s="173"/>
      <c r="SMR81" s="173"/>
      <c r="SMS81" s="173"/>
      <c r="SMT81" s="173"/>
      <c r="SMU81" s="173"/>
      <c r="SMV81" s="173"/>
      <c r="SMW81" s="173"/>
      <c r="SMX81" s="173"/>
      <c r="SMY81" s="173"/>
      <c r="SMZ81" s="173"/>
      <c r="SNA81" s="173"/>
      <c r="SNB81" s="173"/>
      <c r="SNC81" s="173"/>
      <c r="SND81" s="173"/>
      <c r="SNE81" s="173"/>
      <c r="SNF81" s="173"/>
      <c r="SNG81" s="173"/>
      <c r="SNH81" s="173"/>
      <c r="SNI81" s="173"/>
      <c r="SNJ81" s="173"/>
      <c r="SNK81" s="173"/>
      <c r="SNL81" s="173"/>
      <c r="SNM81" s="173"/>
      <c r="SNN81" s="173"/>
      <c r="SNO81" s="173"/>
      <c r="SNP81" s="173"/>
      <c r="SNQ81" s="173"/>
      <c r="SNR81" s="173"/>
      <c r="SNS81" s="173"/>
      <c r="SNT81" s="173"/>
      <c r="SNU81" s="173"/>
      <c r="SNV81" s="173"/>
      <c r="SNW81" s="173"/>
      <c r="SNX81" s="173"/>
      <c r="SNY81" s="173"/>
      <c r="SNZ81" s="173"/>
      <c r="SOA81" s="173"/>
      <c r="SOB81" s="173"/>
      <c r="SOC81" s="173"/>
      <c r="SOD81" s="173"/>
      <c r="SOE81" s="173"/>
      <c r="SOF81" s="173"/>
      <c r="SOG81" s="173"/>
      <c r="SOH81" s="173"/>
      <c r="SOI81" s="173"/>
      <c r="SOJ81" s="173"/>
      <c r="SOK81" s="173"/>
      <c r="SOL81" s="173"/>
      <c r="SOM81" s="173"/>
      <c r="SON81" s="173"/>
      <c r="SOO81" s="173"/>
      <c r="SOP81" s="173"/>
      <c r="SOQ81" s="173"/>
      <c r="SOR81" s="173"/>
      <c r="SOS81" s="173"/>
      <c r="SOT81" s="173"/>
      <c r="SOU81" s="173"/>
      <c r="SOV81" s="173"/>
      <c r="SOW81" s="173"/>
      <c r="SOX81" s="173"/>
      <c r="SOY81" s="173"/>
      <c r="SOZ81" s="173"/>
      <c r="SPA81" s="173"/>
      <c r="SPB81" s="173"/>
      <c r="SPC81" s="173"/>
      <c r="SPD81" s="173"/>
      <c r="SPE81" s="173"/>
      <c r="SPF81" s="173"/>
      <c r="SPG81" s="173"/>
      <c r="SPH81" s="173"/>
      <c r="SPI81" s="173"/>
      <c r="SPJ81" s="173"/>
      <c r="SPK81" s="173"/>
      <c r="SPL81" s="173"/>
      <c r="SPM81" s="173"/>
      <c r="SPN81" s="173"/>
      <c r="SPO81" s="173"/>
      <c r="SPP81" s="173"/>
      <c r="SPQ81" s="173"/>
      <c r="SPR81" s="173"/>
      <c r="SPS81" s="173"/>
      <c r="SPT81" s="173"/>
      <c r="SPU81" s="173"/>
      <c r="SPV81" s="173"/>
      <c r="SPW81" s="173"/>
      <c r="SPX81" s="173"/>
      <c r="SPY81" s="173"/>
      <c r="SPZ81" s="173"/>
      <c r="SQA81" s="173"/>
      <c r="SQB81" s="173"/>
      <c r="SQC81" s="173"/>
      <c r="SQD81" s="173"/>
      <c r="SQE81" s="173"/>
      <c r="SQF81" s="173"/>
      <c r="SQG81" s="173"/>
      <c r="SQH81" s="173"/>
      <c r="SQI81" s="173"/>
      <c r="SQJ81" s="173"/>
      <c r="SQK81" s="173"/>
      <c r="SQL81" s="173"/>
      <c r="SQM81" s="173"/>
      <c r="SQN81" s="173"/>
      <c r="SQO81" s="173"/>
      <c r="SQP81" s="173"/>
      <c r="SQQ81" s="173"/>
      <c r="SQR81" s="173"/>
      <c r="SQS81" s="173"/>
      <c r="SQT81" s="173"/>
      <c r="SQU81" s="173"/>
      <c r="SQV81" s="173"/>
      <c r="SQW81" s="173"/>
      <c r="SQX81" s="173"/>
      <c r="SQY81" s="173"/>
      <c r="SQZ81" s="173"/>
      <c r="SRA81" s="173"/>
      <c r="SRB81" s="173"/>
      <c r="SRC81" s="173"/>
      <c r="SRD81" s="173"/>
      <c r="SRE81" s="173"/>
      <c r="SRF81" s="173"/>
      <c r="SRG81" s="173"/>
      <c r="SRH81" s="173"/>
      <c r="SRI81" s="173"/>
      <c r="SRJ81" s="173"/>
      <c r="SRK81" s="173"/>
      <c r="SRL81" s="173"/>
      <c r="SRM81" s="173"/>
      <c r="SRN81" s="173"/>
      <c r="SRO81" s="173"/>
      <c r="SRP81" s="173"/>
      <c r="SRQ81" s="173"/>
      <c r="SRR81" s="173"/>
      <c r="SRS81" s="173"/>
      <c r="SRT81" s="173"/>
      <c r="SRU81" s="173"/>
      <c r="SRV81" s="173"/>
      <c r="SRW81" s="173"/>
      <c r="SRX81" s="173"/>
      <c r="SRY81" s="173"/>
      <c r="SRZ81" s="173"/>
      <c r="SSA81" s="173"/>
      <c r="SSB81" s="173"/>
      <c r="SSC81" s="173"/>
      <c r="SSD81" s="173"/>
      <c r="SSE81" s="173"/>
      <c r="SSF81" s="173"/>
      <c r="SSG81" s="173"/>
      <c r="SSH81" s="173"/>
      <c r="SSI81" s="173"/>
      <c r="SSJ81" s="173"/>
      <c r="SSK81" s="173"/>
      <c r="SSL81" s="173"/>
      <c r="SSM81" s="173"/>
      <c r="SSN81" s="173"/>
      <c r="SSO81" s="173"/>
      <c r="SSP81" s="173"/>
      <c r="SSQ81" s="173"/>
      <c r="SSR81" s="173"/>
      <c r="SSS81" s="173"/>
      <c r="SST81" s="173"/>
      <c r="SSU81" s="173"/>
      <c r="SSV81" s="173"/>
      <c r="SSW81" s="173"/>
      <c r="SSX81" s="173"/>
      <c r="SSY81" s="173"/>
      <c r="SSZ81" s="173"/>
      <c r="STA81" s="173"/>
      <c r="STB81" s="173"/>
      <c r="STC81" s="173"/>
      <c r="STD81" s="173"/>
      <c r="STE81" s="173"/>
      <c r="STF81" s="173"/>
      <c r="STG81" s="173"/>
      <c r="STH81" s="173"/>
      <c r="STI81" s="173"/>
      <c r="STJ81" s="173"/>
      <c r="STK81" s="173"/>
      <c r="STL81" s="173"/>
      <c r="STM81" s="173"/>
      <c r="STN81" s="173"/>
      <c r="STO81" s="173"/>
      <c r="STP81" s="173"/>
      <c r="STQ81" s="173"/>
      <c r="STR81" s="173"/>
      <c r="STS81" s="173"/>
      <c r="STT81" s="173"/>
      <c r="STU81" s="173"/>
      <c r="STV81" s="173"/>
      <c r="STW81" s="173"/>
      <c r="STX81" s="173"/>
      <c r="STY81" s="173"/>
      <c r="STZ81" s="173"/>
      <c r="SUA81" s="173"/>
      <c r="SUB81" s="173"/>
      <c r="SUC81" s="173"/>
      <c r="SUD81" s="173"/>
      <c r="SUE81" s="173"/>
      <c r="SUF81" s="173"/>
      <c r="SUG81" s="173"/>
      <c r="SUH81" s="173"/>
      <c r="SUI81" s="173"/>
      <c r="SUJ81" s="173"/>
      <c r="SUK81" s="173"/>
      <c r="SUL81" s="173"/>
      <c r="SUM81" s="173"/>
      <c r="SUN81" s="173"/>
      <c r="SUO81" s="173"/>
      <c r="SUP81" s="173"/>
      <c r="SUQ81" s="173"/>
      <c r="SUR81" s="173"/>
      <c r="SUS81" s="173"/>
      <c r="SUT81" s="173"/>
      <c r="SUU81" s="173"/>
      <c r="SUV81" s="173"/>
      <c r="SUW81" s="173"/>
      <c r="SUX81" s="173"/>
      <c r="SUY81" s="173"/>
      <c r="SUZ81" s="173"/>
      <c r="SVA81" s="173"/>
      <c r="SVB81" s="173"/>
      <c r="SVC81" s="173"/>
      <c r="SVD81" s="173"/>
      <c r="SVE81" s="173"/>
      <c r="SVF81" s="173"/>
      <c r="SVG81" s="173"/>
      <c r="SVH81" s="173"/>
      <c r="SVI81" s="173"/>
      <c r="SVJ81" s="173"/>
      <c r="SVK81" s="173"/>
      <c r="SVL81" s="173"/>
      <c r="SVM81" s="173"/>
      <c r="SVN81" s="173"/>
      <c r="SVO81" s="173"/>
      <c r="SVP81" s="173"/>
      <c r="SVQ81" s="173"/>
      <c r="SVR81" s="173"/>
      <c r="SVS81" s="173"/>
      <c r="SVT81" s="173"/>
      <c r="SVU81" s="173"/>
      <c r="SVV81" s="173"/>
      <c r="SVW81" s="173"/>
      <c r="SVX81" s="173"/>
      <c r="SVY81" s="173"/>
      <c r="SVZ81" s="173"/>
      <c r="SWA81" s="173"/>
      <c r="SWB81" s="173"/>
      <c r="SWC81" s="173"/>
      <c r="SWD81" s="173"/>
      <c r="SWE81" s="173"/>
      <c r="SWF81" s="173"/>
      <c r="SWG81" s="173"/>
      <c r="SWH81" s="173"/>
      <c r="SWI81" s="173"/>
      <c r="SWJ81" s="173"/>
      <c r="SWK81" s="173"/>
      <c r="SWL81" s="173"/>
      <c r="SWM81" s="173"/>
      <c r="SWN81" s="173"/>
      <c r="SWO81" s="173"/>
      <c r="SWP81" s="173"/>
      <c r="SWQ81" s="173"/>
      <c r="SWR81" s="173"/>
      <c r="SWS81" s="173"/>
      <c r="SWT81" s="173"/>
      <c r="SWU81" s="173"/>
      <c r="SWV81" s="173"/>
      <c r="SWW81" s="173"/>
      <c r="SWX81" s="173"/>
      <c r="SWY81" s="173"/>
      <c r="SWZ81" s="173"/>
      <c r="SXA81" s="173"/>
      <c r="SXB81" s="173"/>
      <c r="SXC81" s="173"/>
      <c r="SXD81" s="173"/>
      <c r="SXE81" s="173"/>
      <c r="SXF81" s="173"/>
      <c r="SXG81" s="173"/>
      <c r="SXH81" s="173"/>
      <c r="SXI81" s="173"/>
      <c r="SXJ81" s="173"/>
      <c r="SXK81" s="173"/>
      <c r="SXL81" s="173"/>
      <c r="SXM81" s="173"/>
      <c r="SXN81" s="173"/>
      <c r="SXO81" s="173"/>
      <c r="SXP81" s="173"/>
      <c r="SXQ81" s="173"/>
      <c r="SXR81" s="173"/>
      <c r="SXS81" s="173"/>
      <c r="SXT81" s="173"/>
      <c r="SXU81" s="173"/>
      <c r="SXV81" s="173"/>
      <c r="SXW81" s="173"/>
      <c r="SXX81" s="173"/>
      <c r="SXY81" s="173"/>
      <c r="SXZ81" s="173"/>
      <c r="SYA81" s="173"/>
      <c r="SYB81" s="173"/>
      <c r="SYC81" s="173"/>
      <c r="SYD81" s="173"/>
      <c r="SYE81" s="173"/>
      <c r="SYF81" s="173"/>
      <c r="SYG81" s="173"/>
      <c r="SYH81" s="173"/>
      <c r="SYI81" s="173"/>
      <c r="SYJ81" s="173"/>
      <c r="SYK81" s="173"/>
      <c r="SYL81" s="173"/>
      <c r="SYM81" s="173"/>
      <c r="SYN81" s="173"/>
      <c r="SYO81" s="173"/>
      <c r="SYP81" s="173"/>
      <c r="SYQ81" s="173"/>
      <c r="SYR81" s="173"/>
      <c r="SYS81" s="173"/>
      <c r="SYT81" s="173"/>
      <c r="SYU81" s="173"/>
      <c r="SYV81" s="173"/>
      <c r="SYW81" s="173"/>
      <c r="SYX81" s="173"/>
      <c r="SYY81" s="173"/>
      <c r="SYZ81" s="173"/>
      <c r="SZA81" s="173"/>
      <c r="SZB81" s="173"/>
      <c r="SZC81" s="173"/>
      <c r="SZD81" s="173"/>
      <c r="SZE81" s="173"/>
      <c r="SZF81" s="173"/>
      <c r="SZG81" s="173"/>
      <c r="SZH81" s="173"/>
      <c r="SZI81" s="173"/>
      <c r="SZJ81" s="173"/>
      <c r="SZK81" s="173"/>
      <c r="SZL81" s="173"/>
      <c r="SZM81" s="173"/>
      <c r="SZN81" s="173"/>
      <c r="SZO81" s="173"/>
      <c r="SZP81" s="173"/>
      <c r="SZQ81" s="173"/>
      <c r="SZR81" s="173"/>
      <c r="SZS81" s="173"/>
      <c r="SZT81" s="173"/>
      <c r="SZU81" s="173"/>
      <c r="SZV81" s="173"/>
      <c r="SZW81" s="173"/>
      <c r="SZX81" s="173"/>
      <c r="SZY81" s="173"/>
      <c r="SZZ81" s="173"/>
      <c r="TAA81" s="173"/>
      <c r="TAB81" s="173"/>
      <c r="TAC81" s="173"/>
      <c r="TAD81" s="173"/>
      <c r="TAE81" s="173"/>
      <c r="TAF81" s="173"/>
      <c r="TAG81" s="173"/>
      <c r="TAH81" s="173"/>
      <c r="TAI81" s="173"/>
      <c r="TAJ81" s="173"/>
      <c r="TAK81" s="173"/>
      <c r="TAL81" s="173"/>
      <c r="TAM81" s="173"/>
      <c r="TAN81" s="173"/>
      <c r="TAO81" s="173"/>
      <c r="TAP81" s="173"/>
      <c r="TAQ81" s="173"/>
      <c r="TAR81" s="173"/>
      <c r="TAS81" s="173"/>
      <c r="TAT81" s="173"/>
      <c r="TAU81" s="173"/>
      <c r="TAV81" s="173"/>
      <c r="TAW81" s="173"/>
      <c r="TAX81" s="173"/>
      <c r="TAY81" s="173"/>
      <c r="TAZ81" s="173"/>
      <c r="TBA81" s="173"/>
      <c r="TBB81" s="173"/>
      <c r="TBC81" s="173"/>
      <c r="TBD81" s="173"/>
      <c r="TBE81" s="173"/>
      <c r="TBF81" s="173"/>
      <c r="TBG81" s="173"/>
      <c r="TBH81" s="173"/>
      <c r="TBI81" s="173"/>
      <c r="TBJ81" s="173"/>
      <c r="TBK81" s="173"/>
      <c r="TBL81" s="173"/>
      <c r="TBM81" s="173"/>
      <c r="TBN81" s="173"/>
      <c r="TBO81" s="173"/>
      <c r="TBP81" s="173"/>
      <c r="TBQ81" s="173"/>
      <c r="TBR81" s="173"/>
      <c r="TBS81" s="173"/>
      <c r="TBT81" s="173"/>
      <c r="TBU81" s="173"/>
      <c r="TBV81" s="173"/>
      <c r="TBW81" s="173"/>
      <c r="TBX81" s="173"/>
      <c r="TBY81" s="173"/>
      <c r="TBZ81" s="173"/>
      <c r="TCA81" s="173"/>
      <c r="TCB81" s="173"/>
      <c r="TCC81" s="173"/>
      <c r="TCD81" s="173"/>
      <c r="TCE81" s="173"/>
      <c r="TCF81" s="173"/>
      <c r="TCG81" s="173"/>
      <c r="TCH81" s="173"/>
      <c r="TCI81" s="173"/>
      <c r="TCJ81" s="173"/>
      <c r="TCK81" s="173"/>
      <c r="TCL81" s="173"/>
      <c r="TCM81" s="173"/>
      <c r="TCN81" s="173"/>
      <c r="TCO81" s="173"/>
      <c r="TCP81" s="173"/>
      <c r="TCQ81" s="173"/>
      <c r="TCR81" s="173"/>
      <c r="TCS81" s="173"/>
      <c r="TCT81" s="173"/>
      <c r="TCU81" s="173"/>
      <c r="TCV81" s="173"/>
      <c r="TCW81" s="173"/>
      <c r="TCX81" s="173"/>
      <c r="TCY81" s="173"/>
      <c r="TCZ81" s="173"/>
      <c r="TDA81" s="173"/>
      <c r="TDB81" s="173"/>
      <c r="TDC81" s="173"/>
      <c r="TDD81" s="173"/>
      <c r="TDE81" s="173"/>
      <c r="TDF81" s="173"/>
      <c r="TDG81" s="173"/>
      <c r="TDH81" s="173"/>
      <c r="TDI81" s="173"/>
      <c r="TDJ81" s="173"/>
      <c r="TDK81" s="173"/>
      <c r="TDL81" s="173"/>
      <c r="TDM81" s="173"/>
      <c r="TDN81" s="173"/>
      <c r="TDO81" s="173"/>
      <c r="TDP81" s="173"/>
      <c r="TDQ81" s="173"/>
      <c r="TDR81" s="173"/>
      <c r="TDS81" s="173"/>
      <c r="TDT81" s="173"/>
      <c r="TDU81" s="173"/>
      <c r="TDV81" s="173"/>
      <c r="TDW81" s="173"/>
      <c r="TDX81" s="173"/>
      <c r="TDY81" s="173"/>
      <c r="TDZ81" s="173"/>
      <c r="TEA81" s="173"/>
      <c r="TEB81" s="173"/>
      <c r="TEC81" s="173"/>
      <c r="TED81" s="173"/>
      <c r="TEE81" s="173"/>
      <c r="TEF81" s="173"/>
      <c r="TEG81" s="173"/>
      <c r="TEH81" s="173"/>
      <c r="TEI81" s="173"/>
      <c r="TEJ81" s="173"/>
      <c r="TEK81" s="173"/>
      <c r="TEL81" s="173"/>
      <c r="TEM81" s="173"/>
      <c r="TEN81" s="173"/>
      <c r="TEO81" s="173"/>
      <c r="TEP81" s="173"/>
      <c r="TEQ81" s="173"/>
      <c r="TER81" s="173"/>
      <c r="TES81" s="173"/>
      <c r="TET81" s="173"/>
      <c r="TEU81" s="173"/>
      <c r="TEV81" s="173"/>
      <c r="TEW81" s="173"/>
      <c r="TEX81" s="173"/>
      <c r="TEY81" s="173"/>
      <c r="TEZ81" s="173"/>
      <c r="TFA81" s="173"/>
      <c r="TFB81" s="173"/>
      <c r="TFC81" s="173"/>
      <c r="TFD81" s="173"/>
      <c r="TFE81" s="173"/>
      <c r="TFF81" s="173"/>
      <c r="TFG81" s="173"/>
      <c r="TFH81" s="173"/>
      <c r="TFI81" s="173"/>
      <c r="TFJ81" s="173"/>
      <c r="TFK81" s="173"/>
      <c r="TFL81" s="173"/>
      <c r="TFM81" s="173"/>
      <c r="TFN81" s="173"/>
      <c r="TFO81" s="173"/>
      <c r="TFP81" s="173"/>
      <c r="TFQ81" s="173"/>
      <c r="TFR81" s="173"/>
      <c r="TFS81" s="173"/>
      <c r="TFT81" s="173"/>
      <c r="TFU81" s="173"/>
      <c r="TFV81" s="173"/>
      <c r="TFW81" s="173"/>
      <c r="TFX81" s="173"/>
      <c r="TFY81" s="173"/>
      <c r="TFZ81" s="173"/>
      <c r="TGA81" s="173"/>
      <c r="TGB81" s="173"/>
      <c r="TGC81" s="173"/>
      <c r="TGD81" s="173"/>
      <c r="TGE81" s="173"/>
      <c r="TGF81" s="173"/>
      <c r="TGG81" s="173"/>
      <c r="TGH81" s="173"/>
      <c r="TGI81" s="173"/>
      <c r="TGJ81" s="173"/>
      <c r="TGK81" s="173"/>
      <c r="TGL81" s="173"/>
      <c r="TGM81" s="173"/>
      <c r="TGN81" s="173"/>
      <c r="TGO81" s="173"/>
      <c r="TGP81" s="173"/>
      <c r="TGQ81" s="173"/>
      <c r="TGR81" s="173"/>
      <c r="TGS81" s="173"/>
      <c r="TGT81" s="173"/>
      <c r="TGU81" s="173"/>
      <c r="TGV81" s="173"/>
      <c r="TGW81" s="173"/>
      <c r="TGX81" s="173"/>
      <c r="TGY81" s="173"/>
      <c r="TGZ81" s="173"/>
      <c r="THA81" s="173"/>
      <c r="THB81" s="173"/>
      <c r="THC81" s="173"/>
      <c r="THD81" s="173"/>
      <c r="THE81" s="173"/>
      <c r="THF81" s="173"/>
      <c r="THG81" s="173"/>
      <c r="THH81" s="173"/>
      <c r="THI81" s="173"/>
      <c r="THJ81" s="173"/>
      <c r="THK81" s="173"/>
      <c r="THL81" s="173"/>
      <c r="THM81" s="173"/>
      <c r="THN81" s="173"/>
      <c r="THO81" s="173"/>
      <c r="THP81" s="173"/>
      <c r="THQ81" s="173"/>
      <c r="THR81" s="173"/>
      <c r="THS81" s="173"/>
      <c r="THT81" s="173"/>
      <c r="THU81" s="173"/>
      <c r="THV81" s="173"/>
      <c r="THW81" s="173"/>
      <c r="THX81" s="173"/>
      <c r="THY81" s="173"/>
      <c r="THZ81" s="173"/>
      <c r="TIA81" s="173"/>
      <c r="TIB81" s="173"/>
      <c r="TIC81" s="173"/>
      <c r="TID81" s="173"/>
      <c r="TIE81" s="173"/>
      <c r="TIF81" s="173"/>
      <c r="TIG81" s="173"/>
      <c r="TIH81" s="173"/>
      <c r="TII81" s="173"/>
      <c r="TIJ81" s="173"/>
      <c r="TIK81" s="173"/>
      <c r="TIL81" s="173"/>
      <c r="TIM81" s="173"/>
      <c r="TIN81" s="173"/>
      <c r="TIO81" s="173"/>
      <c r="TIP81" s="173"/>
      <c r="TIQ81" s="173"/>
      <c r="TIR81" s="173"/>
      <c r="TIS81" s="173"/>
      <c r="TIT81" s="173"/>
      <c r="TIU81" s="173"/>
      <c r="TIV81" s="173"/>
      <c r="TIW81" s="173"/>
      <c r="TIX81" s="173"/>
      <c r="TIY81" s="173"/>
      <c r="TIZ81" s="173"/>
      <c r="TJA81" s="173"/>
      <c r="TJB81" s="173"/>
      <c r="TJC81" s="173"/>
      <c r="TJD81" s="173"/>
      <c r="TJE81" s="173"/>
      <c r="TJF81" s="173"/>
      <c r="TJG81" s="173"/>
      <c r="TJH81" s="173"/>
      <c r="TJI81" s="173"/>
      <c r="TJJ81" s="173"/>
      <c r="TJK81" s="173"/>
      <c r="TJL81" s="173"/>
      <c r="TJM81" s="173"/>
      <c r="TJN81" s="173"/>
      <c r="TJO81" s="173"/>
      <c r="TJP81" s="173"/>
      <c r="TJQ81" s="173"/>
      <c r="TJR81" s="173"/>
      <c r="TJS81" s="173"/>
      <c r="TJT81" s="173"/>
      <c r="TJU81" s="173"/>
      <c r="TJV81" s="173"/>
      <c r="TJW81" s="173"/>
      <c r="TJX81" s="173"/>
      <c r="TJY81" s="173"/>
      <c r="TJZ81" s="173"/>
      <c r="TKA81" s="173"/>
      <c r="TKB81" s="173"/>
      <c r="TKC81" s="173"/>
      <c r="TKD81" s="173"/>
      <c r="TKE81" s="173"/>
      <c r="TKF81" s="173"/>
      <c r="TKG81" s="173"/>
      <c r="TKH81" s="173"/>
      <c r="TKI81" s="173"/>
      <c r="TKJ81" s="173"/>
      <c r="TKK81" s="173"/>
      <c r="TKL81" s="173"/>
      <c r="TKM81" s="173"/>
      <c r="TKN81" s="173"/>
      <c r="TKO81" s="173"/>
      <c r="TKP81" s="173"/>
      <c r="TKQ81" s="173"/>
      <c r="TKR81" s="173"/>
      <c r="TKS81" s="173"/>
      <c r="TKT81" s="173"/>
      <c r="TKU81" s="173"/>
      <c r="TKV81" s="173"/>
      <c r="TKW81" s="173"/>
      <c r="TKX81" s="173"/>
      <c r="TKY81" s="173"/>
      <c r="TKZ81" s="173"/>
      <c r="TLA81" s="173"/>
      <c r="TLB81" s="173"/>
      <c r="TLC81" s="173"/>
      <c r="TLD81" s="173"/>
      <c r="TLE81" s="173"/>
      <c r="TLF81" s="173"/>
      <c r="TLG81" s="173"/>
      <c r="TLH81" s="173"/>
      <c r="TLI81" s="173"/>
      <c r="TLJ81" s="173"/>
      <c r="TLK81" s="173"/>
      <c r="TLL81" s="173"/>
      <c r="TLM81" s="173"/>
      <c r="TLN81" s="173"/>
      <c r="TLO81" s="173"/>
      <c r="TLP81" s="173"/>
      <c r="TLQ81" s="173"/>
      <c r="TLR81" s="173"/>
      <c r="TLS81" s="173"/>
      <c r="TLT81" s="173"/>
      <c r="TLU81" s="173"/>
      <c r="TLV81" s="173"/>
      <c r="TLW81" s="173"/>
      <c r="TLX81" s="173"/>
      <c r="TLY81" s="173"/>
      <c r="TLZ81" s="173"/>
      <c r="TMA81" s="173"/>
      <c r="TMB81" s="173"/>
      <c r="TMC81" s="173"/>
      <c r="TMD81" s="173"/>
      <c r="TME81" s="173"/>
      <c r="TMF81" s="173"/>
      <c r="TMG81" s="173"/>
      <c r="TMH81" s="173"/>
      <c r="TMI81" s="173"/>
      <c r="TMJ81" s="173"/>
      <c r="TMK81" s="173"/>
      <c r="TML81" s="173"/>
      <c r="TMM81" s="173"/>
      <c r="TMN81" s="173"/>
      <c r="TMO81" s="173"/>
      <c r="TMP81" s="173"/>
      <c r="TMQ81" s="173"/>
      <c r="TMR81" s="173"/>
      <c r="TMS81" s="173"/>
      <c r="TMT81" s="173"/>
      <c r="TMU81" s="173"/>
      <c r="TMV81" s="173"/>
      <c r="TMW81" s="173"/>
      <c r="TMX81" s="173"/>
      <c r="TMY81" s="173"/>
      <c r="TMZ81" s="173"/>
      <c r="TNA81" s="173"/>
      <c r="TNB81" s="173"/>
      <c r="TNC81" s="173"/>
      <c r="TND81" s="173"/>
      <c r="TNE81" s="173"/>
      <c r="TNF81" s="173"/>
      <c r="TNG81" s="173"/>
      <c r="TNH81" s="173"/>
      <c r="TNI81" s="173"/>
      <c r="TNJ81" s="173"/>
      <c r="TNK81" s="173"/>
      <c r="TNL81" s="173"/>
      <c r="TNM81" s="173"/>
      <c r="TNN81" s="173"/>
      <c r="TNO81" s="173"/>
      <c r="TNP81" s="173"/>
      <c r="TNQ81" s="173"/>
      <c r="TNR81" s="173"/>
      <c r="TNS81" s="173"/>
      <c r="TNT81" s="173"/>
      <c r="TNU81" s="173"/>
      <c r="TNV81" s="173"/>
      <c r="TNW81" s="173"/>
      <c r="TNX81" s="173"/>
      <c r="TNY81" s="173"/>
      <c r="TNZ81" s="173"/>
      <c r="TOA81" s="173"/>
      <c r="TOB81" s="173"/>
      <c r="TOC81" s="173"/>
      <c r="TOD81" s="173"/>
      <c r="TOE81" s="173"/>
      <c r="TOF81" s="173"/>
      <c r="TOG81" s="173"/>
      <c r="TOH81" s="173"/>
      <c r="TOI81" s="173"/>
      <c r="TOJ81" s="173"/>
      <c r="TOK81" s="173"/>
      <c r="TOL81" s="173"/>
      <c r="TOM81" s="173"/>
      <c r="TON81" s="173"/>
      <c r="TOO81" s="173"/>
      <c r="TOP81" s="173"/>
      <c r="TOQ81" s="173"/>
      <c r="TOR81" s="173"/>
      <c r="TOS81" s="173"/>
      <c r="TOT81" s="173"/>
      <c r="TOU81" s="173"/>
      <c r="TOV81" s="173"/>
      <c r="TOW81" s="173"/>
      <c r="TOX81" s="173"/>
      <c r="TOY81" s="173"/>
      <c r="TOZ81" s="173"/>
      <c r="TPA81" s="173"/>
      <c r="TPB81" s="173"/>
      <c r="TPC81" s="173"/>
      <c r="TPD81" s="173"/>
      <c r="TPE81" s="173"/>
      <c r="TPF81" s="173"/>
      <c r="TPG81" s="173"/>
      <c r="TPH81" s="173"/>
      <c r="TPI81" s="173"/>
      <c r="TPJ81" s="173"/>
      <c r="TPK81" s="173"/>
      <c r="TPL81" s="173"/>
      <c r="TPM81" s="173"/>
      <c r="TPN81" s="173"/>
      <c r="TPO81" s="173"/>
      <c r="TPP81" s="173"/>
      <c r="TPQ81" s="173"/>
      <c r="TPR81" s="173"/>
      <c r="TPS81" s="173"/>
      <c r="TPT81" s="173"/>
      <c r="TPU81" s="173"/>
      <c r="TPV81" s="173"/>
      <c r="TPW81" s="173"/>
      <c r="TPX81" s="173"/>
      <c r="TPY81" s="173"/>
      <c r="TPZ81" s="173"/>
      <c r="TQA81" s="173"/>
      <c r="TQB81" s="173"/>
      <c r="TQC81" s="173"/>
      <c r="TQD81" s="173"/>
      <c r="TQE81" s="173"/>
      <c r="TQF81" s="173"/>
      <c r="TQG81" s="173"/>
      <c r="TQH81" s="173"/>
      <c r="TQI81" s="173"/>
      <c r="TQJ81" s="173"/>
      <c r="TQK81" s="173"/>
      <c r="TQL81" s="173"/>
      <c r="TQM81" s="173"/>
      <c r="TQN81" s="173"/>
      <c r="TQO81" s="173"/>
      <c r="TQP81" s="173"/>
      <c r="TQQ81" s="173"/>
      <c r="TQR81" s="173"/>
      <c r="TQS81" s="173"/>
      <c r="TQT81" s="173"/>
      <c r="TQU81" s="173"/>
      <c r="TQV81" s="173"/>
      <c r="TQW81" s="173"/>
      <c r="TQX81" s="173"/>
      <c r="TQY81" s="173"/>
      <c r="TQZ81" s="173"/>
      <c r="TRA81" s="173"/>
      <c r="TRB81" s="173"/>
      <c r="TRC81" s="173"/>
      <c r="TRD81" s="173"/>
      <c r="TRE81" s="173"/>
      <c r="TRF81" s="173"/>
      <c r="TRG81" s="173"/>
      <c r="TRH81" s="173"/>
      <c r="TRI81" s="173"/>
      <c r="TRJ81" s="173"/>
      <c r="TRK81" s="173"/>
      <c r="TRL81" s="173"/>
      <c r="TRM81" s="173"/>
      <c r="TRN81" s="173"/>
      <c r="TRO81" s="173"/>
      <c r="TRP81" s="173"/>
      <c r="TRQ81" s="173"/>
      <c r="TRR81" s="173"/>
      <c r="TRS81" s="173"/>
      <c r="TRT81" s="173"/>
      <c r="TRU81" s="173"/>
      <c r="TRV81" s="173"/>
      <c r="TRW81" s="173"/>
      <c r="TRX81" s="173"/>
      <c r="TRY81" s="173"/>
      <c r="TRZ81" s="173"/>
      <c r="TSA81" s="173"/>
      <c r="TSB81" s="173"/>
      <c r="TSC81" s="173"/>
      <c r="TSD81" s="173"/>
      <c r="TSE81" s="173"/>
      <c r="TSF81" s="173"/>
      <c r="TSG81" s="173"/>
      <c r="TSH81" s="173"/>
      <c r="TSI81" s="173"/>
      <c r="TSJ81" s="173"/>
      <c r="TSK81" s="173"/>
      <c r="TSL81" s="173"/>
      <c r="TSM81" s="173"/>
      <c r="TSN81" s="173"/>
      <c r="TSO81" s="173"/>
      <c r="TSP81" s="173"/>
      <c r="TSQ81" s="173"/>
      <c r="TSR81" s="173"/>
      <c r="TSS81" s="173"/>
      <c r="TST81" s="173"/>
      <c r="TSU81" s="173"/>
      <c r="TSV81" s="173"/>
      <c r="TSW81" s="173"/>
      <c r="TSX81" s="173"/>
      <c r="TSY81" s="173"/>
      <c r="TSZ81" s="173"/>
      <c r="TTA81" s="173"/>
      <c r="TTB81" s="173"/>
      <c r="TTC81" s="173"/>
      <c r="TTD81" s="173"/>
      <c r="TTE81" s="173"/>
      <c r="TTF81" s="173"/>
      <c r="TTG81" s="173"/>
      <c r="TTH81" s="173"/>
      <c r="TTI81" s="173"/>
      <c r="TTJ81" s="173"/>
      <c r="TTK81" s="173"/>
      <c r="TTL81" s="173"/>
      <c r="TTM81" s="173"/>
      <c r="TTN81" s="173"/>
      <c r="TTO81" s="173"/>
      <c r="TTP81" s="173"/>
      <c r="TTQ81" s="173"/>
      <c r="TTR81" s="173"/>
      <c r="TTS81" s="173"/>
      <c r="TTT81" s="173"/>
      <c r="TTU81" s="173"/>
      <c r="TTV81" s="173"/>
      <c r="TTW81" s="173"/>
      <c r="TTX81" s="173"/>
      <c r="TTY81" s="173"/>
      <c r="TTZ81" s="173"/>
      <c r="TUA81" s="173"/>
      <c r="TUB81" s="173"/>
      <c r="TUC81" s="173"/>
      <c r="TUD81" s="173"/>
      <c r="TUE81" s="173"/>
      <c r="TUF81" s="173"/>
      <c r="TUG81" s="173"/>
      <c r="TUH81" s="173"/>
      <c r="TUI81" s="173"/>
      <c r="TUJ81" s="173"/>
      <c r="TUK81" s="173"/>
      <c r="TUL81" s="173"/>
      <c r="TUM81" s="173"/>
      <c r="TUN81" s="173"/>
      <c r="TUO81" s="173"/>
      <c r="TUP81" s="173"/>
      <c r="TUQ81" s="173"/>
      <c r="TUR81" s="173"/>
      <c r="TUS81" s="173"/>
      <c r="TUT81" s="173"/>
      <c r="TUU81" s="173"/>
      <c r="TUV81" s="173"/>
      <c r="TUW81" s="173"/>
      <c r="TUX81" s="173"/>
      <c r="TUY81" s="173"/>
      <c r="TUZ81" s="173"/>
      <c r="TVA81" s="173"/>
      <c r="TVB81" s="173"/>
      <c r="TVC81" s="173"/>
      <c r="TVD81" s="173"/>
      <c r="TVE81" s="173"/>
      <c r="TVF81" s="173"/>
      <c r="TVG81" s="173"/>
      <c r="TVH81" s="173"/>
      <c r="TVI81" s="173"/>
      <c r="TVJ81" s="173"/>
      <c r="TVK81" s="173"/>
      <c r="TVL81" s="173"/>
      <c r="TVM81" s="173"/>
      <c r="TVN81" s="173"/>
      <c r="TVO81" s="173"/>
      <c r="TVP81" s="173"/>
      <c r="TVQ81" s="173"/>
      <c r="TVR81" s="173"/>
      <c r="TVS81" s="173"/>
      <c r="TVT81" s="173"/>
      <c r="TVU81" s="173"/>
      <c r="TVV81" s="173"/>
      <c r="TVW81" s="173"/>
      <c r="TVX81" s="173"/>
      <c r="TVY81" s="173"/>
      <c r="TVZ81" s="173"/>
      <c r="TWA81" s="173"/>
      <c r="TWB81" s="173"/>
      <c r="TWC81" s="173"/>
      <c r="TWD81" s="173"/>
      <c r="TWE81" s="173"/>
      <c r="TWF81" s="173"/>
      <c r="TWG81" s="173"/>
      <c r="TWH81" s="173"/>
      <c r="TWI81" s="173"/>
      <c r="TWJ81" s="173"/>
      <c r="TWK81" s="173"/>
      <c r="TWL81" s="173"/>
      <c r="TWM81" s="173"/>
      <c r="TWN81" s="173"/>
      <c r="TWO81" s="173"/>
      <c r="TWP81" s="173"/>
      <c r="TWQ81" s="173"/>
      <c r="TWR81" s="173"/>
      <c r="TWS81" s="173"/>
      <c r="TWT81" s="173"/>
      <c r="TWU81" s="173"/>
      <c r="TWV81" s="173"/>
      <c r="TWW81" s="173"/>
      <c r="TWX81" s="173"/>
      <c r="TWY81" s="173"/>
      <c r="TWZ81" s="173"/>
      <c r="TXA81" s="173"/>
      <c r="TXB81" s="173"/>
      <c r="TXC81" s="173"/>
      <c r="TXD81" s="173"/>
      <c r="TXE81" s="173"/>
      <c r="TXF81" s="173"/>
      <c r="TXG81" s="173"/>
      <c r="TXH81" s="173"/>
      <c r="TXI81" s="173"/>
      <c r="TXJ81" s="173"/>
      <c r="TXK81" s="173"/>
      <c r="TXL81" s="173"/>
      <c r="TXM81" s="173"/>
      <c r="TXN81" s="173"/>
      <c r="TXO81" s="173"/>
      <c r="TXP81" s="173"/>
      <c r="TXQ81" s="173"/>
      <c r="TXR81" s="173"/>
      <c r="TXS81" s="173"/>
      <c r="TXT81" s="173"/>
      <c r="TXU81" s="173"/>
      <c r="TXV81" s="173"/>
      <c r="TXW81" s="173"/>
      <c r="TXX81" s="173"/>
      <c r="TXY81" s="173"/>
      <c r="TXZ81" s="173"/>
      <c r="TYA81" s="173"/>
      <c r="TYB81" s="173"/>
      <c r="TYC81" s="173"/>
      <c r="TYD81" s="173"/>
      <c r="TYE81" s="173"/>
      <c r="TYF81" s="173"/>
      <c r="TYG81" s="173"/>
      <c r="TYH81" s="173"/>
      <c r="TYI81" s="173"/>
      <c r="TYJ81" s="173"/>
      <c r="TYK81" s="173"/>
      <c r="TYL81" s="173"/>
      <c r="TYM81" s="173"/>
      <c r="TYN81" s="173"/>
      <c r="TYO81" s="173"/>
      <c r="TYP81" s="173"/>
      <c r="TYQ81" s="173"/>
      <c r="TYR81" s="173"/>
      <c r="TYS81" s="173"/>
      <c r="TYT81" s="173"/>
      <c r="TYU81" s="173"/>
      <c r="TYV81" s="173"/>
      <c r="TYW81" s="173"/>
      <c r="TYX81" s="173"/>
      <c r="TYY81" s="173"/>
      <c r="TYZ81" s="173"/>
      <c r="TZA81" s="173"/>
      <c r="TZB81" s="173"/>
      <c r="TZC81" s="173"/>
      <c r="TZD81" s="173"/>
      <c r="TZE81" s="173"/>
      <c r="TZF81" s="173"/>
      <c r="TZG81" s="173"/>
      <c r="TZH81" s="173"/>
      <c r="TZI81" s="173"/>
      <c r="TZJ81" s="173"/>
      <c r="TZK81" s="173"/>
      <c r="TZL81" s="173"/>
      <c r="TZM81" s="173"/>
      <c r="TZN81" s="173"/>
      <c r="TZO81" s="173"/>
      <c r="TZP81" s="173"/>
      <c r="TZQ81" s="173"/>
      <c r="TZR81" s="173"/>
      <c r="TZS81" s="173"/>
      <c r="TZT81" s="173"/>
      <c r="TZU81" s="173"/>
      <c r="TZV81" s="173"/>
      <c r="TZW81" s="173"/>
      <c r="TZX81" s="173"/>
      <c r="TZY81" s="173"/>
      <c r="TZZ81" s="173"/>
      <c r="UAA81" s="173"/>
      <c r="UAB81" s="173"/>
      <c r="UAC81" s="173"/>
      <c r="UAD81" s="173"/>
      <c r="UAE81" s="173"/>
      <c r="UAF81" s="173"/>
      <c r="UAG81" s="173"/>
      <c r="UAH81" s="173"/>
      <c r="UAI81" s="173"/>
      <c r="UAJ81" s="173"/>
      <c r="UAK81" s="173"/>
      <c r="UAL81" s="173"/>
      <c r="UAM81" s="173"/>
      <c r="UAN81" s="173"/>
      <c r="UAO81" s="173"/>
      <c r="UAP81" s="173"/>
      <c r="UAQ81" s="173"/>
      <c r="UAR81" s="173"/>
      <c r="UAS81" s="173"/>
      <c r="UAT81" s="173"/>
      <c r="UAU81" s="173"/>
      <c r="UAV81" s="173"/>
      <c r="UAW81" s="173"/>
      <c r="UAX81" s="173"/>
      <c r="UAY81" s="173"/>
      <c r="UAZ81" s="173"/>
      <c r="UBA81" s="173"/>
      <c r="UBB81" s="173"/>
      <c r="UBC81" s="173"/>
      <c r="UBD81" s="173"/>
      <c r="UBE81" s="173"/>
      <c r="UBF81" s="173"/>
      <c r="UBG81" s="173"/>
      <c r="UBH81" s="173"/>
      <c r="UBI81" s="173"/>
      <c r="UBJ81" s="173"/>
      <c r="UBK81" s="173"/>
      <c r="UBL81" s="173"/>
      <c r="UBM81" s="173"/>
      <c r="UBN81" s="173"/>
      <c r="UBO81" s="173"/>
      <c r="UBP81" s="173"/>
      <c r="UBQ81" s="173"/>
      <c r="UBR81" s="173"/>
      <c r="UBS81" s="173"/>
      <c r="UBT81" s="173"/>
      <c r="UBU81" s="173"/>
      <c r="UBV81" s="173"/>
      <c r="UBW81" s="173"/>
      <c r="UBX81" s="173"/>
      <c r="UBY81" s="173"/>
      <c r="UBZ81" s="173"/>
      <c r="UCA81" s="173"/>
      <c r="UCB81" s="173"/>
      <c r="UCC81" s="173"/>
      <c r="UCD81" s="173"/>
      <c r="UCE81" s="173"/>
      <c r="UCF81" s="173"/>
      <c r="UCG81" s="173"/>
      <c r="UCH81" s="173"/>
      <c r="UCI81" s="173"/>
      <c r="UCJ81" s="173"/>
      <c r="UCK81" s="173"/>
      <c r="UCL81" s="173"/>
      <c r="UCM81" s="173"/>
      <c r="UCN81" s="173"/>
      <c r="UCO81" s="173"/>
      <c r="UCP81" s="173"/>
      <c r="UCQ81" s="173"/>
      <c r="UCR81" s="173"/>
      <c r="UCS81" s="173"/>
      <c r="UCT81" s="173"/>
      <c r="UCU81" s="173"/>
      <c r="UCV81" s="173"/>
      <c r="UCW81" s="173"/>
      <c r="UCX81" s="173"/>
      <c r="UCY81" s="173"/>
      <c r="UCZ81" s="173"/>
      <c r="UDA81" s="173"/>
      <c r="UDB81" s="173"/>
      <c r="UDC81" s="173"/>
      <c r="UDD81" s="173"/>
      <c r="UDE81" s="173"/>
      <c r="UDF81" s="173"/>
      <c r="UDG81" s="173"/>
      <c r="UDH81" s="173"/>
      <c r="UDI81" s="173"/>
      <c r="UDJ81" s="173"/>
      <c r="UDK81" s="173"/>
      <c r="UDL81" s="173"/>
      <c r="UDM81" s="173"/>
      <c r="UDN81" s="173"/>
      <c r="UDO81" s="173"/>
      <c r="UDP81" s="173"/>
      <c r="UDQ81" s="173"/>
      <c r="UDR81" s="173"/>
      <c r="UDS81" s="173"/>
      <c r="UDT81" s="173"/>
      <c r="UDU81" s="173"/>
      <c r="UDV81" s="173"/>
      <c r="UDW81" s="173"/>
      <c r="UDX81" s="173"/>
      <c r="UDY81" s="173"/>
      <c r="UDZ81" s="173"/>
      <c r="UEA81" s="173"/>
      <c r="UEB81" s="173"/>
      <c r="UEC81" s="173"/>
      <c r="UED81" s="173"/>
      <c r="UEE81" s="173"/>
      <c r="UEF81" s="173"/>
      <c r="UEG81" s="173"/>
      <c r="UEH81" s="173"/>
      <c r="UEI81" s="173"/>
      <c r="UEJ81" s="173"/>
      <c r="UEK81" s="173"/>
      <c r="UEL81" s="173"/>
      <c r="UEM81" s="173"/>
      <c r="UEN81" s="173"/>
      <c r="UEO81" s="173"/>
      <c r="UEP81" s="173"/>
      <c r="UEQ81" s="173"/>
      <c r="UER81" s="173"/>
      <c r="UES81" s="173"/>
      <c r="UET81" s="173"/>
      <c r="UEU81" s="173"/>
      <c r="UEV81" s="173"/>
      <c r="UEW81" s="173"/>
      <c r="UEX81" s="173"/>
      <c r="UEY81" s="173"/>
      <c r="UEZ81" s="173"/>
      <c r="UFA81" s="173"/>
      <c r="UFB81" s="173"/>
      <c r="UFC81" s="173"/>
      <c r="UFD81" s="173"/>
      <c r="UFE81" s="173"/>
      <c r="UFF81" s="173"/>
      <c r="UFG81" s="173"/>
      <c r="UFH81" s="173"/>
      <c r="UFI81" s="173"/>
      <c r="UFJ81" s="173"/>
      <c r="UFK81" s="173"/>
      <c r="UFL81" s="173"/>
      <c r="UFM81" s="173"/>
      <c r="UFN81" s="173"/>
      <c r="UFO81" s="173"/>
      <c r="UFP81" s="173"/>
      <c r="UFQ81" s="173"/>
      <c r="UFR81" s="173"/>
      <c r="UFS81" s="173"/>
      <c r="UFT81" s="173"/>
      <c r="UFU81" s="173"/>
      <c r="UFV81" s="173"/>
      <c r="UFW81" s="173"/>
      <c r="UFX81" s="173"/>
      <c r="UFY81" s="173"/>
      <c r="UFZ81" s="173"/>
      <c r="UGA81" s="173"/>
      <c r="UGB81" s="173"/>
      <c r="UGC81" s="173"/>
      <c r="UGD81" s="173"/>
      <c r="UGE81" s="173"/>
      <c r="UGF81" s="173"/>
      <c r="UGG81" s="173"/>
      <c r="UGH81" s="173"/>
      <c r="UGI81" s="173"/>
      <c r="UGJ81" s="173"/>
      <c r="UGK81" s="173"/>
      <c r="UGL81" s="173"/>
      <c r="UGM81" s="173"/>
      <c r="UGN81" s="173"/>
      <c r="UGO81" s="173"/>
      <c r="UGP81" s="173"/>
      <c r="UGQ81" s="173"/>
      <c r="UGR81" s="173"/>
      <c r="UGS81" s="173"/>
      <c r="UGT81" s="173"/>
      <c r="UGU81" s="173"/>
      <c r="UGV81" s="173"/>
      <c r="UGW81" s="173"/>
      <c r="UGX81" s="173"/>
      <c r="UGY81" s="173"/>
      <c r="UGZ81" s="173"/>
      <c r="UHA81" s="173"/>
      <c r="UHB81" s="173"/>
      <c r="UHC81" s="173"/>
      <c r="UHD81" s="173"/>
      <c r="UHE81" s="173"/>
      <c r="UHF81" s="173"/>
      <c r="UHG81" s="173"/>
      <c r="UHH81" s="173"/>
      <c r="UHI81" s="173"/>
      <c r="UHJ81" s="173"/>
      <c r="UHK81" s="173"/>
      <c r="UHL81" s="173"/>
      <c r="UHM81" s="173"/>
      <c r="UHN81" s="173"/>
      <c r="UHO81" s="173"/>
      <c r="UHP81" s="173"/>
      <c r="UHQ81" s="173"/>
      <c r="UHR81" s="173"/>
      <c r="UHS81" s="173"/>
      <c r="UHT81" s="173"/>
      <c r="UHU81" s="173"/>
      <c r="UHV81" s="173"/>
      <c r="UHW81" s="173"/>
      <c r="UHX81" s="173"/>
      <c r="UHY81" s="173"/>
      <c r="UHZ81" s="173"/>
      <c r="UIA81" s="173"/>
      <c r="UIB81" s="173"/>
      <c r="UIC81" s="173"/>
      <c r="UID81" s="173"/>
      <c r="UIE81" s="173"/>
      <c r="UIF81" s="173"/>
      <c r="UIG81" s="173"/>
      <c r="UIH81" s="173"/>
      <c r="UII81" s="173"/>
      <c r="UIJ81" s="173"/>
      <c r="UIK81" s="173"/>
      <c r="UIL81" s="173"/>
      <c r="UIM81" s="173"/>
      <c r="UIN81" s="173"/>
      <c r="UIO81" s="173"/>
      <c r="UIP81" s="173"/>
      <c r="UIQ81" s="173"/>
      <c r="UIR81" s="173"/>
      <c r="UIS81" s="173"/>
      <c r="UIT81" s="173"/>
      <c r="UIU81" s="173"/>
      <c r="UIV81" s="173"/>
      <c r="UIW81" s="173"/>
      <c r="UIX81" s="173"/>
      <c r="UIY81" s="173"/>
      <c r="UIZ81" s="173"/>
      <c r="UJA81" s="173"/>
      <c r="UJB81" s="173"/>
      <c r="UJC81" s="173"/>
      <c r="UJD81" s="173"/>
      <c r="UJE81" s="173"/>
      <c r="UJF81" s="173"/>
      <c r="UJG81" s="173"/>
      <c r="UJH81" s="173"/>
      <c r="UJI81" s="173"/>
      <c r="UJJ81" s="173"/>
      <c r="UJK81" s="173"/>
      <c r="UJL81" s="173"/>
      <c r="UJM81" s="173"/>
      <c r="UJN81" s="173"/>
      <c r="UJO81" s="173"/>
      <c r="UJP81" s="173"/>
      <c r="UJQ81" s="173"/>
      <c r="UJR81" s="173"/>
      <c r="UJS81" s="173"/>
      <c r="UJT81" s="173"/>
      <c r="UJU81" s="173"/>
      <c r="UJV81" s="173"/>
      <c r="UJW81" s="173"/>
      <c r="UJX81" s="173"/>
      <c r="UJY81" s="173"/>
      <c r="UJZ81" s="173"/>
      <c r="UKA81" s="173"/>
      <c r="UKB81" s="173"/>
      <c r="UKC81" s="173"/>
      <c r="UKD81" s="173"/>
      <c r="UKE81" s="173"/>
      <c r="UKF81" s="173"/>
      <c r="UKG81" s="173"/>
      <c r="UKH81" s="173"/>
      <c r="UKI81" s="173"/>
      <c r="UKJ81" s="173"/>
      <c r="UKK81" s="173"/>
      <c r="UKL81" s="173"/>
      <c r="UKM81" s="173"/>
      <c r="UKN81" s="173"/>
      <c r="UKO81" s="173"/>
      <c r="UKP81" s="173"/>
      <c r="UKQ81" s="173"/>
      <c r="UKR81" s="173"/>
      <c r="UKS81" s="173"/>
      <c r="UKT81" s="173"/>
      <c r="UKU81" s="173"/>
      <c r="UKV81" s="173"/>
      <c r="UKW81" s="173"/>
      <c r="UKX81" s="173"/>
      <c r="UKY81" s="173"/>
      <c r="UKZ81" s="173"/>
      <c r="ULA81" s="173"/>
      <c r="ULB81" s="173"/>
      <c r="ULC81" s="173"/>
      <c r="ULD81" s="173"/>
      <c r="ULE81" s="173"/>
      <c r="ULF81" s="173"/>
      <c r="ULG81" s="173"/>
      <c r="ULH81" s="173"/>
      <c r="ULI81" s="173"/>
      <c r="ULJ81" s="173"/>
      <c r="ULK81" s="173"/>
      <c r="ULL81" s="173"/>
      <c r="ULM81" s="173"/>
      <c r="ULN81" s="173"/>
      <c r="ULO81" s="173"/>
      <c r="ULP81" s="173"/>
      <c r="ULQ81" s="173"/>
      <c r="ULR81" s="173"/>
      <c r="ULS81" s="173"/>
      <c r="ULT81" s="173"/>
      <c r="ULU81" s="173"/>
      <c r="ULV81" s="173"/>
      <c r="ULW81" s="173"/>
      <c r="ULX81" s="173"/>
      <c r="ULY81" s="173"/>
      <c r="ULZ81" s="173"/>
      <c r="UMA81" s="173"/>
      <c r="UMB81" s="173"/>
      <c r="UMC81" s="173"/>
      <c r="UMD81" s="173"/>
      <c r="UME81" s="173"/>
      <c r="UMF81" s="173"/>
      <c r="UMG81" s="173"/>
      <c r="UMH81" s="173"/>
      <c r="UMI81" s="173"/>
      <c r="UMJ81" s="173"/>
      <c r="UMK81" s="173"/>
      <c r="UML81" s="173"/>
      <c r="UMM81" s="173"/>
      <c r="UMN81" s="173"/>
      <c r="UMO81" s="173"/>
      <c r="UMP81" s="173"/>
      <c r="UMQ81" s="173"/>
      <c r="UMR81" s="173"/>
      <c r="UMS81" s="173"/>
      <c r="UMT81" s="173"/>
      <c r="UMU81" s="173"/>
      <c r="UMV81" s="173"/>
      <c r="UMW81" s="173"/>
      <c r="UMX81" s="173"/>
      <c r="UMY81" s="173"/>
      <c r="UMZ81" s="173"/>
      <c r="UNA81" s="173"/>
      <c r="UNB81" s="173"/>
      <c r="UNC81" s="173"/>
      <c r="UND81" s="173"/>
      <c r="UNE81" s="173"/>
      <c r="UNF81" s="173"/>
      <c r="UNG81" s="173"/>
      <c r="UNH81" s="173"/>
      <c r="UNI81" s="173"/>
      <c r="UNJ81" s="173"/>
      <c r="UNK81" s="173"/>
      <c r="UNL81" s="173"/>
      <c r="UNM81" s="173"/>
      <c r="UNN81" s="173"/>
      <c r="UNO81" s="173"/>
      <c r="UNP81" s="173"/>
      <c r="UNQ81" s="173"/>
      <c r="UNR81" s="173"/>
      <c r="UNS81" s="173"/>
      <c r="UNT81" s="173"/>
      <c r="UNU81" s="173"/>
      <c r="UNV81" s="173"/>
      <c r="UNW81" s="173"/>
      <c r="UNX81" s="173"/>
      <c r="UNY81" s="173"/>
      <c r="UNZ81" s="173"/>
      <c r="UOA81" s="173"/>
      <c r="UOB81" s="173"/>
      <c r="UOC81" s="173"/>
      <c r="UOD81" s="173"/>
      <c r="UOE81" s="173"/>
      <c r="UOF81" s="173"/>
      <c r="UOG81" s="173"/>
      <c r="UOH81" s="173"/>
      <c r="UOI81" s="173"/>
      <c r="UOJ81" s="173"/>
      <c r="UOK81" s="173"/>
      <c r="UOL81" s="173"/>
      <c r="UOM81" s="173"/>
      <c r="UON81" s="173"/>
      <c r="UOO81" s="173"/>
      <c r="UOP81" s="173"/>
      <c r="UOQ81" s="173"/>
      <c r="UOR81" s="173"/>
      <c r="UOS81" s="173"/>
      <c r="UOT81" s="173"/>
      <c r="UOU81" s="173"/>
      <c r="UOV81" s="173"/>
      <c r="UOW81" s="173"/>
      <c r="UOX81" s="173"/>
      <c r="UOY81" s="173"/>
      <c r="UOZ81" s="173"/>
      <c r="UPA81" s="173"/>
      <c r="UPB81" s="173"/>
      <c r="UPC81" s="173"/>
      <c r="UPD81" s="173"/>
      <c r="UPE81" s="173"/>
      <c r="UPF81" s="173"/>
      <c r="UPG81" s="173"/>
      <c r="UPH81" s="173"/>
      <c r="UPI81" s="173"/>
      <c r="UPJ81" s="173"/>
      <c r="UPK81" s="173"/>
      <c r="UPL81" s="173"/>
      <c r="UPM81" s="173"/>
      <c r="UPN81" s="173"/>
      <c r="UPO81" s="173"/>
      <c r="UPP81" s="173"/>
      <c r="UPQ81" s="173"/>
      <c r="UPR81" s="173"/>
      <c r="UPS81" s="173"/>
      <c r="UPT81" s="173"/>
      <c r="UPU81" s="173"/>
      <c r="UPV81" s="173"/>
      <c r="UPW81" s="173"/>
      <c r="UPX81" s="173"/>
      <c r="UPY81" s="173"/>
      <c r="UPZ81" s="173"/>
      <c r="UQA81" s="173"/>
      <c r="UQB81" s="173"/>
      <c r="UQC81" s="173"/>
      <c r="UQD81" s="173"/>
      <c r="UQE81" s="173"/>
      <c r="UQF81" s="173"/>
      <c r="UQG81" s="173"/>
      <c r="UQH81" s="173"/>
      <c r="UQI81" s="173"/>
      <c r="UQJ81" s="173"/>
      <c r="UQK81" s="173"/>
      <c r="UQL81" s="173"/>
      <c r="UQM81" s="173"/>
      <c r="UQN81" s="173"/>
      <c r="UQO81" s="173"/>
      <c r="UQP81" s="173"/>
      <c r="UQQ81" s="173"/>
      <c r="UQR81" s="173"/>
      <c r="UQS81" s="173"/>
      <c r="UQT81" s="173"/>
      <c r="UQU81" s="173"/>
      <c r="UQV81" s="173"/>
      <c r="UQW81" s="173"/>
      <c r="UQX81" s="173"/>
      <c r="UQY81" s="173"/>
      <c r="UQZ81" s="173"/>
      <c r="URA81" s="173"/>
      <c r="URB81" s="173"/>
      <c r="URC81" s="173"/>
      <c r="URD81" s="173"/>
      <c r="URE81" s="173"/>
      <c r="URF81" s="173"/>
      <c r="URG81" s="173"/>
      <c r="URH81" s="173"/>
      <c r="URI81" s="173"/>
      <c r="URJ81" s="173"/>
      <c r="URK81" s="173"/>
      <c r="URL81" s="173"/>
      <c r="URM81" s="173"/>
      <c r="URN81" s="173"/>
      <c r="URO81" s="173"/>
      <c r="URP81" s="173"/>
      <c r="URQ81" s="173"/>
      <c r="URR81" s="173"/>
      <c r="URS81" s="173"/>
      <c r="URT81" s="173"/>
      <c r="URU81" s="173"/>
      <c r="URV81" s="173"/>
      <c r="URW81" s="173"/>
      <c r="URX81" s="173"/>
      <c r="URY81" s="173"/>
      <c r="URZ81" s="173"/>
      <c r="USA81" s="173"/>
      <c r="USB81" s="173"/>
      <c r="USC81" s="173"/>
      <c r="USD81" s="173"/>
      <c r="USE81" s="173"/>
      <c r="USF81" s="173"/>
      <c r="USG81" s="173"/>
      <c r="USH81" s="173"/>
      <c r="USI81" s="173"/>
      <c r="USJ81" s="173"/>
      <c r="USK81" s="173"/>
      <c r="USL81" s="173"/>
      <c r="USM81" s="173"/>
      <c r="USN81" s="173"/>
      <c r="USO81" s="173"/>
      <c r="USP81" s="173"/>
      <c r="USQ81" s="173"/>
      <c r="USR81" s="173"/>
      <c r="USS81" s="173"/>
      <c r="UST81" s="173"/>
      <c r="USU81" s="173"/>
      <c r="USV81" s="173"/>
      <c r="USW81" s="173"/>
      <c r="USX81" s="173"/>
      <c r="USY81" s="173"/>
      <c r="USZ81" s="173"/>
      <c r="UTA81" s="173"/>
      <c r="UTB81" s="173"/>
      <c r="UTC81" s="173"/>
      <c r="UTD81" s="173"/>
      <c r="UTE81" s="173"/>
      <c r="UTF81" s="173"/>
      <c r="UTG81" s="173"/>
      <c r="UTH81" s="173"/>
      <c r="UTI81" s="173"/>
      <c r="UTJ81" s="173"/>
      <c r="UTK81" s="173"/>
      <c r="UTL81" s="173"/>
      <c r="UTM81" s="173"/>
      <c r="UTN81" s="173"/>
      <c r="UTO81" s="173"/>
      <c r="UTP81" s="173"/>
      <c r="UTQ81" s="173"/>
      <c r="UTR81" s="173"/>
      <c r="UTS81" s="173"/>
      <c r="UTT81" s="173"/>
      <c r="UTU81" s="173"/>
      <c r="UTV81" s="173"/>
      <c r="UTW81" s="173"/>
      <c r="UTX81" s="173"/>
      <c r="UTY81" s="173"/>
      <c r="UTZ81" s="173"/>
      <c r="UUA81" s="173"/>
      <c r="UUB81" s="173"/>
      <c r="UUC81" s="173"/>
      <c r="UUD81" s="173"/>
      <c r="UUE81" s="173"/>
      <c r="UUF81" s="173"/>
      <c r="UUG81" s="173"/>
      <c r="UUH81" s="173"/>
      <c r="UUI81" s="173"/>
      <c r="UUJ81" s="173"/>
      <c r="UUK81" s="173"/>
      <c r="UUL81" s="173"/>
      <c r="UUM81" s="173"/>
      <c r="UUN81" s="173"/>
      <c r="UUO81" s="173"/>
      <c r="UUP81" s="173"/>
      <c r="UUQ81" s="173"/>
      <c r="UUR81" s="173"/>
      <c r="UUS81" s="173"/>
      <c r="UUT81" s="173"/>
      <c r="UUU81" s="173"/>
      <c r="UUV81" s="173"/>
      <c r="UUW81" s="173"/>
      <c r="UUX81" s="173"/>
      <c r="UUY81" s="173"/>
      <c r="UUZ81" s="173"/>
      <c r="UVA81" s="173"/>
      <c r="UVB81" s="173"/>
      <c r="UVC81" s="173"/>
      <c r="UVD81" s="173"/>
      <c r="UVE81" s="173"/>
      <c r="UVF81" s="173"/>
      <c r="UVG81" s="173"/>
      <c r="UVH81" s="173"/>
      <c r="UVI81" s="173"/>
      <c r="UVJ81" s="173"/>
      <c r="UVK81" s="173"/>
      <c r="UVL81" s="173"/>
      <c r="UVM81" s="173"/>
      <c r="UVN81" s="173"/>
      <c r="UVO81" s="173"/>
      <c r="UVP81" s="173"/>
      <c r="UVQ81" s="173"/>
      <c r="UVR81" s="173"/>
      <c r="UVS81" s="173"/>
      <c r="UVT81" s="173"/>
      <c r="UVU81" s="173"/>
      <c r="UVV81" s="173"/>
      <c r="UVW81" s="173"/>
      <c r="UVX81" s="173"/>
      <c r="UVY81" s="173"/>
      <c r="UVZ81" s="173"/>
      <c r="UWA81" s="173"/>
      <c r="UWB81" s="173"/>
      <c r="UWC81" s="173"/>
      <c r="UWD81" s="173"/>
      <c r="UWE81" s="173"/>
      <c r="UWF81" s="173"/>
      <c r="UWG81" s="173"/>
      <c r="UWH81" s="173"/>
      <c r="UWI81" s="173"/>
      <c r="UWJ81" s="173"/>
      <c r="UWK81" s="173"/>
      <c r="UWL81" s="173"/>
      <c r="UWM81" s="173"/>
      <c r="UWN81" s="173"/>
      <c r="UWO81" s="173"/>
      <c r="UWP81" s="173"/>
      <c r="UWQ81" s="173"/>
      <c r="UWR81" s="173"/>
      <c r="UWS81" s="173"/>
      <c r="UWT81" s="173"/>
      <c r="UWU81" s="173"/>
      <c r="UWV81" s="173"/>
      <c r="UWW81" s="173"/>
      <c r="UWX81" s="173"/>
      <c r="UWY81" s="173"/>
      <c r="UWZ81" s="173"/>
      <c r="UXA81" s="173"/>
      <c r="UXB81" s="173"/>
      <c r="UXC81" s="173"/>
      <c r="UXD81" s="173"/>
      <c r="UXE81" s="173"/>
      <c r="UXF81" s="173"/>
      <c r="UXG81" s="173"/>
      <c r="UXH81" s="173"/>
      <c r="UXI81" s="173"/>
      <c r="UXJ81" s="173"/>
      <c r="UXK81" s="173"/>
      <c r="UXL81" s="173"/>
      <c r="UXM81" s="173"/>
      <c r="UXN81" s="173"/>
      <c r="UXO81" s="173"/>
      <c r="UXP81" s="173"/>
      <c r="UXQ81" s="173"/>
      <c r="UXR81" s="173"/>
      <c r="UXS81" s="173"/>
      <c r="UXT81" s="173"/>
      <c r="UXU81" s="173"/>
      <c r="UXV81" s="173"/>
      <c r="UXW81" s="173"/>
      <c r="UXX81" s="173"/>
      <c r="UXY81" s="173"/>
      <c r="UXZ81" s="173"/>
      <c r="UYA81" s="173"/>
      <c r="UYB81" s="173"/>
      <c r="UYC81" s="173"/>
      <c r="UYD81" s="173"/>
      <c r="UYE81" s="173"/>
      <c r="UYF81" s="173"/>
      <c r="UYG81" s="173"/>
      <c r="UYH81" s="173"/>
      <c r="UYI81" s="173"/>
      <c r="UYJ81" s="173"/>
      <c r="UYK81" s="173"/>
      <c r="UYL81" s="173"/>
      <c r="UYM81" s="173"/>
      <c r="UYN81" s="173"/>
      <c r="UYO81" s="173"/>
      <c r="UYP81" s="173"/>
      <c r="UYQ81" s="173"/>
      <c r="UYR81" s="173"/>
      <c r="UYS81" s="173"/>
      <c r="UYT81" s="173"/>
      <c r="UYU81" s="173"/>
      <c r="UYV81" s="173"/>
      <c r="UYW81" s="173"/>
      <c r="UYX81" s="173"/>
      <c r="UYY81" s="173"/>
      <c r="UYZ81" s="173"/>
      <c r="UZA81" s="173"/>
      <c r="UZB81" s="173"/>
      <c r="UZC81" s="173"/>
      <c r="UZD81" s="173"/>
      <c r="UZE81" s="173"/>
      <c r="UZF81" s="173"/>
      <c r="UZG81" s="173"/>
      <c r="UZH81" s="173"/>
      <c r="UZI81" s="173"/>
      <c r="UZJ81" s="173"/>
      <c r="UZK81" s="173"/>
      <c r="UZL81" s="173"/>
      <c r="UZM81" s="173"/>
      <c r="UZN81" s="173"/>
      <c r="UZO81" s="173"/>
      <c r="UZP81" s="173"/>
      <c r="UZQ81" s="173"/>
      <c r="UZR81" s="173"/>
      <c r="UZS81" s="173"/>
      <c r="UZT81" s="173"/>
      <c r="UZU81" s="173"/>
      <c r="UZV81" s="173"/>
      <c r="UZW81" s="173"/>
      <c r="UZX81" s="173"/>
      <c r="UZY81" s="173"/>
      <c r="UZZ81" s="173"/>
      <c r="VAA81" s="173"/>
      <c r="VAB81" s="173"/>
      <c r="VAC81" s="173"/>
      <c r="VAD81" s="173"/>
      <c r="VAE81" s="173"/>
      <c r="VAF81" s="173"/>
      <c r="VAG81" s="173"/>
      <c r="VAH81" s="173"/>
      <c r="VAI81" s="173"/>
      <c r="VAJ81" s="173"/>
      <c r="VAK81" s="173"/>
      <c r="VAL81" s="173"/>
      <c r="VAM81" s="173"/>
      <c r="VAN81" s="173"/>
      <c r="VAO81" s="173"/>
      <c r="VAP81" s="173"/>
      <c r="VAQ81" s="173"/>
      <c r="VAR81" s="173"/>
      <c r="VAS81" s="173"/>
      <c r="VAT81" s="173"/>
      <c r="VAU81" s="173"/>
      <c r="VAV81" s="173"/>
      <c r="VAW81" s="173"/>
      <c r="VAX81" s="173"/>
      <c r="VAY81" s="173"/>
      <c r="VAZ81" s="173"/>
      <c r="VBA81" s="173"/>
      <c r="VBB81" s="173"/>
      <c r="VBC81" s="173"/>
      <c r="VBD81" s="173"/>
      <c r="VBE81" s="173"/>
      <c r="VBF81" s="173"/>
      <c r="VBG81" s="173"/>
      <c r="VBH81" s="173"/>
      <c r="VBI81" s="173"/>
      <c r="VBJ81" s="173"/>
      <c r="VBK81" s="173"/>
      <c r="VBL81" s="173"/>
      <c r="VBM81" s="173"/>
      <c r="VBN81" s="173"/>
      <c r="VBO81" s="173"/>
      <c r="VBP81" s="173"/>
      <c r="VBQ81" s="173"/>
      <c r="VBR81" s="173"/>
      <c r="VBS81" s="173"/>
      <c r="VBT81" s="173"/>
      <c r="VBU81" s="173"/>
      <c r="VBV81" s="173"/>
      <c r="VBW81" s="173"/>
      <c r="VBX81" s="173"/>
      <c r="VBY81" s="173"/>
      <c r="VBZ81" s="173"/>
      <c r="VCA81" s="173"/>
      <c r="VCB81" s="173"/>
      <c r="VCC81" s="173"/>
      <c r="VCD81" s="173"/>
      <c r="VCE81" s="173"/>
      <c r="VCF81" s="173"/>
      <c r="VCG81" s="173"/>
      <c r="VCH81" s="173"/>
      <c r="VCI81" s="173"/>
      <c r="VCJ81" s="173"/>
      <c r="VCK81" s="173"/>
      <c r="VCL81" s="173"/>
      <c r="VCM81" s="173"/>
      <c r="VCN81" s="173"/>
      <c r="VCO81" s="173"/>
      <c r="VCP81" s="173"/>
      <c r="VCQ81" s="173"/>
      <c r="VCR81" s="173"/>
      <c r="VCS81" s="173"/>
      <c r="VCT81" s="173"/>
      <c r="VCU81" s="173"/>
      <c r="VCV81" s="173"/>
      <c r="VCW81" s="173"/>
      <c r="VCX81" s="173"/>
      <c r="VCY81" s="173"/>
      <c r="VCZ81" s="173"/>
      <c r="VDA81" s="173"/>
      <c r="VDB81" s="173"/>
      <c r="VDC81" s="173"/>
      <c r="VDD81" s="173"/>
      <c r="VDE81" s="173"/>
      <c r="VDF81" s="173"/>
      <c r="VDG81" s="173"/>
      <c r="VDH81" s="173"/>
      <c r="VDI81" s="173"/>
      <c r="VDJ81" s="173"/>
      <c r="VDK81" s="173"/>
      <c r="VDL81" s="173"/>
      <c r="VDM81" s="173"/>
      <c r="VDN81" s="173"/>
      <c r="VDO81" s="173"/>
      <c r="VDP81" s="173"/>
      <c r="VDQ81" s="173"/>
      <c r="VDR81" s="173"/>
      <c r="VDS81" s="173"/>
      <c r="VDT81" s="173"/>
      <c r="VDU81" s="173"/>
      <c r="VDV81" s="173"/>
      <c r="VDW81" s="173"/>
      <c r="VDX81" s="173"/>
      <c r="VDY81" s="173"/>
      <c r="VDZ81" s="173"/>
      <c r="VEA81" s="173"/>
      <c r="VEB81" s="173"/>
      <c r="VEC81" s="173"/>
      <c r="VED81" s="173"/>
      <c r="VEE81" s="173"/>
      <c r="VEF81" s="173"/>
      <c r="VEG81" s="173"/>
      <c r="VEH81" s="173"/>
      <c r="VEI81" s="173"/>
      <c r="VEJ81" s="173"/>
      <c r="VEK81" s="173"/>
      <c r="VEL81" s="173"/>
      <c r="VEM81" s="173"/>
      <c r="VEN81" s="173"/>
      <c r="VEO81" s="173"/>
      <c r="VEP81" s="173"/>
      <c r="VEQ81" s="173"/>
      <c r="VER81" s="173"/>
      <c r="VES81" s="173"/>
      <c r="VET81" s="173"/>
      <c r="VEU81" s="173"/>
      <c r="VEV81" s="173"/>
      <c r="VEW81" s="173"/>
      <c r="VEX81" s="173"/>
      <c r="VEY81" s="173"/>
      <c r="VEZ81" s="173"/>
      <c r="VFA81" s="173"/>
      <c r="VFB81" s="173"/>
      <c r="VFC81" s="173"/>
      <c r="VFD81" s="173"/>
      <c r="VFE81" s="173"/>
      <c r="VFF81" s="173"/>
      <c r="VFG81" s="173"/>
      <c r="VFH81" s="173"/>
      <c r="VFI81" s="173"/>
      <c r="VFJ81" s="173"/>
      <c r="VFK81" s="173"/>
      <c r="VFL81" s="173"/>
      <c r="VFM81" s="173"/>
      <c r="VFN81" s="173"/>
      <c r="VFO81" s="173"/>
      <c r="VFP81" s="173"/>
      <c r="VFQ81" s="173"/>
      <c r="VFR81" s="173"/>
      <c r="VFS81" s="173"/>
      <c r="VFT81" s="173"/>
      <c r="VFU81" s="173"/>
      <c r="VFV81" s="173"/>
      <c r="VFW81" s="173"/>
      <c r="VFX81" s="173"/>
      <c r="VFY81" s="173"/>
      <c r="VFZ81" s="173"/>
      <c r="VGA81" s="173"/>
      <c r="VGB81" s="173"/>
      <c r="VGC81" s="173"/>
      <c r="VGD81" s="173"/>
      <c r="VGE81" s="173"/>
      <c r="VGF81" s="173"/>
      <c r="VGG81" s="173"/>
      <c r="VGH81" s="173"/>
      <c r="VGI81" s="173"/>
      <c r="VGJ81" s="173"/>
      <c r="VGK81" s="173"/>
      <c r="VGL81" s="173"/>
      <c r="VGM81" s="173"/>
      <c r="VGN81" s="173"/>
      <c r="VGO81" s="173"/>
      <c r="VGP81" s="173"/>
      <c r="VGQ81" s="173"/>
      <c r="VGR81" s="173"/>
      <c r="VGS81" s="173"/>
      <c r="VGT81" s="173"/>
      <c r="VGU81" s="173"/>
      <c r="VGV81" s="173"/>
      <c r="VGW81" s="173"/>
      <c r="VGX81" s="173"/>
      <c r="VGY81" s="173"/>
      <c r="VGZ81" s="173"/>
      <c r="VHA81" s="173"/>
      <c r="VHB81" s="173"/>
      <c r="VHC81" s="173"/>
      <c r="VHD81" s="173"/>
      <c r="VHE81" s="173"/>
      <c r="VHF81" s="173"/>
      <c r="VHG81" s="173"/>
      <c r="VHH81" s="173"/>
      <c r="VHI81" s="173"/>
      <c r="VHJ81" s="173"/>
      <c r="VHK81" s="173"/>
      <c r="VHL81" s="173"/>
      <c r="VHM81" s="173"/>
      <c r="VHN81" s="173"/>
      <c r="VHO81" s="173"/>
      <c r="VHP81" s="173"/>
      <c r="VHQ81" s="173"/>
      <c r="VHR81" s="173"/>
      <c r="VHS81" s="173"/>
      <c r="VHT81" s="173"/>
      <c r="VHU81" s="173"/>
      <c r="VHV81" s="173"/>
      <c r="VHW81" s="173"/>
      <c r="VHX81" s="173"/>
      <c r="VHY81" s="173"/>
      <c r="VHZ81" s="173"/>
      <c r="VIA81" s="173"/>
      <c r="VIB81" s="173"/>
      <c r="VIC81" s="173"/>
      <c r="VID81" s="173"/>
      <c r="VIE81" s="173"/>
      <c r="VIF81" s="173"/>
      <c r="VIG81" s="173"/>
      <c r="VIH81" s="173"/>
      <c r="VII81" s="173"/>
      <c r="VIJ81" s="173"/>
      <c r="VIK81" s="173"/>
      <c r="VIL81" s="173"/>
      <c r="VIM81" s="173"/>
      <c r="VIN81" s="173"/>
      <c r="VIO81" s="173"/>
      <c r="VIP81" s="173"/>
      <c r="VIQ81" s="173"/>
      <c r="VIR81" s="173"/>
      <c r="VIS81" s="173"/>
      <c r="VIT81" s="173"/>
      <c r="VIU81" s="173"/>
      <c r="VIV81" s="173"/>
      <c r="VIW81" s="173"/>
      <c r="VIX81" s="173"/>
      <c r="VIY81" s="173"/>
      <c r="VIZ81" s="173"/>
      <c r="VJA81" s="173"/>
      <c r="VJB81" s="173"/>
      <c r="VJC81" s="173"/>
      <c r="VJD81" s="173"/>
      <c r="VJE81" s="173"/>
      <c r="VJF81" s="173"/>
      <c r="VJG81" s="173"/>
      <c r="VJH81" s="173"/>
      <c r="VJI81" s="173"/>
      <c r="VJJ81" s="173"/>
      <c r="VJK81" s="173"/>
      <c r="VJL81" s="173"/>
      <c r="VJM81" s="173"/>
      <c r="VJN81" s="173"/>
      <c r="VJO81" s="173"/>
      <c r="VJP81" s="173"/>
      <c r="VJQ81" s="173"/>
      <c r="VJR81" s="173"/>
      <c r="VJS81" s="173"/>
      <c r="VJT81" s="173"/>
      <c r="VJU81" s="173"/>
      <c r="VJV81" s="173"/>
      <c r="VJW81" s="173"/>
      <c r="VJX81" s="173"/>
      <c r="VJY81" s="173"/>
      <c r="VJZ81" s="173"/>
      <c r="VKA81" s="173"/>
      <c r="VKB81" s="173"/>
      <c r="VKC81" s="173"/>
      <c r="VKD81" s="173"/>
      <c r="VKE81" s="173"/>
      <c r="VKF81" s="173"/>
      <c r="VKG81" s="173"/>
      <c r="VKH81" s="173"/>
      <c r="VKI81" s="173"/>
      <c r="VKJ81" s="173"/>
      <c r="VKK81" s="173"/>
      <c r="VKL81" s="173"/>
      <c r="VKM81" s="173"/>
      <c r="VKN81" s="173"/>
      <c r="VKO81" s="173"/>
      <c r="VKP81" s="173"/>
      <c r="VKQ81" s="173"/>
      <c r="VKR81" s="173"/>
      <c r="VKS81" s="173"/>
      <c r="VKT81" s="173"/>
      <c r="VKU81" s="173"/>
      <c r="VKV81" s="173"/>
      <c r="VKW81" s="173"/>
      <c r="VKX81" s="173"/>
      <c r="VKY81" s="173"/>
      <c r="VKZ81" s="173"/>
      <c r="VLA81" s="173"/>
      <c r="VLB81" s="173"/>
      <c r="VLC81" s="173"/>
      <c r="VLD81" s="173"/>
      <c r="VLE81" s="173"/>
      <c r="VLF81" s="173"/>
      <c r="VLG81" s="173"/>
      <c r="VLH81" s="173"/>
      <c r="VLI81" s="173"/>
      <c r="VLJ81" s="173"/>
      <c r="VLK81" s="173"/>
      <c r="VLL81" s="173"/>
      <c r="VLM81" s="173"/>
      <c r="VLN81" s="173"/>
      <c r="VLO81" s="173"/>
      <c r="VLP81" s="173"/>
      <c r="VLQ81" s="173"/>
      <c r="VLR81" s="173"/>
      <c r="VLS81" s="173"/>
      <c r="VLT81" s="173"/>
      <c r="VLU81" s="173"/>
      <c r="VLV81" s="173"/>
      <c r="VLW81" s="173"/>
      <c r="VLX81" s="173"/>
      <c r="VLY81" s="173"/>
      <c r="VLZ81" s="173"/>
      <c r="VMA81" s="173"/>
      <c r="VMB81" s="173"/>
      <c r="VMC81" s="173"/>
      <c r="VMD81" s="173"/>
      <c r="VME81" s="173"/>
      <c r="VMF81" s="173"/>
      <c r="VMG81" s="173"/>
      <c r="VMH81" s="173"/>
      <c r="VMI81" s="173"/>
      <c r="VMJ81" s="173"/>
      <c r="VMK81" s="173"/>
      <c r="VML81" s="173"/>
      <c r="VMM81" s="173"/>
      <c r="VMN81" s="173"/>
      <c r="VMO81" s="173"/>
      <c r="VMP81" s="173"/>
      <c r="VMQ81" s="173"/>
      <c r="VMR81" s="173"/>
      <c r="VMS81" s="173"/>
      <c r="VMT81" s="173"/>
      <c r="VMU81" s="173"/>
      <c r="VMV81" s="173"/>
      <c r="VMW81" s="173"/>
      <c r="VMX81" s="173"/>
      <c r="VMY81" s="173"/>
      <c r="VMZ81" s="173"/>
      <c r="VNA81" s="173"/>
      <c r="VNB81" s="173"/>
      <c r="VNC81" s="173"/>
      <c r="VND81" s="173"/>
      <c r="VNE81" s="173"/>
      <c r="VNF81" s="173"/>
      <c r="VNG81" s="173"/>
      <c r="VNH81" s="173"/>
      <c r="VNI81" s="173"/>
      <c r="VNJ81" s="173"/>
      <c r="VNK81" s="173"/>
      <c r="VNL81" s="173"/>
      <c r="VNM81" s="173"/>
      <c r="VNN81" s="173"/>
      <c r="VNO81" s="173"/>
      <c r="VNP81" s="173"/>
      <c r="VNQ81" s="173"/>
      <c r="VNR81" s="173"/>
      <c r="VNS81" s="173"/>
      <c r="VNT81" s="173"/>
      <c r="VNU81" s="173"/>
      <c r="VNV81" s="173"/>
      <c r="VNW81" s="173"/>
      <c r="VNX81" s="173"/>
      <c r="VNY81" s="173"/>
      <c r="VNZ81" s="173"/>
      <c r="VOA81" s="173"/>
      <c r="VOB81" s="173"/>
      <c r="VOC81" s="173"/>
      <c r="VOD81" s="173"/>
      <c r="VOE81" s="173"/>
      <c r="VOF81" s="173"/>
      <c r="VOG81" s="173"/>
      <c r="VOH81" s="173"/>
      <c r="VOI81" s="173"/>
      <c r="VOJ81" s="173"/>
      <c r="VOK81" s="173"/>
      <c r="VOL81" s="173"/>
      <c r="VOM81" s="173"/>
      <c r="VON81" s="173"/>
      <c r="VOO81" s="173"/>
      <c r="VOP81" s="173"/>
      <c r="VOQ81" s="173"/>
      <c r="VOR81" s="173"/>
      <c r="VOS81" s="173"/>
      <c r="VOT81" s="173"/>
      <c r="VOU81" s="173"/>
      <c r="VOV81" s="173"/>
      <c r="VOW81" s="173"/>
      <c r="VOX81" s="173"/>
      <c r="VOY81" s="173"/>
      <c r="VOZ81" s="173"/>
      <c r="VPA81" s="173"/>
      <c r="VPB81" s="173"/>
      <c r="VPC81" s="173"/>
      <c r="VPD81" s="173"/>
      <c r="VPE81" s="173"/>
      <c r="VPF81" s="173"/>
      <c r="VPG81" s="173"/>
      <c r="VPH81" s="173"/>
      <c r="VPI81" s="173"/>
      <c r="VPJ81" s="173"/>
      <c r="VPK81" s="173"/>
      <c r="VPL81" s="173"/>
      <c r="VPM81" s="173"/>
      <c r="VPN81" s="173"/>
      <c r="VPO81" s="173"/>
      <c r="VPP81" s="173"/>
      <c r="VPQ81" s="173"/>
      <c r="VPR81" s="173"/>
      <c r="VPS81" s="173"/>
      <c r="VPT81" s="173"/>
      <c r="VPU81" s="173"/>
      <c r="VPV81" s="173"/>
      <c r="VPW81" s="173"/>
      <c r="VPX81" s="173"/>
      <c r="VPY81" s="173"/>
      <c r="VPZ81" s="173"/>
      <c r="VQA81" s="173"/>
      <c r="VQB81" s="173"/>
      <c r="VQC81" s="173"/>
      <c r="VQD81" s="173"/>
      <c r="VQE81" s="173"/>
      <c r="VQF81" s="173"/>
      <c r="VQG81" s="173"/>
      <c r="VQH81" s="173"/>
      <c r="VQI81" s="173"/>
      <c r="VQJ81" s="173"/>
      <c r="VQK81" s="173"/>
      <c r="VQL81" s="173"/>
      <c r="VQM81" s="173"/>
      <c r="VQN81" s="173"/>
      <c r="VQO81" s="173"/>
      <c r="VQP81" s="173"/>
      <c r="VQQ81" s="173"/>
      <c r="VQR81" s="173"/>
      <c r="VQS81" s="173"/>
      <c r="VQT81" s="173"/>
      <c r="VQU81" s="173"/>
      <c r="VQV81" s="173"/>
      <c r="VQW81" s="173"/>
      <c r="VQX81" s="173"/>
      <c r="VQY81" s="173"/>
      <c r="VQZ81" s="173"/>
      <c r="VRA81" s="173"/>
      <c r="VRB81" s="173"/>
      <c r="VRC81" s="173"/>
      <c r="VRD81" s="173"/>
      <c r="VRE81" s="173"/>
      <c r="VRF81" s="173"/>
      <c r="VRG81" s="173"/>
      <c r="VRH81" s="173"/>
      <c r="VRI81" s="173"/>
      <c r="VRJ81" s="173"/>
      <c r="VRK81" s="173"/>
      <c r="VRL81" s="173"/>
      <c r="VRM81" s="173"/>
      <c r="VRN81" s="173"/>
      <c r="VRO81" s="173"/>
      <c r="VRP81" s="173"/>
      <c r="VRQ81" s="173"/>
      <c r="VRR81" s="173"/>
      <c r="VRS81" s="173"/>
      <c r="VRT81" s="173"/>
      <c r="VRU81" s="173"/>
      <c r="VRV81" s="173"/>
      <c r="VRW81" s="173"/>
      <c r="VRX81" s="173"/>
      <c r="VRY81" s="173"/>
      <c r="VRZ81" s="173"/>
      <c r="VSA81" s="173"/>
      <c r="VSB81" s="173"/>
      <c r="VSC81" s="173"/>
      <c r="VSD81" s="173"/>
      <c r="VSE81" s="173"/>
      <c r="VSF81" s="173"/>
      <c r="VSG81" s="173"/>
      <c r="VSH81" s="173"/>
      <c r="VSI81" s="173"/>
      <c r="VSJ81" s="173"/>
      <c r="VSK81" s="173"/>
      <c r="VSL81" s="173"/>
      <c r="VSM81" s="173"/>
      <c r="VSN81" s="173"/>
      <c r="VSO81" s="173"/>
      <c r="VSP81" s="173"/>
      <c r="VSQ81" s="173"/>
      <c r="VSR81" s="173"/>
      <c r="VSS81" s="173"/>
      <c r="VST81" s="173"/>
      <c r="VSU81" s="173"/>
      <c r="VSV81" s="173"/>
      <c r="VSW81" s="173"/>
      <c r="VSX81" s="173"/>
      <c r="VSY81" s="173"/>
      <c r="VSZ81" s="173"/>
      <c r="VTA81" s="173"/>
      <c r="VTB81" s="173"/>
      <c r="VTC81" s="173"/>
      <c r="VTD81" s="173"/>
      <c r="VTE81" s="173"/>
      <c r="VTF81" s="173"/>
      <c r="VTG81" s="173"/>
      <c r="VTH81" s="173"/>
      <c r="VTI81" s="173"/>
      <c r="VTJ81" s="173"/>
      <c r="VTK81" s="173"/>
      <c r="VTL81" s="173"/>
      <c r="VTM81" s="173"/>
      <c r="VTN81" s="173"/>
      <c r="VTO81" s="173"/>
      <c r="VTP81" s="173"/>
      <c r="VTQ81" s="173"/>
      <c r="VTR81" s="173"/>
      <c r="VTS81" s="173"/>
      <c r="VTT81" s="173"/>
      <c r="VTU81" s="173"/>
      <c r="VTV81" s="173"/>
      <c r="VTW81" s="173"/>
      <c r="VTX81" s="173"/>
      <c r="VTY81" s="173"/>
      <c r="VTZ81" s="173"/>
      <c r="VUA81" s="173"/>
      <c r="VUB81" s="173"/>
      <c r="VUC81" s="173"/>
      <c r="VUD81" s="173"/>
      <c r="VUE81" s="173"/>
      <c r="VUF81" s="173"/>
      <c r="VUG81" s="173"/>
      <c r="VUH81" s="173"/>
      <c r="VUI81" s="173"/>
      <c r="VUJ81" s="173"/>
      <c r="VUK81" s="173"/>
      <c r="VUL81" s="173"/>
      <c r="VUM81" s="173"/>
      <c r="VUN81" s="173"/>
      <c r="VUO81" s="173"/>
      <c r="VUP81" s="173"/>
      <c r="VUQ81" s="173"/>
      <c r="VUR81" s="173"/>
      <c r="VUS81" s="173"/>
      <c r="VUT81" s="173"/>
      <c r="VUU81" s="173"/>
      <c r="VUV81" s="173"/>
      <c r="VUW81" s="173"/>
      <c r="VUX81" s="173"/>
      <c r="VUY81" s="173"/>
      <c r="VUZ81" s="173"/>
      <c r="VVA81" s="173"/>
      <c r="VVB81" s="173"/>
      <c r="VVC81" s="173"/>
      <c r="VVD81" s="173"/>
      <c r="VVE81" s="173"/>
      <c r="VVF81" s="173"/>
      <c r="VVG81" s="173"/>
      <c r="VVH81" s="173"/>
      <c r="VVI81" s="173"/>
      <c r="VVJ81" s="173"/>
      <c r="VVK81" s="173"/>
      <c r="VVL81" s="173"/>
      <c r="VVM81" s="173"/>
      <c r="VVN81" s="173"/>
      <c r="VVO81" s="173"/>
      <c r="VVP81" s="173"/>
      <c r="VVQ81" s="173"/>
      <c r="VVR81" s="173"/>
      <c r="VVS81" s="173"/>
      <c r="VVT81" s="173"/>
      <c r="VVU81" s="173"/>
      <c r="VVV81" s="173"/>
      <c r="VVW81" s="173"/>
      <c r="VVX81" s="173"/>
      <c r="VVY81" s="173"/>
      <c r="VVZ81" s="173"/>
      <c r="VWA81" s="173"/>
      <c r="VWB81" s="173"/>
      <c r="VWC81" s="173"/>
      <c r="VWD81" s="173"/>
      <c r="VWE81" s="173"/>
      <c r="VWF81" s="173"/>
      <c r="VWG81" s="173"/>
      <c r="VWH81" s="173"/>
      <c r="VWI81" s="173"/>
      <c r="VWJ81" s="173"/>
      <c r="VWK81" s="173"/>
      <c r="VWL81" s="173"/>
      <c r="VWM81" s="173"/>
      <c r="VWN81" s="173"/>
      <c r="VWO81" s="173"/>
      <c r="VWP81" s="173"/>
      <c r="VWQ81" s="173"/>
      <c r="VWR81" s="173"/>
      <c r="VWS81" s="173"/>
      <c r="VWT81" s="173"/>
      <c r="VWU81" s="173"/>
      <c r="VWV81" s="173"/>
      <c r="VWW81" s="173"/>
      <c r="VWX81" s="173"/>
      <c r="VWY81" s="173"/>
      <c r="VWZ81" s="173"/>
      <c r="VXA81" s="173"/>
      <c r="VXB81" s="173"/>
      <c r="VXC81" s="173"/>
      <c r="VXD81" s="173"/>
      <c r="VXE81" s="173"/>
      <c r="VXF81" s="173"/>
      <c r="VXG81" s="173"/>
      <c r="VXH81" s="173"/>
      <c r="VXI81" s="173"/>
      <c r="VXJ81" s="173"/>
      <c r="VXK81" s="173"/>
      <c r="VXL81" s="173"/>
      <c r="VXM81" s="173"/>
      <c r="VXN81" s="173"/>
      <c r="VXO81" s="173"/>
      <c r="VXP81" s="173"/>
      <c r="VXQ81" s="173"/>
      <c r="VXR81" s="173"/>
      <c r="VXS81" s="173"/>
      <c r="VXT81" s="173"/>
      <c r="VXU81" s="173"/>
      <c r="VXV81" s="173"/>
      <c r="VXW81" s="173"/>
      <c r="VXX81" s="173"/>
      <c r="VXY81" s="173"/>
      <c r="VXZ81" s="173"/>
      <c r="VYA81" s="173"/>
      <c r="VYB81" s="173"/>
      <c r="VYC81" s="173"/>
      <c r="VYD81" s="173"/>
      <c r="VYE81" s="173"/>
      <c r="VYF81" s="173"/>
      <c r="VYG81" s="173"/>
      <c r="VYH81" s="173"/>
      <c r="VYI81" s="173"/>
      <c r="VYJ81" s="173"/>
      <c r="VYK81" s="173"/>
      <c r="VYL81" s="173"/>
      <c r="VYM81" s="173"/>
      <c r="VYN81" s="173"/>
      <c r="VYO81" s="173"/>
      <c r="VYP81" s="173"/>
      <c r="VYQ81" s="173"/>
      <c r="VYR81" s="173"/>
      <c r="VYS81" s="173"/>
      <c r="VYT81" s="173"/>
      <c r="VYU81" s="173"/>
      <c r="VYV81" s="173"/>
      <c r="VYW81" s="173"/>
      <c r="VYX81" s="173"/>
      <c r="VYY81" s="173"/>
      <c r="VYZ81" s="173"/>
      <c r="VZA81" s="173"/>
      <c r="VZB81" s="173"/>
      <c r="VZC81" s="173"/>
      <c r="VZD81" s="173"/>
      <c r="VZE81" s="173"/>
      <c r="VZF81" s="173"/>
      <c r="VZG81" s="173"/>
      <c r="VZH81" s="173"/>
      <c r="VZI81" s="173"/>
      <c r="VZJ81" s="173"/>
      <c r="VZK81" s="173"/>
      <c r="VZL81" s="173"/>
      <c r="VZM81" s="173"/>
      <c r="VZN81" s="173"/>
      <c r="VZO81" s="173"/>
      <c r="VZP81" s="173"/>
      <c r="VZQ81" s="173"/>
      <c r="VZR81" s="173"/>
      <c r="VZS81" s="173"/>
      <c r="VZT81" s="173"/>
      <c r="VZU81" s="173"/>
      <c r="VZV81" s="173"/>
      <c r="VZW81" s="173"/>
      <c r="VZX81" s="173"/>
      <c r="VZY81" s="173"/>
      <c r="VZZ81" s="173"/>
      <c r="WAA81" s="173"/>
      <c r="WAB81" s="173"/>
      <c r="WAC81" s="173"/>
      <c r="WAD81" s="173"/>
      <c r="WAE81" s="173"/>
      <c r="WAF81" s="173"/>
      <c r="WAG81" s="173"/>
      <c r="WAH81" s="173"/>
      <c r="WAI81" s="173"/>
      <c r="WAJ81" s="173"/>
      <c r="WAK81" s="173"/>
      <c r="WAL81" s="173"/>
      <c r="WAM81" s="173"/>
      <c r="WAN81" s="173"/>
      <c r="WAO81" s="173"/>
      <c r="WAP81" s="173"/>
      <c r="WAQ81" s="173"/>
      <c r="WAR81" s="173"/>
      <c r="WAS81" s="173"/>
      <c r="WAT81" s="173"/>
      <c r="WAU81" s="173"/>
      <c r="WAV81" s="173"/>
      <c r="WAW81" s="173"/>
      <c r="WAX81" s="173"/>
      <c r="WAY81" s="173"/>
      <c r="WAZ81" s="173"/>
      <c r="WBA81" s="173"/>
      <c r="WBB81" s="173"/>
      <c r="WBC81" s="173"/>
      <c r="WBD81" s="173"/>
      <c r="WBE81" s="173"/>
      <c r="WBF81" s="173"/>
      <c r="WBG81" s="173"/>
      <c r="WBH81" s="173"/>
      <c r="WBI81" s="173"/>
      <c r="WBJ81" s="173"/>
      <c r="WBK81" s="173"/>
      <c r="WBL81" s="173"/>
      <c r="WBM81" s="173"/>
      <c r="WBN81" s="173"/>
      <c r="WBO81" s="173"/>
      <c r="WBP81" s="173"/>
      <c r="WBQ81" s="173"/>
      <c r="WBR81" s="173"/>
      <c r="WBS81" s="173"/>
      <c r="WBT81" s="173"/>
      <c r="WBU81" s="173"/>
      <c r="WBV81" s="173"/>
      <c r="WBW81" s="173"/>
      <c r="WBX81" s="173"/>
      <c r="WBY81" s="173"/>
      <c r="WBZ81" s="173"/>
      <c r="WCA81" s="173"/>
      <c r="WCB81" s="173"/>
      <c r="WCC81" s="173"/>
      <c r="WCD81" s="173"/>
      <c r="WCE81" s="173"/>
      <c r="WCF81" s="173"/>
      <c r="WCG81" s="173"/>
      <c r="WCH81" s="173"/>
      <c r="WCI81" s="173"/>
      <c r="WCJ81" s="173"/>
      <c r="WCK81" s="173"/>
      <c r="WCL81" s="173"/>
      <c r="WCM81" s="173"/>
      <c r="WCN81" s="173"/>
      <c r="WCO81" s="173"/>
      <c r="WCP81" s="173"/>
      <c r="WCQ81" s="173"/>
      <c r="WCR81" s="173"/>
      <c r="WCS81" s="173"/>
      <c r="WCT81" s="173"/>
      <c r="WCU81" s="173"/>
      <c r="WCV81" s="173"/>
      <c r="WCW81" s="173"/>
      <c r="WCX81" s="173"/>
      <c r="WCY81" s="173"/>
      <c r="WCZ81" s="173"/>
      <c r="WDA81" s="173"/>
      <c r="WDB81" s="173"/>
      <c r="WDC81" s="173"/>
      <c r="WDD81" s="173"/>
      <c r="WDE81" s="173"/>
      <c r="WDF81" s="173"/>
      <c r="WDG81" s="173"/>
      <c r="WDH81" s="173"/>
      <c r="WDI81" s="173"/>
      <c r="WDJ81" s="173"/>
      <c r="WDK81" s="173"/>
      <c r="WDL81" s="173"/>
      <c r="WDM81" s="173"/>
      <c r="WDN81" s="173"/>
      <c r="WDO81" s="173"/>
      <c r="WDP81" s="173"/>
      <c r="WDQ81" s="173"/>
      <c r="WDR81" s="173"/>
      <c r="WDS81" s="173"/>
      <c r="WDT81" s="173"/>
      <c r="WDU81" s="173"/>
      <c r="WDV81" s="173"/>
      <c r="WDW81" s="173"/>
      <c r="WDX81" s="173"/>
      <c r="WDY81" s="173"/>
      <c r="WDZ81" s="173"/>
      <c r="WEA81" s="173"/>
      <c r="WEB81" s="173"/>
      <c r="WEC81" s="173"/>
      <c r="WED81" s="173"/>
      <c r="WEE81" s="173"/>
      <c r="WEF81" s="173"/>
      <c r="WEG81" s="173"/>
      <c r="WEH81" s="173"/>
      <c r="WEI81" s="173"/>
      <c r="WEJ81" s="173"/>
      <c r="WEK81" s="173"/>
      <c r="WEL81" s="173"/>
      <c r="WEM81" s="173"/>
      <c r="WEN81" s="173"/>
      <c r="WEO81" s="173"/>
      <c r="WEP81" s="173"/>
      <c r="WEQ81" s="173"/>
      <c r="WER81" s="173"/>
      <c r="WES81" s="173"/>
      <c r="WET81" s="173"/>
      <c r="WEU81" s="173"/>
      <c r="WEV81" s="173"/>
      <c r="WEW81" s="173"/>
      <c r="WEX81" s="173"/>
      <c r="WEY81" s="173"/>
      <c r="WEZ81" s="173"/>
      <c r="WFA81" s="173"/>
      <c r="WFB81" s="173"/>
      <c r="WFC81" s="173"/>
      <c r="WFD81" s="173"/>
      <c r="WFE81" s="173"/>
      <c r="WFF81" s="173"/>
      <c r="WFG81" s="173"/>
      <c r="WFH81" s="173"/>
      <c r="WFI81" s="173"/>
      <c r="WFJ81" s="173"/>
      <c r="WFK81" s="173"/>
      <c r="WFL81" s="173"/>
      <c r="WFM81" s="173"/>
      <c r="WFN81" s="173"/>
      <c r="WFO81" s="173"/>
      <c r="WFP81" s="173"/>
      <c r="WFQ81" s="173"/>
      <c r="WFR81" s="173"/>
      <c r="WFS81" s="173"/>
      <c r="WFT81" s="173"/>
      <c r="WFU81" s="173"/>
      <c r="WFV81" s="173"/>
      <c r="WFW81" s="173"/>
      <c r="WFX81" s="173"/>
      <c r="WFY81" s="173"/>
      <c r="WFZ81" s="173"/>
      <c r="WGA81" s="173"/>
      <c r="WGB81" s="173"/>
      <c r="WGC81" s="173"/>
      <c r="WGD81" s="173"/>
      <c r="WGE81" s="173"/>
      <c r="WGF81" s="173"/>
      <c r="WGG81" s="173"/>
      <c r="WGH81" s="173"/>
      <c r="WGI81" s="173"/>
      <c r="WGJ81" s="173"/>
      <c r="WGK81" s="173"/>
      <c r="WGL81" s="173"/>
      <c r="WGM81" s="173"/>
      <c r="WGN81" s="173"/>
      <c r="WGO81" s="173"/>
      <c r="WGP81" s="173"/>
      <c r="WGQ81" s="173"/>
      <c r="WGR81" s="173"/>
      <c r="WGS81" s="173"/>
      <c r="WGT81" s="173"/>
      <c r="WGU81" s="173"/>
      <c r="WGV81" s="173"/>
      <c r="WGW81" s="173"/>
      <c r="WGX81" s="173"/>
      <c r="WGY81" s="173"/>
      <c r="WGZ81" s="173"/>
      <c r="WHA81" s="173"/>
      <c r="WHB81" s="173"/>
      <c r="WHC81" s="173"/>
      <c r="WHD81" s="173"/>
      <c r="WHE81" s="173"/>
      <c r="WHF81" s="173"/>
      <c r="WHG81" s="173"/>
      <c r="WHH81" s="173"/>
      <c r="WHI81" s="173"/>
      <c r="WHJ81" s="173"/>
      <c r="WHK81" s="173"/>
      <c r="WHL81" s="173"/>
      <c r="WHM81" s="173"/>
      <c r="WHN81" s="173"/>
      <c r="WHO81" s="173"/>
      <c r="WHP81" s="173"/>
      <c r="WHQ81" s="173"/>
      <c r="WHR81" s="173"/>
      <c r="WHS81" s="173"/>
      <c r="WHT81" s="173"/>
      <c r="WHU81" s="173"/>
      <c r="WHV81" s="173"/>
      <c r="WHW81" s="173"/>
      <c r="WHX81" s="173"/>
      <c r="WHY81" s="173"/>
      <c r="WHZ81" s="173"/>
      <c r="WIA81" s="173"/>
      <c r="WIB81" s="173"/>
      <c r="WIC81" s="173"/>
      <c r="WID81" s="173"/>
      <c r="WIE81" s="173"/>
      <c r="WIF81" s="173"/>
      <c r="WIG81" s="173"/>
      <c r="WIH81" s="173"/>
      <c r="WII81" s="173"/>
      <c r="WIJ81" s="173"/>
      <c r="WIK81" s="173"/>
      <c r="WIL81" s="173"/>
      <c r="WIM81" s="173"/>
      <c r="WIN81" s="173"/>
      <c r="WIO81" s="173"/>
      <c r="WIP81" s="173"/>
      <c r="WIQ81" s="173"/>
      <c r="WIR81" s="173"/>
      <c r="WIS81" s="173"/>
      <c r="WIT81" s="173"/>
      <c r="WIU81" s="173"/>
      <c r="WIV81" s="173"/>
      <c r="WIW81" s="173"/>
      <c r="WIX81" s="173"/>
      <c r="WIY81" s="173"/>
      <c r="WIZ81" s="173"/>
      <c r="WJA81" s="173"/>
      <c r="WJB81" s="173"/>
      <c r="WJC81" s="173"/>
      <c r="WJD81" s="173"/>
      <c r="WJE81" s="173"/>
      <c r="WJF81" s="173"/>
      <c r="WJG81" s="173"/>
      <c r="WJH81" s="173"/>
      <c r="WJI81" s="173"/>
      <c r="WJJ81" s="173"/>
      <c r="WJK81" s="173"/>
      <c r="WJL81" s="173"/>
      <c r="WJM81" s="173"/>
      <c r="WJN81" s="173"/>
      <c r="WJO81" s="173"/>
      <c r="WJP81" s="173"/>
      <c r="WJQ81" s="173"/>
      <c r="WJR81" s="173"/>
      <c r="WJS81" s="173"/>
      <c r="WJT81" s="173"/>
      <c r="WJU81" s="173"/>
      <c r="WJV81" s="173"/>
      <c r="WJW81" s="173"/>
      <c r="WJX81" s="173"/>
      <c r="WJY81" s="173"/>
      <c r="WJZ81" s="173"/>
      <c r="WKA81" s="173"/>
      <c r="WKB81" s="173"/>
      <c r="WKC81" s="173"/>
      <c r="WKD81" s="173"/>
      <c r="WKE81" s="173"/>
      <c r="WKF81" s="173"/>
      <c r="WKG81" s="173"/>
      <c r="WKH81" s="173"/>
      <c r="WKI81" s="173"/>
      <c r="WKJ81" s="173"/>
      <c r="WKK81" s="173"/>
      <c r="WKL81" s="173"/>
      <c r="WKM81" s="173"/>
      <c r="WKN81" s="173"/>
      <c r="WKO81" s="173"/>
      <c r="WKP81" s="173"/>
      <c r="WKQ81" s="173"/>
      <c r="WKR81" s="173"/>
      <c r="WKS81" s="173"/>
      <c r="WKT81" s="173"/>
      <c r="WKU81" s="173"/>
      <c r="WKV81" s="173"/>
      <c r="WKW81" s="173"/>
      <c r="WKX81" s="173"/>
      <c r="WKY81" s="173"/>
      <c r="WKZ81" s="173"/>
      <c r="WLA81" s="173"/>
      <c r="WLB81" s="173"/>
      <c r="WLC81" s="173"/>
      <c r="WLD81" s="173"/>
      <c r="WLE81" s="173"/>
      <c r="WLF81" s="173"/>
      <c r="WLG81" s="173"/>
      <c r="WLH81" s="173"/>
      <c r="WLI81" s="173"/>
      <c r="WLJ81" s="173"/>
      <c r="WLK81" s="173"/>
      <c r="WLL81" s="173"/>
      <c r="WLM81" s="173"/>
      <c r="WLN81" s="173"/>
      <c r="WLO81" s="173"/>
      <c r="WLP81" s="173"/>
      <c r="WLQ81" s="173"/>
      <c r="WLR81" s="173"/>
      <c r="WLS81" s="173"/>
      <c r="WLT81" s="173"/>
      <c r="WLU81" s="173"/>
      <c r="WLV81" s="173"/>
      <c r="WLW81" s="173"/>
      <c r="WLX81" s="173"/>
      <c r="WLY81" s="173"/>
      <c r="WLZ81" s="173"/>
      <c r="WMA81" s="173"/>
      <c r="WMB81" s="173"/>
      <c r="WMC81" s="173"/>
      <c r="WMD81" s="173"/>
      <c r="WME81" s="173"/>
      <c r="WMF81" s="173"/>
      <c r="WMG81" s="173"/>
      <c r="WMH81" s="173"/>
      <c r="WMI81" s="173"/>
      <c r="WMJ81" s="173"/>
      <c r="WMK81" s="173"/>
      <c r="WML81" s="173"/>
      <c r="WMM81" s="173"/>
      <c r="WMN81" s="173"/>
      <c r="WMO81" s="173"/>
      <c r="WMP81" s="173"/>
      <c r="WMQ81" s="173"/>
      <c r="WMR81" s="173"/>
      <c r="WMS81" s="173"/>
      <c r="WMT81" s="173"/>
      <c r="WMU81" s="173"/>
      <c r="WMV81" s="173"/>
      <c r="WMW81" s="173"/>
      <c r="WMX81" s="173"/>
      <c r="WMY81" s="173"/>
      <c r="WMZ81" s="173"/>
      <c r="WNA81" s="173"/>
      <c r="WNB81" s="173"/>
      <c r="WNC81" s="173"/>
      <c r="WND81" s="173"/>
      <c r="WNE81" s="173"/>
      <c r="WNF81" s="173"/>
      <c r="WNG81" s="173"/>
      <c r="WNH81" s="173"/>
      <c r="WNI81" s="173"/>
      <c r="WNJ81" s="173"/>
      <c r="WNK81" s="173"/>
      <c r="WNL81" s="173"/>
      <c r="WNM81" s="173"/>
      <c r="WNN81" s="173"/>
      <c r="WNO81" s="173"/>
      <c r="WNP81" s="173"/>
      <c r="WNQ81" s="173"/>
      <c r="WNR81" s="173"/>
      <c r="WNS81" s="173"/>
      <c r="WNT81" s="173"/>
      <c r="WNU81" s="173"/>
      <c r="WNV81" s="173"/>
      <c r="WNW81" s="173"/>
      <c r="WNX81" s="173"/>
      <c r="WNY81" s="173"/>
      <c r="WNZ81" s="173"/>
      <c r="WOA81" s="173"/>
      <c r="WOB81" s="173"/>
      <c r="WOC81" s="173"/>
      <c r="WOD81" s="173"/>
      <c r="WOE81" s="173"/>
      <c r="WOF81" s="173"/>
      <c r="WOG81" s="173"/>
      <c r="WOH81" s="173"/>
      <c r="WOI81" s="173"/>
      <c r="WOJ81" s="173"/>
      <c r="WOK81" s="173"/>
      <c r="WOL81" s="173"/>
      <c r="WOM81" s="173"/>
      <c r="WON81" s="173"/>
      <c r="WOO81" s="173"/>
      <c r="WOP81" s="173"/>
      <c r="WOQ81" s="173"/>
      <c r="WOR81" s="173"/>
      <c r="WOS81" s="173"/>
      <c r="WOT81" s="173"/>
      <c r="WOU81" s="173"/>
      <c r="WOV81" s="173"/>
      <c r="WOW81" s="173"/>
      <c r="WOX81" s="173"/>
      <c r="WOY81" s="173"/>
      <c r="WOZ81" s="173"/>
      <c r="WPA81" s="173"/>
      <c r="WPB81" s="173"/>
      <c r="WPC81" s="173"/>
      <c r="WPD81" s="173"/>
      <c r="WPE81" s="173"/>
      <c r="WPF81" s="173"/>
      <c r="WPG81" s="173"/>
      <c r="WPH81" s="173"/>
      <c r="WPI81" s="173"/>
      <c r="WPJ81" s="173"/>
      <c r="WPK81" s="173"/>
      <c r="WPL81" s="173"/>
      <c r="WPM81" s="173"/>
      <c r="WPN81" s="173"/>
      <c r="WPO81" s="173"/>
      <c r="WPP81" s="173"/>
      <c r="WPQ81" s="173"/>
      <c r="WPR81" s="173"/>
      <c r="WPS81" s="173"/>
      <c r="WPT81" s="173"/>
      <c r="WPU81" s="173"/>
      <c r="WPV81" s="173"/>
      <c r="WPW81" s="173"/>
      <c r="WPX81" s="173"/>
      <c r="WPY81" s="173"/>
      <c r="WPZ81" s="173"/>
      <c r="WQA81" s="173"/>
      <c r="WQB81" s="173"/>
      <c r="WQC81" s="173"/>
      <c r="WQD81" s="173"/>
      <c r="WQE81" s="173"/>
      <c r="WQF81" s="173"/>
      <c r="WQG81" s="173"/>
      <c r="WQH81" s="173"/>
      <c r="WQI81" s="173"/>
      <c r="WQJ81" s="173"/>
      <c r="WQK81" s="173"/>
      <c r="WQL81" s="173"/>
      <c r="WQM81" s="173"/>
      <c r="WQN81" s="173"/>
      <c r="WQO81" s="173"/>
      <c r="WQP81" s="173"/>
      <c r="WQQ81" s="173"/>
      <c r="WQR81" s="173"/>
      <c r="WQS81" s="173"/>
      <c r="WQT81" s="173"/>
      <c r="WQU81" s="173"/>
      <c r="WQV81" s="173"/>
      <c r="WQW81" s="173"/>
      <c r="WQX81" s="173"/>
      <c r="WQY81" s="173"/>
      <c r="WQZ81" s="173"/>
      <c r="WRA81" s="173"/>
      <c r="WRB81" s="173"/>
      <c r="WRC81" s="173"/>
      <c r="WRD81" s="173"/>
      <c r="WRE81" s="173"/>
      <c r="WRF81" s="173"/>
      <c r="WRG81" s="173"/>
      <c r="WRH81" s="173"/>
      <c r="WRI81" s="173"/>
      <c r="WRJ81" s="173"/>
      <c r="WRK81" s="173"/>
      <c r="WRL81" s="173"/>
      <c r="WRM81" s="173"/>
      <c r="WRN81" s="173"/>
      <c r="WRO81" s="173"/>
      <c r="WRP81" s="173"/>
      <c r="WRQ81" s="173"/>
      <c r="WRR81" s="173"/>
      <c r="WRS81" s="173"/>
      <c r="WRT81" s="173"/>
      <c r="WRU81" s="173"/>
      <c r="WRV81" s="173"/>
      <c r="WRW81" s="173"/>
      <c r="WRX81" s="173"/>
      <c r="WRY81" s="173"/>
      <c r="WRZ81" s="173"/>
      <c r="WSA81" s="173"/>
      <c r="WSB81" s="173"/>
      <c r="WSC81" s="173"/>
      <c r="WSD81" s="173"/>
      <c r="WSE81" s="173"/>
      <c r="WSF81" s="173"/>
      <c r="WSG81" s="173"/>
      <c r="WSH81" s="173"/>
      <c r="WSI81" s="173"/>
      <c r="WSJ81" s="173"/>
      <c r="WSK81" s="173"/>
      <c r="WSL81" s="173"/>
      <c r="WSM81" s="173"/>
      <c r="WSN81" s="173"/>
      <c r="WSO81" s="173"/>
      <c r="WSP81" s="173"/>
      <c r="WSQ81" s="173"/>
      <c r="WSR81" s="173"/>
      <c r="WSS81" s="173"/>
      <c r="WST81" s="173"/>
      <c r="WSU81" s="173"/>
      <c r="WSV81" s="173"/>
      <c r="WSW81" s="173"/>
      <c r="WSX81" s="173"/>
      <c r="WSY81" s="173"/>
      <c r="WSZ81" s="173"/>
      <c r="WTA81" s="173"/>
      <c r="WTB81" s="173"/>
      <c r="WTC81" s="173"/>
      <c r="WTD81" s="173"/>
      <c r="WTE81" s="173"/>
      <c r="WTF81" s="173"/>
      <c r="WTG81" s="173"/>
      <c r="WTH81" s="173"/>
      <c r="WTI81" s="173"/>
      <c r="WTJ81" s="173"/>
      <c r="WTK81" s="173"/>
      <c r="WTL81" s="173"/>
      <c r="WTM81" s="173"/>
      <c r="WTN81" s="173"/>
      <c r="WTO81" s="173"/>
      <c r="WTP81" s="173"/>
      <c r="WTQ81" s="173"/>
      <c r="WTR81" s="173"/>
      <c r="WTS81" s="173"/>
      <c r="WTT81" s="173"/>
      <c r="WTU81" s="173"/>
      <c r="WTV81" s="173"/>
      <c r="WTW81" s="173"/>
      <c r="WTX81" s="173"/>
      <c r="WTY81" s="173"/>
      <c r="WTZ81" s="173"/>
      <c r="WUA81" s="173"/>
      <c r="WUB81" s="173"/>
      <c r="WUC81" s="173"/>
      <c r="WUD81" s="173"/>
      <c r="WUE81" s="173"/>
      <c r="WUF81" s="173"/>
      <c r="WUG81" s="173"/>
      <c r="WUH81" s="173"/>
      <c r="WUI81" s="173"/>
      <c r="WUJ81" s="173"/>
      <c r="WUK81" s="173"/>
      <c r="WUL81" s="173"/>
      <c r="WUM81" s="173"/>
      <c r="WUN81" s="173"/>
      <c r="WUO81" s="173"/>
      <c r="WUP81" s="173"/>
      <c r="WUQ81" s="173"/>
      <c r="WUR81" s="173"/>
      <c r="WUS81" s="173"/>
      <c r="WUT81" s="173"/>
      <c r="WUU81" s="173"/>
      <c r="WUV81" s="173"/>
      <c r="WUW81" s="173"/>
      <c r="WUX81" s="173"/>
      <c r="WUY81" s="173"/>
      <c r="WUZ81" s="173"/>
      <c r="WVA81" s="173"/>
      <c r="WVB81" s="173"/>
      <c r="WVC81" s="173"/>
      <c r="WVD81" s="173"/>
      <c r="WVE81" s="173"/>
      <c r="WVF81" s="173"/>
      <c r="WVG81" s="173"/>
      <c r="WVH81" s="173"/>
      <c r="WVI81" s="173"/>
      <c r="WVJ81" s="173"/>
      <c r="WVK81" s="173"/>
      <c r="WVL81" s="173"/>
      <c r="WVM81" s="173"/>
      <c r="WVN81" s="173"/>
      <c r="WVO81" s="173"/>
      <c r="WVP81" s="173"/>
      <c r="WVQ81" s="173"/>
      <c r="WVR81" s="173"/>
      <c r="WVS81" s="173"/>
      <c r="WVT81" s="173"/>
      <c r="WVU81" s="173"/>
      <c r="WVV81" s="173"/>
      <c r="WVW81" s="173"/>
      <c r="WVX81" s="173"/>
      <c r="WVY81" s="173"/>
      <c r="WVZ81" s="173"/>
      <c r="WWA81" s="173"/>
      <c r="WWB81" s="173"/>
      <c r="WWC81" s="173"/>
      <c r="WWD81" s="173"/>
      <c r="WWE81" s="173"/>
      <c r="WWF81" s="173"/>
      <c r="WWG81" s="173"/>
      <c r="WWH81" s="173"/>
      <c r="WWI81" s="173"/>
      <c r="WWJ81" s="173"/>
      <c r="WWK81" s="173"/>
      <c r="WWL81" s="173"/>
      <c r="WWM81" s="173"/>
      <c r="WWN81" s="173"/>
      <c r="WWO81" s="173"/>
      <c r="WWP81" s="173"/>
      <c r="WWQ81" s="173"/>
      <c r="WWR81" s="173"/>
      <c r="WWS81" s="173"/>
      <c r="WWT81" s="173"/>
      <c r="WWU81" s="173"/>
      <c r="WWV81" s="173"/>
      <c r="WWW81" s="173"/>
      <c r="WWX81" s="173"/>
      <c r="WWY81" s="173"/>
      <c r="WWZ81" s="173"/>
      <c r="WXA81" s="173"/>
      <c r="WXB81" s="173"/>
      <c r="WXC81" s="173"/>
      <c r="WXD81" s="173"/>
      <c r="WXE81" s="173"/>
      <c r="WXF81" s="173"/>
      <c r="WXG81" s="173"/>
      <c r="WXH81" s="173"/>
      <c r="WXI81" s="173"/>
      <c r="WXJ81" s="173"/>
      <c r="WXK81" s="173"/>
      <c r="WXL81" s="173"/>
      <c r="WXM81" s="173"/>
      <c r="WXN81" s="173"/>
      <c r="WXO81" s="173"/>
      <c r="WXP81" s="173"/>
      <c r="WXQ81" s="173"/>
      <c r="WXR81" s="173"/>
      <c r="WXS81" s="173"/>
      <c r="WXT81" s="173"/>
      <c r="WXU81" s="173"/>
      <c r="WXV81" s="173"/>
      <c r="WXW81" s="173"/>
      <c r="WXX81" s="173"/>
      <c r="WXY81" s="173"/>
      <c r="WXZ81" s="173"/>
      <c r="WYA81" s="173"/>
      <c r="WYB81" s="173"/>
      <c r="WYC81" s="173"/>
      <c r="WYD81" s="173"/>
      <c r="WYE81" s="173"/>
      <c r="WYF81" s="173"/>
      <c r="WYG81" s="173"/>
      <c r="WYH81" s="173"/>
      <c r="WYI81" s="173"/>
      <c r="WYJ81" s="173"/>
      <c r="WYK81" s="173"/>
      <c r="WYL81" s="173"/>
      <c r="WYM81" s="173"/>
      <c r="WYN81" s="173"/>
      <c r="WYO81" s="173"/>
      <c r="WYP81" s="173"/>
      <c r="WYQ81" s="173"/>
      <c r="WYR81" s="173"/>
      <c r="WYS81" s="173"/>
      <c r="WYT81" s="173"/>
      <c r="WYU81" s="173"/>
      <c r="WYV81" s="173"/>
      <c r="WYW81" s="173"/>
      <c r="WYX81" s="173"/>
      <c r="WYY81" s="173"/>
      <c r="WYZ81" s="173"/>
      <c r="WZA81" s="173"/>
      <c r="WZB81" s="173"/>
      <c r="WZC81" s="173"/>
      <c r="WZD81" s="173"/>
      <c r="WZE81" s="173"/>
      <c r="WZF81" s="173"/>
      <c r="WZG81" s="173"/>
      <c r="WZH81" s="173"/>
      <c r="WZI81" s="173"/>
      <c r="WZJ81" s="173"/>
      <c r="WZK81" s="173"/>
      <c r="WZL81" s="173"/>
      <c r="WZM81" s="173"/>
      <c r="WZN81" s="173"/>
      <c r="WZO81" s="173"/>
      <c r="WZP81" s="173"/>
      <c r="WZQ81" s="173"/>
      <c r="WZR81" s="173"/>
      <c r="WZS81" s="173"/>
      <c r="WZT81" s="173"/>
      <c r="WZU81" s="173"/>
      <c r="WZV81" s="173"/>
      <c r="WZW81" s="173"/>
      <c r="WZX81" s="173"/>
      <c r="WZY81" s="173"/>
      <c r="WZZ81" s="173"/>
      <c r="XAA81" s="173"/>
      <c r="XAB81" s="173"/>
      <c r="XAC81" s="173"/>
      <c r="XAD81" s="173"/>
      <c r="XAE81" s="173"/>
      <c r="XAF81" s="173"/>
      <c r="XAG81" s="173"/>
      <c r="XAH81" s="173"/>
      <c r="XAI81" s="173"/>
      <c r="XAJ81" s="173"/>
      <c r="XAK81" s="173"/>
      <c r="XAL81" s="173"/>
      <c r="XAM81" s="173"/>
      <c r="XAN81" s="173"/>
      <c r="XAO81" s="173"/>
      <c r="XAP81" s="173"/>
      <c r="XAQ81" s="173"/>
      <c r="XAR81" s="173"/>
      <c r="XAS81" s="173"/>
      <c r="XAT81" s="173"/>
      <c r="XAU81" s="173"/>
      <c r="XAV81" s="173"/>
      <c r="XAW81" s="173"/>
      <c r="XAX81" s="173"/>
      <c r="XAY81" s="173"/>
      <c r="XAZ81" s="173"/>
      <c r="XBA81" s="173"/>
      <c r="XBB81" s="173"/>
      <c r="XBC81" s="173"/>
      <c r="XBD81" s="173"/>
      <c r="XBE81" s="173"/>
      <c r="XBF81" s="173"/>
      <c r="XBG81" s="173"/>
      <c r="XBH81" s="173"/>
      <c r="XBI81" s="173"/>
      <c r="XBJ81" s="173"/>
      <c r="XBK81" s="173"/>
      <c r="XBL81" s="173"/>
      <c r="XBM81" s="173"/>
      <c r="XBN81" s="173"/>
      <c r="XBO81" s="173"/>
      <c r="XBP81" s="173"/>
      <c r="XBQ81" s="173"/>
      <c r="XBR81" s="173"/>
      <c r="XBS81" s="173"/>
      <c r="XBT81" s="173"/>
      <c r="XBU81" s="173"/>
      <c r="XBV81" s="173"/>
      <c r="XBW81" s="173"/>
      <c r="XBX81" s="173"/>
      <c r="XBY81" s="173"/>
      <c r="XBZ81" s="173"/>
      <c r="XCA81" s="173"/>
      <c r="XCB81" s="173"/>
      <c r="XCC81" s="173"/>
      <c r="XCD81" s="173"/>
      <c r="XCE81" s="173"/>
      <c r="XCF81" s="173"/>
      <c r="XCG81" s="173"/>
      <c r="XCH81" s="173"/>
      <c r="XCI81" s="173"/>
      <c r="XCJ81" s="173"/>
      <c r="XCK81" s="173"/>
      <c r="XCL81" s="173"/>
      <c r="XCM81" s="173"/>
      <c r="XCN81" s="173"/>
      <c r="XCO81" s="173"/>
      <c r="XCP81" s="173"/>
      <c r="XCQ81" s="173"/>
      <c r="XCR81" s="173"/>
      <c r="XCS81" s="173"/>
      <c r="XCT81" s="173"/>
      <c r="XCU81" s="173"/>
      <c r="XCV81" s="173"/>
      <c r="XCW81" s="173"/>
      <c r="XCX81" s="173"/>
      <c r="XCY81" s="173"/>
      <c r="XCZ81" s="173"/>
      <c r="XDA81" s="173"/>
    </row>
    <row r="82" spans="1:16330" ht="58.2" x14ac:dyDescent="0.3">
      <c r="A82" s="113" t="s">
        <v>22</v>
      </c>
      <c r="B82" s="114"/>
      <c r="C82" s="114"/>
      <c r="D82" s="115" t="s">
        <v>112</v>
      </c>
      <c r="E82" s="115" t="s">
        <v>113</v>
      </c>
      <c r="F82" s="115" t="s">
        <v>113</v>
      </c>
      <c r="G82" s="115" t="s">
        <v>114</v>
      </c>
      <c r="H82" s="116" t="s">
        <v>115</v>
      </c>
      <c r="I82" s="115" t="s">
        <v>114</v>
      </c>
      <c r="J82" s="116" t="s">
        <v>115</v>
      </c>
      <c r="K82" s="115" t="s">
        <v>114</v>
      </c>
      <c r="L82" s="114"/>
      <c r="M82" s="114"/>
      <c r="N82" s="115" t="s">
        <v>116</v>
      </c>
      <c r="O82" s="117" t="s">
        <v>116</v>
      </c>
      <c r="P82" s="118" t="s">
        <v>117</v>
      </c>
      <c r="Q82" s="116" t="s">
        <v>117</v>
      </c>
      <c r="R82" s="184" t="s">
        <v>249</v>
      </c>
      <c r="S82" s="116" t="s">
        <v>117</v>
      </c>
      <c r="T82" s="116" t="s">
        <v>117</v>
      </c>
      <c r="U82" s="184" t="s">
        <v>250</v>
      </c>
      <c r="V82" s="184" t="s">
        <v>249</v>
      </c>
      <c r="W82" s="119" t="s">
        <v>118</v>
      </c>
      <c r="X82" s="119" t="s">
        <v>118</v>
      </c>
      <c r="Y82" s="119" t="s">
        <v>118</v>
      </c>
      <c r="Z82" s="119" t="s">
        <v>118</v>
      </c>
      <c r="AA82" s="114"/>
      <c r="AB82" s="120"/>
      <c r="AC82" s="120" t="s">
        <v>119</v>
      </c>
      <c r="AD82" s="121" t="s">
        <v>119</v>
      </c>
      <c r="AE82" s="122" t="s">
        <v>120</v>
      </c>
      <c r="AF82" s="116" t="s">
        <v>121</v>
      </c>
      <c r="AG82" s="116" t="s">
        <v>121</v>
      </c>
      <c r="AH82" s="116" t="s">
        <v>122</v>
      </c>
      <c r="AI82" s="116" t="s">
        <v>121</v>
      </c>
      <c r="AJ82" s="116" t="s">
        <v>120</v>
      </c>
      <c r="AK82" s="116" t="s">
        <v>120</v>
      </c>
      <c r="AL82" s="115"/>
      <c r="AM82" s="115" t="s">
        <v>123</v>
      </c>
      <c r="AN82" s="115" t="s">
        <v>123</v>
      </c>
      <c r="AO82" s="115" t="s">
        <v>123</v>
      </c>
      <c r="AP82" s="115" t="s">
        <v>120</v>
      </c>
      <c r="AQ82" s="116" t="s">
        <v>121</v>
      </c>
      <c r="AR82" s="116" t="s">
        <v>121</v>
      </c>
      <c r="AS82" s="116" t="s">
        <v>122</v>
      </c>
      <c r="AT82" s="116" t="s">
        <v>121</v>
      </c>
      <c r="AU82" s="115" t="s">
        <v>120</v>
      </c>
      <c r="AV82" s="115" t="s">
        <v>124</v>
      </c>
      <c r="AW82" s="115" t="s">
        <v>125</v>
      </c>
      <c r="AX82" s="115" t="s">
        <v>126</v>
      </c>
      <c r="AY82" s="116" t="s">
        <v>115</v>
      </c>
      <c r="AZ82" s="122" t="s">
        <v>112</v>
      </c>
      <c r="BA82" s="115" t="s">
        <v>112</v>
      </c>
      <c r="BB82" s="126" t="s">
        <v>112</v>
      </c>
      <c r="BC82" s="115" t="s">
        <v>112</v>
      </c>
      <c r="BD82" s="127" t="s">
        <v>133</v>
      </c>
      <c r="BE82" s="128" t="s">
        <v>133</v>
      </c>
      <c r="BF82" s="130" t="s">
        <v>135</v>
      </c>
      <c r="BG82" s="127" t="s">
        <v>133</v>
      </c>
      <c r="BH82" s="128" t="s">
        <v>133</v>
      </c>
      <c r="BI82" s="148" t="s">
        <v>135</v>
      </c>
      <c r="BJ82" s="127" t="s">
        <v>133</v>
      </c>
      <c r="BK82" s="128" t="s">
        <v>133</v>
      </c>
      <c r="BL82" s="115" t="s">
        <v>172</v>
      </c>
      <c r="BM82" s="130" t="s">
        <v>135</v>
      </c>
      <c r="BN82" s="149" t="s">
        <v>125</v>
      </c>
      <c r="BO82" s="128" t="s">
        <v>125</v>
      </c>
      <c r="BP82" s="128" t="s">
        <v>125</v>
      </c>
      <c r="BQ82" s="130" t="s">
        <v>125</v>
      </c>
      <c r="BR82" s="127" t="s">
        <v>125</v>
      </c>
      <c r="BS82" s="150" t="s">
        <v>173</v>
      </c>
      <c r="BT82" s="150" t="s">
        <v>173</v>
      </c>
      <c r="BU82" s="128" t="s">
        <v>173</v>
      </c>
      <c r="BV82" s="116" t="s">
        <v>174</v>
      </c>
      <c r="BW82" s="116" t="s">
        <v>174</v>
      </c>
      <c r="BX82" s="116" t="s">
        <v>174</v>
      </c>
      <c r="BY82" s="116" t="s">
        <v>125</v>
      </c>
      <c r="BZ82" s="115" t="s">
        <v>175</v>
      </c>
      <c r="CA82" s="128" t="s">
        <v>125</v>
      </c>
      <c r="CB82" s="116" t="s">
        <v>174</v>
      </c>
      <c r="CC82" s="151" t="s">
        <v>173</v>
      </c>
      <c r="CD82" s="127" t="s">
        <v>125</v>
      </c>
      <c r="CE82" s="152" t="s">
        <v>173</v>
      </c>
      <c r="CF82" s="152" t="s">
        <v>173</v>
      </c>
      <c r="CG82" s="152" t="s">
        <v>173</v>
      </c>
      <c r="CH82" s="116" t="s">
        <v>174</v>
      </c>
      <c r="CI82" s="116" t="s">
        <v>174</v>
      </c>
      <c r="CJ82" s="128" t="s">
        <v>125</v>
      </c>
      <c r="CK82" s="128" t="s">
        <v>175</v>
      </c>
      <c r="CL82" s="116" t="s">
        <v>125</v>
      </c>
      <c r="CM82" s="116" t="s">
        <v>174</v>
      </c>
      <c r="CN82" s="130" t="s">
        <v>173</v>
      </c>
      <c r="CO82" s="127" t="s">
        <v>125</v>
      </c>
      <c r="CP82" s="150" t="s">
        <v>173</v>
      </c>
      <c r="CQ82" s="150" t="s">
        <v>173</v>
      </c>
      <c r="CR82" s="128" t="s">
        <v>173</v>
      </c>
      <c r="CS82" s="116" t="s">
        <v>174</v>
      </c>
      <c r="CT82" s="116" t="s">
        <v>174</v>
      </c>
      <c r="CU82" s="116" t="s">
        <v>174</v>
      </c>
      <c r="CV82" s="116" t="s">
        <v>125</v>
      </c>
      <c r="CW82" s="115" t="s">
        <v>175</v>
      </c>
      <c r="CX82" s="128" t="s">
        <v>125</v>
      </c>
      <c r="CY82" s="116" t="s">
        <v>174</v>
      </c>
      <c r="CZ82" s="151" t="s">
        <v>173</v>
      </c>
      <c r="DA82" s="127" t="s">
        <v>125</v>
      </c>
      <c r="DB82" s="150" t="s">
        <v>173</v>
      </c>
      <c r="DC82" s="150" t="s">
        <v>173</v>
      </c>
      <c r="DD82" s="128" t="s">
        <v>173</v>
      </c>
      <c r="DE82" s="116" t="s">
        <v>174</v>
      </c>
      <c r="DF82" s="116" t="s">
        <v>174</v>
      </c>
      <c r="DG82" s="116" t="s">
        <v>174</v>
      </c>
      <c r="DH82" s="116" t="s">
        <v>125</v>
      </c>
      <c r="DI82" s="115" t="s">
        <v>175</v>
      </c>
      <c r="DJ82" s="128" t="s">
        <v>125</v>
      </c>
      <c r="DK82" s="116" t="s">
        <v>174</v>
      </c>
      <c r="DL82" s="151" t="s">
        <v>173</v>
      </c>
      <c r="DM82" s="127" t="s">
        <v>125</v>
      </c>
      <c r="DN82" s="150" t="s">
        <v>173</v>
      </c>
      <c r="DO82" s="150" t="s">
        <v>173</v>
      </c>
      <c r="DP82" s="128" t="s">
        <v>173</v>
      </c>
      <c r="DQ82" s="116" t="s">
        <v>174</v>
      </c>
      <c r="DR82" s="116" t="s">
        <v>174</v>
      </c>
      <c r="DS82" s="116" t="s">
        <v>174</v>
      </c>
      <c r="DT82" s="116" t="s">
        <v>125</v>
      </c>
      <c r="DU82" s="115" t="s">
        <v>175</v>
      </c>
      <c r="DV82" s="128" t="s">
        <v>125</v>
      </c>
      <c r="DW82" s="116" t="s">
        <v>174</v>
      </c>
      <c r="DX82" s="151" t="s">
        <v>173</v>
      </c>
      <c r="DY82" s="127" t="s">
        <v>125</v>
      </c>
      <c r="DZ82" s="150" t="s">
        <v>173</v>
      </c>
      <c r="EA82" s="150" t="s">
        <v>173</v>
      </c>
      <c r="EB82" s="128" t="s">
        <v>173</v>
      </c>
      <c r="EC82" s="116" t="s">
        <v>174</v>
      </c>
      <c r="ED82" s="116" t="s">
        <v>174</v>
      </c>
      <c r="EE82" s="116" t="s">
        <v>174</v>
      </c>
      <c r="EF82" s="116" t="s">
        <v>125</v>
      </c>
      <c r="EG82" s="115" t="s">
        <v>175</v>
      </c>
      <c r="EH82" s="128" t="s">
        <v>125</v>
      </c>
      <c r="EI82" s="116" t="s">
        <v>174</v>
      </c>
      <c r="EJ82" s="151" t="s">
        <v>173</v>
      </c>
      <c r="EK82" s="153"/>
      <c r="EL82" s="154" t="s">
        <v>176</v>
      </c>
      <c r="EM82" s="155" t="s">
        <v>173</v>
      </c>
      <c r="EN82" s="115" t="s">
        <v>176</v>
      </c>
      <c r="EO82" s="156" t="s">
        <v>177</v>
      </c>
      <c r="EP82" s="157"/>
      <c r="EQ82" s="122" t="s">
        <v>178</v>
      </c>
      <c r="ER82" s="121" t="s">
        <v>178</v>
      </c>
      <c r="ES82" s="117" t="s">
        <v>178</v>
      </c>
      <c r="ET82" s="126" t="s">
        <v>178</v>
      </c>
      <c r="EU82" s="115" t="s">
        <v>178</v>
      </c>
      <c r="EV82" s="117" t="s">
        <v>178</v>
      </c>
      <c r="EW82" s="126" t="s">
        <v>178</v>
      </c>
      <c r="EX82" s="115" t="s">
        <v>178</v>
      </c>
      <c r="EY82" s="117" t="s">
        <v>178</v>
      </c>
      <c r="EZ82" s="126" t="s">
        <v>178</v>
      </c>
      <c r="FA82" s="115" t="s">
        <v>178</v>
      </c>
      <c r="FB82" s="117" t="s">
        <v>178</v>
      </c>
      <c r="FC82" s="158"/>
      <c r="FD82" s="161" t="s">
        <v>183</v>
      </c>
      <c r="FE82" s="162" t="s">
        <v>183</v>
      </c>
      <c r="FF82" s="162" t="s">
        <v>183</v>
      </c>
      <c r="FG82" s="162" t="s">
        <v>183</v>
      </c>
      <c r="FH82" s="162" t="s">
        <v>183</v>
      </c>
      <c r="FI82" s="162" t="s">
        <v>183</v>
      </c>
      <c r="FJ82" s="162" t="s">
        <v>183</v>
      </c>
      <c r="FK82" s="162" t="s">
        <v>183</v>
      </c>
      <c r="FL82" s="162" t="s">
        <v>244</v>
      </c>
      <c r="FM82" s="162" t="s">
        <v>244</v>
      </c>
      <c r="FN82" s="174" t="s">
        <v>244</v>
      </c>
      <c r="FO82" s="161" t="s">
        <v>245</v>
      </c>
      <c r="FP82" s="162" t="s">
        <v>245</v>
      </c>
      <c r="FQ82" s="175" t="s">
        <v>244</v>
      </c>
      <c r="FR82" s="162" t="s">
        <v>246</v>
      </c>
      <c r="FS82" s="176" t="s">
        <v>247</v>
      </c>
      <c r="FT82" s="157"/>
      <c r="FU82" s="161" t="s">
        <v>177</v>
      </c>
      <c r="FV82" s="162" t="s">
        <v>177</v>
      </c>
      <c r="FW82" s="162" t="s">
        <v>177</v>
      </c>
      <c r="FX82" s="162" t="s">
        <v>177</v>
      </c>
      <c r="FY82" s="162" t="s">
        <v>177</v>
      </c>
      <c r="FZ82" s="162" t="s">
        <v>177</v>
      </c>
      <c r="GA82" s="162" t="s">
        <v>177</v>
      </c>
      <c r="GB82" s="162" t="s">
        <v>177</v>
      </c>
      <c r="GC82" s="162" t="s">
        <v>177</v>
      </c>
      <c r="GD82" s="162" t="s">
        <v>177</v>
      </c>
      <c r="GE82" s="162" t="s">
        <v>177</v>
      </c>
      <c r="GF82" s="162" t="s">
        <v>177</v>
      </c>
      <c r="GG82" s="177" t="s">
        <v>177</v>
      </c>
      <c r="GH82" s="178" t="s">
        <v>113</v>
      </c>
      <c r="GI82" s="179"/>
      <c r="GJ82" s="122" t="s">
        <v>177</v>
      </c>
      <c r="GK82" s="115" t="s">
        <v>177</v>
      </c>
      <c r="GL82" s="115" t="s">
        <v>177</v>
      </c>
      <c r="GM82" s="115" t="s">
        <v>177</v>
      </c>
      <c r="GN82" s="115" t="s">
        <v>177</v>
      </c>
      <c r="GO82" s="115" t="s">
        <v>177</v>
      </c>
      <c r="GP82" s="115" t="s">
        <v>177</v>
      </c>
      <c r="GQ82" s="115" t="s">
        <v>177</v>
      </c>
      <c r="GR82" s="115" t="s">
        <v>177</v>
      </c>
      <c r="GS82" s="115" t="s">
        <v>177</v>
      </c>
      <c r="GT82" s="115" t="s">
        <v>177</v>
      </c>
      <c r="GU82" s="115" t="s">
        <v>177</v>
      </c>
      <c r="GV82" s="115" t="s">
        <v>177</v>
      </c>
      <c r="GW82" s="115" t="s">
        <v>177</v>
      </c>
      <c r="GX82" s="115" t="s">
        <v>177</v>
      </c>
      <c r="GY82" s="121" t="s">
        <v>177</v>
      </c>
      <c r="GZ82" s="127" t="s">
        <v>113</v>
      </c>
      <c r="HA82" s="130" t="s">
        <v>113</v>
      </c>
      <c r="HB82" s="149"/>
      <c r="HC82" s="122" t="s">
        <v>177</v>
      </c>
      <c r="HD82" s="115" t="s">
        <v>177</v>
      </c>
      <c r="HE82" s="115" t="s">
        <v>177</v>
      </c>
      <c r="HF82" s="115" t="s">
        <v>177</v>
      </c>
      <c r="HG82" s="115" t="s">
        <v>177</v>
      </c>
      <c r="HH82" s="115" t="s">
        <v>177</v>
      </c>
      <c r="HI82" s="115" t="s">
        <v>177</v>
      </c>
      <c r="HJ82" s="115" t="s">
        <v>177</v>
      </c>
      <c r="HK82" s="115" t="s">
        <v>177</v>
      </c>
      <c r="HL82" s="115" t="s">
        <v>177</v>
      </c>
      <c r="HM82" s="115" t="s">
        <v>177</v>
      </c>
      <c r="HN82" s="115" t="s">
        <v>177</v>
      </c>
      <c r="HO82" s="115" t="s">
        <v>177</v>
      </c>
      <c r="HP82" s="115" t="s">
        <v>177</v>
      </c>
      <c r="HQ82" s="115" t="s">
        <v>177</v>
      </c>
      <c r="HR82" s="121" t="s">
        <v>177</v>
      </c>
      <c r="HS82" s="127" t="s">
        <v>113</v>
      </c>
      <c r="HT82" s="130" t="s">
        <v>113</v>
      </c>
      <c r="HU82" s="180"/>
      <c r="HV82" s="122" t="s">
        <v>177</v>
      </c>
      <c r="HW82" s="115" t="s">
        <v>177</v>
      </c>
      <c r="HX82" s="115" t="s">
        <v>177</v>
      </c>
      <c r="HY82" s="115" t="s">
        <v>177</v>
      </c>
      <c r="HZ82" s="115" t="s">
        <v>177</v>
      </c>
      <c r="IA82" s="115" t="s">
        <v>177</v>
      </c>
      <c r="IB82" s="115" t="s">
        <v>177</v>
      </c>
      <c r="IC82" s="115" t="s">
        <v>177</v>
      </c>
      <c r="ID82" s="115" t="s">
        <v>177</v>
      </c>
      <c r="IE82" s="115" t="s">
        <v>177</v>
      </c>
      <c r="IF82" s="115" t="s">
        <v>177</v>
      </c>
      <c r="IG82" s="115" t="s">
        <v>177</v>
      </c>
      <c r="IH82" s="115" t="s">
        <v>177</v>
      </c>
      <c r="II82" s="115" t="s">
        <v>177</v>
      </c>
      <c r="IJ82" s="115" t="s">
        <v>177</v>
      </c>
      <c r="IK82" s="121" t="s">
        <v>177</v>
      </c>
      <c r="IL82" s="127" t="s">
        <v>113</v>
      </c>
      <c r="IM82" s="130" t="s">
        <v>113</v>
      </c>
      <c r="IN82" s="149"/>
      <c r="IO82" s="122" t="s">
        <v>177</v>
      </c>
      <c r="IP82" s="115" t="s">
        <v>177</v>
      </c>
      <c r="IQ82" s="115" t="s">
        <v>177</v>
      </c>
      <c r="IR82" s="115" t="s">
        <v>177</v>
      </c>
      <c r="IS82" s="115" t="s">
        <v>177</v>
      </c>
      <c r="IT82" s="115" t="s">
        <v>177</v>
      </c>
      <c r="IU82" s="115" t="s">
        <v>177</v>
      </c>
      <c r="IV82" s="115" t="s">
        <v>177</v>
      </c>
      <c r="IW82" s="115" t="s">
        <v>177</v>
      </c>
      <c r="IX82" s="115" t="s">
        <v>177</v>
      </c>
      <c r="IY82" s="115" t="s">
        <v>177</v>
      </c>
      <c r="IZ82" s="115" t="s">
        <v>177</v>
      </c>
      <c r="JA82" s="115" t="s">
        <v>177</v>
      </c>
      <c r="JB82" s="115" t="s">
        <v>177</v>
      </c>
      <c r="JC82" s="115" t="s">
        <v>177</v>
      </c>
      <c r="JD82" s="121" t="s">
        <v>177</v>
      </c>
      <c r="JE82" s="127" t="s">
        <v>113</v>
      </c>
      <c r="JF82" s="130" t="s">
        <v>113</v>
      </c>
      <c r="JG82" s="181"/>
      <c r="JH82" s="181"/>
      <c r="JI82" s="181"/>
      <c r="JJ82" s="181"/>
      <c r="JK82" s="181"/>
      <c r="JL82" s="181"/>
      <c r="JM82" s="181"/>
      <c r="JN82" s="181"/>
      <c r="JO82" s="181"/>
      <c r="JP82" s="181"/>
      <c r="JQ82" s="181"/>
      <c r="JR82" s="181"/>
      <c r="JS82" s="181"/>
      <c r="JT82" s="181"/>
      <c r="JU82" s="181"/>
      <c r="JV82" s="181"/>
      <c r="JW82" s="181"/>
      <c r="JX82" s="181"/>
      <c r="JY82" s="181"/>
      <c r="JZ82" s="181"/>
      <c r="KA82" s="181"/>
      <c r="KB82" s="181"/>
      <c r="KC82" s="181"/>
      <c r="KD82" s="181"/>
      <c r="KE82" s="181"/>
      <c r="KF82" s="181"/>
      <c r="KG82" s="181"/>
      <c r="KH82" s="181"/>
      <c r="KI82" s="181"/>
      <c r="KJ82" s="181"/>
      <c r="KK82" s="181"/>
      <c r="KL82" s="181"/>
      <c r="KM82" s="181"/>
      <c r="KN82" s="181"/>
      <c r="KO82" s="181"/>
      <c r="KP82" s="181"/>
      <c r="KQ82" s="181"/>
      <c r="KR82" s="181"/>
      <c r="KS82" s="181"/>
      <c r="KT82" s="181"/>
      <c r="KU82" s="181"/>
      <c r="KV82" s="181"/>
      <c r="KW82" s="181"/>
      <c r="KX82" s="181"/>
      <c r="KY82" s="181"/>
      <c r="KZ82" s="181"/>
      <c r="LA82" s="181"/>
      <c r="LB82" s="181"/>
      <c r="LC82" s="181"/>
      <c r="LD82" s="181"/>
      <c r="LE82" s="181"/>
      <c r="LF82" s="181"/>
      <c r="LG82" s="181"/>
      <c r="LH82" s="181"/>
      <c r="LI82" s="181"/>
      <c r="LJ82" s="181"/>
      <c r="LK82" s="181"/>
      <c r="LL82" s="181"/>
      <c r="LM82" s="181"/>
      <c r="LN82" s="181"/>
      <c r="LO82" s="181"/>
      <c r="LP82" s="181"/>
      <c r="LQ82" s="181"/>
      <c r="LR82" s="181"/>
      <c r="LS82" s="181"/>
      <c r="LT82" s="181"/>
      <c r="LU82" s="181"/>
      <c r="LV82" s="181"/>
      <c r="LW82" s="181"/>
      <c r="LX82" s="181"/>
      <c r="LY82" s="181"/>
      <c r="LZ82" s="181"/>
      <c r="MA82" s="181"/>
      <c r="MB82" s="181"/>
      <c r="MC82" s="181"/>
      <c r="MD82" s="181"/>
      <c r="ME82" s="181"/>
      <c r="MF82" s="181"/>
      <c r="MG82" s="181"/>
      <c r="MH82" s="181"/>
      <c r="MI82" s="181"/>
      <c r="MJ82" s="181"/>
      <c r="MK82" s="181"/>
      <c r="ML82" s="181"/>
      <c r="MM82" s="181"/>
      <c r="MN82" s="181"/>
      <c r="MO82" s="181"/>
      <c r="MP82" s="181"/>
      <c r="MQ82" s="181"/>
      <c r="MR82" s="181"/>
      <c r="MS82" s="181"/>
      <c r="MT82" s="181"/>
      <c r="MU82" s="181"/>
      <c r="MV82" s="181"/>
      <c r="MW82" s="181"/>
      <c r="MX82" s="181"/>
      <c r="MY82" s="181"/>
      <c r="MZ82" s="181"/>
      <c r="NA82" s="181"/>
      <c r="NB82" s="181"/>
      <c r="NC82" s="181"/>
      <c r="ND82" s="181"/>
      <c r="NE82" s="181"/>
      <c r="NF82" s="181"/>
      <c r="NG82" s="181"/>
      <c r="NH82" s="181"/>
      <c r="NI82" s="181"/>
      <c r="NJ82" s="181"/>
      <c r="NK82" s="181"/>
      <c r="NL82" s="181"/>
      <c r="NM82" s="181"/>
      <c r="NN82" s="181"/>
      <c r="NO82" s="181"/>
      <c r="NP82" s="181"/>
      <c r="NQ82" s="181"/>
      <c r="NR82" s="181"/>
      <c r="NS82" s="181"/>
      <c r="NT82" s="181"/>
      <c r="NU82" s="181"/>
      <c r="NV82" s="181"/>
      <c r="NW82" s="181"/>
      <c r="NX82" s="181"/>
      <c r="NY82" s="181"/>
      <c r="NZ82" s="181"/>
      <c r="OA82" s="181"/>
      <c r="OB82" s="181"/>
      <c r="OC82" s="181"/>
      <c r="OD82" s="181"/>
      <c r="OE82" s="181"/>
      <c r="OF82" s="181"/>
      <c r="OG82" s="181"/>
      <c r="OH82" s="181"/>
      <c r="OI82" s="181"/>
      <c r="OJ82" s="181"/>
      <c r="OK82" s="181"/>
      <c r="OL82" s="181"/>
      <c r="OM82" s="181"/>
      <c r="ON82" s="181"/>
      <c r="OO82" s="181"/>
      <c r="OP82" s="181"/>
      <c r="OQ82" s="181"/>
      <c r="OR82" s="181"/>
      <c r="OS82" s="181"/>
      <c r="OT82" s="181"/>
      <c r="OU82" s="181"/>
      <c r="OV82" s="181"/>
      <c r="OW82" s="181"/>
      <c r="OX82" s="181"/>
      <c r="OY82" s="181"/>
      <c r="OZ82" s="181"/>
      <c r="PA82" s="181"/>
      <c r="PB82" s="181"/>
      <c r="PC82" s="181"/>
      <c r="PD82" s="181"/>
      <c r="PE82" s="181"/>
      <c r="PF82" s="181"/>
      <c r="PG82" s="181"/>
      <c r="PH82" s="181"/>
      <c r="PI82" s="181"/>
      <c r="PJ82" s="181"/>
      <c r="PK82" s="181"/>
      <c r="PL82" s="181"/>
      <c r="PM82" s="181"/>
      <c r="PN82" s="181"/>
      <c r="PO82" s="181"/>
      <c r="PP82" s="181"/>
      <c r="PQ82" s="181"/>
      <c r="PR82" s="181"/>
      <c r="PS82" s="181"/>
      <c r="PT82" s="181"/>
      <c r="PU82" s="181"/>
      <c r="PV82" s="181"/>
      <c r="PW82" s="181"/>
      <c r="PX82" s="181"/>
      <c r="PY82" s="181"/>
      <c r="PZ82" s="181"/>
      <c r="QA82" s="181"/>
      <c r="QB82" s="181"/>
      <c r="QC82" s="181"/>
      <c r="QD82" s="181"/>
      <c r="QE82" s="181"/>
      <c r="QF82" s="181"/>
      <c r="QG82" s="181"/>
      <c r="QH82" s="181"/>
      <c r="QI82" s="181"/>
      <c r="QJ82" s="181"/>
      <c r="QK82" s="181"/>
      <c r="QL82" s="181"/>
      <c r="QM82" s="181"/>
      <c r="QN82" s="181"/>
      <c r="QO82" s="181"/>
      <c r="QP82" s="181"/>
      <c r="QQ82" s="181"/>
      <c r="QR82" s="181"/>
      <c r="QS82" s="181"/>
      <c r="QT82" s="181"/>
      <c r="QU82" s="181"/>
      <c r="QV82" s="181"/>
      <c r="QW82" s="181"/>
      <c r="QX82" s="181"/>
      <c r="QY82" s="181"/>
      <c r="QZ82" s="181"/>
      <c r="RA82" s="181"/>
      <c r="RB82" s="181"/>
      <c r="RC82" s="181"/>
      <c r="RD82" s="181"/>
      <c r="RE82" s="181"/>
      <c r="RF82" s="181"/>
      <c r="RG82" s="181"/>
      <c r="RH82" s="181"/>
      <c r="RI82" s="181"/>
      <c r="RJ82" s="181"/>
      <c r="RK82" s="181"/>
      <c r="RL82" s="181"/>
      <c r="RM82" s="181"/>
      <c r="RN82" s="181"/>
      <c r="RO82" s="181"/>
      <c r="RP82" s="181"/>
      <c r="RQ82" s="181"/>
      <c r="RR82" s="181"/>
      <c r="RS82" s="181"/>
      <c r="RT82" s="181"/>
      <c r="RU82" s="181"/>
      <c r="RV82" s="181"/>
      <c r="RW82" s="181"/>
      <c r="RX82" s="181"/>
      <c r="RY82" s="181"/>
      <c r="RZ82" s="181"/>
      <c r="SA82" s="181"/>
      <c r="SB82" s="181"/>
      <c r="SC82" s="181"/>
      <c r="SD82" s="181"/>
      <c r="SE82" s="181"/>
      <c r="SF82" s="181"/>
      <c r="SG82" s="181"/>
      <c r="SH82" s="181"/>
      <c r="SI82" s="181"/>
      <c r="SJ82" s="181"/>
      <c r="SK82" s="181"/>
      <c r="SL82" s="181"/>
      <c r="SM82" s="181"/>
      <c r="SN82" s="181"/>
      <c r="SO82" s="181"/>
      <c r="SP82" s="181"/>
      <c r="SQ82" s="181"/>
      <c r="SR82" s="181"/>
      <c r="SS82" s="181"/>
      <c r="ST82" s="181"/>
      <c r="SU82" s="181"/>
      <c r="SV82" s="181"/>
      <c r="SW82" s="181"/>
      <c r="SX82" s="181"/>
      <c r="SY82" s="181"/>
      <c r="SZ82" s="181"/>
      <c r="TA82" s="181"/>
      <c r="TB82" s="181"/>
      <c r="TC82" s="181"/>
      <c r="TD82" s="181"/>
      <c r="TE82" s="181"/>
      <c r="TF82" s="181"/>
      <c r="TG82" s="181"/>
      <c r="TH82" s="181"/>
      <c r="TI82" s="181"/>
      <c r="TJ82" s="181"/>
      <c r="TK82" s="181"/>
      <c r="TL82" s="181"/>
      <c r="TM82" s="181"/>
      <c r="TN82" s="181"/>
      <c r="TO82" s="181"/>
      <c r="TP82" s="181"/>
      <c r="TQ82" s="181"/>
      <c r="TR82" s="181"/>
      <c r="TS82" s="181"/>
      <c r="TT82" s="181"/>
      <c r="TU82" s="181"/>
      <c r="TV82" s="181"/>
      <c r="TW82" s="181"/>
      <c r="TX82" s="181"/>
      <c r="TY82" s="181"/>
      <c r="TZ82" s="181"/>
      <c r="UA82" s="181"/>
      <c r="UB82" s="181"/>
      <c r="UC82" s="181"/>
      <c r="UD82" s="181"/>
      <c r="UE82" s="181"/>
      <c r="UF82" s="181"/>
      <c r="UG82" s="181"/>
      <c r="UH82" s="181"/>
      <c r="UI82" s="181"/>
      <c r="UJ82" s="181"/>
      <c r="UK82" s="181"/>
      <c r="UL82" s="181"/>
      <c r="UM82" s="181"/>
      <c r="UN82" s="181"/>
      <c r="UO82" s="181"/>
      <c r="UP82" s="181"/>
      <c r="UQ82" s="181"/>
      <c r="UR82" s="181"/>
      <c r="US82" s="181"/>
      <c r="UT82" s="181"/>
      <c r="UU82" s="181"/>
      <c r="UV82" s="181"/>
      <c r="UW82" s="181"/>
      <c r="UX82" s="181"/>
      <c r="UY82" s="181"/>
      <c r="UZ82" s="181"/>
      <c r="VA82" s="181"/>
      <c r="VB82" s="181"/>
      <c r="VC82" s="181"/>
      <c r="VD82" s="181"/>
      <c r="VE82" s="181"/>
      <c r="VF82" s="181"/>
      <c r="VG82" s="181"/>
      <c r="VH82" s="181"/>
      <c r="VI82" s="181"/>
      <c r="VJ82" s="181"/>
      <c r="VK82" s="181"/>
      <c r="VL82" s="181"/>
      <c r="VM82" s="181"/>
      <c r="VN82" s="181"/>
      <c r="VO82" s="181"/>
      <c r="VP82" s="181"/>
      <c r="VQ82" s="181"/>
      <c r="VR82" s="181"/>
      <c r="VS82" s="181"/>
      <c r="VT82" s="181"/>
      <c r="VU82" s="181"/>
      <c r="VV82" s="181"/>
      <c r="VW82" s="181"/>
      <c r="VX82" s="181"/>
      <c r="VY82" s="181"/>
      <c r="VZ82" s="181"/>
      <c r="WA82" s="181"/>
      <c r="WB82" s="181"/>
      <c r="WC82" s="181"/>
      <c r="WD82" s="181"/>
      <c r="WE82" s="181"/>
      <c r="WF82" s="181"/>
      <c r="WG82" s="181"/>
      <c r="WH82" s="181"/>
      <c r="WI82" s="181"/>
      <c r="WJ82" s="181"/>
      <c r="WK82" s="181"/>
      <c r="WL82" s="181"/>
      <c r="WM82" s="181"/>
      <c r="WN82" s="181"/>
      <c r="WO82" s="181"/>
      <c r="WP82" s="181"/>
      <c r="WQ82" s="181"/>
      <c r="WR82" s="181"/>
      <c r="WS82" s="181"/>
      <c r="WT82" s="181"/>
      <c r="WU82" s="181"/>
      <c r="WV82" s="181"/>
      <c r="WW82" s="181"/>
      <c r="WX82" s="181"/>
      <c r="WY82" s="181"/>
      <c r="WZ82" s="181"/>
      <c r="XA82" s="181"/>
      <c r="XB82" s="181"/>
      <c r="XC82" s="181"/>
      <c r="XD82" s="181"/>
      <c r="XE82" s="181"/>
      <c r="XF82" s="181"/>
      <c r="XG82" s="181"/>
      <c r="XH82" s="181"/>
      <c r="XI82" s="181"/>
      <c r="XJ82" s="181"/>
      <c r="XK82" s="181"/>
      <c r="XL82" s="181"/>
      <c r="XM82" s="181"/>
      <c r="XN82" s="181"/>
      <c r="XO82" s="181"/>
      <c r="XP82" s="181"/>
      <c r="XQ82" s="181"/>
      <c r="XR82" s="181"/>
      <c r="XS82" s="181"/>
      <c r="XT82" s="181"/>
      <c r="XU82" s="181"/>
      <c r="XV82" s="181"/>
      <c r="XW82" s="181"/>
      <c r="XX82" s="181"/>
      <c r="XY82" s="181"/>
      <c r="XZ82" s="181"/>
      <c r="YA82" s="181"/>
      <c r="YB82" s="181"/>
      <c r="YC82" s="181"/>
      <c r="YD82" s="181"/>
      <c r="YE82" s="181"/>
      <c r="YF82" s="181"/>
      <c r="YG82" s="181"/>
      <c r="YH82" s="181"/>
      <c r="YI82" s="181"/>
      <c r="YJ82" s="181"/>
      <c r="YK82" s="181"/>
      <c r="YL82" s="181"/>
      <c r="YM82" s="181"/>
      <c r="YN82" s="181"/>
      <c r="YO82" s="181"/>
      <c r="YP82" s="181"/>
      <c r="YQ82" s="181"/>
      <c r="YR82" s="181"/>
      <c r="YS82" s="181"/>
      <c r="YT82" s="181"/>
      <c r="YU82" s="181"/>
      <c r="YV82" s="181"/>
      <c r="YW82" s="181"/>
      <c r="YX82" s="181"/>
      <c r="YY82" s="181"/>
      <c r="YZ82" s="181"/>
      <c r="ZA82" s="181"/>
      <c r="ZB82" s="181"/>
      <c r="ZC82" s="181"/>
      <c r="ZD82" s="181"/>
      <c r="ZE82" s="181"/>
      <c r="ZF82" s="181"/>
      <c r="ZG82" s="181"/>
      <c r="ZH82" s="181"/>
      <c r="ZI82" s="181"/>
      <c r="ZJ82" s="181"/>
      <c r="ZK82" s="181"/>
      <c r="ZL82" s="181"/>
      <c r="ZM82" s="181"/>
      <c r="ZN82" s="181"/>
      <c r="ZO82" s="181"/>
      <c r="ZP82" s="181"/>
      <c r="ZQ82" s="181"/>
      <c r="ZR82" s="181"/>
      <c r="ZS82" s="181"/>
      <c r="ZT82" s="181"/>
      <c r="ZU82" s="181"/>
      <c r="ZV82" s="181"/>
      <c r="ZW82" s="181"/>
      <c r="ZX82" s="181"/>
      <c r="ZY82" s="181"/>
      <c r="ZZ82" s="181"/>
      <c r="AAA82" s="181"/>
      <c r="AAB82" s="181"/>
      <c r="AAC82" s="181"/>
      <c r="AAD82" s="181"/>
      <c r="AAE82" s="181"/>
      <c r="AAF82" s="181"/>
      <c r="AAG82" s="181"/>
      <c r="AAH82" s="181"/>
      <c r="AAI82" s="181"/>
      <c r="AAJ82" s="181"/>
      <c r="AAK82" s="181"/>
      <c r="AAL82" s="181"/>
      <c r="AAM82" s="181"/>
      <c r="AAN82" s="181"/>
      <c r="AAO82" s="181"/>
      <c r="AAP82" s="181"/>
      <c r="AAQ82" s="181"/>
      <c r="AAR82" s="181"/>
      <c r="AAS82" s="181"/>
      <c r="AAT82" s="181"/>
      <c r="AAU82" s="181"/>
      <c r="AAV82" s="181"/>
      <c r="AAW82" s="181"/>
      <c r="AAX82" s="181"/>
      <c r="AAY82" s="181"/>
      <c r="AAZ82" s="181"/>
      <c r="ABA82" s="181"/>
      <c r="ABB82" s="181"/>
      <c r="ABC82" s="181"/>
      <c r="ABD82" s="181"/>
      <c r="ABE82" s="181"/>
      <c r="ABF82" s="181"/>
      <c r="ABG82" s="181"/>
      <c r="ABH82" s="181"/>
      <c r="ABI82" s="181"/>
      <c r="ABJ82" s="181"/>
      <c r="ABK82" s="181"/>
      <c r="ABL82" s="181"/>
      <c r="ABM82" s="181"/>
      <c r="ABN82" s="181"/>
      <c r="ABO82" s="181"/>
      <c r="ABP82" s="181"/>
      <c r="ABQ82" s="181"/>
      <c r="ABR82" s="181"/>
      <c r="ABS82" s="181"/>
      <c r="ABT82" s="181"/>
      <c r="ABU82" s="181"/>
      <c r="ABV82" s="181"/>
      <c r="ABW82" s="181"/>
      <c r="ABX82" s="181"/>
      <c r="ABY82" s="181"/>
      <c r="ABZ82" s="181"/>
      <c r="ACA82" s="181"/>
      <c r="ACB82" s="181"/>
      <c r="ACC82" s="181"/>
      <c r="ACD82" s="181"/>
      <c r="ACE82" s="181"/>
      <c r="ACF82" s="181"/>
      <c r="ACG82" s="181"/>
      <c r="ACH82" s="181"/>
      <c r="ACI82" s="181"/>
      <c r="ACJ82" s="181"/>
      <c r="ACK82" s="181"/>
      <c r="ACL82" s="181"/>
      <c r="ACM82" s="181"/>
      <c r="ACN82" s="181"/>
      <c r="ACO82" s="181"/>
      <c r="ACP82" s="181"/>
      <c r="ACQ82" s="181"/>
      <c r="ACR82" s="181"/>
      <c r="ACS82" s="181"/>
      <c r="ACT82" s="181"/>
      <c r="ACU82" s="181"/>
      <c r="ACV82" s="181"/>
      <c r="ACW82" s="181"/>
      <c r="ACX82" s="181"/>
      <c r="ACY82" s="181"/>
      <c r="ACZ82" s="181"/>
      <c r="ADA82" s="181"/>
      <c r="ADB82" s="181"/>
      <c r="ADC82" s="181"/>
      <c r="ADD82" s="181"/>
      <c r="ADE82" s="181"/>
      <c r="ADF82" s="181"/>
      <c r="ADG82" s="181"/>
      <c r="ADH82" s="181"/>
      <c r="ADI82" s="181"/>
      <c r="ADJ82" s="181"/>
      <c r="ADK82" s="181"/>
      <c r="ADL82" s="181"/>
      <c r="ADM82" s="181"/>
      <c r="ADN82" s="181"/>
      <c r="ADO82" s="181"/>
      <c r="ADP82" s="181"/>
      <c r="ADQ82" s="181"/>
      <c r="ADR82" s="181"/>
      <c r="ADS82" s="181"/>
      <c r="ADT82" s="181"/>
      <c r="ADU82" s="181"/>
      <c r="ADV82" s="181"/>
      <c r="ADW82" s="181"/>
      <c r="ADX82" s="181"/>
      <c r="ADY82" s="181"/>
      <c r="ADZ82" s="181"/>
      <c r="AEA82" s="181"/>
      <c r="AEB82" s="181"/>
      <c r="AEC82" s="181"/>
      <c r="AED82" s="181"/>
      <c r="AEE82" s="181"/>
      <c r="AEF82" s="181"/>
      <c r="AEG82" s="181"/>
      <c r="AEH82" s="181"/>
      <c r="AEI82" s="181"/>
      <c r="AEJ82" s="181"/>
      <c r="AEK82" s="181"/>
      <c r="AEL82" s="181"/>
      <c r="AEM82" s="181"/>
      <c r="AEN82" s="181"/>
      <c r="AEO82" s="181"/>
      <c r="AEP82" s="181"/>
      <c r="AEQ82" s="181"/>
      <c r="AER82" s="181"/>
      <c r="AES82" s="181"/>
      <c r="AET82" s="181"/>
      <c r="AEU82" s="181"/>
      <c r="AEV82" s="181"/>
      <c r="AEW82" s="181"/>
      <c r="AEX82" s="181"/>
      <c r="AEY82" s="181"/>
      <c r="AEZ82" s="181"/>
      <c r="AFA82" s="181"/>
      <c r="AFB82" s="181"/>
      <c r="AFC82" s="181"/>
      <c r="AFD82" s="181"/>
      <c r="AFE82" s="181"/>
      <c r="AFF82" s="181"/>
      <c r="AFG82" s="181"/>
      <c r="AFH82" s="181"/>
      <c r="AFI82" s="181"/>
      <c r="AFJ82" s="181"/>
      <c r="AFK82" s="181"/>
      <c r="AFL82" s="181"/>
      <c r="AFM82" s="181"/>
      <c r="AFN82" s="181"/>
      <c r="AFO82" s="181"/>
      <c r="AFP82" s="181"/>
      <c r="AFQ82" s="181"/>
      <c r="AFR82" s="181"/>
      <c r="AFS82" s="181"/>
      <c r="AFT82" s="181"/>
      <c r="AFU82" s="181"/>
      <c r="AFV82" s="181"/>
      <c r="AFW82" s="181"/>
      <c r="AFX82" s="181"/>
      <c r="AFY82" s="181"/>
      <c r="AFZ82" s="181"/>
      <c r="AGA82" s="181"/>
      <c r="AGB82" s="181"/>
      <c r="AGC82" s="181"/>
      <c r="AGD82" s="181"/>
      <c r="AGE82" s="181"/>
      <c r="AGF82" s="181"/>
      <c r="AGG82" s="181"/>
      <c r="AGH82" s="181"/>
      <c r="AGI82" s="181"/>
      <c r="AGJ82" s="181"/>
      <c r="AGK82" s="181"/>
      <c r="AGL82" s="181"/>
      <c r="AGM82" s="181"/>
      <c r="AGN82" s="181"/>
      <c r="AGO82" s="181"/>
      <c r="AGP82" s="181"/>
      <c r="AGQ82" s="181"/>
      <c r="AGR82" s="181"/>
      <c r="AGS82" s="181"/>
      <c r="AGT82" s="181"/>
      <c r="AGU82" s="181"/>
      <c r="AGV82" s="181"/>
      <c r="AGW82" s="181"/>
      <c r="AGX82" s="181"/>
      <c r="AGY82" s="181"/>
      <c r="AGZ82" s="181"/>
      <c r="AHA82" s="181"/>
      <c r="AHB82" s="181"/>
      <c r="AHC82" s="181"/>
      <c r="AHD82" s="181"/>
      <c r="AHE82" s="181"/>
      <c r="AHF82" s="181"/>
      <c r="AHG82" s="181"/>
      <c r="AHH82" s="181"/>
      <c r="AHI82" s="181"/>
      <c r="AHJ82" s="181"/>
      <c r="AHK82" s="181"/>
      <c r="AHL82" s="181"/>
      <c r="AHM82" s="181"/>
      <c r="AHN82" s="181"/>
      <c r="AHO82" s="181"/>
      <c r="AHP82" s="181"/>
      <c r="AHQ82" s="181"/>
      <c r="AHR82" s="181"/>
      <c r="AHS82" s="181"/>
      <c r="AHT82" s="181"/>
      <c r="AHU82" s="181"/>
      <c r="AHV82" s="181"/>
      <c r="AHW82" s="181"/>
      <c r="AHX82" s="181"/>
      <c r="AHY82" s="181"/>
      <c r="AHZ82" s="181"/>
      <c r="AIA82" s="181"/>
      <c r="AIB82" s="181"/>
      <c r="AIC82" s="181"/>
      <c r="AID82" s="181"/>
      <c r="AIE82" s="181"/>
      <c r="AIF82" s="181"/>
      <c r="AIG82" s="181"/>
      <c r="AIH82" s="181"/>
      <c r="AII82" s="181"/>
      <c r="AIJ82" s="181"/>
      <c r="AIK82" s="181"/>
      <c r="AIL82" s="181"/>
      <c r="AIM82" s="181"/>
      <c r="AIN82" s="181"/>
      <c r="AIO82" s="181"/>
      <c r="AIP82" s="181"/>
      <c r="AIQ82" s="181"/>
      <c r="AIR82" s="181"/>
      <c r="AIS82" s="181"/>
      <c r="AIT82" s="181"/>
      <c r="AIU82" s="181"/>
      <c r="AIV82" s="181"/>
      <c r="AIW82" s="181"/>
      <c r="AIX82" s="181"/>
      <c r="AIY82" s="181"/>
      <c r="AIZ82" s="181"/>
      <c r="AJA82" s="181"/>
      <c r="AJB82" s="181"/>
      <c r="AJC82" s="181"/>
      <c r="AJD82" s="181"/>
      <c r="AJE82" s="181"/>
      <c r="AJF82" s="181"/>
      <c r="AJG82" s="181"/>
      <c r="AJH82" s="181"/>
      <c r="AJI82" s="181"/>
      <c r="AJJ82" s="181"/>
      <c r="AJK82" s="181"/>
      <c r="AJL82" s="181"/>
      <c r="AJM82" s="181"/>
      <c r="AJN82" s="181"/>
      <c r="AJO82" s="181"/>
      <c r="AJP82" s="181"/>
      <c r="AJQ82" s="181"/>
      <c r="AJR82" s="181"/>
      <c r="AJS82" s="181"/>
      <c r="AJT82" s="181"/>
      <c r="AJU82" s="181"/>
      <c r="AJV82" s="181"/>
      <c r="AJW82" s="181"/>
      <c r="AJX82" s="181"/>
      <c r="AJY82" s="181"/>
      <c r="AJZ82" s="181"/>
      <c r="AKA82" s="181"/>
      <c r="AKB82" s="181"/>
      <c r="AKC82" s="181"/>
      <c r="AKD82" s="181"/>
      <c r="AKE82" s="181"/>
      <c r="AKF82" s="181"/>
      <c r="AKG82" s="181"/>
      <c r="AKH82" s="181"/>
      <c r="AKI82" s="181"/>
      <c r="AKJ82" s="181"/>
      <c r="AKK82" s="181"/>
      <c r="AKL82" s="181"/>
      <c r="AKM82" s="181"/>
      <c r="AKN82" s="181"/>
      <c r="AKO82" s="181"/>
      <c r="AKP82" s="181"/>
      <c r="AKQ82" s="181"/>
      <c r="AKR82" s="181"/>
      <c r="AKS82" s="181"/>
      <c r="AKT82" s="181"/>
      <c r="AKU82" s="181"/>
      <c r="AKV82" s="181"/>
      <c r="AKW82" s="181"/>
      <c r="AKX82" s="181"/>
      <c r="AKY82" s="181"/>
      <c r="AKZ82" s="181"/>
      <c r="ALA82" s="181"/>
      <c r="ALB82" s="181"/>
      <c r="ALC82" s="181"/>
      <c r="ALD82" s="181"/>
      <c r="ALE82" s="181"/>
      <c r="ALF82" s="181"/>
      <c r="ALG82" s="181"/>
      <c r="ALH82" s="181"/>
      <c r="ALI82" s="181"/>
      <c r="ALJ82" s="181"/>
      <c r="ALK82" s="181"/>
      <c r="ALL82" s="181"/>
      <c r="ALM82" s="181"/>
      <c r="ALN82" s="181"/>
      <c r="ALO82" s="181"/>
      <c r="ALP82" s="181"/>
      <c r="ALQ82" s="181"/>
      <c r="ALR82" s="181"/>
      <c r="ALS82" s="181"/>
      <c r="ALT82" s="181"/>
      <c r="ALU82" s="181"/>
      <c r="ALV82" s="181"/>
      <c r="ALW82" s="181"/>
      <c r="ALX82" s="181"/>
      <c r="ALY82" s="181"/>
      <c r="ALZ82" s="181"/>
      <c r="AMA82" s="181"/>
      <c r="AMB82" s="181"/>
      <c r="AMC82" s="181"/>
      <c r="AMD82" s="181"/>
      <c r="AME82" s="181"/>
      <c r="AMF82" s="181"/>
      <c r="AMG82" s="181"/>
      <c r="AMH82" s="181"/>
      <c r="AMI82" s="181"/>
      <c r="AMJ82" s="181"/>
      <c r="AMK82" s="181"/>
      <c r="AML82" s="181"/>
      <c r="AMM82" s="181"/>
      <c r="AMN82" s="181"/>
      <c r="AMO82" s="181"/>
      <c r="AMP82" s="181"/>
      <c r="AMQ82" s="181"/>
      <c r="AMR82" s="181"/>
      <c r="AMS82" s="181"/>
      <c r="AMT82" s="181"/>
      <c r="AMU82" s="181"/>
      <c r="AMV82" s="181"/>
      <c r="AMW82" s="181"/>
      <c r="AMX82" s="181"/>
      <c r="AMY82" s="181"/>
      <c r="AMZ82" s="181"/>
      <c r="ANA82" s="181"/>
      <c r="ANB82" s="181"/>
      <c r="ANC82" s="181"/>
      <c r="AND82" s="181"/>
      <c r="ANE82" s="181"/>
      <c r="ANF82" s="181"/>
      <c r="ANG82" s="181"/>
      <c r="ANH82" s="181"/>
      <c r="ANI82" s="181"/>
      <c r="ANJ82" s="181"/>
      <c r="ANK82" s="181"/>
      <c r="ANL82" s="181"/>
      <c r="ANM82" s="181"/>
      <c r="ANN82" s="181"/>
      <c r="ANO82" s="181"/>
      <c r="ANP82" s="181"/>
      <c r="ANQ82" s="181"/>
      <c r="ANR82" s="181"/>
      <c r="ANS82" s="181"/>
      <c r="ANT82" s="181"/>
      <c r="ANU82" s="181"/>
      <c r="ANV82" s="181"/>
      <c r="ANW82" s="181"/>
      <c r="ANX82" s="181"/>
      <c r="ANY82" s="181"/>
      <c r="ANZ82" s="181"/>
      <c r="AOA82" s="181"/>
      <c r="AOB82" s="181"/>
      <c r="AOC82" s="181"/>
      <c r="AOD82" s="181"/>
      <c r="AOE82" s="181"/>
      <c r="AOF82" s="181"/>
      <c r="AOG82" s="181"/>
      <c r="AOH82" s="181"/>
      <c r="AOI82" s="181"/>
      <c r="AOJ82" s="181"/>
      <c r="AOK82" s="181"/>
      <c r="AOL82" s="181"/>
      <c r="AOM82" s="181"/>
      <c r="AON82" s="181"/>
      <c r="AOO82" s="181"/>
      <c r="AOP82" s="181"/>
      <c r="AOQ82" s="181"/>
      <c r="AOR82" s="181"/>
      <c r="AOS82" s="181"/>
      <c r="AOT82" s="181"/>
      <c r="AOU82" s="181"/>
      <c r="AOV82" s="181"/>
      <c r="AOW82" s="181"/>
      <c r="AOX82" s="181"/>
      <c r="AOY82" s="181"/>
      <c r="AOZ82" s="181"/>
      <c r="APA82" s="181"/>
      <c r="APB82" s="181"/>
      <c r="APC82" s="181"/>
      <c r="APD82" s="181"/>
      <c r="APE82" s="181"/>
      <c r="APF82" s="181"/>
      <c r="APG82" s="181"/>
      <c r="APH82" s="181"/>
      <c r="API82" s="181"/>
      <c r="APJ82" s="181"/>
      <c r="APK82" s="181"/>
      <c r="APL82" s="181"/>
      <c r="APM82" s="181"/>
      <c r="APN82" s="181"/>
      <c r="APO82" s="181"/>
      <c r="APP82" s="181"/>
      <c r="APQ82" s="181"/>
      <c r="APR82" s="181"/>
      <c r="APS82" s="181"/>
      <c r="APT82" s="181"/>
      <c r="APU82" s="181"/>
      <c r="APV82" s="181"/>
      <c r="APW82" s="181"/>
      <c r="APX82" s="181"/>
      <c r="APY82" s="181"/>
      <c r="APZ82" s="181"/>
      <c r="AQA82" s="181"/>
      <c r="AQB82" s="181"/>
      <c r="AQC82" s="181"/>
      <c r="AQD82" s="181"/>
      <c r="AQE82" s="181"/>
      <c r="AQF82" s="181"/>
      <c r="AQG82" s="181"/>
      <c r="AQH82" s="181"/>
      <c r="AQI82" s="181"/>
      <c r="AQJ82" s="181"/>
      <c r="AQK82" s="181"/>
      <c r="AQL82" s="181"/>
      <c r="AQM82" s="181"/>
      <c r="AQN82" s="181"/>
      <c r="AQO82" s="181"/>
      <c r="AQP82" s="181"/>
      <c r="AQQ82" s="181"/>
      <c r="AQR82" s="181"/>
      <c r="AQS82" s="181"/>
      <c r="AQT82" s="181"/>
      <c r="AQU82" s="181"/>
      <c r="AQV82" s="181"/>
      <c r="AQW82" s="181"/>
      <c r="AQX82" s="181"/>
      <c r="AQY82" s="181"/>
      <c r="AQZ82" s="181"/>
      <c r="ARA82" s="181"/>
      <c r="ARB82" s="181"/>
      <c r="ARC82" s="181"/>
      <c r="ARD82" s="181"/>
      <c r="ARE82" s="181"/>
      <c r="ARF82" s="181"/>
      <c r="ARG82" s="181"/>
      <c r="ARH82" s="181"/>
      <c r="ARI82" s="181"/>
      <c r="ARJ82" s="181"/>
      <c r="ARK82" s="181"/>
      <c r="ARL82" s="181"/>
      <c r="ARM82" s="181"/>
      <c r="ARN82" s="181"/>
      <c r="ARO82" s="181"/>
      <c r="ARP82" s="181"/>
      <c r="ARQ82" s="181"/>
      <c r="ARR82" s="181"/>
      <c r="ARS82" s="181"/>
      <c r="ART82" s="181"/>
      <c r="ARU82" s="181"/>
      <c r="ARV82" s="181"/>
      <c r="ARW82" s="181"/>
      <c r="ARX82" s="181"/>
      <c r="ARY82" s="181"/>
      <c r="ARZ82" s="181"/>
      <c r="ASA82" s="181"/>
      <c r="ASB82" s="181"/>
      <c r="ASC82" s="181"/>
      <c r="ASD82" s="181"/>
      <c r="ASE82" s="181"/>
      <c r="ASF82" s="181"/>
      <c r="ASG82" s="181"/>
      <c r="ASH82" s="181"/>
      <c r="ASI82" s="181"/>
      <c r="ASJ82" s="181"/>
      <c r="ASK82" s="181"/>
      <c r="ASL82" s="181"/>
      <c r="ASM82" s="181"/>
      <c r="ASN82" s="181"/>
      <c r="ASO82" s="181"/>
      <c r="ASP82" s="181"/>
      <c r="ASQ82" s="181"/>
      <c r="ASR82" s="181"/>
      <c r="ASS82" s="181"/>
      <c r="AST82" s="181"/>
      <c r="ASU82" s="181"/>
      <c r="ASV82" s="181"/>
      <c r="ASW82" s="181"/>
      <c r="ASX82" s="181"/>
      <c r="ASY82" s="181"/>
      <c r="ASZ82" s="181"/>
      <c r="ATA82" s="181"/>
      <c r="ATB82" s="181"/>
      <c r="ATC82" s="181"/>
      <c r="ATD82" s="181"/>
      <c r="ATE82" s="181"/>
      <c r="ATF82" s="181"/>
      <c r="ATG82" s="181"/>
      <c r="ATH82" s="181"/>
      <c r="ATI82" s="181"/>
      <c r="ATJ82" s="181"/>
      <c r="ATK82" s="181"/>
      <c r="ATL82" s="181"/>
      <c r="ATM82" s="181"/>
      <c r="ATN82" s="181"/>
      <c r="ATO82" s="181"/>
      <c r="ATP82" s="181"/>
      <c r="ATQ82" s="181"/>
      <c r="ATR82" s="181"/>
      <c r="ATS82" s="181"/>
      <c r="ATT82" s="181"/>
      <c r="ATU82" s="181"/>
      <c r="ATV82" s="181"/>
      <c r="ATW82" s="181"/>
      <c r="ATX82" s="181"/>
      <c r="ATY82" s="181"/>
      <c r="ATZ82" s="181"/>
      <c r="AUA82" s="181"/>
      <c r="AUB82" s="181"/>
      <c r="AUC82" s="181"/>
      <c r="AUD82" s="181"/>
      <c r="AUE82" s="181"/>
      <c r="AUF82" s="181"/>
      <c r="AUG82" s="181"/>
      <c r="AUH82" s="181"/>
      <c r="AUI82" s="181"/>
      <c r="AUJ82" s="181"/>
      <c r="AUK82" s="181"/>
      <c r="AUL82" s="181"/>
      <c r="AUM82" s="181"/>
      <c r="AUN82" s="181"/>
      <c r="AUO82" s="181"/>
      <c r="AUP82" s="181"/>
      <c r="AUQ82" s="181"/>
      <c r="AUR82" s="181"/>
      <c r="AUS82" s="181"/>
      <c r="AUT82" s="181"/>
      <c r="AUU82" s="181"/>
      <c r="AUV82" s="181"/>
      <c r="AUW82" s="181"/>
      <c r="AUX82" s="181"/>
      <c r="AUY82" s="181"/>
      <c r="AUZ82" s="181"/>
      <c r="AVA82" s="181"/>
      <c r="AVB82" s="181"/>
      <c r="AVC82" s="181"/>
      <c r="AVD82" s="181"/>
      <c r="AVE82" s="181"/>
      <c r="AVF82" s="181"/>
      <c r="AVG82" s="181"/>
      <c r="AVH82" s="181"/>
      <c r="AVI82" s="181"/>
      <c r="AVJ82" s="181"/>
      <c r="AVK82" s="181"/>
      <c r="AVL82" s="181"/>
      <c r="AVM82" s="181"/>
      <c r="AVN82" s="181"/>
      <c r="AVO82" s="181"/>
      <c r="AVP82" s="181"/>
      <c r="AVQ82" s="181"/>
      <c r="AVR82" s="181"/>
      <c r="AVS82" s="181"/>
      <c r="AVT82" s="181"/>
      <c r="AVU82" s="181"/>
      <c r="AVV82" s="181"/>
      <c r="AVW82" s="181"/>
      <c r="AVX82" s="181"/>
      <c r="AVY82" s="181"/>
      <c r="AVZ82" s="181"/>
      <c r="AWA82" s="181"/>
      <c r="AWB82" s="181"/>
      <c r="AWC82" s="181"/>
      <c r="AWD82" s="181"/>
      <c r="AWE82" s="181"/>
      <c r="AWF82" s="181"/>
      <c r="AWG82" s="181"/>
      <c r="AWH82" s="181"/>
      <c r="AWI82" s="181"/>
      <c r="AWJ82" s="181"/>
      <c r="AWK82" s="181"/>
      <c r="AWL82" s="181"/>
      <c r="AWM82" s="181"/>
      <c r="AWN82" s="181"/>
      <c r="AWO82" s="181"/>
      <c r="AWP82" s="181"/>
      <c r="AWQ82" s="181"/>
      <c r="AWR82" s="181"/>
      <c r="AWS82" s="181"/>
      <c r="AWT82" s="181"/>
      <c r="AWU82" s="181"/>
      <c r="AWV82" s="181"/>
      <c r="AWW82" s="181"/>
      <c r="AWX82" s="181"/>
      <c r="AWY82" s="181"/>
      <c r="AWZ82" s="181"/>
      <c r="AXA82" s="181"/>
      <c r="AXB82" s="181"/>
      <c r="AXC82" s="181"/>
      <c r="AXD82" s="181"/>
      <c r="AXE82" s="181"/>
      <c r="AXF82" s="181"/>
      <c r="AXG82" s="181"/>
      <c r="AXH82" s="181"/>
      <c r="AXI82" s="181"/>
      <c r="AXJ82" s="181"/>
      <c r="AXK82" s="181"/>
      <c r="AXL82" s="181"/>
      <c r="AXM82" s="181"/>
      <c r="AXN82" s="181"/>
      <c r="AXO82" s="181"/>
      <c r="AXP82" s="181"/>
      <c r="AXQ82" s="181"/>
      <c r="AXR82" s="181"/>
      <c r="AXS82" s="181"/>
      <c r="AXT82" s="181"/>
      <c r="AXU82" s="181"/>
      <c r="AXV82" s="181"/>
      <c r="AXW82" s="181"/>
      <c r="AXX82" s="181"/>
      <c r="AXY82" s="181"/>
      <c r="AXZ82" s="181"/>
      <c r="AYA82" s="181"/>
      <c r="AYB82" s="181"/>
      <c r="AYC82" s="181"/>
      <c r="AYD82" s="181"/>
      <c r="AYE82" s="181"/>
      <c r="AYF82" s="181"/>
      <c r="AYG82" s="181"/>
      <c r="AYH82" s="181"/>
      <c r="AYI82" s="181"/>
      <c r="AYJ82" s="181"/>
      <c r="AYK82" s="181"/>
      <c r="AYL82" s="181"/>
      <c r="AYM82" s="181"/>
      <c r="AYN82" s="181"/>
      <c r="AYO82" s="181"/>
      <c r="AYP82" s="181"/>
      <c r="AYQ82" s="181"/>
      <c r="AYR82" s="181"/>
      <c r="AYS82" s="181"/>
      <c r="AYT82" s="181"/>
      <c r="AYU82" s="181"/>
      <c r="AYV82" s="181"/>
      <c r="AYW82" s="181"/>
      <c r="AYX82" s="181"/>
      <c r="AYY82" s="181"/>
      <c r="AYZ82" s="181"/>
      <c r="AZA82" s="181"/>
      <c r="AZB82" s="181"/>
      <c r="AZC82" s="181"/>
      <c r="AZD82" s="181"/>
      <c r="AZE82" s="181"/>
      <c r="AZF82" s="181"/>
      <c r="AZG82" s="181"/>
      <c r="AZH82" s="181"/>
      <c r="AZI82" s="181"/>
      <c r="AZJ82" s="181"/>
      <c r="AZK82" s="181"/>
      <c r="AZL82" s="181"/>
      <c r="AZM82" s="181"/>
      <c r="AZN82" s="181"/>
      <c r="AZO82" s="181"/>
      <c r="AZP82" s="181"/>
      <c r="AZQ82" s="181"/>
      <c r="AZR82" s="181"/>
      <c r="AZS82" s="181"/>
      <c r="AZT82" s="181"/>
      <c r="AZU82" s="181"/>
      <c r="AZV82" s="181"/>
      <c r="AZW82" s="181"/>
      <c r="AZX82" s="181"/>
      <c r="AZY82" s="181"/>
      <c r="AZZ82" s="181"/>
      <c r="BAA82" s="181"/>
      <c r="BAB82" s="181"/>
      <c r="BAC82" s="181"/>
      <c r="BAD82" s="181"/>
      <c r="BAE82" s="181"/>
      <c r="BAF82" s="181"/>
      <c r="BAG82" s="181"/>
      <c r="BAH82" s="181"/>
      <c r="BAI82" s="181"/>
      <c r="BAJ82" s="181"/>
      <c r="BAK82" s="181"/>
      <c r="BAL82" s="181"/>
      <c r="BAM82" s="181"/>
      <c r="BAN82" s="181"/>
      <c r="BAO82" s="181"/>
      <c r="BAP82" s="181"/>
      <c r="BAQ82" s="181"/>
      <c r="BAR82" s="181"/>
      <c r="BAS82" s="181"/>
      <c r="BAT82" s="181"/>
      <c r="BAU82" s="181"/>
      <c r="BAV82" s="181"/>
      <c r="BAW82" s="181"/>
      <c r="BAX82" s="181"/>
      <c r="BAY82" s="181"/>
      <c r="BAZ82" s="181"/>
      <c r="BBA82" s="181"/>
      <c r="BBB82" s="181"/>
      <c r="BBC82" s="181"/>
      <c r="BBD82" s="181"/>
      <c r="BBE82" s="181"/>
      <c r="BBF82" s="181"/>
      <c r="BBG82" s="181"/>
      <c r="BBH82" s="181"/>
      <c r="BBI82" s="181"/>
      <c r="BBJ82" s="181"/>
      <c r="BBK82" s="181"/>
      <c r="BBL82" s="181"/>
      <c r="BBM82" s="181"/>
      <c r="BBN82" s="181"/>
      <c r="BBO82" s="181"/>
      <c r="BBP82" s="181"/>
      <c r="BBQ82" s="181"/>
      <c r="BBR82" s="181"/>
      <c r="BBS82" s="181"/>
      <c r="BBT82" s="181"/>
      <c r="BBU82" s="181"/>
      <c r="BBV82" s="181"/>
      <c r="BBW82" s="181"/>
      <c r="BBX82" s="181"/>
      <c r="BBY82" s="181"/>
      <c r="BBZ82" s="181"/>
      <c r="BCA82" s="181"/>
      <c r="BCB82" s="181"/>
      <c r="BCC82" s="181"/>
      <c r="BCD82" s="181"/>
      <c r="BCE82" s="181"/>
      <c r="BCF82" s="181"/>
      <c r="BCG82" s="181"/>
      <c r="BCH82" s="181"/>
      <c r="BCI82" s="181"/>
      <c r="BCJ82" s="181"/>
      <c r="BCK82" s="181"/>
      <c r="BCL82" s="181"/>
      <c r="BCM82" s="181"/>
      <c r="BCN82" s="181"/>
      <c r="BCO82" s="181"/>
      <c r="BCP82" s="181"/>
      <c r="BCQ82" s="181"/>
      <c r="BCR82" s="181"/>
      <c r="BCS82" s="181"/>
      <c r="BCT82" s="181"/>
      <c r="BCU82" s="181"/>
      <c r="BCV82" s="181"/>
      <c r="BCW82" s="181"/>
      <c r="BCX82" s="181"/>
      <c r="BCY82" s="181"/>
      <c r="BCZ82" s="181"/>
      <c r="BDA82" s="181"/>
      <c r="BDB82" s="181"/>
      <c r="BDC82" s="181"/>
      <c r="BDD82" s="181"/>
      <c r="BDE82" s="181"/>
      <c r="BDF82" s="181"/>
      <c r="BDG82" s="181"/>
      <c r="BDH82" s="181"/>
      <c r="BDI82" s="181"/>
      <c r="BDJ82" s="181"/>
      <c r="BDK82" s="181"/>
      <c r="BDL82" s="181"/>
      <c r="BDM82" s="181"/>
      <c r="BDN82" s="181"/>
      <c r="BDO82" s="181"/>
      <c r="BDP82" s="181"/>
      <c r="BDQ82" s="181"/>
      <c r="BDR82" s="181"/>
      <c r="BDS82" s="181"/>
      <c r="BDT82" s="181"/>
      <c r="BDU82" s="181"/>
      <c r="BDV82" s="181"/>
      <c r="BDW82" s="181"/>
      <c r="BDX82" s="181"/>
      <c r="BDY82" s="181"/>
      <c r="BDZ82" s="181"/>
      <c r="BEA82" s="181"/>
      <c r="BEB82" s="181"/>
      <c r="BEC82" s="181"/>
      <c r="BED82" s="181"/>
      <c r="BEE82" s="181"/>
      <c r="BEF82" s="181"/>
      <c r="BEG82" s="181"/>
      <c r="BEH82" s="181"/>
      <c r="BEI82" s="181"/>
      <c r="BEJ82" s="181"/>
      <c r="BEK82" s="181"/>
      <c r="BEL82" s="181"/>
      <c r="BEM82" s="181"/>
      <c r="BEN82" s="181"/>
      <c r="BEO82" s="181"/>
      <c r="BEP82" s="181"/>
      <c r="BEQ82" s="181"/>
      <c r="BER82" s="181"/>
      <c r="BES82" s="181"/>
      <c r="BET82" s="181"/>
      <c r="BEU82" s="181"/>
      <c r="BEV82" s="181"/>
      <c r="BEW82" s="181"/>
      <c r="BEX82" s="181"/>
      <c r="BEY82" s="181"/>
      <c r="BEZ82" s="181"/>
      <c r="BFA82" s="181"/>
      <c r="BFB82" s="181"/>
      <c r="BFC82" s="181"/>
      <c r="BFD82" s="181"/>
      <c r="BFE82" s="181"/>
      <c r="BFF82" s="181"/>
      <c r="BFG82" s="181"/>
      <c r="BFH82" s="181"/>
      <c r="BFI82" s="181"/>
      <c r="BFJ82" s="181"/>
      <c r="BFK82" s="181"/>
      <c r="BFL82" s="181"/>
      <c r="BFM82" s="181"/>
      <c r="BFN82" s="181"/>
      <c r="BFO82" s="181"/>
      <c r="BFP82" s="181"/>
      <c r="BFQ82" s="181"/>
      <c r="BFR82" s="181"/>
      <c r="BFS82" s="181"/>
      <c r="BFT82" s="181"/>
      <c r="BFU82" s="181"/>
      <c r="BFV82" s="181"/>
      <c r="BFW82" s="181"/>
      <c r="BFX82" s="181"/>
      <c r="BFY82" s="181"/>
      <c r="BFZ82" s="181"/>
      <c r="BGA82" s="181"/>
      <c r="BGB82" s="181"/>
      <c r="BGC82" s="181"/>
      <c r="BGD82" s="181"/>
      <c r="BGE82" s="181"/>
      <c r="BGF82" s="181"/>
      <c r="BGG82" s="181"/>
      <c r="BGH82" s="181"/>
      <c r="BGI82" s="181"/>
      <c r="BGJ82" s="181"/>
      <c r="BGK82" s="181"/>
      <c r="BGL82" s="181"/>
      <c r="BGM82" s="181"/>
      <c r="BGN82" s="181"/>
      <c r="BGO82" s="181"/>
      <c r="BGP82" s="181"/>
      <c r="BGQ82" s="181"/>
      <c r="BGR82" s="181"/>
      <c r="BGS82" s="181"/>
      <c r="BGT82" s="181"/>
      <c r="BGU82" s="181"/>
      <c r="BGV82" s="181"/>
      <c r="BGW82" s="181"/>
      <c r="BGX82" s="181"/>
      <c r="BGY82" s="181"/>
      <c r="BGZ82" s="181"/>
      <c r="BHA82" s="181"/>
      <c r="BHB82" s="181"/>
      <c r="BHC82" s="181"/>
      <c r="BHD82" s="181"/>
      <c r="BHE82" s="181"/>
      <c r="BHF82" s="181"/>
      <c r="BHG82" s="181"/>
      <c r="BHH82" s="181"/>
      <c r="BHI82" s="181"/>
      <c r="BHJ82" s="181"/>
      <c r="BHK82" s="181"/>
      <c r="BHL82" s="181"/>
      <c r="BHM82" s="181"/>
      <c r="BHN82" s="181"/>
      <c r="BHO82" s="181"/>
      <c r="BHP82" s="181"/>
      <c r="BHQ82" s="181"/>
      <c r="BHR82" s="181"/>
      <c r="BHS82" s="181"/>
      <c r="BHT82" s="181"/>
      <c r="BHU82" s="181"/>
      <c r="BHV82" s="181"/>
      <c r="BHW82" s="181"/>
      <c r="BHX82" s="181"/>
      <c r="BHY82" s="181"/>
      <c r="BHZ82" s="181"/>
      <c r="BIA82" s="181"/>
      <c r="BIB82" s="181"/>
      <c r="BIC82" s="181"/>
      <c r="BID82" s="181"/>
      <c r="BIE82" s="181"/>
      <c r="BIF82" s="181"/>
      <c r="BIG82" s="181"/>
      <c r="BIH82" s="181"/>
      <c r="BII82" s="181"/>
      <c r="BIJ82" s="181"/>
      <c r="BIK82" s="181"/>
      <c r="BIL82" s="181"/>
      <c r="BIM82" s="181"/>
      <c r="BIN82" s="181"/>
      <c r="BIO82" s="181"/>
      <c r="BIP82" s="181"/>
      <c r="BIQ82" s="181"/>
      <c r="BIR82" s="181"/>
      <c r="BIS82" s="181"/>
      <c r="BIT82" s="181"/>
      <c r="BIU82" s="181"/>
      <c r="BIV82" s="181"/>
      <c r="BIW82" s="181"/>
      <c r="BIX82" s="181"/>
      <c r="BIY82" s="181"/>
      <c r="BIZ82" s="181"/>
      <c r="BJA82" s="181"/>
      <c r="BJB82" s="181"/>
      <c r="BJC82" s="181"/>
      <c r="BJD82" s="181"/>
      <c r="BJE82" s="181"/>
      <c r="BJF82" s="181"/>
      <c r="BJG82" s="181"/>
      <c r="BJH82" s="181"/>
      <c r="BJI82" s="181"/>
      <c r="BJJ82" s="181"/>
      <c r="BJK82" s="181"/>
      <c r="BJL82" s="181"/>
      <c r="BJM82" s="181"/>
      <c r="BJN82" s="181"/>
      <c r="BJO82" s="181"/>
      <c r="BJP82" s="181"/>
      <c r="BJQ82" s="181"/>
      <c r="BJR82" s="181"/>
      <c r="BJS82" s="181"/>
      <c r="BJT82" s="181"/>
      <c r="BJU82" s="181"/>
      <c r="BJV82" s="181"/>
      <c r="BJW82" s="181"/>
      <c r="BJX82" s="181"/>
      <c r="BJY82" s="181"/>
      <c r="BJZ82" s="181"/>
      <c r="BKA82" s="181"/>
      <c r="BKB82" s="181"/>
      <c r="BKC82" s="181"/>
      <c r="BKD82" s="181"/>
      <c r="BKE82" s="181"/>
      <c r="BKF82" s="181"/>
      <c r="BKG82" s="181"/>
      <c r="BKH82" s="181"/>
      <c r="BKI82" s="181"/>
      <c r="BKJ82" s="181"/>
      <c r="BKK82" s="181"/>
      <c r="BKL82" s="181"/>
      <c r="BKM82" s="181"/>
      <c r="BKN82" s="181"/>
      <c r="BKO82" s="181"/>
      <c r="BKP82" s="181"/>
      <c r="BKQ82" s="181"/>
      <c r="BKR82" s="181"/>
      <c r="BKS82" s="181"/>
      <c r="BKT82" s="181"/>
      <c r="BKU82" s="181"/>
      <c r="BKV82" s="181"/>
      <c r="BKW82" s="181"/>
      <c r="BKX82" s="181"/>
      <c r="BKY82" s="181"/>
      <c r="BKZ82" s="181"/>
      <c r="BLA82" s="181"/>
      <c r="BLB82" s="181"/>
      <c r="BLC82" s="181"/>
      <c r="BLD82" s="181"/>
      <c r="BLE82" s="181"/>
      <c r="BLF82" s="181"/>
      <c r="BLG82" s="181"/>
      <c r="BLH82" s="181"/>
      <c r="BLI82" s="181"/>
      <c r="BLJ82" s="181"/>
      <c r="BLK82" s="181"/>
      <c r="BLL82" s="181"/>
      <c r="BLM82" s="181"/>
      <c r="BLN82" s="181"/>
      <c r="BLO82" s="181"/>
      <c r="BLP82" s="181"/>
      <c r="BLQ82" s="181"/>
      <c r="BLR82" s="181"/>
      <c r="BLS82" s="181"/>
      <c r="BLT82" s="181"/>
      <c r="BLU82" s="181"/>
      <c r="BLV82" s="181"/>
      <c r="BLW82" s="181"/>
      <c r="BLX82" s="181"/>
      <c r="BLY82" s="181"/>
      <c r="BLZ82" s="181"/>
      <c r="BMA82" s="181"/>
      <c r="BMB82" s="181"/>
      <c r="BMC82" s="181"/>
      <c r="BMD82" s="181"/>
      <c r="BME82" s="181"/>
      <c r="BMF82" s="181"/>
      <c r="BMG82" s="181"/>
      <c r="BMH82" s="181"/>
      <c r="BMI82" s="181"/>
      <c r="BMJ82" s="181"/>
      <c r="BMK82" s="181"/>
      <c r="BML82" s="181"/>
      <c r="BMM82" s="181"/>
      <c r="BMN82" s="181"/>
      <c r="BMO82" s="181"/>
      <c r="BMP82" s="181"/>
      <c r="BMQ82" s="181"/>
      <c r="BMR82" s="181"/>
      <c r="BMS82" s="181"/>
      <c r="BMT82" s="181"/>
      <c r="BMU82" s="181"/>
      <c r="BMV82" s="181"/>
      <c r="BMW82" s="181"/>
      <c r="BMX82" s="181"/>
      <c r="BMY82" s="181"/>
      <c r="BMZ82" s="181"/>
      <c r="BNA82" s="181"/>
      <c r="BNB82" s="181"/>
      <c r="BNC82" s="181"/>
      <c r="BND82" s="181"/>
      <c r="BNE82" s="181"/>
      <c r="BNF82" s="181"/>
      <c r="BNG82" s="181"/>
      <c r="BNH82" s="181"/>
      <c r="BNI82" s="181"/>
      <c r="BNJ82" s="181"/>
      <c r="BNK82" s="181"/>
      <c r="BNL82" s="181"/>
      <c r="BNM82" s="181"/>
      <c r="BNN82" s="181"/>
      <c r="BNO82" s="181"/>
      <c r="BNP82" s="181"/>
      <c r="BNQ82" s="181"/>
      <c r="BNR82" s="181"/>
      <c r="BNS82" s="181"/>
      <c r="BNT82" s="181"/>
      <c r="BNU82" s="181"/>
      <c r="BNV82" s="181"/>
      <c r="BNW82" s="181"/>
      <c r="BNX82" s="181"/>
      <c r="BNY82" s="181"/>
      <c r="BNZ82" s="181"/>
      <c r="BOA82" s="181"/>
      <c r="BOB82" s="181"/>
      <c r="BOC82" s="181"/>
      <c r="BOD82" s="181"/>
      <c r="BOE82" s="181"/>
      <c r="BOF82" s="181"/>
      <c r="BOG82" s="181"/>
      <c r="BOH82" s="181"/>
      <c r="BOI82" s="181"/>
      <c r="BOJ82" s="181"/>
      <c r="BOK82" s="181"/>
      <c r="BOL82" s="181"/>
      <c r="BOM82" s="181"/>
      <c r="BON82" s="181"/>
      <c r="BOO82" s="181"/>
      <c r="BOP82" s="181"/>
      <c r="BOQ82" s="181"/>
      <c r="BOR82" s="181"/>
      <c r="BOS82" s="181"/>
      <c r="BOT82" s="181"/>
      <c r="BOU82" s="181"/>
      <c r="BOV82" s="181"/>
      <c r="BOW82" s="181"/>
      <c r="BOX82" s="181"/>
      <c r="BOY82" s="181"/>
      <c r="BOZ82" s="181"/>
      <c r="BPA82" s="181"/>
      <c r="BPB82" s="181"/>
      <c r="BPC82" s="181"/>
      <c r="BPD82" s="181"/>
      <c r="BPE82" s="181"/>
      <c r="BPF82" s="181"/>
      <c r="BPG82" s="181"/>
      <c r="BPH82" s="181"/>
      <c r="BPI82" s="181"/>
      <c r="BPJ82" s="181"/>
      <c r="BPK82" s="181"/>
      <c r="BPL82" s="181"/>
      <c r="BPM82" s="181"/>
      <c r="BPN82" s="181"/>
      <c r="BPO82" s="181"/>
      <c r="BPP82" s="181"/>
      <c r="BPQ82" s="181"/>
      <c r="BPR82" s="181"/>
      <c r="BPS82" s="181"/>
      <c r="BPT82" s="181"/>
      <c r="BPU82" s="181"/>
      <c r="BPV82" s="181"/>
      <c r="BPW82" s="181"/>
      <c r="BPX82" s="181"/>
      <c r="BPY82" s="181"/>
      <c r="BPZ82" s="181"/>
      <c r="BQA82" s="181"/>
      <c r="BQB82" s="181"/>
      <c r="BQC82" s="181"/>
      <c r="BQD82" s="181"/>
      <c r="BQE82" s="181"/>
      <c r="BQF82" s="181"/>
      <c r="BQG82" s="181"/>
      <c r="BQH82" s="181"/>
      <c r="BQI82" s="181"/>
      <c r="BQJ82" s="181"/>
      <c r="BQK82" s="181"/>
      <c r="BQL82" s="181"/>
      <c r="BQM82" s="181"/>
      <c r="BQN82" s="181"/>
      <c r="BQO82" s="181"/>
      <c r="BQP82" s="181"/>
      <c r="BQQ82" s="181"/>
      <c r="BQR82" s="181"/>
      <c r="BQS82" s="181"/>
      <c r="BQT82" s="181"/>
      <c r="BQU82" s="181"/>
      <c r="BQV82" s="181"/>
      <c r="BQW82" s="181"/>
      <c r="BQX82" s="181"/>
      <c r="BQY82" s="181"/>
      <c r="BQZ82" s="181"/>
      <c r="BRA82" s="181"/>
      <c r="BRB82" s="181"/>
      <c r="BRC82" s="181"/>
      <c r="BRD82" s="181"/>
      <c r="BRE82" s="181"/>
      <c r="BRF82" s="181"/>
      <c r="BRG82" s="181"/>
      <c r="BRH82" s="181"/>
      <c r="BRI82" s="181"/>
      <c r="BRJ82" s="181"/>
      <c r="BRK82" s="181"/>
      <c r="BRL82" s="181"/>
      <c r="BRM82" s="181"/>
      <c r="BRN82" s="181"/>
      <c r="BRO82" s="181"/>
      <c r="BRP82" s="181"/>
      <c r="BRQ82" s="181"/>
      <c r="BRR82" s="181"/>
      <c r="BRS82" s="181"/>
      <c r="BRT82" s="181"/>
      <c r="BRU82" s="181"/>
      <c r="BRV82" s="181"/>
      <c r="BRW82" s="181"/>
      <c r="BRX82" s="181"/>
      <c r="BRY82" s="181"/>
      <c r="BRZ82" s="181"/>
      <c r="BSA82" s="181"/>
      <c r="BSB82" s="181"/>
      <c r="BSC82" s="181"/>
      <c r="BSD82" s="181"/>
      <c r="BSE82" s="181"/>
      <c r="BSF82" s="181"/>
      <c r="BSG82" s="181"/>
      <c r="BSH82" s="181"/>
      <c r="BSI82" s="181"/>
      <c r="BSJ82" s="181"/>
      <c r="BSK82" s="181"/>
      <c r="BSL82" s="181"/>
      <c r="BSM82" s="181"/>
      <c r="BSN82" s="181"/>
      <c r="BSO82" s="181"/>
      <c r="BSP82" s="181"/>
      <c r="BSQ82" s="181"/>
      <c r="BSR82" s="181"/>
      <c r="BSS82" s="181"/>
      <c r="BST82" s="181"/>
      <c r="BSU82" s="181"/>
      <c r="BSV82" s="181"/>
      <c r="BSW82" s="181"/>
      <c r="BSX82" s="181"/>
      <c r="BSY82" s="181"/>
      <c r="BSZ82" s="181"/>
      <c r="BTA82" s="181"/>
      <c r="BTB82" s="181"/>
      <c r="BTC82" s="181"/>
      <c r="BTD82" s="181"/>
      <c r="BTE82" s="181"/>
      <c r="BTF82" s="181"/>
      <c r="BTG82" s="181"/>
      <c r="BTH82" s="181"/>
      <c r="BTI82" s="181"/>
      <c r="BTJ82" s="181"/>
      <c r="BTK82" s="181"/>
      <c r="BTL82" s="181"/>
      <c r="BTM82" s="181"/>
      <c r="BTN82" s="181"/>
      <c r="BTO82" s="181"/>
      <c r="BTP82" s="181"/>
      <c r="BTQ82" s="181"/>
      <c r="BTR82" s="181"/>
      <c r="BTS82" s="181"/>
      <c r="BTT82" s="181"/>
      <c r="BTU82" s="181"/>
      <c r="BTV82" s="181"/>
      <c r="BTW82" s="181"/>
      <c r="BTX82" s="181"/>
      <c r="BTY82" s="181"/>
      <c r="BTZ82" s="181"/>
      <c r="BUA82" s="181"/>
      <c r="BUB82" s="181"/>
      <c r="BUC82" s="181"/>
      <c r="BUD82" s="181"/>
      <c r="BUE82" s="181"/>
      <c r="BUF82" s="181"/>
      <c r="BUG82" s="181"/>
      <c r="BUH82" s="181"/>
      <c r="BUI82" s="181"/>
      <c r="BUJ82" s="181"/>
      <c r="BUK82" s="181"/>
      <c r="BUL82" s="181"/>
      <c r="BUM82" s="181"/>
      <c r="BUN82" s="181"/>
      <c r="BUO82" s="181"/>
      <c r="BUP82" s="181"/>
      <c r="BUQ82" s="181"/>
      <c r="BUR82" s="181"/>
      <c r="BUS82" s="181"/>
      <c r="BUT82" s="181"/>
      <c r="BUU82" s="181"/>
      <c r="BUV82" s="181"/>
      <c r="BUW82" s="181"/>
      <c r="BUX82" s="181"/>
      <c r="BUY82" s="181"/>
      <c r="BUZ82" s="181"/>
      <c r="BVA82" s="181"/>
      <c r="BVB82" s="181"/>
      <c r="BVC82" s="181"/>
      <c r="BVD82" s="181"/>
      <c r="BVE82" s="181"/>
      <c r="BVF82" s="181"/>
      <c r="BVG82" s="181"/>
      <c r="BVH82" s="181"/>
      <c r="BVI82" s="181"/>
      <c r="BVJ82" s="181"/>
      <c r="BVK82" s="181"/>
      <c r="BVL82" s="181"/>
      <c r="BVM82" s="181"/>
      <c r="BVN82" s="181"/>
      <c r="BVO82" s="181"/>
      <c r="BVP82" s="181"/>
      <c r="BVQ82" s="181"/>
      <c r="BVR82" s="181"/>
      <c r="BVS82" s="181"/>
      <c r="BVT82" s="181"/>
      <c r="BVU82" s="181"/>
      <c r="BVV82" s="181"/>
      <c r="BVW82" s="181"/>
      <c r="BVX82" s="181"/>
      <c r="BVY82" s="181"/>
      <c r="BVZ82" s="181"/>
      <c r="BWA82" s="181"/>
      <c r="BWB82" s="181"/>
      <c r="BWC82" s="181"/>
      <c r="BWD82" s="181"/>
      <c r="BWE82" s="181"/>
      <c r="BWF82" s="181"/>
      <c r="BWG82" s="181"/>
      <c r="BWH82" s="181"/>
      <c r="BWI82" s="181"/>
      <c r="BWJ82" s="181"/>
      <c r="BWK82" s="181"/>
      <c r="BWL82" s="181"/>
      <c r="BWM82" s="181"/>
      <c r="BWN82" s="181"/>
      <c r="BWO82" s="181"/>
      <c r="BWP82" s="181"/>
      <c r="BWQ82" s="181"/>
      <c r="BWR82" s="181"/>
      <c r="BWS82" s="181"/>
      <c r="BWT82" s="181"/>
      <c r="BWU82" s="181"/>
      <c r="BWV82" s="181"/>
      <c r="BWW82" s="181"/>
      <c r="BWX82" s="181"/>
      <c r="BWY82" s="181"/>
      <c r="BWZ82" s="181"/>
      <c r="BXA82" s="181"/>
      <c r="BXB82" s="181"/>
      <c r="BXC82" s="181"/>
      <c r="BXD82" s="181"/>
      <c r="BXE82" s="181"/>
      <c r="BXF82" s="181"/>
      <c r="BXG82" s="181"/>
      <c r="BXH82" s="181"/>
      <c r="BXI82" s="181"/>
      <c r="BXJ82" s="181"/>
      <c r="BXK82" s="181"/>
      <c r="BXL82" s="181"/>
      <c r="BXM82" s="181"/>
      <c r="BXN82" s="181"/>
      <c r="BXO82" s="181"/>
      <c r="BXP82" s="181"/>
      <c r="BXQ82" s="181"/>
      <c r="BXR82" s="181"/>
      <c r="BXS82" s="181"/>
      <c r="BXT82" s="181"/>
      <c r="BXU82" s="181"/>
      <c r="BXV82" s="181"/>
      <c r="BXW82" s="181"/>
      <c r="BXX82" s="181"/>
      <c r="BXY82" s="181"/>
      <c r="BXZ82" s="181"/>
      <c r="BYA82" s="181"/>
      <c r="BYB82" s="181"/>
      <c r="BYC82" s="181"/>
      <c r="BYD82" s="181"/>
      <c r="BYE82" s="181"/>
      <c r="BYF82" s="181"/>
      <c r="BYG82" s="181"/>
      <c r="BYH82" s="181"/>
      <c r="BYI82" s="181"/>
      <c r="BYJ82" s="181"/>
      <c r="BYK82" s="181"/>
      <c r="BYL82" s="181"/>
      <c r="BYM82" s="181"/>
      <c r="BYN82" s="181"/>
      <c r="BYO82" s="181"/>
      <c r="BYP82" s="181"/>
      <c r="BYQ82" s="181"/>
      <c r="BYR82" s="181"/>
      <c r="BYS82" s="181"/>
      <c r="BYT82" s="181"/>
      <c r="BYU82" s="181"/>
      <c r="BYV82" s="181"/>
      <c r="BYW82" s="181"/>
      <c r="BYX82" s="181"/>
      <c r="BYY82" s="181"/>
      <c r="BYZ82" s="181"/>
      <c r="BZA82" s="181"/>
      <c r="BZB82" s="181"/>
      <c r="BZC82" s="181"/>
      <c r="BZD82" s="181"/>
      <c r="BZE82" s="181"/>
      <c r="BZF82" s="181"/>
      <c r="BZG82" s="181"/>
      <c r="BZH82" s="181"/>
      <c r="BZI82" s="181"/>
      <c r="BZJ82" s="181"/>
      <c r="BZK82" s="181"/>
      <c r="BZL82" s="181"/>
      <c r="BZM82" s="181"/>
      <c r="BZN82" s="181"/>
      <c r="BZO82" s="181"/>
      <c r="BZP82" s="181"/>
      <c r="BZQ82" s="181"/>
      <c r="BZR82" s="181"/>
      <c r="BZS82" s="181"/>
      <c r="BZT82" s="181"/>
      <c r="BZU82" s="181"/>
      <c r="BZV82" s="181"/>
      <c r="BZW82" s="181"/>
      <c r="BZX82" s="181"/>
      <c r="BZY82" s="181"/>
      <c r="BZZ82" s="181"/>
      <c r="CAA82" s="181"/>
      <c r="CAB82" s="181"/>
      <c r="CAC82" s="181"/>
      <c r="CAD82" s="181"/>
      <c r="CAE82" s="181"/>
      <c r="CAF82" s="181"/>
      <c r="CAG82" s="181"/>
      <c r="CAH82" s="181"/>
      <c r="CAI82" s="181"/>
      <c r="CAJ82" s="181"/>
      <c r="CAK82" s="181"/>
      <c r="CAL82" s="181"/>
      <c r="CAM82" s="181"/>
      <c r="CAN82" s="181"/>
      <c r="CAO82" s="181"/>
      <c r="CAP82" s="181"/>
      <c r="CAQ82" s="181"/>
      <c r="CAR82" s="181"/>
      <c r="CAS82" s="181"/>
      <c r="CAT82" s="181"/>
      <c r="CAU82" s="181"/>
      <c r="CAV82" s="181"/>
      <c r="CAW82" s="181"/>
      <c r="CAX82" s="181"/>
      <c r="CAY82" s="181"/>
      <c r="CAZ82" s="181"/>
      <c r="CBA82" s="181"/>
      <c r="CBB82" s="181"/>
      <c r="CBC82" s="181"/>
      <c r="CBD82" s="181"/>
      <c r="CBE82" s="181"/>
      <c r="CBF82" s="181"/>
      <c r="CBG82" s="181"/>
      <c r="CBH82" s="181"/>
      <c r="CBI82" s="181"/>
      <c r="CBJ82" s="181"/>
      <c r="CBK82" s="181"/>
      <c r="CBL82" s="181"/>
      <c r="CBM82" s="181"/>
      <c r="CBN82" s="181"/>
      <c r="CBO82" s="181"/>
      <c r="CBP82" s="181"/>
      <c r="CBQ82" s="181"/>
      <c r="CBR82" s="181"/>
      <c r="CBS82" s="181"/>
      <c r="CBT82" s="181"/>
      <c r="CBU82" s="181"/>
      <c r="CBV82" s="181"/>
      <c r="CBW82" s="181"/>
      <c r="CBX82" s="181"/>
      <c r="CBY82" s="181"/>
      <c r="CBZ82" s="181"/>
      <c r="CCA82" s="181"/>
      <c r="CCB82" s="181"/>
      <c r="CCC82" s="181"/>
      <c r="CCD82" s="181"/>
      <c r="CCE82" s="181"/>
      <c r="CCF82" s="181"/>
      <c r="CCG82" s="181"/>
      <c r="CCH82" s="181"/>
      <c r="CCI82" s="181"/>
      <c r="CCJ82" s="181"/>
      <c r="CCK82" s="181"/>
      <c r="CCL82" s="181"/>
      <c r="CCM82" s="181"/>
      <c r="CCN82" s="181"/>
      <c r="CCO82" s="181"/>
      <c r="CCP82" s="181"/>
      <c r="CCQ82" s="181"/>
      <c r="CCR82" s="181"/>
      <c r="CCS82" s="181"/>
      <c r="CCT82" s="181"/>
      <c r="CCU82" s="181"/>
      <c r="CCV82" s="181"/>
      <c r="CCW82" s="181"/>
      <c r="CCX82" s="181"/>
      <c r="CCY82" s="181"/>
      <c r="CCZ82" s="181"/>
      <c r="CDA82" s="181"/>
      <c r="CDB82" s="181"/>
      <c r="CDC82" s="181"/>
      <c r="CDD82" s="181"/>
      <c r="CDE82" s="181"/>
      <c r="CDF82" s="181"/>
      <c r="CDG82" s="181"/>
      <c r="CDH82" s="181"/>
      <c r="CDI82" s="181"/>
      <c r="CDJ82" s="181"/>
      <c r="CDK82" s="181"/>
      <c r="CDL82" s="181"/>
      <c r="CDM82" s="181"/>
      <c r="CDN82" s="181"/>
      <c r="CDO82" s="181"/>
      <c r="CDP82" s="181"/>
      <c r="CDQ82" s="181"/>
      <c r="CDR82" s="181"/>
      <c r="CDS82" s="181"/>
      <c r="CDT82" s="181"/>
      <c r="CDU82" s="181"/>
      <c r="CDV82" s="181"/>
      <c r="CDW82" s="181"/>
      <c r="CDX82" s="181"/>
      <c r="CDY82" s="181"/>
      <c r="CDZ82" s="181"/>
      <c r="CEA82" s="181"/>
      <c r="CEB82" s="181"/>
      <c r="CEC82" s="181"/>
      <c r="CED82" s="181"/>
      <c r="CEE82" s="181"/>
      <c r="CEF82" s="181"/>
      <c r="CEG82" s="181"/>
      <c r="CEH82" s="181"/>
      <c r="CEI82" s="181"/>
      <c r="CEJ82" s="181"/>
      <c r="CEK82" s="181"/>
      <c r="CEL82" s="181"/>
      <c r="CEM82" s="181"/>
      <c r="CEN82" s="181"/>
      <c r="CEO82" s="181"/>
      <c r="CEP82" s="181"/>
      <c r="CEQ82" s="181"/>
      <c r="CER82" s="181"/>
      <c r="CES82" s="181"/>
      <c r="CET82" s="181"/>
      <c r="CEU82" s="181"/>
      <c r="CEV82" s="181"/>
      <c r="CEW82" s="181"/>
      <c r="CEX82" s="181"/>
      <c r="CEY82" s="181"/>
      <c r="CEZ82" s="181"/>
      <c r="CFA82" s="181"/>
      <c r="CFB82" s="181"/>
      <c r="CFC82" s="181"/>
      <c r="CFD82" s="181"/>
      <c r="CFE82" s="181"/>
      <c r="CFF82" s="181"/>
      <c r="CFG82" s="181"/>
      <c r="CFH82" s="181"/>
      <c r="CFI82" s="181"/>
      <c r="CFJ82" s="181"/>
      <c r="CFK82" s="181"/>
      <c r="CFL82" s="181"/>
      <c r="CFM82" s="181"/>
      <c r="CFN82" s="181"/>
      <c r="CFO82" s="181"/>
      <c r="CFP82" s="181"/>
      <c r="CFQ82" s="181"/>
      <c r="CFR82" s="181"/>
      <c r="CFS82" s="181"/>
      <c r="CFT82" s="181"/>
      <c r="CFU82" s="181"/>
      <c r="CFV82" s="181"/>
      <c r="CFW82" s="181"/>
      <c r="CFX82" s="181"/>
      <c r="CFY82" s="181"/>
      <c r="CFZ82" s="181"/>
      <c r="CGA82" s="181"/>
      <c r="CGB82" s="181"/>
      <c r="CGC82" s="181"/>
      <c r="CGD82" s="181"/>
      <c r="CGE82" s="181"/>
      <c r="CGF82" s="181"/>
      <c r="CGG82" s="181"/>
      <c r="CGH82" s="181"/>
      <c r="CGI82" s="181"/>
      <c r="CGJ82" s="181"/>
      <c r="CGK82" s="181"/>
      <c r="CGL82" s="181"/>
      <c r="CGM82" s="181"/>
      <c r="CGN82" s="181"/>
      <c r="CGO82" s="181"/>
      <c r="CGP82" s="181"/>
      <c r="CGQ82" s="181"/>
      <c r="CGR82" s="181"/>
      <c r="CGS82" s="181"/>
      <c r="CGT82" s="181"/>
      <c r="CGU82" s="181"/>
      <c r="CGV82" s="181"/>
      <c r="CGW82" s="181"/>
      <c r="CGX82" s="181"/>
      <c r="CGY82" s="181"/>
      <c r="CGZ82" s="181"/>
      <c r="CHA82" s="181"/>
      <c r="CHB82" s="181"/>
      <c r="CHC82" s="181"/>
      <c r="CHD82" s="181"/>
      <c r="CHE82" s="181"/>
      <c r="CHF82" s="181"/>
      <c r="CHG82" s="181"/>
      <c r="CHH82" s="181"/>
      <c r="CHI82" s="181"/>
      <c r="CHJ82" s="181"/>
      <c r="CHK82" s="181"/>
      <c r="CHL82" s="181"/>
      <c r="CHM82" s="181"/>
      <c r="CHN82" s="181"/>
      <c r="CHO82" s="181"/>
      <c r="CHP82" s="181"/>
      <c r="CHQ82" s="181"/>
      <c r="CHR82" s="181"/>
      <c r="CHS82" s="181"/>
      <c r="CHT82" s="181"/>
      <c r="CHU82" s="181"/>
      <c r="CHV82" s="181"/>
      <c r="CHW82" s="181"/>
      <c r="CHX82" s="181"/>
      <c r="CHY82" s="181"/>
      <c r="CHZ82" s="181"/>
      <c r="CIA82" s="181"/>
      <c r="CIB82" s="181"/>
      <c r="CIC82" s="181"/>
      <c r="CID82" s="181"/>
      <c r="CIE82" s="181"/>
      <c r="CIF82" s="181"/>
      <c r="CIG82" s="181"/>
      <c r="CIH82" s="181"/>
      <c r="CII82" s="181"/>
      <c r="CIJ82" s="181"/>
      <c r="CIK82" s="181"/>
      <c r="CIL82" s="181"/>
      <c r="CIM82" s="181"/>
      <c r="CIN82" s="181"/>
      <c r="CIO82" s="181"/>
      <c r="CIP82" s="181"/>
      <c r="CIQ82" s="181"/>
      <c r="CIR82" s="181"/>
      <c r="CIS82" s="181"/>
      <c r="CIT82" s="181"/>
      <c r="CIU82" s="181"/>
      <c r="CIV82" s="181"/>
      <c r="CIW82" s="181"/>
      <c r="CIX82" s="181"/>
      <c r="CIY82" s="181"/>
      <c r="CIZ82" s="181"/>
      <c r="CJA82" s="181"/>
      <c r="CJB82" s="181"/>
      <c r="CJC82" s="181"/>
      <c r="CJD82" s="181"/>
      <c r="CJE82" s="181"/>
      <c r="CJF82" s="181"/>
      <c r="CJG82" s="181"/>
      <c r="CJH82" s="181"/>
      <c r="CJI82" s="181"/>
      <c r="CJJ82" s="181"/>
      <c r="CJK82" s="181"/>
      <c r="CJL82" s="181"/>
      <c r="CJM82" s="181"/>
      <c r="CJN82" s="181"/>
      <c r="CJO82" s="181"/>
      <c r="CJP82" s="181"/>
      <c r="CJQ82" s="181"/>
      <c r="CJR82" s="181"/>
      <c r="CJS82" s="181"/>
      <c r="CJT82" s="181"/>
      <c r="CJU82" s="181"/>
      <c r="CJV82" s="181"/>
      <c r="CJW82" s="181"/>
      <c r="CJX82" s="181"/>
      <c r="CJY82" s="181"/>
      <c r="CJZ82" s="181"/>
      <c r="CKA82" s="181"/>
      <c r="CKB82" s="181"/>
      <c r="CKC82" s="181"/>
      <c r="CKD82" s="181"/>
      <c r="CKE82" s="181"/>
      <c r="CKF82" s="181"/>
      <c r="CKG82" s="181"/>
      <c r="CKH82" s="181"/>
      <c r="CKI82" s="181"/>
      <c r="CKJ82" s="181"/>
      <c r="CKK82" s="181"/>
      <c r="CKL82" s="181"/>
      <c r="CKM82" s="181"/>
      <c r="CKN82" s="181"/>
      <c r="CKO82" s="181"/>
      <c r="CKP82" s="181"/>
      <c r="CKQ82" s="181"/>
      <c r="CKR82" s="181"/>
      <c r="CKS82" s="181"/>
      <c r="CKT82" s="181"/>
      <c r="CKU82" s="181"/>
      <c r="CKV82" s="181"/>
      <c r="CKW82" s="181"/>
      <c r="CKX82" s="181"/>
      <c r="CKY82" s="181"/>
      <c r="CKZ82" s="181"/>
      <c r="CLA82" s="181"/>
      <c r="CLB82" s="181"/>
      <c r="CLC82" s="181"/>
      <c r="CLD82" s="181"/>
      <c r="CLE82" s="181"/>
      <c r="CLF82" s="181"/>
      <c r="CLG82" s="181"/>
      <c r="CLH82" s="181"/>
      <c r="CLI82" s="181"/>
      <c r="CLJ82" s="181"/>
      <c r="CLK82" s="181"/>
      <c r="CLL82" s="181"/>
      <c r="CLM82" s="181"/>
      <c r="CLN82" s="181"/>
      <c r="CLO82" s="181"/>
      <c r="CLP82" s="181"/>
      <c r="CLQ82" s="181"/>
      <c r="CLR82" s="181"/>
      <c r="CLS82" s="181"/>
      <c r="CLT82" s="181"/>
      <c r="CLU82" s="181"/>
      <c r="CLV82" s="181"/>
      <c r="CLW82" s="181"/>
      <c r="CLX82" s="181"/>
      <c r="CLY82" s="181"/>
      <c r="CLZ82" s="181"/>
      <c r="CMA82" s="181"/>
      <c r="CMB82" s="181"/>
      <c r="CMC82" s="181"/>
      <c r="CMD82" s="181"/>
      <c r="CME82" s="181"/>
      <c r="CMF82" s="181"/>
      <c r="CMG82" s="181"/>
      <c r="CMH82" s="181"/>
      <c r="CMI82" s="181"/>
      <c r="CMJ82" s="181"/>
      <c r="CMK82" s="181"/>
      <c r="CML82" s="181"/>
      <c r="CMM82" s="181"/>
      <c r="CMN82" s="181"/>
      <c r="CMO82" s="181"/>
      <c r="CMP82" s="181"/>
      <c r="CMQ82" s="181"/>
      <c r="CMR82" s="181"/>
      <c r="CMS82" s="181"/>
      <c r="CMT82" s="181"/>
      <c r="CMU82" s="181"/>
      <c r="CMV82" s="181"/>
      <c r="CMW82" s="181"/>
      <c r="CMX82" s="181"/>
      <c r="CMY82" s="181"/>
      <c r="CMZ82" s="181"/>
      <c r="CNA82" s="181"/>
      <c r="CNB82" s="181"/>
      <c r="CNC82" s="181"/>
      <c r="CND82" s="181"/>
      <c r="CNE82" s="181"/>
      <c r="CNF82" s="181"/>
      <c r="CNG82" s="181"/>
      <c r="CNH82" s="181"/>
      <c r="CNI82" s="181"/>
      <c r="CNJ82" s="181"/>
      <c r="CNK82" s="181"/>
      <c r="CNL82" s="181"/>
      <c r="CNM82" s="181"/>
      <c r="CNN82" s="181"/>
      <c r="CNO82" s="181"/>
      <c r="CNP82" s="181"/>
      <c r="CNQ82" s="181"/>
      <c r="CNR82" s="181"/>
      <c r="CNS82" s="181"/>
      <c r="CNT82" s="181"/>
      <c r="CNU82" s="181"/>
      <c r="CNV82" s="181"/>
      <c r="CNW82" s="181"/>
      <c r="CNX82" s="181"/>
      <c r="CNY82" s="181"/>
      <c r="CNZ82" s="181"/>
      <c r="COA82" s="181"/>
      <c r="COB82" s="181"/>
      <c r="COC82" s="181"/>
      <c r="COD82" s="181"/>
      <c r="COE82" s="181"/>
      <c r="COF82" s="181"/>
      <c r="COG82" s="181"/>
      <c r="COH82" s="181"/>
      <c r="COI82" s="181"/>
      <c r="COJ82" s="181"/>
      <c r="COK82" s="181"/>
      <c r="COL82" s="181"/>
      <c r="COM82" s="181"/>
      <c r="CON82" s="181"/>
      <c r="COO82" s="181"/>
      <c r="COP82" s="181"/>
      <c r="COQ82" s="181"/>
      <c r="COR82" s="181"/>
      <c r="COS82" s="181"/>
      <c r="COT82" s="181"/>
      <c r="COU82" s="181"/>
      <c r="COV82" s="181"/>
      <c r="COW82" s="181"/>
      <c r="COX82" s="181"/>
      <c r="COY82" s="181"/>
      <c r="COZ82" s="181"/>
      <c r="CPA82" s="181"/>
      <c r="CPB82" s="181"/>
      <c r="CPC82" s="181"/>
      <c r="CPD82" s="181"/>
      <c r="CPE82" s="181"/>
      <c r="CPF82" s="181"/>
      <c r="CPG82" s="181"/>
      <c r="CPH82" s="181"/>
      <c r="CPI82" s="181"/>
      <c r="CPJ82" s="181"/>
      <c r="CPK82" s="181"/>
      <c r="CPL82" s="181"/>
      <c r="CPM82" s="181"/>
      <c r="CPN82" s="181"/>
      <c r="CPO82" s="181"/>
      <c r="CPP82" s="181"/>
      <c r="CPQ82" s="181"/>
      <c r="CPR82" s="181"/>
      <c r="CPS82" s="181"/>
      <c r="CPT82" s="181"/>
      <c r="CPU82" s="181"/>
      <c r="CPV82" s="181"/>
      <c r="CPW82" s="181"/>
      <c r="CPX82" s="181"/>
      <c r="CPY82" s="181"/>
      <c r="CPZ82" s="181"/>
      <c r="CQA82" s="181"/>
      <c r="CQB82" s="181"/>
      <c r="CQC82" s="181"/>
      <c r="CQD82" s="181"/>
      <c r="CQE82" s="181"/>
      <c r="CQF82" s="181"/>
      <c r="CQG82" s="181"/>
      <c r="CQH82" s="181"/>
      <c r="CQI82" s="181"/>
      <c r="CQJ82" s="181"/>
      <c r="CQK82" s="181"/>
      <c r="CQL82" s="181"/>
      <c r="CQM82" s="181"/>
      <c r="CQN82" s="181"/>
      <c r="CQO82" s="181"/>
      <c r="CQP82" s="181"/>
      <c r="CQQ82" s="181"/>
      <c r="CQR82" s="181"/>
      <c r="CQS82" s="181"/>
      <c r="CQT82" s="181"/>
      <c r="CQU82" s="181"/>
      <c r="CQV82" s="181"/>
      <c r="CQW82" s="181"/>
      <c r="CQX82" s="181"/>
      <c r="CQY82" s="181"/>
      <c r="CQZ82" s="181"/>
      <c r="CRA82" s="181"/>
      <c r="CRB82" s="181"/>
      <c r="CRC82" s="181"/>
      <c r="CRD82" s="181"/>
      <c r="CRE82" s="181"/>
      <c r="CRF82" s="181"/>
      <c r="CRG82" s="181"/>
      <c r="CRH82" s="181"/>
      <c r="CRI82" s="181"/>
      <c r="CRJ82" s="181"/>
      <c r="CRK82" s="181"/>
      <c r="CRL82" s="181"/>
      <c r="CRM82" s="181"/>
      <c r="CRN82" s="181"/>
      <c r="CRO82" s="181"/>
      <c r="CRP82" s="181"/>
      <c r="CRQ82" s="181"/>
      <c r="CRR82" s="181"/>
      <c r="CRS82" s="181"/>
      <c r="CRT82" s="181"/>
      <c r="CRU82" s="181"/>
      <c r="CRV82" s="181"/>
      <c r="CRW82" s="181"/>
      <c r="CRX82" s="181"/>
      <c r="CRY82" s="181"/>
      <c r="CRZ82" s="181"/>
      <c r="CSA82" s="181"/>
      <c r="CSB82" s="181"/>
      <c r="CSC82" s="181"/>
      <c r="CSD82" s="181"/>
      <c r="CSE82" s="181"/>
      <c r="CSF82" s="181"/>
      <c r="CSG82" s="181"/>
      <c r="CSH82" s="181"/>
      <c r="CSI82" s="181"/>
      <c r="CSJ82" s="181"/>
      <c r="CSK82" s="181"/>
      <c r="CSL82" s="181"/>
      <c r="CSM82" s="181"/>
      <c r="CSN82" s="181"/>
      <c r="CSO82" s="181"/>
      <c r="CSP82" s="181"/>
      <c r="CSQ82" s="181"/>
      <c r="CSR82" s="181"/>
      <c r="CSS82" s="181"/>
      <c r="CST82" s="181"/>
      <c r="CSU82" s="181"/>
      <c r="CSV82" s="181"/>
      <c r="CSW82" s="181"/>
      <c r="CSX82" s="181"/>
      <c r="CSY82" s="181"/>
      <c r="CSZ82" s="181"/>
      <c r="CTA82" s="181"/>
      <c r="CTB82" s="181"/>
      <c r="CTC82" s="181"/>
      <c r="CTD82" s="181"/>
      <c r="CTE82" s="181"/>
      <c r="CTF82" s="181"/>
      <c r="CTG82" s="181"/>
      <c r="CTH82" s="181"/>
      <c r="CTI82" s="181"/>
      <c r="CTJ82" s="181"/>
      <c r="CTK82" s="181"/>
      <c r="CTL82" s="181"/>
      <c r="CTM82" s="181"/>
      <c r="CTN82" s="181"/>
      <c r="CTO82" s="181"/>
      <c r="CTP82" s="181"/>
      <c r="CTQ82" s="181"/>
      <c r="CTR82" s="181"/>
      <c r="CTS82" s="181"/>
      <c r="CTT82" s="181"/>
      <c r="CTU82" s="181"/>
      <c r="CTV82" s="181"/>
      <c r="CTW82" s="181"/>
      <c r="CTX82" s="181"/>
      <c r="CTY82" s="181"/>
      <c r="CTZ82" s="181"/>
      <c r="CUA82" s="181"/>
      <c r="CUB82" s="181"/>
      <c r="CUC82" s="181"/>
      <c r="CUD82" s="181"/>
      <c r="CUE82" s="181"/>
      <c r="CUF82" s="181"/>
      <c r="CUG82" s="181"/>
      <c r="CUH82" s="181"/>
      <c r="CUI82" s="181"/>
      <c r="CUJ82" s="181"/>
      <c r="CUK82" s="181"/>
      <c r="CUL82" s="181"/>
      <c r="CUM82" s="181"/>
      <c r="CUN82" s="181"/>
      <c r="CUO82" s="181"/>
      <c r="CUP82" s="181"/>
      <c r="CUQ82" s="181"/>
      <c r="CUR82" s="181"/>
      <c r="CUS82" s="181"/>
      <c r="CUT82" s="181"/>
      <c r="CUU82" s="181"/>
      <c r="CUV82" s="181"/>
      <c r="CUW82" s="181"/>
      <c r="CUX82" s="181"/>
      <c r="CUY82" s="181"/>
      <c r="CUZ82" s="181"/>
      <c r="CVA82" s="181"/>
      <c r="CVB82" s="181"/>
      <c r="CVC82" s="181"/>
      <c r="CVD82" s="181"/>
      <c r="CVE82" s="181"/>
      <c r="CVF82" s="181"/>
      <c r="CVG82" s="181"/>
      <c r="CVH82" s="181"/>
      <c r="CVI82" s="181"/>
      <c r="CVJ82" s="181"/>
      <c r="CVK82" s="181"/>
      <c r="CVL82" s="181"/>
      <c r="CVM82" s="181"/>
      <c r="CVN82" s="181"/>
      <c r="CVO82" s="181"/>
      <c r="CVP82" s="181"/>
      <c r="CVQ82" s="181"/>
      <c r="CVR82" s="181"/>
      <c r="CVS82" s="181"/>
      <c r="CVT82" s="181"/>
      <c r="CVU82" s="181"/>
      <c r="CVV82" s="181"/>
      <c r="CVW82" s="181"/>
      <c r="CVX82" s="181"/>
      <c r="CVY82" s="181"/>
      <c r="CVZ82" s="181"/>
      <c r="CWA82" s="181"/>
      <c r="CWB82" s="181"/>
      <c r="CWC82" s="181"/>
      <c r="CWD82" s="181"/>
      <c r="CWE82" s="181"/>
      <c r="CWF82" s="181"/>
      <c r="CWG82" s="181"/>
      <c r="CWH82" s="181"/>
      <c r="CWI82" s="181"/>
      <c r="CWJ82" s="181"/>
      <c r="CWK82" s="181"/>
      <c r="CWL82" s="181"/>
      <c r="CWM82" s="181"/>
      <c r="CWN82" s="181"/>
      <c r="CWO82" s="181"/>
      <c r="CWP82" s="181"/>
      <c r="CWQ82" s="181"/>
      <c r="CWR82" s="181"/>
      <c r="CWS82" s="181"/>
      <c r="CWT82" s="181"/>
      <c r="CWU82" s="181"/>
      <c r="CWV82" s="181"/>
      <c r="CWW82" s="181"/>
      <c r="CWX82" s="181"/>
      <c r="CWY82" s="181"/>
      <c r="CWZ82" s="181"/>
      <c r="CXA82" s="181"/>
      <c r="CXB82" s="181"/>
      <c r="CXC82" s="181"/>
      <c r="CXD82" s="181"/>
      <c r="CXE82" s="181"/>
      <c r="CXF82" s="181"/>
      <c r="CXG82" s="181"/>
      <c r="CXH82" s="181"/>
      <c r="CXI82" s="181"/>
      <c r="CXJ82" s="181"/>
      <c r="CXK82" s="181"/>
      <c r="CXL82" s="181"/>
      <c r="CXM82" s="181"/>
      <c r="CXN82" s="181"/>
      <c r="CXO82" s="181"/>
      <c r="CXP82" s="181"/>
      <c r="CXQ82" s="181"/>
      <c r="CXR82" s="181"/>
      <c r="CXS82" s="181"/>
      <c r="CXT82" s="181"/>
      <c r="CXU82" s="181"/>
      <c r="CXV82" s="181"/>
      <c r="CXW82" s="181"/>
      <c r="CXX82" s="181"/>
      <c r="CXY82" s="181"/>
      <c r="CXZ82" s="181"/>
      <c r="CYA82" s="181"/>
      <c r="CYB82" s="181"/>
      <c r="CYC82" s="181"/>
      <c r="CYD82" s="181"/>
      <c r="CYE82" s="181"/>
      <c r="CYF82" s="181"/>
      <c r="CYG82" s="181"/>
      <c r="CYH82" s="181"/>
      <c r="CYI82" s="181"/>
      <c r="CYJ82" s="181"/>
      <c r="CYK82" s="181"/>
      <c r="CYL82" s="181"/>
      <c r="CYM82" s="181"/>
      <c r="CYN82" s="181"/>
      <c r="CYO82" s="181"/>
      <c r="CYP82" s="181"/>
      <c r="CYQ82" s="181"/>
      <c r="CYR82" s="181"/>
      <c r="CYS82" s="181"/>
      <c r="CYT82" s="181"/>
      <c r="CYU82" s="181"/>
      <c r="CYV82" s="181"/>
      <c r="CYW82" s="181"/>
      <c r="CYX82" s="181"/>
      <c r="CYY82" s="181"/>
      <c r="CYZ82" s="181"/>
      <c r="CZA82" s="181"/>
      <c r="CZB82" s="181"/>
      <c r="CZC82" s="181"/>
      <c r="CZD82" s="181"/>
      <c r="CZE82" s="181"/>
      <c r="CZF82" s="181"/>
      <c r="CZG82" s="181"/>
      <c r="CZH82" s="181"/>
      <c r="CZI82" s="181"/>
      <c r="CZJ82" s="181"/>
      <c r="CZK82" s="181"/>
      <c r="CZL82" s="181"/>
      <c r="CZM82" s="181"/>
      <c r="CZN82" s="181"/>
      <c r="CZO82" s="181"/>
      <c r="CZP82" s="181"/>
      <c r="CZQ82" s="181"/>
      <c r="CZR82" s="181"/>
      <c r="CZS82" s="181"/>
      <c r="CZT82" s="181"/>
      <c r="CZU82" s="181"/>
      <c r="CZV82" s="181"/>
      <c r="CZW82" s="181"/>
      <c r="CZX82" s="181"/>
      <c r="CZY82" s="181"/>
      <c r="CZZ82" s="181"/>
      <c r="DAA82" s="181"/>
      <c r="DAB82" s="181"/>
      <c r="DAC82" s="181"/>
      <c r="DAD82" s="181"/>
      <c r="DAE82" s="181"/>
      <c r="DAF82" s="181"/>
      <c r="DAG82" s="181"/>
      <c r="DAH82" s="181"/>
      <c r="DAI82" s="181"/>
      <c r="DAJ82" s="181"/>
      <c r="DAK82" s="181"/>
      <c r="DAL82" s="181"/>
      <c r="DAM82" s="181"/>
      <c r="DAN82" s="181"/>
      <c r="DAO82" s="181"/>
      <c r="DAP82" s="181"/>
      <c r="DAQ82" s="181"/>
      <c r="DAR82" s="181"/>
      <c r="DAS82" s="181"/>
      <c r="DAT82" s="181"/>
      <c r="DAU82" s="181"/>
      <c r="DAV82" s="181"/>
      <c r="DAW82" s="181"/>
      <c r="DAX82" s="181"/>
      <c r="DAY82" s="181"/>
      <c r="DAZ82" s="181"/>
      <c r="DBA82" s="181"/>
      <c r="DBB82" s="181"/>
      <c r="DBC82" s="181"/>
      <c r="DBD82" s="181"/>
      <c r="DBE82" s="181"/>
      <c r="DBF82" s="181"/>
      <c r="DBG82" s="181"/>
      <c r="DBH82" s="181"/>
      <c r="DBI82" s="181"/>
      <c r="DBJ82" s="181"/>
      <c r="DBK82" s="181"/>
      <c r="DBL82" s="181"/>
      <c r="DBM82" s="181"/>
      <c r="DBN82" s="181"/>
      <c r="DBO82" s="181"/>
      <c r="DBP82" s="181"/>
      <c r="DBQ82" s="181"/>
      <c r="DBR82" s="181"/>
      <c r="DBS82" s="181"/>
      <c r="DBT82" s="181"/>
      <c r="DBU82" s="181"/>
      <c r="DBV82" s="181"/>
      <c r="DBW82" s="181"/>
      <c r="DBX82" s="181"/>
      <c r="DBY82" s="181"/>
      <c r="DBZ82" s="181"/>
      <c r="DCA82" s="181"/>
      <c r="DCB82" s="181"/>
      <c r="DCC82" s="181"/>
      <c r="DCD82" s="181"/>
      <c r="DCE82" s="181"/>
      <c r="DCF82" s="181"/>
      <c r="DCG82" s="181"/>
      <c r="DCH82" s="181"/>
      <c r="DCI82" s="181"/>
      <c r="DCJ82" s="181"/>
      <c r="DCK82" s="181"/>
      <c r="DCL82" s="181"/>
      <c r="DCM82" s="181"/>
      <c r="DCN82" s="181"/>
      <c r="DCO82" s="181"/>
      <c r="DCP82" s="181"/>
      <c r="DCQ82" s="181"/>
      <c r="DCR82" s="181"/>
      <c r="DCS82" s="181"/>
      <c r="DCT82" s="181"/>
      <c r="DCU82" s="181"/>
      <c r="DCV82" s="181"/>
      <c r="DCW82" s="181"/>
      <c r="DCX82" s="181"/>
      <c r="DCY82" s="181"/>
      <c r="DCZ82" s="181"/>
      <c r="DDA82" s="181"/>
      <c r="DDB82" s="181"/>
      <c r="DDC82" s="181"/>
      <c r="DDD82" s="181"/>
      <c r="DDE82" s="181"/>
      <c r="DDF82" s="181"/>
      <c r="DDG82" s="181"/>
      <c r="DDH82" s="181"/>
      <c r="DDI82" s="181"/>
      <c r="DDJ82" s="181"/>
      <c r="DDK82" s="181"/>
      <c r="DDL82" s="181"/>
      <c r="DDM82" s="181"/>
      <c r="DDN82" s="181"/>
      <c r="DDO82" s="181"/>
      <c r="DDP82" s="181"/>
      <c r="DDQ82" s="181"/>
      <c r="DDR82" s="181"/>
      <c r="DDS82" s="181"/>
      <c r="DDT82" s="181"/>
      <c r="DDU82" s="181"/>
      <c r="DDV82" s="181"/>
      <c r="DDW82" s="181"/>
      <c r="DDX82" s="181"/>
      <c r="DDY82" s="181"/>
      <c r="DDZ82" s="181"/>
      <c r="DEA82" s="181"/>
      <c r="DEB82" s="181"/>
      <c r="DEC82" s="181"/>
      <c r="DED82" s="181"/>
      <c r="DEE82" s="181"/>
      <c r="DEF82" s="181"/>
      <c r="DEG82" s="181"/>
      <c r="DEH82" s="181"/>
      <c r="DEI82" s="181"/>
      <c r="DEJ82" s="181"/>
      <c r="DEK82" s="181"/>
      <c r="DEL82" s="181"/>
      <c r="DEM82" s="181"/>
      <c r="DEN82" s="181"/>
      <c r="DEO82" s="181"/>
      <c r="DEP82" s="181"/>
      <c r="DEQ82" s="181"/>
      <c r="DER82" s="181"/>
      <c r="DES82" s="181"/>
      <c r="DET82" s="181"/>
      <c r="DEU82" s="181"/>
      <c r="DEV82" s="181"/>
      <c r="DEW82" s="181"/>
      <c r="DEX82" s="181"/>
      <c r="DEY82" s="181"/>
      <c r="DEZ82" s="181"/>
      <c r="DFA82" s="181"/>
      <c r="DFB82" s="181"/>
      <c r="DFC82" s="181"/>
      <c r="DFD82" s="181"/>
      <c r="DFE82" s="181"/>
      <c r="DFF82" s="181"/>
      <c r="DFG82" s="181"/>
      <c r="DFH82" s="181"/>
      <c r="DFI82" s="181"/>
      <c r="DFJ82" s="181"/>
      <c r="DFK82" s="181"/>
      <c r="DFL82" s="181"/>
      <c r="DFM82" s="181"/>
      <c r="DFN82" s="181"/>
      <c r="DFO82" s="181"/>
      <c r="DFP82" s="181"/>
      <c r="DFQ82" s="181"/>
      <c r="DFR82" s="181"/>
      <c r="DFS82" s="181"/>
      <c r="DFT82" s="181"/>
      <c r="DFU82" s="181"/>
      <c r="DFV82" s="181"/>
      <c r="DFW82" s="181"/>
      <c r="DFX82" s="181"/>
      <c r="DFY82" s="181"/>
      <c r="DFZ82" s="181"/>
      <c r="DGA82" s="181"/>
      <c r="DGB82" s="181"/>
      <c r="DGC82" s="181"/>
      <c r="DGD82" s="181"/>
      <c r="DGE82" s="181"/>
      <c r="DGF82" s="181"/>
      <c r="DGG82" s="181"/>
      <c r="DGH82" s="181"/>
      <c r="DGI82" s="181"/>
      <c r="DGJ82" s="181"/>
      <c r="DGK82" s="181"/>
      <c r="DGL82" s="181"/>
      <c r="DGM82" s="181"/>
      <c r="DGN82" s="181"/>
      <c r="DGO82" s="181"/>
      <c r="DGP82" s="181"/>
      <c r="DGQ82" s="181"/>
      <c r="DGR82" s="181"/>
      <c r="DGS82" s="181"/>
      <c r="DGT82" s="181"/>
      <c r="DGU82" s="181"/>
      <c r="DGV82" s="181"/>
      <c r="DGW82" s="181"/>
      <c r="DGX82" s="181"/>
      <c r="DGY82" s="181"/>
      <c r="DGZ82" s="181"/>
      <c r="DHA82" s="181"/>
      <c r="DHB82" s="181"/>
      <c r="DHC82" s="181"/>
      <c r="DHD82" s="181"/>
      <c r="DHE82" s="181"/>
      <c r="DHF82" s="181"/>
      <c r="DHG82" s="181"/>
      <c r="DHH82" s="181"/>
      <c r="DHI82" s="181"/>
      <c r="DHJ82" s="181"/>
      <c r="DHK82" s="181"/>
      <c r="DHL82" s="181"/>
      <c r="DHM82" s="181"/>
      <c r="DHN82" s="181"/>
      <c r="DHO82" s="181"/>
      <c r="DHP82" s="181"/>
      <c r="DHQ82" s="181"/>
      <c r="DHR82" s="181"/>
      <c r="DHS82" s="181"/>
      <c r="DHT82" s="181"/>
      <c r="DHU82" s="181"/>
      <c r="DHV82" s="181"/>
      <c r="DHW82" s="181"/>
      <c r="DHX82" s="181"/>
      <c r="DHY82" s="181"/>
      <c r="DHZ82" s="181"/>
      <c r="DIA82" s="181"/>
      <c r="DIB82" s="181"/>
      <c r="DIC82" s="181"/>
      <c r="DID82" s="181"/>
      <c r="DIE82" s="181"/>
      <c r="DIF82" s="181"/>
      <c r="DIG82" s="181"/>
      <c r="DIH82" s="181"/>
      <c r="DII82" s="181"/>
      <c r="DIJ82" s="181"/>
      <c r="DIK82" s="181"/>
      <c r="DIL82" s="181"/>
      <c r="DIM82" s="181"/>
      <c r="DIN82" s="181"/>
      <c r="DIO82" s="181"/>
      <c r="DIP82" s="181"/>
      <c r="DIQ82" s="181"/>
      <c r="DIR82" s="181"/>
      <c r="DIS82" s="181"/>
      <c r="DIT82" s="181"/>
      <c r="DIU82" s="181"/>
      <c r="DIV82" s="181"/>
      <c r="DIW82" s="181"/>
      <c r="DIX82" s="181"/>
      <c r="DIY82" s="181"/>
      <c r="DIZ82" s="181"/>
      <c r="DJA82" s="181"/>
      <c r="DJB82" s="181"/>
      <c r="DJC82" s="181"/>
      <c r="DJD82" s="181"/>
      <c r="DJE82" s="181"/>
      <c r="DJF82" s="181"/>
      <c r="DJG82" s="181"/>
      <c r="DJH82" s="181"/>
      <c r="DJI82" s="181"/>
      <c r="DJJ82" s="181"/>
      <c r="DJK82" s="181"/>
      <c r="DJL82" s="181"/>
      <c r="DJM82" s="181"/>
      <c r="DJN82" s="181"/>
      <c r="DJO82" s="181"/>
      <c r="DJP82" s="181"/>
      <c r="DJQ82" s="181"/>
      <c r="DJR82" s="181"/>
      <c r="DJS82" s="181"/>
      <c r="DJT82" s="181"/>
      <c r="DJU82" s="181"/>
      <c r="DJV82" s="181"/>
      <c r="DJW82" s="181"/>
      <c r="DJX82" s="181"/>
      <c r="DJY82" s="181"/>
      <c r="DJZ82" s="181"/>
      <c r="DKA82" s="181"/>
      <c r="DKB82" s="181"/>
      <c r="DKC82" s="181"/>
      <c r="DKD82" s="181"/>
      <c r="DKE82" s="181"/>
      <c r="DKF82" s="181"/>
      <c r="DKG82" s="181"/>
      <c r="DKH82" s="181"/>
      <c r="DKI82" s="181"/>
      <c r="DKJ82" s="181"/>
      <c r="DKK82" s="181"/>
      <c r="DKL82" s="181"/>
      <c r="DKM82" s="181"/>
      <c r="DKN82" s="181"/>
      <c r="DKO82" s="181"/>
      <c r="DKP82" s="181"/>
      <c r="DKQ82" s="181"/>
      <c r="DKR82" s="181"/>
      <c r="DKS82" s="181"/>
      <c r="DKT82" s="181"/>
      <c r="DKU82" s="181"/>
      <c r="DKV82" s="181"/>
      <c r="DKW82" s="181"/>
      <c r="DKX82" s="181"/>
      <c r="DKY82" s="181"/>
      <c r="DKZ82" s="181"/>
      <c r="DLA82" s="181"/>
      <c r="DLB82" s="181"/>
      <c r="DLC82" s="181"/>
      <c r="DLD82" s="181"/>
      <c r="DLE82" s="181"/>
      <c r="DLF82" s="181"/>
      <c r="DLG82" s="181"/>
      <c r="DLH82" s="181"/>
      <c r="DLI82" s="181"/>
      <c r="DLJ82" s="181"/>
      <c r="DLK82" s="181"/>
      <c r="DLL82" s="181"/>
      <c r="DLM82" s="181"/>
      <c r="DLN82" s="181"/>
      <c r="DLO82" s="181"/>
      <c r="DLP82" s="181"/>
      <c r="DLQ82" s="181"/>
      <c r="DLR82" s="181"/>
      <c r="DLS82" s="181"/>
      <c r="DLT82" s="181"/>
      <c r="DLU82" s="181"/>
      <c r="DLV82" s="181"/>
      <c r="DLW82" s="181"/>
      <c r="DLX82" s="181"/>
      <c r="DLY82" s="181"/>
      <c r="DLZ82" s="181"/>
      <c r="DMA82" s="181"/>
      <c r="DMB82" s="181"/>
      <c r="DMC82" s="181"/>
      <c r="DMD82" s="181"/>
      <c r="DME82" s="181"/>
      <c r="DMF82" s="181"/>
      <c r="DMG82" s="181"/>
      <c r="DMH82" s="181"/>
      <c r="DMI82" s="181"/>
      <c r="DMJ82" s="181"/>
      <c r="DMK82" s="181"/>
      <c r="DML82" s="181"/>
      <c r="DMM82" s="181"/>
      <c r="DMN82" s="181"/>
      <c r="DMO82" s="181"/>
      <c r="DMP82" s="181"/>
      <c r="DMQ82" s="181"/>
      <c r="DMR82" s="181"/>
      <c r="DMS82" s="181"/>
      <c r="DMT82" s="181"/>
      <c r="DMU82" s="181"/>
      <c r="DMV82" s="181"/>
      <c r="DMW82" s="181"/>
      <c r="DMX82" s="181"/>
      <c r="DMY82" s="181"/>
      <c r="DMZ82" s="181"/>
      <c r="DNA82" s="181"/>
      <c r="DNB82" s="181"/>
      <c r="DNC82" s="181"/>
      <c r="DND82" s="181"/>
      <c r="DNE82" s="181"/>
      <c r="DNF82" s="181"/>
      <c r="DNG82" s="181"/>
      <c r="DNH82" s="181"/>
      <c r="DNI82" s="181"/>
      <c r="DNJ82" s="181"/>
      <c r="DNK82" s="181"/>
      <c r="DNL82" s="181"/>
      <c r="DNM82" s="181"/>
      <c r="DNN82" s="181"/>
      <c r="DNO82" s="181"/>
      <c r="DNP82" s="181"/>
      <c r="DNQ82" s="181"/>
      <c r="DNR82" s="181"/>
      <c r="DNS82" s="181"/>
      <c r="DNT82" s="181"/>
      <c r="DNU82" s="181"/>
      <c r="DNV82" s="181"/>
      <c r="DNW82" s="181"/>
      <c r="DNX82" s="181"/>
      <c r="DNY82" s="181"/>
      <c r="DNZ82" s="181"/>
      <c r="DOA82" s="181"/>
      <c r="DOB82" s="181"/>
      <c r="DOC82" s="181"/>
      <c r="DOD82" s="181"/>
      <c r="DOE82" s="181"/>
      <c r="DOF82" s="181"/>
      <c r="DOG82" s="181"/>
      <c r="DOH82" s="181"/>
      <c r="DOI82" s="181"/>
      <c r="DOJ82" s="181"/>
      <c r="DOK82" s="181"/>
      <c r="DOL82" s="181"/>
      <c r="DOM82" s="181"/>
      <c r="DON82" s="181"/>
      <c r="DOO82" s="181"/>
      <c r="DOP82" s="181"/>
      <c r="DOQ82" s="181"/>
      <c r="DOR82" s="181"/>
      <c r="DOS82" s="181"/>
      <c r="DOT82" s="181"/>
      <c r="DOU82" s="181"/>
      <c r="DOV82" s="181"/>
      <c r="DOW82" s="181"/>
      <c r="DOX82" s="181"/>
      <c r="DOY82" s="181"/>
      <c r="DOZ82" s="181"/>
      <c r="DPA82" s="181"/>
      <c r="DPB82" s="181"/>
      <c r="DPC82" s="181"/>
      <c r="DPD82" s="181"/>
      <c r="DPE82" s="181"/>
      <c r="DPF82" s="181"/>
      <c r="DPG82" s="181"/>
      <c r="DPH82" s="181"/>
      <c r="DPI82" s="181"/>
      <c r="DPJ82" s="181"/>
      <c r="DPK82" s="181"/>
      <c r="DPL82" s="181"/>
      <c r="DPM82" s="181"/>
      <c r="DPN82" s="181"/>
      <c r="DPO82" s="181"/>
      <c r="DPP82" s="181"/>
      <c r="DPQ82" s="181"/>
      <c r="DPR82" s="181"/>
      <c r="DPS82" s="181"/>
      <c r="DPT82" s="181"/>
      <c r="DPU82" s="181"/>
      <c r="DPV82" s="181"/>
      <c r="DPW82" s="181"/>
      <c r="DPX82" s="181"/>
      <c r="DPY82" s="181"/>
      <c r="DPZ82" s="181"/>
      <c r="DQA82" s="181"/>
      <c r="DQB82" s="181"/>
      <c r="DQC82" s="181"/>
      <c r="DQD82" s="181"/>
      <c r="DQE82" s="181"/>
      <c r="DQF82" s="181"/>
      <c r="DQG82" s="181"/>
      <c r="DQH82" s="181"/>
      <c r="DQI82" s="181"/>
      <c r="DQJ82" s="181"/>
      <c r="DQK82" s="181"/>
      <c r="DQL82" s="181"/>
      <c r="DQM82" s="181"/>
      <c r="DQN82" s="181"/>
      <c r="DQO82" s="181"/>
      <c r="DQP82" s="181"/>
      <c r="DQQ82" s="181"/>
      <c r="DQR82" s="181"/>
      <c r="DQS82" s="181"/>
      <c r="DQT82" s="181"/>
      <c r="DQU82" s="181"/>
      <c r="DQV82" s="181"/>
      <c r="DQW82" s="181"/>
      <c r="DQX82" s="181"/>
      <c r="DQY82" s="181"/>
      <c r="DQZ82" s="181"/>
      <c r="DRA82" s="181"/>
      <c r="DRB82" s="181"/>
      <c r="DRC82" s="181"/>
      <c r="DRD82" s="181"/>
      <c r="DRE82" s="181"/>
      <c r="DRF82" s="181"/>
      <c r="DRG82" s="181"/>
      <c r="DRH82" s="181"/>
      <c r="DRI82" s="181"/>
      <c r="DRJ82" s="181"/>
      <c r="DRK82" s="181"/>
      <c r="DRL82" s="181"/>
      <c r="DRM82" s="181"/>
      <c r="DRN82" s="181"/>
      <c r="DRO82" s="181"/>
      <c r="DRP82" s="181"/>
      <c r="DRQ82" s="181"/>
      <c r="DRR82" s="181"/>
      <c r="DRS82" s="181"/>
      <c r="DRT82" s="181"/>
      <c r="DRU82" s="181"/>
      <c r="DRV82" s="181"/>
      <c r="DRW82" s="181"/>
      <c r="DRX82" s="181"/>
      <c r="DRY82" s="181"/>
      <c r="DRZ82" s="181"/>
      <c r="DSA82" s="181"/>
      <c r="DSB82" s="181"/>
      <c r="DSC82" s="181"/>
      <c r="DSD82" s="181"/>
      <c r="DSE82" s="181"/>
      <c r="DSF82" s="181"/>
      <c r="DSG82" s="181"/>
      <c r="DSH82" s="181"/>
      <c r="DSI82" s="181"/>
      <c r="DSJ82" s="181"/>
      <c r="DSK82" s="181"/>
      <c r="DSL82" s="181"/>
      <c r="DSM82" s="181"/>
      <c r="DSN82" s="181"/>
      <c r="DSO82" s="181"/>
      <c r="DSP82" s="181"/>
      <c r="DSQ82" s="181"/>
      <c r="DSR82" s="181"/>
      <c r="DSS82" s="181"/>
      <c r="DST82" s="181"/>
      <c r="DSU82" s="181"/>
      <c r="DSV82" s="181"/>
      <c r="DSW82" s="181"/>
      <c r="DSX82" s="181"/>
      <c r="DSY82" s="181"/>
      <c r="DSZ82" s="181"/>
      <c r="DTA82" s="181"/>
      <c r="DTB82" s="181"/>
      <c r="DTC82" s="181"/>
      <c r="DTD82" s="181"/>
      <c r="DTE82" s="181"/>
      <c r="DTF82" s="181"/>
      <c r="DTG82" s="181"/>
      <c r="DTH82" s="181"/>
      <c r="DTI82" s="181"/>
      <c r="DTJ82" s="181"/>
      <c r="DTK82" s="181"/>
      <c r="DTL82" s="181"/>
      <c r="DTM82" s="181"/>
      <c r="DTN82" s="181"/>
      <c r="DTO82" s="181"/>
      <c r="DTP82" s="181"/>
      <c r="DTQ82" s="181"/>
      <c r="DTR82" s="181"/>
      <c r="DTS82" s="181"/>
      <c r="DTT82" s="181"/>
      <c r="DTU82" s="181"/>
      <c r="DTV82" s="181"/>
      <c r="DTW82" s="181"/>
      <c r="DTX82" s="181"/>
      <c r="DTY82" s="181"/>
      <c r="DTZ82" s="181"/>
      <c r="DUA82" s="181"/>
      <c r="DUB82" s="181"/>
      <c r="DUC82" s="181"/>
      <c r="DUD82" s="181"/>
      <c r="DUE82" s="181"/>
      <c r="DUF82" s="181"/>
      <c r="DUG82" s="181"/>
      <c r="DUH82" s="181"/>
      <c r="DUI82" s="181"/>
      <c r="DUJ82" s="181"/>
      <c r="DUK82" s="181"/>
      <c r="DUL82" s="181"/>
      <c r="DUM82" s="181"/>
      <c r="DUN82" s="181"/>
      <c r="DUO82" s="181"/>
      <c r="DUP82" s="181"/>
      <c r="DUQ82" s="181"/>
      <c r="DUR82" s="181"/>
      <c r="DUS82" s="181"/>
      <c r="DUT82" s="181"/>
      <c r="DUU82" s="181"/>
      <c r="DUV82" s="181"/>
      <c r="DUW82" s="181"/>
      <c r="DUX82" s="181"/>
      <c r="DUY82" s="181"/>
      <c r="DUZ82" s="181"/>
      <c r="DVA82" s="181"/>
      <c r="DVB82" s="181"/>
      <c r="DVC82" s="181"/>
      <c r="DVD82" s="181"/>
      <c r="DVE82" s="181"/>
      <c r="DVF82" s="181"/>
      <c r="DVG82" s="181"/>
      <c r="DVH82" s="181"/>
      <c r="DVI82" s="181"/>
      <c r="DVJ82" s="181"/>
      <c r="DVK82" s="181"/>
      <c r="DVL82" s="181"/>
      <c r="DVM82" s="181"/>
      <c r="DVN82" s="181"/>
      <c r="DVO82" s="181"/>
      <c r="DVP82" s="181"/>
      <c r="DVQ82" s="181"/>
      <c r="DVR82" s="181"/>
      <c r="DVS82" s="181"/>
      <c r="DVT82" s="181"/>
      <c r="DVU82" s="181"/>
      <c r="DVV82" s="181"/>
      <c r="DVW82" s="181"/>
      <c r="DVX82" s="181"/>
      <c r="DVY82" s="181"/>
      <c r="DVZ82" s="181"/>
      <c r="DWA82" s="181"/>
      <c r="DWB82" s="181"/>
      <c r="DWC82" s="181"/>
      <c r="DWD82" s="181"/>
      <c r="DWE82" s="181"/>
      <c r="DWF82" s="181"/>
      <c r="DWG82" s="181"/>
      <c r="DWH82" s="181"/>
      <c r="DWI82" s="181"/>
      <c r="DWJ82" s="181"/>
      <c r="DWK82" s="181"/>
      <c r="DWL82" s="181"/>
      <c r="DWM82" s="181"/>
      <c r="DWN82" s="181"/>
      <c r="DWO82" s="181"/>
      <c r="DWP82" s="181"/>
      <c r="DWQ82" s="181"/>
      <c r="DWR82" s="181"/>
      <c r="DWS82" s="181"/>
      <c r="DWT82" s="181"/>
      <c r="DWU82" s="181"/>
      <c r="DWV82" s="181"/>
      <c r="DWW82" s="181"/>
      <c r="DWX82" s="181"/>
      <c r="DWY82" s="181"/>
      <c r="DWZ82" s="181"/>
      <c r="DXA82" s="181"/>
      <c r="DXB82" s="181"/>
      <c r="DXC82" s="181"/>
      <c r="DXD82" s="181"/>
      <c r="DXE82" s="181"/>
      <c r="DXF82" s="181"/>
      <c r="DXG82" s="181"/>
      <c r="DXH82" s="181"/>
      <c r="DXI82" s="181"/>
      <c r="DXJ82" s="181"/>
      <c r="DXK82" s="181"/>
      <c r="DXL82" s="181"/>
      <c r="DXM82" s="181"/>
      <c r="DXN82" s="181"/>
      <c r="DXO82" s="181"/>
      <c r="DXP82" s="181"/>
      <c r="DXQ82" s="181"/>
      <c r="DXR82" s="181"/>
      <c r="DXS82" s="181"/>
      <c r="DXT82" s="181"/>
      <c r="DXU82" s="181"/>
      <c r="DXV82" s="181"/>
      <c r="DXW82" s="181"/>
      <c r="DXX82" s="181"/>
      <c r="DXY82" s="181"/>
      <c r="DXZ82" s="181"/>
      <c r="DYA82" s="181"/>
      <c r="DYB82" s="181"/>
      <c r="DYC82" s="181"/>
      <c r="DYD82" s="181"/>
      <c r="DYE82" s="181"/>
      <c r="DYF82" s="181"/>
      <c r="DYG82" s="181"/>
      <c r="DYH82" s="181"/>
      <c r="DYI82" s="181"/>
      <c r="DYJ82" s="181"/>
      <c r="DYK82" s="181"/>
      <c r="DYL82" s="181"/>
      <c r="DYM82" s="181"/>
      <c r="DYN82" s="181"/>
      <c r="DYO82" s="181"/>
      <c r="DYP82" s="181"/>
      <c r="DYQ82" s="181"/>
      <c r="DYR82" s="181"/>
      <c r="DYS82" s="181"/>
      <c r="DYT82" s="181"/>
      <c r="DYU82" s="181"/>
      <c r="DYV82" s="181"/>
      <c r="DYW82" s="181"/>
      <c r="DYX82" s="181"/>
      <c r="DYY82" s="181"/>
      <c r="DYZ82" s="181"/>
      <c r="DZA82" s="181"/>
      <c r="DZB82" s="181"/>
      <c r="DZC82" s="181"/>
      <c r="DZD82" s="181"/>
      <c r="DZE82" s="181"/>
      <c r="DZF82" s="181"/>
      <c r="DZG82" s="181"/>
      <c r="DZH82" s="181"/>
      <c r="DZI82" s="181"/>
      <c r="DZJ82" s="181"/>
      <c r="DZK82" s="181"/>
      <c r="DZL82" s="181"/>
      <c r="DZM82" s="181"/>
      <c r="DZN82" s="181"/>
      <c r="DZO82" s="181"/>
      <c r="DZP82" s="181"/>
      <c r="DZQ82" s="181"/>
      <c r="DZR82" s="181"/>
      <c r="DZS82" s="181"/>
      <c r="DZT82" s="181"/>
      <c r="DZU82" s="181"/>
      <c r="DZV82" s="181"/>
      <c r="DZW82" s="181"/>
      <c r="DZX82" s="181"/>
      <c r="DZY82" s="181"/>
      <c r="DZZ82" s="181"/>
      <c r="EAA82" s="181"/>
      <c r="EAB82" s="181"/>
      <c r="EAC82" s="181"/>
      <c r="EAD82" s="181"/>
      <c r="EAE82" s="181"/>
      <c r="EAF82" s="181"/>
      <c r="EAG82" s="181"/>
      <c r="EAH82" s="181"/>
      <c r="EAI82" s="181"/>
      <c r="EAJ82" s="181"/>
      <c r="EAK82" s="181"/>
      <c r="EAL82" s="181"/>
      <c r="EAM82" s="181"/>
      <c r="EAN82" s="181"/>
      <c r="EAO82" s="181"/>
      <c r="EAP82" s="181"/>
      <c r="EAQ82" s="181"/>
      <c r="EAR82" s="181"/>
      <c r="EAS82" s="181"/>
      <c r="EAT82" s="181"/>
      <c r="EAU82" s="181"/>
      <c r="EAV82" s="181"/>
      <c r="EAW82" s="181"/>
      <c r="EAX82" s="181"/>
      <c r="EAY82" s="181"/>
      <c r="EAZ82" s="181"/>
      <c r="EBA82" s="181"/>
      <c r="EBB82" s="181"/>
      <c r="EBC82" s="181"/>
      <c r="EBD82" s="181"/>
      <c r="EBE82" s="181"/>
      <c r="EBF82" s="181"/>
      <c r="EBG82" s="181"/>
      <c r="EBH82" s="181"/>
      <c r="EBI82" s="181"/>
      <c r="EBJ82" s="181"/>
      <c r="EBK82" s="181"/>
      <c r="EBL82" s="181"/>
      <c r="EBM82" s="181"/>
      <c r="EBN82" s="181"/>
      <c r="EBO82" s="181"/>
      <c r="EBP82" s="181"/>
      <c r="EBQ82" s="181"/>
      <c r="EBR82" s="181"/>
      <c r="EBS82" s="181"/>
      <c r="EBT82" s="181"/>
      <c r="EBU82" s="181"/>
      <c r="EBV82" s="181"/>
      <c r="EBW82" s="181"/>
      <c r="EBX82" s="181"/>
      <c r="EBY82" s="181"/>
      <c r="EBZ82" s="181"/>
      <c r="ECA82" s="181"/>
      <c r="ECB82" s="181"/>
      <c r="ECC82" s="181"/>
      <c r="ECD82" s="181"/>
      <c r="ECE82" s="181"/>
      <c r="ECF82" s="181"/>
      <c r="ECG82" s="181"/>
      <c r="ECH82" s="181"/>
      <c r="ECI82" s="181"/>
      <c r="ECJ82" s="181"/>
      <c r="ECK82" s="181"/>
      <c r="ECL82" s="181"/>
      <c r="ECM82" s="181"/>
      <c r="ECN82" s="181"/>
      <c r="ECO82" s="181"/>
      <c r="ECP82" s="181"/>
      <c r="ECQ82" s="181"/>
      <c r="ECR82" s="181"/>
      <c r="ECS82" s="181"/>
      <c r="ECT82" s="181"/>
      <c r="ECU82" s="181"/>
      <c r="ECV82" s="181"/>
      <c r="ECW82" s="181"/>
      <c r="ECX82" s="181"/>
      <c r="ECY82" s="181"/>
      <c r="ECZ82" s="181"/>
      <c r="EDA82" s="181"/>
      <c r="EDB82" s="181"/>
      <c r="EDC82" s="181"/>
      <c r="EDD82" s="181"/>
      <c r="EDE82" s="181"/>
      <c r="EDF82" s="181"/>
      <c r="EDG82" s="181"/>
      <c r="EDH82" s="181"/>
      <c r="EDI82" s="181"/>
      <c r="EDJ82" s="181"/>
      <c r="EDK82" s="181"/>
      <c r="EDL82" s="181"/>
      <c r="EDM82" s="181"/>
      <c r="EDN82" s="181"/>
      <c r="EDO82" s="181"/>
      <c r="EDP82" s="181"/>
      <c r="EDQ82" s="181"/>
      <c r="EDR82" s="181"/>
      <c r="EDS82" s="181"/>
      <c r="EDT82" s="181"/>
      <c r="EDU82" s="181"/>
      <c r="EDV82" s="181"/>
      <c r="EDW82" s="181"/>
      <c r="EDX82" s="181"/>
      <c r="EDY82" s="181"/>
      <c r="EDZ82" s="181"/>
      <c r="EEA82" s="181"/>
      <c r="EEB82" s="181"/>
      <c r="EEC82" s="181"/>
      <c r="EED82" s="181"/>
      <c r="EEE82" s="181"/>
      <c r="EEF82" s="181"/>
      <c r="EEG82" s="181"/>
      <c r="EEH82" s="181"/>
      <c r="EEI82" s="181"/>
      <c r="EEJ82" s="181"/>
      <c r="EEK82" s="181"/>
      <c r="EEL82" s="181"/>
      <c r="EEM82" s="181"/>
      <c r="EEN82" s="181"/>
      <c r="EEO82" s="181"/>
      <c r="EEP82" s="181"/>
      <c r="EEQ82" s="181"/>
      <c r="EER82" s="181"/>
      <c r="EES82" s="181"/>
      <c r="EET82" s="181"/>
      <c r="EEU82" s="181"/>
      <c r="EEV82" s="181"/>
      <c r="EEW82" s="181"/>
      <c r="EEX82" s="181"/>
      <c r="EEY82" s="181"/>
      <c r="EEZ82" s="181"/>
      <c r="EFA82" s="181"/>
      <c r="EFB82" s="181"/>
      <c r="EFC82" s="181"/>
      <c r="EFD82" s="181"/>
      <c r="EFE82" s="181"/>
      <c r="EFF82" s="181"/>
      <c r="EFG82" s="181"/>
      <c r="EFH82" s="181"/>
      <c r="EFI82" s="181"/>
      <c r="EFJ82" s="181"/>
      <c r="EFK82" s="181"/>
      <c r="EFL82" s="181"/>
      <c r="EFM82" s="181"/>
      <c r="EFN82" s="181"/>
      <c r="EFO82" s="181"/>
      <c r="EFP82" s="181"/>
      <c r="EFQ82" s="181"/>
      <c r="EFR82" s="181"/>
      <c r="EFS82" s="181"/>
      <c r="EFT82" s="181"/>
      <c r="EFU82" s="181"/>
      <c r="EFV82" s="181"/>
      <c r="EFW82" s="181"/>
      <c r="EFX82" s="181"/>
      <c r="EFY82" s="181"/>
      <c r="EFZ82" s="181"/>
      <c r="EGA82" s="181"/>
      <c r="EGB82" s="181"/>
      <c r="EGC82" s="181"/>
      <c r="EGD82" s="181"/>
      <c r="EGE82" s="181"/>
      <c r="EGF82" s="181"/>
      <c r="EGG82" s="181"/>
      <c r="EGH82" s="181"/>
      <c r="EGI82" s="181"/>
      <c r="EGJ82" s="181"/>
      <c r="EGK82" s="181"/>
      <c r="EGL82" s="181"/>
      <c r="EGM82" s="181"/>
      <c r="EGN82" s="181"/>
      <c r="EGO82" s="181"/>
      <c r="EGP82" s="181"/>
      <c r="EGQ82" s="181"/>
      <c r="EGR82" s="181"/>
      <c r="EGS82" s="181"/>
      <c r="EGT82" s="181"/>
      <c r="EGU82" s="181"/>
      <c r="EGV82" s="181"/>
      <c r="EGW82" s="181"/>
      <c r="EGX82" s="181"/>
      <c r="EGY82" s="181"/>
      <c r="EGZ82" s="181"/>
      <c r="EHA82" s="181"/>
      <c r="EHB82" s="181"/>
      <c r="EHC82" s="181"/>
      <c r="EHD82" s="181"/>
      <c r="EHE82" s="181"/>
      <c r="EHF82" s="181"/>
      <c r="EHG82" s="181"/>
      <c r="EHH82" s="181"/>
      <c r="EHI82" s="181"/>
      <c r="EHJ82" s="181"/>
      <c r="EHK82" s="181"/>
      <c r="EHL82" s="181"/>
      <c r="EHM82" s="181"/>
      <c r="EHN82" s="181"/>
      <c r="EHO82" s="181"/>
      <c r="EHP82" s="181"/>
      <c r="EHQ82" s="181"/>
      <c r="EHR82" s="181"/>
      <c r="EHS82" s="181"/>
      <c r="EHT82" s="181"/>
      <c r="EHU82" s="181"/>
      <c r="EHV82" s="181"/>
      <c r="EHW82" s="181"/>
      <c r="EHX82" s="181"/>
      <c r="EHY82" s="181"/>
      <c r="EHZ82" s="181"/>
      <c r="EIA82" s="181"/>
      <c r="EIB82" s="181"/>
      <c r="EIC82" s="181"/>
      <c r="EID82" s="181"/>
      <c r="EIE82" s="181"/>
      <c r="EIF82" s="181"/>
      <c r="EIG82" s="181"/>
      <c r="EIH82" s="181"/>
      <c r="EII82" s="181"/>
      <c r="EIJ82" s="181"/>
      <c r="EIK82" s="181"/>
      <c r="EIL82" s="181"/>
      <c r="EIM82" s="181"/>
      <c r="EIN82" s="181"/>
      <c r="EIO82" s="181"/>
      <c r="EIP82" s="181"/>
      <c r="EIQ82" s="181"/>
      <c r="EIR82" s="181"/>
      <c r="EIS82" s="181"/>
      <c r="EIT82" s="181"/>
      <c r="EIU82" s="181"/>
      <c r="EIV82" s="181"/>
      <c r="EIW82" s="181"/>
      <c r="EIX82" s="181"/>
      <c r="EIY82" s="181"/>
      <c r="EIZ82" s="181"/>
      <c r="EJA82" s="181"/>
      <c r="EJB82" s="181"/>
      <c r="EJC82" s="181"/>
      <c r="EJD82" s="181"/>
      <c r="EJE82" s="181"/>
      <c r="EJF82" s="181"/>
      <c r="EJG82" s="181"/>
      <c r="EJH82" s="181"/>
      <c r="EJI82" s="181"/>
      <c r="EJJ82" s="181"/>
      <c r="EJK82" s="181"/>
      <c r="EJL82" s="181"/>
      <c r="EJM82" s="181"/>
      <c r="EJN82" s="181"/>
      <c r="EJO82" s="181"/>
      <c r="EJP82" s="181"/>
      <c r="EJQ82" s="181"/>
      <c r="EJR82" s="181"/>
      <c r="EJS82" s="181"/>
      <c r="EJT82" s="181"/>
      <c r="EJU82" s="181"/>
      <c r="EJV82" s="181"/>
      <c r="EJW82" s="181"/>
      <c r="EJX82" s="181"/>
      <c r="EJY82" s="181"/>
      <c r="EJZ82" s="181"/>
      <c r="EKA82" s="181"/>
      <c r="EKB82" s="181"/>
      <c r="EKC82" s="181"/>
      <c r="EKD82" s="181"/>
      <c r="EKE82" s="181"/>
      <c r="EKF82" s="181"/>
      <c r="EKG82" s="181"/>
      <c r="EKH82" s="181"/>
      <c r="EKI82" s="181"/>
      <c r="EKJ82" s="181"/>
      <c r="EKK82" s="181"/>
      <c r="EKL82" s="181"/>
      <c r="EKM82" s="181"/>
      <c r="EKN82" s="181"/>
      <c r="EKO82" s="181"/>
      <c r="EKP82" s="181"/>
      <c r="EKQ82" s="181"/>
      <c r="EKR82" s="181"/>
      <c r="EKS82" s="181"/>
      <c r="EKT82" s="181"/>
      <c r="EKU82" s="181"/>
      <c r="EKV82" s="181"/>
      <c r="EKW82" s="181"/>
      <c r="EKX82" s="181"/>
      <c r="EKY82" s="181"/>
      <c r="EKZ82" s="181"/>
      <c r="ELA82" s="181"/>
      <c r="ELB82" s="181"/>
      <c r="ELC82" s="181"/>
      <c r="ELD82" s="181"/>
      <c r="ELE82" s="181"/>
      <c r="ELF82" s="181"/>
      <c r="ELG82" s="181"/>
      <c r="ELH82" s="181"/>
      <c r="ELI82" s="181"/>
      <c r="ELJ82" s="181"/>
      <c r="ELK82" s="181"/>
      <c r="ELL82" s="181"/>
      <c r="ELM82" s="181"/>
      <c r="ELN82" s="181"/>
      <c r="ELO82" s="181"/>
      <c r="ELP82" s="181"/>
      <c r="ELQ82" s="181"/>
      <c r="ELR82" s="181"/>
      <c r="ELS82" s="181"/>
      <c r="ELT82" s="181"/>
      <c r="ELU82" s="181"/>
      <c r="ELV82" s="181"/>
      <c r="ELW82" s="181"/>
      <c r="ELX82" s="181"/>
      <c r="ELY82" s="181"/>
      <c r="ELZ82" s="181"/>
      <c r="EMA82" s="181"/>
      <c r="EMB82" s="181"/>
      <c r="EMC82" s="181"/>
      <c r="EMD82" s="181"/>
      <c r="EME82" s="181"/>
      <c r="EMF82" s="181"/>
      <c r="EMG82" s="181"/>
      <c r="EMH82" s="181"/>
      <c r="EMI82" s="181"/>
      <c r="EMJ82" s="181"/>
      <c r="EMK82" s="181"/>
      <c r="EML82" s="181"/>
      <c r="EMM82" s="181"/>
      <c r="EMN82" s="181"/>
      <c r="EMO82" s="181"/>
      <c r="EMP82" s="181"/>
      <c r="EMQ82" s="181"/>
      <c r="EMR82" s="181"/>
      <c r="EMS82" s="181"/>
      <c r="EMT82" s="181"/>
      <c r="EMU82" s="181"/>
      <c r="EMV82" s="181"/>
      <c r="EMW82" s="181"/>
      <c r="EMX82" s="181"/>
      <c r="EMY82" s="181"/>
      <c r="EMZ82" s="181"/>
      <c r="ENA82" s="181"/>
      <c r="ENB82" s="181"/>
      <c r="ENC82" s="181"/>
      <c r="END82" s="181"/>
      <c r="ENE82" s="181"/>
      <c r="ENF82" s="181"/>
      <c r="ENG82" s="181"/>
      <c r="ENH82" s="181"/>
      <c r="ENI82" s="181"/>
      <c r="ENJ82" s="181"/>
      <c r="ENK82" s="181"/>
      <c r="ENL82" s="181"/>
      <c r="ENM82" s="181"/>
      <c r="ENN82" s="181"/>
      <c r="ENO82" s="181"/>
      <c r="ENP82" s="181"/>
      <c r="ENQ82" s="181"/>
      <c r="ENR82" s="181"/>
      <c r="ENS82" s="181"/>
      <c r="ENT82" s="181"/>
      <c r="ENU82" s="181"/>
      <c r="ENV82" s="181"/>
      <c r="ENW82" s="181"/>
      <c r="ENX82" s="181"/>
      <c r="ENY82" s="181"/>
      <c r="ENZ82" s="181"/>
      <c r="EOA82" s="181"/>
      <c r="EOB82" s="181"/>
      <c r="EOC82" s="181"/>
      <c r="EOD82" s="181"/>
      <c r="EOE82" s="181"/>
      <c r="EOF82" s="181"/>
      <c r="EOG82" s="181"/>
      <c r="EOH82" s="181"/>
      <c r="EOI82" s="181"/>
      <c r="EOJ82" s="181"/>
      <c r="EOK82" s="181"/>
      <c r="EOL82" s="181"/>
      <c r="EOM82" s="181"/>
      <c r="EON82" s="181"/>
      <c r="EOO82" s="181"/>
      <c r="EOP82" s="181"/>
      <c r="EOQ82" s="181"/>
      <c r="EOR82" s="181"/>
      <c r="EOS82" s="181"/>
      <c r="EOT82" s="181"/>
      <c r="EOU82" s="181"/>
      <c r="EOV82" s="181"/>
      <c r="EOW82" s="181"/>
      <c r="EOX82" s="181"/>
      <c r="EOY82" s="181"/>
      <c r="EOZ82" s="181"/>
      <c r="EPA82" s="181"/>
      <c r="EPB82" s="181"/>
      <c r="EPC82" s="181"/>
      <c r="EPD82" s="181"/>
      <c r="EPE82" s="181"/>
      <c r="EPF82" s="181"/>
      <c r="EPG82" s="181"/>
      <c r="EPH82" s="181"/>
      <c r="EPI82" s="181"/>
      <c r="EPJ82" s="181"/>
      <c r="EPK82" s="181"/>
      <c r="EPL82" s="181"/>
      <c r="EPM82" s="181"/>
      <c r="EPN82" s="181"/>
      <c r="EPO82" s="181"/>
      <c r="EPP82" s="181"/>
      <c r="EPQ82" s="181"/>
      <c r="EPR82" s="181"/>
      <c r="EPS82" s="181"/>
      <c r="EPT82" s="181"/>
      <c r="EPU82" s="181"/>
      <c r="EPV82" s="181"/>
      <c r="EPW82" s="181"/>
      <c r="EPX82" s="181"/>
      <c r="EPY82" s="181"/>
      <c r="EPZ82" s="181"/>
      <c r="EQA82" s="181"/>
      <c r="EQB82" s="181"/>
      <c r="EQC82" s="181"/>
      <c r="EQD82" s="181"/>
      <c r="EQE82" s="181"/>
      <c r="EQF82" s="181"/>
      <c r="EQG82" s="181"/>
      <c r="EQH82" s="181"/>
      <c r="EQI82" s="181"/>
      <c r="EQJ82" s="181"/>
      <c r="EQK82" s="181"/>
      <c r="EQL82" s="181"/>
      <c r="EQM82" s="181"/>
      <c r="EQN82" s="181"/>
      <c r="EQO82" s="181"/>
      <c r="EQP82" s="181"/>
      <c r="EQQ82" s="181"/>
      <c r="EQR82" s="181"/>
      <c r="EQS82" s="181"/>
      <c r="EQT82" s="181"/>
      <c r="EQU82" s="181"/>
      <c r="EQV82" s="181"/>
      <c r="EQW82" s="181"/>
      <c r="EQX82" s="181"/>
      <c r="EQY82" s="181"/>
      <c r="EQZ82" s="181"/>
      <c r="ERA82" s="181"/>
      <c r="ERB82" s="181"/>
      <c r="ERC82" s="181"/>
      <c r="ERD82" s="181"/>
      <c r="ERE82" s="181"/>
      <c r="ERF82" s="181"/>
      <c r="ERG82" s="181"/>
      <c r="ERH82" s="181"/>
      <c r="ERI82" s="181"/>
      <c r="ERJ82" s="181"/>
      <c r="ERK82" s="181"/>
      <c r="ERL82" s="181"/>
      <c r="ERM82" s="181"/>
      <c r="ERN82" s="181"/>
      <c r="ERO82" s="181"/>
      <c r="ERP82" s="181"/>
      <c r="ERQ82" s="181"/>
      <c r="ERR82" s="181"/>
      <c r="ERS82" s="181"/>
      <c r="ERT82" s="181"/>
      <c r="ERU82" s="181"/>
      <c r="ERV82" s="181"/>
      <c r="ERW82" s="181"/>
      <c r="ERX82" s="181"/>
      <c r="ERY82" s="181"/>
      <c r="ERZ82" s="181"/>
      <c r="ESA82" s="181"/>
      <c r="ESB82" s="181"/>
      <c r="ESC82" s="181"/>
      <c r="ESD82" s="181"/>
      <c r="ESE82" s="181"/>
      <c r="ESF82" s="181"/>
      <c r="ESG82" s="181"/>
      <c r="ESH82" s="181"/>
      <c r="ESI82" s="181"/>
      <c r="ESJ82" s="181"/>
      <c r="ESK82" s="181"/>
      <c r="ESL82" s="181"/>
      <c r="ESM82" s="181"/>
      <c r="ESN82" s="181"/>
      <c r="ESO82" s="181"/>
      <c r="ESP82" s="181"/>
      <c r="ESQ82" s="181"/>
      <c r="ESR82" s="181"/>
      <c r="ESS82" s="181"/>
      <c r="EST82" s="181"/>
      <c r="ESU82" s="181"/>
      <c r="ESV82" s="181"/>
      <c r="ESW82" s="181"/>
      <c r="ESX82" s="181"/>
      <c r="ESY82" s="181"/>
      <c r="ESZ82" s="181"/>
      <c r="ETA82" s="181"/>
      <c r="ETB82" s="181"/>
      <c r="ETC82" s="181"/>
      <c r="ETD82" s="181"/>
      <c r="ETE82" s="181"/>
      <c r="ETF82" s="181"/>
      <c r="ETG82" s="181"/>
      <c r="ETH82" s="181"/>
      <c r="ETI82" s="181"/>
      <c r="ETJ82" s="181"/>
      <c r="ETK82" s="181"/>
      <c r="ETL82" s="181"/>
      <c r="ETM82" s="181"/>
      <c r="ETN82" s="181"/>
      <c r="ETO82" s="181"/>
      <c r="ETP82" s="181"/>
      <c r="ETQ82" s="181"/>
      <c r="ETR82" s="181"/>
      <c r="ETS82" s="181"/>
      <c r="ETT82" s="181"/>
      <c r="ETU82" s="181"/>
      <c r="ETV82" s="181"/>
      <c r="ETW82" s="181"/>
      <c r="ETX82" s="181"/>
      <c r="ETY82" s="181"/>
      <c r="ETZ82" s="181"/>
      <c r="EUA82" s="181"/>
      <c r="EUB82" s="181"/>
      <c r="EUC82" s="181"/>
      <c r="EUD82" s="181"/>
      <c r="EUE82" s="181"/>
      <c r="EUF82" s="181"/>
      <c r="EUG82" s="181"/>
      <c r="EUH82" s="181"/>
      <c r="EUI82" s="181"/>
      <c r="EUJ82" s="181"/>
      <c r="EUK82" s="181"/>
      <c r="EUL82" s="181"/>
      <c r="EUM82" s="181"/>
      <c r="EUN82" s="181"/>
      <c r="EUO82" s="181"/>
      <c r="EUP82" s="181"/>
      <c r="EUQ82" s="181"/>
      <c r="EUR82" s="181"/>
      <c r="EUS82" s="181"/>
      <c r="EUT82" s="181"/>
      <c r="EUU82" s="181"/>
      <c r="EUV82" s="181"/>
      <c r="EUW82" s="181"/>
      <c r="EUX82" s="181"/>
      <c r="EUY82" s="181"/>
      <c r="EUZ82" s="181"/>
      <c r="EVA82" s="181"/>
      <c r="EVB82" s="181"/>
      <c r="EVC82" s="181"/>
      <c r="EVD82" s="181"/>
      <c r="EVE82" s="181"/>
      <c r="EVF82" s="181"/>
      <c r="EVG82" s="181"/>
      <c r="EVH82" s="181"/>
      <c r="EVI82" s="181"/>
      <c r="EVJ82" s="181"/>
      <c r="EVK82" s="181"/>
      <c r="EVL82" s="181"/>
      <c r="EVM82" s="181"/>
      <c r="EVN82" s="181"/>
      <c r="EVO82" s="181"/>
      <c r="EVP82" s="181"/>
      <c r="EVQ82" s="181"/>
      <c r="EVR82" s="181"/>
      <c r="EVS82" s="181"/>
      <c r="EVT82" s="181"/>
      <c r="EVU82" s="181"/>
      <c r="EVV82" s="181"/>
      <c r="EVW82" s="181"/>
      <c r="EVX82" s="181"/>
      <c r="EVY82" s="181"/>
      <c r="EVZ82" s="181"/>
      <c r="EWA82" s="181"/>
      <c r="EWB82" s="181"/>
      <c r="EWC82" s="181"/>
      <c r="EWD82" s="181"/>
      <c r="EWE82" s="181"/>
      <c r="EWF82" s="181"/>
      <c r="EWG82" s="181"/>
      <c r="EWH82" s="181"/>
      <c r="EWI82" s="181"/>
      <c r="EWJ82" s="181"/>
      <c r="EWK82" s="181"/>
      <c r="EWL82" s="181"/>
      <c r="EWM82" s="181"/>
      <c r="EWN82" s="181"/>
      <c r="EWO82" s="181"/>
      <c r="EWP82" s="181"/>
      <c r="EWQ82" s="181"/>
      <c r="EWR82" s="181"/>
      <c r="EWS82" s="181"/>
      <c r="EWT82" s="181"/>
      <c r="EWU82" s="181"/>
      <c r="EWV82" s="181"/>
      <c r="EWW82" s="181"/>
      <c r="EWX82" s="181"/>
      <c r="EWY82" s="181"/>
      <c r="EWZ82" s="181"/>
      <c r="EXA82" s="181"/>
      <c r="EXB82" s="181"/>
      <c r="EXC82" s="181"/>
      <c r="EXD82" s="181"/>
      <c r="EXE82" s="181"/>
      <c r="EXF82" s="181"/>
      <c r="EXG82" s="181"/>
      <c r="EXH82" s="181"/>
      <c r="EXI82" s="181"/>
      <c r="EXJ82" s="181"/>
      <c r="EXK82" s="181"/>
      <c r="EXL82" s="181"/>
      <c r="EXM82" s="181"/>
      <c r="EXN82" s="181"/>
      <c r="EXO82" s="181"/>
      <c r="EXP82" s="181"/>
      <c r="EXQ82" s="181"/>
      <c r="EXR82" s="181"/>
      <c r="EXS82" s="181"/>
      <c r="EXT82" s="181"/>
      <c r="EXU82" s="181"/>
      <c r="EXV82" s="181"/>
      <c r="EXW82" s="181"/>
      <c r="EXX82" s="181"/>
      <c r="EXY82" s="181"/>
      <c r="EXZ82" s="181"/>
      <c r="EYA82" s="181"/>
      <c r="EYB82" s="181"/>
      <c r="EYC82" s="181"/>
      <c r="EYD82" s="181"/>
      <c r="EYE82" s="181"/>
      <c r="EYF82" s="181"/>
      <c r="EYG82" s="181"/>
      <c r="EYH82" s="181"/>
      <c r="EYI82" s="181"/>
      <c r="EYJ82" s="181"/>
      <c r="EYK82" s="181"/>
      <c r="EYL82" s="181"/>
      <c r="EYM82" s="181"/>
      <c r="EYN82" s="181"/>
      <c r="EYO82" s="181"/>
      <c r="EYP82" s="181"/>
      <c r="EYQ82" s="181"/>
      <c r="EYR82" s="181"/>
      <c r="EYS82" s="181"/>
      <c r="EYT82" s="181"/>
      <c r="EYU82" s="181"/>
      <c r="EYV82" s="181"/>
      <c r="EYW82" s="181"/>
      <c r="EYX82" s="181"/>
      <c r="EYY82" s="181"/>
      <c r="EYZ82" s="181"/>
      <c r="EZA82" s="181"/>
      <c r="EZB82" s="181"/>
      <c r="EZC82" s="181"/>
      <c r="EZD82" s="181"/>
      <c r="EZE82" s="181"/>
      <c r="EZF82" s="181"/>
      <c r="EZG82" s="181"/>
      <c r="EZH82" s="181"/>
      <c r="EZI82" s="181"/>
      <c r="EZJ82" s="181"/>
      <c r="EZK82" s="181"/>
      <c r="EZL82" s="181"/>
      <c r="EZM82" s="181"/>
      <c r="EZN82" s="181"/>
      <c r="EZO82" s="181"/>
      <c r="EZP82" s="181"/>
      <c r="EZQ82" s="181"/>
      <c r="EZR82" s="181"/>
      <c r="EZS82" s="181"/>
      <c r="EZT82" s="181"/>
      <c r="EZU82" s="181"/>
      <c r="EZV82" s="181"/>
      <c r="EZW82" s="181"/>
      <c r="EZX82" s="181"/>
      <c r="EZY82" s="181"/>
      <c r="EZZ82" s="181"/>
      <c r="FAA82" s="181"/>
      <c r="FAB82" s="181"/>
      <c r="FAC82" s="181"/>
      <c r="FAD82" s="181"/>
      <c r="FAE82" s="181"/>
      <c r="FAF82" s="181"/>
      <c r="FAG82" s="181"/>
      <c r="FAH82" s="181"/>
      <c r="FAI82" s="181"/>
      <c r="FAJ82" s="181"/>
      <c r="FAK82" s="181"/>
      <c r="FAL82" s="181"/>
      <c r="FAM82" s="181"/>
      <c r="FAN82" s="181"/>
      <c r="FAO82" s="181"/>
      <c r="FAP82" s="181"/>
      <c r="FAQ82" s="181"/>
      <c r="FAR82" s="181"/>
      <c r="FAS82" s="181"/>
      <c r="FAT82" s="181"/>
      <c r="FAU82" s="181"/>
      <c r="FAV82" s="181"/>
      <c r="FAW82" s="181"/>
      <c r="FAX82" s="181"/>
      <c r="FAY82" s="181"/>
      <c r="FAZ82" s="181"/>
      <c r="FBA82" s="181"/>
      <c r="FBB82" s="181"/>
      <c r="FBC82" s="181"/>
      <c r="FBD82" s="181"/>
      <c r="FBE82" s="181"/>
      <c r="FBF82" s="181"/>
      <c r="FBG82" s="181"/>
      <c r="FBH82" s="181"/>
      <c r="FBI82" s="181"/>
      <c r="FBJ82" s="181"/>
      <c r="FBK82" s="181"/>
      <c r="FBL82" s="181"/>
      <c r="FBM82" s="181"/>
      <c r="FBN82" s="181"/>
      <c r="FBO82" s="181"/>
      <c r="FBP82" s="181"/>
      <c r="FBQ82" s="181"/>
      <c r="FBR82" s="181"/>
      <c r="FBS82" s="181"/>
      <c r="FBT82" s="181"/>
      <c r="FBU82" s="181"/>
      <c r="FBV82" s="181"/>
      <c r="FBW82" s="181"/>
      <c r="FBX82" s="181"/>
      <c r="FBY82" s="181"/>
      <c r="FBZ82" s="181"/>
      <c r="FCA82" s="181"/>
      <c r="FCB82" s="181"/>
      <c r="FCC82" s="181"/>
      <c r="FCD82" s="181"/>
      <c r="FCE82" s="181"/>
      <c r="FCF82" s="181"/>
      <c r="FCG82" s="181"/>
      <c r="FCH82" s="181"/>
      <c r="FCI82" s="181"/>
      <c r="FCJ82" s="181"/>
      <c r="FCK82" s="181"/>
      <c r="FCL82" s="181"/>
      <c r="FCM82" s="181"/>
      <c r="FCN82" s="181"/>
      <c r="FCO82" s="181"/>
      <c r="FCP82" s="181"/>
      <c r="FCQ82" s="181"/>
      <c r="FCR82" s="181"/>
      <c r="FCS82" s="181"/>
      <c r="FCT82" s="181"/>
      <c r="FCU82" s="181"/>
      <c r="FCV82" s="181"/>
      <c r="FCW82" s="181"/>
      <c r="FCX82" s="181"/>
      <c r="FCY82" s="181"/>
      <c r="FCZ82" s="181"/>
      <c r="FDA82" s="181"/>
      <c r="FDB82" s="181"/>
      <c r="FDC82" s="181"/>
      <c r="FDD82" s="181"/>
      <c r="FDE82" s="181"/>
      <c r="FDF82" s="181"/>
      <c r="FDG82" s="181"/>
      <c r="FDH82" s="181"/>
      <c r="FDI82" s="181"/>
      <c r="FDJ82" s="181"/>
      <c r="FDK82" s="181"/>
      <c r="FDL82" s="181"/>
      <c r="FDM82" s="181"/>
      <c r="FDN82" s="181"/>
      <c r="FDO82" s="181"/>
      <c r="FDP82" s="181"/>
      <c r="FDQ82" s="181"/>
      <c r="FDR82" s="181"/>
      <c r="FDS82" s="181"/>
      <c r="FDT82" s="181"/>
      <c r="FDU82" s="181"/>
      <c r="FDV82" s="181"/>
      <c r="FDW82" s="181"/>
      <c r="FDX82" s="181"/>
      <c r="FDY82" s="181"/>
      <c r="FDZ82" s="181"/>
      <c r="FEA82" s="181"/>
      <c r="FEB82" s="181"/>
      <c r="FEC82" s="181"/>
      <c r="FED82" s="181"/>
      <c r="FEE82" s="181"/>
      <c r="FEF82" s="181"/>
      <c r="FEG82" s="181"/>
      <c r="FEH82" s="181"/>
      <c r="FEI82" s="181"/>
      <c r="FEJ82" s="181"/>
      <c r="FEK82" s="181"/>
      <c r="FEL82" s="181"/>
      <c r="FEM82" s="181"/>
      <c r="FEN82" s="181"/>
      <c r="FEO82" s="181"/>
      <c r="FEP82" s="181"/>
      <c r="FEQ82" s="181"/>
      <c r="FER82" s="181"/>
      <c r="FES82" s="181"/>
      <c r="FET82" s="181"/>
      <c r="FEU82" s="181"/>
      <c r="FEV82" s="181"/>
      <c r="FEW82" s="181"/>
      <c r="FEX82" s="181"/>
      <c r="FEY82" s="181"/>
      <c r="FEZ82" s="181"/>
      <c r="FFA82" s="181"/>
      <c r="FFB82" s="181"/>
      <c r="FFC82" s="181"/>
      <c r="FFD82" s="181"/>
      <c r="FFE82" s="181"/>
      <c r="FFF82" s="181"/>
      <c r="FFG82" s="181"/>
      <c r="FFH82" s="181"/>
      <c r="FFI82" s="181"/>
      <c r="FFJ82" s="181"/>
      <c r="FFK82" s="181"/>
      <c r="FFL82" s="181"/>
      <c r="FFM82" s="181"/>
      <c r="FFN82" s="181"/>
      <c r="FFO82" s="181"/>
      <c r="FFP82" s="181"/>
      <c r="FFQ82" s="181"/>
      <c r="FFR82" s="181"/>
      <c r="FFS82" s="181"/>
      <c r="FFT82" s="181"/>
      <c r="FFU82" s="181"/>
      <c r="FFV82" s="181"/>
      <c r="FFW82" s="181"/>
      <c r="FFX82" s="181"/>
      <c r="FFY82" s="181"/>
      <c r="FFZ82" s="181"/>
      <c r="FGA82" s="181"/>
      <c r="FGB82" s="181"/>
      <c r="FGC82" s="181"/>
      <c r="FGD82" s="181"/>
      <c r="FGE82" s="181"/>
      <c r="FGF82" s="181"/>
      <c r="FGG82" s="181"/>
      <c r="FGH82" s="181"/>
      <c r="FGI82" s="181"/>
      <c r="FGJ82" s="181"/>
      <c r="FGK82" s="181"/>
      <c r="FGL82" s="181"/>
      <c r="FGM82" s="181"/>
      <c r="FGN82" s="181"/>
      <c r="FGO82" s="181"/>
      <c r="FGP82" s="181"/>
      <c r="FGQ82" s="181"/>
      <c r="FGR82" s="181"/>
      <c r="FGS82" s="181"/>
      <c r="FGT82" s="181"/>
      <c r="FGU82" s="181"/>
      <c r="FGV82" s="181"/>
      <c r="FGW82" s="181"/>
      <c r="FGX82" s="181"/>
      <c r="FGY82" s="181"/>
      <c r="FGZ82" s="181"/>
      <c r="FHA82" s="181"/>
      <c r="FHB82" s="181"/>
      <c r="FHC82" s="181"/>
      <c r="FHD82" s="181"/>
      <c r="FHE82" s="181"/>
      <c r="FHF82" s="181"/>
      <c r="FHG82" s="181"/>
      <c r="FHH82" s="181"/>
      <c r="FHI82" s="181"/>
      <c r="FHJ82" s="181"/>
      <c r="FHK82" s="181"/>
      <c r="FHL82" s="181"/>
      <c r="FHM82" s="181"/>
      <c r="FHN82" s="181"/>
      <c r="FHO82" s="181"/>
      <c r="FHP82" s="181"/>
      <c r="FHQ82" s="181"/>
      <c r="FHR82" s="181"/>
      <c r="FHS82" s="181"/>
      <c r="FHT82" s="181"/>
      <c r="FHU82" s="181"/>
      <c r="FHV82" s="181"/>
      <c r="FHW82" s="181"/>
      <c r="FHX82" s="181"/>
      <c r="FHY82" s="181"/>
      <c r="FHZ82" s="181"/>
      <c r="FIA82" s="181"/>
      <c r="FIB82" s="181"/>
      <c r="FIC82" s="181"/>
      <c r="FID82" s="181"/>
      <c r="FIE82" s="181"/>
      <c r="FIF82" s="181"/>
      <c r="FIG82" s="181"/>
      <c r="FIH82" s="181"/>
      <c r="FII82" s="181"/>
      <c r="FIJ82" s="181"/>
      <c r="FIK82" s="181"/>
      <c r="FIL82" s="181"/>
      <c r="FIM82" s="181"/>
      <c r="FIN82" s="181"/>
      <c r="FIO82" s="181"/>
      <c r="FIP82" s="181"/>
      <c r="FIQ82" s="181"/>
      <c r="FIR82" s="181"/>
      <c r="FIS82" s="181"/>
      <c r="FIT82" s="181"/>
      <c r="FIU82" s="181"/>
      <c r="FIV82" s="181"/>
      <c r="FIW82" s="181"/>
      <c r="FIX82" s="181"/>
      <c r="FIY82" s="181"/>
      <c r="FIZ82" s="181"/>
      <c r="FJA82" s="181"/>
      <c r="FJB82" s="181"/>
      <c r="FJC82" s="181"/>
      <c r="FJD82" s="181"/>
      <c r="FJE82" s="181"/>
      <c r="FJF82" s="181"/>
      <c r="FJG82" s="181"/>
      <c r="FJH82" s="181"/>
      <c r="FJI82" s="181"/>
      <c r="FJJ82" s="181"/>
      <c r="FJK82" s="181"/>
      <c r="FJL82" s="181"/>
      <c r="FJM82" s="181"/>
      <c r="FJN82" s="181"/>
      <c r="FJO82" s="181"/>
      <c r="FJP82" s="181"/>
      <c r="FJQ82" s="181"/>
      <c r="FJR82" s="181"/>
      <c r="FJS82" s="181"/>
      <c r="FJT82" s="181"/>
      <c r="FJU82" s="181"/>
      <c r="FJV82" s="181"/>
      <c r="FJW82" s="181"/>
      <c r="FJX82" s="181"/>
      <c r="FJY82" s="181"/>
      <c r="FJZ82" s="181"/>
      <c r="FKA82" s="181"/>
      <c r="FKB82" s="181"/>
      <c r="FKC82" s="181"/>
      <c r="FKD82" s="181"/>
      <c r="FKE82" s="181"/>
      <c r="FKF82" s="181"/>
      <c r="FKG82" s="181"/>
      <c r="FKH82" s="181"/>
      <c r="FKI82" s="181"/>
      <c r="FKJ82" s="181"/>
      <c r="FKK82" s="181"/>
      <c r="FKL82" s="181"/>
      <c r="FKM82" s="181"/>
      <c r="FKN82" s="181"/>
      <c r="FKO82" s="181"/>
      <c r="FKP82" s="181"/>
      <c r="FKQ82" s="181"/>
      <c r="FKR82" s="181"/>
      <c r="FKS82" s="181"/>
      <c r="FKT82" s="181"/>
      <c r="FKU82" s="181"/>
      <c r="FKV82" s="181"/>
      <c r="FKW82" s="181"/>
      <c r="FKX82" s="181"/>
      <c r="FKY82" s="181"/>
      <c r="FKZ82" s="181"/>
      <c r="FLA82" s="181"/>
      <c r="FLB82" s="181"/>
      <c r="FLC82" s="181"/>
      <c r="FLD82" s="181"/>
      <c r="FLE82" s="181"/>
      <c r="FLF82" s="181"/>
      <c r="FLG82" s="181"/>
      <c r="FLH82" s="181"/>
      <c r="FLI82" s="181"/>
      <c r="FLJ82" s="181"/>
      <c r="FLK82" s="181"/>
      <c r="FLL82" s="181"/>
      <c r="FLM82" s="181"/>
      <c r="FLN82" s="181"/>
      <c r="FLO82" s="181"/>
      <c r="FLP82" s="181"/>
      <c r="FLQ82" s="181"/>
      <c r="FLR82" s="181"/>
      <c r="FLS82" s="181"/>
      <c r="FLT82" s="181"/>
      <c r="FLU82" s="181"/>
      <c r="FLV82" s="181"/>
      <c r="FLW82" s="181"/>
      <c r="FLX82" s="181"/>
      <c r="FLY82" s="181"/>
      <c r="FLZ82" s="181"/>
      <c r="FMA82" s="181"/>
      <c r="FMB82" s="181"/>
      <c r="FMC82" s="181"/>
      <c r="FMD82" s="181"/>
      <c r="FME82" s="181"/>
      <c r="FMF82" s="181"/>
      <c r="FMG82" s="181"/>
      <c r="FMH82" s="181"/>
      <c r="FMI82" s="181"/>
      <c r="FMJ82" s="181"/>
      <c r="FMK82" s="181"/>
      <c r="FML82" s="181"/>
      <c r="FMM82" s="181"/>
      <c r="FMN82" s="181"/>
      <c r="FMO82" s="181"/>
      <c r="FMP82" s="181"/>
      <c r="FMQ82" s="181"/>
      <c r="FMR82" s="181"/>
      <c r="FMS82" s="181"/>
      <c r="FMT82" s="181"/>
      <c r="FMU82" s="181"/>
      <c r="FMV82" s="181"/>
      <c r="FMW82" s="181"/>
      <c r="FMX82" s="181"/>
      <c r="FMY82" s="181"/>
      <c r="FMZ82" s="181"/>
      <c r="FNA82" s="181"/>
      <c r="FNB82" s="181"/>
      <c r="FNC82" s="181"/>
      <c r="FND82" s="181"/>
      <c r="FNE82" s="181"/>
      <c r="FNF82" s="181"/>
      <c r="FNG82" s="181"/>
      <c r="FNH82" s="181"/>
      <c r="FNI82" s="181"/>
      <c r="FNJ82" s="181"/>
      <c r="FNK82" s="181"/>
      <c r="FNL82" s="181"/>
      <c r="FNM82" s="181"/>
      <c r="FNN82" s="181"/>
      <c r="FNO82" s="181"/>
      <c r="FNP82" s="181"/>
      <c r="FNQ82" s="181"/>
      <c r="FNR82" s="181"/>
      <c r="FNS82" s="181"/>
      <c r="FNT82" s="181"/>
      <c r="FNU82" s="181"/>
      <c r="FNV82" s="181"/>
      <c r="FNW82" s="181"/>
      <c r="FNX82" s="181"/>
      <c r="FNY82" s="181"/>
      <c r="FNZ82" s="181"/>
      <c r="FOA82" s="181"/>
      <c r="FOB82" s="181"/>
      <c r="FOC82" s="181"/>
      <c r="FOD82" s="181"/>
      <c r="FOE82" s="181"/>
      <c r="FOF82" s="181"/>
      <c r="FOG82" s="181"/>
      <c r="FOH82" s="181"/>
      <c r="FOI82" s="181"/>
      <c r="FOJ82" s="181"/>
      <c r="FOK82" s="181"/>
      <c r="FOL82" s="181"/>
      <c r="FOM82" s="181"/>
      <c r="FON82" s="181"/>
      <c r="FOO82" s="181"/>
      <c r="FOP82" s="181"/>
      <c r="FOQ82" s="181"/>
      <c r="FOR82" s="181"/>
      <c r="FOS82" s="181"/>
      <c r="FOT82" s="181"/>
      <c r="FOU82" s="181"/>
      <c r="FOV82" s="181"/>
      <c r="FOW82" s="181"/>
      <c r="FOX82" s="181"/>
      <c r="FOY82" s="181"/>
      <c r="FOZ82" s="181"/>
      <c r="FPA82" s="181"/>
      <c r="FPB82" s="181"/>
      <c r="FPC82" s="181"/>
      <c r="FPD82" s="181"/>
      <c r="FPE82" s="181"/>
      <c r="FPF82" s="181"/>
      <c r="FPG82" s="181"/>
      <c r="FPH82" s="181"/>
      <c r="FPI82" s="181"/>
      <c r="FPJ82" s="181"/>
      <c r="FPK82" s="181"/>
      <c r="FPL82" s="181"/>
      <c r="FPM82" s="181"/>
      <c r="FPN82" s="181"/>
      <c r="FPO82" s="181"/>
      <c r="FPP82" s="181"/>
      <c r="FPQ82" s="181"/>
      <c r="FPR82" s="181"/>
      <c r="FPS82" s="181"/>
      <c r="FPT82" s="181"/>
      <c r="FPU82" s="181"/>
      <c r="FPV82" s="181"/>
      <c r="FPW82" s="181"/>
      <c r="FPX82" s="181"/>
      <c r="FPY82" s="181"/>
      <c r="FPZ82" s="181"/>
      <c r="FQA82" s="181"/>
      <c r="FQB82" s="181"/>
      <c r="FQC82" s="181"/>
      <c r="FQD82" s="181"/>
      <c r="FQE82" s="181"/>
      <c r="FQF82" s="181"/>
      <c r="FQG82" s="181"/>
      <c r="FQH82" s="181"/>
      <c r="FQI82" s="181"/>
      <c r="FQJ82" s="181"/>
      <c r="FQK82" s="181"/>
      <c r="FQL82" s="181"/>
      <c r="FQM82" s="181"/>
      <c r="FQN82" s="181"/>
      <c r="FQO82" s="181"/>
      <c r="FQP82" s="181"/>
      <c r="FQQ82" s="181"/>
      <c r="FQR82" s="181"/>
      <c r="FQS82" s="181"/>
      <c r="FQT82" s="181"/>
      <c r="FQU82" s="181"/>
      <c r="FQV82" s="181"/>
      <c r="FQW82" s="181"/>
      <c r="FQX82" s="181"/>
      <c r="FQY82" s="181"/>
      <c r="FQZ82" s="181"/>
      <c r="FRA82" s="181"/>
      <c r="FRB82" s="181"/>
      <c r="FRC82" s="181"/>
      <c r="FRD82" s="181"/>
      <c r="FRE82" s="181"/>
      <c r="FRF82" s="181"/>
      <c r="FRG82" s="181"/>
      <c r="FRH82" s="181"/>
      <c r="FRI82" s="181"/>
      <c r="FRJ82" s="181"/>
      <c r="FRK82" s="181"/>
      <c r="FRL82" s="181"/>
      <c r="FRM82" s="181"/>
      <c r="FRN82" s="181"/>
      <c r="FRO82" s="181"/>
      <c r="FRP82" s="181"/>
      <c r="FRQ82" s="181"/>
      <c r="FRR82" s="181"/>
      <c r="FRS82" s="181"/>
      <c r="FRT82" s="181"/>
      <c r="FRU82" s="181"/>
      <c r="FRV82" s="181"/>
      <c r="FRW82" s="181"/>
      <c r="FRX82" s="181"/>
      <c r="FRY82" s="181"/>
      <c r="FRZ82" s="181"/>
      <c r="FSA82" s="181"/>
      <c r="FSB82" s="181"/>
      <c r="FSC82" s="181"/>
      <c r="FSD82" s="181"/>
      <c r="FSE82" s="181"/>
      <c r="FSF82" s="181"/>
      <c r="FSG82" s="181"/>
      <c r="FSH82" s="181"/>
      <c r="FSI82" s="181"/>
      <c r="FSJ82" s="181"/>
      <c r="FSK82" s="181"/>
      <c r="FSL82" s="181"/>
      <c r="FSM82" s="181"/>
      <c r="FSN82" s="181"/>
      <c r="FSO82" s="181"/>
      <c r="FSP82" s="181"/>
      <c r="FSQ82" s="181"/>
      <c r="FSR82" s="181"/>
      <c r="FSS82" s="181"/>
      <c r="FST82" s="181"/>
      <c r="FSU82" s="181"/>
      <c r="FSV82" s="181"/>
      <c r="FSW82" s="181"/>
      <c r="FSX82" s="181"/>
      <c r="FSY82" s="181"/>
      <c r="FSZ82" s="181"/>
      <c r="FTA82" s="181"/>
      <c r="FTB82" s="181"/>
      <c r="FTC82" s="181"/>
      <c r="FTD82" s="181"/>
      <c r="FTE82" s="181"/>
      <c r="FTF82" s="181"/>
      <c r="FTG82" s="181"/>
      <c r="FTH82" s="181"/>
      <c r="FTI82" s="181"/>
      <c r="FTJ82" s="181"/>
      <c r="FTK82" s="181"/>
      <c r="FTL82" s="181"/>
      <c r="FTM82" s="181"/>
      <c r="FTN82" s="181"/>
      <c r="FTO82" s="181"/>
      <c r="FTP82" s="181"/>
      <c r="FTQ82" s="181"/>
      <c r="FTR82" s="181"/>
      <c r="FTS82" s="181"/>
      <c r="FTT82" s="181"/>
      <c r="FTU82" s="181"/>
      <c r="FTV82" s="181"/>
      <c r="FTW82" s="181"/>
      <c r="FTX82" s="181"/>
      <c r="FTY82" s="181"/>
      <c r="FTZ82" s="181"/>
      <c r="FUA82" s="181"/>
      <c r="FUB82" s="181"/>
      <c r="FUC82" s="181"/>
      <c r="FUD82" s="181"/>
      <c r="FUE82" s="181"/>
      <c r="FUF82" s="181"/>
      <c r="FUG82" s="181"/>
      <c r="FUH82" s="181"/>
      <c r="FUI82" s="181"/>
      <c r="FUJ82" s="181"/>
      <c r="FUK82" s="181"/>
      <c r="FUL82" s="181"/>
      <c r="FUM82" s="181"/>
      <c r="FUN82" s="181"/>
      <c r="FUO82" s="181"/>
      <c r="FUP82" s="181"/>
      <c r="FUQ82" s="181"/>
      <c r="FUR82" s="181"/>
      <c r="FUS82" s="181"/>
      <c r="FUT82" s="181"/>
      <c r="FUU82" s="181"/>
      <c r="FUV82" s="181"/>
      <c r="FUW82" s="181"/>
      <c r="FUX82" s="181"/>
      <c r="FUY82" s="181"/>
      <c r="FUZ82" s="181"/>
      <c r="FVA82" s="181"/>
      <c r="FVB82" s="181"/>
      <c r="FVC82" s="181"/>
      <c r="FVD82" s="181"/>
      <c r="FVE82" s="181"/>
      <c r="FVF82" s="181"/>
      <c r="FVG82" s="181"/>
      <c r="FVH82" s="181"/>
      <c r="FVI82" s="181"/>
      <c r="FVJ82" s="181"/>
      <c r="FVK82" s="181"/>
      <c r="FVL82" s="181"/>
      <c r="FVM82" s="181"/>
      <c r="FVN82" s="181"/>
      <c r="FVO82" s="181"/>
      <c r="FVP82" s="181"/>
      <c r="FVQ82" s="181"/>
      <c r="FVR82" s="181"/>
      <c r="FVS82" s="181"/>
      <c r="FVT82" s="181"/>
      <c r="FVU82" s="181"/>
      <c r="FVV82" s="181"/>
      <c r="FVW82" s="181"/>
      <c r="FVX82" s="181"/>
      <c r="FVY82" s="181"/>
      <c r="FVZ82" s="181"/>
      <c r="FWA82" s="181"/>
      <c r="FWB82" s="181"/>
      <c r="FWC82" s="181"/>
      <c r="FWD82" s="181"/>
      <c r="FWE82" s="181"/>
      <c r="FWF82" s="181"/>
      <c r="FWG82" s="181"/>
      <c r="FWH82" s="181"/>
      <c r="FWI82" s="181"/>
      <c r="FWJ82" s="181"/>
      <c r="FWK82" s="181"/>
      <c r="FWL82" s="181"/>
      <c r="FWM82" s="181"/>
      <c r="FWN82" s="181"/>
      <c r="FWO82" s="181"/>
      <c r="FWP82" s="181"/>
      <c r="FWQ82" s="181"/>
      <c r="FWR82" s="181"/>
      <c r="FWS82" s="181"/>
      <c r="FWT82" s="181"/>
      <c r="FWU82" s="181"/>
      <c r="FWV82" s="181"/>
      <c r="FWW82" s="181"/>
      <c r="FWX82" s="181"/>
      <c r="FWY82" s="181"/>
      <c r="FWZ82" s="181"/>
      <c r="FXA82" s="181"/>
      <c r="FXB82" s="181"/>
      <c r="FXC82" s="181"/>
      <c r="FXD82" s="181"/>
      <c r="FXE82" s="181"/>
      <c r="FXF82" s="181"/>
      <c r="FXG82" s="181"/>
      <c r="FXH82" s="181"/>
      <c r="FXI82" s="181"/>
      <c r="FXJ82" s="181"/>
      <c r="FXK82" s="181"/>
      <c r="FXL82" s="181"/>
      <c r="FXM82" s="181"/>
      <c r="FXN82" s="181"/>
      <c r="FXO82" s="181"/>
      <c r="FXP82" s="181"/>
      <c r="FXQ82" s="181"/>
      <c r="FXR82" s="181"/>
      <c r="FXS82" s="181"/>
      <c r="FXT82" s="181"/>
      <c r="FXU82" s="181"/>
      <c r="FXV82" s="181"/>
      <c r="FXW82" s="181"/>
      <c r="FXX82" s="181"/>
      <c r="FXY82" s="181"/>
      <c r="FXZ82" s="181"/>
      <c r="FYA82" s="181"/>
      <c r="FYB82" s="181"/>
      <c r="FYC82" s="181"/>
      <c r="FYD82" s="181"/>
      <c r="FYE82" s="181"/>
      <c r="FYF82" s="181"/>
      <c r="FYG82" s="181"/>
      <c r="FYH82" s="181"/>
      <c r="FYI82" s="181"/>
      <c r="FYJ82" s="181"/>
      <c r="FYK82" s="181"/>
      <c r="FYL82" s="181"/>
      <c r="FYM82" s="181"/>
      <c r="FYN82" s="181"/>
      <c r="FYO82" s="181"/>
      <c r="FYP82" s="181"/>
      <c r="FYQ82" s="181"/>
      <c r="FYR82" s="181"/>
      <c r="FYS82" s="181"/>
      <c r="FYT82" s="181"/>
      <c r="FYU82" s="181"/>
      <c r="FYV82" s="181"/>
      <c r="FYW82" s="181"/>
      <c r="FYX82" s="181"/>
      <c r="FYY82" s="181"/>
      <c r="FYZ82" s="181"/>
      <c r="FZA82" s="181"/>
      <c r="FZB82" s="181"/>
      <c r="FZC82" s="181"/>
      <c r="FZD82" s="181"/>
      <c r="FZE82" s="181"/>
      <c r="FZF82" s="181"/>
      <c r="FZG82" s="181"/>
      <c r="FZH82" s="181"/>
      <c r="FZI82" s="181"/>
      <c r="FZJ82" s="181"/>
      <c r="FZK82" s="181"/>
      <c r="FZL82" s="181"/>
      <c r="FZM82" s="181"/>
      <c r="FZN82" s="181"/>
      <c r="FZO82" s="181"/>
      <c r="FZP82" s="181"/>
      <c r="FZQ82" s="181"/>
      <c r="FZR82" s="181"/>
      <c r="FZS82" s="181"/>
      <c r="FZT82" s="181"/>
      <c r="FZU82" s="181"/>
      <c r="FZV82" s="181"/>
      <c r="FZW82" s="181"/>
      <c r="FZX82" s="181"/>
      <c r="FZY82" s="181"/>
      <c r="FZZ82" s="181"/>
      <c r="GAA82" s="181"/>
      <c r="GAB82" s="181"/>
      <c r="GAC82" s="181"/>
      <c r="GAD82" s="181"/>
      <c r="GAE82" s="181"/>
      <c r="GAF82" s="181"/>
      <c r="GAG82" s="181"/>
      <c r="GAH82" s="181"/>
      <c r="GAI82" s="181"/>
      <c r="GAJ82" s="181"/>
      <c r="GAK82" s="181"/>
      <c r="GAL82" s="181"/>
      <c r="GAM82" s="181"/>
      <c r="GAN82" s="181"/>
      <c r="GAO82" s="181"/>
      <c r="GAP82" s="181"/>
      <c r="GAQ82" s="181"/>
      <c r="GAR82" s="181"/>
      <c r="GAS82" s="181"/>
      <c r="GAT82" s="181"/>
      <c r="GAU82" s="181"/>
      <c r="GAV82" s="181"/>
      <c r="GAW82" s="181"/>
      <c r="GAX82" s="181"/>
      <c r="GAY82" s="181"/>
      <c r="GAZ82" s="181"/>
      <c r="GBA82" s="181"/>
      <c r="GBB82" s="181"/>
      <c r="GBC82" s="181"/>
      <c r="GBD82" s="181"/>
      <c r="GBE82" s="181"/>
      <c r="GBF82" s="181"/>
      <c r="GBG82" s="181"/>
      <c r="GBH82" s="181"/>
      <c r="GBI82" s="181"/>
      <c r="GBJ82" s="181"/>
      <c r="GBK82" s="181"/>
      <c r="GBL82" s="181"/>
      <c r="GBM82" s="181"/>
      <c r="GBN82" s="181"/>
      <c r="GBO82" s="181"/>
      <c r="GBP82" s="181"/>
      <c r="GBQ82" s="181"/>
      <c r="GBR82" s="181"/>
      <c r="GBS82" s="181"/>
      <c r="GBT82" s="181"/>
      <c r="GBU82" s="181"/>
      <c r="GBV82" s="181"/>
      <c r="GBW82" s="181"/>
      <c r="GBX82" s="181"/>
      <c r="GBY82" s="181"/>
      <c r="GBZ82" s="181"/>
      <c r="GCA82" s="181"/>
      <c r="GCB82" s="181"/>
      <c r="GCC82" s="181"/>
      <c r="GCD82" s="181"/>
      <c r="GCE82" s="181"/>
      <c r="GCF82" s="181"/>
      <c r="GCG82" s="181"/>
      <c r="GCH82" s="181"/>
      <c r="GCI82" s="181"/>
      <c r="GCJ82" s="181"/>
      <c r="GCK82" s="181"/>
      <c r="GCL82" s="181"/>
      <c r="GCM82" s="181"/>
      <c r="GCN82" s="181"/>
      <c r="GCO82" s="181"/>
      <c r="GCP82" s="181"/>
      <c r="GCQ82" s="181"/>
      <c r="GCR82" s="181"/>
      <c r="GCS82" s="181"/>
      <c r="GCT82" s="181"/>
      <c r="GCU82" s="181"/>
      <c r="GCV82" s="181"/>
      <c r="GCW82" s="181"/>
      <c r="GCX82" s="181"/>
      <c r="GCY82" s="181"/>
      <c r="GCZ82" s="181"/>
      <c r="GDA82" s="181"/>
      <c r="GDB82" s="181"/>
      <c r="GDC82" s="181"/>
      <c r="GDD82" s="181"/>
      <c r="GDE82" s="181"/>
      <c r="GDF82" s="181"/>
      <c r="GDG82" s="181"/>
      <c r="GDH82" s="181"/>
      <c r="GDI82" s="181"/>
      <c r="GDJ82" s="181"/>
      <c r="GDK82" s="181"/>
      <c r="GDL82" s="181"/>
      <c r="GDM82" s="181"/>
      <c r="GDN82" s="181"/>
      <c r="GDO82" s="181"/>
      <c r="GDP82" s="181"/>
      <c r="GDQ82" s="181"/>
      <c r="GDR82" s="181"/>
      <c r="GDS82" s="181"/>
      <c r="GDT82" s="181"/>
      <c r="GDU82" s="181"/>
      <c r="GDV82" s="181"/>
      <c r="GDW82" s="181"/>
      <c r="GDX82" s="181"/>
      <c r="GDY82" s="181"/>
      <c r="GDZ82" s="181"/>
      <c r="GEA82" s="181"/>
      <c r="GEB82" s="181"/>
      <c r="GEC82" s="181"/>
      <c r="GED82" s="181"/>
      <c r="GEE82" s="181"/>
      <c r="GEF82" s="181"/>
      <c r="GEG82" s="181"/>
      <c r="GEH82" s="181"/>
      <c r="GEI82" s="181"/>
      <c r="GEJ82" s="181"/>
      <c r="GEK82" s="181"/>
      <c r="GEL82" s="181"/>
      <c r="GEM82" s="181"/>
      <c r="GEN82" s="181"/>
      <c r="GEO82" s="181"/>
      <c r="GEP82" s="181"/>
      <c r="GEQ82" s="181"/>
      <c r="GER82" s="181"/>
      <c r="GES82" s="181"/>
      <c r="GET82" s="181"/>
      <c r="GEU82" s="181"/>
      <c r="GEV82" s="181"/>
      <c r="GEW82" s="181"/>
      <c r="GEX82" s="181"/>
      <c r="GEY82" s="181"/>
      <c r="GEZ82" s="181"/>
      <c r="GFA82" s="181"/>
      <c r="GFB82" s="181"/>
      <c r="GFC82" s="181"/>
      <c r="GFD82" s="181"/>
      <c r="GFE82" s="181"/>
      <c r="GFF82" s="181"/>
      <c r="GFG82" s="181"/>
      <c r="GFH82" s="181"/>
      <c r="GFI82" s="181"/>
      <c r="GFJ82" s="181"/>
      <c r="GFK82" s="181"/>
      <c r="GFL82" s="181"/>
      <c r="GFM82" s="181"/>
      <c r="GFN82" s="181"/>
      <c r="GFO82" s="181"/>
      <c r="GFP82" s="181"/>
      <c r="GFQ82" s="181"/>
      <c r="GFR82" s="181"/>
      <c r="GFS82" s="181"/>
      <c r="GFT82" s="181"/>
      <c r="GFU82" s="181"/>
      <c r="GFV82" s="181"/>
      <c r="GFW82" s="181"/>
      <c r="GFX82" s="181"/>
      <c r="GFY82" s="181"/>
      <c r="GFZ82" s="181"/>
      <c r="GGA82" s="181"/>
      <c r="GGB82" s="181"/>
      <c r="GGC82" s="181"/>
      <c r="GGD82" s="181"/>
      <c r="GGE82" s="181"/>
      <c r="GGF82" s="181"/>
      <c r="GGG82" s="181"/>
      <c r="GGH82" s="181"/>
      <c r="GGI82" s="181"/>
      <c r="GGJ82" s="181"/>
      <c r="GGK82" s="181"/>
      <c r="GGL82" s="181"/>
      <c r="GGM82" s="181"/>
      <c r="GGN82" s="181"/>
      <c r="GGO82" s="181"/>
      <c r="GGP82" s="181"/>
      <c r="GGQ82" s="181"/>
      <c r="GGR82" s="181"/>
      <c r="GGS82" s="181"/>
      <c r="GGT82" s="181"/>
      <c r="GGU82" s="181"/>
      <c r="GGV82" s="181"/>
      <c r="GGW82" s="181"/>
      <c r="GGX82" s="181"/>
      <c r="GGY82" s="181"/>
      <c r="GGZ82" s="181"/>
      <c r="GHA82" s="181"/>
      <c r="GHB82" s="181"/>
      <c r="GHC82" s="181"/>
      <c r="GHD82" s="181"/>
      <c r="GHE82" s="181"/>
      <c r="GHF82" s="181"/>
      <c r="GHG82" s="181"/>
      <c r="GHH82" s="181"/>
      <c r="GHI82" s="181"/>
      <c r="GHJ82" s="181"/>
      <c r="GHK82" s="181"/>
      <c r="GHL82" s="181"/>
      <c r="GHM82" s="181"/>
      <c r="GHN82" s="181"/>
      <c r="GHO82" s="181"/>
      <c r="GHP82" s="181"/>
      <c r="GHQ82" s="181"/>
      <c r="GHR82" s="181"/>
      <c r="GHS82" s="181"/>
      <c r="GHT82" s="181"/>
      <c r="GHU82" s="181"/>
      <c r="GHV82" s="181"/>
      <c r="GHW82" s="181"/>
      <c r="GHX82" s="181"/>
      <c r="GHY82" s="181"/>
      <c r="GHZ82" s="181"/>
      <c r="GIA82" s="181"/>
      <c r="GIB82" s="181"/>
      <c r="GIC82" s="181"/>
      <c r="GID82" s="181"/>
      <c r="GIE82" s="181"/>
      <c r="GIF82" s="181"/>
      <c r="GIG82" s="181"/>
      <c r="GIH82" s="181"/>
      <c r="GII82" s="181"/>
      <c r="GIJ82" s="181"/>
      <c r="GIK82" s="181"/>
      <c r="GIL82" s="181"/>
      <c r="GIM82" s="181"/>
      <c r="GIN82" s="181"/>
      <c r="GIO82" s="181"/>
      <c r="GIP82" s="181"/>
      <c r="GIQ82" s="181"/>
      <c r="GIR82" s="181"/>
      <c r="GIS82" s="181"/>
      <c r="GIT82" s="181"/>
      <c r="GIU82" s="181"/>
      <c r="GIV82" s="181"/>
      <c r="GIW82" s="181"/>
      <c r="GIX82" s="181"/>
      <c r="GIY82" s="181"/>
      <c r="GIZ82" s="181"/>
      <c r="GJA82" s="181"/>
      <c r="GJB82" s="181"/>
      <c r="GJC82" s="181"/>
      <c r="GJD82" s="181"/>
      <c r="GJE82" s="181"/>
      <c r="GJF82" s="181"/>
      <c r="GJG82" s="181"/>
      <c r="GJH82" s="181"/>
      <c r="GJI82" s="181"/>
      <c r="GJJ82" s="181"/>
      <c r="GJK82" s="181"/>
      <c r="GJL82" s="181"/>
      <c r="GJM82" s="181"/>
      <c r="GJN82" s="181"/>
      <c r="GJO82" s="181"/>
      <c r="GJP82" s="181"/>
      <c r="GJQ82" s="181"/>
      <c r="GJR82" s="181"/>
      <c r="GJS82" s="181"/>
      <c r="GJT82" s="181"/>
      <c r="GJU82" s="181"/>
      <c r="GJV82" s="181"/>
      <c r="GJW82" s="181"/>
      <c r="GJX82" s="181"/>
      <c r="GJY82" s="181"/>
      <c r="GJZ82" s="181"/>
      <c r="GKA82" s="181"/>
      <c r="GKB82" s="181"/>
      <c r="GKC82" s="181"/>
      <c r="GKD82" s="181"/>
      <c r="GKE82" s="181"/>
      <c r="GKF82" s="181"/>
      <c r="GKG82" s="181"/>
      <c r="GKH82" s="181"/>
      <c r="GKI82" s="181"/>
      <c r="GKJ82" s="181"/>
      <c r="GKK82" s="181"/>
      <c r="GKL82" s="181"/>
      <c r="GKM82" s="181"/>
      <c r="GKN82" s="181"/>
      <c r="GKO82" s="181"/>
      <c r="GKP82" s="181"/>
      <c r="GKQ82" s="181"/>
      <c r="GKR82" s="181"/>
      <c r="GKS82" s="181"/>
      <c r="GKT82" s="181"/>
      <c r="GKU82" s="181"/>
      <c r="GKV82" s="181"/>
      <c r="GKW82" s="181"/>
      <c r="GKX82" s="181"/>
      <c r="GKY82" s="181"/>
      <c r="GKZ82" s="181"/>
      <c r="GLA82" s="181"/>
      <c r="GLB82" s="181"/>
      <c r="GLC82" s="181"/>
      <c r="GLD82" s="181"/>
      <c r="GLE82" s="181"/>
      <c r="GLF82" s="181"/>
      <c r="GLG82" s="181"/>
      <c r="GLH82" s="181"/>
      <c r="GLI82" s="181"/>
      <c r="GLJ82" s="181"/>
      <c r="GLK82" s="181"/>
      <c r="GLL82" s="181"/>
      <c r="GLM82" s="181"/>
      <c r="GLN82" s="181"/>
      <c r="GLO82" s="181"/>
      <c r="GLP82" s="181"/>
      <c r="GLQ82" s="181"/>
      <c r="GLR82" s="181"/>
      <c r="GLS82" s="181"/>
      <c r="GLT82" s="181"/>
      <c r="GLU82" s="181"/>
      <c r="GLV82" s="181"/>
      <c r="GLW82" s="181"/>
      <c r="GLX82" s="181"/>
      <c r="GLY82" s="181"/>
      <c r="GLZ82" s="181"/>
      <c r="GMA82" s="181"/>
      <c r="GMB82" s="181"/>
      <c r="GMC82" s="181"/>
      <c r="GMD82" s="181"/>
      <c r="GME82" s="181"/>
      <c r="GMF82" s="181"/>
      <c r="GMG82" s="181"/>
      <c r="GMH82" s="181"/>
      <c r="GMI82" s="181"/>
      <c r="GMJ82" s="181"/>
      <c r="GMK82" s="181"/>
      <c r="GML82" s="181"/>
      <c r="GMM82" s="181"/>
      <c r="GMN82" s="181"/>
      <c r="GMO82" s="181"/>
      <c r="GMP82" s="181"/>
      <c r="GMQ82" s="181"/>
      <c r="GMR82" s="181"/>
      <c r="GMS82" s="181"/>
      <c r="GMT82" s="181"/>
      <c r="GMU82" s="181"/>
      <c r="GMV82" s="181"/>
      <c r="GMW82" s="181"/>
      <c r="GMX82" s="181"/>
      <c r="GMY82" s="181"/>
      <c r="GMZ82" s="181"/>
      <c r="GNA82" s="181"/>
      <c r="GNB82" s="181"/>
      <c r="GNC82" s="181"/>
      <c r="GND82" s="181"/>
      <c r="GNE82" s="181"/>
      <c r="GNF82" s="181"/>
      <c r="GNG82" s="181"/>
      <c r="GNH82" s="181"/>
      <c r="GNI82" s="181"/>
      <c r="GNJ82" s="181"/>
      <c r="GNK82" s="181"/>
      <c r="GNL82" s="181"/>
      <c r="GNM82" s="181"/>
      <c r="GNN82" s="181"/>
      <c r="GNO82" s="181"/>
      <c r="GNP82" s="181"/>
      <c r="GNQ82" s="181"/>
      <c r="GNR82" s="181"/>
      <c r="GNS82" s="181"/>
      <c r="GNT82" s="181"/>
      <c r="GNU82" s="181"/>
      <c r="GNV82" s="181"/>
      <c r="GNW82" s="181"/>
      <c r="GNX82" s="181"/>
      <c r="GNY82" s="181"/>
      <c r="GNZ82" s="181"/>
      <c r="GOA82" s="181"/>
      <c r="GOB82" s="181"/>
      <c r="GOC82" s="181"/>
      <c r="GOD82" s="181"/>
      <c r="GOE82" s="181"/>
      <c r="GOF82" s="181"/>
      <c r="GOG82" s="181"/>
      <c r="GOH82" s="181"/>
      <c r="GOI82" s="181"/>
      <c r="GOJ82" s="181"/>
      <c r="GOK82" s="181"/>
      <c r="GOL82" s="181"/>
      <c r="GOM82" s="181"/>
      <c r="GON82" s="181"/>
      <c r="GOO82" s="181"/>
      <c r="GOP82" s="181"/>
      <c r="GOQ82" s="181"/>
      <c r="GOR82" s="181"/>
      <c r="GOS82" s="181"/>
      <c r="GOT82" s="181"/>
      <c r="GOU82" s="181"/>
      <c r="GOV82" s="181"/>
      <c r="GOW82" s="181"/>
      <c r="GOX82" s="181"/>
      <c r="GOY82" s="181"/>
      <c r="GOZ82" s="181"/>
      <c r="GPA82" s="181"/>
      <c r="GPB82" s="181"/>
      <c r="GPC82" s="181"/>
      <c r="GPD82" s="181"/>
      <c r="GPE82" s="181"/>
      <c r="GPF82" s="181"/>
      <c r="GPG82" s="181"/>
      <c r="GPH82" s="181"/>
      <c r="GPI82" s="181"/>
      <c r="GPJ82" s="181"/>
      <c r="GPK82" s="181"/>
      <c r="GPL82" s="181"/>
      <c r="GPM82" s="181"/>
      <c r="GPN82" s="181"/>
      <c r="GPO82" s="181"/>
      <c r="GPP82" s="181"/>
      <c r="GPQ82" s="181"/>
      <c r="GPR82" s="181"/>
      <c r="GPS82" s="181"/>
      <c r="GPT82" s="181"/>
      <c r="GPU82" s="181"/>
      <c r="GPV82" s="181"/>
      <c r="GPW82" s="181"/>
      <c r="GPX82" s="181"/>
      <c r="GPY82" s="181"/>
      <c r="GPZ82" s="181"/>
      <c r="GQA82" s="181"/>
      <c r="GQB82" s="181"/>
      <c r="GQC82" s="181"/>
      <c r="GQD82" s="181"/>
      <c r="GQE82" s="181"/>
      <c r="GQF82" s="181"/>
      <c r="GQG82" s="181"/>
      <c r="GQH82" s="181"/>
      <c r="GQI82" s="181"/>
      <c r="GQJ82" s="181"/>
      <c r="GQK82" s="181"/>
      <c r="GQL82" s="181"/>
      <c r="GQM82" s="181"/>
      <c r="GQN82" s="181"/>
      <c r="GQO82" s="181"/>
      <c r="GQP82" s="181"/>
      <c r="GQQ82" s="181"/>
      <c r="GQR82" s="181"/>
      <c r="GQS82" s="181"/>
      <c r="GQT82" s="181"/>
      <c r="GQU82" s="181"/>
      <c r="GQV82" s="181"/>
      <c r="GQW82" s="181"/>
      <c r="GQX82" s="181"/>
      <c r="GQY82" s="181"/>
      <c r="GQZ82" s="181"/>
      <c r="GRA82" s="181"/>
      <c r="GRB82" s="181"/>
      <c r="GRC82" s="181"/>
      <c r="GRD82" s="181"/>
      <c r="GRE82" s="181"/>
      <c r="GRF82" s="181"/>
      <c r="GRG82" s="181"/>
      <c r="GRH82" s="181"/>
      <c r="GRI82" s="181"/>
      <c r="GRJ82" s="181"/>
      <c r="GRK82" s="181"/>
      <c r="GRL82" s="181"/>
      <c r="GRM82" s="181"/>
      <c r="GRN82" s="181"/>
      <c r="GRO82" s="181"/>
      <c r="GRP82" s="181"/>
      <c r="GRQ82" s="181"/>
      <c r="GRR82" s="181"/>
      <c r="GRS82" s="181"/>
      <c r="GRT82" s="181"/>
      <c r="GRU82" s="181"/>
      <c r="GRV82" s="181"/>
      <c r="GRW82" s="181"/>
      <c r="GRX82" s="181"/>
      <c r="GRY82" s="181"/>
      <c r="GRZ82" s="181"/>
      <c r="GSA82" s="181"/>
      <c r="GSB82" s="181"/>
      <c r="GSC82" s="181"/>
      <c r="GSD82" s="181"/>
      <c r="GSE82" s="181"/>
      <c r="GSF82" s="181"/>
      <c r="GSG82" s="181"/>
      <c r="GSH82" s="181"/>
      <c r="GSI82" s="181"/>
      <c r="GSJ82" s="181"/>
      <c r="GSK82" s="181"/>
      <c r="GSL82" s="181"/>
      <c r="GSM82" s="181"/>
      <c r="GSN82" s="181"/>
      <c r="GSO82" s="181"/>
      <c r="GSP82" s="181"/>
      <c r="GSQ82" s="181"/>
      <c r="GSR82" s="181"/>
      <c r="GSS82" s="181"/>
      <c r="GST82" s="181"/>
      <c r="GSU82" s="181"/>
      <c r="GSV82" s="181"/>
      <c r="GSW82" s="181"/>
      <c r="GSX82" s="181"/>
      <c r="GSY82" s="181"/>
      <c r="GSZ82" s="181"/>
      <c r="GTA82" s="181"/>
      <c r="GTB82" s="181"/>
      <c r="GTC82" s="181"/>
      <c r="GTD82" s="181"/>
      <c r="GTE82" s="181"/>
      <c r="GTF82" s="181"/>
      <c r="GTG82" s="181"/>
      <c r="GTH82" s="181"/>
      <c r="GTI82" s="181"/>
      <c r="GTJ82" s="181"/>
      <c r="GTK82" s="181"/>
      <c r="GTL82" s="181"/>
      <c r="GTM82" s="181"/>
      <c r="GTN82" s="181"/>
      <c r="GTO82" s="181"/>
      <c r="GTP82" s="181"/>
      <c r="GTQ82" s="181"/>
      <c r="GTR82" s="181"/>
      <c r="GTS82" s="181"/>
      <c r="GTT82" s="181"/>
      <c r="GTU82" s="181"/>
      <c r="GTV82" s="181"/>
      <c r="GTW82" s="181"/>
      <c r="GTX82" s="181"/>
      <c r="GTY82" s="181"/>
      <c r="GTZ82" s="181"/>
      <c r="GUA82" s="181"/>
      <c r="GUB82" s="181"/>
      <c r="GUC82" s="181"/>
      <c r="GUD82" s="181"/>
      <c r="GUE82" s="181"/>
      <c r="GUF82" s="181"/>
      <c r="GUG82" s="181"/>
      <c r="GUH82" s="181"/>
      <c r="GUI82" s="181"/>
      <c r="GUJ82" s="181"/>
      <c r="GUK82" s="181"/>
      <c r="GUL82" s="181"/>
      <c r="GUM82" s="181"/>
      <c r="GUN82" s="181"/>
      <c r="GUO82" s="181"/>
      <c r="GUP82" s="181"/>
      <c r="GUQ82" s="181"/>
      <c r="GUR82" s="181"/>
      <c r="GUS82" s="181"/>
      <c r="GUT82" s="181"/>
      <c r="GUU82" s="181"/>
      <c r="GUV82" s="181"/>
      <c r="GUW82" s="181"/>
      <c r="GUX82" s="181"/>
      <c r="GUY82" s="181"/>
      <c r="GUZ82" s="181"/>
      <c r="GVA82" s="181"/>
      <c r="GVB82" s="181"/>
      <c r="GVC82" s="181"/>
      <c r="GVD82" s="181"/>
      <c r="GVE82" s="181"/>
      <c r="GVF82" s="181"/>
      <c r="GVG82" s="181"/>
      <c r="GVH82" s="181"/>
      <c r="GVI82" s="181"/>
      <c r="GVJ82" s="181"/>
      <c r="GVK82" s="181"/>
      <c r="GVL82" s="181"/>
      <c r="GVM82" s="181"/>
      <c r="GVN82" s="181"/>
      <c r="GVO82" s="181"/>
      <c r="GVP82" s="181"/>
      <c r="GVQ82" s="181"/>
      <c r="GVR82" s="181"/>
      <c r="GVS82" s="181"/>
      <c r="GVT82" s="181"/>
      <c r="GVU82" s="181"/>
      <c r="GVV82" s="181"/>
      <c r="GVW82" s="181"/>
      <c r="GVX82" s="181"/>
      <c r="GVY82" s="181"/>
      <c r="GVZ82" s="181"/>
      <c r="GWA82" s="181"/>
      <c r="GWB82" s="181"/>
      <c r="GWC82" s="181"/>
      <c r="GWD82" s="181"/>
      <c r="GWE82" s="181"/>
      <c r="GWF82" s="181"/>
      <c r="GWG82" s="181"/>
      <c r="GWH82" s="181"/>
      <c r="GWI82" s="181"/>
      <c r="GWJ82" s="181"/>
      <c r="GWK82" s="181"/>
      <c r="GWL82" s="181"/>
      <c r="GWM82" s="181"/>
      <c r="GWN82" s="181"/>
      <c r="GWO82" s="181"/>
      <c r="GWP82" s="181"/>
      <c r="GWQ82" s="181"/>
      <c r="GWR82" s="181"/>
      <c r="GWS82" s="181"/>
      <c r="GWT82" s="181"/>
      <c r="GWU82" s="181"/>
      <c r="GWV82" s="181"/>
      <c r="GWW82" s="181"/>
      <c r="GWX82" s="181"/>
      <c r="GWY82" s="181"/>
      <c r="GWZ82" s="181"/>
      <c r="GXA82" s="181"/>
      <c r="GXB82" s="181"/>
      <c r="GXC82" s="181"/>
      <c r="GXD82" s="181"/>
      <c r="GXE82" s="181"/>
      <c r="GXF82" s="181"/>
      <c r="GXG82" s="181"/>
      <c r="GXH82" s="181"/>
      <c r="GXI82" s="181"/>
      <c r="GXJ82" s="181"/>
      <c r="GXK82" s="181"/>
      <c r="GXL82" s="181"/>
      <c r="GXM82" s="181"/>
      <c r="GXN82" s="181"/>
      <c r="GXO82" s="181"/>
      <c r="GXP82" s="181"/>
      <c r="GXQ82" s="181"/>
      <c r="GXR82" s="181"/>
      <c r="GXS82" s="181"/>
      <c r="GXT82" s="181"/>
      <c r="GXU82" s="181"/>
      <c r="GXV82" s="181"/>
      <c r="GXW82" s="181"/>
      <c r="GXX82" s="181"/>
      <c r="GXY82" s="181"/>
      <c r="GXZ82" s="181"/>
      <c r="GYA82" s="181"/>
      <c r="GYB82" s="181"/>
      <c r="GYC82" s="181"/>
      <c r="GYD82" s="181"/>
      <c r="GYE82" s="181"/>
      <c r="GYF82" s="181"/>
      <c r="GYG82" s="181"/>
      <c r="GYH82" s="181"/>
      <c r="GYI82" s="181"/>
      <c r="GYJ82" s="181"/>
      <c r="GYK82" s="181"/>
      <c r="GYL82" s="181"/>
      <c r="GYM82" s="181"/>
      <c r="GYN82" s="181"/>
      <c r="GYO82" s="181"/>
      <c r="GYP82" s="181"/>
      <c r="GYQ82" s="181"/>
      <c r="GYR82" s="181"/>
      <c r="GYS82" s="181"/>
      <c r="GYT82" s="181"/>
      <c r="GYU82" s="181"/>
      <c r="GYV82" s="181"/>
      <c r="GYW82" s="181"/>
      <c r="GYX82" s="181"/>
      <c r="GYY82" s="181"/>
      <c r="GYZ82" s="181"/>
      <c r="GZA82" s="181"/>
      <c r="GZB82" s="181"/>
      <c r="GZC82" s="181"/>
      <c r="GZD82" s="181"/>
      <c r="GZE82" s="181"/>
      <c r="GZF82" s="181"/>
      <c r="GZG82" s="181"/>
      <c r="GZH82" s="181"/>
      <c r="GZI82" s="181"/>
      <c r="GZJ82" s="181"/>
      <c r="GZK82" s="181"/>
      <c r="GZL82" s="181"/>
      <c r="GZM82" s="181"/>
      <c r="GZN82" s="181"/>
      <c r="GZO82" s="181"/>
      <c r="GZP82" s="181"/>
      <c r="GZQ82" s="181"/>
      <c r="GZR82" s="181"/>
      <c r="GZS82" s="181"/>
      <c r="GZT82" s="181"/>
      <c r="GZU82" s="181"/>
      <c r="GZV82" s="181"/>
      <c r="GZW82" s="181"/>
      <c r="GZX82" s="181"/>
      <c r="GZY82" s="181"/>
      <c r="GZZ82" s="181"/>
      <c r="HAA82" s="181"/>
      <c r="HAB82" s="181"/>
      <c r="HAC82" s="181"/>
      <c r="HAD82" s="181"/>
      <c r="HAE82" s="181"/>
      <c r="HAF82" s="181"/>
      <c r="HAG82" s="181"/>
      <c r="HAH82" s="181"/>
      <c r="HAI82" s="181"/>
      <c r="HAJ82" s="181"/>
      <c r="HAK82" s="181"/>
      <c r="HAL82" s="181"/>
      <c r="HAM82" s="181"/>
      <c r="HAN82" s="181"/>
      <c r="HAO82" s="181"/>
      <c r="HAP82" s="181"/>
      <c r="HAQ82" s="181"/>
      <c r="HAR82" s="181"/>
      <c r="HAS82" s="181"/>
      <c r="HAT82" s="181"/>
      <c r="HAU82" s="181"/>
      <c r="HAV82" s="181"/>
      <c r="HAW82" s="181"/>
      <c r="HAX82" s="181"/>
      <c r="HAY82" s="181"/>
      <c r="HAZ82" s="181"/>
      <c r="HBA82" s="181"/>
      <c r="HBB82" s="181"/>
      <c r="HBC82" s="181"/>
      <c r="HBD82" s="181"/>
      <c r="HBE82" s="181"/>
      <c r="HBF82" s="181"/>
      <c r="HBG82" s="181"/>
      <c r="HBH82" s="181"/>
      <c r="HBI82" s="181"/>
      <c r="HBJ82" s="181"/>
      <c r="HBK82" s="181"/>
      <c r="HBL82" s="181"/>
      <c r="HBM82" s="181"/>
      <c r="HBN82" s="181"/>
      <c r="HBO82" s="181"/>
      <c r="HBP82" s="181"/>
      <c r="HBQ82" s="181"/>
      <c r="HBR82" s="181"/>
      <c r="HBS82" s="181"/>
      <c r="HBT82" s="181"/>
      <c r="HBU82" s="181"/>
      <c r="HBV82" s="181"/>
      <c r="HBW82" s="181"/>
      <c r="HBX82" s="181"/>
      <c r="HBY82" s="181"/>
      <c r="HBZ82" s="181"/>
      <c r="HCA82" s="181"/>
      <c r="HCB82" s="181"/>
      <c r="HCC82" s="181"/>
      <c r="HCD82" s="181"/>
      <c r="HCE82" s="181"/>
      <c r="HCF82" s="181"/>
      <c r="HCG82" s="181"/>
      <c r="HCH82" s="181"/>
      <c r="HCI82" s="181"/>
      <c r="HCJ82" s="181"/>
      <c r="HCK82" s="181"/>
      <c r="HCL82" s="181"/>
      <c r="HCM82" s="181"/>
      <c r="HCN82" s="181"/>
      <c r="HCO82" s="181"/>
      <c r="HCP82" s="181"/>
      <c r="HCQ82" s="181"/>
      <c r="HCR82" s="181"/>
      <c r="HCS82" s="181"/>
      <c r="HCT82" s="181"/>
      <c r="HCU82" s="181"/>
      <c r="HCV82" s="181"/>
      <c r="HCW82" s="181"/>
      <c r="HCX82" s="181"/>
      <c r="HCY82" s="181"/>
      <c r="HCZ82" s="181"/>
      <c r="HDA82" s="181"/>
      <c r="HDB82" s="181"/>
      <c r="HDC82" s="181"/>
      <c r="HDD82" s="181"/>
      <c r="HDE82" s="181"/>
      <c r="HDF82" s="181"/>
      <c r="HDG82" s="181"/>
      <c r="HDH82" s="181"/>
      <c r="HDI82" s="181"/>
      <c r="HDJ82" s="181"/>
      <c r="HDK82" s="181"/>
      <c r="HDL82" s="181"/>
      <c r="HDM82" s="181"/>
      <c r="HDN82" s="181"/>
      <c r="HDO82" s="181"/>
      <c r="HDP82" s="181"/>
      <c r="HDQ82" s="181"/>
      <c r="HDR82" s="181"/>
      <c r="HDS82" s="181"/>
      <c r="HDT82" s="181"/>
      <c r="HDU82" s="181"/>
      <c r="HDV82" s="181"/>
      <c r="HDW82" s="181"/>
      <c r="HDX82" s="181"/>
      <c r="HDY82" s="181"/>
      <c r="HDZ82" s="181"/>
      <c r="HEA82" s="181"/>
      <c r="HEB82" s="181"/>
      <c r="HEC82" s="181"/>
      <c r="HED82" s="181"/>
      <c r="HEE82" s="181"/>
      <c r="HEF82" s="181"/>
      <c r="HEG82" s="181"/>
      <c r="HEH82" s="181"/>
      <c r="HEI82" s="181"/>
      <c r="HEJ82" s="181"/>
      <c r="HEK82" s="181"/>
      <c r="HEL82" s="181"/>
      <c r="HEM82" s="181"/>
      <c r="HEN82" s="181"/>
      <c r="HEO82" s="181"/>
      <c r="HEP82" s="181"/>
      <c r="HEQ82" s="181"/>
      <c r="HER82" s="181"/>
      <c r="HES82" s="181"/>
      <c r="HET82" s="181"/>
      <c r="HEU82" s="181"/>
      <c r="HEV82" s="181"/>
      <c r="HEW82" s="181"/>
      <c r="HEX82" s="181"/>
      <c r="HEY82" s="181"/>
      <c r="HEZ82" s="181"/>
      <c r="HFA82" s="181"/>
      <c r="HFB82" s="181"/>
      <c r="HFC82" s="181"/>
      <c r="HFD82" s="181"/>
      <c r="HFE82" s="181"/>
      <c r="HFF82" s="181"/>
      <c r="HFG82" s="181"/>
      <c r="HFH82" s="181"/>
      <c r="HFI82" s="181"/>
      <c r="HFJ82" s="181"/>
      <c r="HFK82" s="181"/>
      <c r="HFL82" s="181"/>
      <c r="HFM82" s="181"/>
      <c r="HFN82" s="181"/>
      <c r="HFO82" s="181"/>
      <c r="HFP82" s="181"/>
      <c r="HFQ82" s="181"/>
      <c r="HFR82" s="181"/>
      <c r="HFS82" s="181"/>
      <c r="HFT82" s="181"/>
      <c r="HFU82" s="181"/>
      <c r="HFV82" s="181"/>
      <c r="HFW82" s="181"/>
      <c r="HFX82" s="181"/>
      <c r="HFY82" s="181"/>
      <c r="HFZ82" s="181"/>
      <c r="HGA82" s="181"/>
      <c r="HGB82" s="181"/>
      <c r="HGC82" s="181"/>
      <c r="HGD82" s="181"/>
      <c r="HGE82" s="181"/>
      <c r="HGF82" s="181"/>
      <c r="HGG82" s="181"/>
      <c r="HGH82" s="181"/>
      <c r="HGI82" s="181"/>
      <c r="HGJ82" s="181"/>
      <c r="HGK82" s="181"/>
      <c r="HGL82" s="181"/>
      <c r="HGM82" s="181"/>
      <c r="HGN82" s="181"/>
      <c r="HGO82" s="181"/>
      <c r="HGP82" s="181"/>
      <c r="HGQ82" s="181"/>
      <c r="HGR82" s="181"/>
      <c r="HGS82" s="181"/>
      <c r="HGT82" s="181"/>
      <c r="HGU82" s="181"/>
      <c r="HGV82" s="181"/>
      <c r="HGW82" s="181"/>
      <c r="HGX82" s="181"/>
      <c r="HGY82" s="181"/>
      <c r="HGZ82" s="181"/>
      <c r="HHA82" s="181"/>
      <c r="HHB82" s="181"/>
      <c r="HHC82" s="181"/>
      <c r="HHD82" s="181"/>
      <c r="HHE82" s="181"/>
      <c r="HHF82" s="181"/>
      <c r="HHG82" s="181"/>
      <c r="HHH82" s="181"/>
      <c r="HHI82" s="181"/>
      <c r="HHJ82" s="181"/>
      <c r="HHK82" s="181"/>
      <c r="HHL82" s="181"/>
      <c r="HHM82" s="181"/>
      <c r="HHN82" s="181"/>
      <c r="HHO82" s="181"/>
      <c r="HHP82" s="181"/>
      <c r="HHQ82" s="181"/>
      <c r="HHR82" s="181"/>
      <c r="HHS82" s="181"/>
      <c r="HHT82" s="181"/>
      <c r="HHU82" s="181"/>
      <c r="HHV82" s="181"/>
      <c r="HHW82" s="181"/>
      <c r="HHX82" s="181"/>
      <c r="HHY82" s="181"/>
      <c r="HHZ82" s="181"/>
      <c r="HIA82" s="181"/>
      <c r="HIB82" s="181"/>
      <c r="HIC82" s="181"/>
      <c r="HID82" s="181"/>
      <c r="HIE82" s="181"/>
      <c r="HIF82" s="181"/>
      <c r="HIG82" s="181"/>
      <c r="HIH82" s="181"/>
      <c r="HII82" s="181"/>
      <c r="HIJ82" s="181"/>
      <c r="HIK82" s="181"/>
      <c r="HIL82" s="181"/>
      <c r="HIM82" s="181"/>
      <c r="HIN82" s="181"/>
      <c r="HIO82" s="181"/>
      <c r="HIP82" s="181"/>
      <c r="HIQ82" s="181"/>
      <c r="HIR82" s="181"/>
      <c r="HIS82" s="181"/>
      <c r="HIT82" s="181"/>
      <c r="HIU82" s="181"/>
      <c r="HIV82" s="181"/>
      <c r="HIW82" s="181"/>
      <c r="HIX82" s="181"/>
      <c r="HIY82" s="181"/>
      <c r="HIZ82" s="181"/>
      <c r="HJA82" s="181"/>
      <c r="HJB82" s="181"/>
      <c r="HJC82" s="181"/>
      <c r="HJD82" s="181"/>
      <c r="HJE82" s="181"/>
      <c r="HJF82" s="181"/>
      <c r="HJG82" s="181"/>
      <c r="HJH82" s="181"/>
      <c r="HJI82" s="181"/>
      <c r="HJJ82" s="181"/>
      <c r="HJK82" s="181"/>
      <c r="HJL82" s="181"/>
      <c r="HJM82" s="181"/>
      <c r="HJN82" s="181"/>
      <c r="HJO82" s="181"/>
      <c r="HJP82" s="181"/>
      <c r="HJQ82" s="181"/>
      <c r="HJR82" s="181"/>
      <c r="HJS82" s="181"/>
      <c r="HJT82" s="181"/>
      <c r="HJU82" s="181"/>
      <c r="HJV82" s="181"/>
      <c r="HJW82" s="181"/>
      <c r="HJX82" s="181"/>
      <c r="HJY82" s="181"/>
      <c r="HJZ82" s="181"/>
      <c r="HKA82" s="181"/>
      <c r="HKB82" s="181"/>
      <c r="HKC82" s="181"/>
      <c r="HKD82" s="181"/>
      <c r="HKE82" s="181"/>
      <c r="HKF82" s="181"/>
      <c r="HKG82" s="181"/>
      <c r="HKH82" s="181"/>
      <c r="HKI82" s="181"/>
      <c r="HKJ82" s="181"/>
      <c r="HKK82" s="181"/>
      <c r="HKL82" s="181"/>
      <c r="HKM82" s="181"/>
      <c r="HKN82" s="181"/>
      <c r="HKO82" s="181"/>
      <c r="HKP82" s="181"/>
      <c r="HKQ82" s="181"/>
      <c r="HKR82" s="181"/>
      <c r="HKS82" s="181"/>
      <c r="HKT82" s="181"/>
      <c r="HKU82" s="181"/>
      <c r="HKV82" s="181"/>
      <c r="HKW82" s="181"/>
      <c r="HKX82" s="181"/>
      <c r="HKY82" s="181"/>
      <c r="HKZ82" s="181"/>
      <c r="HLA82" s="181"/>
      <c r="HLB82" s="181"/>
      <c r="HLC82" s="181"/>
      <c r="HLD82" s="181"/>
      <c r="HLE82" s="181"/>
      <c r="HLF82" s="181"/>
      <c r="HLG82" s="181"/>
      <c r="HLH82" s="181"/>
      <c r="HLI82" s="181"/>
      <c r="HLJ82" s="181"/>
      <c r="HLK82" s="181"/>
      <c r="HLL82" s="181"/>
      <c r="HLM82" s="181"/>
      <c r="HLN82" s="181"/>
      <c r="HLO82" s="181"/>
      <c r="HLP82" s="181"/>
      <c r="HLQ82" s="181"/>
      <c r="HLR82" s="181"/>
      <c r="HLS82" s="181"/>
      <c r="HLT82" s="181"/>
      <c r="HLU82" s="181"/>
      <c r="HLV82" s="181"/>
      <c r="HLW82" s="181"/>
      <c r="HLX82" s="181"/>
      <c r="HLY82" s="181"/>
      <c r="HLZ82" s="181"/>
      <c r="HMA82" s="181"/>
      <c r="HMB82" s="181"/>
      <c r="HMC82" s="181"/>
      <c r="HMD82" s="181"/>
      <c r="HME82" s="181"/>
      <c r="HMF82" s="181"/>
      <c r="HMG82" s="181"/>
      <c r="HMH82" s="181"/>
      <c r="HMI82" s="181"/>
      <c r="HMJ82" s="181"/>
      <c r="HMK82" s="181"/>
      <c r="HML82" s="181"/>
      <c r="HMM82" s="181"/>
      <c r="HMN82" s="181"/>
      <c r="HMO82" s="181"/>
      <c r="HMP82" s="181"/>
      <c r="HMQ82" s="181"/>
      <c r="HMR82" s="181"/>
      <c r="HMS82" s="181"/>
      <c r="HMT82" s="181"/>
      <c r="HMU82" s="181"/>
      <c r="HMV82" s="181"/>
      <c r="HMW82" s="181"/>
      <c r="HMX82" s="181"/>
      <c r="HMY82" s="181"/>
      <c r="HMZ82" s="181"/>
      <c r="HNA82" s="181"/>
      <c r="HNB82" s="181"/>
      <c r="HNC82" s="181"/>
      <c r="HND82" s="181"/>
      <c r="HNE82" s="181"/>
      <c r="HNF82" s="181"/>
      <c r="HNG82" s="181"/>
      <c r="HNH82" s="181"/>
      <c r="HNI82" s="181"/>
      <c r="HNJ82" s="181"/>
      <c r="HNK82" s="181"/>
      <c r="HNL82" s="181"/>
      <c r="HNM82" s="181"/>
      <c r="HNN82" s="181"/>
      <c r="HNO82" s="181"/>
      <c r="HNP82" s="181"/>
      <c r="HNQ82" s="181"/>
      <c r="HNR82" s="181"/>
      <c r="HNS82" s="181"/>
      <c r="HNT82" s="181"/>
      <c r="HNU82" s="181"/>
      <c r="HNV82" s="181"/>
      <c r="HNW82" s="181"/>
      <c r="HNX82" s="181"/>
      <c r="HNY82" s="181"/>
      <c r="HNZ82" s="181"/>
      <c r="HOA82" s="181"/>
      <c r="HOB82" s="181"/>
      <c r="HOC82" s="181"/>
      <c r="HOD82" s="181"/>
      <c r="HOE82" s="181"/>
      <c r="HOF82" s="181"/>
      <c r="HOG82" s="181"/>
      <c r="HOH82" s="181"/>
      <c r="HOI82" s="181"/>
      <c r="HOJ82" s="181"/>
      <c r="HOK82" s="181"/>
      <c r="HOL82" s="181"/>
      <c r="HOM82" s="181"/>
      <c r="HON82" s="181"/>
      <c r="HOO82" s="181"/>
      <c r="HOP82" s="181"/>
      <c r="HOQ82" s="181"/>
      <c r="HOR82" s="181"/>
      <c r="HOS82" s="181"/>
      <c r="HOT82" s="181"/>
      <c r="HOU82" s="181"/>
      <c r="HOV82" s="181"/>
      <c r="HOW82" s="181"/>
      <c r="HOX82" s="181"/>
      <c r="HOY82" s="181"/>
      <c r="HOZ82" s="181"/>
      <c r="HPA82" s="181"/>
      <c r="HPB82" s="181"/>
      <c r="HPC82" s="181"/>
      <c r="HPD82" s="181"/>
      <c r="HPE82" s="181"/>
      <c r="HPF82" s="181"/>
      <c r="HPG82" s="181"/>
      <c r="HPH82" s="181"/>
      <c r="HPI82" s="181"/>
      <c r="HPJ82" s="181"/>
      <c r="HPK82" s="181"/>
      <c r="HPL82" s="181"/>
      <c r="HPM82" s="181"/>
      <c r="HPN82" s="181"/>
      <c r="HPO82" s="181"/>
      <c r="HPP82" s="181"/>
      <c r="HPQ82" s="181"/>
      <c r="HPR82" s="181"/>
      <c r="HPS82" s="181"/>
      <c r="HPT82" s="181"/>
      <c r="HPU82" s="181"/>
      <c r="HPV82" s="181"/>
      <c r="HPW82" s="181"/>
      <c r="HPX82" s="181"/>
      <c r="HPY82" s="181"/>
      <c r="HPZ82" s="181"/>
      <c r="HQA82" s="181"/>
      <c r="HQB82" s="181"/>
      <c r="HQC82" s="181"/>
      <c r="HQD82" s="181"/>
      <c r="HQE82" s="181"/>
      <c r="HQF82" s="181"/>
      <c r="HQG82" s="181"/>
      <c r="HQH82" s="181"/>
      <c r="HQI82" s="181"/>
      <c r="HQJ82" s="181"/>
      <c r="HQK82" s="181"/>
      <c r="HQL82" s="181"/>
      <c r="HQM82" s="181"/>
      <c r="HQN82" s="181"/>
      <c r="HQO82" s="181"/>
      <c r="HQP82" s="181"/>
      <c r="HQQ82" s="181"/>
      <c r="HQR82" s="181"/>
      <c r="HQS82" s="181"/>
      <c r="HQT82" s="181"/>
      <c r="HQU82" s="181"/>
      <c r="HQV82" s="181"/>
      <c r="HQW82" s="181"/>
      <c r="HQX82" s="181"/>
      <c r="HQY82" s="181"/>
      <c r="HQZ82" s="181"/>
      <c r="HRA82" s="181"/>
      <c r="HRB82" s="181"/>
      <c r="HRC82" s="181"/>
      <c r="HRD82" s="181"/>
      <c r="HRE82" s="181"/>
      <c r="HRF82" s="181"/>
      <c r="HRG82" s="181"/>
      <c r="HRH82" s="181"/>
      <c r="HRI82" s="181"/>
      <c r="HRJ82" s="181"/>
      <c r="HRK82" s="181"/>
      <c r="HRL82" s="181"/>
      <c r="HRM82" s="181"/>
      <c r="HRN82" s="181"/>
      <c r="HRO82" s="181"/>
      <c r="HRP82" s="181"/>
      <c r="HRQ82" s="181"/>
      <c r="HRR82" s="181"/>
      <c r="HRS82" s="181"/>
      <c r="HRT82" s="181"/>
      <c r="HRU82" s="181"/>
      <c r="HRV82" s="181"/>
      <c r="HRW82" s="181"/>
      <c r="HRX82" s="181"/>
      <c r="HRY82" s="181"/>
      <c r="HRZ82" s="181"/>
      <c r="HSA82" s="181"/>
      <c r="HSB82" s="181"/>
      <c r="HSC82" s="181"/>
      <c r="HSD82" s="181"/>
      <c r="HSE82" s="181"/>
      <c r="HSF82" s="181"/>
      <c r="HSG82" s="181"/>
      <c r="HSH82" s="181"/>
      <c r="HSI82" s="181"/>
      <c r="HSJ82" s="181"/>
      <c r="HSK82" s="181"/>
      <c r="HSL82" s="181"/>
      <c r="HSM82" s="181"/>
      <c r="HSN82" s="181"/>
      <c r="HSO82" s="181"/>
      <c r="HSP82" s="181"/>
      <c r="HSQ82" s="181"/>
      <c r="HSR82" s="181"/>
      <c r="HSS82" s="181"/>
      <c r="HST82" s="181"/>
      <c r="HSU82" s="181"/>
      <c r="HSV82" s="181"/>
      <c r="HSW82" s="181"/>
      <c r="HSX82" s="181"/>
      <c r="HSY82" s="181"/>
      <c r="HSZ82" s="181"/>
      <c r="HTA82" s="181"/>
      <c r="HTB82" s="181"/>
      <c r="HTC82" s="181"/>
      <c r="HTD82" s="181"/>
      <c r="HTE82" s="181"/>
      <c r="HTF82" s="181"/>
      <c r="HTG82" s="181"/>
      <c r="HTH82" s="181"/>
      <c r="HTI82" s="181"/>
      <c r="HTJ82" s="181"/>
      <c r="HTK82" s="181"/>
      <c r="HTL82" s="181"/>
      <c r="HTM82" s="181"/>
      <c r="HTN82" s="181"/>
      <c r="HTO82" s="181"/>
      <c r="HTP82" s="181"/>
      <c r="HTQ82" s="181"/>
      <c r="HTR82" s="181"/>
      <c r="HTS82" s="181"/>
      <c r="HTT82" s="181"/>
      <c r="HTU82" s="181"/>
      <c r="HTV82" s="181"/>
      <c r="HTW82" s="181"/>
      <c r="HTX82" s="181"/>
      <c r="HTY82" s="181"/>
      <c r="HTZ82" s="181"/>
      <c r="HUA82" s="181"/>
      <c r="HUB82" s="181"/>
      <c r="HUC82" s="181"/>
      <c r="HUD82" s="181"/>
      <c r="HUE82" s="181"/>
      <c r="HUF82" s="181"/>
      <c r="HUG82" s="181"/>
      <c r="HUH82" s="181"/>
      <c r="HUI82" s="181"/>
      <c r="HUJ82" s="181"/>
      <c r="HUK82" s="181"/>
      <c r="HUL82" s="181"/>
      <c r="HUM82" s="181"/>
      <c r="HUN82" s="181"/>
      <c r="HUO82" s="181"/>
      <c r="HUP82" s="181"/>
      <c r="HUQ82" s="181"/>
      <c r="HUR82" s="181"/>
      <c r="HUS82" s="181"/>
      <c r="HUT82" s="181"/>
      <c r="HUU82" s="181"/>
      <c r="HUV82" s="181"/>
      <c r="HUW82" s="181"/>
      <c r="HUX82" s="181"/>
      <c r="HUY82" s="181"/>
      <c r="HUZ82" s="181"/>
      <c r="HVA82" s="181"/>
      <c r="HVB82" s="181"/>
      <c r="HVC82" s="181"/>
      <c r="HVD82" s="181"/>
      <c r="HVE82" s="181"/>
      <c r="HVF82" s="181"/>
      <c r="HVG82" s="181"/>
      <c r="HVH82" s="181"/>
      <c r="HVI82" s="181"/>
      <c r="HVJ82" s="181"/>
      <c r="HVK82" s="181"/>
      <c r="HVL82" s="181"/>
      <c r="HVM82" s="181"/>
      <c r="HVN82" s="181"/>
      <c r="HVO82" s="181"/>
      <c r="HVP82" s="181"/>
      <c r="HVQ82" s="181"/>
      <c r="HVR82" s="181"/>
      <c r="HVS82" s="181"/>
      <c r="HVT82" s="181"/>
      <c r="HVU82" s="181"/>
      <c r="HVV82" s="181"/>
      <c r="HVW82" s="181"/>
      <c r="HVX82" s="181"/>
      <c r="HVY82" s="181"/>
      <c r="HVZ82" s="181"/>
      <c r="HWA82" s="181"/>
      <c r="HWB82" s="181"/>
      <c r="HWC82" s="181"/>
      <c r="HWD82" s="181"/>
      <c r="HWE82" s="181"/>
      <c r="HWF82" s="181"/>
      <c r="HWG82" s="181"/>
      <c r="HWH82" s="181"/>
      <c r="HWI82" s="181"/>
      <c r="HWJ82" s="181"/>
      <c r="HWK82" s="181"/>
      <c r="HWL82" s="181"/>
      <c r="HWM82" s="181"/>
      <c r="HWN82" s="181"/>
      <c r="HWO82" s="181"/>
      <c r="HWP82" s="181"/>
      <c r="HWQ82" s="181"/>
      <c r="HWR82" s="181"/>
      <c r="HWS82" s="181"/>
      <c r="HWT82" s="181"/>
      <c r="HWU82" s="181"/>
      <c r="HWV82" s="181"/>
      <c r="HWW82" s="181"/>
      <c r="HWX82" s="181"/>
      <c r="HWY82" s="181"/>
      <c r="HWZ82" s="181"/>
      <c r="HXA82" s="181"/>
      <c r="HXB82" s="181"/>
      <c r="HXC82" s="181"/>
      <c r="HXD82" s="181"/>
      <c r="HXE82" s="181"/>
      <c r="HXF82" s="181"/>
      <c r="HXG82" s="181"/>
      <c r="HXH82" s="181"/>
      <c r="HXI82" s="181"/>
      <c r="HXJ82" s="181"/>
      <c r="HXK82" s="181"/>
      <c r="HXL82" s="181"/>
      <c r="HXM82" s="181"/>
      <c r="HXN82" s="181"/>
      <c r="HXO82" s="181"/>
      <c r="HXP82" s="181"/>
      <c r="HXQ82" s="181"/>
      <c r="HXR82" s="181"/>
      <c r="HXS82" s="181"/>
      <c r="HXT82" s="181"/>
      <c r="HXU82" s="181"/>
      <c r="HXV82" s="181"/>
      <c r="HXW82" s="181"/>
      <c r="HXX82" s="181"/>
      <c r="HXY82" s="181"/>
      <c r="HXZ82" s="181"/>
      <c r="HYA82" s="181"/>
      <c r="HYB82" s="181"/>
      <c r="HYC82" s="181"/>
      <c r="HYD82" s="181"/>
      <c r="HYE82" s="181"/>
      <c r="HYF82" s="181"/>
      <c r="HYG82" s="181"/>
      <c r="HYH82" s="181"/>
      <c r="HYI82" s="181"/>
      <c r="HYJ82" s="181"/>
      <c r="HYK82" s="181"/>
      <c r="HYL82" s="181"/>
      <c r="HYM82" s="181"/>
      <c r="HYN82" s="181"/>
      <c r="HYO82" s="181"/>
      <c r="HYP82" s="181"/>
      <c r="HYQ82" s="181"/>
      <c r="HYR82" s="181"/>
      <c r="HYS82" s="181"/>
      <c r="HYT82" s="181"/>
      <c r="HYU82" s="181"/>
      <c r="HYV82" s="181"/>
      <c r="HYW82" s="181"/>
      <c r="HYX82" s="181"/>
      <c r="HYY82" s="181"/>
      <c r="HYZ82" s="181"/>
      <c r="HZA82" s="181"/>
      <c r="HZB82" s="181"/>
      <c r="HZC82" s="181"/>
      <c r="HZD82" s="181"/>
      <c r="HZE82" s="181"/>
      <c r="HZF82" s="181"/>
      <c r="HZG82" s="181"/>
      <c r="HZH82" s="181"/>
      <c r="HZI82" s="181"/>
      <c r="HZJ82" s="181"/>
      <c r="HZK82" s="181"/>
      <c r="HZL82" s="181"/>
      <c r="HZM82" s="181"/>
      <c r="HZN82" s="181"/>
      <c r="HZO82" s="181"/>
      <c r="HZP82" s="181"/>
      <c r="HZQ82" s="181"/>
      <c r="HZR82" s="181"/>
      <c r="HZS82" s="181"/>
      <c r="HZT82" s="181"/>
      <c r="HZU82" s="181"/>
      <c r="HZV82" s="181"/>
      <c r="HZW82" s="181"/>
      <c r="HZX82" s="181"/>
      <c r="HZY82" s="181"/>
      <c r="HZZ82" s="181"/>
      <c r="IAA82" s="181"/>
      <c r="IAB82" s="181"/>
      <c r="IAC82" s="181"/>
      <c r="IAD82" s="181"/>
      <c r="IAE82" s="181"/>
      <c r="IAF82" s="181"/>
      <c r="IAG82" s="181"/>
      <c r="IAH82" s="181"/>
      <c r="IAI82" s="181"/>
      <c r="IAJ82" s="181"/>
      <c r="IAK82" s="181"/>
      <c r="IAL82" s="181"/>
      <c r="IAM82" s="181"/>
      <c r="IAN82" s="181"/>
      <c r="IAO82" s="181"/>
      <c r="IAP82" s="181"/>
      <c r="IAQ82" s="181"/>
      <c r="IAR82" s="181"/>
      <c r="IAS82" s="181"/>
      <c r="IAT82" s="181"/>
      <c r="IAU82" s="181"/>
      <c r="IAV82" s="181"/>
      <c r="IAW82" s="181"/>
      <c r="IAX82" s="181"/>
      <c r="IAY82" s="181"/>
      <c r="IAZ82" s="181"/>
      <c r="IBA82" s="181"/>
      <c r="IBB82" s="181"/>
      <c r="IBC82" s="181"/>
      <c r="IBD82" s="181"/>
      <c r="IBE82" s="181"/>
      <c r="IBF82" s="181"/>
      <c r="IBG82" s="181"/>
      <c r="IBH82" s="181"/>
      <c r="IBI82" s="181"/>
      <c r="IBJ82" s="181"/>
      <c r="IBK82" s="181"/>
      <c r="IBL82" s="181"/>
      <c r="IBM82" s="181"/>
      <c r="IBN82" s="181"/>
      <c r="IBO82" s="181"/>
      <c r="IBP82" s="181"/>
      <c r="IBQ82" s="181"/>
      <c r="IBR82" s="181"/>
      <c r="IBS82" s="181"/>
      <c r="IBT82" s="181"/>
      <c r="IBU82" s="181"/>
      <c r="IBV82" s="181"/>
      <c r="IBW82" s="181"/>
      <c r="IBX82" s="181"/>
      <c r="IBY82" s="181"/>
      <c r="IBZ82" s="181"/>
      <c r="ICA82" s="181"/>
      <c r="ICB82" s="181"/>
      <c r="ICC82" s="181"/>
      <c r="ICD82" s="181"/>
      <c r="ICE82" s="181"/>
      <c r="ICF82" s="181"/>
      <c r="ICG82" s="181"/>
      <c r="ICH82" s="181"/>
      <c r="ICI82" s="181"/>
      <c r="ICJ82" s="181"/>
      <c r="ICK82" s="181"/>
      <c r="ICL82" s="181"/>
      <c r="ICM82" s="181"/>
      <c r="ICN82" s="181"/>
      <c r="ICO82" s="181"/>
      <c r="ICP82" s="181"/>
      <c r="ICQ82" s="181"/>
      <c r="ICR82" s="181"/>
      <c r="ICS82" s="181"/>
      <c r="ICT82" s="181"/>
      <c r="ICU82" s="181"/>
      <c r="ICV82" s="181"/>
      <c r="ICW82" s="181"/>
      <c r="ICX82" s="181"/>
      <c r="ICY82" s="181"/>
      <c r="ICZ82" s="181"/>
      <c r="IDA82" s="181"/>
      <c r="IDB82" s="181"/>
      <c r="IDC82" s="181"/>
      <c r="IDD82" s="181"/>
      <c r="IDE82" s="181"/>
      <c r="IDF82" s="181"/>
      <c r="IDG82" s="181"/>
      <c r="IDH82" s="181"/>
      <c r="IDI82" s="181"/>
      <c r="IDJ82" s="181"/>
      <c r="IDK82" s="181"/>
      <c r="IDL82" s="181"/>
      <c r="IDM82" s="181"/>
      <c r="IDN82" s="181"/>
      <c r="IDO82" s="181"/>
      <c r="IDP82" s="181"/>
      <c r="IDQ82" s="181"/>
      <c r="IDR82" s="181"/>
      <c r="IDS82" s="181"/>
      <c r="IDT82" s="181"/>
      <c r="IDU82" s="181"/>
      <c r="IDV82" s="181"/>
      <c r="IDW82" s="181"/>
      <c r="IDX82" s="181"/>
      <c r="IDY82" s="181"/>
      <c r="IDZ82" s="181"/>
      <c r="IEA82" s="181"/>
      <c r="IEB82" s="181"/>
      <c r="IEC82" s="181"/>
      <c r="IED82" s="181"/>
      <c r="IEE82" s="181"/>
      <c r="IEF82" s="181"/>
      <c r="IEG82" s="181"/>
      <c r="IEH82" s="181"/>
      <c r="IEI82" s="181"/>
      <c r="IEJ82" s="181"/>
      <c r="IEK82" s="181"/>
      <c r="IEL82" s="181"/>
      <c r="IEM82" s="181"/>
      <c r="IEN82" s="181"/>
      <c r="IEO82" s="181"/>
      <c r="IEP82" s="181"/>
      <c r="IEQ82" s="181"/>
      <c r="IER82" s="181"/>
      <c r="IES82" s="181"/>
      <c r="IET82" s="181"/>
      <c r="IEU82" s="181"/>
      <c r="IEV82" s="181"/>
      <c r="IEW82" s="181"/>
      <c r="IEX82" s="181"/>
      <c r="IEY82" s="181"/>
      <c r="IEZ82" s="181"/>
      <c r="IFA82" s="181"/>
      <c r="IFB82" s="181"/>
      <c r="IFC82" s="181"/>
      <c r="IFD82" s="181"/>
      <c r="IFE82" s="181"/>
      <c r="IFF82" s="181"/>
      <c r="IFG82" s="181"/>
      <c r="IFH82" s="181"/>
      <c r="IFI82" s="181"/>
      <c r="IFJ82" s="181"/>
      <c r="IFK82" s="181"/>
      <c r="IFL82" s="181"/>
      <c r="IFM82" s="181"/>
      <c r="IFN82" s="181"/>
      <c r="IFO82" s="181"/>
      <c r="IFP82" s="181"/>
      <c r="IFQ82" s="181"/>
      <c r="IFR82" s="181"/>
      <c r="IFS82" s="181"/>
      <c r="IFT82" s="181"/>
      <c r="IFU82" s="181"/>
      <c r="IFV82" s="181"/>
      <c r="IFW82" s="181"/>
      <c r="IFX82" s="181"/>
      <c r="IFY82" s="181"/>
      <c r="IFZ82" s="181"/>
      <c r="IGA82" s="181"/>
      <c r="IGB82" s="181"/>
      <c r="IGC82" s="181"/>
      <c r="IGD82" s="181"/>
      <c r="IGE82" s="181"/>
      <c r="IGF82" s="181"/>
      <c r="IGG82" s="181"/>
      <c r="IGH82" s="181"/>
      <c r="IGI82" s="181"/>
      <c r="IGJ82" s="181"/>
      <c r="IGK82" s="181"/>
      <c r="IGL82" s="181"/>
      <c r="IGM82" s="181"/>
      <c r="IGN82" s="181"/>
      <c r="IGO82" s="181"/>
      <c r="IGP82" s="181"/>
      <c r="IGQ82" s="181"/>
      <c r="IGR82" s="181"/>
      <c r="IGS82" s="181"/>
      <c r="IGT82" s="181"/>
      <c r="IGU82" s="181"/>
      <c r="IGV82" s="181"/>
      <c r="IGW82" s="181"/>
      <c r="IGX82" s="181"/>
      <c r="IGY82" s="181"/>
      <c r="IGZ82" s="181"/>
      <c r="IHA82" s="181"/>
      <c r="IHB82" s="181"/>
      <c r="IHC82" s="181"/>
      <c r="IHD82" s="181"/>
      <c r="IHE82" s="181"/>
      <c r="IHF82" s="181"/>
      <c r="IHG82" s="181"/>
      <c r="IHH82" s="181"/>
      <c r="IHI82" s="181"/>
      <c r="IHJ82" s="181"/>
      <c r="IHK82" s="181"/>
      <c r="IHL82" s="181"/>
      <c r="IHM82" s="181"/>
      <c r="IHN82" s="181"/>
      <c r="IHO82" s="181"/>
      <c r="IHP82" s="181"/>
      <c r="IHQ82" s="181"/>
      <c r="IHR82" s="181"/>
      <c r="IHS82" s="181"/>
      <c r="IHT82" s="181"/>
      <c r="IHU82" s="181"/>
      <c r="IHV82" s="181"/>
      <c r="IHW82" s="181"/>
      <c r="IHX82" s="181"/>
      <c r="IHY82" s="181"/>
      <c r="IHZ82" s="181"/>
      <c r="IIA82" s="181"/>
      <c r="IIB82" s="181"/>
      <c r="IIC82" s="181"/>
      <c r="IID82" s="181"/>
      <c r="IIE82" s="181"/>
      <c r="IIF82" s="181"/>
      <c r="IIG82" s="181"/>
      <c r="IIH82" s="181"/>
      <c r="III82" s="181"/>
      <c r="IIJ82" s="181"/>
      <c r="IIK82" s="181"/>
      <c r="IIL82" s="181"/>
      <c r="IIM82" s="181"/>
      <c r="IIN82" s="181"/>
      <c r="IIO82" s="181"/>
      <c r="IIP82" s="181"/>
      <c r="IIQ82" s="181"/>
      <c r="IIR82" s="181"/>
      <c r="IIS82" s="181"/>
      <c r="IIT82" s="181"/>
      <c r="IIU82" s="181"/>
      <c r="IIV82" s="181"/>
      <c r="IIW82" s="181"/>
      <c r="IIX82" s="181"/>
      <c r="IIY82" s="181"/>
      <c r="IIZ82" s="181"/>
      <c r="IJA82" s="181"/>
      <c r="IJB82" s="181"/>
      <c r="IJC82" s="181"/>
      <c r="IJD82" s="181"/>
      <c r="IJE82" s="181"/>
      <c r="IJF82" s="181"/>
      <c r="IJG82" s="181"/>
      <c r="IJH82" s="181"/>
      <c r="IJI82" s="181"/>
      <c r="IJJ82" s="181"/>
      <c r="IJK82" s="181"/>
      <c r="IJL82" s="181"/>
      <c r="IJM82" s="181"/>
      <c r="IJN82" s="181"/>
      <c r="IJO82" s="181"/>
      <c r="IJP82" s="181"/>
      <c r="IJQ82" s="181"/>
      <c r="IJR82" s="181"/>
      <c r="IJS82" s="181"/>
      <c r="IJT82" s="181"/>
      <c r="IJU82" s="181"/>
      <c r="IJV82" s="181"/>
      <c r="IJW82" s="181"/>
      <c r="IJX82" s="181"/>
      <c r="IJY82" s="181"/>
      <c r="IJZ82" s="181"/>
      <c r="IKA82" s="181"/>
      <c r="IKB82" s="181"/>
      <c r="IKC82" s="181"/>
      <c r="IKD82" s="181"/>
      <c r="IKE82" s="181"/>
      <c r="IKF82" s="181"/>
      <c r="IKG82" s="181"/>
      <c r="IKH82" s="181"/>
      <c r="IKI82" s="181"/>
      <c r="IKJ82" s="181"/>
      <c r="IKK82" s="181"/>
      <c r="IKL82" s="181"/>
      <c r="IKM82" s="181"/>
      <c r="IKN82" s="181"/>
      <c r="IKO82" s="181"/>
      <c r="IKP82" s="181"/>
      <c r="IKQ82" s="181"/>
      <c r="IKR82" s="181"/>
      <c r="IKS82" s="181"/>
      <c r="IKT82" s="181"/>
      <c r="IKU82" s="181"/>
      <c r="IKV82" s="181"/>
      <c r="IKW82" s="181"/>
      <c r="IKX82" s="181"/>
      <c r="IKY82" s="181"/>
      <c r="IKZ82" s="181"/>
      <c r="ILA82" s="181"/>
      <c r="ILB82" s="181"/>
      <c r="ILC82" s="181"/>
      <c r="ILD82" s="181"/>
      <c r="ILE82" s="181"/>
      <c r="ILF82" s="181"/>
      <c r="ILG82" s="181"/>
      <c r="ILH82" s="181"/>
      <c r="ILI82" s="181"/>
      <c r="ILJ82" s="181"/>
      <c r="ILK82" s="181"/>
      <c r="ILL82" s="181"/>
      <c r="ILM82" s="181"/>
      <c r="ILN82" s="181"/>
      <c r="ILO82" s="181"/>
      <c r="ILP82" s="181"/>
      <c r="ILQ82" s="181"/>
      <c r="ILR82" s="181"/>
      <c r="ILS82" s="181"/>
      <c r="ILT82" s="181"/>
      <c r="ILU82" s="181"/>
      <c r="ILV82" s="181"/>
      <c r="ILW82" s="181"/>
      <c r="ILX82" s="181"/>
      <c r="ILY82" s="181"/>
      <c r="ILZ82" s="181"/>
      <c r="IMA82" s="181"/>
      <c r="IMB82" s="181"/>
      <c r="IMC82" s="181"/>
      <c r="IMD82" s="181"/>
      <c r="IME82" s="181"/>
      <c r="IMF82" s="181"/>
      <c r="IMG82" s="181"/>
      <c r="IMH82" s="181"/>
      <c r="IMI82" s="181"/>
      <c r="IMJ82" s="181"/>
      <c r="IMK82" s="181"/>
      <c r="IML82" s="181"/>
      <c r="IMM82" s="181"/>
      <c r="IMN82" s="181"/>
      <c r="IMO82" s="181"/>
      <c r="IMP82" s="181"/>
      <c r="IMQ82" s="181"/>
      <c r="IMR82" s="181"/>
      <c r="IMS82" s="181"/>
      <c r="IMT82" s="181"/>
      <c r="IMU82" s="181"/>
      <c r="IMV82" s="181"/>
      <c r="IMW82" s="181"/>
      <c r="IMX82" s="181"/>
      <c r="IMY82" s="181"/>
      <c r="IMZ82" s="181"/>
      <c r="INA82" s="181"/>
      <c r="INB82" s="181"/>
      <c r="INC82" s="181"/>
      <c r="IND82" s="181"/>
      <c r="INE82" s="181"/>
      <c r="INF82" s="181"/>
      <c r="ING82" s="181"/>
      <c r="INH82" s="181"/>
      <c r="INI82" s="181"/>
      <c r="INJ82" s="181"/>
      <c r="INK82" s="181"/>
      <c r="INL82" s="181"/>
      <c r="INM82" s="181"/>
      <c r="INN82" s="181"/>
      <c r="INO82" s="181"/>
      <c r="INP82" s="181"/>
      <c r="INQ82" s="181"/>
      <c r="INR82" s="181"/>
      <c r="INS82" s="181"/>
      <c r="INT82" s="181"/>
      <c r="INU82" s="181"/>
      <c r="INV82" s="181"/>
      <c r="INW82" s="181"/>
      <c r="INX82" s="181"/>
      <c r="INY82" s="181"/>
      <c r="INZ82" s="181"/>
      <c r="IOA82" s="181"/>
      <c r="IOB82" s="181"/>
      <c r="IOC82" s="181"/>
      <c r="IOD82" s="181"/>
      <c r="IOE82" s="181"/>
      <c r="IOF82" s="181"/>
      <c r="IOG82" s="181"/>
      <c r="IOH82" s="181"/>
      <c r="IOI82" s="181"/>
      <c r="IOJ82" s="181"/>
      <c r="IOK82" s="181"/>
      <c r="IOL82" s="181"/>
      <c r="IOM82" s="181"/>
      <c r="ION82" s="181"/>
      <c r="IOO82" s="181"/>
      <c r="IOP82" s="181"/>
      <c r="IOQ82" s="181"/>
      <c r="IOR82" s="181"/>
      <c r="IOS82" s="181"/>
      <c r="IOT82" s="181"/>
      <c r="IOU82" s="181"/>
      <c r="IOV82" s="181"/>
      <c r="IOW82" s="181"/>
      <c r="IOX82" s="181"/>
      <c r="IOY82" s="181"/>
      <c r="IOZ82" s="181"/>
      <c r="IPA82" s="181"/>
      <c r="IPB82" s="181"/>
      <c r="IPC82" s="181"/>
      <c r="IPD82" s="181"/>
      <c r="IPE82" s="181"/>
      <c r="IPF82" s="181"/>
      <c r="IPG82" s="181"/>
      <c r="IPH82" s="181"/>
      <c r="IPI82" s="181"/>
      <c r="IPJ82" s="181"/>
      <c r="IPK82" s="181"/>
      <c r="IPL82" s="181"/>
      <c r="IPM82" s="181"/>
      <c r="IPN82" s="181"/>
      <c r="IPO82" s="181"/>
      <c r="IPP82" s="181"/>
      <c r="IPQ82" s="181"/>
      <c r="IPR82" s="181"/>
      <c r="IPS82" s="181"/>
      <c r="IPT82" s="181"/>
      <c r="IPU82" s="181"/>
      <c r="IPV82" s="181"/>
      <c r="IPW82" s="181"/>
      <c r="IPX82" s="181"/>
      <c r="IPY82" s="181"/>
      <c r="IPZ82" s="181"/>
      <c r="IQA82" s="181"/>
      <c r="IQB82" s="181"/>
      <c r="IQC82" s="181"/>
      <c r="IQD82" s="181"/>
      <c r="IQE82" s="181"/>
      <c r="IQF82" s="181"/>
      <c r="IQG82" s="181"/>
      <c r="IQH82" s="181"/>
      <c r="IQI82" s="181"/>
      <c r="IQJ82" s="181"/>
      <c r="IQK82" s="181"/>
      <c r="IQL82" s="181"/>
      <c r="IQM82" s="181"/>
      <c r="IQN82" s="181"/>
      <c r="IQO82" s="181"/>
      <c r="IQP82" s="181"/>
      <c r="IQQ82" s="181"/>
      <c r="IQR82" s="181"/>
      <c r="IQS82" s="181"/>
      <c r="IQT82" s="181"/>
      <c r="IQU82" s="181"/>
      <c r="IQV82" s="181"/>
      <c r="IQW82" s="181"/>
      <c r="IQX82" s="181"/>
      <c r="IQY82" s="181"/>
      <c r="IQZ82" s="181"/>
      <c r="IRA82" s="181"/>
      <c r="IRB82" s="181"/>
      <c r="IRC82" s="181"/>
      <c r="IRD82" s="181"/>
      <c r="IRE82" s="181"/>
      <c r="IRF82" s="181"/>
      <c r="IRG82" s="181"/>
      <c r="IRH82" s="181"/>
      <c r="IRI82" s="181"/>
      <c r="IRJ82" s="181"/>
      <c r="IRK82" s="181"/>
      <c r="IRL82" s="181"/>
      <c r="IRM82" s="181"/>
      <c r="IRN82" s="181"/>
      <c r="IRO82" s="181"/>
      <c r="IRP82" s="181"/>
      <c r="IRQ82" s="181"/>
      <c r="IRR82" s="181"/>
      <c r="IRS82" s="181"/>
      <c r="IRT82" s="181"/>
      <c r="IRU82" s="181"/>
      <c r="IRV82" s="181"/>
      <c r="IRW82" s="181"/>
      <c r="IRX82" s="181"/>
      <c r="IRY82" s="181"/>
      <c r="IRZ82" s="181"/>
      <c r="ISA82" s="181"/>
      <c r="ISB82" s="181"/>
      <c r="ISC82" s="181"/>
      <c r="ISD82" s="181"/>
      <c r="ISE82" s="181"/>
      <c r="ISF82" s="181"/>
      <c r="ISG82" s="181"/>
      <c r="ISH82" s="181"/>
      <c r="ISI82" s="181"/>
      <c r="ISJ82" s="181"/>
      <c r="ISK82" s="181"/>
      <c r="ISL82" s="181"/>
      <c r="ISM82" s="181"/>
      <c r="ISN82" s="181"/>
      <c r="ISO82" s="181"/>
      <c r="ISP82" s="181"/>
      <c r="ISQ82" s="181"/>
      <c r="ISR82" s="181"/>
      <c r="ISS82" s="181"/>
      <c r="IST82" s="181"/>
      <c r="ISU82" s="181"/>
      <c r="ISV82" s="181"/>
      <c r="ISW82" s="181"/>
      <c r="ISX82" s="181"/>
      <c r="ISY82" s="181"/>
      <c r="ISZ82" s="181"/>
      <c r="ITA82" s="181"/>
      <c r="ITB82" s="181"/>
      <c r="ITC82" s="181"/>
      <c r="ITD82" s="181"/>
      <c r="ITE82" s="181"/>
      <c r="ITF82" s="181"/>
      <c r="ITG82" s="181"/>
      <c r="ITH82" s="181"/>
      <c r="ITI82" s="181"/>
      <c r="ITJ82" s="181"/>
      <c r="ITK82" s="181"/>
      <c r="ITL82" s="181"/>
      <c r="ITM82" s="181"/>
      <c r="ITN82" s="181"/>
      <c r="ITO82" s="181"/>
      <c r="ITP82" s="181"/>
      <c r="ITQ82" s="181"/>
      <c r="ITR82" s="181"/>
      <c r="ITS82" s="181"/>
      <c r="ITT82" s="181"/>
      <c r="ITU82" s="181"/>
      <c r="ITV82" s="181"/>
      <c r="ITW82" s="181"/>
      <c r="ITX82" s="181"/>
      <c r="ITY82" s="181"/>
      <c r="ITZ82" s="181"/>
      <c r="IUA82" s="181"/>
      <c r="IUB82" s="181"/>
      <c r="IUC82" s="181"/>
      <c r="IUD82" s="181"/>
      <c r="IUE82" s="181"/>
      <c r="IUF82" s="181"/>
      <c r="IUG82" s="181"/>
      <c r="IUH82" s="181"/>
      <c r="IUI82" s="181"/>
      <c r="IUJ82" s="181"/>
      <c r="IUK82" s="181"/>
      <c r="IUL82" s="181"/>
      <c r="IUM82" s="181"/>
      <c r="IUN82" s="181"/>
      <c r="IUO82" s="181"/>
      <c r="IUP82" s="181"/>
      <c r="IUQ82" s="181"/>
      <c r="IUR82" s="181"/>
      <c r="IUS82" s="181"/>
      <c r="IUT82" s="181"/>
      <c r="IUU82" s="181"/>
      <c r="IUV82" s="181"/>
      <c r="IUW82" s="181"/>
      <c r="IUX82" s="181"/>
      <c r="IUY82" s="181"/>
      <c r="IUZ82" s="181"/>
      <c r="IVA82" s="181"/>
      <c r="IVB82" s="181"/>
      <c r="IVC82" s="181"/>
      <c r="IVD82" s="181"/>
      <c r="IVE82" s="181"/>
      <c r="IVF82" s="181"/>
      <c r="IVG82" s="181"/>
      <c r="IVH82" s="181"/>
      <c r="IVI82" s="181"/>
      <c r="IVJ82" s="181"/>
      <c r="IVK82" s="181"/>
      <c r="IVL82" s="181"/>
      <c r="IVM82" s="181"/>
      <c r="IVN82" s="181"/>
      <c r="IVO82" s="181"/>
      <c r="IVP82" s="181"/>
      <c r="IVQ82" s="181"/>
      <c r="IVR82" s="181"/>
      <c r="IVS82" s="181"/>
      <c r="IVT82" s="181"/>
      <c r="IVU82" s="181"/>
      <c r="IVV82" s="181"/>
      <c r="IVW82" s="181"/>
      <c r="IVX82" s="181"/>
      <c r="IVY82" s="181"/>
      <c r="IVZ82" s="181"/>
      <c r="IWA82" s="181"/>
      <c r="IWB82" s="181"/>
      <c r="IWC82" s="181"/>
      <c r="IWD82" s="181"/>
      <c r="IWE82" s="181"/>
      <c r="IWF82" s="181"/>
      <c r="IWG82" s="181"/>
      <c r="IWH82" s="181"/>
      <c r="IWI82" s="181"/>
      <c r="IWJ82" s="181"/>
      <c r="IWK82" s="181"/>
      <c r="IWL82" s="181"/>
      <c r="IWM82" s="181"/>
      <c r="IWN82" s="181"/>
      <c r="IWO82" s="181"/>
      <c r="IWP82" s="181"/>
      <c r="IWQ82" s="181"/>
      <c r="IWR82" s="181"/>
      <c r="IWS82" s="181"/>
      <c r="IWT82" s="181"/>
      <c r="IWU82" s="181"/>
      <c r="IWV82" s="181"/>
      <c r="IWW82" s="181"/>
      <c r="IWX82" s="181"/>
      <c r="IWY82" s="181"/>
      <c r="IWZ82" s="181"/>
      <c r="IXA82" s="181"/>
      <c r="IXB82" s="181"/>
      <c r="IXC82" s="181"/>
      <c r="IXD82" s="181"/>
      <c r="IXE82" s="181"/>
      <c r="IXF82" s="181"/>
      <c r="IXG82" s="181"/>
      <c r="IXH82" s="181"/>
      <c r="IXI82" s="181"/>
      <c r="IXJ82" s="181"/>
      <c r="IXK82" s="181"/>
      <c r="IXL82" s="181"/>
      <c r="IXM82" s="181"/>
      <c r="IXN82" s="181"/>
      <c r="IXO82" s="181"/>
      <c r="IXP82" s="181"/>
      <c r="IXQ82" s="181"/>
      <c r="IXR82" s="181"/>
      <c r="IXS82" s="181"/>
      <c r="IXT82" s="181"/>
      <c r="IXU82" s="181"/>
      <c r="IXV82" s="181"/>
      <c r="IXW82" s="181"/>
      <c r="IXX82" s="181"/>
      <c r="IXY82" s="181"/>
      <c r="IXZ82" s="181"/>
      <c r="IYA82" s="181"/>
      <c r="IYB82" s="181"/>
      <c r="IYC82" s="181"/>
      <c r="IYD82" s="181"/>
      <c r="IYE82" s="181"/>
      <c r="IYF82" s="181"/>
      <c r="IYG82" s="181"/>
      <c r="IYH82" s="181"/>
      <c r="IYI82" s="181"/>
      <c r="IYJ82" s="181"/>
      <c r="IYK82" s="181"/>
      <c r="IYL82" s="181"/>
      <c r="IYM82" s="181"/>
      <c r="IYN82" s="181"/>
      <c r="IYO82" s="181"/>
      <c r="IYP82" s="181"/>
      <c r="IYQ82" s="181"/>
      <c r="IYR82" s="181"/>
      <c r="IYS82" s="181"/>
      <c r="IYT82" s="181"/>
      <c r="IYU82" s="181"/>
      <c r="IYV82" s="181"/>
      <c r="IYW82" s="181"/>
      <c r="IYX82" s="181"/>
      <c r="IYY82" s="181"/>
      <c r="IYZ82" s="181"/>
      <c r="IZA82" s="181"/>
      <c r="IZB82" s="181"/>
      <c r="IZC82" s="181"/>
      <c r="IZD82" s="181"/>
      <c r="IZE82" s="181"/>
      <c r="IZF82" s="181"/>
      <c r="IZG82" s="181"/>
      <c r="IZH82" s="181"/>
      <c r="IZI82" s="181"/>
      <c r="IZJ82" s="181"/>
      <c r="IZK82" s="181"/>
      <c r="IZL82" s="181"/>
      <c r="IZM82" s="181"/>
      <c r="IZN82" s="181"/>
      <c r="IZO82" s="181"/>
      <c r="IZP82" s="181"/>
      <c r="IZQ82" s="181"/>
      <c r="IZR82" s="181"/>
      <c r="IZS82" s="181"/>
      <c r="IZT82" s="181"/>
      <c r="IZU82" s="181"/>
      <c r="IZV82" s="181"/>
      <c r="IZW82" s="181"/>
      <c r="IZX82" s="181"/>
      <c r="IZY82" s="181"/>
      <c r="IZZ82" s="181"/>
      <c r="JAA82" s="181"/>
      <c r="JAB82" s="181"/>
      <c r="JAC82" s="181"/>
      <c r="JAD82" s="181"/>
      <c r="JAE82" s="181"/>
      <c r="JAF82" s="181"/>
      <c r="JAG82" s="181"/>
      <c r="JAH82" s="181"/>
      <c r="JAI82" s="181"/>
      <c r="JAJ82" s="181"/>
      <c r="JAK82" s="181"/>
      <c r="JAL82" s="181"/>
      <c r="JAM82" s="181"/>
      <c r="JAN82" s="181"/>
      <c r="JAO82" s="181"/>
      <c r="JAP82" s="181"/>
      <c r="JAQ82" s="181"/>
      <c r="JAR82" s="181"/>
      <c r="JAS82" s="181"/>
      <c r="JAT82" s="181"/>
      <c r="JAU82" s="181"/>
      <c r="JAV82" s="181"/>
      <c r="JAW82" s="181"/>
      <c r="JAX82" s="181"/>
      <c r="JAY82" s="181"/>
      <c r="JAZ82" s="181"/>
      <c r="JBA82" s="181"/>
      <c r="JBB82" s="181"/>
      <c r="JBC82" s="181"/>
      <c r="JBD82" s="181"/>
      <c r="JBE82" s="181"/>
      <c r="JBF82" s="181"/>
      <c r="JBG82" s="181"/>
      <c r="JBH82" s="181"/>
      <c r="JBI82" s="181"/>
      <c r="JBJ82" s="181"/>
      <c r="JBK82" s="181"/>
      <c r="JBL82" s="181"/>
      <c r="JBM82" s="181"/>
      <c r="JBN82" s="181"/>
      <c r="JBO82" s="181"/>
      <c r="JBP82" s="181"/>
      <c r="JBQ82" s="181"/>
      <c r="JBR82" s="181"/>
      <c r="JBS82" s="181"/>
      <c r="JBT82" s="181"/>
      <c r="JBU82" s="181"/>
      <c r="JBV82" s="181"/>
      <c r="JBW82" s="181"/>
      <c r="JBX82" s="181"/>
      <c r="JBY82" s="181"/>
      <c r="JBZ82" s="181"/>
      <c r="JCA82" s="181"/>
      <c r="JCB82" s="181"/>
      <c r="JCC82" s="181"/>
      <c r="JCD82" s="181"/>
      <c r="JCE82" s="181"/>
      <c r="JCF82" s="181"/>
      <c r="JCG82" s="181"/>
      <c r="JCH82" s="181"/>
      <c r="JCI82" s="181"/>
      <c r="JCJ82" s="181"/>
      <c r="JCK82" s="181"/>
      <c r="JCL82" s="181"/>
      <c r="JCM82" s="181"/>
      <c r="JCN82" s="181"/>
      <c r="JCO82" s="181"/>
      <c r="JCP82" s="181"/>
      <c r="JCQ82" s="181"/>
      <c r="JCR82" s="181"/>
      <c r="JCS82" s="181"/>
      <c r="JCT82" s="181"/>
      <c r="JCU82" s="181"/>
      <c r="JCV82" s="181"/>
      <c r="JCW82" s="181"/>
      <c r="JCX82" s="181"/>
      <c r="JCY82" s="181"/>
      <c r="JCZ82" s="181"/>
      <c r="JDA82" s="181"/>
      <c r="JDB82" s="181"/>
      <c r="JDC82" s="181"/>
      <c r="JDD82" s="181"/>
      <c r="JDE82" s="181"/>
      <c r="JDF82" s="181"/>
      <c r="JDG82" s="181"/>
      <c r="JDH82" s="181"/>
      <c r="JDI82" s="181"/>
      <c r="JDJ82" s="181"/>
      <c r="JDK82" s="181"/>
      <c r="JDL82" s="181"/>
      <c r="JDM82" s="181"/>
      <c r="JDN82" s="181"/>
      <c r="JDO82" s="181"/>
      <c r="JDP82" s="181"/>
      <c r="JDQ82" s="181"/>
      <c r="JDR82" s="181"/>
      <c r="JDS82" s="181"/>
      <c r="JDT82" s="181"/>
      <c r="JDU82" s="181"/>
      <c r="JDV82" s="181"/>
      <c r="JDW82" s="181"/>
      <c r="JDX82" s="181"/>
      <c r="JDY82" s="181"/>
      <c r="JDZ82" s="181"/>
      <c r="JEA82" s="181"/>
      <c r="JEB82" s="181"/>
      <c r="JEC82" s="181"/>
      <c r="JED82" s="181"/>
      <c r="JEE82" s="181"/>
      <c r="JEF82" s="181"/>
      <c r="JEG82" s="181"/>
      <c r="JEH82" s="181"/>
      <c r="JEI82" s="181"/>
      <c r="JEJ82" s="181"/>
      <c r="JEK82" s="181"/>
      <c r="JEL82" s="181"/>
      <c r="JEM82" s="181"/>
      <c r="JEN82" s="181"/>
      <c r="JEO82" s="181"/>
      <c r="JEP82" s="181"/>
      <c r="JEQ82" s="181"/>
      <c r="JER82" s="181"/>
      <c r="JES82" s="181"/>
      <c r="JET82" s="181"/>
      <c r="JEU82" s="181"/>
      <c r="JEV82" s="181"/>
      <c r="JEW82" s="181"/>
      <c r="JEX82" s="181"/>
      <c r="JEY82" s="181"/>
      <c r="JEZ82" s="181"/>
      <c r="JFA82" s="181"/>
      <c r="JFB82" s="181"/>
      <c r="JFC82" s="181"/>
      <c r="JFD82" s="181"/>
      <c r="JFE82" s="181"/>
      <c r="JFF82" s="181"/>
      <c r="JFG82" s="181"/>
      <c r="JFH82" s="181"/>
      <c r="JFI82" s="181"/>
      <c r="JFJ82" s="181"/>
      <c r="JFK82" s="181"/>
      <c r="JFL82" s="181"/>
      <c r="JFM82" s="181"/>
      <c r="JFN82" s="181"/>
      <c r="JFO82" s="181"/>
      <c r="JFP82" s="181"/>
      <c r="JFQ82" s="181"/>
      <c r="JFR82" s="181"/>
      <c r="JFS82" s="181"/>
      <c r="JFT82" s="181"/>
      <c r="JFU82" s="181"/>
      <c r="JFV82" s="181"/>
      <c r="JFW82" s="181"/>
      <c r="JFX82" s="181"/>
      <c r="JFY82" s="181"/>
      <c r="JFZ82" s="181"/>
      <c r="JGA82" s="181"/>
      <c r="JGB82" s="181"/>
      <c r="JGC82" s="181"/>
      <c r="JGD82" s="181"/>
      <c r="JGE82" s="181"/>
      <c r="JGF82" s="181"/>
      <c r="JGG82" s="181"/>
      <c r="JGH82" s="181"/>
      <c r="JGI82" s="181"/>
      <c r="JGJ82" s="181"/>
      <c r="JGK82" s="181"/>
      <c r="JGL82" s="181"/>
      <c r="JGM82" s="181"/>
      <c r="JGN82" s="181"/>
      <c r="JGO82" s="181"/>
      <c r="JGP82" s="181"/>
      <c r="JGQ82" s="181"/>
      <c r="JGR82" s="181"/>
      <c r="JGS82" s="181"/>
      <c r="JGT82" s="181"/>
      <c r="JGU82" s="181"/>
      <c r="JGV82" s="181"/>
      <c r="JGW82" s="181"/>
      <c r="JGX82" s="181"/>
      <c r="JGY82" s="181"/>
      <c r="JGZ82" s="181"/>
      <c r="JHA82" s="181"/>
      <c r="JHB82" s="181"/>
      <c r="JHC82" s="181"/>
      <c r="JHD82" s="181"/>
      <c r="JHE82" s="181"/>
      <c r="JHF82" s="181"/>
      <c r="JHG82" s="181"/>
      <c r="JHH82" s="181"/>
      <c r="JHI82" s="181"/>
      <c r="JHJ82" s="181"/>
      <c r="JHK82" s="181"/>
      <c r="JHL82" s="181"/>
      <c r="JHM82" s="181"/>
      <c r="JHN82" s="181"/>
      <c r="JHO82" s="181"/>
      <c r="JHP82" s="181"/>
      <c r="JHQ82" s="181"/>
      <c r="JHR82" s="181"/>
      <c r="JHS82" s="181"/>
      <c r="JHT82" s="181"/>
      <c r="JHU82" s="181"/>
      <c r="JHV82" s="181"/>
      <c r="JHW82" s="181"/>
      <c r="JHX82" s="181"/>
      <c r="JHY82" s="181"/>
      <c r="JHZ82" s="181"/>
      <c r="JIA82" s="181"/>
      <c r="JIB82" s="181"/>
      <c r="JIC82" s="181"/>
      <c r="JID82" s="181"/>
      <c r="JIE82" s="181"/>
      <c r="JIF82" s="181"/>
      <c r="JIG82" s="181"/>
      <c r="JIH82" s="181"/>
      <c r="JII82" s="181"/>
      <c r="JIJ82" s="181"/>
      <c r="JIK82" s="181"/>
      <c r="JIL82" s="181"/>
      <c r="JIM82" s="181"/>
      <c r="JIN82" s="181"/>
      <c r="JIO82" s="181"/>
      <c r="JIP82" s="181"/>
      <c r="JIQ82" s="181"/>
      <c r="JIR82" s="181"/>
      <c r="JIS82" s="181"/>
      <c r="JIT82" s="181"/>
      <c r="JIU82" s="181"/>
      <c r="JIV82" s="181"/>
      <c r="JIW82" s="181"/>
      <c r="JIX82" s="181"/>
      <c r="JIY82" s="181"/>
      <c r="JIZ82" s="181"/>
      <c r="JJA82" s="181"/>
      <c r="JJB82" s="181"/>
      <c r="JJC82" s="181"/>
      <c r="JJD82" s="181"/>
      <c r="JJE82" s="181"/>
      <c r="JJF82" s="181"/>
      <c r="JJG82" s="181"/>
      <c r="JJH82" s="181"/>
      <c r="JJI82" s="181"/>
      <c r="JJJ82" s="181"/>
      <c r="JJK82" s="181"/>
      <c r="JJL82" s="181"/>
      <c r="JJM82" s="181"/>
      <c r="JJN82" s="181"/>
      <c r="JJO82" s="181"/>
      <c r="JJP82" s="181"/>
      <c r="JJQ82" s="181"/>
      <c r="JJR82" s="181"/>
      <c r="JJS82" s="181"/>
      <c r="JJT82" s="181"/>
      <c r="JJU82" s="181"/>
      <c r="JJV82" s="181"/>
      <c r="JJW82" s="181"/>
      <c r="JJX82" s="181"/>
      <c r="JJY82" s="181"/>
      <c r="JJZ82" s="181"/>
      <c r="JKA82" s="181"/>
      <c r="JKB82" s="181"/>
      <c r="JKC82" s="181"/>
      <c r="JKD82" s="181"/>
      <c r="JKE82" s="181"/>
      <c r="JKF82" s="181"/>
      <c r="JKG82" s="181"/>
      <c r="JKH82" s="181"/>
      <c r="JKI82" s="181"/>
      <c r="JKJ82" s="181"/>
      <c r="JKK82" s="181"/>
      <c r="JKL82" s="181"/>
      <c r="JKM82" s="181"/>
      <c r="JKN82" s="181"/>
      <c r="JKO82" s="181"/>
      <c r="JKP82" s="181"/>
      <c r="JKQ82" s="181"/>
      <c r="JKR82" s="181"/>
      <c r="JKS82" s="181"/>
      <c r="JKT82" s="181"/>
      <c r="JKU82" s="181"/>
      <c r="JKV82" s="181"/>
      <c r="JKW82" s="181"/>
      <c r="JKX82" s="181"/>
      <c r="JKY82" s="181"/>
      <c r="JKZ82" s="181"/>
      <c r="JLA82" s="181"/>
      <c r="JLB82" s="181"/>
      <c r="JLC82" s="181"/>
      <c r="JLD82" s="181"/>
      <c r="JLE82" s="181"/>
      <c r="JLF82" s="181"/>
      <c r="JLG82" s="181"/>
      <c r="JLH82" s="181"/>
      <c r="JLI82" s="181"/>
      <c r="JLJ82" s="181"/>
      <c r="JLK82" s="181"/>
      <c r="JLL82" s="181"/>
      <c r="JLM82" s="181"/>
      <c r="JLN82" s="181"/>
      <c r="JLO82" s="181"/>
      <c r="JLP82" s="181"/>
      <c r="JLQ82" s="181"/>
      <c r="JLR82" s="181"/>
      <c r="JLS82" s="181"/>
      <c r="JLT82" s="181"/>
      <c r="JLU82" s="181"/>
      <c r="JLV82" s="181"/>
      <c r="JLW82" s="181"/>
      <c r="JLX82" s="181"/>
      <c r="JLY82" s="181"/>
      <c r="JLZ82" s="181"/>
      <c r="JMA82" s="181"/>
      <c r="JMB82" s="181"/>
      <c r="JMC82" s="181"/>
      <c r="JMD82" s="181"/>
      <c r="JME82" s="181"/>
      <c r="JMF82" s="181"/>
      <c r="JMG82" s="181"/>
      <c r="JMH82" s="181"/>
      <c r="JMI82" s="181"/>
      <c r="JMJ82" s="181"/>
      <c r="JMK82" s="181"/>
      <c r="JML82" s="181"/>
      <c r="JMM82" s="181"/>
      <c r="JMN82" s="181"/>
      <c r="JMO82" s="181"/>
      <c r="JMP82" s="181"/>
      <c r="JMQ82" s="181"/>
      <c r="JMR82" s="181"/>
      <c r="JMS82" s="181"/>
      <c r="JMT82" s="181"/>
      <c r="JMU82" s="181"/>
      <c r="JMV82" s="181"/>
      <c r="JMW82" s="181"/>
      <c r="JMX82" s="181"/>
      <c r="JMY82" s="181"/>
      <c r="JMZ82" s="181"/>
      <c r="JNA82" s="181"/>
      <c r="JNB82" s="181"/>
      <c r="JNC82" s="181"/>
      <c r="JND82" s="181"/>
      <c r="JNE82" s="181"/>
      <c r="JNF82" s="181"/>
      <c r="JNG82" s="181"/>
      <c r="JNH82" s="181"/>
      <c r="JNI82" s="181"/>
      <c r="JNJ82" s="181"/>
      <c r="JNK82" s="181"/>
      <c r="JNL82" s="181"/>
      <c r="JNM82" s="181"/>
      <c r="JNN82" s="181"/>
      <c r="JNO82" s="181"/>
      <c r="JNP82" s="181"/>
      <c r="JNQ82" s="181"/>
      <c r="JNR82" s="181"/>
      <c r="JNS82" s="181"/>
      <c r="JNT82" s="181"/>
      <c r="JNU82" s="181"/>
      <c r="JNV82" s="181"/>
      <c r="JNW82" s="181"/>
      <c r="JNX82" s="181"/>
      <c r="JNY82" s="181"/>
      <c r="JNZ82" s="181"/>
      <c r="JOA82" s="181"/>
      <c r="JOB82" s="181"/>
      <c r="JOC82" s="181"/>
      <c r="JOD82" s="181"/>
      <c r="JOE82" s="181"/>
      <c r="JOF82" s="181"/>
      <c r="JOG82" s="181"/>
      <c r="JOH82" s="181"/>
      <c r="JOI82" s="181"/>
      <c r="JOJ82" s="181"/>
      <c r="JOK82" s="181"/>
      <c r="JOL82" s="181"/>
      <c r="JOM82" s="181"/>
      <c r="JON82" s="181"/>
      <c r="JOO82" s="181"/>
      <c r="JOP82" s="181"/>
      <c r="JOQ82" s="181"/>
      <c r="JOR82" s="181"/>
      <c r="JOS82" s="181"/>
      <c r="JOT82" s="181"/>
      <c r="JOU82" s="181"/>
      <c r="JOV82" s="181"/>
      <c r="JOW82" s="181"/>
      <c r="JOX82" s="181"/>
      <c r="JOY82" s="181"/>
      <c r="JOZ82" s="181"/>
      <c r="JPA82" s="181"/>
      <c r="JPB82" s="181"/>
      <c r="JPC82" s="181"/>
      <c r="JPD82" s="181"/>
      <c r="JPE82" s="181"/>
      <c r="JPF82" s="181"/>
      <c r="JPG82" s="181"/>
      <c r="JPH82" s="181"/>
      <c r="JPI82" s="181"/>
      <c r="JPJ82" s="181"/>
      <c r="JPK82" s="181"/>
      <c r="JPL82" s="181"/>
      <c r="JPM82" s="181"/>
      <c r="JPN82" s="181"/>
      <c r="JPO82" s="181"/>
      <c r="JPP82" s="181"/>
      <c r="JPQ82" s="181"/>
      <c r="JPR82" s="181"/>
      <c r="JPS82" s="181"/>
      <c r="JPT82" s="181"/>
      <c r="JPU82" s="181"/>
      <c r="JPV82" s="181"/>
      <c r="JPW82" s="181"/>
      <c r="JPX82" s="181"/>
      <c r="JPY82" s="181"/>
      <c r="JPZ82" s="181"/>
      <c r="JQA82" s="181"/>
      <c r="JQB82" s="181"/>
      <c r="JQC82" s="181"/>
      <c r="JQD82" s="181"/>
      <c r="JQE82" s="181"/>
      <c r="JQF82" s="181"/>
      <c r="JQG82" s="181"/>
      <c r="JQH82" s="181"/>
      <c r="JQI82" s="181"/>
      <c r="JQJ82" s="181"/>
      <c r="JQK82" s="181"/>
      <c r="JQL82" s="181"/>
      <c r="JQM82" s="181"/>
      <c r="JQN82" s="181"/>
      <c r="JQO82" s="181"/>
      <c r="JQP82" s="181"/>
      <c r="JQQ82" s="181"/>
      <c r="JQR82" s="181"/>
      <c r="JQS82" s="181"/>
      <c r="JQT82" s="181"/>
      <c r="JQU82" s="181"/>
      <c r="JQV82" s="181"/>
      <c r="JQW82" s="181"/>
      <c r="JQX82" s="181"/>
      <c r="JQY82" s="181"/>
      <c r="JQZ82" s="181"/>
      <c r="JRA82" s="181"/>
      <c r="JRB82" s="181"/>
      <c r="JRC82" s="181"/>
      <c r="JRD82" s="181"/>
      <c r="JRE82" s="181"/>
      <c r="JRF82" s="181"/>
      <c r="JRG82" s="181"/>
      <c r="JRH82" s="181"/>
      <c r="JRI82" s="181"/>
      <c r="JRJ82" s="181"/>
      <c r="JRK82" s="181"/>
      <c r="JRL82" s="181"/>
      <c r="JRM82" s="181"/>
      <c r="JRN82" s="181"/>
      <c r="JRO82" s="181"/>
      <c r="JRP82" s="181"/>
      <c r="JRQ82" s="181"/>
      <c r="JRR82" s="181"/>
      <c r="JRS82" s="181"/>
      <c r="JRT82" s="181"/>
      <c r="JRU82" s="181"/>
      <c r="JRV82" s="181"/>
      <c r="JRW82" s="181"/>
      <c r="JRX82" s="181"/>
      <c r="JRY82" s="181"/>
      <c r="JRZ82" s="181"/>
      <c r="JSA82" s="181"/>
      <c r="JSB82" s="181"/>
      <c r="JSC82" s="181"/>
      <c r="JSD82" s="181"/>
      <c r="JSE82" s="181"/>
      <c r="JSF82" s="181"/>
      <c r="JSG82" s="181"/>
      <c r="JSH82" s="181"/>
      <c r="JSI82" s="181"/>
      <c r="JSJ82" s="181"/>
      <c r="JSK82" s="181"/>
      <c r="JSL82" s="181"/>
      <c r="JSM82" s="181"/>
      <c r="JSN82" s="181"/>
      <c r="JSO82" s="181"/>
      <c r="JSP82" s="181"/>
      <c r="JSQ82" s="181"/>
      <c r="JSR82" s="181"/>
      <c r="JSS82" s="181"/>
      <c r="JST82" s="181"/>
      <c r="JSU82" s="181"/>
      <c r="JSV82" s="181"/>
      <c r="JSW82" s="181"/>
      <c r="JSX82" s="181"/>
      <c r="JSY82" s="181"/>
      <c r="JSZ82" s="181"/>
      <c r="JTA82" s="181"/>
      <c r="JTB82" s="181"/>
      <c r="JTC82" s="181"/>
      <c r="JTD82" s="181"/>
      <c r="JTE82" s="181"/>
      <c r="JTF82" s="181"/>
      <c r="JTG82" s="181"/>
      <c r="JTH82" s="181"/>
      <c r="JTI82" s="181"/>
      <c r="JTJ82" s="181"/>
      <c r="JTK82" s="181"/>
      <c r="JTL82" s="181"/>
      <c r="JTM82" s="181"/>
      <c r="JTN82" s="181"/>
      <c r="JTO82" s="181"/>
      <c r="JTP82" s="181"/>
      <c r="JTQ82" s="181"/>
      <c r="JTR82" s="181"/>
      <c r="JTS82" s="181"/>
      <c r="JTT82" s="181"/>
      <c r="JTU82" s="181"/>
      <c r="JTV82" s="181"/>
      <c r="JTW82" s="181"/>
      <c r="JTX82" s="181"/>
      <c r="JTY82" s="181"/>
      <c r="JTZ82" s="181"/>
      <c r="JUA82" s="181"/>
      <c r="JUB82" s="181"/>
      <c r="JUC82" s="181"/>
      <c r="JUD82" s="181"/>
      <c r="JUE82" s="181"/>
      <c r="JUF82" s="181"/>
      <c r="JUG82" s="181"/>
      <c r="JUH82" s="181"/>
      <c r="JUI82" s="181"/>
      <c r="JUJ82" s="181"/>
      <c r="JUK82" s="181"/>
      <c r="JUL82" s="181"/>
      <c r="JUM82" s="181"/>
      <c r="JUN82" s="181"/>
      <c r="JUO82" s="181"/>
      <c r="JUP82" s="181"/>
      <c r="JUQ82" s="181"/>
      <c r="JUR82" s="181"/>
      <c r="JUS82" s="181"/>
      <c r="JUT82" s="181"/>
      <c r="JUU82" s="181"/>
      <c r="JUV82" s="181"/>
      <c r="JUW82" s="181"/>
      <c r="JUX82" s="181"/>
      <c r="JUY82" s="181"/>
      <c r="JUZ82" s="181"/>
      <c r="JVA82" s="181"/>
      <c r="JVB82" s="181"/>
      <c r="JVC82" s="181"/>
      <c r="JVD82" s="181"/>
      <c r="JVE82" s="181"/>
      <c r="JVF82" s="181"/>
      <c r="JVG82" s="181"/>
      <c r="JVH82" s="181"/>
      <c r="JVI82" s="181"/>
      <c r="JVJ82" s="181"/>
      <c r="JVK82" s="181"/>
      <c r="JVL82" s="181"/>
      <c r="JVM82" s="181"/>
      <c r="JVN82" s="181"/>
      <c r="JVO82" s="181"/>
      <c r="JVP82" s="181"/>
      <c r="JVQ82" s="181"/>
      <c r="JVR82" s="181"/>
      <c r="JVS82" s="181"/>
      <c r="JVT82" s="181"/>
      <c r="JVU82" s="181"/>
      <c r="JVV82" s="181"/>
      <c r="JVW82" s="181"/>
      <c r="JVX82" s="181"/>
      <c r="JVY82" s="181"/>
      <c r="JVZ82" s="181"/>
      <c r="JWA82" s="181"/>
      <c r="JWB82" s="181"/>
      <c r="JWC82" s="181"/>
      <c r="JWD82" s="181"/>
      <c r="JWE82" s="181"/>
      <c r="JWF82" s="181"/>
      <c r="JWG82" s="181"/>
      <c r="JWH82" s="181"/>
      <c r="JWI82" s="181"/>
      <c r="JWJ82" s="181"/>
      <c r="JWK82" s="181"/>
      <c r="JWL82" s="181"/>
      <c r="JWM82" s="181"/>
      <c r="JWN82" s="181"/>
      <c r="JWO82" s="181"/>
      <c r="JWP82" s="181"/>
      <c r="JWQ82" s="181"/>
      <c r="JWR82" s="181"/>
      <c r="JWS82" s="181"/>
      <c r="JWT82" s="181"/>
      <c r="JWU82" s="181"/>
      <c r="JWV82" s="181"/>
      <c r="JWW82" s="181"/>
      <c r="JWX82" s="181"/>
      <c r="JWY82" s="181"/>
      <c r="JWZ82" s="181"/>
      <c r="JXA82" s="181"/>
      <c r="JXB82" s="181"/>
      <c r="JXC82" s="181"/>
      <c r="JXD82" s="181"/>
      <c r="JXE82" s="181"/>
      <c r="JXF82" s="181"/>
      <c r="JXG82" s="181"/>
      <c r="JXH82" s="181"/>
      <c r="JXI82" s="181"/>
      <c r="JXJ82" s="181"/>
      <c r="JXK82" s="181"/>
      <c r="JXL82" s="181"/>
      <c r="JXM82" s="181"/>
      <c r="JXN82" s="181"/>
      <c r="JXO82" s="181"/>
      <c r="JXP82" s="181"/>
      <c r="JXQ82" s="181"/>
      <c r="JXR82" s="181"/>
      <c r="JXS82" s="181"/>
      <c r="JXT82" s="181"/>
      <c r="JXU82" s="181"/>
      <c r="JXV82" s="181"/>
      <c r="JXW82" s="181"/>
      <c r="JXX82" s="181"/>
      <c r="JXY82" s="181"/>
      <c r="JXZ82" s="181"/>
      <c r="JYA82" s="181"/>
      <c r="JYB82" s="181"/>
      <c r="JYC82" s="181"/>
      <c r="JYD82" s="181"/>
      <c r="JYE82" s="181"/>
      <c r="JYF82" s="181"/>
      <c r="JYG82" s="181"/>
      <c r="JYH82" s="181"/>
      <c r="JYI82" s="181"/>
      <c r="JYJ82" s="181"/>
      <c r="JYK82" s="181"/>
      <c r="JYL82" s="181"/>
      <c r="JYM82" s="181"/>
      <c r="JYN82" s="181"/>
      <c r="JYO82" s="181"/>
      <c r="JYP82" s="181"/>
      <c r="JYQ82" s="181"/>
      <c r="JYR82" s="181"/>
      <c r="JYS82" s="181"/>
      <c r="JYT82" s="181"/>
      <c r="JYU82" s="181"/>
      <c r="JYV82" s="181"/>
      <c r="JYW82" s="181"/>
      <c r="JYX82" s="181"/>
      <c r="JYY82" s="181"/>
      <c r="JYZ82" s="181"/>
      <c r="JZA82" s="181"/>
      <c r="JZB82" s="181"/>
      <c r="JZC82" s="181"/>
      <c r="JZD82" s="181"/>
      <c r="JZE82" s="181"/>
      <c r="JZF82" s="181"/>
      <c r="JZG82" s="181"/>
      <c r="JZH82" s="181"/>
      <c r="JZI82" s="181"/>
      <c r="JZJ82" s="181"/>
      <c r="JZK82" s="181"/>
      <c r="JZL82" s="181"/>
      <c r="JZM82" s="181"/>
      <c r="JZN82" s="181"/>
      <c r="JZO82" s="181"/>
      <c r="JZP82" s="181"/>
      <c r="JZQ82" s="181"/>
      <c r="JZR82" s="181"/>
      <c r="JZS82" s="181"/>
      <c r="JZT82" s="181"/>
      <c r="JZU82" s="181"/>
      <c r="JZV82" s="181"/>
      <c r="JZW82" s="181"/>
      <c r="JZX82" s="181"/>
      <c r="JZY82" s="181"/>
      <c r="JZZ82" s="181"/>
      <c r="KAA82" s="181"/>
      <c r="KAB82" s="181"/>
      <c r="KAC82" s="181"/>
      <c r="KAD82" s="181"/>
      <c r="KAE82" s="181"/>
      <c r="KAF82" s="181"/>
      <c r="KAG82" s="181"/>
      <c r="KAH82" s="181"/>
      <c r="KAI82" s="181"/>
      <c r="KAJ82" s="181"/>
      <c r="KAK82" s="181"/>
      <c r="KAL82" s="181"/>
      <c r="KAM82" s="181"/>
      <c r="KAN82" s="181"/>
      <c r="KAO82" s="181"/>
      <c r="KAP82" s="181"/>
      <c r="KAQ82" s="181"/>
      <c r="KAR82" s="181"/>
      <c r="KAS82" s="181"/>
      <c r="KAT82" s="181"/>
      <c r="KAU82" s="181"/>
      <c r="KAV82" s="181"/>
      <c r="KAW82" s="181"/>
      <c r="KAX82" s="181"/>
      <c r="KAY82" s="181"/>
      <c r="KAZ82" s="181"/>
      <c r="KBA82" s="181"/>
      <c r="KBB82" s="181"/>
      <c r="KBC82" s="181"/>
      <c r="KBD82" s="181"/>
      <c r="KBE82" s="181"/>
      <c r="KBF82" s="181"/>
      <c r="KBG82" s="181"/>
      <c r="KBH82" s="181"/>
      <c r="KBI82" s="181"/>
      <c r="KBJ82" s="181"/>
      <c r="KBK82" s="181"/>
      <c r="KBL82" s="181"/>
      <c r="KBM82" s="181"/>
      <c r="KBN82" s="181"/>
      <c r="KBO82" s="181"/>
      <c r="KBP82" s="181"/>
      <c r="KBQ82" s="181"/>
      <c r="KBR82" s="181"/>
      <c r="KBS82" s="181"/>
      <c r="KBT82" s="181"/>
      <c r="KBU82" s="181"/>
      <c r="KBV82" s="181"/>
      <c r="KBW82" s="181"/>
      <c r="KBX82" s="181"/>
      <c r="KBY82" s="181"/>
      <c r="KBZ82" s="181"/>
      <c r="KCA82" s="181"/>
      <c r="KCB82" s="181"/>
      <c r="KCC82" s="181"/>
      <c r="KCD82" s="181"/>
      <c r="KCE82" s="181"/>
      <c r="KCF82" s="181"/>
      <c r="KCG82" s="181"/>
      <c r="KCH82" s="181"/>
      <c r="KCI82" s="181"/>
      <c r="KCJ82" s="181"/>
      <c r="KCK82" s="181"/>
      <c r="KCL82" s="181"/>
      <c r="KCM82" s="181"/>
      <c r="KCN82" s="181"/>
      <c r="KCO82" s="181"/>
      <c r="KCP82" s="181"/>
      <c r="KCQ82" s="181"/>
      <c r="KCR82" s="181"/>
      <c r="KCS82" s="181"/>
      <c r="KCT82" s="181"/>
      <c r="KCU82" s="181"/>
      <c r="KCV82" s="181"/>
      <c r="KCW82" s="181"/>
      <c r="KCX82" s="181"/>
      <c r="KCY82" s="181"/>
      <c r="KCZ82" s="181"/>
      <c r="KDA82" s="181"/>
      <c r="KDB82" s="181"/>
      <c r="KDC82" s="181"/>
      <c r="KDD82" s="181"/>
      <c r="KDE82" s="181"/>
      <c r="KDF82" s="181"/>
      <c r="KDG82" s="181"/>
      <c r="KDH82" s="181"/>
      <c r="KDI82" s="181"/>
      <c r="KDJ82" s="181"/>
      <c r="KDK82" s="181"/>
      <c r="KDL82" s="181"/>
      <c r="KDM82" s="181"/>
      <c r="KDN82" s="181"/>
      <c r="KDO82" s="181"/>
      <c r="KDP82" s="181"/>
      <c r="KDQ82" s="181"/>
      <c r="KDR82" s="181"/>
      <c r="KDS82" s="181"/>
      <c r="KDT82" s="181"/>
      <c r="KDU82" s="181"/>
      <c r="KDV82" s="181"/>
      <c r="KDW82" s="181"/>
      <c r="KDX82" s="181"/>
      <c r="KDY82" s="181"/>
      <c r="KDZ82" s="181"/>
      <c r="KEA82" s="181"/>
      <c r="KEB82" s="181"/>
      <c r="KEC82" s="181"/>
      <c r="KED82" s="181"/>
      <c r="KEE82" s="181"/>
      <c r="KEF82" s="181"/>
      <c r="KEG82" s="181"/>
      <c r="KEH82" s="181"/>
      <c r="KEI82" s="181"/>
      <c r="KEJ82" s="181"/>
      <c r="KEK82" s="181"/>
      <c r="KEL82" s="181"/>
      <c r="KEM82" s="181"/>
      <c r="KEN82" s="181"/>
      <c r="KEO82" s="181"/>
      <c r="KEP82" s="181"/>
      <c r="KEQ82" s="181"/>
      <c r="KER82" s="181"/>
      <c r="KES82" s="181"/>
      <c r="KET82" s="181"/>
      <c r="KEU82" s="181"/>
      <c r="KEV82" s="181"/>
      <c r="KEW82" s="181"/>
      <c r="KEX82" s="181"/>
      <c r="KEY82" s="181"/>
      <c r="KEZ82" s="181"/>
      <c r="KFA82" s="181"/>
      <c r="KFB82" s="181"/>
      <c r="KFC82" s="181"/>
      <c r="KFD82" s="181"/>
      <c r="KFE82" s="181"/>
      <c r="KFF82" s="181"/>
      <c r="KFG82" s="181"/>
      <c r="KFH82" s="181"/>
      <c r="KFI82" s="181"/>
      <c r="KFJ82" s="181"/>
      <c r="KFK82" s="181"/>
      <c r="KFL82" s="181"/>
      <c r="KFM82" s="181"/>
      <c r="KFN82" s="181"/>
      <c r="KFO82" s="181"/>
      <c r="KFP82" s="181"/>
      <c r="KFQ82" s="181"/>
      <c r="KFR82" s="181"/>
      <c r="KFS82" s="181"/>
      <c r="KFT82" s="181"/>
      <c r="KFU82" s="181"/>
      <c r="KFV82" s="181"/>
      <c r="KFW82" s="181"/>
      <c r="KFX82" s="181"/>
      <c r="KFY82" s="181"/>
      <c r="KFZ82" s="181"/>
      <c r="KGA82" s="181"/>
      <c r="KGB82" s="181"/>
      <c r="KGC82" s="181"/>
      <c r="KGD82" s="181"/>
      <c r="KGE82" s="181"/>
      <c r="KGF82" s="181"/>
      <c r="KGG82" s="181"/>
      <c r="KGH82" s="181"/>
      <c r="KGI82" s="181"/>
      <c r="KGJ82" s="181"/>
      <c r="KGK82" s="181"/>
      <c r="KGL82" s="181"/>
      <c r="KGM82" s="181"/>
      <c r="KGN82" s="181"/>
      <c r="KGO82" s="181"/>
      <c r="KGP82" s="181"/>
      <c r="KGQ82" s="181"/>
      <c r="KGR82" s="181"/>
      <c r="KGS82" s="181"/>
      <c r="KGT82" s="181"/>
      <c r="KGU82" s="181"/>
      <c r="KGV82" s="181"/>
      <c r="KGW82" s="181"/>
      <c r="KGX82" s="181"/>
      <c r="KGY82" s="181"/>
      <c r="KGZ82" s="181"/>
      <c r="KHA82" s="181"/>
      <c r="KHB82" s="181"/>
      <c r="KHC82" s="181"/>
      <c r="KHD82" s="181"/>
      <c r="KHE82" s="181"/>
      <c r="KHF82" s="181"/>
      <c r="KHG82" s="181"/>
      <c r="KHH82" s="181"/>
      <c r="KHI82" s="181"/>
      <c r="KHJ82" s="181"/>
      <c r="KHK82" s="181"/>
      <c r="KHL82" s="181"/>
      <c r="KHM82" s="181"/>
      <c r="KHN82" s="181"/>
      <c r="KHO82" s="181"/>
      <c r="KHP82" s="181"/>
      <c r="KHQ82" s="181"/>
      <c r="KHR82" s="181"/>
      <c r="KHS82" s="181"/>
      <c r="KHT82" s="181"/>
      <c r="KHU82" s="181"/>
      <c r="KHV82" s="181"/>
      <c r="KHW82" s="181"/>
      <c r="KHX82" s="181"/>
      <c r="KHY82" s="181"/>
      <c r="KHZ82" s="181"/>
      <c r="KIA82" s="181"/>
      <c r="KIB82" s="181"/>
      <c r="KIC82" s="181"/>
      <c r="KID82" s="181"/>
      <c r="KIE82" s="181"/>
      <c r="KIF82" s="181"/>
      <c r="KIG82" s="181"/>
      <c r="KIH82" s="181"/>
      <c r="KII82" s="181"/>
      <c r="KIJ82" s="181"/>
      <c r="KIK82" s="181"/>
      <c r="KIL82" s="181"/>
      <c r="KIM82" s="181"/>
      <c r="KIN82" s="181"/>
      <c r="KIO82" s="181"/>
      <c r="KIP82" s="181"/>
      <c r="KIQ82" s="181"/>
      <c r="KIR82" s="181"/>
      <c r="KIS82" s="181"/>
      <c r="KIT82" s="181"/>
      <c r="KIU82" s="181"/>
      <c r="KIV82" s="181"/>
      <c r="KIW82" s="181"/>
      <c r="KIX82" s="181"/>
      <c r="KIY82" s="181"/>
      <c r="KIZ82" s="181"/>
      <c r="KJA82" s="181"/>
      <c r="KJB82" s="181"/>
      <c r="KJC82" s="181"/>
      <c r="KJD82" s="181"/>
      <c r="KJE82" s="181"/>
      <c r="KJF82" s="181"/>
      <c r="KJG82" s="181"/>
      <c r="KJH82" s="181"/>
      <c r="KJI82" s="181"/>
      <c r="KJJ82" s="181"/>
      <c r="KJK82" s="181"/>
      <c r="KJL82" s="181"/>
      <c r="KJM82" s="181"/>
      <c r="KJN82" s="181"/>
      <c r="KJO82" s="181"/>
      <c r="KJP82" s="181"/>
      <c r="KJQ82" s="181"/>
      <c r="KJR82" s="181"/>
      <c r="KJS82" s="181"/>
      <c r="KJT82" s="181"/>
      <c r="KJU82" s="181"/>
      <c r="KJV82" s="181"/>
      <c r="KJW82" s="181"/>
      <c r="KJX82" s="181"/>
      <c r="KJY82" s="181"/>
      <c r="KJZ82" s="181"/>
      <c r="KKA82" s="181"/>
      <c r="KKB82" s="181"/>
      <c r="KKC82" s="181"/>
      <c r="KKD82" s="181"/>
      <c r="KKE82" s="181"/>
      <c r="KKF82" s="181"/>
      <c r="KKG82" s="181"/>
      <c r="KKH82" s="181"/>
      <c r="KKI82" s="181"/>
      <c r="KKJ82" s="181"/>
      <c r="KKK82" s="181"/>
      <c r="KKL82" s="181"/>
      <c r="KKM82" s="181"/>
      <c r="KKN82" s="181"/>
      <c r="KKO82" s="181"/>
      <c r="KKP82" s="181"/>
      <c r="KKQ82" s="181"/>
      <c r="KKR82" s="181"/>
      <c r="KKS82" s="181"/>
      <c r="KKT82" s="181"/>
      <c r="KKU82" s="181"/>
      <c r="KKV82" s="181"/>
      <c r="KKW82" s="181"/>
      <c r="KKX82" s="181"/>
      <c r="KKY82" s="181"/>
      <c r="KKZ82" s="181"/>
      <c r="KLA82" s="181"/>
      <c r="KLB82" s="181"/>
      <c r="KLC82" s="181"/>
      <c r="KLD82" s="181"/>
      <c r="KLE82" s="181"/>
      <c r="KLF82" s="181"/>
      <c r="KLG82" s="181"/>
      <c r="KLH82" s="181"/>
      <c r="KLI82" s="181"/>
      <c r="KLJ82" s="181"/>
      <c r="KLK82" s="181"/>
      <c r="KLL82" s="181"/>
      <c r="KLM82" s="181"/>
      <c r="KLN82" s="181"/>
      <c r="KLO82" s="181"/>
      <c r="KLP82" s="181"/>
      <c r="KLQ82" s="181"/>
      <c r="KLR82" s="181"/>
      <c r="KLS82" s="181"/>
      <c r="KLT82" s="181"/>
      <c r="KLU82" s="181"/>
      <c r="KLV82" s="181"/>
      <c r="KLW82" s="181"/>
      <c r="KLX82" s="181"/>
      <c r="KLY82" s="181"/>
      <c r="KLZ82" s="181"/>
      <c r="KMA82" s="181"/>
      <c r="KMB82" s="181"/>
      <c r="KMC82" s="181"/>
      <c r="KMD82" s="181"/>
      <c r="KME82" s="181"/>
      <c r="KMF82" s="181"/>
      <c r="KMG82" s="181"/>
      <c r="KMH82" s="181"/>
      <c r="KMI82" s="181"/>
      <c r="KMJ82" s="181"/>
      <c r="KMK82" s="181"/>
      <c r="KML82" s="181"/>
      <c r="KMM82" s="181"/>
      <c r="KMN82" s="181"/>
      <c r="KMO82" s="181"/>
      <c r="KMP82" s="181"/>
      <c r="KMQ82" s="181"/>
      <c r="KMR82" s="181"/>
      <c r="KMS82" s="181"/>
      <c r="KMT82" s="181"/>
      <c r="KMU82" s="181"/>
      <c r="KMV82" s="181"/>
      <c r="KMW82" s="181"/>
      <c r="KMX82" s="181"/>
      <c r="KMY82" s="181"/>
      <c r="KMZ82" s="181"/>
      <c r="KNA82" s="181"/>
      <c r="KNB82" s="181"/>
      <c r="KNC82" s="181"/>
      <c r="KND82" s="181"/>
      <c r="KNE82" s="181"/>
      <c r="KNF82" s="181"/>
      <c r="KNG82" s="181"/>
      <c r="KNH82" s="181"/>
      <c r="KNI82" s="181"/>
      <c r="KNJ82" s="181"/>
      <c r="KNK82" s="181"/>
      <c r="KNL82" s="181"/>
      <c r="KNM82" s="181"/>
      <c r="KNN82" s="181"/>
      <c r="KNO82" s="181"/>
      <c r="KNP82" s="181"/>
      <c r="KNQ82" s="181"/>
      <c r="KNR82" s="181"/>
      <c r="KNS82" s="181"/>
      <c r="KNT82" s="181"/>
      <c r="KNU82" s="181"/>
      <c r="KNV82" s="181"/>
      <c r="KNW82" s="181"/>
      <c r="KNX82" s="181"/>
      <c r="KNY82" s="181"/>
      <c r="KNZ82" s="181"/>
      <c r="KOA82" s="181"/>
      <c r="KOB82" s="181"/>
      <c r="KOC82" s="181"/>
      <c r="KOD82" s="181"/>
      <c r="KOE82" s="181"/>
      <c r="KOF82" s="181"/>
      <c r="KOG82" s="181"/>
      <c r="KOH82" s="181"/>
      <c r="KOI82" s="181"/>
      <c r="KOJ82" s="181"/>
      <c r="KOK82" s="181"/>
      <c r="KOL82" s="181"/>
      <c r="KOM82" s="181"/>
      <c r="KON82" s="181"/>
      <c r="KOO82" s="181"/>
      <c r="KOP82" s="181"/>
      <c r="KOQ82" s="181"/>
      <c r="KOR82" s="181"/>
      <c r="KOS82" s="181"/>
      <c r="KOT82" s="181"/>
      <c r="KOU82" s="181"/>
      <c r="KOV82" s="181"/>
      <c r="KOW82" s="181"/>
      <c r="KOX82" s="181"/>
      <c r="KOY82" s="181"/>
      <c r="KOZ82" s="181"/>
      <c r="KPA82" s="181"/>
      <c r="KPB82" s="181"/>
      <c r="KPC82" s="181"/>
      <c r="KPD82" s="181"/>
      <c r="KPE82" s="181"/>
      <c r="KPF82" s="181"/>
      <c r="KPG82" s="181"/>
      <c r="KPH82" s="181"/>
      <c r="KPI82" s="181"/>
      <c r="KPJ82" s="181"/>
      <c r="KPK82" s="181"/>
      <c r="KPL82" s="181"/>
      <c r="KPM82" s="181"/>
      <c r="KPN82" s="181"/>
      <c r="KPO82" s="181"/>
      <c r="KPP82" s="181"/>
      <c r="KPQ82" s="181"/>
      <c r="KPR82" s="181"/>
      <c r="KPS82" s="181"/>
      <c r="KPT82" s="181"/>
      <c r="KPU82" s="181"/>
      <c r="KPV82" s="181"/>
      <c r="KPW82" s="181"/>
      <c r="KPX82" s="181"/>
      <c r="KPY82" s="181"/>
      <c r="KPZ82" s="181"/>
      <c r="KQA82" s="181"/>
      <c r="KQB82" s="181"/>
      <c r="KQC82" s="181"/>
      <c r="KQD82" s="181"/>
      <c r="KQE82" s="181"/>
      <c r="KQF82" s="181"/>
      <c r="KQG82" s="181"/>
      <c r="KQH82" s="181"/>
      <c r="KQI82" s="181"/>
      <c r="KQJ82" s="181"/>
      <c r="KQK82" s="181"/>
      <c r="KQL82" s="181"/>
      <c r="KQM82" s="181"/>
      <c r="KQN82" s="181"/>
      <c r="KQO82" s="181"/>
      <c r="KQP82" s="181"/>
      <c r="KQQ82" s="181"/>
      <c r="KQR82" s="181"/>
      <c r="KQS82" s="181"/>
      <c r="KQT82" s="181"/>
      <c r="KQU82" s="181"/>
      <c r="KQV82" s="181"/>
      <c r="KQW82" s="181"/>
      <c r="KQX82" s="181"/>
      <c r="KQY82" s="181"/>
      <c r="KQZ82" s="181"/>
      <c r="KRA82" s="181"/>
      <c r="KRB82" s="181"/>
      <c r="KRC82" s="181"/>
      <c r="KRD82" s="181"/>
      <c r="KRE82" s="181"/>
      <c r="KRF82" s="181"/>
      <c r="KRG82" s="181"/>
      <c r="KRH82" s="181"/>
      <c r="KRI82" s="181"/>
      <c r="KRJ82" s="181"/>
      <c r="KRK82" s="181"/>
      <c r="KRL82" s="181"/>
      <c r="KRM82" s="181"/>
      <c r="KRN82" s="181"/>
      <c r="KRO82" s="181"/>
      <c r="KRP82" s="181"/>
      <c r="KRQ82" s="181"/>
      <c r="KRR82" s="181"/>
      <c r="KRS82" s="181"/>
      <c r="KRT82" s="181"/>
      <c r="KRU82" s="181"/>
      <c r="KRV82" s="181"/>
      <c r="KRW82" s="181"/>
      <c r="KRX82" s="181"/>
      <c r="KRY82" s="181"/>
      <c r="KRZ82" s="181"/>
      <c r="KSA82" s="181"/>
      <c r="KSB82" s="181"/>
      <c r="KSC82" s="181"/>
      <c r="KSD82" s="181"/>
      <c r="KSE82" s="181"/>
      <c r="KSF82" s="181"/>
      <c r="KSG82" s="181"/>
      <c r="KSH82" s="181"/>
      <c r="KSI82" s="181"/>
      <c r="KSJ82" s="181"/>
      <c r="KSK82" s="181"/>
      <c r="KSL82" s="181"/>
      <c r="KSM82" s="181"/>
      <c r="KSN82" s="181"/>
      <c r="KSO82" s="181"/>
      <c r="KSP82" s="181"/>
      <c r="KSQ82" s="181"/>
      <c r="KSR82" s="181"/>
      <c r="KSS82" s="181"/>
      <c r="KST82" s="181"/>
      <c r="KSU82" s="181"/>
      <c r="KSV82" s="181"/>
      <c r="KSW82" s="181"/>
      <c r="KSX82" s="181"/>
      <c r="KSY82" s="181"/>
      <c r="KSZ82" s="181"/>
      <c r="KTA82" s="181"/>
      <c r="KTB82" s="181"/>
      <c r="KTC82" s="181"/>
      <c r="KTD82" s="181"/>
      <c r="KTE82" s="181"/>
      <c r="KTF82" s="181"/>
      <c r="KTG82" s="181"/>
      <c r="KTH82" s="181"/>
      <c r="KTI82" s="181"/>
      <c r="KTJ82" s="181"/>
      <c r="KTK82" s="181"/>
      <c r="KTL82" s="181"/>
      <c r="KTM82" s="181"/>
      <c r="KTN82" s="181"/>
      <c r="KTO82" s="181"/>
      <c r="KTP82" s="181"/>
      <c r="KTQ82" s="181"/>
      <c r="KTR82" s="181"/>
      <c r="KTS82" s="181"/>
      <c r="KTT82" s="181"/>
      <c r="KTU82" s="181"/>
      <c r="KTV82" s="181"/>
      <c r="KTW82" s="181"/>
      <c r="KTX82" s="181"/>
      <c r="KTY82" s="181"/>
      <c r="KTZ82" s="181"/>
      <c r="KUA82" s="181"/>
      <c r="KUB82" s="181"/>
      <c r="KUC82" s="181"/>
      <c r="KUD82" s="181"/>
      <c r="KUE82" s="181"/>
      <c r="KUF82" s="181"/>
      <c r="KUG82" s="181"/>
      <c r="KUH82" s="181"/>
      <c r="KUI82" s="181"/>
      <c r="KUJ82" s="181"/>
      <c r="KUK82" s="181"/>
      <c r="KUL82" s="181"/>
      <c r="KUM82" s="181"/>
      <c r="KUN82" s="181"/>
      <c r="KUO82" s="181"/>
      <c r="KUP82" s="181"/>
      <c r="KUQ82" s="181"/>
      <c r="KUR82" s="181"/>
      <c r="KUS82" s="181"/>
      <c r="KUT82" s="181"/>
      <c r="KUU82" s="181"/>
      <c r="KUV82" s="181"/>
      <c r="KUW82" s="181"/>
      <c r="KUX82" s="181"/>
      <c r="KUY82" s="181"/>
      <c r="KUZ82" s="181"/>
      <c r="KVA82" s="181"/>
      <c r="KVB82" s="181"/>
      <c r="KVC82" s="181"/>
      <c r="KVD82" s="181"/>
      <c r="KVE82" s="181"/>
      <c r="KVF82" s="181"/>
      <c r="KVG82" s="181"/>
      <c r="KVH82" s="181"/>
      <c r="KVI82" s="181"/>
      <c r="KVJ82" s="181"/>
      <c r="KVK82" s="181"/>
      <c r="KVL82" s="181"/>
      <c r="KVM82" s="181"/>
      <c r="KVN82" s="181"/>
      <c r="KVO82" s="181"/>
      <c r="KVP82" s="181"/>
      <c r="KVQ82" s="181"/>
      <c r="KVR82" s="181"/>
      <c r="KVS82" s="181"/>
      <c r="KVT82" s="181"/>
      <c r="KVU82" s="181"/>
      <c r="KVV82" s="181"/>
      <c r="KVW82" s="181"/>
      <c r="KVX82" s="181"/>
      <c r="KVY82" s="181"/>
      <c r="KVZ82" s="181"/>
      <c r="KWA82" s="181"/>
      <c r="KWB82" s="181"/>
      <c r="KWC82" s="181"/>
      <c r="KWD82" s="181"/>
      <c r="KWE82" s="181"/>
      <c r="KWF82" s="181"/>
      <c r="KWG82" s="181"/>
      <c r="KWH82" s="181"/>
      <c r="KWI82" s="181"/>
      <c r="KWJ82" s="181"/>
      <c r="KWK82" s="181"/>
      <c r="KWL82" s="181"/>
      <c r="KWM82" s="181"/>
      <c r="KWN82" s="181"/>
      <c r="KWO82" s="181"/>
      <c r="KWP82" s="181"/>
      <c r="KWQ82" s="181"/>
      <c r="KWR82" s="181"/>
      <c r="KWS82" s="181"/>
      <c r="KWT82" s="181"/>
      <c r="KWU82" s="181"/>
      <c r="KWV82" s="181"/>
      <c r="KWW82" s="181"/>
      <c r="KWX82" s="181"/>
      <c r="KWY82" s="181"/>
      <c r="KWZ82" s="181"/>
      <c r="KXA82" s="181"/>
      <c r="KXB82" s="181"/>
      <c r="KXC82" s="181"/>
      <c r="KXD82" s="181"/>
      <c r="KXE82" s="181"/>
      <c r="KXF82" s="181"/>
      <c r="KXG82" s="181"/>
      <c r="KXH82" s="181"/>
      <c r="KXI82" s="181"/>
      <c r="KXJ82" s="181"/>
      <c r="KXK82" s="181"/>
      <c r="KXL82" s="181"/>
      <c r="KXM82" s="181"/>
      <c r="KXN82" s="181"/>
      <c r="KXO82" s="181"/>
      <c r="KXP82" s="181"/>
      <c r="KXQ82" s="181"/>
      <c r="KXR82" s="181"/>
      <c r="KXS82" s="181"/>
      <c r="KXT82" s="181"/>
      <c r="KXU82" s="181"/>
      <c r="KXV82" s="181"/>
      <c r="KXW82" s="181"/>
      <c r="KXX82" s="181"/>
      <c r="KXY82" s="181"/>
      <c r="KXZ82" s="181"/>
      <c r="KYA82" s="181"/>
      <c r="KYB82" s="181"/>
      <c r="KYC82" s="181"/>
      <c r="KYD82" s="181"/>
      <c r="KYE82" s="181"/>
      <c r="KYF82" s="181"/>
      <c r="KYG82" s="181"/>
      <c r="KYH82" s="181"/>
      <c r="KYI82" s="181"/>
      <c r="KYJ82" s="181"/>
      <c r="KYK82" s="181"/>
      <c r="KYL82" s="181"/>
      <c r="KYM82" s="181"/>
      <c r="KYN82" s="181"/>
      <c r="KYO82" s="181"/>
      <c r="KYP82" s="181"/>
      <c r="KYQ82" s="181"/>
      <c r="KYR82" s="181"/>
      <c r="KYS82" s="181"/>
      <c r="KYT82" s="181"/>
      <c r="KYU82" s="181"/>
      <c r="KYV82" s="181"/>
      <c r="KYW82" s="181"/>
      <c r="KYX82" s="181"/>
      <c r="KYY82" s="181"/>
      <c r="KYZ82" s="181"/>
      <c r="KZA82" s="181"/>
      <c r="KZB82" s="181"/>
      <c r="KZC82" s="181"/>
      <c r="KZD82" s="181"/>
      <c r="KZE82" s="181"/>
      <c r="KZF82" s="181"/>
      <c r="KZG82" s="181"/>
      <c r="KZH82" s="181"/>
      <c r="KZI82" s="181"/>
      <c r="KZJ82" s="181"/>
      <c r="KZK82" s="181"/>
      <c r="KZL82" s="181"/>
      <c r="KZM82" s="181"/>
      <c r="KZN82" s="181"/>
      <c r="KZO82" s="181"/>
      <c r="KZP82" s="181"/>
      <c r="KZQ82" s="181"/>
      <c r="KZR82" s="181"/>
      <c r="KZS82" s="181"/>
      <c r="KZT82" s="181"/>
      <c r="KZU82" s="181"/>
      <c r="KZV82" s="181"/>
      <c r="KZW82" s="181"/>
      <c r="KZX82" s="181"/>
      <c r="KZY82" s="181"/>
      <c r="KZZ82" s="181"/>
      <c r="LAA82" s="181"/>
      <c r="LAB82" s="181"/>
      <c r="LAC82" s="181"/>
      <c r="LAD82" s="181"/>
      <c r="LAE82" s="181"/>
      <c r="LAF82" s="181"/>
      <c r="LAG82" s="181"/>
      <c r="LAH82" s="181"/>
      <c r="LAI82" s="181"/>
      <c r="LAJ82" s="181"/>
      <c r="LAK82" s="181"/>
      <c r="LAL82" s="181"/>
      <c r="LAM82" s="181"/>
      <c r="LAN82" s="181"/>
      <c r="LAO82" s="181"/>
      <c r="LAP82" s="181"/>
      <c r="LAQ82" s="181"/>
      <c r="LAR82" s="181"/>
      <c r="LAS82" s="181"/>
      <c r="LAT82" s="181"/>
      <c r="LAU82" s="181"/>
      <c r="LAV82" s="181"/>
      <c r="LAW82" s="181"/>
      <c r="LAX82" s="181"/>
      <c r="LAY82" s="181"/>
      <c r="LAZ82" s="181"/>
      <c r="LBA82" s="181"/>
      <c r="LBB82" s="181"/>
      <c r="LBC82" s="181"/>
      <c r="LBD82" s="181"/>
      <c r="LBE82" s="181"/>
      <c r="LBF82" s="181"/>
      <c r="LBG82" s="181"/>
      <c r="LBH82" s="181"/>
      <c r="LBI82" s="181"/>
      <c r="LBJ82" s="181"/>
      <c r="LBK82" s="181"/>
      <c r="LBL82" s="181"/>
      <c r="LBM82" s="181"/>
      <c r="LBN82" s="181"/>
      <c r="LBO82" s="181"/>
      <c r="LBP82" s="181"/>
      <c r="LBQ82" s="181"/>
      <c r="LBR82" s="181"/>
      <c r="LBS82" s="181"/>
      <c r="LBT82" s="181"/>
      <c r="LBU82" s="181"/>
      <c r="LBV82" s="181"/>
      <c r="LBW82" s="181"/>
      <c r="LBX82" s="181"/>
      <c r="LBY82" s="181"/>
      <c r="LBZ82" s="181"/>
      <c r="LCA82" s="181"/>
      <c r="LCB82" s="181"/>
      <c r="LCC82" s="181"/>
      <c r="LCD82" s="181"/>
      <c r="LCE82" s="181"/>
      <c r="LCF82" s="181"/>
      <c r="LCG82" s="181"/>
      <c r="LCH82" s="181"/>
      <c r="LCI82" s="181"/>
      <c r="LCJ82" s="181"/>
      <c r="LCK82" s="181"/>
      <c r="LCL82" s="181"/>
      <c r="LCM82" s="181"/>
      <c r="LCN82" s="181"/>
      <c r="LCO82" s="181"/>
      <c r="LCP82" s="181"/>
      <c r="LCQ82" s="181"/>
      <c r="LCR82" s="181"/>
      <c r="LCS82" s="181"/>
      <c r="LCT82" s="181"/>
      <c r="LCU82" s="181"/>
      <c r="LCV82" s="181"/>
      <c r="LCW82" s="181"/>
      <c r="LCX82" s="181"/>
      <c r="LCY82" s="181"/>
      <c r="LCZ82" s="181"/>
      <c r="LDA82" s="181"/>
      <c r="LDB82" s="181"/>
      <c r="LDC82" s="181"/>
      <c r="LDD82" s="181"/>
      <c r="LDE82" s="181"/>
      <c r="LDF82" s="181"/>
      <c r="LDG82" s="181"/>
      <c r="LDH82" s="181"/>
      <c r="LDI82" s="181"/>
      <c r="LDJ82" s="181"/>
      <c r="LDK82" s="181"/>
      <c r="LDL82" s="181"/>
      <c r="LDM82" s="181"/>
      <c r="LDN82" s="181"/>
      <c r="LDO82" s="181"/>
      <c r="LDP82" s="181"/>
      <c r="LDQ82" s="181"/>
      <c r="LDR82" s="181"/>
      <c r="LDS82" s="181"/>
      <c r="LDT82" s="181"/>
      <c r="LDU82" s="181"/>
      <c r="LDV82" s="181"/>
      <c r="LDW82" s="181"/>
      <c r="LDX82" s="181"/>
      <c r="LDY82" s="181"/>
      <c r="LDZ82" s="181"/>
      <c r="LEA82" s="181"/>
      <c r="LEB82" s="181"/>
      <c r="LEC82" s="181"/>
      <c r="LED82" s="181"/>
      <c r="LEE82" s="181"/>
      <c r="LEF82" s="181"/>
      <c r="LEG82" s="181"/>
      <c r="LEH82" s="181"/>
      <c r="LEI82" s="181"/>
      <c r="LEJ82" s="181"/>
      <c r="LEK82" s="181"/>
      <c r="LEL82" s="181"/>
      <c r="LEM82" s="181"/>
      <c r="LEN82" s="181"/>
      <c r="LEO82" s="181"/>
      <c r="LEP82" s="181"/>
      <c r="LEQ82" s="181"/>
      <c r="LER82" s="181"/>
      <c r="LES82" s="181"/>
      <c r="LET82" s="181"/>
      <c r="LEU82" s="181"/>
      <c r="LEV82" s="181"/>
      <c r="LEW82" s="181"/>
      <c r="LEX82" s="181"/>
      <c r="LEY82" s="181"/>
      <c r="LEZ82" s="181"/>
      <c r="LFA82" s="181"/>
      <c r="LFB82" s="181"/>
      <c r="LFC82" s="181"/>
      <c r="LFD82" s="181"/>
      <c r="LFE82" s="181"/>
      <c r="LFF82" s="181"/>
      <c r="LFG82" s="181"/>
      <c r="LFH82" s="181"/>
      <c r="LFI82" s="181"/>
      <c r="LFJ82" s="181"/>
      <c r="LFK82" s="181"/>
      <c r="LFL82" s="181"/>
      <c r="LFM82" s="181"/>
      <c r="LFN82" s="181"/>
      <c r="LFO82" s="181"/>
      <c r="LFP82" s="181"/>
      <c r="LFQ82" s="181"/>
      <c r="LFR82" s="181"/>
      <c r="LFS82" s="181"/>
      <c r="LFT82" s="181"/>
      <c r="LFU82" s="181"/>
      <c r="LFV82" s="181"/>
      <c r="LFW82" s="181"/>
      <c r="LFX82" s="181"/>
      <c r="LFY82" s="181"/>
      <c r="LFZ82" s="181"/>
      <c r="LGA82" s="181"/>
      <c r="LGB82" s="181"/>
      <c r="LGC82" s="181"/>
      <c r="LGD82" s="181"/>
      <c r="LGE82" s="181"/>
      <c r="LGF82" s="181"/>
      <c r="LGG82" s="181"/>
      <c r="LGH82" s="181"/>
      <c r="LGI82" s="181"/>
      <c r="LGJ82" s="181"/>
      <c r="LGK82" s="181"/>
      <c r="LGL82" s="181"/>
      <c r="LGM82" s="181"/>
      <c r="LGN82" s="181"/>
      <c r="LGO82" s="181"/>
      <c r="LGP82" s="181"/>
      <c r="LGQ82" s="181"/>
      <c r="LGR82" s="181"/>
      <c r="LGS82" s="181"/>
      <c r="LGT82" s="181"/>
      <c r="LGU82" s="181"/>
      <c r="LGV82" s="181"/>
      <c r="LGW82" s="181"/>
      <c r="LGX82" s="181"/>
      <c r="LGY82" s="181"/>
      <c r="LGZ82" s="181"/>
      <c r="LHA82" s="181"/>
      <c r="LHB82" s="181"/>
      <c r="LHC82" s="181"/>
      <c r="LHD82" s="181"/>
      <c r="LHE82" s="181"/>
      <c r="LHF82" s="181"/>
      <c r="LHG82" s="181"/>
      <c r="LHH82" s="181"/>
      <c r="LHI82" s="181"/>
      <c r="LHJ82" s="181"/>
      <c r="LHK82" s="181"/>
      <c r="LHL82" s="181"/>
      <c r="LHM82" s="181"/>
      <c r="LHN82" s="181"/>
      <c r="LHO82" s="181"/>
      <c r="LHP82" s="181"/>
      <c r="LHQ82" s="181"/>
      <c r="LHR82" s="181"/>
      <c r="LHS82" s="181"/>
      <c r="LHT82" s="181"/>
      <c r="LHU82" s="181"/>
      <c r="LHV82" s="181"/>
      <c r="LHW82" s="181"/>
      <c r="LHX82" s="181"/>
      <c r="LHY82" s="181"/>
      <c r="LHZ82" s="181"/>
      <c r="LIA82" s="181"/>
      <c r="LIB82" s="181"/>
      <c r="LIC82" s="181"/>
      <c r="LID82" s="181"/>
      <c r="LIE82" s="181"/>
      <c r="LIF82" s="181"/>
      <c r="LIG82" s="181"/>
      <c r="LIH82" s="181"/>
      <c r="LII82" s="181"/>
      <c r="LIJ82" s="181"/>
      <c r="LIK82" s="181"/>
      <c r="LIL82" s="181"/>
      <c r="LIM82" s="181"/>
      <c r="LIN82" s="181"/>
      <c r="LIO82" s="181"/>
      <c r="LIP82" s="181"/>
      <c r="LIQ82" s="181"/>
      <c r="LIR82" s="181"/>
      <c r="LIS82" s="181"/>
      <c r="LIT82" s="181"/>
      <c r="LIU82" s="181"/>
      <c r="LIV82" s="181"/>
      <c r="LIW82" s="181"/>
      <c r="LIX82" s="181"/>
      <c r="LIY82" s="181"/>
      <c r="LIZ82" s="181"/>
      <c r="LJA82" s="181"/>
      <c r="LJB82" s="181"/>
      <c r="LJC82" s="181"/>
      <c r="LJD82" s="181"/>
      <c r="LJE82" s="181"/>
      <c r="LJF82" s="181"/>
      <c r="LJG82" s="181"/>
      <c r="LJH82" s="181"/>
      <c r="LJI82" s="181"/>
      <c r="LJJ82" s="181"/>
      <c r="LJK82" s="181"/>
      <c r="LJL82" s="181"/>
      <c r="LJM82" s="181"/>
      <c r="LJN82" s="181"/>
      <c r="LJO82" s="181"/>
      <c r="LJP82" s="181"/>
      <c r="LJQ82" s="181"/>
      <c r="LJR82" s="181"/>
      <c r="LJS82" s="181"/>
      <c r="LJT82" s="181"/>
      <c r="LJU82" s="181"/>
      <c r="LJV82" s="181"/>
      <c r="LJW82" s="181"/>
      <c r="LJX82" s="181"/>
      <c r="LJY82" s="181"/>
      <c r="LJZ82" s="181"/>
      <c r="LKA82" s="181"/>
      <c r="LKB82" s="181"/>
      <c r="LKC82" s="181"/>
      <c r="LKD82" s="181"/>
      <c r="LKE82" s="181"/>
      <c r="LKF82" s="181"/>
      <c r="LKG82" s="181"/>
      <c r="LKH82" s="181"/>
      <c r="LKI82" s="181"/>
      <c r="LKJ82" s="181"/>
      <c r="LKK82" s="181"/>
      <c r="LKL82" s="181"/>
      <c r="LKM82" s="181"/>
      <c r="LKN82" s="181"/>
      <c r="LKO82" s="181"/>
      <c r="LKP82" s="181"/>
      <c r="LKQ82" s="181"/>
      <c r="LKR82" s="181"/>
      <c r="LKS82" s="181"/>
      <c r="LKT82" s="181"/>
      <c r="LKU82" s="181"/>
      <c r="LKV82" s="181"/>
      <c r="LKW82" s="181"/>
      <c r="LKX82" s="181"/>
      <c r="LKY82" s="181"/>
      <c r="LKZ82" s="181"/>
      <c r="LLA82" s="181"/>
      <c r="LLB82" s="181"/>
      <c r="LLC82" s="181"/>
      <c r="LLD82" s="181"/>
      <c r="LLE82" s="181"/>
      <c r="LLF82" s="181"/>
      <c r="LLG82" s="181"/>
      <c r="LLH82" s="181"/>
      <c r="LLI82" s="181"/>
      <c r="LLJ82" s="181"/>
      <c r="LLK82" s="181"/>
      <c r="LLL82" s="181"/>
      <c r="LLM82" s="181"/>
      <c r="LLN82" s="181"/>
      <c r="LLO82" s="181"/>
      <c r="LLP82" s="181"/>
      <c r="LLQ82" s="181"/>
      <c r="LLR82" s="181"/>
      <c r="LLS82" s="181"/>
      <c r="LLT82" s="181"/>
      <c r="LLU82" s="181"/>
      <c r="LLV82" s="181"/>
      <c r="LLW82" s="181"/>
      <c r="LLX82" s="181"/>
      <c r="LLY82" s="181"/>
      <c r="LLZ82" s="181"/>
      <c r="LMA82" s="181"/>
      <c r="LMB82" s="181"/>
      <c r="LMC82" s="181"/>
      <c r="LMD82" s="181"/>
      <c r="LME82" s="181"/>
      <c r="LMF82" s="181"/>
      <c r="LMG82" s="181"/>
      <c r="LMH82" s="181"/>
      <c r="LMI82" s="181"/>
      <c r="LMJ82" s="181"/>
      <c r="LMK82" s="181"/>
      <c r="LML82" s="181"/>
      <c r="LMM82" s="181"/>
      <c r="LMN82" s="181"/>
      <c r="LMO82" s="181"/>
      <c r="LMP82" s="181"/>
      <c r="LMQ82" s="181"/>
      <c r="LMR82" s="181"/>
      <c r="LMS82" s="181"/>
      <c r="LMT82" s="181"/>
      <c r="LMU82" s="181"/>
      <c r="LMV82" s="181"/>
      <c r="LMW82" s="181"/>
      <c r="LMX82" s="181"/>
      <c r="LMY82" s="181"/>
      <c r="LMZ82" s="181"/>
      <c r="LNA82" s="181"/>
      <c r="LNB82" s="181"/>
      <c r="LNC82" s="181"/>
      <c r="LND82" s="181"/>
      <c r="LNE82" s="181"/>
      <c r="LNF82" s="181"/>
      <c r="LNG82" s="181"/>
      <c r="LNH82" s="181"/>
      <c r="LNI82" s="181"/>
      <c r="LNJ82" s="181"/>
      <c r="LNK82" s="181"/>
      <c r="LNL82" s="181"/>
      <c r="LNM82" s="181"/>
      <c r="LNN82" s="181"/>
      <c r="LNO82" s="181"/>
      <c r="LNP82" s="181"/>
      <c r="LNQ82" s="181"/>
      <c r="LNR82" s="181"/>
      <c r="LNS82" s="181"/>
      <c r="LNT82" s="181"/>
      <c r="LNU82" s="181"/>
      <c r="LNV82" s="181"/>
      <c r="LNW82" s="181"/>
      <c r="LNX82" s="181"/>
      <c r="LNY82" s="181"/>
      <c r="LNZ82" s="181"/>
      <c r="LOA82" s="181"/>
      <c r="LOB82" s="181"/>
      <c r="LOC82" s="181"/>
      <c r="LOD82" s="181"/>
      <c r="LOE82" s="181"/>
      <c r="LOF82" s="181"/>
      <c r="LOG82" s="181"/>
      <c r="LOH82" s="181"/>
      <c r="LOI82" s="181"/>
      <c r="LOJ82" s="181"/>
      <c r="LOK82" s="181"/>
      <c r="LOL82" s="181"/>
      <c r="LOM82" s="181"/>
      <c r="LON82" s="181"/>
      <c r="LOO82" s="181"/>
      <c r="LOP82" s="181"/>
      <c r="LOQ82" s="181"/>
      <c r="LOR82" s="181"/>
      <c r="LOS82" s="181"/>
      <c r="LOT82" s="181"/>
      <c r="LOU82" s="181"/>
      <c r="LOV82" s="181"/>
      <c r="LOW82" s="181"/>
      <c r="LOX82" s="181"/>
      <c r="LOY82" s="181"/>
      <c r="LOZ82" s="181"/>
      <c r="LPA82" s="181"/>
      <c r="LPB82" s="181"/>
      <c r="LPC82" s="181"/>
      <c r="LPD82" s="181"/>
      <c r="LPE82" s="181"/>
      <c r="LPF82" s="181"/>
      <c r="LPG82" s="181"/>
      <c r="LPH82" s="181"/>
      <c r="LPI82" s="181"/>
      <c r="LPJ82" s="181"/>
      <c r="LPK82" s="181"/>
      <c r="LPL82" s="181"/>
      <c r="LPM82" s="181"/>
      <c r="LPN82" s="181"/>
      <c r="LPO82" s="181"/>
      <c r="LPP82" s="181"/>
      <c r="LPQ82" s="181"/>
      <c r="LPR82" s="181"/>
      <c r="LPS82" s="181"/>
      <c r="LPT82" s="181"/>
      <c r="LPU82" s="181"/>
      <c r="LPV82" s="181"/>
      <c r="LPW82" s="181"/>
      <c r="LPX82" s="181"/>
      <c r="LPY82" s="181"/>
      <c r="LPZ82" s="181"/>
      <c r="LQA82" s="181"/>
      <c r="LQB82" s="181"/>
      <c r="LQC82" s="181"/>
      <c r="LQD82" s="181"/>
      <c r="LQE82" s="181"/>
      <c r="LQF82" s="181"/>
      <c r="LQG82" s="181"/>
      <c r="LQH82" s="181"/>
      <c r="LQI82" s="181"/>
      <c r="LQJ82" s="181"/>
      <c r="LQK82" s="181"/>
      <c r="LQL82" s="181"/>
      <c r="LQM82" s="181"/>
      <c r="LQN82" s="181"/>
      <c r="LQO82" s="181"/>
      <c r="LQP82" s="181"/>
      <c r="LQQ82" s="181"/>
      <c r="LQR82" s="181"/>
      <c r="LQS82" s="181"/>
      <c r="LQT82" s="181"/>
      <c r="LQU82" s="181"/>
      <c r="LQV82" s="181"/>
      <c r="LQW82" s="181"/>
      <c r="LQX82" s="181"/>
      <c r="LQY82" s="181"/>
      <c r="LQZ82" s="181"/>
      <c r="LRA82" s="181"/>
      <c r="LRB82" s="181"/>
      <c r="LRC82" s="181"/>
      <c r="LRD82" s="181"/>
      <c r="LRE82" s="181"/>
      <c r="LRF82" s="181"/>
      <c r="LRG82" s="181"/>
      <c r="LRH82" s="181"/>
      <c r="LRI82" s="181"/>
      <c r="LRJ82" s="181"/>
      <c r="LRK82" s="181"/>
      <c r="LRL82" s="181"/>
      <c r="LRM82" s="181"/>
      <c r="LRN82" s="181"/>
      <c r="LRO82" s="181"/>
      <c r="LRP82" s="181"/>
      <c r="LRQ82" s="181"/>
      <c r="LRR82" s="181"/>
      <c r="LRS82" s="181"/>
      <c r="LRT82" s="181"/>
      <c r="LRU82" s="181"/>
      <c r="LRV82" s="181"/>
      <c r="LRW82" s="181"/>
      <c r="LRX82" s="181"/>
      <c r="LRY82" s="181"/>
      <c r="LRZ82" s="181"/>
      <c r="LSA82" s="181"/>
      <c r="LSB82" s="181"/>
      <c r="LSC82" s="181"/>
      <c r="LSD82" s="181"/>
      <c r="LSE82" s="181"/>
      <c r="LSF82" s="181"/>
      <c r="LSG82" s="181"/>
      <c r="LSH82" s="181"/>
      <c r="LSI82" s="181"/>
      <c r="LSJ82" s="181"/>
      <c r="LSK82" s="181"/>
      <c r="LSL82" s="181"/>
      <c r="LSM82" s="181"/>
      <c r="LSN82" s="181"/>
      <c r="LSO82" s="181"/>
      <c r="LSP82" s="181"/>
      <c r="LSQ82" s="181"/>
      <c r="LSR82" s="181"/>
      <c r="LSS82" s="181"/>
      <c r="LST82" s="181"/>
      <c r="LSU82" s="181"/>
      <c r="LSV82" s="181"/>
      <c r="LSW82" s="181"/>
      <c r="LSX82" s="181"/>
      <c r="LSY82" s="181"/>
      <c r="LSZ82" s="181"/>
      <c r="LTA82" s="181"/>
      <c r="LTB82" s="181"/>
      <c r="LTC82" s="181"/>
      <c r="LTD82" s="181"/>
      <c r="LTE82" s="181"/>
      <c r="LTF82" s="181"/>
      <c r="LTG82" s="181"/>
      <c r="LTH82" s="181"/>
      <c r="LTI82" s="181"/>
      <c r="LTJ82" s="181"/>
      <c r="LTK82" s="181"/>
      <c r="LTL82" s="181"/>
      <c r="LTM82" s="181"/>
      <c r="LTN82" s="181"/>
      <c r="LTO82" s="181"/>
      <c r="LTP82" s="181"/>
      <c r="LTQ82" s="181"/>
      <c r="LTR82" s="181"/>
      <c r="LTS82" s="181"/>
      <c r="LTT82" s="181"/>
      <c r="LTU82" s="181"/>
      <c r="LTV82" s="181"/>
      <c r="LTW82" s="181"/>
      <c r="LTX82" s="181"/>
      <c r="LTY82" s="181"/>
      <c r="LTZ82" s="181"/>
      <c r="LUA82" s="181"/>
      <c r="LUB82" s="181"/>
      <c r="LUC82" s="181"/>
      <c r="LUD82" s="181"/>
      <c r="LUE82" s="181"/>
      <c r="LUF82" s="181"/>
      <c r="LUG82" s="181"/>
      <c r="LUH82" s="181"/>
      <c r="LUI82" s="181"/>
      <c r="LUJ82" s="181"/>
      <c r="LUK82" s="181"/>
      <c r="LUL82" s="181"/>
      <c r="LUM82" s="181"/>
      <c r="LUN82" s="181"/>
      <c r="LUO82" s="181"/>
      <c r="LUP82" s="181"/>
      <c r="LUQ82" s="181"/>
      <c r="LUR82" s="181"/>
      <c r="LUS82" s="181"/>
      <c r="LUT82" s="181"/>
      <c r="LUU82" s="181"/>
      <c r="LUV82" s="181"/>
      <c r="LUW82" s="181"/>
      <c r="LUX82" s="181"/>
      <c r="LUY82" s="181"/>
      <c r="LUZ82" s="181"/>
      <c r="LVA82" s="181"/>
      <c r="LVB82" s="181"/>
      <c r="LVC82" s="181"/>
      <c r="LVD82" s="181"/>
      <c r="LVE82" s="181"/>
      <c r="LVF82" s="181"/>
      <c r="LVG82" s="181"/>
      <c r="LVH82" s="181"/>
      <c r="LVI82" s="181"/>
      <c r="LVJ82" s="181"/>
      <c r="LVK82" s="181"/>
      <c r="LVL82" s="181"/>
      <c r="LVM82" s="181"/>
      <c r="LVN82" s="181"/>
      <c r="LVO82" s="181"/>
      <c r="LVP82" s="181"/>
      <c r="LVQ82" s="181"/>
      <c r="LVR82" s="181"/>
      <c r="LVS82" s="181"/>
      <c r="LVT82" s="181"/>
      <c r="LVU82" s="181"/>
      <c r="LVV82" s="181"/>
      <c r="LVW82" s="181"/>
      <c r="LVX82" s="181"/>
      <c r="LVY82" s="181"/>
      <c r="LVZ82" s="181"/>
      <c r="LWA82" s="181"/>
      <c r="LWB82" s="181"/>
      <c r="LWC82" s="181"/>
      <c r="LWD82" s="181"/>
      <c r="LWE82" s="181"/>
      <c r="LWF82" s="181"/>
      <c r="LWG82" s="181"/>
      <c r="LWH82" s="181"/>
      <c r="LWI82" s="181"/>
      <c r="LWJ82" s="181"/>
      <c r="LWK82" s="181"/>
      <c r="LWL82" s="181"/>
      <c r="LWM82" s="181"/>
      <c r="LWN82" s="181"/>
      <c r="LWO82" s="181"/>
      <c r="LWP82" s="181"/>
      <c r="LWQ82" s="181"/>
      <c r="LWR82" s="181"/>
      <c r="LWS82" s="181"/>
      <c r="LWT82" s="181"/>
      <c r="LWU82" s="181"/>
      <c r="LWV82" s="181"/>
      <c r="LWW82" s="181"/>
      <c r="LWX82" s="181"/>
      <c r="LWY82" s="181"/>
      <c r="LWZ82" s="181"/>
      <c r="LXA82" s="181"/>
      <c r="LXB82" s="181"/>
      <c r="LXC82" s="181"/>
      <c r="LXD82" s="181"/>
      <c r="LXE82" s="181"/>
      <c r="LXF82" s="181"/>
      <c r="LXG82" s="181"/>
      <c r="LXH82" s="181"/>
      <c r="LXI82" s="181"/>
      <c r="LXJ82" s="181"/>
      <c r="LXK82" s="181"/>
      <c r="LXL82" s="181"/>
      <c r="LXM82" s="181"/>
      <c r="LXN82" s="181"/>
      <c r="LXO82" s="181"/>
      <c r="LXP82" s="181"/>
      <c r="LXQ82" s="181"/>
      <c r="LXR82" s="181"/>
      <c r="LXS82" s="181"/>
      <c r="LXT82" s="181"/>
      <c r="LXU82" s="181"/>
      <c r="LXV82" s="181"/>
      <c r="LXW82" s="181"/>
      <c r="LXX82" s="181"/>
      <c r="LXY82" s="181"/>
      <c r="LXZ82" s="181"/>
      <c r="LYA82" s="181"/>
      <c r="LYB82" s="181"/>
      <c r="LYC82" s="181"/>
      <c r="LYD82" s="181"/>
      <c r="LYE82" s="181"/>
      <c r="LYF82" s="181"/>
      <c r="LYG82" s="181"/>
      <c r="LYH82" s="181"/>
      <c r="LYI82" s="181"/>
      <c r="LYJ82" s="181"/>
      <c r="LYK82" s="181"/>
      <c r="LYL82" s="181"/>
      <c r="LYM82" s="181"/>
      <c r="LYN82" s="181"/>
      <c r="LYO82" s="181"/>
      <c r="LYP82" s="181"/>
      <c r="LYQ82" s="181"/>
      <c r="LYR82" s="181"/>
      <c r="LYS82" s="181"/>
      <c r="LYT82" s="181"/>
      <c r="LYU82" s="181"/>
      <c r="LYV82" s="181"/>
      <c r="LYW82" s="181"/>
      <c r="LYX82" s="181"/>
      <c r="LYY82" s="181"/>
      <c r="LYZ82" s="181"/>
      <c r="LZA82" s="181"/>
      <c r="LZB82" s="181"/>
      <c r="LZC82" s="181"/>
      <c r="LZD82" s="181"/>
      <c r="LZE82" s="181"/>
      <c r="LZF82" s="181"/>
      <c r="LZG82" s="181"/>
      <c r="LZH82" s="181"/>
      <c r="LZI82" s="181"/>
      <c r="LZJ82" s="181"/>
      <c r="LZK82" s="181"/>
      <c r="LZL82" s="181"/>
      <c r="LZM82" s="181"/>
      <c r="LZN82" s="181"/>
      <c r="LZO82" s="181"/>
      <c r="LZP82" s="181"/>
      <c r="LZQ82" s="181"/>
      <c r="LZR82" s="181"/>
      <c r="LZS82" s="181"/>
      <c r="LZT82" s="181"/>
      <c r="LZU82" s="181"/>
      <c r="LZV82" s="181"/>
      <c r="LZW82" s="181"/>
      <c r="LZX82" s="181"/>
      <c r="LZY82" s="181"/>
      <c r="LZZ82" s="181"/>
      <c r="MAA82" s="181"/>
      <c r="MAB82" s="181"/>
      <c r="MAC82" s="181"/>
      <c r="MAD82" s="181"/>
      <c r="MAE82" s="181"/>
      <c r="MAF82" s="181"/>
      <c r="MAG82" s="181"/>
      <c r="MAH82" s="181"/>
      <c r="MAI82" s="181"/>
      <c r="MAJ82" s="181"/>
      <c r="MAK82" s="181"/>
      <c r="MAL82" s="181"/>
      <c r="MAM82" s="181"/>
      <c r="MAN82" s="181"/>
      <c r="MAO82" s="181"/>
      <c r="MAP82" s="181"/>
      <c r="MAQ82" s="181"/>
      <c r="MAR82" s="181"/>
      <c r="MAS82" s="181"/>
      <c r="MAT82" s="181"/>
      <c r="MAU82" s="181"/>
      <c r="MAV82" s="181"/>
      <c r="MAW82" s="181"/>
      <c r="MAX82" s="181"/>
      <c r="MAY82" s="181"/>
      <c r="MAZ82" s="181"/>
      <c r="MBA82" s="181"/>
      <c r="MBB82" s="181"/>
      <c r="MBC82" s="181"/>
      <c r="MBD82" s="181"/>
      <c r="MBE82" s="181"/>
      <c r="MBF82" s="181"/>
      <c r="MBG82" s="181"/>
      <c r="MBH82" s="181"/>
      <c r="MBI82" s="181"/>
      <c r="MBJ82" s="181"/>
      <c r="MBK82" s="181"/>
      <c r="MBL82" s="181"/>
      <c r="MBM82" s="181"/>
      <c r="MBN82" s="181"/>
      <c r="MBO82" s="181"/>
      <c r="MBP82" s="181"/>
      <c r="MBQ82" s="181"/>
      <c r="MBR82" s="181"/>
      <c r="MBS82" s="181"/>
      <c r="MBT82" s="181"/>
      <c r="MBU82" s="181"/>
      <c r="MBV82" s="181"/>
      <c r="MBW82" s="181"/>
      <c r="MBX82" s="181"/>
      <c r="MBY82" s="181"/>
      <c r="MBZ82" s="181"/>
      <c r="MCA82" s="181"/>
      <c r="MCB82" s="181"/>
      <c r="MCC82" s="181"/>
      <c r="MCD82" s="181"/>
      <c r="MCE82" s="181"/>
      <c r="MCF82" s="181"/>
      <c r="MCG82" s="181"/>
      <c r="MCH82" s="181"/>
      <c r="MCI82" s="181"/>
      <c r="MCJ82" s="181"/>
      <c r="MCK82" s="181"/>
      <c r="MCL82" s="181"/>
      <c r="MCM82" s="181"/>
      <c r="MCN82" s="181"/>
      <c r="MCO82" s="181"/>
      <c r="MCP82" s="181"/>
      <c r="MCQ82" s="181"/>
      <c r="MCR82" s="181"/>
      <c r="MCS82" s="181"/>
      <c r="MCT82" s="181"/>
      <c r="MCU82" s="181"/>
      <c r="MCV82" s="181"/>
      <c r="MCW82" s="181"/>
      <c r="MCX82" s="181"/>
      <c r="MCY82" s="181"/>
      <c r="MCZ82" s="181"/>
      <c r="MDA82" s="181"/>
      <c r="MDB82" s="181"/>
      <c r="MDC82" s="181"/>
      <c r="MDD82" s="181"/>
      <c r="MDE82" s="181"/>
      <c r="MDF82" s="181"/>
      <c r="MDG82" s="181"/>
      <c r="MDH82" s="181"/>
      <c r="MDI82" s="181"/>
      <c r="MDJ82" s="181"/>
      <c r="MDK82" s="181"/>
      <c r="MDL82" s="181"/>
      <c r="MDM82" s="181"/>
      <c r="MDN82" s="181"/>
      <c r="MDO82" s="181"/>
      <c r="MDP82" s="181"/>
      <c r="MDQ82" s="181"/>
      <c r="MDR82" s="181"/>
      <c r="MDS82" s="181"/>
      <c r="MDT82" s="181"/>
      <c r="MDU82" s="181"/>
      <c r="MDV82" s="181"/>
      <c r="MDW82" s="181"/>
      <c r="MDX82" s="181"/>
      <c r="MDY82" s="181"/>
      <c r="MDZ82" s="181"/>
      <c r="MEA82" s="181"/>
      <c r="MEB82" s="181"/>
      <c r="MEC82" s="181"/>
      <c r="MED82" s="181"/>
      <c r="MEE82" s="181"/>
      <c r="MEF82" s="181"/>
      <c r="MEG82" s="181"/>
      <c r="MEH82" s="181"/>
      <c r="MEI82" s="181"/>
      <c r="MEJ82" s="181"/>
      <c r="MEK82" s="181"/>
      <c r="MEL82" s="181"/>
      <c r="MEM82" s="181"/>
      <c r="MEN82" s="181"/>
      <c r="MEO82" s="181"/>
      <c r="MEP82" s="181"/>
      <c r="MEQ82" s="181"/>
      <c r="MER82" s="181"/>
      <c r="MES82" s="181"/>
      <c r="MET82" s="181"/>
      <c r="MEU82" s="181"/>
      <c r="MEV82" s="181"/>
      <c r="MEW82" s="181"/>
      <c r="MEX82" s="181"/>
      <c r="MEY82" s="181"/>
      <c r="MEZ82" s="181"/>
      <c r="MFA82" s="181"/>
      <c r="MFB82" s="181"/>
      <c r="MFC82" s="181"/>
      <c r="MFD82" s="181"/>
      <c r="MFE82" s="181"/>
      <c r="MFF82" s="181"/>
      <c r="MFG82" s="181"/>
      <c r="MFH82" s="181"/>
      <c r="MFI82" s="181"/>
      <c r="MFJ82" s="181"/>
      <c r="MFK82" s="181"/>
      <c r="MFL82" s="181"/>
      <c r="MFM82" s="181"/>
      <c r="MFN82" s="181"/>
      <c r="MFO82" s="181"/>
      <c r="MFP82" s="181"/>
      <c r="MFQ82" s="181"/>
      <c r="MFR82" s="181"/>
      <c r="MFS82" s="181"/>
      <c r="MFT82" s="181"/>
      <c r="MFU82" s="181"/>
      <c r="MFV82" s="181"/>
      <c r="MFW82" s="181"/>
      <c r="MFX82" s="181"/>
      <c r="MFY82" s="181"/>
      <c r="MFZ82" s="181"/>
      <c r="MGA82" s="181"/>
      <c r="MGB82" s="181"/>
      <c r="MGC82" s="181"/>
      <c r="MGD82" s="181"/>
      <c r="MGE82" s="181"/>
      <c r="MGF82" s="181"/>
      <c r="MGG82" s="181"/>
      <c r="MGH82" s="181"/>
      <c r="MGI82" s="181"/>
      <c r="MGJ82" s="181"/>
      <c r="MGK82" s="181"/>
      <c r="MGL82" s="181"/>
      <c r="MGM82" s="181"/>
      <c r="MGN82" s="181"/>
      <c r="MGO82" s="181"/>
      <c r="MGP82" s="181"/>
      <c r="MGQ82" s="181"/>
      <c r="MGR82" s="181"/>
      <c r="MGS82" s="181"/>
      <c r="MGT82" s="181"/>
      <c r="MGU82" s="181"/>
      <c r="MGV82" s="181"/>
      <c r="MGW82" s="181"/>
      <c r="MGX82" s="181"/>
      <c r="MGY82" s="181"/>
      <c r="MGZ82" s="181"/>
      <c r="MHA82" s="181"/>
      <c r="MHB82" s="181"/>
      <c r="MHC82" s="181"/>
      <c r="MHD82" s="181"/>
      <c r="MHE82" s="181"/>
      <c r="MHF82" s="181"/>
      <c r="MHG82" s="181"/>
      <c r="MHH82" s="181"/>
      <c r="MHI82" s="181"/>
      <c r="MHJ82" s="181"/>
      <c r="MHK82" s="181"/>
      <c r="MHL82" s="181"/>
      <c r="MHM82" s="181"/>
      <c r="MHN82" s="181"/>
      <c r="MHO82" s="181"/>
      <c r="MHP82" s="181"/>
      <c r="MHQ82" s="181"/>
      <c r="MHR82" s="181"/>
      <c r="MHS82" s="181"/>
      <c r="MHT82" s="181"/>
      <c r="MHU82" s="181"/>
      <c r="MHV82" s="181"/>
      <c r="MHW82" s="181"/>
      <c r="MHX82" s="181"/>
      <c r="MHY82" s="181"/>
      <c r="MHZ82" s="181"/>
      <c r="MIA82" s="181"/>
      <c r="MIB82" s="181"/>
      <c r="MIC82" s="181"/>
      <c r="MID82" s="181"/>
      <c r="MIE82" s="181"/>
      <c r="MIF82" s="181"/>
      <c r="MIG82" s="181"/>
      <c r="MIH82" s="181"/>
      <c r="MII82" s="181"/>
      <c r="MIJ82" s="181"/>
      <c r="MIK82" s="181"/>
      <c r="MIL82" s="181"/>
      <c r="MIM82" s="181"/>
      <c r="MIN82" s="181"/>
      <c r="MIO82" s="181"/>
      <c r="MIP82" s="181"/>
      <c r="MIQ82" s="181"/>
      <c r="MIR82" s="181"/>
      <c r="MIS82" s="181"/>
      <c r="MIT82" s="181"/>
      <c r="MIU82" s="181"/>
      <c r="MIV82" s="181"/>
      <c r="MIW82" s="181"/>
      <c r="MIX82" s="181"/>
      <c r="MIY82" s="181"/>
      <c r="MIZ82" s="181"/>
      <c r="MJA82" s="181"/>
      <c r="MJB82" s="181"/>
      <c r="MJC82" s="181"/>
      <c r="MJD82" s="181"/>
      <c r="MJE82" s="181"/>
      <c r="MJF82" s="181"/>
      <c r="MJG82" s="181"/>
      <c r="MJH82" s="181"/>
      <c r="MJI82" s="181"/>
      <c r="MJJ82" s="181"/>
      <c r="MJK82" s="181"/>
      <c r="MJL82" s="181"/>
      <c r="MJM82" s="181"/>
      <c r="MJN82" s="181"/>
      <c r="MJO82" s="181"/>
      <c r="MJP82" s="181"/>
      <c r="MJQ82" s="181"/>
      <c r="MJR82" s="181"/>
      <c r="MJS82" s="181"/>
      <c r="MJT82" s="181"/>
      <c r="MJU82" s="181"/>
      <c r="MJV82" s="181"/>
      <c r="MJW82" s="181"/>
      <c r="MJX82" s="181"/>
      <c r="MJY82" s="181"/>
      <c r="MJZ82" s="181"/>
      <c r="MKA82" s="181"/>
      <c r="MKB82" s="181"/>
      <c r="MKC82" s="181"/>
      <c r="MKD82" s="181"/>
      <c r="MKE82" s="181"/>
      <c r="MKF82" s="181"/>
      <c r="MKG82" s="181"/>
      <c r="MKH82" s="181"/>
      <c r="MKI82" s="181"/>
      <c r="MKJ82" s="181"/>
      <c r="MKK82" s="181"/>
      <c r="MKL82" s="181"/>
      <c r="MKM82" s="181"/>
      <c r="MKN82" s="181"/>
      <c r="MKO82" s="181"/>
      <c r="MKP82" s="181"/>
      <c r="MKQ82" s="181"/>
      <c r="MKR82" s="181"/>
      <c r="MKS82" s="181"/>
      <c r="MKT82" s="181"/>
      <c r="MKU82" s="181"/>
      <c r="MKV82" s="181"/>
      <c r="MKW82" s="181"/>
      <c r="MKX82" s="181"/>
      <c r="MKY82" s="181"/>
      <c r="MKZ82" s="181"/>
      <c r="MLA82" s="181"/>
      <c r="MLB82" s="181"/>
      <c r="MLC82" s="181"/>
      <c r="MLD82" s="181"/>
      <c r="MLE82" s="181"/>
      <c r="MLF82" s="181"/>
      <c r="MLG82" s="181"/>
      <c r="MLH82" s="181"/>
      <c r="MLI82" s="181"/>
      <c r="MLJ82" s="181"/>
      <c r="MLK82" s="181"/>
      <c r="MLL82" s="181"/>
      <c r="MLM82" s="181"/>
      <c r="MLN82" s="181"/>
      <c r="MLO82" s="181"/>
      <c r="MLP82" s="181"/>
      <c r="MLQ82" s="181"/>
      <c r="MLR82" s="181"/>
      <c r="MLS82" s="181"/>
      <c r="MLT82" s="181"/>
      <c r="MLU82" s="181"/>
      <c r="MLV82" s="181"/>
      <c r="MLW82" s="181"/>
      <c r="MLX82" s="181"/>
      <c r="MLY82" s="181"/>
      <c r="MLZ82" s="181"/>
      <c r="MMA82" s="181"/>
      <c r="MMB82" s="181"/>
      <c r="MMC82" s="181"/>
      <c r="MMD82" s="181"/>
      <c r="MME82" s="181"/>
      <c r="MMF82" s="181"/>
      <c r="MMG82" s="181"/>
      <c r="MMH82" s="181"/>
      <c r="MMI82" s="181"/>
      <c r="MMJ82" s="181"/>
      <c r="MMK82" s="181"/>
      <c r="MML82" s="181"/>
      <c r="MMM82" s="181"/>
      <c r="MMN82" s="181"/>
      <c r="MMO82" s="181"/>
      <c r="MMP82" s="181"/>
      <c r="MMQ82" s="181"/>
      <c r="MMR82" s="181"/>
      <c r="MMS82" s="181"/>
      <c r="MMT82" s="181"/>
      <c r="MMU82" s="181"/>
      <c r="MMV82" s="181"/>
      <c r="MMW82" s="181"/>
      <c r="MMX82" s="181"/>
      <c r="MMY82" s="181"/>
      <c r="MMZ82" s="181"/>
      <c r="MNA82" s="181"/>
      <c r="MNB82" s="181"/>
      <c r="MNC82" s="181"/>
      <c r="MND82" s="181"/>
      <c r="MNE82" s="181"/>
      <c r="MNF82" s="181"/>
      <c r="MNG82" s="181"/>
      <c r="MNH82" s="181"/>
      <c r="MNI82" s="181"/>
      <c r="MNJ82" s="181"/>
      <c r="MNK82" s="181"/>
      <c r="MNL82" s="181"/>
      <c r="MNM82" s="181"/>
      <c r="MNN82" s="181"/>
      <c r="MNO82" s="181"/>
      <c r="MNP82" s="181"/>
      <c r="MNQ82" s="181"/>
      <c r="MNR82" s="181"/>
      <c r="MNS82" s="181"/>
      <c r="MNT82" s="181"/>
      <c r="MNU82" s="181"/>
      <c r="MNV82" s="181"/>
      <c r="MNW82" s="181"/>
      <c r="MNX82" s="181"/>
      <c r="MNY82" s="181"/>
      <c r="MNZ82" s="181"/>
      <c r="MOA82" s="181"/>
      <c r="MOB82" s="181"/>
      <c r="MOC82" s="181"/>
      <c r="MOD82" s="181"/>
      <c r="MOE82" s="181"/>
      <c r="MOF82" s="181"/>
      <c r="MOG82" s="181"/>
      <c r="MOH82" s="181"/>
      <c r="MOI82" s="181"/>
      <c r="MOJ82" s="181"/>
      <c r="MOK82" s="181"/>
      <c r="MOL82" s="181"/>
      <c r="MOM82" s="181"/>
      <c r="MON82" s="181"/>
      <c r="MOO82" s="181"/>
      <c r="MOP82" s="181"/>
      <c r="MOQ82" s="181"/>
      <c r="MOR82" s="181"/>
      <c r="MOS82" s="181"/>
      <c r="MOT82" s="181"/>
      <c r="MOU82" s="181"/>
      <c r="MOV82" s="181"/>
      <c r="MOW82" s="181"/>
      <c r="MOX82" s="181"/>
      <c r="MOY82" s="181"/>
      <c r="MOZ82" s="181"/>
      <c r="MPA82" s="181"/>
      <c r="MPB82" s="181"/>
      <c r="MPC82" s="181"/>
      <c r="MPD82" s="181"/>
      <c r="MPE82" s="181"/>
      <c r="MPF82" s="181"/>
      <c r="MPG82" s="181"/>
      <c r="MPH82" s="181"/>
      <c r="MPI82" s="181"/>
      <c r="MPJ82" s="181"/>
      <c r="MPK82" s="181"/>
      <c r="MPL82" s="181"/>
      <c r="MPM82" s="181"/>
      <c r="MPN82" s="181"/>
      <c r="MPO82" s="181"/>
      <c r="MPP82" s="181"/>
      <c r="MPQ82" s="181"/>
      <c r="MPR82" s="181"/>
      <c r="MPS82" s="181"/>
      <c r="MPT82" s="181"/>
      <c r="MPU82" s="181"/>
      <c r="MPV82" s="181"/>
      <c r="MPW82" s="181"/>
      <c r="MPX82" s="181"/>
      <c r="MPY82" s="181"/>
      <c r="MPZ82" s="181"/>
      <c r="MQA82" s="181"/>
      <c r="MQB82" s="181"/>
      <c r="MQC82" s="181"/>
      <c r="MQD82" s="181"/>
      <c r="MQE82" s="181"/>
      <c r="MQF82" s="181"/>
      <c r="MQG82" s="181"/>
      <c r="MQH82" s="181"/>
      <c r="MQI82" s="181"/>
      <c r="MQJ82" s="181"/>
      <c r="MQK82" s="181"/>
      <c r="MQL82" s="181"/>
      <c r="MQM82" s="181"/>
      <c r="MQN82" s="181"/>
      <c r="MQO82" s="181"/>
      <c r="MQP82" s="181"/>
      <c r="MQQ82" s="181"/>
      <c r="MQR82" s="181"/>
      <c r="MQS82" s="181"/>
      <c r="MQT82" s="181"/>
      <c r="MQU82" s="181"/>
      <c r="MQV82" s="181"/>
      <c r="MQW82" s="181"/>
      <c r="MQX82" s="181"/>
      <c r="MQY82" s="181"/>
      <c r="MQZ82" s="181"/>
      <c r="MRA82" s="181"/>
      <c r="MRB82" s="181"/>
      <c r="MRC82" s="181"/>
      <c r="MRD82" s="181"/>
      <c r="MRE82" s="181"/>
      <c r="MRF82" s="181"/>
      <c r="MRG82" s="181"/>
      <c r="MRH82" s="181"/>
      <c r="MRI82" s="181"/>
      <c r="MRJ82" s="181"/>
      <c r="MRK82" s="181"/>
      <c r="MRL82" s="181"/>
      <c r="MRM82" s="181"/>
      <c r="MRN82" s="181"/>
      <c r="MRO82" s="181"/>
      <c r="MRP82" s="181"/>
      <c r="MRQ82" s="181"/>
      <c r="MRR82" s="181"/>
      <c r="MRS82" s="181"/>
      <c r="MRT82" s="181"/>
      <c r="MRU82" s="181"/>
      <c r="MRV82" s="181"/>
      <c r="MRW82" s="181"/>
      <c r="MRX82" s="181"/>
      <c r="MRY82" s="181"/>
      <c r="MRZ82" s="181"/>
      <c r="MSA82" s="181"/>
      <c r="MSB82" s="181"/>
      <c r="MSC82" s="181"/>
      <c r="MSD82" s="181"/>
      <c r="MSE82" s="181"/>
      <c r="MSF82" s="181"/>
      <c r="MSG82" s="181"/>
      <c r="MSH82" s="181"/>
      <c r="MSI82" s="181"/>
      <c r="MSJ82" s="181"/>
      <c r="MSK82" s="181"/>
      <c r="MSL82" s="181"/>
      <c r="MSM82" s="181"/>
      <c r="MSN82" s="181"/>
      <c r="MSO82" s="181"/>
      <c r="MSP82" s="181"/>
      <c r="MSQ82" s="181"/>
      <c r="MSR82" s="181"/>
      <c r="MSS82" s="181"/>
      <c r="MST82" s="181"/>
      <c r="MSU82" s="181"/>
      <c r="MSV82" s="181"/>
      <c r="MSW82" s="181"/>
      <c r="MSX82" s="181"/>
      <c r="MSY82" s="181"/>
      <c r="MSZ82" s="181"/>
      <c r="MTA82" s="181"/>
      <c r="MTB82" s="181"/>
      <c r="MTC82" s="181"/>
      <c r="MTD82" s="181"/>
      <c r="MTE82" s="181"/>
      <c r="MTF82" s="181"/>
      <c r="MTG82" s="181"/>
      <c r="MTH82" s="181"/>
      <c r="MTI82" s="181"/>
      <c r="MTJ82" s="181"/>
      <c r="MTK82" s="181"/>
      <c r="MTL82" s="181"/>
      <c r="MTM82" s="181"/>
      <c r="MTN82" s="181"/>
      <c r="MTO82" s="181"/>
      <c r="MTP82" s="181"/>
      <c r="MTQ82" s="181"/>
      <c r="MTR82" s="181"/>
      <c r="MTS82" s="181"/>
      <c r="MTT82" s="181"/>
      <c r="MTU82" s="181"/>
      <c r="MTV82" s="181"/>
      <c r="MTW82" s="181"/>
      <c r="MTX82" s="181"/>
      <c r="MTY82" s="181"/>
      <c r="MTZ82" s="181"/>
      <c r="MUA82" s="181"/>
      <c r="MUB82" s="181"/>
      <c r="MUC82" s="181"/>
      <c r="MUD82" s="181"/>
      <c r="MUE82" s="181"/>
      <c r="MUF82" s="181"/>
      <c r="MUG82" s="181"/>
      <c r="MUH82" s="181"/>
      <c r="MUI82" s="181"/>
      <c r="MUJ82" s="181"/>
      <c r="MUK82" s="181"/>
      <c r="MUL82" s="181"/>
      <c r="MUM82" s="181"/>
      <c r="MUN82" s="181"/>
      <c r="MUO82" s="181"/>
      <c r="MUP82" s="181"/>
      <c r="MUQ82" s="181"/>
      <c r="MUR82" s="181"/>
      <c r="MUS82" s="181"/>
      <c r="MUT82" s="181"/>
      <c r="MUU82" s="181"/>
      <c r="MUV82" s="181"/>
      <c r="MUW82" s="181"/>
      <c r="MUX82" s="181"/>
      <c r="MUY82" s="181"/>
      <c r="MUZ82" s="181"/>
      <c r="MVA82" s="181"/>
      <c r="MVB82" s="181"/>
      <c r="MVC82" s="181"/>
      <c r="MVD82" s="181"/>
      <c r="MVE82" s="181"/>
      <c r="MVF82" s="181"/>
      <c r="MVG82" s="181"/>
      <c r="MVH82" s="181"/>
      <c r="MVI82" s="181"/>
      <c r="MVJ82" s="181"/>
      <c r="MVK82" s="181"/>
      <c r="MVL82" s="181"/>
      <c r="MVM82" s="181"/>
      <c r="MVN82" s="181"/>
      <c r="MVO82" s="181"/>
      <c r="MVP82" s="181"/>
      <c r="MVQ82" s="181"/>
      <c r="MVR82" s="181"/>
      <c r="MVS82" s="181"/>
      <c r="MVT82" s="181"/>
      <c r="MVU82" s="181"/>
      <c r="MVV82" s="181"/>
      <c r="MVW82" s="181"/>
      <c r="MVX82" s="181"/>
      <c r="MVY82" s="181"/>
      <c r="MVZ82" s="181"/>
      <c r="MWA82" s="181"/>
      <c r="MWB82" s="181"/>
      <c r="MWC82" s="181"/>
      <c r="MWD82" s="181"/>
      <c r="MWE82" s="181"/>
      <c r="MWF82" s="181"/>
      <c r="MWG82" s="181"/>
      <c r="MWH82" s="181"/>
      <c r="MWI82" s="181"/>
      <c r="MWJ82" s="181"/>
      <c r="MWK82" s="181"/>
      <c r="MWL82" s="181"/>
      <c r="MWM82" s="181"/>
      <c r="MWN82" s="181"/>
      <c r="MWO82" s="181"/>
      <c r="MWP82" s="181"/>
      <c r="MWQ82" s="181"/>
      <c r="MWR82" s="181"/>
      <c r="MWS82" s="181"/>
      <c r="MWT82" s="181"/>
      <c r="MWU82" s="181"/>
      <c r="MWV82" s="181"/>
      <c r="MWW82" s="181"/>
      <c r="MWX82" s="181"/>
      <c r="MWY82" s="181"/>
      <c r="MWZ82" s="181"/>
      <c r="MXA82" s="181"/>
      <c r="MXB82" s="181"/>
      <c r="MXC82" s="181"/>
      <c r="MXD82" s="181"/>
      <c r="MXE82" s="181"/>
      <c r="MXF82" s="181"/>
      <c r="MXG82" s="181"/>
      <c r="MXH82" s="181"/>
      <c r="MXI82" s="181"/>
      <c r="MXJ82" s="181"/>
      <c r="MXK82" s="181"/>
      <c r="MXL82" s="181"/>
      <c r="MXM82" s="181"/>
      <c r="MXN82" s="181"/>
      <c r="MXO82" s="181"/>
      <c r="MXP82" s="181"/>
      <c r="MXQ82" s="181"/>
      <c r="MXR82" s="181"/>
      <c r="MXS82" s="181"/>
      <c r="MXT82" s="181"/>
      <c r="MXU82" s="181"/>
      <c r="MXV82" s="181"/>
      <c r="MXW82" s="181"/>
      <c r="MXX82" s="181"/>
      <c r="MXY82" s="181"/>
      <c r="MXZ82" s="181"/>
      <c r="MYA82" s="181"/>
      <c r="MYB82" s="181"/>
      <c r="MYC82" s="181"/>
      <c r="MYD82" s="181"/>
      <c r="MYE82" s="181"/>
      <c r="MYF82" s="181"/>
      <c r="MYG82" s="181"/>
      <c r="MYH82" s="181"/>
      <c r="MYI82" s="181"/>
      <c r="MYJ82" s="181"/>
      <c r="MYK82" s="181"/>
      <c r="MYL82" s="181"/>
      <c r="MYM82" s="181"/>
      <c r="MYN82" s="181"/>
      <c r="MYO82" s="181"/>
      <c r="MYP82" s="181"/>
      <c r="MYQ82" s="181"/>
      <c r="MYR82" s="181"/>
      <c r="MYS82" s="181"/>
      <c r="MYT82" s="181"/>
      <c r="MYU82" s="181"/>
      <c r="MYV82" s="181"/>
      <c r="MYW82" s="181"/>
      <c r="MYX82" s="181"/>
      <c r="MYY82" s="181"/>
      <c r="MYZ82" s="181"/>
      <c r="MZA82" s="181"/>
      <c r="MZB82" s="181"/>
      <c r="MZC82" s="181"/>
      <c r="MZD82" s="181"/>
      <c r="MZE82" s="181"/>
      <c r="MZF82" s="181"/>
      <c r="MZG82" s="181"/>
      <c r="MZH82" s="181"/>
      <c r="MZI82" s="181"/>
      <c r="MZJ82" s="181"/>
      <c r="MZK82" s="181"/>
      <c r="MZL82" s="181"/>
      <c r="MZM82" s="181"/>
      <c r="MZN82" s="181"/>
      <c r="MZO82" s="181"/>
      <c r="MZP82" s="181"/>
      <c r="MZQ82" s="181"/>
      <c r="MZR82" s="181"/>
      <c r="MZS82" s="181"/>
      <c r="MZT82" s="181"/>
      <c r="MZU82" s="181"/>
      <c r="MZV82" s="181"/>
      <c r="MZW82" s="181"/>
      <c r="MZX82" s="181"/>
      <c r="MZY82" s="181"/>
      <c r="MZZ82" s="181"/>
      <c r="NAA82" s="181"/>
      <c r="NAB82" s="181"/>
      <c r="NAC82" s="181"/>
      <c r="NAD82" s="181"/>
      <c r="NAE82" s="181"/>
      <c r="NAF82" s="181"/>
      <c r="NAG82" s="181"/>
      <c r="NAH82" s="181"/>
      <c r="NAI82" s="181"/>
      <c r="NAJ82" s="181"/>
      <c r="NAK82" s="181"/>
      <c r="NAL82" s="181"/>
      <c r="NAM82" s="181"/>
      <c r="NAN82" s="181"/>
      <c r="NAO82" s="181"/>
      <c r="NAP82" s="181"/>
      <c r="NAQ82" s="181"/>
      <c r="NAR82" s="181"/>
      <c r="NAS82" s="181"/>
      <c r="NAT82" s="181"/>
      <c r="NAU82" s="181"/>
      <c r="NAV82" s="181"/>
      <c r="NAW82" s="181"/>
      <c r="NAX82" s="181"/>
      <c r="NAY82" s="181"/>
      <c r="NAZ82" s="181"/>
      <c r="NBA82" s="181"/>
      <c r="NBB82" s="181"/>
      <c r="NBC82" s="181"/>
      <c r="NBD82" s="181"/>
      <c r="NBE82" s="181"/>
      <c r="NBF82" s="181"/>
      <c r="NBG82" s="181"/>
      <c r="NBH82" s="181"/>
      <c r="NBI82" s="181"/>
      <c r="NBJ82" s="181"/>
      <c r="NBK82" s="181"/>
      <c r="NBL82" s="181"/>
      <c r="NBM82" s="181"/>
      <c r="NBN82" s="181"/>
      <c r="NBO82" s="181"/>
      <c r="NBP82" s="181"/>
      <c r="NBQ82" s="181"/>
      <c r="NBR82" s="181"/>
      <c r="NBS82" s="181"/>
      <c r="NBT82" s="181"/>
      <c r="NBU82" s="181"/>
      <c r="NBV82" s="181"/>
      <c r="NBW82" s="181"/>
      <c r="NBX82" s="181"/>
      <c r="NBY82" s="181"/>
      <c r="NBZ82" s="181"/>
      <c r="NCA82" s="181"/>
      <c r="NCB82" s="181"/>
      <c r="NCC82" s="181"/>
      <c r="NCD82" s="181"/>
      <c r="NCE82" s="181"/>
      <c r="NCF82" s="181"/>
      <c r="NCG82" s="181"/>
      <c r="NCH82" s="181"/>
      <c r="NCI82" s="181"/>
      <c r="NCJ82" s="181"/>
      <c r="NCK82" s="181"/>
      <c r="NCL82" s="181"/>
      <c r="NCM82" s="181"/>
      <c r="NCN82" s="181"/>
      <c r="NCO82" s="181"/>
      <c r="NCP82" s="181"/>
      <c r="NCQ82" s="181"/>
      <c r="NCR82" s="181"/>
      <c r="NCS82" s="181"/>
      <c r="NCT82" s="181"/>
      <c r="NCU82" s="181"/>
      <c r="NCV82" s="181"/>
      <c r="NCW82" s="181"/>
      <c r="NCX82" s="181"/>
      <c r="NCY82" s="181"/>
      <c r="NCZ82" s="181"/>
      <c r="NDA82" s="181"/>
      <c r="NDB82" s="181"/>
      <c r="NDC82" s="181"/>
      <c r="NDD82" s="181"/>
      <c r="NDE82" s="181"/>
      <c r="NDF82" s="181"/>
      <c r="NDG82" s="181"/>
      <c r="NDH82" s="181"/>
      <c r="NDI82" s="181"/>
      <c r="NDJ82" s="181"/>
      <c r="NDK82" s="181"/>
      <c r="NDL82" s="181"/>
      <c r="NDM82" s="181"/>
      <c r="NDN82" s="181"/>
      <c r="NDO82" s="181"/>
      <c r="NDP82" s="181"/>
      <c r="NDQ82" s="181"/>
      <c r="NDR82" s="181"/>
      <c r="NDS82" s="181"/>
      <c r="NDT82" s="181"/>
      <c r="NDU82" s="181"/>
      <c r="NDV82" s="181"/>
      <c r="NDW82" s="181"/>
      <c r="NDX82" s="181"/>
      <c r="NDY82" s="181"/>
      <c r="NDZ82" s="181"/>
      <c r="NEA82" s="181"/>
      <c r="NEB82" s="181"/>
      <c r="NEC82" s="181"/>
      <c r="NED82" s="181"/>
      <c r="NEE82" s="181"/>
      <c r="NEF82" s="181"/>
      <c r="NEG82" s="181"/>
      <c r="NEH82" s="181"/>
      <c r="NEI82" s="181"/>
      <c r="NEJ82" s="181"/>
      <c r="NEK82" s="181"/>
      <c r="NEL82" s="181"/>
      <c r="NEM82" s="181"/>
      <c r="NEN82" s="181"/>
      <c r="NEO82" s="181"/>
      <c r="NEP82" s="181"/>
      <c r="NEQ82" s="181"/>
      <c r="NER82" s="181"/>
      <c r="NES82" s="181"/>
      <c r="NET82" s="181"/>
      <c r="NEU82" s="181"/>
      <c r="NEV82" s="181"/>
      <c r="NEW82" s="181"/>
      <c r="NEX82" s="181"/>
      <c r="NEY82" s="181"/>
      <c r="NEZ82" s="181"/>
      <c r="NFA82" s="181"/>
      <c r="NFB82" s="181"/>
      <c r="NFC82" s="181"/>
      <c r="NFD82" s="181"/>
      <c r="NFE82" s="181"/>
      <c r="NFF82" s="181"/>
      <c r="NFG82" s="181"/>
      <c r="NFH82" s="181"/>
      <c r="NFI82" s="181"/>
      <c r="NFJ82" s="181"/>
      <c r="NFK82" s="181"/>
      <c r="NFL82" s="181"/>
      <c r="NFM82" s="181"/>
      <c r="NFN82" s="181"/>
      <c r="NFO82" s="181"/>
      <c r="NFP82" s="181"/>
      <c r="NFQ82" s="181"/>
      <c r="NFR82" s="181"/>
      <c r="NFS82" s="181"/>
      <c r="NFT82" s="181"/>
      <c r="NFU82" s="181"/>
      <c r="NFV82" s="181"/>
      <c r="NFW82" s="181"/>
      <c r="NFX82" s="181"/>
      <c r="NFY82" s="181"/>
      <c r="NFZ82" s="181"/>
      <c r="NGA82" s="181"/>
      <c r="NGB82" s="181"/>
      <c r="NGC82" s="181"/>
      <c r="NGD82" s="181"/>
      <c r="NGE82" s="181"/>
      <c r="NGF82" s="181"/>
      <c r="NGG82" s="181"/>
      <c r="NGH82" s="181"/>
      <c r="NGI82" s="181"/>
      <c r="NGJ82" s="181"/>
      <c r="NGK82" s="181"/>
      <c r="NGL82" s="181"/>
      <c r="NGM82" s="181"/>
      <c r="NGN82" s="181"/>
      <c r="NGO82" s="181"/>
      <c r="NGP82" s="181"/>
      <c r="NGQ82" s="181"/>
      <c r="NGR82" s="181"/>
      <c r="NGS82" s="181"/>
      <c r="NGT82" s="181"/>
      <c r="NGU82" s="181"/>
      <c r="NGV82" s="181"/>
      <c r="NGW82" s="181"/>
      <c r="NGX82" s="181"/>
      <c r="NGY82" s="181"/>
      <c r="NGZ82" s="181"/>
      <c r="NHA82" s="181"/>
      <c r="NHB82" s="181"/>
      <c r="NHC82" s="181"/>
      <c r="NHD82" s="181"/>
      <c r="NHE82" s="181"/>
      <c r="NHF82" s="181"/>
      <c r="NHG82" s="181"/>
      <c r="NHH82" s="181"/>
      <c r="NHI82" s="181"/>
      <c r="NHJ82" s="181"/>
      <c r="NHK82" s="181"/>
      <c r="NHL82" s="181"/>
      <c r="NHM82" s="181"/>
      <c r="NHN82" s="181"/>
      <c r="NHO82" s="181"/>
      <c r="NHP82" s="181"/>
      <c r="NHQ82" s="181"/>
      <c r="NHR82" s="181"/>
      <c r="NHS82" s="181"/>
      <c r="NHT82" s="181"/>
      <c r="NHU82" s="181"/>
      <c r="NHV82" s="181"/>
      <c r="NHW82" s="181"/>
      <c r="NHX82" s="181"/>
      <c r="NHY82" s="181"/>
      <c r="NHZ82" s="181"/>
      <c r="NIA82" s="181"/>
      <c r="NIB82" s="181"/>
      <c r="NIC82" s="181"/>
      <c r="NID82" s="181"/>
      <c r="NIE82" s="181"/>
      <c r="NIF82" s="181"/>
      <c r="NIG82" s="181"/>
      <c r="NIH82" s="181"/>
      <c r="NII82" s="181"/>
      <c r="NIJ82" s="181"/>
      <c r="NIK82" s="181"/>
      <c r="NIL82" s="181"/>
      <c r="NIM82" s="181"/>
      <c r="NIN82" s="181"/>
      <c r="NIO82" s="181"/>
      <c r="NIP82" s="181"/>
      <c r="NIQ82" s="181"/>
      <c r="NIR82" s="181"/>
      <c r="NIS82" s="181"/>
      <c r="NIT82" s="181"/>
      <c r="NIU82" s="181"/>
      <c r="NIV82" s="181"/>
      <c r="NIW82" s="181"/>
      <c r="NIX82" s="181"/>
      <c r="NIY82" s="181"/>
      <c r="NIZ82" s="181"/>
      <c r="NJA82" s="181"/>
      <c r="NJB82" s="181"/>
      <c r="NJC82" s="181"/>
      <c r="NJD82" s="181"/>
      <c r="NJE82" s="181"/>
      <c r="NJF82" s="181"/>
      <c r="NJG82" s="181"/>
      <c r="NJH82" s="181"/>
      <c r="NJI82" s="181"/>
      <c r="NJJ82" s="181"/>
      <c r="NJK82" s="181"/>
      <c r="NJL82" s="181"/>
      <c r="NJM82" s="181"/>
      <c r="NJN82" s="181"/>
      <c r="NJO82" s="181"/>
      <c r="NJP82" s="181"/>
      <c r="NJQ82" s="181"/>
      <c r="NJR82" s="181"/>
      <c r="NJS82" s="181"/>
      <c r="NJT82" s="181"/>
      <c r="NJU82" s="181"/>
      <c r="NJV82" s="181"/>
      <c r="NJW82" s="181"/>
      <c r="NJX82" s="181"/>
      <c r="NJY82" s="181"/>
      <c r="NJZ82" s="181"/>
      <c r="NKA82" s="181"/>
      <c r="NKB82" s="181"/>
      <c r="NKC82" s="181"/>
      <c r="NKD82" s="181"/>
      <c r="NKE82" s="181"/>
      <c r="NKF82" s="181"/>
      <c r="NKG82" s="181"/>
      <c r="NKH82" s="181"/>
      <c r="NKI82" s="181"/>
      <c r="NKJ82" s="181"/>
      <c r="NKK82" s="181"/>
      <c r="NKL82" s="181"/>
      <c r="NKM82" s="181"/>
      <c r="NKN82" s="181"/>
      <c r="NKO82" s="181"/>
      <c r="NKP82" s="181"/>
      <c r="NKQ82" s="181"/>
      <c r="NKR82" s="181"/>
      <c r="NKS82" s="181"/>
      <c r="NKT82" s="181"/>
      <c r="NKU82" s="181"/>
      <c r="NKV82" s="181"/>
      <c r="NKW82" s="181"/>
      <c r="NKX82" s="181"/>
      <c r="NKY82" s="181"/>
      <c r="NKZ82" s="181"/>
      <c r="NLA82" s="181"/>
      <c r="NLB82" s="181"/>
      <c r="NLC82" s="181"/>
      <c r="NLD82" s="181"/>
      <c r="NLE82" s="181"/>
      <c r="NLF82" s="181"/>
      <c r="NLG82" s="181"/>
      <c r="NLH82" s="181"/>
      <c r="NLI82" s="181"/>
      <c r="NLJ82" s="181"/>
      <c r="NLK82" s="181"/>
      <c r="NLL82" s="181"/>
      <c r="NLM82" s="181"/>
      <c r="NLN82" s="181"/>
      <c r="NLO82" s="181"/>
      <c r="NLP82" s="181"/>
      <c r="NLQ82" s="181"/>
      <c r="NLR82" s="181"/>
      <c r="NLS82" s="181"/>
      <c r="NLT82" s="181"/>
      <c r="NLU82" s="181"/>
      <c r="NLV82" s="181"/>
      <c r="NLW82" s="181"/>
      <c r="NLX82" s="181"/>
      <c r="NLY82" s="181"/>
      <c r="NLZ82" s="181"/>
      <c r="NMA82" s="181"/>
      <c r="NMB82" s="181"/>
      <c r="NMC82" s="181"/>
      <c r="NMD82" s="181"/>
      <c r="NME82" s="181"/>
      <c r="NMF82" s="181"/>
      <c r="NMG82" s="181"/>
      <c r="NMH82" s="181"/>
      <c r="NMI82" s="181"/>
      <c r="NMJ82" s="181"/>
      <c r="NMK82" s="181"/>
      <c r="NML82" s="181"/>
      <c r="NMM82" s="181"/>
      <c r="NMN82" s="181"/>
      <c r="NMO82" s="181"/>
      <c r="NMP82" s="181"/>
      <c r="NMQ82" s="181"/>
      <c r="NMR82" s="181"/>
      <c r="NMS82" s="181"/>
      <c r="NMT82" s="181"/>
      <c r="NMU82" s="181"/>
      <c r="NMV82" s="181"/>
      <c r="NMW82" s="181"/>
      <c r="NMX82" s="181"/>
      <c r="NMY82" s="181"/>
      <c r="NMZ82" s="181"/>
      <c r="NNA82" s="181"/>
      <c r="NNB82" s="181"/>
      <c r="NNC82" s="181"/>
      <c r="NND82" s="181"/>
      <c r="NNE82" s="181"/>
      <c r="NNF82" s="181"/>
      <c r="NNG82" s="181"/>
      <c r="NNH82" s="181"/>
      <c r="NNI82" s="181"/>
      <c r="NNJ82" s="181"/>
      <c r="NNK82" s="181"/>
      <c r="NNL82" s="181"/>
      <c r="NNM82" s="181"/>
      <c r="NNN82" s="181"/>
      <c r="NNO82" s="181"/>
      <c r="NNP82" s="181"/>
      <c r="NNQ82" s="181"/>
      <c r="NNR82" s="181"/>
      <c r="NNS82" s="181"/>
      <c r="NNT82" s="181"/>
      <c r="NNU82" s="181"/>
      <c r="NNV82" s="181"/>
      <c r="NNW82" s="181"/>
      <c r="NNX82" s="181"/>
      <c r="NNY82" s="181"/>
      <c r="NNZ82" s="181"/>
      <c r="NOA82" s="181"/>
      <c r="NOB82" s="181"/>
      <c r="NOC82" s="181"/>
      <c r="NOD82" s="181"/>
      <c r="NOE82" s="181"/>
      <c r="NOF82" s="181"/>
      <c r="NOG82" s="181"/>
      <c r="NOH82" s="181"/>
      <c r="NOI82" s="181"/>
      <c r="NOJ82" s="181"/>
      <c r="NOK82" s="181"/>
      <c r="NOL82" s="181"/>
      <c r="NOM82" s="181"/>
      <c r="NON82" s="181"/>
      <c r="NOO82" s="181"/>
      <c r="NOP82" s="181"/>
      <c r="NOQ82" s="181"/>
      <c r="NOR82" s="181"/>
      <c r="NOS82" s="181"/>
      <c r="NOT82" s="181"/>
      <c r="NOU82" s="181"/>
      <c r="NOV82" s="181"/>
      <c r="NOW82" s="181"/>
      <c r="NOX82" s="181"/>
      <c r="NOY82" s="181"/>
      <c r="NOZ82" s="181"/>
      <c r="NPA82" s="181"/>
      <c r="NPB82" s="181"/>
      <c r="NPC82" s="181"/>
      <c r="NPD82" s="181"/>
      <c r="NPE82" s="181"/>
      <c r="NPF82" s="181"/>
      <c r="NPG82" s="181"/>
      <c r="NPH82" s="181"/>
      <c r="NPI82" s="181"/>
      <c r="NPJ82" s="181"/>
      <c r="NPK82" s="181"/>
      <c r="NPL82" s="181"/>
      <c r="NPM82" s="181"/>
      <c r="NPN82" s="181"/>
      <c r="NPO82" s="181"/>
      <c r="NPP82" s="181"/>
      <c r="NPQ82" s="181"/>
      <c r="NPR82" s="181"/>
      <c r="NPS82" s="181"/>
      <c r="NPT82" s="181"/>
      <c r="NPU82" s="181"/>
      <c r="NPV82" s="181"/>
      <c r="NPW82" s="181"/>
      <c r="NPX82" s="181"/>
      <c r="NPY82" s="181"/>
      <c r="NPZ82" s="181"/>
      <c r="NQA82" s="181"/>
      <c r="NQB82" s="181"/>
      <c r="NQC82" s="181"/>
      <c r="NQD82" s="181"/>
      <c r="NQE82" s="181"/>
      <c r="NQF82" s="181"/>
      <c r="NQG82" s="181"/>
      <c r="NQH82" s="181"/>
      <c r="NQI82" s="181"/>
      <c r="NQJ82" s="181"/>
      <c r="NQK82" s="181"/>
      <c r="NQL82" s="181"/>
      <c r="NQM82" s="181"/>
      <c r="NQN82" s="181"/>
      <c r="NQO82" s="181"/>
      <c r="NQP82" s="181"/>
      <c r="NQQ82" s="181"/>
      <c r="NQR82" s="181"/>
      <c r="NQS82" s="181"/>
      <c r="NQT82" s="181"/>
      <c r="NQU82" s="181"/>
      <c r="NQV82" s="181"/>
      <c r="NQW82" s="181"/>
      <c r="NQX82" s="181"/>
      <c r="NQY82" s="181"/>
      <c r="NQZ82" s="181"/>
      <c r="NRA82" s="181"/>
      <c r="NRB82" s="181"/>
      <c r="NRC82" s="181"/>
      <c r="NRD82" s="181"/>
      <c r="NRE82" s="181"/>
      <c r="NRF82" s="181"/>
      <c r="NRG82" s="181"/>
      <c r="NRH82" s="181"/>
      <c r="NRI82" s="181"/>
      <c r="NRJ82" s="181"/>
      <c r="NRK82" s="181"/>
      <c r="NRL82" s="181"/>
      <c r="NRM82" s="181"/>
      <c r="NRN82" s="181"/>
      <c r="NRO82" s="181"/>
      <c r="NRP82" s="181"/>
      <c r="NRQ82" s="181"/>
      <c r="NRR82" s="181"/>
      <c r="NRS82" s="181"/>
      <c r="NRT82" s="181"/>
      <c r="NRU82" s="181"/>
      <c r="NRV82" s="181"/>
      <c r="NRW82" s="181"/>
      <c r="NRX82" s="181"/>
      <c r="NRY82" s="181"/>
      <c r="NRZ82" s="181"/>
      <c r="NSA82" s="181"/>
      <c r="NSB82" s="181"/>
      <c r="NSC82" s="181"/>
      <c r="NSD82" s="181"/>
      <c r="NSE82" s="181"/>
      <c r="NSF82" s="181"/>
      <c r="NSG82" s="181"/>
      <c r="NSH82" s="181"/>
      <c r="NSI82" s="181"/>
      <c r="NSJ82" s="181"/>
      <c r="NSK82" s="181"/>
      <c r="NSL82" s="181"/>
      <c r="NSM82" s="181"/>
      <c r="NSN82" s="181"/>
      <c r="NSO82" s="181"/>
      <c r="NSP82" s="181"/>
      <c r="NSQ82" s="181"/>
      <c r="NSR82" s="181"/>
      <c r="NSS82" s="181"/>
      <c r="NST82" s="181"/>
      <c r="NSU82" s="181"/>
      <c r="NSV82" s="181"/>
      <c r="NSW82" s="181"/>
      <c r="NSX82" s="181"/>
      <c r="NSY82" s="181"/>
      <c r="NSZ82" s="181"/>
      <c r="NTA82" s="181"/>
      <c r="NTB82" s="181"/>
      <c r="NTC82" s="181"/>
      <c r="NTD82" s="181"/>
      <c r="NTE82" s="181"/>
      <c r="NTF82" s="181"/>
      <c r="NTG82" s="181"/>
      <c r="NTH82" s="181"/>
      <c r="NTI82" s="181"/>
      <c r="NTJ82" s="181"/>
      <c r="NTK82" s="181"/>
      <c r="NTL82" s="181"/>
      <c r="NTM82" s="181"/>
      <c r="NTN82" s="181"/>
      <c r="NTO82" s="181"/>
      <c r="NTP82" s="181"/>
      <c r="NTQ82" s="181"/>
      <c r="NTR82" s="181"/>
      <c r="NTS82" s="181"/>
      <c r="NTT82" s="181"/>
      <c r="NTU82" s="181"/>
      <c r="NTV82" s="181"/>
      <c r="NTW82" s="181"/>
      <c r="NTX82" s="181"/>
      <c r="NTY82" s="181"/>
      <c r="NTZ82" s="181"/>
      <c r="NUA82" s="181"/>
      <c r="NUB82" s="181"/>
      <c r="NUC82" s="181"/>
      <c r="NUD82" s="181"/>
      <c r="NUE82" s="181"/>
      <c r="NUF82" s="181"/>
      <c r="NUG82" s="181"/>
      <c r="NUH82" s="181"/>
      <c r="NUI82" s="181"/>
      <c r="NUJ82" s="181"/>
      <c r="NUK82" s="181"/>
      <c r="NUL82" s="181"/>
      <c r="NUM82" s="181"/>
      <c r="NUN82" s="181"/>
      <c r="NUO82" s="181"/>
      <c r="NUP82" s="181"/>
      <c r="NUQ82" s="181"/>
      <c r="NUR82" s="181"/>
      <c r="NUS82" s="181"/>
      <c r="NUT82" s="181"/>
      <c r="NUU82" s="181"/>
      <c r="NUV82" s="181"/>
      <c r="NUW82" s="181"/>
      <c r="NUX82" s="181"/>
      <c r="NUY82" s="181"/>
      <c r="NUZ82" s="181"/>
      <c r="NVA82" s="181"/>
      <c r="NVB82" s="181"/>
      <c r="NVC82" s="181"/>
      <c r="NVD82" s="181"/>
      <c r="NVE82" s="181"/>
      <c r="NVF82" s="181"/>
      <c r="NVG82" s="181"/>
      <c r="NVH82" s="181"/>
      <c r="NVI82" s="181"/>
      <c r="NVJ82" s="181"/>
      <c r="NVK82" s="181"/>
      <c r="NVL82" s="181"/>
      <c r="NVM82" s="181"/>
      <c r="NVN82" s="181"/>
      <c r="NVO82" s="181"/>
      <c r="NVP82" s="181"/>
      <c r="NVQ82" s="181"/>
      <c r="NVR82" s="181"/>
      <c r="NVS82" s="181"/>
      <c r="NVT82" s="181"/>
      <c r="NVU82" s="181"/>
      <c r="NVV82" s="181"/>
      <c r="NVW82" s="181"/>
      <c r="NVX82" s="181"/>
      <c r="NVY82" s="181"/>
      <c r="NVZ82" s="181"/>
      <c r="NWA82" s="181"/>
      <c r="NWB82" s="181"/>
      <c r="NWC82" s="181"/>
      <c r="NWD82" s="181"/>
      <c r="NWE82" s="181"/>
      <c r="NWF82" s="181"/>
      <c r="NWG82" s="181"/>
      <c r="NWH82" s="181"/>
      <c r="NWI82" s="181"/>
      <c r="NWJ82" s="181"/>
      <c r="NWK82" s="181"/>
      <c r="NWL82" s="181"/>
      <c r="NWM82" s="181"/>
      <c r="NWN82" s="181"/>
      <c r="NWO82" s="181"/>
      <c r="NWP82" s="181"/>
      <c r="NWQ82" s="181"/>
      <c r="NWR82" s="181"/>
      <c r="NWS82" s="181"/>
      <c r="NWT82" s="181"/>
      <c r="NWU82" s="181"/>
      <c r="NWV82" s="181"/>
      <c r="NWW82" s="181"/>
      <c r="NWX82" s="181"/>
      <c r="NWY82" s="181"/>
      <c r="NWZ82" s="181"/>
      <c r="NXA82" s="181"/>
      <c r="NXB82" s="181"/>
      <c r="NXC82" s="181"/>
      <c r="NXD82" s="181"/>
      <c r="NXE82" s="181"/>
      <c r="NXF82" s="181"/>
      <c r="NXG82" s="181"/>
      <c r="NXH82" s="181"/>
      <c r="NXI82" s="181"/>
      <c r="NXJ82" s="181"/>
      <c r="NXK82" s="181"/>
      <c r="NXL82" s="181"/>
      <c r="NXM82" s="181"/>
      <c r="NXN82" s="181"/>
      <c r="NXO82" s="181"/>
      <c r="NXP82" s="181"/>
      <c r="NXQ82" s="181"/>
      <c r="NXR82" s="181"/>
      <c r="NXS82" s="181"/>
      <c r="NXT82" s="181"/>
      <c r="NXU82" s="181"/>
      <c r="NXV82" s="181"/>
      <c r="NXW82" s="181"/>
      <c r="NXX82" s="181"/>
      <c r="NXY82" s="181"/>
      <c r="NXZ82" s="181"/>
      <c r="NYA82" s="181"/>
      <c r="NYB82" s="181"/>
      <c r="NYC82" s="181"/>
      <c r="NYD82" s="181"/>
      <c r="NYE82" s="181"/>
      <c r="NYF82" s="181"/>
      <c r="NYG82" s="181"/>
      <c r="NYH82" s="181"/>
      <c r="NYI82" s="181"/>
      <c r="NYJ82" s="181"/>
      <c r="NYK82" s="181"/>
      <c r="NYL82" s="181"/>
      <c r="NYM82" s="181"/>
      <c r="NYN82" s="181"/>
      <c r="NYO82" s="181"/>
      <c r="NYP82" s="181"/>
      <c r="NYQ82" s="181"/>
      <c r="NYR82" s="181"/>
      <c r="NYS82" s="181"/>
      <c r="NYT82" s="181"/>
      <c r="NYU82" s="181"/>
      <c r="NYV82" s="181"/>
      <c r="NYW82" s="181"/>
      <c r="NYX82" s="181"/>
      <c r="NYY82" s="181"/>
      <c r="NYZ82" s="181"/>
      <c r="NZA82" s="181"/>
      <c r="NZB82" s="181"/>
      <c r="NZC82" s="181"/>
      <c r="NZD82" s="181"/>
      <c r="NZE82" s="181"/>
      <c r="NZF82" s="181"/>
      <c r="NZG82" s="181"/>
      <c r="NZH82" s="181"/>
      <c r="NZI82" s="181"/>
      <c r="NZJ82" s="181"/>
      <c r="NZK82" s="181"/>
      <c r="NZL82" s="181"/>
      <c r="NZM82" s="181"/>
      <c r="NZN82" s="181"/>
      <c r="NZO82" s="181"/>
      <c r="NZP82" s="181"/>
      <c r="NZQ82" s="181"/>
      <c r="NZR82" s="181"/>
      <c r="NZS82" s="181"/>
      <c r="NZT82" s="181"/>
      <c r="NZU82" s="181"/>
      <c r="NZV82" s="181"/>
      <c r="NZW82" s="181"/>
      <c r="NZX82" s="181"/>
      <c r="NZY82" s="181"/>
      <c r="NZZ82" s="181"/>
      <c r="OAA82" s="181"/>
      <c r="OAB82" s="181"/>
      <c r="OAC82" s="181"/>
      <c r="OAD82" s="181"/>
      <c r="OAE82" s="181"/>
      <c r="OAF82" s="181"/>
      <c r="OAG82" s="181"/>
      <c r="OAH82" s="181"/>
      <c r="OAI82" s="181"/>
      <c r="OAJ82" s="181"/>
      <c r="OAK82" s="181"/>
      <c r="OAL82" s="181"/>
      <c r="OAM82" s="181"/>
      <c r="OAN82" s="181"/>
      <c r="OAO82" s="181"/>
      <c r="OAP82" s="181"/>
      <c r="OAQ82" s="181"/>
      <c r="OAR82" s="181"/>
      <c r="OAS82" s="181"/>
      <c r="OAT82" s="181"/>
      <c r="OAU82" s="181"/>
      <c r="OAV82" s="181"/>
      <c r="OAW82" s="181"/>
      <c r="OAX82" s="181"/>
      <c r="OAY82" s="181"/>
      <c r="OAZ82" s="181"/>
      <c r="OBA82" s="181"/>
      <c r="OBB82" s="181"/>
      <c r="OBC82" s="181"/>
      <c r="OBD82" s="181"/>
      <c r="OBE82" s="181"/>
      <c r="OBF82" s="181"/>
      <c r="OBG82" s="181"/>
      <c r="OBH82" s="181"/>
      <c r="OBI82" s="181"/>
      <c r="OBJ82" s="181"/>
      <c r="OBK82" s="181"/>
      <c r="OBL82" s="181"/>
      <c r="OBM82" s="181"/>
      <c r="OBN82" s="181"/>
      <c r="OBO82" s="181"/>
      <c r="OBP82" s="181"/>
      <c r="OBQ82" s="181"/>
      <c r="OBR82" s="181"/>
      <c r="OBS82" s="181"/>
      <c r="OBT82" s="181"/>
      <c r="OBU82" s="181"/>
      <c r="OBV82" s="181"/>
      <c r="OBW82" s="181"/>
      <c r="OBX82" s="181"/>
      <c r="OBY82" s="181"/>
      <c r="OBZ82" s="181"/>
      <c r="OCA82" s="181"/>
      <c r="OCB82" s="181"/>
      <c r="OCC82" s="181"/>
      <c r="OCD82" s="181"/>
      <c r="OCE82" s="181"/>
      <c r="OCF82" s="181"/>
      <c r="OCG82" s="181"/>
      <c r="OCH82" s="181"/>
      <c r="OCI82" s="181"/>
      <c r="OCJ82" s="181"/>
      <c r="OCK82" s="181"/>
      <c r="OCL82" s="181"/>
      <c r="OCM82" s="181"/>
      <c r="OCN82" s="181"/>
      <c r="OCO82" s="181"/>
      <c r="OCP82" s="181"/>
      <c r="OCQ82" s="181"/>
      <c r="OCR82" s="181"/>
      <c r="OCS82" s="181"/>
      <c r="OCT82" s="181"/>
      <c r="OCU82" s="181"/>
      <c r="OCV82" s="181"/>
      <c r="OCW82" s="181"/>
      <c r="OCX82" s="181"/>
      <c r="OCY82" s="181"/>
      <c r="OCZ82" s="181"/>
      <c r="ODA82" s="181"/>
      <c r="ODB82" s="181"/>
      <c r="ODC82" s="181"/>
      <c r="ODD82" s="181"/>
      <c r="ODE82" s="181"/>
      <c r="ODF82" s="181"/>
      <c r="ODG82" s="181"/>
      <c r="ODH82" s="181"/>
      <c r="ODI82" s="181"/>
      <c r="ODJ82" s="181"/>
      <c r="ODK82" s="181"/>
      <c r="ODL82" s="181"/>
      <c r="ODM82" s="181"/>
      <c r="ODN82" s="181"/>
      <c r="ODO82" s="181"/>
      <c r="ODP82" s="181"/>
      <c r="ODQ82" s="181"/>
      <c r="ODR82" s="181"/>
      <c r="ODS82" s="181"/>
      <c r="ODT82" s="181"/>
      <c r="ODU82" s="181"/>
      <c r="ODV82" s="181"/>
      <c r="ODW82" s="181"/>
      <c r="ODX82" s="181"/>
      <c r="ODY82" s="181"/>
      <c r="ODZ82" s="181"/>
      <c r="OEA82" s="181"/>
      <c r="OEB82" s="181"/>
      <c r="OEC82" s="181"/>
      <c r="OED82" s="181"/>
      <c r="OEE82" s="181"/>
      <c r="OEF82" s="181"/>
      <c r="OEG82" s="181"/>
      <c r="OEH82" s="181"/>
      <c r="OEI82" s="181"/>
      <c r="OEJ82" s="181"/>
      <c r="OEK82" s="181"/>
      <c r="OEL82" s="181"/>
      <c r="OEM82" s="181"/>
      <c r="OEN82" s="181"/>
      <c r="OEO82" s="181"/>
      <c r="OEP82" s="181"/>
      <c r="OEQ82" s="181"/>
      <c r="OER82" s="181"/>
      <c r="OES82" s="181"/>
      <c r="OET82" s="181"/>
      <c r="OEU82" s="181"/>
      <c r="OEV82" s="181"/>
      <c r="OEW82" s="181"/>
      <c r="OEX82" s="181"/>
      <c r="OEY82" s="181"/>
      <c r="OEZ82" s="181"/>
      <c r="OFA82" s="181"/>
      <c r="OFB82" s="181"/>
      <c r="OFC82" s="181"/>
      <c r="OFD82" s="181"/>
      <c r="OFE82" s="181"/>
      <c r="OFF82" s="181"/>
      <c r="OFG82" s="181"/>
      <c r="OFH82" s="181"/>
      <c r="OFI82" s="181"/>
      <c r="OFJ82" s="181"/>
      <c r="OFK82" s="181"/>
      <c r="OFL82" s="181"/>
      <c r="OFM82" s="181"/>
      <c r="OFN82" s="181"/>
      <c r="OFO82" s="181"/>
      <c r="OFP82" s="181"/>
      <c r="OFQ82" s="181"/>
      <c r="OFR82" s="181"/>
      <c r="OFS82" s="181"/>
      <c r="OFT82" s="181"/>
      <c r="OFU82" s="181"/>
      <c r="OFV82" s="181"/>
      <c r="OFW82" s="181"/>
      <c r="OFX82" s="181"/>
      <c r="OFY82" s="181"/>
      <c r="OFZ82" s="181"/>
      <c r="OGA82" s="181"/>
      <c r="OGB82" s="181"/>
      <c r="OGC82" s="181"/>
      <c r="OGD82" s="181"/>
      <c r="OGE82" s="181"/>
      <c r="OGF82" s="181"/>
      <c r="OGG82" s="181"/>
      <c r="OGH82" s="181"/>
      <c r="OGI82" s="181"/>
      <c r="OGJ82" s="181"/>
      <c r="OGK82" s="181"/>
      <c r="OGL82" s="181"/>
      <c r="OGM82" s="181"/>
      <c r="OGN82" s="181"/>
      <c r="OGO82" s="181"/>
      <c r="OGP82" s="181"/>
      <c r="OGQ82" s="181"/>
      <c r="OGR82" s="181"/>
      <c r="OGS82" s="181"/>
      <c r="OGT82" s="181"/>
      <c r="OGU82" s="181"/>
      <c r="OGV82" s="181"/>
      <c r="OGW82" s="181"/>
      <c r="OGX82" s="181"/>
      <c r="OGY82" s="181"/>
      <c r="OGZ82" s="181"/>
      <c r="OHA82" s="181"/>
      <c r="OHB82" s="181"/>
      <c r="OHC82" s="181"/>
      <c r="OHD82" s="181"/>
      <c r="OHE82" s="181"/>
      <c r="OHF82" s="181"/>
      <c r="OHG82" s="181"/>
      <c r="OHH82" s="181"/>
      <c r="OHI82" s="181"/>
      <c r="OHJ82" s="181"/>
      <c r="OHK82" s="181"/>
      <c r="OHL82" s="181"/>
      <c r="OHM82" s="181"/>
      <c r="OHN82" s="181"/>
      <c r="OHO82" s="181"/>
      <c r="OHP82" s="181"/>
      <c r="OHQ82" s="181"/>
      <c r="OHR82" s="181"/>
      <c r="OHS82" s="181"/>
      <c r="OHT82" s="181"/>
      <c r="OHU82" s="181"/>
      <c r="OHV82" s="181"/>
      <c r="OHW82" s="181"/>
      <c r="OHX82" s="181"/>
      <c r="OHY82" s="181"/>
      <c r="OHZ82" s="181"/>
      <c r="OIA82" s="181"/>
      <c r="OIB82" s="181"/>
      <c r="OIC82" s="181"/>
      <c r="OID82" s="181"/>
      <c r="OIE82" s="181"/>
      <c r="OIF82" s="181"/>
      <c r="OIG82" s="181"/>
      <c r="OIH82" s="181"/>
      <c r="OII82" s="181"/>
      <c r="OIJ82" s="181"/>
      <c r="OIK82" s="181"/>
      <c r="OIL82" s="181"/>
      <c r="OIM82" s="181"/>
      <c r="OIN82" s="181"/>
      <c r="OIO82" s="181"/>
      <c r="OIP82" s="181"/>
      <c r="OIQ82" s="181"/>
      <c r="OIR82" s="181"/>
      <c r="OIS82" s="181"/>
      <c r="OIT82" s="181"/>
      <c r="OIU82" s="181"/>
      <c r="OIV82" s="181"/>
      <c r="OIW82" s="181"/>
      <c r="OIX82" s="181"/>
      <c r="OIY82" s="181"/>
      <c r="OIZ82" s="181"/>
      <c r="OJA82" s="181"/>
      <c r="OJB82" s="181"/>
      <c r="OJC82" s="181"/>
      <c r="OJD82" s="181"/>
      <c r="OJE82" s="181"/>
      <c r="OJF82" s="181"/>
      <c r="OJG82" s="181"/>
      <c r="OJH82" s="181"/>
      <c r="OJI82" s="181"/>
      <c r="OJJ82" s="181"/>
      <c r="OJK82" s="181"/>
      <c r="OJL82" s="181"/>
      <c r="OJM82" s="181"/>
      <c r="OJN82" s="181"/>
      <c r="OJO82" s="181"/>
      <c r="OJP82" s="181"/>
      <c r="OJQ82" s="181"/>
      <c r="OJR82" s="181"/>
      <c r="OJS82" s="181"/>
      <c r="OJT82" s="181"/>
      <c r="OJU82" s="181"/>
      <c r="OJV82" s="181"/>
      <c r="OJW82" s="181"/>
      <c r="OJX82" s="181"/>
      <c r="OJY82" s="181"/>
      <c r="OJZ82" s="181"/>
      <c r="OKA82" s="181"/>
      <c r="OKB82" s="181"/>
      <c r="OKC82" s="181"/>
      <c r="OKD82" s="181"/>
      <c r="OKE82" s="181"/>
      <c r="OKF82" s="181"/>
      <c r="OKG82" s="181"/>
      <c r="OKH82" s="181"/>
      <c r="OKI82" s="181"/>
      <c r="OKJ82" s="181"/>
      <c r="OKK82" s="181"/>
      <c r="OKL82" s="181"/>
      <c r="OKM82" s="181"/>
      <c r="OKN82" s="181"/>
      <c r="OKO82" s="181"/>
      <c r="OKP82" s="181"/>
      <c r="OKQ82" s="181"/>
      <c r="OKR82" s="181"/>
      <c r="OKS82" s="181"/>
      <c r="OKT82" s="181"/>
      <c r="OKU82" s="181"/>
      <c r="OKV82" s="181"/>
      <c r="OKW82" s="181"/>
      <c r="OKX82" s="181"/>
      <c r="OKY82" s="181"/>
      <c r="OKZ82" s="181"/>
      <c r="OLA82" s="181"/>
      <c r="OLB82" s="181"/>
      <c r="OLC82" s="181"/>
      <c r="OLD82" s="181"/>
      <c r="OLE82" s="181"/>
      <c r="OLF82" s="181"/>
      <c r="OLG82" s="181"/>
      <c r="OLH82" s="181"/>
      <c r="OLI82" s="181"/>
      <c r="OLJ82" s="181"/>
      <c r="OLK82" s="181"/>
      <c r="OLL82" s="181"/>
      <c r="OLM82" s="181"/>
      <c r="OLN82" s="181"/>
      <c r="OLO82" s="181"/>
      <c r="OLP82" s="181"/>
      <c r="OLQ82" s="181"/>
      <c r="OLR82" s="181"/>
      <c r="OLS82" s="181"/>
      <c r="OLT82" s="181"/>
      <c r="OLU82" s="181"/>
      <c r="OLV82" s="181"/>
      <c r="OLW82" s="181"/>
      <c r="OLX82" s="181"/>
      <c r="OLY82" s="181"/>
      <c r="OLZ82" s="181"/>
      <c r="OMA82" s="181"/>
      <c r="OMB82" s="181"/>
      <c r="OMC82" s="181"/>
      <c r="OMD82" s="181"/>
      <c r="OME82" s="181"/>
      <c r="OMF82" s="181"/>
      <c r="OMG82" s="181"/>
      <c r="OMH82" s="181"/>
      <c r="OMI82" s="181"/>
      <c r="OMJ82" s="181"/>
      <c r="OMK82" s="181"/>
      <c r="OML82" s="181"/>
      <c r="OMM82" s="181"/>
      <c r="OMN82" s="181"/>
      <c r="OMO82" s="181"/>
      <c r="OMP82" s="181"/>
      <c r="OMQ82" s="181"/>
      <c r="OMR82" s="181"/>
      <c r="OMS82" s="181"/>
      <c r="OMT82" s="181"/>
      <c r="OMU82" s="181"/>
      <c r="OMV82" s="181"/>
      <c r="OMW82" s="181"/>
      <c r="OMX82" s="181"/>
      <c r="OMY82" s="181"/>
      <c r="OMZ82" s="181"/>
      <c r="ONA82" s="181"/>
      <c r="ONB82" s="181"/>
      <c r="ONC82" s="181"/>
      <c r="OND82" s="181"/>
      <c r="ONE82" s="181"/>
      <c r="ONF82" s="181"/>
      <c r="ONG82" s="181"/>
      <c r="ONH82" s="181"/>
      <c r="ONI82" s="181"/>
      <c r="ONJ82" s="181"/>
      <c r="ONK82" s="181"/>
      <c r="ONL82" s="181"/>
      <c r="ONM82" s="181"/>
      <c r="ONN82" s="181"/>
      <c r="ONO82" s="181"/>
      <c r="ONP82" s="181"/>
      <c r="ONQ82" s="181"/>
      <c r="ONR82" s="181"/>
      <c r="ONS82" s="181"/>
      <c r="ONT82" s="181"/>
      <c r="ONU82" s="181"/>
      <c r="ONV82" s="181"/>
      <c r="ONW82" s="181"/>
      <c r="ONX82" s="181"/>
      <c r="ONY82" s="181"/>
      <c r="ONZ82" s="181"/>
      <c r="OOA82" s="181"/>
      <c r="OOB82" s="181"/>
      <c r="OOC82" s="181"/>
      <c r="OOD82" s="181"/>
      <c r="OOE82" s="181"/>
      <c r="OOF82" s="181"/>
      <c r="OOG82" s="181"/>
      <c r="OOH82" s="181"/>
      <c r="OOI82" s="181"/>
      <c r="OOJ82" s="181"/>
      <c r="OOK82" s="181"/>
      <c r="OOL82" s="181"/>
      <c r="OOM82" s="181"/>
      <c r="OON82" s="181"/>
      <c r="OOO82" s="181"/>
      <c r="OOP82" s="181"/>
      <c r="OOQ82" s="181"/>
      <c r="OOR82" s="181"/>
      <c r="OOS82" s="181"/>
      <c r="OOT82" s="181"/>
      <c r="OOU82" s="181"/>
      <c r="OOV82" s="181"/>
      <c r="OOW82" s="181"/>
      <c r="OOX82" s="181"/>
      <c r="OOY82" s="181"/>
      <c r="OOZ82" s="181"/>
      <c r="OPA82" s="181"/>
      <c r="OPB82" s="181"/>
      <c r="OPC82" s="181"/>
      <c r="OPD82" s="181"/>
      <c r="OPE82" s="181"/>
      <c r="OPF82" s="181"/>
      <c r="OPG82" s="181"/>
      <c r="OPH82" s="181"/>
      <c r="OPI82" s="181"/>
      <c r="OPJ82" s="181"/>
      <c r="OPK82" s="181"/>
      <c r="OPL82" s="181"/>
      <c r="OPM82" s="181"/>
      <c r="OPN82" s="181"/>
      <c r="OPO82" s="181"/>
      <c r="OPP82" s="181"/>
      <c r="OPQ82" s="181"/>
      <c r="OPR82" s="181"/>
      <c r="OPS82" s="181"/>
      <c r="OPT82" s="181"/>
      <c r="OPU82" s="181"/>
      <c r="OPV82" s="181"/>
      <c r="OPW82" s="181"/>
      <c r="OPX82" s="181"/>
      <c r="OPY82" s="181"/>
      <c r="OPZ82" s="181"/>
      <c r="OQA82" s="181"/>
      <c r="OQB82" s="181"/>
      <c r="OQC82" s="181"/>
      <c r="OQD82" s="181"/>
      <c r="OQE82" s="181"/>
      <c r="OQF82" s="181"/>
      <c r="OQG82" s="181"/>
      <c r="OQH82" s="181"/>
      <c r="OQI82" s="181"/>
      <c r="OQJ82" s="181"/>
      <c r="OQK82" s="181"/>
      <c r="OQL82" s="181"/>
      <c r="OQM82" s="181"/>
      <c r="OQN82" s="181"/>
      <c r="OQO82" s="181"/>
      <c r="OQP82" s="181"/>
      <c r="OQQ82" s="181"/>
      <c r="OQR82" s="181"/>
      <c r="OQS82" s="181"/>
      <c r="OQT82" s="181"/>
      <c r="OQU82" s="181"/>
      <c r="OQV82" s="181"/>
      <c r="OQW82" s="181"/>
      <c r="OQX82" s="181"/>
      <c r="OQY82" s="181"/>
      <c r="OQZ82" s="181"/>
      <c r="ORA82" s="181"/>
      <c r="ORB82" s="181"/>
      <c r="ORC82" s="181"/>
      <c r="ORD82" s="181"/>
      <c r="ORE82" s="181"/>
      <c r="ORF82" s="181"/>
      <c r="ORG82" s="181"/>
      <c r="ORH82" s="181"/>
      <c r="ORI82" s="181"/>
      <c r="ORJ82" s="181"/>
      <c r="ORK82" s="181"/>
      <c r="ORL82" s="181"/>
      <c r="ORM82" s="181"/>
      <c r="ORN82" s="181"/>
      <c r="ORO82" s="181"/>
      <c r="ORP82" s="181"/>
      <c r="ORQ82" s="181"/>
      <c r="ORR82" s="181"/>
      <c r="ORS82" s="181"/>
      <c r="ORT82" s="181"/>
      <c r="ORU82" s="181"/>
      <c r="ORV82" s="181"/>
      <c r="ORW82" s="181"/>
      <c r="ORX82" s="181"/>
      <c r="ORY82" s="181"/>
      <c r="ORZ82" s="181"/>
      <c r="OSA82" s="181"/>
      <c r="OSB82" s="181"/>
      <c r="OSC82" s="181"/>
      <c r="OSD82" s="181"/>
      <c r="OSE82" s="181"/>
      <c r="OSF82" s="181"/>
      <c r="OSG82" s="181"/>
      <c r="OSH82" s="181"/>
      <c r="OSI82" s="181"/>
      <c r="OSJ82" s="181"/>
      <c r="OSK82" s="181"/>
      <c r="OSL82" s="181"/>
      <c r="OSM82" s="181"/>
      <c r="OSN82" s="181"/>
      <c r="OSO82" s="181"/>
      <c r="OSP82" s="181"/>
      <c r="OSQ82" s="181"/>
      <c r="OSR82" s="181"/>
      <c r="OSS82" s="181"/>
      <c r="OST82" s="181"/>
      <c r="OSU82" s="181"/>
      <c r="OSV82" s="181"/>
      <c r="OSW82" s="181"/>
      <c r="OSX82" s="181"/>
      <c r="OSY82" s="181"/>
      <c r="OSZ82" s="181"/>
      <c r="OTA82" s="181"/>
      <c r="OTB82" s="181"/>
      <c r="OTC82" s="181"/>
      <c r="OTD82" s="181"/>
      <c r="OTE82" s="181"/>
      <c r="OTF82" s="181"/>
      <c r="OTG82" s="181"/>
      <c r="OTH82" s="181"/>
      <c r="OTI82" s="181"/>
      <c r="OTJ82" s="181"/>
      <c r="OTK82" s="181"/>
      <c r="OTL82" s="181"/>
      <c r="OTM82" s="181"/>
      <c r="OTN82" s="181"/>
      <c r="OTO82" s="181"/>
      <c r="OTP82" s="181"/>
      <c r="OTQ82" s="181"/>
      <c r="OTR82" s="181"/>
      <c r="OTS82" s="181"/>
      <c r="OTT82" s="181"/>
      <c r="OTU82" s="181"/>
      <c r="OTV82" s="181"/>
      <c r="OTW82" s="181"/>
      <c r="OTX82" s="181"/>
      <c r="OTY82" s="181"/>
      <c r="OTZ82" s="181"/>
      <c r="OUA82" s="181"/>
      <c r="OUB82" s="181"/>
      <c r="OUC82" s="181"/>
      <c r="OUD82" s="181"/>
      <c r="OUE82" s="181"/>
      <c r="OUF82" s="181"/>
      <c r="OUG82" s="181"/>
      <c r="OUH82" s="181"/>
      <c r="OUI82" s="181"/>
      <c r="OUJ82" s="181"/>
      <c r="OUK82" s="181"/>
      <c r="OUL82" s="181"/>
      <c r="OUM82" s="181"/>
      <c r="OUN82" s="181"/>
      <c r="OUO82" s="181"/>
      <c r="OUP82" s="181"/>
      <c r="OUQ82" s="181"/>
      <c r="OUR82" s="181"/>
      <c r="OUS82" s="181"/>
      <c r="OUT82" s="181"/>
      <c r="OUU82" s="181"/>
      <c r="OUV82" s="181"/>
      <c r="OUW82" s="181"/>
      <c r="OUX82" s="181"/>
      <c r="OUY82" s="181"/>
      <c r="OUZ82" s="181"/>
      <c r="OVA82" s="181"/>
      <c r="OVB82" s="181"/>
      <c r="OVC82" s="181"/>
      <c r="OVD82" s="181"/>
      <c r="OVE82" s="181"/>
      <c r="OVF82" s="181"/>
      <c r="OVG82" s="181"/>
      <c r="OVH82" s="181"/>
      <c r="OVI82" s="181"/>
      <c r="OVJ82" s="181"/>
      <c r="OVK82" s="181"/>
      <c r="OVL82" s="181"/>
      <c r="OVM82" s="181"/>
      <c r="OVN82" s="181"/>
      <c r="OVO82" s="181"/>
      <c r="OVP82" s="181"/>
      <c r="OVQ82" s="181"/>
      <c r="OVR82" s="181"/>
      <c r="OVS82" s="181"/>
      <c r="OVT82" s="181"/>
      <c r="OVU82" s="181"/>
      <c r="OVV82" s="181"/>
      <c r="OVW82" s="181"/>
      <c r="OVX82" s="181"/>
      <c r="OVY82" s="181"/>
      <c r="OVZ82" s="181"/>
      <c r="OWA82" s="181"/>
      <c r="OWB82" s="181"/>
      <c r="OWC82" s="181"/>
      <c r="OWD82" s="181"/>
      <c r="OWE82" s="181"/>
      <c r="OWF82" s="181"/>
      <c r="OWG82" s="181"/>
      <c r="OWH82" s="181"/>
      <c r="OWI82" s="181"/>
      <c r="OWJ82" s="181"/>
      <c r="OWK82" s="181"/>
      <c r="OWL82" s="181"/>
      <c r="OWM82" s="181"/>
      <c r="OWN82" s="181"/>
      <c r="OWO82" s="181"/>
      <c r="OWP82" s="181"/>
      <c r="OWQ82" s="181"/>
      <c r="OWR82" s="181"/>
      <c r="OWS82" s="181"/>
      <c r="OWT82" s="181"/>
      <c r="OWU82" s="181"/>
      <c r="OWV82" s="181"/>
      <c r="OWW82" s="181"/>
      <c r="OWX82" s="181"/>
      <c r="OWY82" s="181"/>
      <c r="OWZ82" s="181"/>
      <c r="OXA82" s="181"/>
      <c r="OXB82" s="181"/>
      <c r="OXC82" s="181"/>
      <c r="OXD82" s="181"/>
      <c r="OXE82" s="181"/>
      <c r="OXF82" s="181"/>
      <c r="OXG82" s="181"/>
      <c r="OXH82" s="181"/>
      <c r="OXI82" s="181"/>
      <c r="OXJ82" s="181"/>
      <c r="OXK82" s="181"/>
      <c r="OXL82" s="181"/>
      <c r="OXM82" s="181"/>
      <c r="OXN82" s="181"/>
      <c r="OXO82" s="181"/>
      <c r="OXP82" s="181"/>
      <c r="OXQ82" s="181"/>
      <c r="OXR82" s="181"/>
      <c r="OXS82" s="181"/>
      <c r="OXT82" s="181"/>
      <c r="OXU82" s="181"/>
      <c r="OXV82" s="181"/>
      <c r="OXW82" s="181"/>
      <c r="OXX82" s="181"/>
      <c r="OXY82" s="181"/>
      <c r="OXZ82" s="181"/>
      <c r="OYA82" s="181"/>
      <c r="OYB82" s="181"/>
      <c r="OYC82" s="181"/>
      <c r="OYD82" s="181"/>
      <c r="OYE82" s="181"/>
      <c r="OYF82" s="181"/>
      <c r="OYG82" s="181"/>
      <c r="OYH82" s="181"/>
      <c r="OYI82" s="181"/>
      <c r="OYJ82" s="181"/>
      <c r="OYK82" s="181"/>
      <c r="OYL82" s="181"/>
      <c r="OYM82" s="181"/>
      <c r="OYN82" s="181"/>
      <c r="OYO82" s="181"/>
      <c r="OYP82" s="181"/>
      <c r="OYQ82" s="181"/>
      <c r="OYR82" s="181"/>
      <c r="OYS82" s="181"/>
      <c r="OYT82" s="181"/>
      <c r="OYU82" s="181"/>
      <c r="OYV82" s="181"/>
      <c r="OYW82" s="181"/>
      <c r="OYX82" s="181"/>
      <c r="OYY82" s="181"/>
      <c r="OYZ82" s="181"/>
      <c r="OZA82" s="181"/>
      <c r="OZB82" s="181"/>
      <c r="OZC82" s="181"/>
      <c r="OZD82" s="181"/>
      <c r="OZE82" s="181"/>
      <c r="OZF82" s="181"/>
      <c r="OZG82" s="181"/>
      <c r="OZH82" s="181"/>
      <c r="OZI82" s="181"/>
      <c r="OZJ82" s="181"/>
      <c r="OZK82" s="181"/>
      <c r="OZL82" s="181"/>
      <c r="OZM82" s="181"/>
      <c r="OZN82" s="181"/>
      <c r="OZO82" s="181"/>
      <c r="OZP82" s="181"/>
      <c r="OZQ82" s="181"/>
      <c r="OZR82" s="181"/>
      <c r="OZS82" s="181"/>
      <c r="OZT82" s="181"/>
      <c r="OZU82" s="181"/>
      <c r="OZV82" s="181"/>
      <c r="OZW82" s="181"/>
      <c r="OZX82" s="181"/>
      <c r="OZY82" s="181"/>
      <c r="OZZ82" s="181"/>
      <c r="PAA82" s="181"/>
      <c r="PAB82" s="181"/>
      <c r="PAC82" s="181"/>
      <c r="PAD82" s="181"/>
      <c r="PAE82" s="181"/>
      <c r="PAF82" s="181"/>
      <c r="PAG82" s="181"/>
      <c r="PAH82" s="181"/>
      <c r="PAI82" s="181"/>
      <c r="PAJ82" s="181"/>
      <c r="PAK82" s="181"/>
      <c r="PAL82" s="181"/>
      <c r="PAM82" s="181"/>
      <c r="PAN82" s="181"/>
      <c r="PAO82" s="181"/>
      <c r="PAP82" s="181"/>
      <c r="PAQ82" s="181"/>
      <c r="PAR82" s="181"/>
      <c r="PAS82" s="181"/>
      <c r="PAT82" s="181"/>
      <c r="PAU82" s="181"/>
      <c r="PAV82" s="181"/>
      <c r="PAW82" s="181"/>
      <c r="PAX82" s="181"/>
      <c r="PAY82" s="181"/>
      <c r="PAZ82" s="181"/>
      <c r="PBA82" s="181"/>
      <c r="PBB82" s="181"/>
      <c r="PBC82" s="181"/>
      <c r="PBD82" s="181"/>
      <c r="PBE82" s="181"/>
      <c r="PBF82" s="181"/>
      <c r="PBG82" s="181"/>
      <c r="PBH82" s="181"/>
      <c r="PBI82" s="181"/>
      <c r="PBJ82" s="181"/>
      <c r="PBK82" s="181"/>
      <c r="PBL82" s="181"/>
      <c r="PBM82" s="181"/>
      <c r="PBN82" s="181"/>
      <c r="PBO82" s="181"/>
      <c r="PBP82" s="181"/>
      <c r="PBQ82" s="181"/>
      <c r="PBR82" s="181"/>
      <c r="PBS82" s="181"/>
      <c r="PBT82" s="181"/>
      <c r="PBU82" s="181"/>
      <c r="PBV82" s="181"/>
      <c r="PBW82" s="181"/>
      <c r="PBX82" s="181"/>
      <c r="PBY82" s="181"/>
      <c r="PBZ82" s="181"/>
      <c r="PCA82" s="181"/>
      <c r="PCB82" s="181"/>
      <c r="PCC82" s="181"/>
      <c r="PCD82" s="181"/>
      <c r="PCE82" s="181"/>
      <c r="PCF82" s="181"/>
      <c r="PCG82" s="181"/>
      <c r="PCH82" s="181"/>
      <c r="PCI82" s="181"/>
      <c r="PCJ82" s="181"/>
      <c r="PCK82" s="181"/>
      <c r="PCL82" s="181"/>
      <c r="PCM82" s="181"/>
      <c r="PCN82" s="181"/>
      <c r="PCO82" s="181"/>
      <c r="PCP82" s="181"/>
      <c r="PCQ82" s="181"/>
      <c r="PCR82" s="181"/>
      <c r="PCS82" s="181"/>
      <c r="PCT82" s="181"/>
      <c r="PCU82" s="181"/>
      <c r="PCV82" s="181"/>
      <c r="PCW82" s="181"/>
      <c r="PCX82" s="181"/>
      <c r="PCY82" s="181"/>
      <c r="PCZ82" s="181"/>
      <c r="PDA82" s="181"/>
      <c r="PDB82" s="181"/>
      <c r="PDC82" s="181"/>
      <c r="PDD82" s="181"/>
      <c r="PDE82" s="181"/>
      <c r="PDF82" s="181"/>
      <c r="PDG82" s="181"/>
      <c r="PDH82" s="181"/>
      <c r="PDI82" s="181"/>
      <c r="PDJ82" s="181"/>
      <c r="PDK82" s="181"/>
      <c r="PDL82" s="181"/>
      <c r="PDM82" s="181"/>
      <c r="PDN82" s="181"/>
      <c r="PDO82" s="181"/>
      <c r="PDP82" s="181"/>
      <c r="PDQ82" s="181"/>
      <c r="PDR82" s="181"/>
      <c r="PDS82" s="181"/>
      <c r="PDT82" s="181"/>
      <c r="PDU82" s="181"/>
      <c r="PDV82" s="181"/>
      <c r="PDW82" s="181"/>
      <c r="PDX82" s="181"/>
      <c r="PDY82" s="181"/>
      <c r="PDZ82" s="181"/>
      <c r="PEA82" s="181"/>
      <c r="PEB82" s="181"/>
      <c r="PEC82" s="181"/>
      <c r="PED82" s="181"/>
      <c r="PEE82" s="181"/>
      <c r="PEF82" s="181"/>
      <c r="PEG82" s="181"/>
      <c r="PEH82" s="181"/>
      <c r="PEI82" s="181"/>
      <c r="PEJ82" s="181"/>
      <c r="PEK82" s="181"/>
      <c r="PEL82" s="181"/>
      <c r="PEM82" s="181"/>
      <c r="PEN82" s="181"/>
      <c r="PEO82" s="181"/>
      <c r="PEP82" s="181"/>
      <c r="PEQ82" s="181"/>
      <c r="PER82" s="181"/>
      <c r="PES82" s="181"/>
      <c r="PET82" s="181"/>
      <c r="PEU82" s="181"/>
      <c r="PEV82" s="181"/>
      <c r="PEW82" s="181"/>
      <c r="PEX82" s="181"/>
      <c r="PEY82" s="181"/>
      <c r="PEZ82" s="181"/>
      <c r="PFA82" s="181"/>
      <c r="PFB82" s="181"/>
      <c r="PFC82" s="181"/>
      <c r="PFD82" s="181"/>
      <c r="PFE82" s="181"/>
      <c r="PFF82" s="181"/>
      <c r="PFG82" s="181"/>
      <c r="PFH82" s="181"/>
      <c r="PFI82" s="181"/>
      <c r="PFJ82" s="181"/>
      <c r="PFK82" s="181"/>
      <c r="PFL82" s="181"/>
      <c r="PFM82" s="181"/>
      <c r="PFN82" s="181"/>
      <c r="PFO82" s="181"/>
      <c r="PFP82" s="181"/>
      <c r="PFQ82" s="181"/>
      <c r="PFR82" s="181"/>
      <c r="PFS82" s="181"/>
      <c r="PFT82" s="181"/>
      <c r="PFU82" s="181"/>
      <c r="PFV82" s="181"/>
      <c r="PFW82" s="181"/>
      <c r="PFX82" s="181"/>
      <c r="PFY82" s="181"/>
      <c r="PFZ82" s="181"/>
      <c r="PGA82" s="181"/>
      <c r="PGB82" s="181"/>
      <c r="PGC82" s="181"/>
      <c r="PGD82" s="181"/>
      <c r="PGE82" s="181"/>
      <c r="PGF82" s="181"/>
      <c r="PGG82" s="181"/>
      <c r="PGH82" s="181"/>
      <c r="PGI82" s="181"/>
      <c r="PGJ82" s="181"/>
      <c r="PGK82" s="181"/>
      <c r="PGL82" s="181"/>
      <c r="PGM82" s="181"/>
      <c r="PGN82" s="181"/>
      <c r="PGO82" s="181"/>
      <c r="PGP82" s="181"/>
      <c r="PGQ82" s="181"/>
      <c r="PGR82" s="181"/>
      <c r="PGS82" s="181"/>
      <c r="PGT82" s="181"/>
      <c r="PGU82" s="181"/>
      <c r="PGV82" s="181"/>
      <c r="PGW82" s="181"/>
      <c r="PGX82" s="181"/>
      <c r="PGY82" s="181"/>
      <c r="PGZ82" s="181"/>
      <c r="PHA82" s="181"/>
      <c r="PHB82" s="181"/>
      <c r="PHC82" s="181"/>
      <c r="PHD82" s="181"/>
      <c r="PHE82" s="181"/>
      <c r="PHF82" s="181"/>
      <c r="PHG82" s="181"/>
      <c r="PHH82" s="181"/>
      <c r="PHI82" s="181"/>
      <c r="PHJ82" s="181"/>
      <c r="PHK82" s="181"/>
      <c r="PHL82" s="181"/>
      <c r="PHM82" s="181"/>
      <c r="PHN82" s="181"/>
      <c r="PHO82" s="181"/>
      <c r="PHP82" s="181"/>
      <c r="PHQ82" s="181"/>
      <c r="PHR82" s="181"/>
      <c r="PHS82" s="181"/>
      <c r="PHT82" s="181"/>
      <c r="PHU82" s="181"/>
      <c r="PHV82" s="181"/>
      <c r="PHW82" s="181"/>
      <c r="PHX82" s="181"/>
      <c r="PHY82" s="181"/>
      <c r="PHZ82" s="181"/>
      <c r="PIA82" s="181"/>
      <c r="PIB82" s="181"/>
      <c r="PIC82" s="181"/>
      <c r="PID82" s="181"/>
      <c r="PIE82" s="181"/>
      <c r="PIF82" s="181"/>
      <c r="PIG82" s="181"/>
      <c r="PIH82" s="181"/>
      <c r="PII82" s="181"/>
      <c r="PIJ82" s="181"/>
      <c r="PIK82" s="181"/>
      <c r="PIL82" s="181"/>
      <c r="PIM82" s="181"/>
      <c r="PIN82" s="181"/>
      <c r="PIO82" s="181"/>
      <c r="PIP82" s="181"/>
      <c r="PIQ82" s="181"/>
      <c r="PIR82" s="181"/>
      <c r="PIS82" s="181"/>
      <c r="PIT82" s="181"/>
      <c r="PIU82" s="181"/>
      <c r="PIV82" s="181"/>
      <c r="PIW82" s="181"/>
      <c r="PIX82" s="181"/>
      <c r="PIY82" s="181"/>
      <c r="PIZ82" s="181"/>
      <c r="PJA82" s="181"/>
      <c r="PJB82" s="181"/>
      <c r="PJC82" s="181"/>
      <c r="PJD82" s="181"/>
      <c r="PJE82" s="181"/>
      <c r="PJF82" s="181"/>
      <c r="PJG82" s="181"/>
      <c r="PJH82" s="181"/>
      <c r="PJI82" s="181"/>
      <c r="PJJ82" s="181"/>
      <c r="PJK82" s="181"/>
      <c r="PJL82" s="181"/>
      <c r="PJM82" s="181"/>
      <c r="PJN82" s="181"/>
      <c r="PJO82" s="181"/>
      <c r="PJP82" s="181"/>
      <c r="PJQ82" s="181"/>
      <c r="PJR82" s="181"/>
      <c r="PJS82" s="181"/>
      <c r="PJT82" s="181"/>
      <c r="PJU82" s="181"/>
      <c r="PJV82" s="181"/>
      <c r="PJW82" s="181"/>
      <c r="PJX82" s="181"/>
      <c r="PJY82" s="181"/>
      <c r="PJZ82" s="181"/>
      <c r="PKA82" s="181"/>
      <c r="PKB82" s="181"/>
      <c r="PKC82" s="181"/>
      <c r="PKD82" s="181"/>
      <c r="PKE82" s="181"/>
      <c r="PKF82" s="181"/>
      <c r="PKG82" s="181"/>
      <c r="PKH82" s="181"/>
      <c r="PKI82" s="181"/>
      <c r="PKJ82" s="181"/>
      <c r="PKK82" s="181"/>
      <c r="PKL82" s="181"/>
      <c r="PKM82" s="181"/>
      <c r="PKN82" s="181"/>
      <c r="PKO82" s="181"/>
      <c r="PKP82" s="181"/>
      <c r="PKQ82" s="181"/>
      <c r="PKR82" s="181"/>
      <c r="PKS82" s="181"/>
      <c r="PKT82" s="181"/>
      <c r="PKU82" s="181"/>
      <c r="PKV82" s="181"/>
      <c r="PKW82" s="181"/>
      <c r="PKX82" s="181"/>
      <c r="PKY82" s="181"/>
      <c r="PKZ82" s="181"/>
      <c r="PLA82" s="181"/>
      <c r="PLB82" s="181"/>
      <c r="PLC82" s="181"/>
      <c r="PLD82" s="181"/>
      <c r="PLE82" s="181"/>
      <c r="PLF82" s="181"/>
      <c r="PLG82" s="181"/>
      <c r="PLH82" s="181"/>
      <c r="PLI82" s="181"/>
      <c r="PLJ82" s="181"/>
      <c r="PLK82" s="181"/>
      <c r="PLL82" s="181"/>
      <c r="PLM82" s="181"/>
      <c r="PLN82" s="181"/>
      <c r="PLO82" s="181"/>
      <c r="PLP82" s="181"/>
      <c r="PLQ82" s="181"/>
      <c r="PLR82" s="181"/>
      <c r="PLS82" s="181"/>
      <c r="PLT82" s="181"/>
      <c r="PLU82" s="181"/>
      <c r="PLV82" s="181"/>
      <c r="PLW82" s="181"/>
      <c r="PLX82" s="181"/>
      <c r="PLY82" s="181"/>
      <c r="PLZ82" s="181"/>
      <c r="PMA82" s="181"/>
      <c r="PMB82" s="181"/>
      <c r="PMC82" s="181"/>
      <c r="PMD82" s="181"/>
      <c r="PME82" s="181"/>
      <c r="PMF82" s="181"/>
      <c r="PMG82" s="181"/>
      <c r="PMH82" s="181"/>
      <c r="PMI82" s="181"/>
      <c r="PMJ82" s="181"/>
      <c r="PMK82" s="181"/>
      <c r="PML82" s="181"/>
      <c r="PMM82" s="181"/>
      <c r="PMN82" s="181"/>
      <c r="PMO82" s="181"/>
      <c r="PMP82" s="181"/>
      <c r="PMQ82" s="181"/>
      <c r="PMR82" s="181"/>
      <c r="PMS82" s="181"/>
      <c r="PMT82" s="181"/>
      <c r="PMU82" s="181"/>
      <c r="PMV82" s="181"/>
      <c r="PMW82" s="181"/>
      <c r="PMX82" s="181"/>
      <c r="PMY82" s="181"/>
      <c r="PMZ82" s="181"/>
      <c r="PNA82" s="181"/>
      <c r="PNB82" s="181"/>
      <c r="PNC82" s="181"/>
      <c r="PND82" s="181"/>
      <c r="PNE82" s="181"/>
      <c r="PNF82" s="181"/>
      <c r="PNG82" s="181"/>
      <c r="PNH82" s="181"/>
      <c r="PNI82" s="181"/>
      <c r="PNJ82" s="181"/>
      <c r="PNK82" s="181"/>
      <c r="PNL82" s="181"/>
      <c r="PNM82" s="181"/>
      <c r="PNN82" s="181"/>
      <c r="PNO82" s="181"/>
      <c r="PNP82" s="181"/>
      <c r="PNQ82" s="181"/>
      <c r="PNR82" s="181"/>
      <c r="PNS82" s="181"/>
      <c r="PNT82" s="181"/>
      <c r="PNU82" s="181"/>
      <c r="PNV82" s="181"/>
      <c r="PNW82" s="181"/>
      <c r="PNX82" s="181"/>
      <c r="PNY82" s="181"/>
      <c r="PNZ82" s="181"/>
      <c r="POA82" s="181"/>
      <c r="POB82" s="181"/>
      <c r="POC82" s="181"/>
      <c r="POD82" s="181"/>
      <c r="POE82" s="181"/>
      <c r="POF82" s="181"/>
      <c r="POG82" s="181"/>
      <c r="POH82" s="181"/>
      <c r="POI82" s="181"/>
      <c r="POJ82" s="181"/>
      <c r="POK82" s="181"/>
      <c r="POL82" s="181"/>
      <c r="POM82" s="181"/>
      <c r="PON82" s="181"/>
      <c r="POO82" s="181"/>
      <c r="POP82" s="181"/>
      <c r="POQ82" s="181"/>
      <c r="POR82" s="181"/>
      <c r="POS82" s="181"/>
      <c r="POT82" s="181"/>
      <c r="POU82" s="181"/>
      <c r="POV82" s="181"/>
      <c r="POW82" s="181"/>
      <c r="POX82" s="181"/>
      <c r="POY82" s="181"/>
      <c r="POZ82" s="181"/>
      <c r="PPA82" s="181"/>
      <c r="PPB82" s="181"/>
      <c r="PPC82" s="181"/>
      <c r="PPD82" s="181"/>
      <c r="PPE82" s="181"/>
      <c r="PPF82" s="181"/>
      <c r="PPG82" s="181"/>
      <c r="PPH82" s="181"/>
      <c r="PPI82" s="181"/>
      <c r="PPJ82" s="181"/>
      <c r="PPK82" s="181"/>
      <c r="PPL82" s="181"/>
      <c r="PPM82" s="181"/>
      <c r="PPN82" s="181"/>
      <c r="PPO82" s="181"/>
      <c r="PPP82" s="181"/>
      <c r="PPQ82" s="181"/>
      <c r="PPR82" s="181"/>
      <c r="PPS82" s="181"/>
      <c r="PPT82" s="181"/>
      <c r="PPU82" s="181"/>
      <c r="PPV82" s="181"/>
      <c r="PPW82" s="181"/>
      <c r="PPX82" s="181"/>
      <c r="PPY82" s="181"/>
      <c r="PPZ82" s="181"/>
      <c r="PQA82" s="181"/>
      <c r="PQB82" s="181"/>
      <c r="PQC82" s="181"/>
      <c r="PQD82" s="181"/>
      <c r="PQE82" s="181"/>
      <c r="PQF82" s="181"/>
      <c r="PQG82" s="181"/>
      <c r="PQH82" s="181"/>
      <c r="PQI82" s="181"/>
      <c r="PQJ82" s="181"/>
      <c r="PQK82" s="181"/>
      <c r="PQL82" s="181"/>
      <c r="PQM82" s="181"/>
      <c r="PQN82" s="181"/>
      <c r="PQO82" s="181"/>
      <c r="PQP82" s="181"/>
      <c r="PQQ82" s="181"/>
      <c r="PQR82" s="181"/>
      <c r="PQS82" s="181"/>
      <c r="PQT82" s="181"/>
      <c r="PQU82" s="181"/>
      <c r="PQV82" s="181"/>
      <c r="PQW82" s="181"/>
      <c r="PQX82" s="181"/>
      <c r="PQY82" s="181"/>
      <c r="PQZ82" s="181"/>
      <c r="PRA82" s="181"/>
      <c r="PRB82" s="181"/>
      <c r="PRC82" s="181"/>
      <c r="PRD82" s="181"/>
      <c r="PRE82" s="181"/>
      <c r="PRF82" s="181"/>
      <c r="PRG82" s="181"/>
      <c r="PRH82" s="181"/>
      <c r="PRI82" s="181"/>
      <c r="PRJ82" s="181"/>
      <c r="PRK82" s="181"/>
      <c r="PRL82" s="181"/>
      <c r="PRM82" s="181"/>
      <c r="PRN82" s="181"/>
      <c r="PRO82" s="181"/>
      <c r="PRP82" s="181"/>
      <c r="PRQ82" s="181"/>
      <c r="PRR82" s="181"/>
      <c r="PRS82" s="181"/>
      <c r="PRT82" s="181"/>
      <c r="PRU82" s="181"/>
      <c r="PRV82" s="181"/>
      <c r="PRW82" s="181"/>
      <c r="PRX82" s="181"/>
      <c r="PRY82" s="181"/>
      <c r="PRZ82" s="181"/>
      <c r="PSA82" s="181"/>
      <c r="PSB82" s="181"/>
      <c r="PSC82" s="181"/>
      <c r="PSD82" s="181"/>
      <c r="PSE82" s="181"/>
      <c r="PSF82" s="181"/>
      <c r="PSG82" s="181"/>
      <c r="PSH82" s="181"/>
      <c r="PSI82" s="181"/>
      <c r="PSJ82" s="181"/>
      <c r="PSK82" s="181"/>
      <c r="PSL82" s="181"/>
      <c r="PSM82" s="181"/>
      <c r="PSN82" s="181"/>
      <c r="PSO82" s="181"/>
      <c r="PSP82" s="181"/>
      <c r="PSQ82" s="181"/>
      <c r="PSR82" s="181"/>
      <c r="PSS82" s="181"/>
      <c r="PST82" s="181"/>
      <c r="PSU82" s="181"/>
      <c r="PSV82" s="181"/>
      <c r="PSW82" s="181"/>
      <c r="PSX82" s="181"/>
      <c r="PSY82" s="181"/>
      <c r="PSZ82" s="181"/>
      <c r="PTA82" s="181"/>
      <c r="PTB82" s="181"/>
      <c r="PTC82" s="181"/>
      <c r="PTD82" s="181"/>
      <c r="PTE82" s="181"/>
      <c r="PTF82" s="181"/>
      <c r="PTG82" s="181"/>
      <c r="PTH82" s="181"/>
      <c r="PTI82" s="181"/>
      <c r="PTJ82" s="181"/>
      <c r="PTK82" s="181"/>
      <c r="PTL82" s="181"/>
      <c r="PTM82" s="181"/>
      <c r="PTN82" s="181"/>
      <c r="PTO82" s="181"/>
      <c r="PTP82" s="181"/>
      <c r="PTQ82" s="181"/>
      <c r="PTR82" s="181"/>
      <c r="PTS82" s="181"/>
      <c r="PTT82" s="181"/>
      <c r="PTU82" s="181"/>
      <c r="PTV82" s="181"/>
      <c r="PTW82" s="181"/>
      <c r="PTX82" s="181"/>
      <c r="PTY82" s="181"/>
      <c r="PTZ82" s="181"/>
      <c r="PUA82" s="181"/>
      <c r="PUB82" s="181"/>
      <c r="PUC82" s="181"/>
      <c r="PUD82" s="181"/>
      <c r="PUE82" s="181"/>
      <c r="PUF82" s="181"/>
      <c r="PUG82" s="181"/>
      <c r="PUH82" s="181"/>
      <c r="PUI82" s="181"/>
      <c r="PUJ82" s="181"/>
      <c r="PUK82" s="181"/>
      <c r="PUL82" s="181"/>
      <c r="PUM82" s="181"/>
      <c r="PUN82" s="181"/>
      <c r="PUO82" s="181"/>
      <c r="PUP82" s="181"/>
      <c r="PUQ82" s="181"/>
      <c r="PUR82" s="181"/>
      <c r="PUS82" s="181"/>
      <c r="PUT82" s="181"/>
      <c r="PUU82" s="181"/>
      <c r="PUV82" s="181"/>
      <c r="PUW82" s="181"/>
      <c r="PUX82" s="181"/>
      <c r="PUY82" s="181"/>
      <c r="PUZ82" s="181"/>
      <c r="PVA82" s="181"/>
      <c r="PVB82" s="181"/>
      <c r="PVC82" s="181"/>
      <c r="PVD82" s="181"/>
      <c r="PVE82" s="181"/>
      <c r="PVF82" s="181"/>
      <c r="PVG82" s="181"/>
      <c r="PVH82" s="181"/>
      <c r="PVI82" s="181"/>
      <c r="PVJ82" s="181"/>
      <c r="PVK82" s="181"/>
      <c r="PVL82" s="181"/>
      <c r="PVM82" s="181"/>
      <c r="PVN82" s="181"/>
      <c r="PVO82" s="181"/>
      <c r="PVP82" s="181"/>
      <c r="PVQ82" s="181"/>
      <c r="PVR82" s="181"/>
      <c r="PVS82" s="181"/>
      <c r="PVT82" s="181"/>
      <c r="PVU82" s="181"/>
      <c r="PVV82" s="181"/>
      <c r="PVW82" s="181"/>
      <c r="PVX82" s="181"/>
      <c r="PVY82" s="181"/>
      <c r="PVZ82" s="181"/>
      <c r="PWA82" s="181"/>
      <c r="PWB82" s="181"/>
      <c r="PWC82" s="181"/>
      <c r="PWD82" s="181"/>
      <c r="PWE82" s="181"/>
      <c r="PWF82" s="181"/>
      <c r="PWG82" s="181"/>
      <c r="PWH82" s="181"/>
      <c r="PWI82" s="181"/>
      <c r="PWJ82" s="181"/>
      <c r="PWK82" s="181"/>
      <c r="PWL82" s="181"/>
      <c r="PWM82" s="181"/>
      <c r="PWN82" s="181"/>
      <c r="PWO82" s="181"/>
      <c r="PWP82" s="181"/>
      <c r="PWQ82" s="181"/>
      <c r="PWR82" s="181"/>
      <c r="PWS82" s="181"/>
      <c r="PWT82" s="181"/>
      <c r="PWU82" s="181"/>
      <c r="PWV82" s="181"/>
      <c r="PWW82" s="181"/>
      <c r="PWX82" s="181"/>
      <c r="PWY82" s="181"/>
      <c r="PWZ82" s="181"/>
      <c r="PXA82" s="181"/>
      <c r="PXB82" s="181"/>
      <c r="PXC82" s="181"/>
      <c r="PXD82" s="181"/>
      <c r="PXE82" s="181"/>
      <c r="PXF82" s="181"/>
      <c r="PXG82" s="181"/>
      <c r="PXH82" s="181"/>
      <c r="PXI82" s="181"/>
      <c r="PXJ82" s="181"/>
      <c r="PXK82" s="181"/>
      <c r="PXL82" s="181"/>
      <c r="PXM82" s="181"/>
      <c r="PXN82" s="181"/>
      <c r="PXO82" s="181"/>
      <c r="PXP82" s="181"/>
      <c r="PXQ82" s="181"/>
      <c r="PXR82" s="181"/>
      <c r="PXS82" s="181"/>
      <c r="PXT82" s="181"/>
      <c r="PXU82" s="181"/>
      <c r="PXV82" s="181"/>
      <c r="PXW82" s="181"/>
      <c r="PXX82" s="181"/>
      <c r="PXY82" s="181"/>
      <c r="PXZ82" s="181"/>
      <c r="PYA82" s="181"/>
      <c r="PYB82" s="181"/>
      <c r="PYC82" s="181"/>
      <c r="PYD82" s="181"/>
      <c r="PYE82" s="181"/>
      <c r="PYF82" s="181"/>
      <c r="PYG82" s="181"/>
      <c r="PYH82" s="181"/>
      <c r="PYI82" s="181"/>
      <c r="PYJ82" s="181"/>
      <c r="PYK82" s="181"/>
      <c r="PYL82" s="181"/>
      <c r="PYM82" s="181"/>
      <c r="PYN82" s="181"/>
      <c r="PYO82" s="181"/>
      <c r="PYP82" s="181"/>
      <c r="PYQ82" s="181"/>
      <c r="PYR82" s="181"/>
      <c r="PYS82" s="181"/>
      <c r="PYT82" s="181"/>
      <c r="PYU82" s="181"/>
      <c r="PYV82" s="181"/>
      <c r="PYW82" s="181"/>
      <c r="PYX82" s="181"/>
      <c r="PYY82" s="181"/>
      <c r="PYZ82" s="181"/>
      <c r="PZA82" s="181"/>
      <c r="PZB82" s="181"/>
      <c r="PZC82" s="181"/>
      <c r="PZD82" s="181"/>
      <c r="PZE82" s="181"/>
      <c r="PZF82" s="181"/>
      <c r="PZG82" s="181"/>
      <c r="PZH82" s="181"/>
      <c r="PZI82" s="181"/>
      <c r="PZJ82" s="181"/>
      <c r="PZK82" s="181"/>
      <c r="PZL82" s="181"/>
      <c r="PZM82" s="181"/>
      <c r="PZN82" s="181"/>
      <c r="PZO82" s="181"/>
      <c r="PZP82" s="181"/>
      <c r="PZQ82" s="181"/>
      <c r="PZR82" s="181"/>
      <c r="PZS82" s="181"/>
      <c r="PZT82" s="181"/>
      <c r="PZU82" s="181"/>
      <c r="PZV82" s="181"/>
      <c r="PZW82" s="181"/>
      <c r="PZX82" s="181"/>
      <c r="PZY82" s="181"/>
      <c r="PZZ82" s="181"/>
      <c r="QAA82" s="181"/>
      <c r="QAB82" s="181"/>
      <c r="QAC82" s="181"/>
      <c r="QAD82" s="181"/>
      <c r="QAE82" s="181"/>
      <c r="QAF82" s="181"/>
      <c r="QAG82" s="181"/>
      <c r="QAH82" s="181"/>
      <c r="QAI82" s="181"/>
      <c r="QAJ82" s="181"/>
      <c r="QAK82" s="181"/>
      <c r="QAL82" s="181"/>
      <c r="QAM82" s="181"/>
      <c r="QAN82" s="181"/>
      <c r="QAO82" s="181"/>
      <c r="QAP82" s="181"/>
      <c r="QAQ82" s="181"/>
      <c r="QAR82" s="181"/>
      <c r="QAS82" s="181"/>
      <c r="QAT82" s="181"/>
      <c r="QAU82" s="181"/>
      <c r="QAV82" s="181"/>
      <c r="QAW82" s="181"/>
      <c r="QAX82" s="181"/>
      <c r="QAY82" s="181"/>
      <c r="QAZ82" s="181"/>
      <c r="QBA82" s="181"/>
      <c r="QBB82" s="181"/>
      <c r="QBC82" s="181"/>
      <c r="QBD82" s="181"/>
      <c r="QBE82" s="181"/>
      <c r="QBF82" s="181"/>
      <c r="QBG82" s="181"/>
      <c r="QBH82" s="181"/>
      <c r="QBI82" s="181"/>
      <c r="QBJ82" s="181"/>
      <c r="QBK82" s="181"/>
      <c r="QBL82" s="181"/>
      <c r="QBM82" s="181"/>
      <c r="QBN82" s="181"/>
      <c r="QBO82" s="181"/>
      <c r="QBP82" s="181"/>
      <c r="QBQ82" s="181"/>
      <c r="QBR82" s="181"/>
      <c r="QBS82" s="181"/>
      <c r="QBT82" s="181"/>
      <c r="QBU82" s="181"/>
      <c r="QBV82" s="181"/>
      <c r="QBW82" s="181"/>
      <c r="QBX82" s="181"/>
      <c r="QBY82" s="181"/>
      <c r="QBZ82" s="181"/>
      <c r="QCA82" s="181"/>
      <c r="QCB82" s="181"/>
      <c r="QCC82" s="181"/>
      <c r="QCD82" s="181"/>
      <c r="QCE82" s="181"/>
      <c r="QCF82" s="181"/>
      <c r="QCG82" s="181"/>
      <c r="QCH82" s="181"/>
      <c r="QCI82" s="181"/>
      <c r="QCJ82" s="181"/>
      <c r="QCK82" s="181"/>
      <c r="QCL82" s="181"/>
      <c r="QCM82" s="181"/>
      <c r="QCN82" s="181"/>
      <c r="QCO82" s="181"/>
      <c r="QCP82" s="181"/>
      <c r="QCQ82" s="181"/>
      <c r="QCR82" s="181"/>
      <c r="QCS82" s="181"/>
      <c r="QCT82" s="181"/>
      <c r="QCU82" s="181"/>
      <c r="QCV82" s="181"/>
      <c r="QCW82" s="181"/>
      <c r="QCX82" s="181"/>
      <c r="QCY82" s="181"/>
      <c r="QCZ82" s="181"/>
      <c r="QDA82" s="181"/>
      <c r="QDB82" s="181"/>
      <c r="QDC82" s="181"/>
      <c r="QDD82" s="181"/>
      <c r="QDE82" s="181"/>
      <c r="QDF82" s="181"/>
      <c r="QDG82" s="181"/>
      <c r="QDH82" s="181"/>
      <c r="QDI82" s="181"/>
      <c r="QDJ82" s="181"/>
      <c r="QDK82" s="181"/>
      <c r="QDL82" s="181"/>
      <c r="QDM82" s="181"/>
      <c r="QDN82" s="181"/>
      <c r="QDO82" s="181"/>
      <c r="QDP82" s="181"/>
      <c r="QDQ82" s="181"/>
      <c r="QDR82" s="181"/>
      <c r="QDS82" s="181"/>
      <c r="QDT82" s="181"/>
      <c r="QDU82" s="181"/>
      <c r="QDV82" s="181"/>
      <c r="QDW82" s="181"/>
      <c r="QDX82" s="181"/>
      <c r="QDY82" s="181"/>
      <c r="QDZ82" s="181"/>
      <c r="QEA82" s="181"/>
      <c r="QEB82" s="181"/>
      <c r="QEC82" s="181"/>
      <c r="QED82" s="181"/>
      <c r="QEE82" s="181"/>
      <c r="QEF82" s="181"/>
      <c r="QEG82" s="181"/>
      <c r="QEH82" s="181"/>
      <c r="QEI82" s="181"/>
      <c r="QEJ82" s="181"/>
      <c r="QEK82" s="181"/>
      <c r="QEL82" s="181"/>
      <c r="QEM82" s="181"/>
      <c r="QEN82" s="181"/>
      <c r="QEO82" s="181"/>
      <c r="QEP82" s="181"/>
      <c r="QEQ82" s="181"/>
      <c r="QER82" s="181"/>
      <c r="QES82" s="181"/>
      <c r="QET82" s="181"/>
      <c r="QEU82" s="181"/>
      <c r="QEV82" s="181"/>
      <c r="QEW82" s="181"/>
      <c r="QEX82" s="181"/>
      <c r="QEY82" s="181"/>
      <c r="QEZ82" s="181"/>
      <c r="QFA82" s="181"/>
      <c r="QFB82" s="181"/>
      <c r="QFC82" s="181"/>
      <c r="QFD82" s="181"/>
      <c r="QFE82" s="181"/>
      <c r="QFF82" s="181"/>
      <c r="QFG82" s="181"/>
      <c r="QFH82" s="181"/>
      <c r="QFI82" s="181"/>
      <c r="QFJ82" s="181"/>
      <c r="QFK82" s="181"/>
      <c r="QFL82" s="181"/>
      <c r="QFM82" s="181"/>
      <c r="QFN82" s="181"/>
      <c r="QFO82" s="181"/>
      <c r="QFP82" s="181"/>
      <c r="QFQ82" s="181"/>
      <c r="QFR82" s="181"/>
      <c r="QFS82" s="181"/>
      <c r="QFT82" s="181"/>
      <c r="QFU82" s="181"/>
      <c r="QFV82" s="181"/>
      <c r="QFW82" s="181"/>
      <c r="QFX82" s="181"/>
      <c r="QFY82" s="181"/>
      <c r="QFZ82" s="181"/>
      <c r="QGA82" s="181"/>
      <c r="QGB82" s="181"/>
      <c r="QGC82" s="181"/>
      <c r="QGD82" s="181"/>
      <c r="QGE82" s="181"/>
      <c r="QGF82" s="181"/>
      <c r="QGG82" s="181"/>
      <c r="QGH82" s="181"/>
      <c r="QGI82" s="181"/>
      <c r="QGJ82" s="181"/>
      <c r="QGK82" s="181"/>
      <c r="QGL82" s="181"/>
      <c r="QGM82" s="181"/>
      <c r="QGN82" s="181"/>
      <c r="QGO82" s="181"/>
      <c r="QGP82" s="181"/>
      <c r="QGQ82" s="181"/>
      <c r="QGR82" s="181"/>
      <c r="QGS82" s="181"/>
      <c r="QGT82" s="181"/>
      <c r="QGU82" s="181"/>
      <c r="QGV82" s="181"/>
      <c r="QGW82" s="181"/>
      <c r="QGX82" s="181"/>
      <c r="QGY82" s="181"/>
      <c r="QGZ82" s="181"/>
      <c r="QHA82" s="181"/>
      <c r="QHB82" s="181"/>
      <c r="QHC82" s="181"/>
      <c r="QHD82" s="181"/>
      <c r="QHE82" s="181"/>
      <c r="QHF82" s="181"/>
      <c r="QHG82" s="181"/>
      <c r="QHH82" s="181"/>
      <c r="QHI82" s="181"/>
      <c r="QHJ82" s="181"/>
      <c r="QHK82" s="181"/>
      <c r="QHL82" s="181"/>
      <c r="QHM82" s="181"/>
      <c r="QHN82" s="181"/>
      <c r="QHO82" s="181"/>
      <c r="QHP82" s="181"/>
      <c r="QHQ82" s="181"/>
      <c r="QHR82" s="181"/>
      <c r="QHS82" s="181"/>
      <c r="QHT82" s="181"/>
      <c r="QHU82" s="181"/>
      <c r="QHV82" s="181"/>
      <c r="QHW82" s="181"/>
      <c r="QHX82" s="181"/>
      <c r="QHY82" s="181"/>
      <c r="QHZ82" s="181"/>
      <c r="QIA82" s="181"/>
      <c r="QIB82" s="181"/>
      <c r="QIC82" s="181"/>
      <c r="QID82" s="181"/>
      <c r="QIE82" s="181"/>
      <c r="QIF82" s="181"/>
      <c r="QIG82" s="181"/>
      <c r="QIH82" s="181"/>
      <c r="QII82" s="181"/>
      <c r="QIJ82" s="181"/>
      <c r="QIK82" s="181"/>
      <c r="QIL82" s="181"/>
      <c r="QIM82" s="181"/>
      <c r="QIN82" s="181"/>
      <c r="QIO82" s="181"/>
      <c r="QIP82" s="181"/>
      <c r="QIQ82" s="181"/>
      <c r="QIR82" s="181"/>
      <c r="QIS82" s="181"/>
      <c r="QIT82" s="181"/>
      <c r="QIU82" s="181"/>
      <c r="QIV82" s="181"/>
      <c r="QIW82" s="181"/>
      <c r="QIX82" s="181"/>
      <c r="QIY82" s="181"/>
      <c r="QIZ82" s="181"/>
      <c r="QJA82" s="181"/>
      <c r="QJB82" s="181"/>
      <c r="QJC82" s="181"/>
      <c r="QJD82" s="181"/>
      <c r="QJE82" s="181"/>
      <c r="QJF82" s="181"/>
      <c r="QJG82" s="181"/>
      <c r="QJH82" s="181"/>
      <c r="QJI82" s="181"/>
      <c r="QJJ82" s="181"/>
      <c r="QJK82" s="181"/>
      <c r="QJL82" s="181"/>
      <c r="QJM82" s="181"/>
      <c r="QJN82" s="181"/>
      <c r="QJO82" s="181"/>
      <c r="QJP82" s="181"/>
      <c r="QJQ82" s="181"/>
      <c r="QJR82" s="181"/>
      <c r="QJS82" s="181"/>
      <c r="QJT82" s="181"/>
      <c r="QJU82" s="181"/>
      <c r="QJV82" s="181"/>
      <c r="QJW82" s="181"/>
      <c r="QJX82" s="181"/>
      <c r="QJY82" s="181"/>
      <c r="QJZ82" s="181"/>
      <c r="QKA82" s="181"/>
      <c r="QKB82" s="181"/>
      <c r="QKC82" s="181"/>
      <c r="QKD82" s="181"/>
      <c r="QKE82" s="181"/>
      <c r="QKF82" s="181"/>
      <c r="QKG82" s="181"/>
      <c r="QKH82" s="181"/>
      <c r="QKI82" s="181"/>
      <c r="QKJ82" s="181"/>
      <c r="QKK82" s="181"/>
      <c r="QKL82" s="181"/>
      <c r="QKM82" s="181"/>
      <c r="QKN82" s="181"/>
      <c r="QKO82" s="181"/>
      <c r="QKP82" s="181"/>
      <c r="QKQ82" s="181"/>
      <c r="QKR82" s="181"/>
      <c r="QKS82" s="181"/>
      <c r="QKT82" s="181"/>
      <c r="QKU82" s="181"/>
      <c r="QKV82" s="181"/>
      <c r="QKW82" s="181"/>
      <c r="QKX82" s="181"/>
      <c r="QKY82" s="181"/>
      <c r="QKZ82" s="181"/>
      <c r="QLA82" s="181"/>
      <c r="QLB82" s="181"/>
      <c r="QLC82" s="181"/>
      <c r="QLD82" s="181"/>
      <c r="QLE82" s="181"/>
      <c r="QLF82" s="181"/>
      <c r="QLG82" s="181"/>
      <c r="QLH82" s="181"/>
      <c r="QLI82" s="181"/>
      <c r="QLJ82" s="181"/>
      <c r="QLK82" s="181"/>
      <c r="QLL82" s="181"/>
      <c r="QLM82" s="181"/>
      <c r="QLN82" s="181"/>
      <c r="QLO82" s="181"/>
      <c r="QLP82" s="181"/>
      <c r="QLQ82" s="181"/>
      <c r="QLR82" s="181"/>
      <c r="QLS82" s="181"/>
      <c r="QLT82" s="181"/>
      <c r="QLU82" s="181"/>
      <c r="QLV82" s="181"/>
      <c r="QLW82" s="181"/>
      <c r="QLX82" s="181"/>
      <c r="QLY82" s="181"/>
      <c r="QLZ82" s="181"/>
      <c r="QMA82" s="181"/>
      <c r="QMB82" s="181"/>
      <c r="QMC82" s="181"/>
      <c r="QMD82" s="181"/>
      <c r="QME82" s="181"/>
      <c r="QMF82" s="181"/>
      <c r="QMG82" s="181"/>
      <c r="QMH82" s="181"/>
      <c r="QMI82" s="181"/>
      <c r="QMJ82" s="181"/>
      <c r="QMK82" s="181"/>
      <c r="QML82" s="181"/>
      <c r="QMM82" s="181"/>
      <c r="QMN82" s="181"/>
      <c r="QMO82" s="181"/>
      <c r="QMP82" s="181"/>
      <c r="QMQ82" s="181"/>
      <c r="QMR82" s="181"/>
      <c r="QMS82" s="181"/>
      <c r="QMT82" s="181"/>
      <c r="QMU82" s="181"/>
      <c r="QMV82" s="181"/>
      <c r="QMW82" s="181"/>
      <c r="QMX82" s="181"/>
      <c r="QMY82" s="181"/>
      <c r="QMZ82" s="181"/>
      <c r="QNA82" s="181"/>
      <c r="QNB82" s="181"/>
      <c r="QNC82" s="181"/>
      <c r="QND82" s="181"/>
      <c r="QNE82" s="181"/>
      <c r="QNF82" s="181"/>
      <c r="QNG82" s="181"/>
      <c r="QNH82" s="181"/>
      <c r="QNI82" s="181"/>
      <c r="QNJ82" s="181"/>
      <c r="QNK82" s="181"/>
      <c r="QNL82" s="181"/>
      <c r="QNM82" s="181"/>
      <c r="QNN82" s="181"/>
      <c r="QNO82" s="181"/>
      <c r="QNP82" s="181"/>
      <c r="QNQ82" s="181"/>
      <c r="QNR82" s="181"/>
      <c r="QNS82" s="181"/>
      <c r="QNT82" s="181"/>
      <c r="QNU82" s="181"/>
      <c r="QNV82" s="181"/>
      <c r="QNW82" s="181"/>
      <c r="QNX82" s="181"/>
      <c r="QNY82" s="181"/>
      <c r="QNZ82" s="181"/>
      <c r="QOA82" s="181"/>
      <c r="QOB82" s="181"/>
      <c r="QOC82" s="181"/>
      <c r="QOD82" s="181"/>
      <c r="QOE82" s="181"/>
      <c r="QOF82" s="181"/>
      <c r="QOG82" s="181"/>
      <c r="QOH82" s="181"/>
      <c r="QOI82" s="181"/>
      <c r="QOJ82" s="181"/>
      <c r="QOK82" s="181"/>
      <c r="QOL82" s="181"/>
      <c r="QOM82" s="181"/>
      <c r="QON82" s="181"/>
      <c r="QOO82" s="181"/>
      <c r="QOP82" s="181"/>
      <c r="QOQ82" s="181"/>
      <c r="QOR82" s="181"/>
      <c r="QOS82" s="181"/>
      <c r="QOT82" s="181"/>
      <c r="QOU82" s="181"/>
      <c r="QOV82" s="181"/>
      <c r="QOW82" s="181"/>
      <c r="QOX82" s="181"/>
      <c r="QOY82" s="181"/>
      <c r="QOZ82" s="181"/>
      <c r="QPA82" s="181"/>
      <c r="QPB82" s="181"/>
      <c r="QPC82" s="181"/>
      <c r="QPD82" s="181"/>
      <c r="QPE82" s="181"/>
      <c r="QPF82" s="181"/>
      <c r="QPG82" s="181"/>
      <c r="QPH82" s="181"/>
      <c r="QPI82" s="181"/>
      <c r="QPJ82" s="181"/>
      <c r="QPK82" s="181"/>
      <c r="QPL82" s="181"/>
      <c r="QPM82" s="181"/>
      <c r="QPN82" s="181"/>
      <c r="QPO82" s="181"/>
      <c r="QPP82" s="181"/>
      <c r="QPQ82" s="181"/>
      <c r="QPR82" s="181"/>
      <c r="QPS82" s="181"/>
      <c r="QPT82" s="181"/>
      <c r="QPU82" s="181"/>
      <c r="QPV82" s="181"/>
      <c r="QPW82" s="181"/>
      <c r="QPX82" s="181"/>
      <c r="QPY82" s="181"/>
      <c r="QPZ82" s="181"/>
      <c r="QQA82" s="181"/>
      <c r="QQB82" s="181"/>
      <c r="QQC82" s="181"/>
      <c r="QQD82" s="181"/>
      <c r="QQE82" s="181"/>
      <c r="QQF82" s="181"/>
      <c r="QQG82" s="181"/>
      <c r="QQH82" s="181"/>
      <c r="QQI82" s="181"/>
      <c r="QQJ82" s="181"/>
      <c r="QQK82" s="181"/>
      <c r="QQL82" s="181"/>
      <c r="QQM82" s="181"/>
      <c r="QQN82" s="181"/>
      <c r="QQO82" s="181"/>
      <c r="QQP82" s="181"/>
      <c r="QQQ82" s="181"/>
      <c r="QQR82" s="181"/>
      <c r="QQS82" s="181"/>
      <c r="QQT82" s="181"/>
      <c r="QQU82" s="181"/>
      <c r="QQV82" s="181"/>
      <c r="QQW82" s="181"/>
      <c r="QQX82" s="181"/>
      <c r="QQY82" s="181"/>
      <c r="QQZ82" s="181"/>
      <c r="QRA82" s="181"/>
      <c r="QRB82" s="181"/>
      <c r="QRC82" s="181"/>
      <c r="QRD82" s="181"/>
      <c r="QRE82" s="181"/>
      <c r="QRF82" s="181"/>
      <c r="QRG82" s="181"/>
      <c r="QRH82" s="181"/>
      <c r="QRI82" s="181"/>
      <c r="QRJ82" s="181"/>
      <c r="QRK82" s="181"/>
      <c r="QRL82" s="181"/>
      <c r="QRM82" s="181"/>
      <c r="QRN82" s="181"/>
      <c r="QRO82" s="181"/>
      <c r="QRP82" s="181"/>
      <c r="QRQ82" s="181"/>
      <c r="QRR82" s="181"/>
      <c r="QRS82" s="181"/>
      <c r="QRT82" s="181"/>
      <c r="QRU82" s="181"/>
      <c r="QRV82" s="181"/>
      <c r="QRW82" s="181"/>
      <c r="QRX82" s="181"/>
      <c r="QRY82" s="181"/>
      <c r="QRZ82" s="181"/>
      <c r="QSA82" s="181"/>
      <c r="QSB82" s="181"/>
      <c r="QSC82" s="181"/>
      <c r="QSD82" s="181"/>
      <c r="QSE82" s="181"/>
      <c r="QSF82" s="181"/>
      <c r="QSG82" s="181"/>
      <c r="QSH82" s="181"/>
      <c r="QSI82" s="181"/>
      <c r="QSJ82" s="181"/>
      <c r="QSK82" s="181"/>
      <c r="QSL82" s="181"/>
      <c r="QSM82" s="181"/>
      <c r="QSN82" s="181"/>
      <c r="QSO82" s="181"/>
      <c r="QSP82" s="181"/>
      <c r="QSQ82" s="181"/>
      <c r="QSR82" s="181"/>
      <c r="QSS82" s="181"/>
      <c r="QST82" s="181"/>
      <c r="QSU82" s="181"/>
      <c r="QSV82" s="181"/>
      <c r="QSW82" s="181"/>
      <c r="QSX82" s="181"/>
      <c r="QSY82" s="181"/>
      <c r="QSZ82" s="181"/>
      <c r="QTA82" s="181"/>
      <c r="QTB82" s="181"/>
      <c r="QTC82" s="181"/>
      <c r="QTD82" s="181"/>
      <c r="QTE82" s="181"/>
      <c r="QTF82" s="181"/>
      <c r="QTG82" s="181"/>
      <c r="QTH82" s="181"/>
      <c r="QTI82" s="181"/>
      <c r="QTJ82" s="181"/>
      <c r="QTK82" s="181"/>
      <c r="QTL82" s="181"/>
      <c r="QTM82" s="181"/>
      <c r="QTN82" s="181"/>
      <c r="QTO82" s="181"/>
      <c r="QTP82" s="181"/>
      <c r="QTQ82" s="181"/>
      <c r="QTR82" s="181"/>
      <c r="QTS82" s="181"/>
      <c r="QTT82" s="181"/>
      <c r="QTU82" s="181"/>
      <c r="QTV82" s="181"/>
      <c r="QTW82" s="181"/>
      <c r="QTX82" s="181"/>
      <c r="QTY82" s="181"/>
      <c r="QTZ82" s="181"/>
      <c r="QUA82" s="181"/>
      <c r="QUB82" s="181"/>
      <c r="QUC82" s="181"/>
      <c r="QUD82" s="181"/>
      <c r="QUE82" s="181"/>
      <c r="QUF82" s="181"/>
      <c r="QUG82" s="181"/>
      <c r="QUH82" s="181"/>
      <c r="QUI82" s="181"/>
      <c r="QUJ82" s="181"/>
      <c r="QUK82" s="181"/>
      <c r="QUL82" s="181"/>
      <c r="QUM82" s="181"/>
      <c r="QUN82" s="181"/>
      <c r="QUO82" s="181"/>
      <c r="QUP82" s="181"/>
      <c r="QUQ82" s="181"/>
      <c r="QUR82" s="181"/>
      <c r="QUS82" s="181"/>
      <c r="QUT82" s="181"/>
      <c r="QUU82" s="181"/>
      <c r="QUV82" s="181"/>
      <c r="QUW82" s="181"/>
      <c r="QUX82" s="181"/>
      <c r="QUY82" s="181"/>
      <c r="QUZ82" s="181"/>
      <c r="QVA82" s="181"/>
      <c r="QVB82" s="181"/>
      <c r="QVC82" s="181"/>
      <c r="QVD82" s="181"/>
      <c r="QVE82" s="181"/>
      <c r="QVF82" s="181"/>
      <c r="QVG82" s="181"/>
      <c r="QVH82" s="181"/>
      <c r="QVI82" s="181"/>
      <c r="QVJ82" s="181"/>
      <c r="QVK82" s="181"/>
      <c r="QVL82" s="181"/>
      <c r="QVM82" s="181"/>
      <c r="QVN82" s="181"/>
      <c r="QVO82" s="181"/>
      <c r="QVP82" s="181"/>
      <c r="QVQ82" s="181"/>
      <c r="QVR82" s="181"/>
      <c r="QVS82" s="181"/>
      <c r="QVT82" s="181"/>
      <c r="QVU82" s="181"/>
      <c r="QVV82" s="181"/>
      <c r="QVW82" s="181"/>
      <c r="QVX82" s="181"/>
      <c r="QVY82" s="181"/>
      <c r="QVZ82" s="181"/>
      <c r="QWA82" s="181"/>
      <c r="QWB82" s="181"/>
      <c r="QWC82" s="181"/>
      <c r="QWD82" s="181"/>
      <c r="QWE82" s="181"/>
      <c r="QWF82" s="181"/>
      <c r="QWG82" s="181"/>
      <c r="QWH82" s="181"/>
      <c r="QWI82" s="181"/>
      <c r="QWJ82" s="181"/>
      <c r="QWK82" s="181"/>
      <c r="QWL82" s="181"/>
      <c r="QWM82" s="181"/>
      <c r="QWN82" s="181"/>
      <c r="QWO82" s="181"/>
      <c r="QWP82" s="181"/>
      <c r="QWQ82" s="181"/>
      <c r="QWR82" s="181"/>
      <c r="QWS82" s="181"/>
      <c r="QWT82" s="181"/>
      <c r="QWU82" s="181"/>
      <c r="QWV82" s="181"/>
      <c r="QWW82" s="181"/>
      <c r="QWX82" s="181"/>
      <c r="QWY82" s="181"/>
      <c r="QWZ82" s="181"/>
      <c r="QXA82" s="181"/>
      <c r="QXB82" s="181"/>
      <c r="QXC82" s="181"/>
      <c r="QXD82" s="181"/>
      <c r="QXE82" s="181"/>
      <c r="QXF82" s="181"/>
      <c r="QXG82" s="181"/>
      <c r="QXH82" s="181"/>
      <c r="QXI82" s="181"/>
      <c r="QXJ82" s="181"/>
      <c r="QXK82" s="181"/>
      <c r="QXL82" s="181"/>
      <c r="QXM82" s="181"/>
      <c r="QXN82" s="181"/>
      <c r="QXO82" s="181"/>
      <c r="QXP82" s="181"/>
      <c r="QXQ82" s="181"/>
      <c r="QXR82" s="181"/>
      <c r="QXS82" s="181"/>
      <c r="QXT82" s="181"/>
      <c r="QXU82" s="181"/>
      <c r="QXV82" s="181"/>
      <c r="QXW82" s="181"/>
      <c r="QXX82" s="181"/>
      <c r="QXY82" s="181"/>
      <c r="QXZ82" s="181"/>
      <c r="QYA82" s="181"/>
      <c r="QYB82" s="181"/>
      <c r="QYC82" s="181"/>
      <c r="QYD82" s="181"/>
      <c r="QYE82" s="181"/>
      <c r="QYF82" s="181"/>
      <c r="QYG82" s="181"/>
      <c r="QYH82" s="181"/>
      <c r="QYI82" s="181"/>
      <c r="QYJ82" s="181"/>
      <c r="QYK82" s="181"/>
      <c r="QYL82" s="181"/>
      <c r="QYM82" s="181"/>
      <c r="QYN82" s="181"/>
      <c r="QYO82" s="181"/>
      <c r="QYP82" s="181"/>
      <c r="QYQ82" s="181"/>
      <c r="QYR82" s="181"/>
      <c r="QYS82" s="181"/>
      <c r="QYT82" s="181"/>
      <c r="QYU82" s="181"/>
      <c r="QYV82" s="181"/>
      <c r="QYW82" s="181"/>
      <c r="QYX82" s="181"/>
      <c r="QYY82" s="181"/>
      <c r="QYZ82" s="181"/>
      <c r="QZA82" s="181"/>
      <c r="QZB82" s="181"/>
      <c r="QZC82" s="181"/>
      <c r="QZD82" s="181"/>
      <c r="QZE82" s="181"/>
      <c r="QZF82" s="181"/>
      <c r="QZG82" s="181"/>
      <c r="QZH82" s="181"/>
      <c r="QZI82" s="181"/>
      <c r="QZJ82" s="181"/>
      <c r="QZK82" s="181"/>
      <c r="QZL82" s="181"/>
      <c r="QZM82" s="181"/>
      <c r="QZN82" s="181"/>
      <c r="QZO82" s="181"/>
      <c r="QZP82" s="181"/>
      <c r="QZQ82" s="181"/>
      <c r="QZR82" s="181"/>
      <c r="QZS82" s="181"/>
      <c r="QZT82" s="181"/>
      <c r="QZU82" s="181"/>
      <c r="QZV82" s="181"/>
      <c r="QZW82" s="181"/>
      <c r="QZX82" s="181"/>
      <c r="QZY82" s="181"/>
      <c r="QZZ82" s="181"/>
      <c r="RAA82" s="181"/>
      <c r="RAB82" s="181"/>
      <c r="RAC82" s="181"/>
      <c r="RAD82" s="181"/>
      <c r="RAE82" s="181"/>
      <c r="RAF82" s="181"/>
      <c r="RAG82" s="181"/>
      <c r="RAH82" s="181"/>
      <c r="RAI82" s="181"/>
      <c r="RAJ82" s="181"/>
      <c r="RAK82" s="181"/>
      <c r="RAL82" s="181"/>
      <c r="RAM82" s="181"/>
      <c r="RAN82" s="181"/>
      <c r="RAO82" s="181"/>
      <c r="RAP82" s="181"/>
      <c r="RAQ82" s="181"/>
      <c r="RAR82" s="181"/>
      <c r="RAS82" s="181"/>
      <c r="RAT82" s="181"/>
      <c r="RAU82" s="181"/>
      <c r="RAV82" s="181"/>
      <c r="RAW82" s="181"/>
      <c r="RAX82" s="181"/>
      <c r="RAY82" s="181"/>
      <c r="RAZ82" s="181"/>
      <c r="RBA82" s="181"/>
      <c r="RBB82" s="181"/>
      <c r="RBC82" s="181"/>
      <c r="RBD82" s="181"/>
      <c r="RBE82" s="181"/>
      <c r="RBF82" s="181"/>
      <c r="RBG82" s="181"/>
      <c r="RBH82" s="181"/>
      <c r="RBI82" s="181"/>
      <c r="RBJ82" s="181"/>
      <c r="RBK82" s="181"/>
      <c r="RBL82" s="181"/>
      <c r="RBM82" s="181"/>
      <c r="RBN82" s="181"/>
      <c r="RBO82" s="181"/>
      <c r="RBP82" s="181"/>
      <c r="RBQ82" s="181"/>
      <c r="RBR82" s="181"/>
      <c r="RBS82" s="181"/>
      <c r="RBT82" s="181"/>
      <c r="RBU82" s="181"/>
      <c r="RBV82" s="181"/>
      <c r="RBW82" s="181"/>
      <c r="RBX82" s="181"/>
      <c r="RBY82" s="181"/>
      <c r="RBZ82" s="181"/>
      <c r="RCA82" s="181"/>
      <c r="RCB82" s="181"/>
      <c r="RCC82" s="181"/>
      <c r="RCD82" s="181"/>
      <c r="RCE82" s="181"/>
      <c r="RCF82" s="181"/>
      <c r="RCG82" s="181"/>
      <c r="RCH82" s="181"/>
      <c r="RCI82" s="181"/>
      <c r="RCJ82" s="181"/>
      <c r="RCK82" s="181"/>
      <c r="RCL82" s="181"/>
      <c r="RCM82" s="181"/>
      <c r="RCN82" s="181"/>
      <c r="RCO82" s="181"/>
      <c r="RCP82" s="181"/>
      <c r="RCQ82" s="181"/>
      <c r="RCR82" s="181"/>
      <c r="RCS82" s="181"/>
      <c r="RCT82" s="181"/>
      <c r="RCU82" s="181"/>
      <c r="RCV82" s="181"/>
      <c r="RCW82" s="181"/>
      <c r="RCX82" s="181"/>
      <c r="RCY82" s="181"/>
      <c r="RCZ82" s="181"/>
      <c r="RDA82" s="181"/>
      <c r="RDB82" s="181"/>
      <c r="RDC82" s="181"/>
      <c r="RDD82" s="181"/>
      <c r="RDE82" s="181"/>
      <c r="RDF82" s="181"/>
      <c r="RDG82" s="181"/>
      <c r="RDH82" s="181"/>
      <c r="RDI82" s="181"/>
      <c r="RDJ82" s="181"/>
      <c r="RDK82" s="181"/>
      <c r="RDL82" s="181"/>
      <c r="RDM82" s="181"/>
      <c r="RDN82" s="181"/>
      <c r="RDO82" s="181"/>
      <c r="RDP82" s="181"/>
      <c r="RDQ82" s="181"/>
      <c r="RDR82" s="181"/>
      <c r="RDS82" s="181"/>
      <c r="RDT82" s="181"/>
      <c r="RDU82" s="181"/>
      <c r="RDV82" s="181"/>
      <c r="RDW82" s="181"/>
      <c r="RDX82" s="181"/>
      <c r="RDY82" s="181"/>
      <c r="RDZ82" s="181"/>
      <c r="REA82" s="181"/>
      <c r="REB82" s="181"/>
      <c r="REC82" s="181"/>
      <c r="RED82" s="181"/>
      <c r="REE82" s="181"/>
      <c r="REF82" s="181"/>
      <c r="REG82" s="181"/>
      <c r="REH82" s="181"/>
      <c r="REI82" s="181"/>
      <c r="REJ82" s="181"/>
      <c r="REK82" s="181"/>
      <c r="REL82" s="181"/>
      <c r="REM82" s="181"/>
      <c r="REN82" s="181"/>
      <c r="REO82" s="181"/>
      <c r="REP82" s="181"/>
      <c r="REQ82" s="181"/>
      <c r="RER82" s="181"/>
      <c r="RES82" s="181"/>
      <c r="RET82" s="181"/>
      <c r="REU82" s="181"/>
      <c r="REV82" s="181"/>
      <c r="REW82" s="181"/>
      <c r="REX82" s="181"/>
      <c r="REY82" s="181"/>
      <c r="REZ82" s="181"/>
      <c r="RFA82" s="181"/>
      <c r="RFB82" s="181"/>
      <c r="RFC82" s="181"/>
      <c r="RFD82" s="181"/>
      <c r="RFE82" s="181"/>
      <c r="RFF82" s="181"/>
      <c r="RFG82" s="181"/>
      <c r="RFH82" s="181"/>
      <c r="RFI82" s="181"/>
      <c r="RFJ82" s="181"/>
      <c r="RFK82" s="181"/>
      <c r="RFL82" s="181"/>
      <c r="RFM82" s="181"/>
      <c r="RFN82" s="181"/>
      <c r="RFO82" s="181"/>
      <c r="RFP82" s="181"/>
      <c r="RFQ82" s="181"/>
      <c r="RFR82" s="181"/>
      <c r="RFS82" s="181"/>
      <c r="RFT82" s="181"/>
      <c r="RFU82" s="181"/>
      <c r="RFV82" s="181"/>
      <c r="RFW82" s="181"/>
      <c r="RFX82" s="181"/>
      <c r="RFY82" s="181"/>
      <c r="RFZ82" s="181"/>
      <c r="RGA82" s="181"/>
      <c r="RGB82" s="181"/>
      <c r="RGC82" s="181"/>
      <c r="RGD82" s="181"/>
      <c r="RGE82" s="181"/>
      <c r="RGF82" s="181"/>
      <c r="RGG82" s="181"/>
      <c r="RGH82" s="181"/>
      <c r="RGI82" s="181"/>
      <c r="RGJ82" s="181"/>
      <c r="RGK82" s="181"/>
      <c r="RGL82" s="181"/>
      <c r="RGM82" s="181"/>
      <c r="RGN82" s="181"/>
      <c r="RGO82" s="181"/>
      <c r="RGP82" s="181"/>
      <c r="RGQ82" s="181"/>
      <c r="RGR82" s="181"/>
      <c r="RGS82" s="181"/>
      <c r="RGT82" s="181"/>
      <c r="RGU82" s="181"/>
      <c r="RGV82" s="181"/>
      <c r="RGW82" s="181"/>
      <c r="RGX82" s="181"/>
      <c r="RGY82" s="181"/>
      <c r="RGZ82" s="181"/>
      <c r="RHA82" s="181"/>
      <c r="RHB82" s="181"/>
      <c r="RHC82" s="181"/>
      <c r="RHD82" s="181"/>
      <c r="RHE82" s="181"/>
      <c r="RHF82" s="181"/>
      <c r="RHG82" s="181"/>
      <c r="RHH82" s="181"/>
      <c r="RHI82" s="181"/>
      <c r="RHJ82" s="181"/>
      <c r="RHK82" s="181"/>
      <c r="RHL82" s="181"/>
      <c r="RHM82" s="181"/>
      <c r="RHN82" s="181"/>
      <c r="RHO82" s="181"/>
      <c r="RHP82" s="181"/>
      <c r="RHQ82" s="181"/>
      <c r="RHR82" s="181"/>
      <c r="RHS82" s="181"/>
      <c r="RHT82" s="181"/>
      <c r="RHU82" s="181"/>
      <c r="RHV82" s="181"/>
      <c r="RHW82" s="181"/>
      <c r="RHX82" s="181"/>
      <c r="RHY82" s="181"/>
      <c r="RHZ82" s="181"/>
      <c r="RIA82" s="181"/>
      <c r="RIB82" s="181"/>
      <c r="RIC82" s="181"/>
      <c r="RID82" s="181"/>
      <c r="RIE82" s="181"/>
      <c r="RIF82" s="181"/>
      <c r="RIG82" s="181"/>
      <c r="RIH82" s="181"/>
      <c r="RII82" s="181"/>
      <c r="RIJ82" s="181"/>
      <c r="RIK82" s="181"/>
      <c r="RIL82" s="181"/>
      <c r="RIM82" s="181"/>
      <c r="RIN82" s="181"/>
      <c r="RIO82" s="181"/>
      <c r="RIP82" s="181"/>
      <c r="RIQ82" s="181"/>
      <c r="RIR82" s="181"/>
      <c r="RIS82" s="181"/>
      <c r="RIT82" s="181"/>
      <c r="RIU82" s="181"/>
      <c r="RIV82" s="181"/>
      <c r="RIW82" s="181"/>
      <c r="RIX82" s="181"/>
      <c r="RIY82" s="181"/>
      <c r="RIZ82" s="181"/>
      <c r="RJA82" s="181"/>
      <c r="RJB82" s="181"/>
      <c r="RJC82" s="181"/>
      <c r="RJD82" s="181"/>
      <c r="RJE82" s="181"/>
      <c r="RJF82" s="181"/>
      <c r="RJG82" s="181"/>
      <c r="RJH82" s="181"/>
      <c r="RJI82" s="181"/>
      <c r="RJJ82" s="181"/>
      <c r="RJK82" s="181"/>
      <c r="RJL82" s="181"/>
      <c r="RJM82" s="181"/>
      <c r="RJN82" s="181"/>
      <c r="RJO82" s="181"/>
      <c r="RJP82" s="181"/>
      <c r="RJQ82" s="181"/>
      <c r="RJR82" s="181"/>
      <c r="RJS82" s="181"/>
      <c r="RJT82" s="181"/>
      <c r="RJU82" s="181"/>
      <c r="RJV82" s="181"/>
      <c r="RJW82" s="181"/>
      <c r="RJX82" s="181"/>
      <c r="RJY82" s="181"/>
      <c r="RJZ82" s="181"/>
      <c r="RKA82" s="181"/>
      <c r="RKB82" s="181"/>
      <c r="RKC82" s="181"/>
      <c r="RKD82" s="181"/>
      <c r="RKE82" s="181"/>
      <c r="RKF82" s="181"/>
      <c r="RKG82" s="181"/>
      <c r="RKH82" s="181"/>
      <c r="RKI82" s="181"/>
      <c r="RKJ82" s="181"/>
      <c r="RKK82" s="181"/>
      <c r="RKL82" s="181"/>
      <c r="RKM82" s="181"/>
      <c r="RKN82" s="181"/>
      <c r="RKO82" s="181"/>
      <c r="RKP82" s="181"/>
      <c r="RKQ82" s="181"/>
      <c r="RKR82" s="181"/>
      <c r="RKS82" s="181"/>
      <c r="RKT82" s="181"/>
      <c r="RKU82" s="181"/>
      <c r="RKV82" s="181"/>
      <c r="RKW82" s="181"/>
      <c r="RKX82" s="181"/>
      <c r="RKY82" s="181"/>
      <c r="RKZ82" s="181"/>
      <c r="RLA82" s="181"/>
      <c r="RLB82" s="181"/>
      <c r="RLC82" s="181"/>
      <c r="RLD82" s="181"/>
      <c r="RLE82" s="181"/>
      <c r="RLF82" s="181"/>
      <c r="RLG82" s="181"/>
      <c r="RLH82" s="181"/>
      <c r="RLI82" s="181"/>
      <c r="RLJ82" s="181"/>
      <c r="RLK82" s="181"/>
      <c r="RLL82" s="181"/>
      <c r="RLM82" s="181"/>
      <c r="RLN82" s="181"/>
      <c r="RLO82" s="181"/>
      <c r="RLP82" s="181"/>
      <c r="RLQ82" s="181"/>
      <c r="RLR82" s="181"/>
      <c r="RLS82" s="181"/>
      <c r="RLT82" s="181"/>
      <c r="RLU82" s="181"/>
      <c r="RLV82" s="181"/>
      <c r="RLW82" s="181"/>
      <c r="RLX82" s="181"/>
      <c r="RLY82" s="181"/>
      <c r="RLZ82" s="181"/>
      <c r="RMA82" s="181"/>
      <c r="RMB82" s="181"/>
      <c r="RMC82" s="181"/>
      <c r="RMD82" s="181"/>
      <c r="RME82" s="181"/>
      <c r="RMF82" s="181"/>
      <c r="RMG82" s="181"/>
      <c r="RMH82" s="181"/>
      <c r="RMI82" s="181"/>
      <c r="RMJ82" s="181"/>
      <c r="RMK82" s="181"/>
      <c r="RML82" s="181"/>
      <c r="RMM82" s="181"/>
      <c r="RMN82" s="181"/>
      <c r="RMO82" s="181"/>
      <c r="RMP82" s="181"/>
      <c r="RMQ82" s="181"/>
      <c r="RMR82" s="181"/>
      <c r="RMS82" s="181"/>
      <c r="RMT82" s="181"/>
      <c r="RMU82" s="181"/>
      <c r="RMV82" s="181"/>
      <c r="RMW82" s="181"/>
      <c r="RMX82" s="181"/>
      <c r="RMY82" s="181"/>
      <c r="RMZ82" s="181"/>
      <c r="RNA82" s="181"/>
      <c r="RNB82" s="181"/>
      <c r="RNC82" s="181"/>
      <c r="RND82" s="181"/>
      <c r="RNE82" s="181"/>
      <c r="RNF82" s="181"/>
      <c r="RNG82" s="181"/>
      <c r="RNH82" s="181"/>
      <c r="RNI82" s="181"/>
      <c r="RNJ82" s="181"/>
      <c r="RNK82" s="181"/>
      <c r="RNL82" s="181"/>
      <c r="RNM82" s="181"/>
      <c r="RNN82" s="181"/>
      <c r="RNO82" s="181"/>
      <c r="RNP82" s="181"/>
      <c r="RNQ82" s="181"/>
      <c r="RNR82" s="181"/>
      <c r="RNS82" s="181"/>
      <c r="RNT82" s="181"/>
      <c r="RNU82" s="181"/>
      <c r="RNV82" s="181"/>
      <c r="RNW82" s="181"/>
      <c r="RNX82" s="181"/>
      <c r="RNY82" s="181"/>
      <c r="RNZ82" s="181"/>
      <c r="ROA82" s="181"/>
      <c r="ROB82" s="181"/>
      <c r="ROC82" s="181"/>
      <c r="ROD82" s="181"/>
      <c r="ROE82" s="181"/>
      <c r="ROF82" s="181"/>
      <c r="ROG82" s="181"/>
      <c r="ROH82" s="181"/>
      <c r="ROI82" s="181"/>
      <c r="ROJ82" s="181"/>
      <c r="ROK82" s="181"/>
      <c r="ROL82" s="181"/>
      <c r="ROM82" s="181"/>
      <c r="RON82" s="181"/>
      <c r="ROO82" s="181"/>
      <c r="ROP82" s="181"/>
      <c r="ROQ82" s="181"/>
      <c r="ROR82" s="181"/>
      <c r="ROS82" s="181"/>
      <c r="ROT82" s="181"/>
      <c r="ROU82" s="181"/>
      <c r="ROV82" s="181"/>
      <c r="ROW82" s="181"/>
      <c r="ROX82" s="181"/>
      <c r="ROY82" s="181"/>
      <c r="ROZ82" s="181"/>
      <c r="RPA82" s="181"/>
      <c r="RPB82" s="181"/>
      <c r="RPC82" s="181"/>
      <c r="RPD82" s="181"/>
      <c r="RPE82" s="181"/>
      <c r="RPF82" s="181"/>
      <c r="RPG82" s="181"/>
      <c r="RPH82" s="181"/>
      <c r="RPI82" s="181"/>
      <c r="RPJ82" s="181"/>
      <c r="RPK82" s="181"/>
      <c r="RPL82" s="181"/>
      <c r="RPM82" s="181"/>
      <c r="RPN82" s="181"/>
      <c r="RPO82" s="181"/>
      <c r="RPP82" s="181"/>
      <c r="RPQ82" s="181"/>
      <c r="RPR82" s="181"/>
      <c r="RPS82" s="181"/>
      <c r="RPT82" s="181"/>
      <c r="RPU82" s="181"/>
      <c r="RPV82" s="181"/>
      <c r="RPW82" s="181"/>
      <c r="RPX82" s="181"/>
      <c r="RPY82" s="181"/>
      <c r="RPZ82" s="181"/>
      <c r="RQA82" s="181"/>
      <c r="RQB82" s="181"/>
      <c r="RQC82" s="181"/>
      <c r="RQD82" s="181"/>
      <c r="RQE82" s="181"/>
      <c r="RQF82" s="181"/>
      <c r="RQG82" s="181"/>
      <c r="RQH82" s="181"/>
      <c r="RQI82" s="181"/>
      <c r="RQJ82" s="181"/>
      <c r="RQK82" s="181"/>
      <c r="RQL82" s="181"/>
      <c r="RQM82" s="181"/>
      <c r="RQN82" s="181"/>
      <c r="RQO82" s="181"/>
      <c r="RQP82" s="181"/>
      <c r="RQQ82" s="181"/>
      <c r="RQR82" s="181"/>
      <c r="RQS82" s="181"/>
      <c r="RQT82" s="181"/>
      <c r="RQU82" s="181"/>
      <c r="RQV82" s="181"/>
      <c r="RQW82" s="181"/>
      <c r="RQX82" s="181"/>
      <c r="RQY82" s="181"/>
      <c r="RQZ82" s="181"/>
      <c r="RRA82" s="181"/>
      <c r="RRB82" s="181"/>
      <c r="RRC82" s="181"/>
      <c r="RRD82" s="181"/>
      <c r="RRE82" s="181"/>
      <c r="RRF82" s="181"/>
      <c r="RRG82" s="181"/>
      <c r="RRH82" s="181"/>
      <c r="RRI82" s="181"/>
      <c r="RRJ82" s="181"/>
      <c r="RRK82" s="181"/>
      <c r="RRL82" s="181"/>
      <c r="RRM82" s="181"/>
      <c r="RRN82" s="181"/>
      <c r="RRO82" s="181"/>
      <c r="RRP82" s="181"/>
      <c r="RRQ82" s="181"/>
      <c r="RRR82" s="181"/>
      <c r="RRS82" s="181"/>
      <c r="RRT82" s="181"/>
      <c r="RRU82" s="181"/>
      <c r="RRV82" s="181"/>
      <c r="RRW82" s="181"/>
      <c r="RRX82" s="181"/>
      <c r="RRY82" s="181"/>
      <c r="RRZ82" s="181"/>
      <c r="RSA82" s="181"/>
      <c r="RSB82" s="181"/>
      <c r="RSC82" s="181"/>
      <c r="RSD82" s="181"/>
      <c r="RSE82" s="181"/>
      <c r="RSF82" s="181"/>
      <c r="RSG82" s="181"/>
      <c r="RSH82" s="181"/>
      <c r="RSI82" s="181"/>
      <c r="RSJ82" s="181"/>
      <c r="RSK82" s="181"/>
      <c r="RSL82" s="181"/>
      <c r="RSM82" s="181"/>
      <c r="RSN82" s="181"/>
      <c r="RSO82" s="181"/>
      <c r="RSP82" s="181"/>
      <c r="RSQ82" s="181"/>
      <c r="RSR82" s="181"/>
      <c r="RSS82" s="181"/>
      <c r="RST82" s="181"/>
      <c r="RSU82" s="181"/>
      <c r="RSV82" s="181"/>
      <c r="RSW82" s="181"/>
      <c r="RSX82" s="181"/>
      <c r="RSY82" s="181"/>
      <c r="RSZ82" s="181"/>
      <c r="RTA82" s="181"/>
      <c r="RTB82" s="181"/>
      <c r="RTC82" s="181"/>
      <c r="RTD82" s="181"/>
      <c r="RTE82" s="181"/>
      <c r="RTF82" s="181"/>
      <c r="RTG82" s="181"/>
      <c r="RTH82" s="181"/>
      <c r="RTI82" s="181"/>
      <c r="RTJ82" s="181"/>
      <c r="RTK82" s="181"/>
      <c r="RTL82" s="181"/>
      <c r="RTM82" s="181"/>
      <c r="RTN82" s="181"/>
      <c r="RTO82" s="181"/>
      <c r="RTP82" s="181"/>
      <c r="RTQ82" s="181"/>
      <c r="RTR82" s="181"/>
      <c r="RTS82" s="181"/>
      <c r="RTT82" s="181"/>
      <c r="RTU82" s="181"/>
      <c r="RTV82" s="181"/>
      <c r="RTW82" s="181"/>
      <c r="RTX82" s="181"/>
      <c r="RTY82" s="181"/>
      <c r="RTZ82" s="181"/>
      <c r="RUA82" s="181"/>
      <c r="RUB82" s="181"/>
      <c r="RUC82" s="181"/>
      <c r="RUD82" s="181"/>
      <c r="RUE82" s="181"/>
      <c r="RUF82" s="181"/>
      <c r="RUG82" s="181"/>
      <c r="RUH82" s="181"/>
      <c r="RUI82" s="181"/>
      <c r="RUJ82" s="181"/>
      <c r="RUK82" s="181"/>
      <c r="RUL82" s="181"/>
      <c r="RUM82" s="181"/>
      <c r="RUN82" s="181"/>
      <c r="RUO82" s="181"/>
      <c r="RUP82" s="181"/>
      <c r="RUQ82" s="181"/>
      <c r="RUR82" s="181"/>
      <c r="RUS82" s="181"/>
      <c r="RUT82" s="181"/>
      <c r="RUU82" s="181"/>
      <c r="RUV82" s="181"/>
      <c r="RUW82" s="181"/>
      <c r="RUX82" s="181"/>
      <c r="RUY82" s="181"/>
      <c r="RUZ82" s="181"/>
      <c r="RVA82" s="181"/>
      <c r="RVB82" s="181"/>
      <c r="RVC82" s="181"/>
      <c r="RVD82" s="181"/>
      <c r="RVE82" s="181"/>
      <c r="RVF82" s="181"/>
      <c r="RVG82" s="181"/>
      <c r="RVH82" s="181"/>
      <c r="RVI82" s="181"/>
      <c r="RVJ82" s="181"/>
      <c r="RVK82" s="181"/>
      <c r="RVL82" s="181"/>
      <c r="RVM82" s="181"/>
      <c r="RVN82" s="181"/>
      <c r="RVO82" s="181"/>
      <c r="RVP82" s="181"/>
      <c r="RVQ82" s="181"/>
      <c r="RVR82" s="181"/>
      <c r="RVS82" s="181"/>
      <c r="RVT82" s="181"/>
      <c r="RVU82" s="181"/>
      <c r="RVV82" s="181"/>
      <c r="RVW82" s="181"/>
      <c r="RVX82" s="181"/>
      <c r="RVY82" s="181"/>
      <c r="RVZ82" s="181"/>
      <c r="RWA82" s="181"/>
      <c r="RWB82" s="181"/>
      <c r="RWC82" s="181"/>
      <c r="RWD82" s="181"/>
      <c r="RWE82" s="181"/>
      <c r="RWF82" s="181"/>
      <c r="RWG82" s="181"/>
      <c r="RWH82" s="181"/>
      <c r="RWI82" s="181"/>
      <c r="RWJ82" s="181"/>
      <c r="RWK82" s="181"/>
      <c r="RWL82" s="181"/>
      <c r="RWM82" s="181"/>
      <c r="RWN82" s="181"/>
      <c r="RWO82" s="181"/>
      <c r="RWP82" s="181"/>
      <c r="RWQ82" s="181"/>
      <c r="RWR82" s="181"/>
      <c r="RWS82" s="181"/>
      <c r="RWT82" s="181"/>
      <c r="RWU82" s="181"/>
      <c r="RWV82" s="181"/>
      <c r="RWW82" s="181"/>
      <c r="RWX82" s="181"/>
      <c r="RWY82" s="181"/>
      <c r="RWZ82" s="181"/>
      <c r="RXA82" s="181"/>
      <c r="RXB82" s="181"/>
      <c r="RXC82" s="181"/>
      <c r="RXD82" s="181"/>
      <c r="RXE82" s="181"/>
      <c r="RXF82" s="181"/>
      <c r="RXG82" s="181"/>
      <c r="RXH82" s="181"/>
      <c r="RXI82" s="181"/>
      <c r="RXJ82" s="181"/>
      <c r="RXK82" s="181"/>
      <c r="RXL82" s="181"/>
      <c r="RXM82" s="181"/>
      <c r="RXN82" s="181"/>
      <c r="RXO82" s="181"/>
      <c r="RXP82" s="181"/>
      <c r="RXQ82" s="181"/>
      <c r="RXR82" s="181"/>
      <c r="RXS82" s="181"/>
      <c r="RXT82" s="181"/>
      <c r="RXU82" s="181"/>
      <c r="RXV82" s="181"/>
      <c r="RXW82" s="181"/>
      <c r="RXX82" s="181"/>
      <c r="RXY82" s="181"/>
      <c r="RXZ82" s="181"/>
      <c r="RYA82" s="181"/>
      <c r="RYB82" s="181"/>
      <c r="RYC82" s="181"/>
      <c r="RYD82" s="181"/>
      <c r="RYE82" s="181"/>
      <c r="RYF82" s="181"/>
      <c r="RYG82" s="181"/>
      <c r="RYH82" s="181"/>
      <c r="RYI82" s="181"/>
      <c r="RYJ82" s="181"/>
      <c r="RYK82" s="181"/>
      <c r="RYL82" s="181"/>
      <c r="RYM82" s="181"/>
      <c r="RYN82" s="181"/>
      <c r="RYO82" s="181"/>
      <c r="RYP82" s="181"/>
      <c r="RYQ82" s="181"/>
      <c r="RYR82" s="181"/>
      <c r="RYS82" s="181"/>
      <c r="RYT82" s="181"/>
      <c r="RYU82" s="181"/>
      <c r="RYV82" s="181"/>
      <c r="RYW82" s="181"/>
      <c r="RYX82" s="181"/>
      <c r="RYY82" s="181"/>
      <c r="RYZ82" s="181"/>
      <c r="RZA82" s="181"/>
      <c r="RZB82" s="181"/>
      <c r="RZC82" s="181"/>
      <c r="RZD82" s="181"/>
      <c r="RZE82" s="181"/>
      <c r="RZF82" s="181"/>
      <c r="RZG82" s="181"/>
      <c r="RZH82" s="181"/>
      <c r="RZI82" s="181"/>
      <c r="RZJ82" s="181"/>
      <c r="RZK82" s="181"/>
      <c r="RZL82" s="181"/>
      <c r="RZM82" s="181"/>
      <c r="RZN82" s="181"/>
      <c r="RZO82" s="181"/>
      <c r="RZP82" s="181"/>
      <c r="RZQ82" s="181"/>
      <c r="RZR82" s="181"/>
      <c r="RZS82" s="181"/>
      <c r="RZT82" s="181"/>
      <c r="RZU82" s="181"/>
      <c r="RZV82" s="181"/>
      <c r="RZW82" s="181"/>
      <c r="RZX82" s="181"/>
      <c r="RZY82" s="181"/>
      <c r="RZZ82" s="181"/>
      <c r="SAA82" s="181"/>
      <c r="SAB82" s="181"/>
      <c r="SAC82" s="181"/>
      <c r="SAD82" s="181"/>
      <c r="SAE82" s="181"/>
      <c r="SAF82" s="181"/>
      <c r="SAG82" s="181"/>
      <c r="SAH82" s="181"/>
      <c r="SAI82" s="181"/>
      <c r="SAJ82" s="181"/>
      <c r="SAK82" s="181"/>
      <c r="SAL82" s="181"/>
      <c r="SAM82" s="181"/>
      <c r="SAN82" s="181"/>
      <c r="SAO82" s="181"/>
      <c r="SAP82" s="181"/>
      <c r="SAQ82" s="181"/>
      <c r="SAR82" s="181"/>
      <c r="SAS82" s="181"/>
      <c r="SAT82" s="181"/>
      <c r="SAU82" s="181"/>
      <c r="SAV82" s="181"/>
      <c r="SAW82" s="181"/>
      <c r="SAX82" s="181"/>
      <c r="SAY82" s="181"/>
      <c r="SAZ82" s="181"/>
      <c r="SBA82" s="181"/>
      <c r="SBB82" s="181"/>
      <c r="SBC82" s="181"/>
      <c r="SBD82" s="181"/>
      <c r="SBE82" s="181"/>
      <c r="SBF82" s="181"/>
      <c r="SBG82" s="181"/>
      <c r="SBH82" s="181"/>
      <c r="SBI82" s="181"/>
      <c r="SBJ82" s="181"/>
      <c r="SBK82" s="181"/>
      <c r="SBL82" s="181"/>
      <c r="SBM82" s="181"/>
      <c r="SBN82" s="181"/>
      <c r="SBO82" s="181"/>
      <c r="SBP82" s="181"/>
      <c r="SBQ82" s="181"/>
      <c r="SBR82" s="181"/>
      <c r="SBS82" s="181"/>
      <c r="SBT82" s="181"/>
      <c r="SBU82" s="181"/>
      <c r="SBV82" s="181"/>
      <c r="SBW82" s="181"/>
      <c r="SBX82" s="181"/>
      <c r="SBY82" s="181"/>
      <c r="SBZ82" s="181"/>
      <c r="SCA82" s="181"/>
      <c r="SCB82" s="181"/>
      <c r="SCC82" s="181"/>
      <c r="SCD82" s="181"/>
      <c r="SCE82" s="181"/>
      <c r="SCF82" s="181"/>
      <c r="SCG82" s="181"/>
      <c r="SCH82" s="181"/>
      <c r="SCI82" s="181"/>
      <c r="SCJ82" s="181"/>
      <c r="SCK82" s="181"/>
      <c r="SCL82" s="181"/>
      <c r="SCM82" s="181"/>
      <c r="SCN82" s="181"/>
      <c r="SCO82" s="181"/>
      <c r="SCP82" s="181"/>
      <c r="SCQ82" s="181"/>
      <c r="SCR82" s="181"/>
      <c r="SCS82" s="181"/>
      <c r="SCT82" s="181"/>
      <c r="SCU82" s="181"/>
      <c r="SCV82" s="181"/>
      <c r="SCW82" s="181"/>
      <c r="SCX82" s="181"/>
      <c r="SCY82" s="181"/>
      <c r="SCZ82" s="181"/>
      <c r="SDA82" s="181"/>
      <c r="SDB82" s="181"/>
      <c r="SDC82" s="181"/>
      <c r="SDD82" s="181"/>
      <c r="SDE82" s="181"/>
      <c r="SDF82" s="181"/>
      <c r="SDG82" s="181"/>
      <c r="SDH82" s="181"/>
      <c r="SDI82" s="181"/>
      <c r="SDJ82" s="181"/>
      <c r="SDK82" s="181"/>
      <c r="SDL82" s="181"/>
      <c r="SDM82" s="181"/>
      <c r="SDN82" s="181"/>
      <c r="SDO82" s="181"/>
      <c r="SDP82" s="181"/>
      <c r="SDQ82" s="181"/>
      <c r="SDR82" s="181"/>
      <c r="SDS82" s="181"/>
      <c r="SDT82" s="181"/>
      <c r="SDU82" s="181"/>
      <c r="SDV82" s="181"/>
      <c r="SDW82" s="181"/>
      <c r="SDX82" s="181"/>
      <c r="SDY82" s="181"/>
      <c r="SDZ82" s="181"/>
      <c r="SEA82" s="181"/>
      <c r="SEB82" s="181"/>
      <c r="SEC82" s="181"/>
      <c r="SED82" s="181"/>
      <c r="SEE82" s="181"/>
      <c r="SEF82" s="181"/>
      <c r="SEG82" s="181"/>
      <c r="SEH82" s="181"/>
      <c r="SEI82" s="181"/>
      <c r="SEJ82" s="181"/>
      <c r="SEK82" s="181"/>
      <c r="SEL82" s="181"/>
      <c r="SEM82" s="181"/>
      <c r="SEN82" s="181"/>
      <c r="SEO82" s="181"/>
      <c r="SEP82" s="181"/>
      <c r="SEQ82" s="181"/>
      <c r="SER82" s="181"/>
      <c r="SES82" s="181"/>
      <c r="SET82" s="181"/>
      <c r="SEU82" s="181"/>
      <c r="SEV82" s="181"/>
      <c r="SEW82" s="181"/>
      <c r="SEX82" s="181"/>
      <c r="SEY82" s="181"/>
      <c r="SEZ82" s="181"/>
      <c r="SFA82" s="181"/>
      <c r="SFB82" s="181"/>
      <c r="SFC82" s="181"/>
      <c r="SFD82" s="181"/>
      <c r="SFE82" s="181"/>
      <c r="SFF82" s="181"/>
      <c r="SFG82" s="181"/>
      <c r="SFH82" s="181"/>
      <c r="SFI82" s="181"/>
      <c r="SFJ82" s="181"/>
      <c r="SFK82" s="181"/>
      <c r="SFL82" s="181"/>
      <c r="SFM82" s="181"/>
      <c r="SFN82" s="181"/>
      <c r="SFO82" s="181"/>
      <c r="SFP82" s="181"/>
      <c r="SFQ82" s="181"/>
      <c r="SFR82" s="181"/>
      <c r="SFS82" s="181"/>
      <c r="SFT82" s="181"/>
      <c r="SFU82" s="181"/>
      <c r="SFV82" s="181"/>
      <c r="SFW82" s="181"/>
      <c r="SFX82" s="181"/>
      <c r="SFY82" s="181"/>
      <c r="SFZ82" s="181"/>
      <c r="SGA82" s="181"/>
      <c r="SGB82" s="181"/>
      <c r="SGC82" s="181"/>
      <c r="SGD82" s="181"/>
      <c r="SGE82" s="181"/>
      <c r="SGF82" s="181"/>
      <c r="SGG82" s="181"/>
      <c r="SGH82" s="181"/>
      <c r="SGI82" s="181"/>
      <c r="SGJ82" s="181"/>
      <c r="SGK82" s="181"/>
      <c r="SGL82" s="181"/>
      <c r="SGM82" s="181"/>
      <c r="SGN82" s="181"/>
      <c r="SGO82" s="181"/>
      <c r="SGP82" s="181"/>
      <c r="SGQ82" s="181"/>
      <c r="SGR82" s="181"/>
      <c r="SGS82" s="181"/>
      <c r="SGT82" s="181"/>
      <c r="SGU82" s="181"/>
      <c r="SGV82" s="181"/>
      <c r="SGW82" s="181"/>
      <c r="SGX82" s="181"/>
      <c r="SGY82" s="181"/>
      <c r="SGZ82" s="181"/>
      <c r="SHA82" s="181"/>
      <c r="SHB82" s="181"/>
      <c r="SHC82" s="181"/>
      <c r="SHD82" s="181"/>
      <c r="SHE82" s="181"/>
      <c r="SHF82" s="181"/>
      <c r="SHG82" s="181"/>
      <c r="SHH82" s="181"/>
      <c r="SHI82" s="181"/>
      <c r="SHJ82" s="181"/>
      <c r="SHK82" s="181"/>
      <c r="SHL82" s="181"/>
      <c r="SHM82" s="181"/>
      <c r="SHN82" s="181"/>
      <c r="SHO82" s="181"/>
      <c r="SHP82" s="181"/>
      <c r="SHQ82" s="181"/>
      <c r="SHR82" s="181"/>
      <c r="SHS82" s="181"/>
      <c r="SHT82" s="181"/>
      <c r="SHU82" s="181"/>
      <c r="SHV82" s="181"/>
      <c r="SHW82" s="181"/>
      <c r="SHX82" s="181"/>
      <c r="SHY82" s="181"/>
      <c r="SHZ82" s="181"/>
      <c r="SIA82" s="181"/>
      <c r="SIB82" s="181"/>
      <c r="SIC82" s="181"/>
      <c r="SID82" s="181"/>
      <c r="SIE82" s="181"/>
      <c r="SIF82" s="181"/>
      <c r="SIG82" s="181"/>
      <c r="SIH82" s="181"/>
      <c r="SII82" s="181"/>
      <c r="SIJ82" s="181"/>
      <c r="SIK82" s="181"/>
      <c r="SIL82" s="181"/>
      <c r="SIM82" s="181"/>
      <c r="SIN82" s="181"/>
      <c r="SIO82" s="181"/>
      <c r="SIP82" s="181"/>
      <c r="SIQ82" s="181"/>
      <c r="SIR82" s="181"/>
      <c r="SIS82" s="181"/>
      <c r="SIT82" s="181"/>
      <c r="SIU82" s="181"/>
      <c r="SIV82" s="181"/>
      <c r="SIW82" s="181"/>
      <c r="SIX82" s="181"/>
      <c r="SIY82" s="181"/>
      <c r="SIZ82" s="181"/>
      <c r="SJA82" s="181"/>
      <c r="SJB82" s="181"/>
      <c r="SJC82" s="181"/>
      <c r="SJD82" s="181"/>
      <c r="SJE82" s="181"/>
      <c r="SJF82" s="181"/>
      <c r="SJG82" s="181"/>
      <c r="SJH82" s="181"/>
      <c r="SJI82" s="181"/>
      <c r="SJJ82" s="181"/>
      <c r="SJK82" s="181"/>
      <c r="SJL82" s="181"/>
      <c r="SJM82" s="181"/>
      <c r="SJN82" s="181"/>
      <c r="SJO82" s="181"/>
      <c r="SJP82" s="181"/>
      <c r="SJQ82" s="181"/>
      <c r="SJR82" s="181"/>
      <c r="SJS82" s="181"/>
      <c r="SJT82" s="181"/>
      <c r="SJU82" s="181"/>
      <c r="SJV82" s="181"/>
      <c r="SJW82" s="181"/>
      <c r="SJX82" s="181"/>
      <c r="SJY82" s="181"/>
      <c r="SJZ82" s="181"/>
      <c r="SKA82" s="181"/>
      <c r="SKB82" s="181"/>
      <c r="SKC82" s="181"/>
      <c r="SKD82" s="181"/>
      <c r="SKE82" s="181"/>
      <c r="SKF82" s="181"/>
      <c r="SKG82" s="181"/>
      <c r="SKH82" s="181"/>
      <c r="SKI82" s="181"/>
      <c r="SKJ82" s="181"/>
      <c r="SKK82" s="181"/>
      <c r="SKL82" s="181"/>
      <c r="SKM82" s="181"/>
      <c r="SKN82" s="181"/>
      <c r="SKO82" s="181"/>
      <c r="SKP82" s="181"/>
      <c r="SKQ82" s="181"/>
      <c r="SKR82" s="181"/>
      <c r="SKS82" s="181"/>
      <c r="SKT82" s="181"/>
      <c r="SKU82" s="181"/>
      <c r="SKV82" s="181"/>
      <c r="SKW82" s="181"/>
      <c r="SKX82" s="181"/>
      <c r="SKY82" s="181"/>
      <c r="SKZ82" s="181"/>
      <c r="SLA82" s="181"/>
      <c r="SLB82" s="181"/>
      <c r="SLC82" s="181"/>
      <c r="SLD82" s="181"/>
      <c r="SLE82" s="181"/>
      <c r="SLF82" s="181"/>
      <c r="SLG82" s="181"/>
      <c r="SLH82" s="181"/>
      <c r="SLI82" s="181"/>
      <c r="SLJ82" s="181"/>
      <c r="SLK82" s="181"/>
      <c r="SLL82" s="181"/>
      <c r="SLM82" s="181"/>
      <c r="SLN82" s="181"/>
      <c r="SLO82" s="181"/>
      <c r="SLP82" s="181"/>
      <c r="SLQ82" s="181"/>
      <c r="SLR82" s="181"/>
      <c r="SLS82" s="181"/>
      <c r="SLT82" s="181"/>
      <c r="SLU82" s="181"/>
      <c r="SLV82" s="181"/>
      <c r="SLW82" s="181"/>
      <c r="SLX82" s="181"/>
      <c r="SLY82" s="181"/>
      <c r="SLZ82" s="181"/>
      <c r="SMA82" s="181"/>
      <c r="SMB82" s="181"/>
      <c r="SMC82" s="181"/>
      <c r="SMD82" s="181"/>
      <c r="SME82" s="181"/>
      <c r="SMF82" s="181"/>
      <c r="SMG82" s="181"/>
      <c r="SMH82" s="181"/>
      <c r="SMI82" s="181"/>
      <c r="SMJ82" s="181"/>
      <c r="SMK82" s="181"/>
      <c r="SML82" s="181"/>
      <c r="SMM82" s="181"/>
      <c r="SMN82" s="181"/>
      <c r="SMO82" s="181"/>
      <c r="SMP82" s="181"/>
      <c r="SMQ82" s="181"/>
      <c r="SMR82" s="181"/>
      <c r="SMS82" s="181"/>
      <c r="SMT82" s="181"/>
      <c r="SMU82" s="181"/>
      <c r="SMV82" s="181"/>
      <c r="SMW82" s="181"/>
      <c r="SMX82" s="181"/>
      <c r="SMY82" s="181"/>
      <c r="SMZ82" s="181"/>
      <c r="SNA82" s="181"/>
      <c r="SNB82" s="181"/>
      <c r="SNC82" s="181"/>
      <c r="SND82" s="181"/>
      <c r="SNE82" s="181"/>
      <c r="SNF82" s="181"/>
      <c r="SNG82" s="181"/>
      <c r="SNH82" s="181"/>
      <c r="SNI82" s="181"/>
      <c r="SNJ82" s="181"/>
      <c r="SNK82" s="181"/>
      <c r="SNL82" s="181"/>
      <c r="SNM82" s="181"/>
      <c r="SNN82" s="181"/>
      <c r="SNO82" s="181"/>
      <c r="SNP82" s="181"/>
      <c r="SNQ82" s="181"/>
      <c r="SNR82" s="181"/>
      <c r="SNS82" s="181"/>
      <c r="SNT82" s="181"/>
      <c r="SNU82" s="181"/>
      <c r="SNV82" s="181"/>
      <c r="SNW82" s="181"/>
      <c r="SNX82" s="181"/>
      <c r="SNY82" s="181"/>
      <c r="SNZ82" s="181"/>
      <c r="SOA82" s="181"/>
      <c r="SOB82" s="181"/>
      <c r="SOC82" s="181"/>
      <c r="SOD82" s="181"/>
      <c r="SOE82" s="181"/>
      <c r="SOF82" s="181"/>
      <c r="SOG82" s="181"/>
      <c r="SOH82" s="181"/>
      <c r="SOI82" s="181"/>
      <c r="SOJ82" s="181"/>
      <c r="SOK82" s="181"/>
      <c r="SOL82" s="181"/>
      <c r="SOM82" s="181"/>
      <c r="SON82" s="181"/>
      <c r="SOO82" s="181"/>
      <c r="SOP82" s="181"/>
      <c r="SOQ82" s="181"/>
      <c r="SOR82" s="181"/>
      <c r="SOS82" s="181"/>
      <c r="SOT82" s="181"/>
      <c r="SOU82" s="181"/>
      <c r="SOV82" s="181"/>
      <c r="SOW82" s="181"/>
      <c r="SOX82" s="181"/>
      <c r="SOY82" s="181"/>
      <c r="SOZ82" s="181"/>
      <c r="SPA82" s="181"/>
      <c r="SPB82" s="181"/>
      <c r="SPC82" s="181"/>
      <c r="SPD82" s="181"/>
      <c r="SPE82" s="181"/>
      <c r="SPF82" s="181"/>
      <c r="SPG82" s="181"/>
      <c r="SPH82" s="181"/>
      <c r="SPI82" s="181"/>
      <c r="SPJ82" s="181"/>
      <c r="SPK82" s="181"/>
      <c r="SPL82" s="181"/>
      <c r="SPM82" s="181"/>
      <c r="SPN82" s="181"/>
      <c r="SPO82" s="181"/>
      <c r="SPP82" s="181"/>
      <c r="SPQ82" s="181"/>
      <c r="SPR82" s="181"/>
      <c r="SPS82" s="181"/>
      <c r="SPT82" s="181"/>
      <c r="SPU82" s="181"/>
      <c r="SPV82" s="181"/>
      <c r="SPW82" s="181"/>
      <c r="SPX82" s="181"/>
      <c r="SPY82" s="181"/>
      <c r="SPZ82" s="181"/>
      <c r="SQA82" s="181"/>
      <c r="SQB82" s="181"/>
      <c r="SQC82" s="181"/>
      <c r="SQD82" s="181"/>
      <c r="SQE82" s="181"/>
      <c r="SQF82" s="181"/>
      <c r="SQG82" s="181"/>
      <c r="SQH82" s="181"/>
      <c r="SQI82" s="181"/>
      <c r="SQJ82" s="181"/>
      <c r="SQK82" s="181"/>
      <c r="SQL82" s="181"/>
      <c r="SQM82" s="181"/>
      <c r="SQN82" s="181"/>
      <c r="SQO82" s="181"/>
      <c r="SQP82" s="181"/>
      <c r="SQQ82" s="181"/>
      <c r="SQR82" s="181"/>
      <c r="SQS82" s="181"/>
      <c r="SQT82" s="181"/>
      <c r="SQU82" s="181"/>
      <c r="SQV82" s="181"/>
      <c r="SQW82" s="181"/>
      <c r="SQX82" s="181"/>
      <c r="SQY82" s="181"/>
      <c r="SQZ82" s="181"/>
      <c r="SRA82" s="181"/>
      <c r="SRB82" s="181"/>
      <c r="SRC82" s="181"/>
      <c r="SRD82" s="181"/>
      <c r="SRE82" s="181"/>
      <c r="SRF82" s="181"/>
      <c r="SRG82" s="181"/>
      <c r="SRH82" s="181"/>
      <c r="SRI82" s="181"/>
      <c r="SRJ82" s="181"/>
      <c r="SRK82" s="181"/>
      <c r="SRL82" s="181"/>
      <c r="SRM82" s="181"/>
      <c r="SRN82" s="181"/>
      <c r="SRO82" s="181"/>
      <c r="SRP82" s="181"/>
      <c r="SRQ82" s="181"/>
      <c r="SRR82" s="181"/>
      <c r="SRS82" s="181"/>
      <c r="SRT82" s="181"/>
      <c r="SRU82" s="181"/>
      <c r="SRV82" s="181"/>
      <c r="SRW82" s="181"/>
      <c r="SRX82" s="181"/>
      <c r="SRY82" s="181"/>
      <c r="SRZ82" s="181"/>
      <c r="SSA82" s="181"/>
      <c r="SSB82" s="181"/>
      <c r="SSC82" s="181"/>
      <c r="SSD82" s="181"/>
      <c r="SSE82" s="181"/>
      <c r="SSF82" s="181"/>
      <c r="SSG82" s="181"/>
      <c r="SSH82" s="181"/>
      <c r="SSI82" s="181"/>
      <c r="SSJ82" s="181"/>
      <c r="SSK82" s="181"/>
      <c r="SSL82" s="181"/>
      <c r="SSM82" s="181"/>
      <c r="SSN82" s="181"/>
      <c r="SSO82" s="181"/>
      <c r="SSP82" s="181"/>
      <c r="SSQ82" s="181"/>
      <c r="SSR82" s="181"/>
      <c r="SSS82" s="181"/>
      <c r="SST82" s="181"/>
      <c r="SSU82" s="181"/>
      <c r="SSV82" s="181"/>
      <c r="SSW82" s="181"/>
      <c r="SSX82" s="181"/>
      <c r="SSY82" s="181"/>
      <c r="SSZ82" s="181"/>
      <c r="STA82" s="181"/>
      <c r="STB82" s="181"/>
      <c r="STC82" s="181"/>
      <c r="STD82" s="181"/>
      <c r="STE82" s="181"/>
      <c r="STF82" s="181"/>
      <c r="STG82" s="181"/>
      <c r="STH82" s="181"/>
      <c r="STI82" s="181"/>
      <c r="STJ82" s="181"/>
      <c r="STK82" s="181"/>
      <c r="STL82" s="181"/>
      <c r="STM82" s="181"/>
      <c r="STN82" s="181"/>
      <c r="STO82" s="181"/>
      <c r="STP82" s="181"/>
      <c r="STQ82" s="181"/>
      <c r="STR82" s="181"/>
      <c r="STS82" s="181"/>
      <c r="STT82" s="181"/>
      <c r="STU82" s="181"/>
      <c r="STV82" s="181"/>
      <c r="STW82" s="181"/>
      <c r="STX82" s="181"/>
      <c r="STY82" s="181"/>
      <c r="STZ82" s="181"/>
      <c r="SUA82" s="181"/>
      <c r="SUB82" s="181"/>
      <c r="SUC82" s="181"/>
      <c r="SUD82" s="181"/>
      <c r="SUE82" s="181"/>
      <c r="SUF82" s="181"/>
      <c r="SUG82" s="181"/>
      <c r="SUH82" s="181"/>
      <c r="SUI82" s="181"/>
      <c r="SUJ82" s="181"/>
      <c r="SUK82" s="181"/>
      <c r="SUL82" s="181"/>
      <c r="SUM82" s="181"/>
      <c r="SUN82" s="181"/>
      <c r="SUO82" s="181"/>
      <c r="SUP82" s="181"/>
      <c r="SUQ82" s="181"/>
      <c r="SUR82" s="181"/>
      <c r="SUS82" s="181"/>
      <c r="SUT82" s="181"/>
      <c r="SUU82" s="181"/>
      <c r="SUV82" s="181"/>
      <c r="SUW82" s="181"/>
      <c r="SUX82" s="181"/>
      <c r="SUY82" s="181"/>
      <c r="SUZ82" s="181"/>
      <c r="SVA82" s="181"/>
      <c r="SVB82" s="181"/>
      <c r="SVC82" s="181"/>
      <c r="SVD82" s="181"/>
      <c r="SVE82" s="181"/>
      <c r="SVF82" s="181"/>
      <c r="SVG82" s="181"/>
      <c r="SVH82" s="181"/>
      <c r="SVI82" s="181"/>
      <c r="SVJ82" s="181"/>
      <c r="SVK82" s="181"/>
      <c r="SVL82" s="181"/>
      <c r="SVM82" s="181"/>
      <c r="SVN82" s="181"/>
      <c r="SVO82" s="181"/>
      <c r="SVP82" s="181"/>
      <c r="SVQ82" s="181"/>
      <c r="SVR82" s="181"/>
      <c r="SVS82" s="181"/>
      <c r="SVT82" s="181"/>
      <c r="SVU82" s="181"/>
      <c r="SVV82" s="181"/>
      <c r="SVW82" s="181"/>
      <c r="SVX82" s="181"/>
      <c r="SVY82" s="181"/>
      <c r="SVZ82" s="181"/>
      <c r="SWA82" s="181"/>
      <c r="SWB82" s="181"/>
      <c r="SWC82" s="181"/>
      <c r="SWD82" s="181"/>
      <c r="SWE82" s="181"/>
      <c r="SWF82" s="181"/>
      <c r="SWG82" s="181"/>
      <c r="SWH82" s="181"/>
      <c r="SWI82" s="181"/>
      <c r="SWJ82" s="181"/>
      <c r="SWK82" s="181"/>
      <c r="SWL82" s="181"/>
      <c r="SWM82" s="181"/>
      <c r="SWN82" s="181"/>
      <c r="SWO82" s="181"/>
      <c r="SWP82" s="181"/>
      <c r="SWQ82" s="181"/>
      <c r="SWR82" s="181"/>
      <c r="SWS82" s="181"/>
      <c r="SWT82" s="181"/>
      <c r="SWU82" s="181"/>
      <c r="SWV82" s="181"/>
      <c r="SWW82" s="181"/>
      <c r="SWX82" s="181"/>
      <c r="SWY82" s="181"/>
      <c r="SWZ82" s="181"/>
      <c r="SXA82" s="181"/>
      <c r="SXB82" s="181"/>
      <c r="SXC82" s="181"/>
      <c r="SXD82" s="181"/>
      <c r="SXE82" s="181"/>
      <c r="SXF82" s="181"/>
      <c r="SXG82" s="181"/>
      <c r="SXH82" s="181"/>
      <c r="SXI82" s="181"/>
      <c r="SXJ82" s="181"/>
      <c r="SXK82" s="181"/>
      <c r="SXL82" s="181"/>
      <c r="SXM82" s="181"/>
      <c r="SXN82" s="181"/>
      <c r="SXO82" s="181"/>
      <c r="SXP82" s="181"/>
      <c r="SXQ82" s="181"/>
      <c r="SXR82" s="181"/>
      <c r="SXS82" s="181"/>
      <c r="SXT82" s="181"/>
      <c r="SXU82" s="181"/>
      <c r="SXV82" s="181"/>
      <c r="SXW82" s="181"/>
      <c r="SXX82" s="181"/>
      <c r="SXY82" s="181"/>
      <c r="SXZ82" s="181"/>
      <c r="SYA82" s="181"/>
      <c r="SYB82" s="181"/>
      <c r="SYC82" s="181"/>
      <c r="SYD82" s="181"/>
      <c r="SYE82" s="181"/>
      <c r="SYF82" s="181"/>
      <c r="SYG82" s="181"/>
      <c r="SYH82" s="181"/>
      <c r="SYI82" s="181"/>
      <c r="SYJ82" s="181"/>
      <c r="SYK82" s="181"/>
      <c r="SYL82" s="181"/>
      <c r="SYM82" s="181"/>
      <c r="SYN82" s="181"/>
      <c r="SYO82" s="181"/>
      <c r="SYP82" s="181"/>
      <c r="SYQ82" s="181"/>
      <c r="SYR82" s="181"/>
      <c r="SYS82" s="181"/>
      <c r="SYT82" s="181"/>
      <c r="SYU82" s="181"/>
      <c r="SYV82" s="181"/>
      <c r="SYW82" s="181"/>
      <c r="SYX82" s="181"/>
      <c r="SYY82" s="181"/>
      <c r="SYZ82" s="181"/>
      <c r="SZA82" s="181"/>
      <c r="SZB82" s="181"/>
      <c r="SZC82" s="181"/>
      <c r="SZD82" s="181"/>
      <c r="SZE82" s="181"/>
      <c r="SZF82" s="181"/>
      <c r="SZG82" s="181"/>
      <c r="SZH82" s="181"/>
      <c r="SZI82" s="181"/>
      <c r="SZJ82" s="181"/>
      <c r="SZK82" s="181"/>
      <c r="SZL82" s="181"/>
      <c r="SZM82" s="181"/>
      <c r="SZN82" s="181"/>
      <c r="SZO82" s="181"/>
      <c r="SZP82" s="181"/>
      <c r="SZQ82" s="181"/>
      <c r="SZR82" s="181"/>
      <c r="SZS82" s="181"/>
      <c r="SZT82" s="181"/>
      <c r="SZU82" s="181"/>
      <c r="SZV82" s="181"/>
      <c r="SZW82" s="181"/>
      <c r="SZX82" s="181"/>
      <c r="SZY82" s="181"/>
      <c r="SZZ82" s="181"/>
      <c r="TAA82" s="181"/>
      <c r="TAB82" s="181"/>
      <c r="TAC82" s="181"/>
      <c r="TAD82" s="181"/>
      <c r="TAE82" s="181"/>
      <c r="TAF82" s="181"/>
      <c r="TAG82" s="181"/>
      <c r="TAH82" s="181"/>
      <c r="TAI82" s="181"/>
      <c r="TAJ82" s="181"/>
      <c r="TAK82" s="181"/>
      <c r="TAL82" s="181"/>
      <c r="TAM82" s="181"/>
      <c r="TAN82" s="181"/>
      <c r="TAO82" s="181"/>
      <c r="TAP82" s="181"/>
      <c r="TAQ82" s="181"/>
      <c r="TAR82" s="181"/>
      <c r="TAS82" s="181"/>
      <c r="TAT82" s="181"/>
      <c r="TAU82" s="181"/>
      <c r="TAV82" s="181"/>
      <c r="TAW82" s="181"/>
      <c r="TAX82" s="181"/>
      <c r="TAY82" s="181"/>
      <c r="TAZ82" s="181"/>
      <c r="TBA82" s="181"/>
      <c r="TBB82" s="181"/>
      <c r="TBC82" s="181"/>
      <c r="TBD82" s="181"/>
      <c r="TBE82" s="181"/>
      <c r="TBF82" s="181"/>
      <c r="TBG82" s="181"/>
      <c r="TBH82" s="181"/>
      <c r="TBI82" s="181"/>
      <c r="TBJ82" s="181"/>
      <c r="TBK82" s="181"/>
      <c r="TBL82" s="181"/>
      <c r="TBM82" s="181"/>
      <c r="TBN82" s="181"/>
      <c r="TBO82" s="181"/>
      <c r="TBP82" s="181"/>
      <c r="TBQ82" s="181"/>
      <c r="TBR82" s="181"/>
      <c r="TBS82" s="181"/>
      <c r="TBT82" s="181"/>
      <c r="TBU82" s="181"/>
      <c r="TBV82" s="181"/>
      <c r="TBW82" s="181"/>
      <c r="TBX82" s="181"/>
      <c r="TBY82" s="181"/>
      <c r="TBZ82" s="181"/>
      <c r="TCA82" s="181"/>
      <c r="TCB82" s="181"/>
      <c r="TCC82" s="181"/>
      <c r="TCD82" s="181"/>
      <c r="TCE82" s="181"/>
      <c r="TCF82" s="181"/>
      <c r="TCG82" s="181"/>
      <c r="TCH82" s="181"/>
      <c r="TCI82" s="181"/>
      <c r="TCJ82" s="181"/>
      <c r="TCK82" s="181"/>
      <c r="TCL82" s="181"/>
      <c r="TCM82" s="181"/>
      <c r="TCN82" s="181"/>
      <c r="TCO82" s="181"/>
      <c r="TCP82" s="181"/>
      <c r="TCQ82" s="181"/>
      <c r="TCR82" s="181"/>
      <c r="TCS82" s="181"/>
      <c r="TCT82" s="181"/>
      <c r="TCU82" s="181"/>
      <c r="TCV82" s="181"/>
      <c r="TCW82" s="181"/>
      <c r="TCX82" s="181"/>
      <c r="TCY82" s="181"/>
      <c r="TCZ82" s="181"/>
      <c r="TDA82" s="181"/>
      <c r="TDB82" s="181"/>
      <c r="TDC82" s="181"/>
      <c r="TDD82" s="181"/>
      <c r="TDE82" s="181"/>
      <c r="TDF82" s="181"/>
      <c r="TDG82" s="181"/>
      <c r="TDH82" s="181"/>
      <c r="TDI82" s="181"/>
      <c r="TDJ82" s="181"/>
      <c r="TDK82" s="181"/>
      <c r="TDL82" s="181"/>
      <c r="TDM82" s="181"/>
      <c r="TDN82" s="181"/>
      <c r="TDO82" s="181"/>
      <c r="TDP82" s="181"/>
      <c r="TDQ82" s="181"/>
      <c r="TDR82" s="181"/>
      <c r="TDS82" s="181"/>
      <c r="TDT82" s="181"/>
      <c r="TDU82" s="181"/>
      <c r="TDV82" s="181"/>
      <c r="TDW82" s="181"/>
      <c r="TDX82" s="181"/>
      <c r="TDY82" s="181"/>
      <c r="TDZ82" s="181"/>
      <c r="TEA82" s="181"/>
      <c r="TEB82" s="181"/>
      <c r="TEC82" s="181"/>
      <c r="TED82" s="181"/>
      <c r="TEE82" s="181"/>
      <c r="TEF82" s="181"/>
      <c r="TEG82" s="181"/>
      <c r="TEH82" s="181"/>
      <c r="TEI82" s="181"/>
      <c r="TEJ82" s="181"/>
      <c r="TEK82" s="181"/>
      <c r="TEL82" s="181"/>
      <c r="TEM82" s="181"/>
      <c r="TEN82" s="181"/>
      <c r="TEO82" s="181"/>
      <c r="TEP82" s="181"/>
      <c r="TEQ82" s="181"/>
      <c r="TER82" s="181"/>
      <c r="TES82" s="181"/>
      <c r="TET82" s="181"/>
      <c r="TEU82" s="181"/>
      <c r="TEV82" s="181"/>
      <c r="TEW82" s="181"/>
      <c r="TEX82" s="181"/>
      <c r="TEY82" s="181"/>
      <c r="TEZ82" s="181"/>
      <c r="TFA82" s="181"/>
      <c r="TFB82" s="181"/>
      <c r="TFC82" s="181"/>
      <c r="TFD82" s="181"/>
      <c r="TFE82" s="181"/>
      <c r="TFF82" s="181"/>
      <c r="TFG82" s="181"/>
      <c r="TFH82" s="181"/>
      <c r="TFI82" s="181"/>
      <c r="TFJ82" s="181"/>
      <c r="TFK82" s="181"/>
      <c r="TFL82" s="181"/>
      <c r="TFM82" s="181"/>
      <c r="TFN82" s="181"/>
      <c r="TFO82" s="181"/>
      <c r="TFP82" s="181"/>
      <c r="TFQ82" s="181"/>
      <c r="TFR82" s="181"/>
      <c r="TFS82" s="181"/>
      <c r="TFT82" s="181"/>
      <c r="TFU82" s="181"/>
      <c r="TFV82" s="181"/>
      <c r="TFW82" s="181"/>
      <c r="TFX82" s="181"/>
      <c r="TFY82" s="181"/>
      <c r="TFZ82" s="181"/>
      <c r="TGA82" s="181"/>
      <c r="TGB82" s="181"/>
      <c r="TGC82" s="181"/>
      <c r="TGD82" s="181"/>
      <c r="TGE82" s="181"/>
      <c r="TGF82" s="181"/>
      <c r="TGG82" s="181"/>
      <c r="TGH82" s="181"/>
      <c r="TGI82" s="181"/>
      <c r="TGJ82" s="181"/>
      <c r="TGK82" s="181"/>
      <c r="TGL82" s="181"/>
      <c r="TGM82" s="181"/>
      <c r="TGN82" s="181"/>
      <c r="TGO82" s="181"/>
      <c r="TGP82" s="181"/>
      <c r="TGQ82" s="181"/>
      <c r="TGR82" s="181"/>
      <c r="TGS82" s="181"/>
      <c r="TGT82" s="181"/>
      <c r="TGU82" s="181"/>
      <c r="TGV82" s="181"/>
      <c r="TGW82" s="181"/>
      <c r="TGX82" s="181"/>
      <c r="TGY82" s="181"/>
      <c r="TGZ82" s="181"/>
      <c r="THA82" s="181"/>
      <c r="THB82" s="181"/>
      <c r="THC82" s="181"/>
      <c r="THD82" s="181"/>
      <c r="THE82" s="181"/>
      <c r="THF82" s="181"/>
      <c r="THG82" s="181"/>
      <c r="THH82" s="181"/>
      <c r="THI82" s="181"/>
      <c r="THJ82" s="181"/>
      <c r="THK82" s="181"/>
      <c r="THL82" s="181"/>
      <c r="THM82" s="181"/>
      <c r="THN82" s="181"/>
      <c r="THO82" s="181"/>
      <c r="THP82" s="181"/>
      <c r="THQ82" s="181"/>
      <c r="THR82" s="181"/>
      <c r="THS82" s="181"/>
      <c r="THT82" s="181"/>
      <c r="THU82" s="181"/>
      <c r="THV82" s="181"/>
      <c r="THW82" s="181"/>
      <c r="THX82" s="181"/>
      <c r="THY82" s="181"/>
      <c r="THZ82" s="181"/>
      <c r="TIA82" s="181"/>
      <c r="TIB82" s="181"/>
      <c r="TIC82" s="181"/>
      <c r="TID82" s="181"/>
      <c r="TIE82" s="181"/>
      <c r="TIF82" s="181"/>
      <c r="TIG82" s="181"/>
      <c r="TIH82" s="181"/>
      <c r="TII82" s="181"/>
      <c r="TIJ82" s="181"/>
      <c r="TIK82" s="181"/>
      <c r="TIL82" s="181"/>
      <c r="TIM82" s="181"/>
      <c r="TIN82" s="181"/>
      <c r="TIO82" s="181"/>
      <c r="TIP82" s="181"/>
      <c r="TIQ82" s="181"/>
      <c r="TIR82" s="181"/>
      <c r="TIS82" s="181"/>
      <c r="TIT82" s="181"/>
      <c r="TIU82" s="181"/>
      <c r="TIV82" s="181"/>
      <c r="TIW82" s="181"/>
      <c r="TIX82" s="181"/>
      <c r="TIY82" s="181"/>
      <c r="TIZ82" s="181"/>
      <c r="TJA82" s="181"/>
      <c r="TJB82" s="181"/>
      <c r="TJC82" s="181"/>
      <c r="TJD82" s="181"/>
      <c r="TJE82" s="181"/>
      <c r="TJF82" s="181"/>
      <c r="TJG82" s="181"/>
      <c r="TJH82" s="181"/>
      <c r="TJI82" s="181"/>
      <c r="TJJ82" s="181"/>
      <c r="TJK82" s="181"/>
      <c r="TJL82" s="181"/>
      <c r="TJM82" s="181"/>
      <c r="TJN82" s="181"/>
      <c r="TJO82" s="181"/>
      <c r="TJP82" s="181"/>
      <c r="TJQ82" s="181"/>
      <c r="TJR82" s="181"/>
      <c r="TJS82" s="181"/>
      <c r="TJT82" s="181"/>
      <c r="TJU82" s="181"/>
      <c r="TJV82" s="181"/>
      <c r="TJW82" s="181"/>
      <c r="TJX82" s="181"/>
      <c r="TJY82" s="181"/>
      <c r="TJZ82" s="181"/>
      <c r="TKA82" s="181"/>
      <c r="TKB82" s="181"/>
      <c r="TKC82" s="181"/>
      <c r="TKD82" s="181"/>
      <c r="TKE82" s="181"/>
      <c r="TKF82" s="181"/>
      <c r="TKG82" s="181"/>
      <c r="TKH82" s="181"/>
      <c r="TKI82" s="181"/>
      <c r="TKJ82" s="181"/>
      <c r="TKK82" s="181"/>
      <c r="TKL82" s="181"/>
      <c r="TKM82" s="181"/>
      <c r="TKN82" s="181"/>
      <c r="TKO82" s="181"/>
      <c r="TKP82" s="181"/>
      <c r="TKQ82" s="181"/>
      <c r="TKR82" s="181"/>
      <c r="TKS82" s="181"/>
      <c r="TKT82" s="181"/>
      <c r="TKU82" s="181"/>
      <c r="TKV82" s="181"/>
      <c r="TKW82" s="181"/>
      <c r="TKX82" s="181"/>
      <c r="TKY82" s="181"/>
      <c r="TKZ82" s="181"/>
      <c r="TLA82" s="181"/>
      <c r="TLB82" s="181"/>
      <c r="TLC82" s="181"/>
      <c r="TLD82" s="181"/>
      <c r="TLE82" s="181"/>
      <c r="TLF82" s="181"/>
      <c r="TLG82" s="181"/>
      <c r="TLH82" s="181"/>
      <c r="TLI82" s="181"/>
      <c r="TLJ82" s="181"/>
      <c r="TLK82" s="181"/>
      <c r="TLL82" s="181"/>
      <c r="TLM82" s="181"/>
      <c r="TLN82" s="181"/>
      <c r="TLO82" s="181"/>
      <c r="TLP82" s="181"/>
      <c r="TLQ82" s="181"/>
      <c r="TLR82" s="181"/>
      <c r="TLS82" s="181"/>
      <c r="TLT82" s="181"/>
      <c r="TLU82" s="181"/>
      <c r="TLV82" s="181"/>
      <c r="TLW82" s="181"/>
      <c r="TLX82" s="181"/>
      <c r="TLY82" s="181"/>
      <c r="TLZ82" s="181"/>
      <c r="TMA82" s="181"/>
      <c r="TMB82" s="181"/>
      <c r="TMC82" s="181"/>
      <c r="TMD82" s="181"/>
      <c r="TME82" s="181"/>
      <c r="TMF82" s="181"/>
      <c r="TMG82" s="181"/>
      <c r="TMH82" s="181"/>
      <c r="TMI82" s="181"/>
      <c r="TMJ82" s="181"/>
      <c r="TMK82" s="181"/>
      <c r="TML82" s="181"/>
      <c r="TMM82" s="181"/>
      <c r="TMN82" s="181"/>
      <c r="TMO82" s="181"/>
      <c r="TMP82" s="181"/>
      <c r="TMQ82" s="181"/>
      <c r="TMR82" s="181"/>
      <c r="TMS82" s="181"/>
      <c r="TMT82" s="181"/>
      <c r="TMU82" s="181"/>
      <c r="TMV82" s="181"/>
      <c r="TMW82" s="181"/>
      <c r="TMX82" s="181"/>
      <c r="TMY82" s="181"/>
      <c r="TMZ82" s="181"/>
      <c r="TNA82" s="181"/>
      <c r="TNB82" s="181"/>
      <c r="TNC82" s="181"/>
      <c r="TND82" s="181"/>
      <c r="TNE82" s="181"/>
      <c r="TNF82" s="181"/>
      <c r="TNG82" s="181"/>
      <c r="TNH82" s="181"/>
      <c r="TNI82" s="181"/>
      <c r="TNJ82" s="181"/>
      <c r="TNK82" s="181"/>
      <c r="TNL82" s="181"/>
      <c r="TNM82" s="181"/>
      <c r="TNN82" s="181"/>
      <c r="TNO82" s="181"/>
      <c r="TNP82" s="181"/>
      <c r="TNQ82" s="181"/>
      <c r="TNR82" s="181"/>
      <c r="TNS82" s="181"/>
      <c r="TNT82" s="181"/>
      <c r="TNU82" s="181"/>
      <c r="TNV82" s="181"/>
      <c r="TNW82" s="181"/>
      <c r="TNX82" s="181"/>
      <c r="TNY82" s="181"/>
      <c r="TNZ82" s="181"/>
      <c r="TOA82" s="181"/>
      <c r="TOB82" s="181"/>
      <c r="TOC82" s="181"/>
      <c r="TOD82" s="181"/>
      <c r="TOE82" s="181"/>
      <c r="TOF82" s="181"/>
      <c r="TOG82" s="181"/>
      <c r="TOH82" s="181"/>
      <c r="TOI82" s="181"/>
      <c r="TOJ82" s="181"/>
      <c r="TOK82" s="181"/>
      <c r="TOL82" s="181"/>
      <c r="TOM82" s="181"/>
      <c r="TON82" s="181"/>
      <c r="TOO82" s="181"/>
      <c r="TOP82" s="181"/>
      <c r="TOQ82" s="181"/>
      <c r="TOR82" s="181"/>
      <c r="TOS82" s="181"/>
      <c r="TOT82" s="181"/>
      <c r="TOU82" s="181"/>
      <c r="TOV82" s="181"/>
      <c r="TOW82" s="181"/>
      <c r="TOX82" s="181"/>
      <c r="TOY82" s="181"/>
      <c r="TOZ82" s="181"/>
      <c r="TPA82" s="181"/>
      <c r="TPB82" s="181"/>
      <c r="TPC82" s="181"/>
      <c r="TPD82" s="181"/>
      <c r="TPE82" s="181"/>
      <c r="TPF82" s="181"/>
      <c r="TPG82" s="181"/>
      <c r="TPH82" s="181"/>
      <c r="TPI82" s="181"/>
      <c r="TPJ82" s="181"/>
      <c r="TPK82" s="181"/>
      <c r="TPL82" s="181"/>
      <c r="TPM82" s="181"/>
      <c r="TPN82" s="181"/>
      <c r="TPO82" s="181"/>
      <c r="TPP82" s="181"/>
      <c r="TPQ82" s="181"/>
      <c r="TPR82" s="181"/>
      <c r="TPS82" s="181"/>
      <c r="TPT82" s="181"/>
      <c r="TPU82" s="181"/>
      <c r="TPV82" s="181"/>
      <c r="TPW82" s="181"/>
      <c r="TPX82" s="181"/>
      <c r="TPY82" s="181"/>
      <c r="TPZ82" s="181"/>
      <c r="TQA82" s="181"/>
      <c r="TQB82" s="181"/>
      <c r="TQC82" s="181"/>
      <c r="TQD82" s="181"/>
      <c r="TQE82" s="181"/>
      <c r="TQF82" s="181"/>
      <c r="TQG82" s="181"/>
      <c r="TQH82" s="181"/>
      <c r="TQI82" s="181"/>
      <c r="TQJ82" s="181"/>
      <c r="TQK82" s="181"/>
      <c r="TQL82" s="181"/>
      <c r="TQM82" s="181"/>
      <c r="TQN82" s="181"/>
      <c r="TQO82" s="181"/>
      <c r="TQP82" s="181"/>
      <c r="TQQ82" s="181"/>
      <c r="TQR82" s="181"/>
      <c r="TQS82" s="181"/>
      <c r="TQT82" s="181"/>
      <c r="TQU82" s="181"/>
      <c r="TQV82" s="181"/>
      <c r="TQW82" s="181"/>
      <c r="TQX82" s="181"/>
      <c r="TQY82" s="181"/>
      <c r="TQZ82" s="181"/>
      <c r="TRA82" s="181"/>
      <c r="TRB82" s="181"/>
      <c r="TRC82" s="181"/>
      <c r="TRD82" s="181"/>
      <c r="TRE82" s="181"/>
      <c r="TRF82" s="181"/>
      <c r="TRG82" s="181"/>
      <c r="TRH82" s="181"/>
      <c r="TRI82" s="181"/>
      <c r="TRJ82" s="181"/>
      <c r="TRK82" s="181"/>
      <c r="TRL82" s="181"/>
      <c r="TRM82" s="181"/>
      <c r="TRN82" s="181"/>
      <c r="TRO82" s="181"/>
      <c r="TRP82" s="181"/>
      <c r="TRQ82" s="181"/>
      <c r="TRR82" s="181"/>
      <c r="TRS82" s="181"/>
      <c r="TRT82" s="181"/>
      <c r="TRU82" s="181"/>
      <c r="TRV82" s="181"/>
      <c r="TRW82" s="181"/>
      <c r="TRX82" s="181"/>
      <c r="TRY82" s="181"/>
      <c r="TRZ82" s="181"/>
      <c r="TSA82" s="181"/>
      <c r="TSB82" s="181"/>
      <c r="TSC82" s="181"/>
      <c r="TSD82" s="181"/>
      <c r="TSE82" s="181"/>
      <c r="TSF82" s="181"/>
      <c r="TSG82" s="181"/>
      <c r="TSH82" s="181"/>
      <c r="TSI82" s="181"/>
      <c r="TSJ82" s="181"/>
      <c r="TSK82" s="181"/>
      <c r="TSL82" s="181"/>
      <c r="TSM82" s="181"/>
      <c r="TSN82" s="181"/>
      <c r="TSO82" s="181"/>
      <c r="TSP82" s="181"/>
      <c r="TSQ82" s="181"/>
      <c r="TSR82" s="181"/>
      <c r="TSS82" s="181"/>
      <c r="TST82" s="181"/>
      <c r="TSU82" s="181"/>
      <c r="TSV82" s="181"/>
      <c r="TSW82" s="181"/>
      <c r="TSX82" s="181"/>
      <c r="TSY82" s="181"/>
      <c r="TSZ82" s="181"/>
      <c r="TTA82" s="181"/>
      <c r="TTB82" s="181"/>
      <c r="TTC82" s="181"/>
      <c r="TTD82" s="181"/>
      <c r="TTE82" s="181"/>
      <c r="TTF82" s="181"/>
      <c r="TTG82" s="181"/>
      <c r="TTH82" s="181"/>
      <c r="TTI82" s="181"/>
      <c r="TTJ82" s="181"/>
      <c r="TTK82" s="181"/>
      <c r="TTL82" s="181"/>
      <c r="TTM82" s="181"/>
      <c r="TTN82" s="181"/>
      <c r="TTO82" s="181"/>
      <c r="TTP82" s="181"/>
      <c r="TTQ82" s="181"/>
      <c r="TTR82" s="181"/>
      <c r="TTS82" s="181"/>
      <c r="TTT82" s="181"/>
      <c r="TTU82" s="181"/>
      <c r="TTV82" s="181"/>
      <c r="TTW82" s="181"/>
      <c r="TTX82" s="181"/>
      <c r="TTY82" s="181"/>
      <c r="TTZ82" s="181"/>
      <c r="TUA82" s="181"/>
      <c r="TUB82" s="181"/>
      <c r="TUC82" s="181"/>
      <c r="TUD82" s="181"/>
      <c r="TUE82" s="181"/>
      <c r="TUF82" s="181"/>
      <c r="TUG82" s="181"/>
      <c r="TUH82" s="181"/>
      <c r="TUI82" s="181"/>
      <c r="TUJ82" s="181"/>
      <c r="TUK82" s="181"/>
      <c r="TUL82" s="181"/>
      <c r="TUM82" s="181"/>
      <c r="TUN82" s="181"/>
      <c r="TUO82" s="181"/>
      <c r="TUP82" s="181"/>
      <c r="TUQ82" s="181"/>
      <c r="TUR82" s="181"/>
      <c r="TUS82" s="181"/>
      <c r="TUT82" s="181"/>
      <c r="TUU82" s="181"/>
      <c r="TUV82" s="181"/>
      <c r="TUW82" s="181"/>
      <c r="TUX82" s="181"/>
      <c r="TUY82" s="181"/>
      <c r="TUZ82" s="181"/>
      <c r="TVA82" s="181"/>
      <c r="TVB82" s="181"/>
      <c r="TVC82" s="181"/>
      <c r="TVD82" s="181"/>
      <c r="TVE82" s="181"/>
      <c r="TVF82" s="181"/>
      <c r="TVG82" s="181"/>
      <c r="TVH82" s="181"/>
      <c r="TVI82" s="181"/>
      <c r="TVJ82" s="181"/>
      <c r="TVK82" s="181"/>
      <c r="TVL82" s="181"/>
      <c r="TVM82" s="181"/>
      <c r="TVN82" s="181"/>
      <c r="TVO82" s="181"/>
      <c r="TVP82" s="181"/>
      <c r="TVQ82" s="181"/>
      <c r="TVR82" s="181"/>
      <c r="TVS82" s="181"/>
      <c r="TVT82" s="181"/>
      <c r="TVU82" s="181"/>
      <c r="TVV82" s="181"/>
      <c r="TVW82" s="181"/>
      <c r="TVX82" s="181"/>
      <c r="TVY82" s="181"/>
      <c r="TVZ82" s="181"/>
      <c r="TWA82" s="181"/>
      <c r="TWB82" s="181"/>
      <c r="TWC82" s="181"/>
      <c r="TWD82" s="181"/>
      <c r="TWE82" s="181"/>
      <c r="TWF82" s="181"/>
      <c r="TWG82" s="181"/>
      <c r="TWH82" s="181"/>
      <c r="TWI82" s="181"/>
      <c r="TWJ82" s="181"/>
      <c r="TWK82" s="181"/>
      <c r="TWL82" s="181"/>
      <c r="TWM82" s="181"/>
      <c r="TWN82" s="181"/>
      <c r="TWO82" s="181"/>
      <c r="TWP82" s="181"/>
      <c r="TWQ82" s="181"/>
      <c r="TWR82" s="181"/>
      <c r="TWS82" s="181"/>
      <c r="TWT82" s="181"/>
      <c r="TWU82" s="181"/>
      <c r="TWV82" s="181"/>
      <c r="TWW82" s="181"/>
      <c r="TWX82" s="181"/>
      <c r="TWY82" s="181"/>
      <c r="TWZ82" s="181"/>
      <c r="TXA82" s="181"/>
      <c r="TXB82" s="181"/>
      <c r="TXC82" s="181"/>
      <c r="TXD82" s="181"/>
      <c r="TXE82" s="181"/>
      <c r="TXF82" s="181"/>
      <c r="TXG82" s="181"/>
      <c r="TXH82" s="181"/>
      <c r="TXI82" s="181"/>
      <c r="TXJ82" s="181"/>
      <c r="TXK82" s="181"/>
      <c r="TXL82" s="181"/>
      <c r="TXM82" s="181"/>
      <c r="TXN82" s="181"/>
      <c r="TXO82" s="181"/>
      <c r="TXP82" s="181"/>
      <c r="TXQ82" s="181"/>
      <c r="TXR82" s="181"/>
      <c r="TXS82" s="181"/>
      <c r="TXT82" s="181"/>
      <c r="TXU82" s="181"/>
      <c r="TXV82" s="181"/>
      <c r="TXW82" s="181"/>
      <c r="TXX82" s="181"/>
      <c r="TXY82" s="181"/>
      <c r="TXZ82" s="181"/>
      <c r="TYA82" s="181"/>
      <c r="TYB82" s="181"/>
      <c r="TYC82" s="181"/>
      <c r="TYD82" s="181"/>
      <c r="TYE82" s="181"/>
      <c r="TYF82" s="181"/>
      <c r="TYG82" s="181"/>
      <c r="TYH82" s="181"/>
      <c r="TYI82" s="181"/>
      <c r="TYJ82" s="181"/>
      <c r="TYK82" s="181"/>
      <c r="TYL82" s="181"/>
      <c r="TYM82" s="181"/>
      <c r="TYN82" s="181"/>
      <c r="TYO82" s="181"/>
      <c r="TYP82" s="181"/>
      <c r="TYQ82" s="181"/>
      <c r="TYR82" s="181"/>
      <c r="TYS82" s="181"/>
      <c r="TYT82" s="181"/>
      <c r="TYU82" s="181"/>
      <c r="TYV82" s="181"/>
      <c r="TYW82" s="181"/>
      <c r="TYX82" s="181"/>
      <c r="TYY82" s="181"/>
      <c r="TYZ82" s="181"/>
      <c r="TZA82" s="181"/>
      <c r="TZB82" s="181"/>
      <c r="TZC82" s="181"/>
      <c r="TZD82" s="181"/>
      <c r="TZE82" s="181"/>
      <c r="TZF82" s="181"/>
      <c r="TZG82" s="181"/>
      <c r="TZH82" s="181"/>
      <c r="TZI82" s="181"/>
      <c r="TZJ82" s="181"/>
      <c r="TZK82" s="181"/>
      <c r="TZL82" s="181"/>
      <c r="TZM82" s="181"/>
      <c r="TZN82" s="181"/>
      <c r="TZO82" s="181"/>
      <c r="TZP82" s="181"/>
      <c r="TZQ82" s="181"/>
      <c r="TZR82" s="181"/>
      <c r="TZS82" s="181"/>
      <c r="TZT82" s="181"/>
      <c r="TZU82" s="181"/>
      <c r="TZV82" s="181"/>
      <c r="TZW82" s="181"/>
      <c r="TZX82" s="181"/>
      <c r="TZY82" s="181"/>
      <c r="TZZ82" s="181"/>
      <c r="UAA82" s="181"/>
      <c r="UAB82" s="181"/>
      <c r="UAC82" s="181"/>
      <c r="UAD82" s="181"/>
      <c r="UAE82" s="181"/>
      <c r="UAF82" s="181"/>
      <c r="UAG82" s="181"/>
      <c r="UAH82" s="181"/>
      <c r="UAI82" s="181"/>
      <c r="UAJ82" s="181"/>
      <c r="UAK82" s="181"/>
      <c r="UAL82" s="181"/>
      <c r="UAM82" s="181"/>
      <c r="UAN82" s="181"/>
      <c r="UAO82" s="181"/>
      <c r="UAP82" s="181"/>
      <c r="UAQ82" s="181"/>
      <c r="UAR82" s="181"/>
      <c r="UAS82" s="181"/>
      <c r="UAT82" s="181"/>
      <c r="UAU82" s="181"/>
      <c r="UAV82" s="181"/>
      <c r="UAW82" s="181"/>
      <c r="UAX82" s="181"/>
      <c r="UAY82" s="181"/>
      <c r="UAZ82" s="181"/>
      <c r="UBA82" s="181"/>
      <c r="UBB82" s="181"/>
      <c r="UBC82" s="181"/>
      <c r="UBD82" s="181"/>
      <c r="UBE82" s="181"/>
      <c r="UBF82" s="181"/>
      <c r="UBG82" s="181"/>
      <c r="UBH82" s="181"/>
      <c r="UBI82" s="181"/>
      <c r="UBJ82" s="181"/>
      <c r="UBK82" s="181"/>
      <c r="UBL82" s="181"/>
      <c r="UBM82" s="181"/>
      <c r="UBN82" s="181"/>
      <c r="UBO82" s="181"/>
      <c r="UBP82" s="181"/>
      <c r="UBQ82" s="181"/>
      <c r="UBR82" s="181"/>
      <c r="UBS82" s="181"/>
      <c r="UBT82" s="181"/>
      <c r="UBU82" s="181"/>
      <c r="UBV82" s="181"/>
      <c r="UBW82" s="181"/>
      <c r="UBX82" s="181"/>
      <c r="UBY82" s="181"/>
      <c r="UBZ82" s="181"/>
      <c r="UCA82" s="181"/>
      <c r="UCB82" s="181"/>
      <c r="UCC82" s="181"/>
      <c r="UCD82" s="181"/>
      <c r="UCE82" s="181"/>
      <c r="UCF82" s="181"/>
      <c r="UCG82" s="181"/>
      <c r="UCH82" s="181"/>
      <c r="UCI82" s="181"/>
      <c r="UCJ82" s="181"/>
      <c r="UCK82" s="181"/>
      <c r="UCL82" s="181"/>
      <c r="UCM82" s="181"/>
      <c r="UCN82" s="181"/>
      <c r="UCO82" s="181"/>
      <c r="UCP82" s="181"/>
      <c r="UCQ82" s="181"/>
      <c r="UCR82" s="181"/>
      <c r="UCS82" s="181"/>
      <c r="UCT82" s="181"/>
      <c r="UCU82" s="181"/>
      <c r="UCV82" s="181"/>
      <c r="UCW82" s="181"/>
      <c r="UCX82" s="181"/>
      <c r="UCY82" s="181"/>
      <c r="UCZ82" s="181"/>
      <c r="UDA82" s="181"/>
      <c r="UDB82" s="181"/>
      <c r="UDC82" s="181"/>
      <c r="UDD82" s="181"/>
      <c r="UDE82" s="181"/>
      <c r="UDF82" s="181"/>
      <c r="UDG82" s="181"/>
      <c r="UDH82" s="181"/>
      <c r="UDI82" s="181"/>
      <c r="UDJ82" s="181"/>
      <c r="UDK82" s="181"/>
      <c r="UDL82" s="181"/>
      <c r="UDM82" s="181"/>
      <c r="UDN82" s="181"/>
      <c r="UDO82" s="181"/>
      <c r="UDP82" s="181"/>
      <c r="UDQ82" s="181"/>
      <c r="UDR82" s="181"/>
      <c r="UDS82" s="181"/>
      <c r="UDT82" s="181"/>
      <c r="UDU82" s="181"/>
      <c r="UDV82" s="181"/>
      <c r="UDW82" s="181"/>
      <c r="UDX82" s="181"/>
      <c r="UDY82" s="181"/>
      <c r="UDZ82" s="181"/>
      <c r="UEA82" s="181"/>
      <c r="UEB82" s="181"/>
      <c r="UEC82" s="181"/>
      <c r="UED82" s="181"/>
      <c r="UEE82" s="181"/>
      <c r="UEF82" s="181"/>
      <c r="UEG82" s="181"/>
      <c r="UEH82" s="181"/>
      <c r="UEI82" s="181"/>
      <c r="UEJ82" s="181"/>
      <c r="UEK82" s="181"/>
      <c r="UEL82" s="181"/>
      <c r="UEM82" s="181"/>
      <c r="UEN82" s="181"/>
      <c r="UEO82" s="181"/>
      <c r="UEP82" s="181"/>
      <c r="UEQ82" s="181"/>
      <c r="UER82" s="181"/>
      <c r="UES82" s="181"/>
      <c r="UET82" s="181"/>
      <c r="UEU82" s="181"/>
      <c r="UEV82" s="181"/>
      <c r="UEW82" s="181"/>
      <c r="UEX82" s="181"/>
      <c r="UEY82" s="181"/>
      <c r="UEZ82" s="181"/>
      <c r="UFA82" s="181"/>
      <c r="UFB82" s="181"/>
      <c r="UFC82" s="181"/>
      <c r="UFD82" s="181"/>
      <c r="UFE82" s="181"/>
      <c r="UFF82" s="181"/>
      <c r="UFG82" s="181"/>
      <c r="UFH82" s="181"/>
      <c r="UFI82" s="181"/>
      <c r="UFJ82" s="181"/>
      <c r="UFK82" s="181"/>
      <c r="UFL82" s="181"/>
      <c r="UFM82" s="181"/>
      <c r="UFN82" s="181"/>
      <c r="UFO82" s="181"/>
      <c r="UFP82" s="181"/>
      <c r="UFQ82" s="181"/>
      <c r="UFR82" s="181"/>
      <c r="UFS82" s="181"/>
      <c r="UFT82" s="181"/>
      <c r="UFU82" s="181"/>
      <c r="UFV82" s="181"/>
      <c r="UFW82" s="181"/>
      <c r="UFX82" s="181"/>
      <c r="UFY82" s="181"/>
      <c r="UFZ82" s="181"/>
      <c r="UGA82" s="181"/>
      <c r="UGB82" s="181"/>
      <c r="UGC82" s="181"/>
      <c r="UGD82" s="181"/>
      <c r="UGE82" s="181"/>
      <c r="UGF82" s="181"/>
      <c r="UGG82" s="181"/>
      <c r="UGH82" s="181"/>
      <c r="UGI82" s="181"/>
      <c r="UGJ82" s="181"/>
      <c r="UGK82" s="181"/>
      <c r="UGL82" s="181"/>
      <c r="UGM82" s="181"/>
      <c r="UGN82" s="181"/>
      <c r="UGO82" s="181"/>
      <c r="UGP82" s="181"/>
      <c r="UGQ82" s="181"/>
      <c r="UGR82" s="181"/>
      <c r="UGS82" s="181"/>
      <c r="UGT82" s="181"/>
      <c r="UGU82" s="181"/>
      <c r="UGV82" s="181"/>
      <c r="UGW82" s="181"/>
      <c r="UGX82" s="181"/>
      <c r="UGY82" s="181"/>
      <c r="UGZ82" s="181"/>
      <c r="UHA82" s="181"/>
      <c r="UHB82" s="181"/>
      <c r="UHC82" s="181"/>
      <c r="UHD82" s="181"/>
      <c r="UHE82" s="181"/>
      <c r="UHF82" s="181"/>
      <c r="UHG82" s="181"/>
      <c r="UHH82" s="181"/>
      <c r="UHI82" s="181"/>
      <c r="UHJ82" s="181"/>
      <c r="UHK82" s="181"/>
      <c r="UHL82" s="181"/>
      <c r="UHM82" s="181"/>
      <c r="UHN82" s="181"/>
      <c r="UHO82" s="181"/>
      <c r="UHP82" s="181"/>
      <c r="UHQ82" s="181"/>
      <c r="UHR82" s="181"/>
      <c r="UHS82" s="181"/>
      <c r="UHT82" s="181"/>
      <c r="UHU82" s="181"/>
      <c r="UHV82" s="181"/>
      <c r="UHW82" s="181"/>
      <c r="UHX82" s="181"/>
      <c r="UHY82" s="181"/>
      <c r="UHZ82" s="181"/>
      <c r="UIA82" s="181"/>
      <c r="UIB82" s="181"/>
      <c r="UIC82" s="181"/>
      <c r="UID82" s="181"/>
      <c r="UIE82" s="181"/>
      <c r="UIF82" s="181"/>
      <c r="UIG82" s="181"/>
      <c r="UIH82" s="181"/>
      <c r="UII82" s="181"/>
      <c r="UIJ82" s="181"/>
      <c r="UIK82" s="181"/>
      <c r="UIL82" s="181"/>
      <c r="UIM82" s="181"/>
      <c r="UIN82" s="181"/>
      <c r="UIO82" s="181"/>
      <c r="UIP82" s="181"/>
      <c r="UIQ82" s="181"/>
      <c r="UIR82" s="181"/>
      <c r="UIS82" s="181"/>
      <c r="UIT82" s="181"/>
      <c r="UIU82" s="181"/>
      <c r="UIV82" s="181"/>
      <c r="UIW82" s="181"/>
      <c r="UIX82" s="181"/>
      <c r="UIY82" s="181"/>
      <c r="UIZ82" s="181"/>
      <c r="UJA82" s="181"/>
      <c r="UJB82" s="181"/>
      <c r="UJC82" s="181"/>
      <c r="UJD82" s="181"/>
      <c r="UJE82" s="181"/>
      <c r="UJF82" s="181"/>
      <c r="UJG82" s="181"/>
      <c r="UJH82" s="181"/>
      <c r="UJI82" s="181"/>
      <c r="UJJ82" s="181"/>
      <c r="UJK82" s="181"/>
      <c r="UJL82" s="181"/>
      <c r="UJM82" s="181"/>
      <c r="UJN82" s="181"/>
      <c r="UJO82" s="181"/>
      <c r="UJP82" s="181"/>
      <c r="UJQ82" s="181"/>
      <c r="UJR82" s="181"/>
      <c r="UJS82" s="181"/>
      <c r="UJT82" s="181"/>
      <c r="UJU82" s="181"/>
      <c r="UJV82" s="181"/>
      <c r="UJW82" s="181"/>
      <c r="UJX82" s="181"/>
      <c r="UJY82" s="181"/>
      <c r="UJZ82" s="181"/>
      <c r="UKA82" s="181"/>
      <c r="UKB82" s="181"/>
      <c r="UKC82" s="181"/>
      <c r="UKD82" s="181"/>
      <c r="UKE82" s="181"/>
      <c r="UKF82" s="181"/>
      <c r="UKG82" s="181"/>
      <c r="UKH82" s="181"/>
      <c r="UKI82" s="181"/>
      <c r="UKJ82" s="181"/>
      <c r="UKK82" s="181"/>
      <c r="UKL82" s="181"/>
      <c r="UKM82" s="181"/>
      <c r="UKN82" s="181"/>
      <c r="UKO82" s="181"/>
      <c r="UKP82" s="181"/>
      <c r="UKQ82" s="181"/>
      <c r="UKR82" s="181"/>
      <c r="UKS82" s="181"/>
      <c r="UKT82" s="181"/>
      <c r="UKU82" s="181"/>
      <c r="UKV82" s="181"/>
      <c r="UKW82" s="181"/>
      <c r="UKX82" s="181"/>
      <c r="UKY82" s="181"/>
      <c r="UKZ82" s="181"/>
      <c r="ULA82" s="181"/>
      <c r="ULB82" s="181"/>
      <c r="ULC82" s="181"/>
      <c r="ULD82" s="181"/>
      <c r="ULE82" s="181"/>
      <c r="ULF82" s="181"/>
      <c r="ULG82" s="181"/>
      <c r="ULH82" s="181"/>
      <c r="ULI82" s="181"/>
      <c r="ULJ82" s="181"/>
      <c r="ULK82" s="181"/>
      <c r="ULL82" s="181"/>
      <c r="ULM82" s="181"/>
      <c r="ULN82" s="181"/>
      <c r="ULO82" s="181"/>
      <c r="ULP82" s="181"/>
      <c r="ULQ82" s="181"/>
      <c r="ULR82" s="181"/>
      <c r="ULS82" s="181"/>
      <c r="ULT82" s="181"/>
      <c r="ULU82" s="181"/>
      <c r="ULV82" s="181"/>
      <c r="ULW82" s="181"/>
      <c r="ULX82" s="181"/>
      <c r="ULY82" s="181"/>
      <c r="ULZ82" s="181"/>
      <c r="UMA82" s="181"/>
      <c r="UMB82" s="181"/>
      <c r="UMC82" s="181"/>
      <c r="UMD82" s="181"/>
      <c r="UME82" s="181"/>
      <c r="UMF82" s="181"/>
      <c r="UMG82" s="181"/>
      <c r="UMH82" s="181"/>
      <c r="UMI82" s="181"/>
      <c r="UMJ82" s="181"/>
      <c r="UMK82" s="181"/>
      <c r="UML82" s="181"/>
      <c r="UMM82" s="181"/>
      <c r="UMN82" s="181"/>
      <c r="UMO82" s="181"/>
      <c r="UMP82" s="181"/>
      <c r="UMQ82" s="181"/>
      <c r="UMR82" s="181"/>
      <c r="UMS82" s="181"/>
      <c r="UMT82" s="181"/>
      <c r="UMU82" s="181"/>
      <c r="UMV82" s="181"/>
      <c r="UMW82" s="181"/>
      <c r="UMX82" s="181"/>
      <c r="UMY82" s="181"/>
      <c r="UMZ82" s="181"/>
      <c r="UNA82" s="181"/>
      <c r="UNB82" s="181"/>
      <c r="UNC82" s="181"/>
      <c r="UND82" s="181"/>
      <c r="UNE82" s="181"/>
      <c r="UNF82" s="181"/>
      <c r="UNG82" s="181"/>
      <c r="UNH82" s="181"/>
      <c r="UNI82" s="181"/>
      <c r="UNJ82" s="181"/>
      <c r="UNK82" s="181"/>
      <c r="UNL82" s="181"/>
      <c r="UNM82" s="181"/>
      <c r="UNN82" s="181"/>
      <c r="UNO82" s="181"/>
      <c r="UNP82" s="181"/>
      <c r="UNQ82" s="181"/>
      <c r="UNR82" s="181"/>
      <c r="UNS82" s="181"/>
      <c r="UNT82" s="181"/>
      <c r="UNU82" s="181"/>
      <c r="UNV82" s="181"/>
      <c r="UNW82" s="181"/>
      <c r="UNX82" s="181"/>
      <c r="UNY82" s="181"/>
      <c r="UNZ82" s="181"/>
      <c r="UOA82" s="181"/>
      <c r="UOB82" s="181"/>
      <c r="UOC82" s="181"/>
      <c r="UOD82" s="181"/>
      <c r="UOE82" s="181"/>
      <c r="UOF82" s="181"/>
      <c r="UOG82" s="181"/>
      <c r="UOH82" s="181"/>
      <c r="UOI82" s="181"/>
      <c r="UOJ82" s="181"/>
      <c r="UOK82" s="181"/>
      <c r="UOL82" s="181"/>
      <c r="UOM82" s="181"/>
      <c r="UON82" s="181"/>
      <c r="UOO82" s="181"/>
      <c r="UOP82" s="181"/>
      <c r="UOQ82" s="181"/>
      <c r="UOR82" s="181"/>
      <c r="UOS82" s="181"/>
      <c r="UOT82" s="181"/>
      <c r="UOU82" s="181"/>
      <c r="UOV82" s="181"/>
      <c r="UOW82" s="181"/>
      <c r="UOX82" s="181"/>
      <c r="UOY82" s="181"/>
      <c r="UOZ82" s="181"/>
      <c r="UPA82" s="181"/>
      <c r="UPB82" s="181"/>
      <c r="UPC82" s="181"/>
      <c r="UPD82" s="181"/>
      <c r="UPE82" s="181"/>
      <c r="UPF82" s="181"/>
      <c r="UPG82" s="181"/>
      <c r="UPH82" s="181"/>
      <c r="UPI82" s="181"/>
      <c r="UPJ82" s="181"/>
      <c r="UPK82" s="181"/>
      <c r="UPL82" s="181"/>
      <c r="UPM82" s="181"/>
      <c r="UPN82" s="181"/>
      <c r="UPO82" s="181"/>
      <c r="UPP82" s="181"/>
      <c r="UPQ82" s="181"/>
      <c r="UPR82" s="181"/>
      <c r="UPS82" s="181"/>
      <c r="UPT82" s="181"/>
      <c r="UPU82" s="181"/>
      <c r="UPV82" s="181"/>
      <c r="UPW82" s="181"/>
      <c r="UPX82" s="181"/>
      <c r="UPY82" s="181"/>
      <c r="UPZ82" s="181"/>
      <c r="UQA82" s="181"/>
      <c r="UQB82" s="181"/>
      <c r="UQC82" s="181"/>
      <c r="UQD82" s="181"/>
      <c r="UQE82" s="181"/>
      <c r="UQF82" s="181"/>
      <c r="UQG82" s="181"/>
      <c r="UQH82" s="181"/>
      <c r="UQI82" s="181"/>
      <c r="UQJ82" s="181"/>
      <c r="UQK82" s="181"/>
      <c r="UQL82" s="181"/>
      <c r="UQM82" s="181"/>
      <c r="UQN82" s="181"/>
      <c r="UQO82" s="181"/>
      <c r="UQP82" s="181"/>
      <c r="UQQ82" s="181"/>
      <c r="UQR82" s="181"/>
      <c r="UQS82" s="181"/>
      <c r="UQT82" s="181"/>
      <c r="UQU82" s="181"/>
      <c r="UQV82" s="181"/>
      <c r="UQW82" s="181"/>
      <c r="UQX82" s="181"/>
      <c r="UQY82" s="181"/>
      <c r="UQZ82" s="181"/>
      <c r="URA82" s="181"/>
      <c r="URB82" s="181"/>
      <c r="URC82" s="181"/>
      <c r="URD82" s="181"/>
      <c r="URE82" s="181"/>
      <c r="URF82" s="181"/>
      <c r="URG82" s="181"/>
      <c r="URH82" s="181"/>
      <c r="URI82" s="181"/>
      <c r="URJ82" s="181"/>
      <c r="URK82" s="181"/>
      <c r="URL82" s="181"/>
      <c r="URM82" s="181"/>
      <c r="URN82" s="181"/>
      <c r="URO82" s="181"/>
      <c r="URP82" s="181"/>
      <c r="URQ82" s="181"/>
      <c r="URR82" s="181"/>
      <c r="URS82" s="181"/>
      <c r="URT82" s="181"/>
      <c r="URU82" s="181"/>
      <c r="URV82" s="181"/>
      <c r="URW82" s="181"/>
      <c r="URX82" s="181"/>
      <c r="URY82" s="181"/>
      <c r="URZ82" s="181"/>
      <c r="USA82" s="181"/>
      <c r="USB82" s="181"/>
      <c r="USC82" s="181"/>
      <c r="USD82" s="181"/>
      <c r="USE82" s="181"/>
      <c r="USF82" s="181"/>
      <c r="USG82" s="181"/>
      <c r="USH82" s="181"/>
      <c r="USI82" s="181"/>
      <c r="USJ82" s="181"/>
      <c r="USK82" s="181"/>
      <c r="USL82" s="181"/>
      <c r="USM82" s="181"/>
      <c r="USN82" s="181"/>
      <c r="USO82" s="181"/>
      <c r="USP82" s="181"/>
      <c r="USQ82" s="181"/>
      <c r="USR82" s="181"/>
      <c r="USS82" s="181"/>
      <c r="UST82" s="181"/>
      <c r="USU82" s="181"/>
      <c r="USV82" s="181"/>
      <c r="USW82" s="181"/>
      <c r="USX82" s="181"/>
      <c r="USY82" s="181"/>
      <c r="USZ82" s="181"/>
      <c r="UTA82" s="181"/>
      <c r="UTB82" s="181"/>
      <c r="UTC82" s="181"/>
      <c r="UTD82" s="181"/>
      <c r="UTE82" s="181"/>
      <c r="UTF82" s="181"/>
      <c r="UTG82" s="181"/>
      <c r="UTH82" s="181"/>
      <c r="UTI82" s="181"/>
      <c r="UTJ82" s="181"/>
      <c r="UTK82" s="181"/>
      <c r="UTL82" s="181"/>
      <c r="UTM82" s="181"/>
      <c r="UTN82" s="181"/>
      <c r="UTO82" s="181"/>
      <c r="UTP82" s="181"/>
      <c r="UTQ82" s="181"/>
      <c r="UTR82" s="181"/>
      <c r="UTS82" s="181"/>
      <c r="UTT82" s="181"/>
      <c r="UTU82" s="181"/>
      <c r="UTV82" s="181"/>
      <c r="UTW82" s="181"/>
      <c r="UTX82" s="181"/>
      <c r="UTY82" s="181"/>
      <c r="UTZ82" s="181"/>
      <c r="UUA82" s="181"/>
      <c r="UUB82" s="181"/>
      <c r="UUC82" s="181"/>
      <c r="UUD82" s="181"/>
      <c r="UUE82" s="181"/>
      <c r="UUF82" s="181"/>
      <c r="UUG82" s="181"/>
      <c r="UUH82" s="181"/>
      <c r="UUI82" s="181"/>
      <c r="UUJ82" s="181"/>
      <c r="UUK82" s="181"/>
      <c r="UUL82" s="181"/>
      <c r="UUM82" s="181"/>
      <c r="UUN82" s="181"/>
      <c r="UUO82" s="181"/>
      <c r="UUP82" s="181"/>
      <c r="UUQ82" s="181"/>
      <c r="UUR82" s="181"/>
      <c r="UUS82" s="181"/>
      <c r="UUT82" s="181"/>
      <c r="UUU82" s="181"/>
      <c r="UUV82" s="181"/>
      <c r="UUW82" s="181"/>
      <c r="UUX82" s="181"/>
      <c r="UUY82" s="181"/>
      <c r="UUZ82" s="181"/>
      <c r="UVA82" s="181"/>
      <c r="UVB82" s="181"/>
      <c r="UVC82" s="181"/>
      <c r="UVD82" s="181"/>
      <c r="UVE82" s="181"/>
      <c r="UVF82" s="181"/>
      <c r="UVG82" s="181"/>
      <c r="UVH82" s="181"/>
      <c r="UVI82" s="181"/>
      <c r="UVJ82" s="181"/>
      <c r="UVK82" s="181"/>
      <c r="UVL82" s="181"/>
      <c r="UVM82" s="181"/>
      <c r="UVN82" s="181"/>
      <c r="UVO82" s="181"/>
      <c r="UVP82" s="181"/>
      <c r="UVQ82" s="181"/>
      <c r="UVR82" s="181"/>
      <c r="UVS82" s="181"/>
      <c r="UVT82" s="181"/>
      <c r="UVU82" s="181"/>
      <c r="UVV82" s="181"/>
      <c r="UVW82" s="181"/>
      <c r="UVX82" s="181"/>
      <c r="UVY82" s="181"/>
      <c r="UVZ82" s="181"/>
      <c r="UWA82" s="181"/>
      <c r="UWB82" s="181"/>
      <c r="UWC82" s="181"/>
      <c r="UWD82" s="181"/>
      <c r="UWE82" s="181"/>
      <c r="UWF82" s="181"/>
      <c r="UWG82" s="181"/>
      <c r="UWH82" s="181"/>
      <c r="UWI82" s="181"/>
      <c r="UWJ82" s="181"/>
      <c r="UWK82" s="181"/>
      <c r="UWL82" s="181"/>
      <c r="UWM82" s="181"/>
      <c r="UWN82" s="181"/>
      <c r="UWO82" s="181"/>
      <c r="UWP82" s="181"/>
      <c r="UWQ82" s="181"/>
      <c r="UWR82" s="181"/>
      <c r="UWS82" s="181"/>
      <c r="UWT82" s="181"/>
      <c r="UWU82" s="181"/>
      <c r="UWV82" s="181"/>
      <c r="UWW82" s="181"/>
      <c r="UWX82" s="181"/>
      <c r="UWY82" s="181"/>
      <c r="UWZ82" s="181"/>
      <c r="UXA82" s="181"/>
      <c r="UXB82" s="181"/>
      <c r="UXC82" s="181"/>
      <c r="UXD82" s="181"/>
      <c r="UXE82" s="181"/>
      <c r="UXF82" s="181"/>
      <c r="UXG82" s="181"/>
      <c r="UXH82" s="181"/>
      <c r="UXI82" s="181"/>
      <c r="UXJ82" s="181"/>
      <c r="UXK82" s="181"/>
      <c r="UXL82" s="181"/>
      <c r="UXM82" s="181"/>
      <c r="UXN82" s="181"/>
      <c r="UXO82" s="181"/>
      <c r="UXP82" s="181"/>
      <c r="UXQ82" s="181"/>
      <c r="UXR82" s="181"/>
      <c r="UXS82" s="181"/>
      <c r="UXT82" s="181"/>
      <c r="UXU82" s="181"/>
      <c r="UXV82" s="181"/>
      <c r="UXW82" s="181"/>
      <c r="UXX82" s="181"/>
      <c r="UXY82" s="181"/>
      <c r="UXZ82" s="181"/>
      <c r="UYA82" s="181"/>
      <c r="UYB82" s="181"/>
      <c r="UYC82" s="181"/>
      <c r="UYD82" s="181"/>
      <c r="UYE82" s="181"/>
      <c r="UYF82" s="181"/>
      <c r="UYG82" s="181"/>
      <c r="UYH82" s="181"/>
      <c r="UYI82" s="181"/>
      <c r="UYJ82" s="181"/>
      <c r="UYK82" s="181"/>
      <c r="UYL82" s="181"/>
      <c r="UYM82" s="181"/>
      <c r="UYN82" s="181"/>
      <c r="UYO82" s="181"/>
      <c r="UYP82" s="181"/>
      <c r="UYQ82" s="181"/>
      <c r="UYR82" s="181"/>
      <c r="UYS82" s="181"/>
      <c r="UYT82" s="181"/>
      <c r="UYU82" s="181"/>
      <c r="UYV82" s="181"/>
      <c r="UYW82" s="181"/>
      <c r="UYX82" s="181"/>
      <c r="UYY82" s="181"/>
      <c r="UYZ82" s="181"/>
      <c r="UZA82" s="181"/>
      <c r="UZB82" s="181"/>
      <c r="UZC82" s="181"/>
      <c r="UZD82" s="181"/>
      <c r="UZE82" s="181"/>
      <c r="UZF82" s="181"/>
      <c r="UZG82" s="181"/>
      <c r="UZH82" s="181"/>
      <c r="UZI82" s="181"/>
      <c r="UZJ82" s="181"/>
      <c r="UZK82" s="181"/>
      <c r="UZL82" s="181"/>
      <c r="UZM82" s="181"/>
      <c r="UZN82" s="181"/>
      <c r="UZO82" s="181"/>
      <c r="UZP82" s="181"/>
      <c r="UZQ82" s="181"/>
      <c r="UZR82" s="181"/>
      <c r="UZS82" s="181"/>
      <c r="UZT82" s="181"/>
      <c r="UZU82" s="181"/>
      <c r="UZV82" s="181"/>
      <c r="UZW82" s="181"/>
      <c r="UZX82" s="181"/>
      <c r="UZY82" s="181"/>
      <c r="UZZ82" s="181"/>
      <c r="VAA82" s="181"/>
      <c r="VAB82" s="181"/>
      <c r="VAC82" s="181"/>
      <c r="VAD82" s="181"/>
      <c r="VAE82" s="181"/>
      <c r="VAF82" s="181"/>
      <c r="VAG82" s="181"/>
      <c r="VAH82" s="181"/>
      <c r="VAI82" s="181"/>
      <c r="VAJ82" s="181"/>
      <c r="VAK82" s="181"/>
      <c r="VAL82" s="181"/>
      <c r="VAM82" s="181"/>
      <c r="VAN82" s="181"/>
      <c r="VAO82" s="181"/>
      <c r="VAP82" s="181"/>
      <c r="VAQ82" s="181"/>
      <c r="VAR82" s="181"/>
      <c r="VAS82" s="181"/>
      <c r="VAT82" s="181"/>
      <c r="VAU82" s="181"/>
      <c r="VAV82" s="181"/>
      <c r="VAW82" s="181"/>
      <c r="VAX82" s="181"/>
      <c r="VAY82" s="181"/>
      <c r="VAZ82" s="181"/>
      <c r="VBA82" s="181"/>
      <c r="VBB82" s="181"/>
      <c r="VBC82" s="181"/>
      <c r="VBD82" s="181"/>
      <c r="VBE82" s="181"/>
      <c r="VBF82" s="181"/>
      <c r="VBG82" s="181"/>
      <c r="VBH82" s="181"/>
      <c r="VBI82" s="181"/>
      <c r="VBJ82" s="181"/>
      <c r="VBK82" s="181"/>
      <c r="VBL82" s="181"/>
      <c r="VBM82" s="181"/>
      <c r="VBN82" s="181"/>
      <c r="VBO82" s="181"/>
      <c r="VBP82" s="181"/>
      <c r="VBQ82" s="181"/>
      <c r="VBR82" s="181"/>
      <c r="VBS82" s="181"/>
      <c r="VBT82" s="181"/>
      <c r="VBU82" s="181"/>
      <c r="VBV82" s="181"/>
      <c r="VBW82" s="181"/>
      <c r="VBX82" s="181"/>
      <c r="VBY82" s="181"/>
      <c r="VBZ82" s="181"/>
      <c r="VCA82" s="181"/>
      <c r="VCB82" s="181"/>
      <c r="VCC82" s="181"/>
      <c r="VCD82" s="181"/>
      <c r="VCE82" s="181"/>
      <c r="VCF82" s="181"/>
      <c r="VCG82" s="181"/>
      <c r="VCH82" s="181"/>
      <c r="VCI82" s="181"/>
      <c r="VCJ82" s="181"/>
      <c r="VCK82" s="181"/>
      <c r="VCL82" s="181"/>
      <c r="VCM82" s="181"/>
      <c r="VCN82" s="181"/>
      <c r="VCO82" s="181"/>
      <c r="VCP82" s="181"/>
      <c r="VCQ82" s="181"/>
      <c r="VCR82" s="181"/>
      <c r="VCS82" s="181"/>
      <c r="VCT82" s="181"/>
      <c r="VCU82" s="181"/>
      <c r="VCV82" s="181"/>
      <c r="VCW82" s="181"/>
      <c r="VCX82" s="181"/>
      <c r="VCY82" s="181"/>
      <c r="VCZ82" s="181"/>
      <c r="VDA82" s="181"/>
      <c r="VDB82" s="181"/>
      <c r="VDC82" s="181"/>
      <c r="VDD82" s="181"/>
      <c r="VDE82" s="181"/>
      <c r="VDF82" s="181"/>
      <c r="VDG82" s="181"/>
      <c r="VDH82" s="181"/>
      <c r="VDI82" s="181"/>
      <c r="VDJ82" s="181"/>
      <c r="VDK82" s="181"/>
      <c r="VDL82" s="181"/>
      <c r="VDM82" s="181"/>
      <c r="VDN82" s="181"/>
      <c r="VDO82" s="181"/>
      <c r="VDP82" s="181"/>
      <c r="VDQ82" s="181"/>
      <c r="VDR82" s="181"/>
      <c r="VDS82" s="181"/>
      <c r="VDT82" s="181"/>
      <c r="VDU82" s="181"/>
      <c r="VDV82" s="181"/>
      <c r="VDW82" s="181"/>
      <c r="VDX82" s="181"/>
      <c r="VDY82" s="181"/>
      <c r="VDZ82" s="181"/>
      <c r="VEA82" s="181"/>
      <c r="VEB82" s="181"/>
      <c r="VEC82" s="181"/>
      <c r="VED82" s="181"/>
      <c r="VEE82" s="181"/>
      <c r="VEF82" s="181"/>
      <c r="VEG82" s="181"/>
      <c r="VEH82" s="181"/>
      <c r="VEI82" s="181"/>
      <c r="VEJ82" s="181"/>
      <c r="VEK82" s="181"/>
      <c r="VEL82" s="181"/>
      <c r="VEM82" s="181"/>
      <c r="VEN82" s="181"/>
      <c r="VEO82" s="181"/>
      <c r="VEP82" s="181"/>
      <c r="VEQ82" s="181"/>
      <c r="VER82" s="181"/>
      <c r="VES82" s="181"/>
      <c r="VET82" s="181"/>
      <c r="VEU82" s="181"/>
      <c r="VEV82" s="181"/>
      <c r="VEW82" s="181"/>
      <c r="VEX82" s="181"/>
      <c r="VEY82" s="181"/>
      <c r="VEZ82" s="181"/>
      <c r="VFA82" s="181"/>
      <c r="VFB82" s="181"/>
      <c r="VFC82" s="181"/>
      <c r="VFD82" s="181"/>
      <c r="VFE82" s="181"/>
      <c r="VFF82" s="181"/>
      <c r="VFG82" s="181"/>
      <c r="VFH82" s="181"/>
      <c r="VFI82" s="181"/>
      <c r="VFJ82" s="181"/>
      <c r="VFK82" s="181"/>
      <c r="VFL82" s="181"/>
      <c r="VFM82" s="181"/>
      <c r="VFN82" s="181"/>
      <c r="VFO82" s="181"/>
      <c r="VFP82" s="181"/>
      <c r="VFQ82" s="181"/>
      <c r="VFR82" s="181"/>
      <c r="VFS82" s="181"/>
      <c r="VFT82" s="181"/>
      <c r="VFU82" s="181"/>
      <c r="VFV82" s="181"/>
      <c r="VFW82" s="181"/>
      <c r="VFX82" s="181"/>
      <c r="VFY82" s="181"/>
      <c r="VFZ82" s="181"/>
      <c r="VGA82" s="181"/>
      <c r="VGB82" s="181"/>
      <c r="VGC82" s="181"/>
      <c r="VGD82" s="181"/>
      <c r="VGE82" s="181"/>
      <c r="VGF82" s="181"/>
      <c r="VGG82" s="181"/>
      <c r="VGH82" s="181"/>
      <c r="VGI82" s="181"/>
      <c r="VGJ82" s="181"/>
      <c r="VGK82" s="181"/>
      <c r="VGL82" s="181"/>
      <c r="VGM82" s="181"/>
      <c r="VGN82" s="181"/>
      <c r="VGO82" s="181"/>
      <c r="VGP82" s="181"/>
      <c r="VGQ82" s="181"/>
      <c r="VGR82" s="181"/>
      <c r="VGS82" s="181"/>
      <c r="VGT82" s="181"/>
      <c r="VGU82" s="181"/>
      <c r="VGV82" s="181"/>
      <c r="VGW82" s="181"/>
      <c r="VGX82" s="181"/>
      <c r="VGY82" s="181"/>
      <c r="VGZ82" s="181"/>
      <c r="VHA82" s="181"/>
      <c r="VHB82" s="181"/>
      <c r="VHC82" s="181"/>
      <c r="VHD82" s="181"/>
      <c r="VHE82" s="181"/>
      <c r="VHF82" s="181"/>
      <c r="VHG82" s="181"/>
      <c r="VHH82" s="181"/>
      <c r="VHI82" s="181"/>
      <c r="VHJ82" s="181"/>
      <c r="VHK82" s="181"/>
      <c r="VHL82" s="181"/>
      <c r="VHM82" s="181"/>
      <c r="VHN82" s="181"/>
      <c r="VHO82" s="181"/>
      <c r="VHP82" s="181"/>
      <c r="VHQ82" s="181"/>
      <c r="VHR82" s="181"/>
      <c r="VHS82" s="181"/>
      <c r="VHT82" s="181"/>
      <c r="VHU82" s="181"/>
      <c r="VHV82" s="181"/>
      <c r="VHW82" s="181"/>
      <c r="VHX82" s="181"/>
      <c r="VHY82" s="181"/>
      <c r="VHZ82" s="181"/>
      <c r="VIA82" s="181"/>
      <c r="VIB82" s="181"/>
      <c r="VIC82" s="181"/>
      <c r="VID82" s="181"/>
      <c r="VIE82" s="181"/>
      <c r="VIF82" s="181"/>
      <c r="VIG82" s="181"/>
      <c r="VIH82" s="181"/>
      <c r="VII82" s="181"/>
      <c r="VIJ82" s="181"/>
      <c r="VIK82" s="181"/>
      <c r="VIL82" s="181"/>
      <c r="VIM82" s="181"/>
      <c r="VIN82" s="181"/>
      <c r="VIO82" s="181"/>
      <c r="VIP82" s="181"/>
      <c r="VIQ82" s="181"/>
      <c r="VIR82" s="181"/>
      <c r="VIS82" s="181"/>
      <c r="VIT82" s="181"/>
      <c r="VIU82" s="181"/>
      <c r="VIV82" s="181"/>
      <c r="VIW82" s="181"/>
      <c r="VIX82" s="181"/>
      <c r="VIY82" s="181"/>
      <c r="VIZ82" s="181"/>
      <c r="VJA82" s="181"/>
      <c r="VJB82" s="181"/>
      <c r="VJC82" s="181"/>
      <c r="VJD82" s="181"/>
      <c r="VJE82" s="181"/>
      <c r="VJF82" s="181"/>
      <c r="VJG82" s="181"/>
      <c r="VJH82" s="181"/>
      <c r="VJI82" s="181"/>
      <c r="VJJ82" s="181"/>
      <c r="VJK82" s="181"/>
      <c r="VJL82" s="181"/>
      <c r="VJM82" s="181"/>
      <c r="VJN82" s="181"/>
      <c r="VJO82" s="181"/>
      <c r="VJP82" s="181"/>
      <c r="VJQ82" s="181"/>
      <c r="VJR82" s="181"/>
      <c r="VJS82" s="181"/>
      <c r="VJT82" s="181"/>
      <c r="VJU82" s="181"/>
      <c r="VJV82" s="181"/>
      <c r="VJW82" s="181"/>
      <c r="VJX82" s="181"/>
      <c r="VJY82" s="181"/>
      <c r="VJZ82" s="181"/>
      <c r="VKA82" s="181"/>
      <c r="VKB82" s="181"/>
      <c r="VKC82" s="181"/>
      <c r="VKD82" s="181"/>
      <c r="VKE82" s="181"/>
      <c r="VKF82" s="181"/>
      <c r="VKG82" s="181"/>
      <c r="VKH82" s="181"/>
      <c r="VKI82" s="181"/>
      <c r="VKJ82" s="181"/>
      <c r="VKK82" s="181"/>
      <c r="VKL82" s="181"/>
      <c r="VKM82" s="181"/>
      <c r="VKN82" s="181"/>
      <c r="VKO82" s="181"/>
      <c r="VKP82" s="181"/>
      <c r="VKQ82" s="181"/>
      <c r="VKR82" s="181"/>
      <c r="VKS82" s="181"/>
      <c r="VKT82" s="181"/>
      <c r="VKU82" s="181"/>
      <c r="VKV82" s="181"/>
      <c r="VKW82" s="181"/>
      <c r="VKX82" s="181"/>
      <c r="VKY82" s="181"/>
      <c r="VKZ82" s="181"/>
      <c r="VLA82" s="181"/>
      <c r="VLB82" s="181"/>
      <c r="VLC82" s="181"/>
      <c r="VLD82" s="181"/>
      <c r="VLE82" s="181"/>
      <c r="VLF82" s="181"/>
      <c r="VLG82" s="181"/>
      <c r="VLH82" s="181"/>
      <c r="VLI82" s="181"/>
      <c r="VLJ82" s="181"/>
      <c r="VLK82" s="181"/>
      <c r="VLL82" s="181"/>
      <c r="VLM82" s="181"/>
      <c r="VLN82" s="181"/>
      <c r="VLO82" s="181"/>
      <c r="VLP82" s="181"/>
      <c r="VLQ82" s="181"/>
      <c r="VLR82" s="181"/>
      <c r="VLS82" s="181"/>
      <c r="VLT82" s="181"/>
      <c r="VLU82" s="181"/>
      <c r="VLV82" s="181"/>
      <c r="VLW82" s="181"/>
      <c r="VLX82" s="181"/>
      <c r="VLY82" s="181"/>
      <c r="VLZ82" s="181"/>
      <c r="VMA82" s="181"/>
      <c r="VMB82" s="181"/>
      <c r="VMC82" s="181"/>
      <c r="VMD82" s="181"/>
      <c r="VME82" s="181"/>
      <c r="VMF82" s="181"/>
      <c r="VMG82" s="181"/>
      <c r="VMH82" s="181"/>
      <c r="VMI82" s="181"/>
      <c r="VMJ82" s="181"/>
      <c r="VMK82" s="181"/>
      <c r="VML82" s="181"/>
      <c r="VMM82" s="181"/>
      <c r="VMN82" s="181"/>
      <c r="VMO82" s="181"/>
      <c r="VMP82" s="181"/>
      <c r="VMQ82" s="181"/>
      <c r="VMR82" s="181"/>
      <c r="VMS82" s="181"/>
      <c r="VMT82" s="181"/>
      <c r="VMU82" s="181"/>
      <c r="VMV82" s="181"/>
      <c r="VMW82" s="181"/>
      <c r="VMX82" s="181"/>
      <c r="VMY82" s="181"/>
      <c r="VMZ82" s="181"/>
      <c r="VNA82" s="181"/>
      <c r="VNB82" s="181"/>
      <c r="VNC82" s="181"/>
      <c r="VND82" s="181"/>
      <c r="VNE82" s="181"/>
      <c r="VNF82" s="181"/>
      <c r="VNG82" s="181"/>
      <c r="VNH82" s="181"/>
      <c r="VNI82" s="181"/>
      <c r="VNJ82" s="181"/>
      <c r="VNK82" s="181"/>
      <c r="VNL82" s="181"/>
      <c r="VNM82" s="181"/>
      <c r="VNN82" s="181"/>
      <c r="VNO82" s="181"/>
      <c r="VNP82" s="181"/>
      <c r="VNQ82" s="181"/>
      <c r="VNR82" s="181"/>
      <c r="VNS82" s="181"/>
      <c r="VNT82" s="181"/>
      <c r="VNU82" s="181"/>
      <c r="VNV82" s="181"/>
      <c r="VNW82" s="181"/>
      <c r="VNX82" s="181"/>
      <c r="VNY82" s="181"/>
      <c r="VNZ82" s="181"/>
      <c r="VOA82" s="181"/>
      <c r="VOB82" s="181"/>
      <c r="VOC82" s="181"/>
      <c r="VOD82" s="181"/>
      <c r="VOE82" s="181"/>
      <c r="VOF82" s="181"/>
      <c r="VOG82" s="181"/>
      <c r="VOH82" s="181"/>
      <c r="VOI82" s="181"/>
      <c r="VOJ82" s="181"/>
      <c r="VOK82" s="181"/>
      <c r="VOL82" s="181"/>
      <c r="VOM82" s="181"/>
      <c r="VON82" s="181"/>
      <c r="VOO82" s="181"/>
      <c r="VOP82" s="181"/>
      <c r="VOQ82" s="181"/>
      <c r="VOR82" s="181"/>
      <c r="VOS82" s="181"/>
      <c r="VOT82" s="181"/>
      <c r="VOU82" s="181"/>
      <c r="VOV82" s="181"/>
      <c r="VOW82" s="181"/>
      <c r="VOX82" s="181"/>
      <c r="VOY82" s="181"/>
      <c r="VOZ82" s="181"/>
      <c r="VPA82" s="181"/>
      <c r="VPB82" s="181"/>
      <c r="VPC82" s="181"/>
      <c r="VPD82" s="181"/>
      <c r="VPE82" s="181"/>
      <c r="VPF82" s="181"/>
      <c r="VPG82" s="181"/>
      <c r="VPH82" s="181"/>
      <c r="VPI82" s="181"/>
      <c r="VPJ82" s="181"/>
      <c r="VPK82" s="181"/>
      <c r="VPL82" s="181"/>
      <c r="VPM82" s="181"/>
      <c r="VPN82" s="181"/>
      <c r="VPO82" s="181"/>
      <c r="VPP82" s="181"/>
      <c r="VPQ82" s="181"/>
      <c r="VPR82" s="181"/>
      <c r="VPS82" s="181"/>
      <c r="VPT82" s="181"/>
      <c r="VPU82" s="181"/>
      <c r="VPV82" s="181"/>
      <c r="VPW82" s="181"/>
      <c r="VPX82" s="181"/>
      <c r="VPY82" s="181"/>
      <c r="VPZ82" s="181"/>
      <c r="VQA82" s="181"/>
      <c r="VQB82" s="181"/>
      <c r="VQC82" s="181"/>
      <c r="VQD82" s="181"/>
      <c r="VQE82" s="181"/>
      <c r="VQF82" s="181"/>
      <c r="VQG82" s="181"/>
      <c r="VQH82" s="181"/>
      <c r="VQI82" s="181"/>
      <c r="VQJ82" s="181"/>
      <c r="VQK82" s="181"/>
      <c r="VQL82" s="181"/>
      <c r="VQM82" s="181"/>
      <c r="VQN82" s="181"/>
      <c r="VQO82" s="181"/>
      <c r="VQP82" s="181"/>
      <c r="VQQ82" s="181"/>
      <c r="VQR82" s="181"/>
      <c r="VQS82" s="181"/>
      <c r="VQT82" s="181"/>
      <c r="VQU82" s="181"/>
      <c r="VQV82" s="181"/>
      <c r="VQW82" s="181"/>
      <c r="VQX82" s="181"/>
      <c r="VQY82" s="181"/>
      <c r="VQZ82" s="181"/>
      <c r="VRA82" s="181"/>
      <c r="VRB82" s="181"/>
      <c r="VRC82" s="181"/>
      <c r="VRD82" s="181"/>
      <c r="VRE82" s="181"/>
      <c r="VRF82" s="181"/>
      <c r="VRG82" s="181"/>
      <c r="VRH82" s="181"/>
      <c r="VRI82" s="181"/>
      <c r="VRJ82" s="181"/>
      <c r="VRK82" s="181"/>
      <c r="VRL82" s="181"/>
      <c r="VRM82" s="181"/>
      <c r="VRN82" s="181"/>
      <c r="VRO82" s="181"/>
      <c r="VRP82" s="181"/>
      <c r="VRQ82" s="181"/>
      <c r="VRR82" s="181"/>
      <c r="VRS82" s="181"/>
      <c r="VRT82" s="181"/>
      <c r="VRU82" s="181"/>
      <c r="VRV82" s="181"/>
      <c r="VRW82" s="181"/>
      <c r="VRX82" s="181"/>
      <c r="VRY82" s="181"/>
      <c r="VRZ82" s="181"/>
      <c r="VSA82" s="181"/>
      <c r="VSB82" s="181"/>
      <c r="VSC82" s="181"/>
      <c r="VSD82" s="181"/>
      <c r="VSE82" s="181"/>
      <c r="VSF82" s="181"/>
      <c r="VSG82" s="181"/>
      <c r="VSH82" s="181"/>
      <c r="VSI82" s="181"/>
      <c r="VSJ82" s="181"/>
      <c r="VSK82" s="181"/>
      <c r="VSL82" s="181"/>
      <c r="VSM82" s="181"/>
      <c r="VSN82" s="181"/>
      <c r="VSO82" s="181"/>
      <c r="VSP82" s="181"/>
      <c r="VSQ82" s="181"/>
      <c r="VSR82" s="181"/>
      <c r="VSS82" s="181"/>
      <c r="VST82" s="181"/>
      <c r="VSU82" s="181"/>
      <c r="VSV82" s="181"/>
      <c r="VSW82" s="181"/>
      <c r="VSX82" s="181"/>
      <c r="VSY82" s="181"/>
      <c r="VSZ82" s="181"/>
      <c r="VTA82" s="181"/>
      <c r="VTB82" s="181"/>
      <c r="VTC82" s="181"/>
      <c r="VTD82" s="181"/>
      <c r="VTE82" s="181"/>
      <c r="VTF82" s="181"/>
      <c r="VTG82" s="181"/>
      <c r="VTH82" s="181"/>
      <c r="VTI82" s="181"/>
      <c r="VTJ82" s="181"/>
      <c r="VTK82" s="181"/>
      <c r="VTL82" s="181"/>
      <c r="VTM82" s="181"/>
      <c r="VTN82" s="181"/>
      <c r="VTO82" s="181"/>
      <c r="VTP82" s="181"/>
      <c r="VTQ82" s="181"/>
      <c r="VTR82" s="181"/>
      <c r="VTS82" s="181"/>
      <c r="VTT82" s="181"/>
      <c r="VTU82" s="181"/>
      <c r="VTV82" s="181"/>
      <c r="VTW82" s="181"/>
      <c r="VTX82" s="181"/>
      <c r="VTY82" s="181"/>
      <c r="VTZ82" s="181"/>
      <c r="VUA82" s="181"/>
      <c r="VUB82" s="181"/>
      <c r="VUC82" s="181"/>
      <c r="VUD82" s="181"/>
      <c r="VUE82" s="181"/>
      <c r="VUF82" s="181"/>
      <c r="VUG82" s="181"/>
      <c r="VUH82" s="181"/>
      <c r="VUI82" s="181"/>
      <c r="VUJ82" s="181"/>
      <c r="VUK82" s="181"/>
      <c r="VUL82" s="181"/>
      <c r="VUM82" s="181"/>
      <c r="VUN82" s="181"/>
      <c r="VUO82" s="181"/>
      <c r="VUP82" s="181"/>
      <c r="VUQ82" s="181"/>
      <c r="VUR82" s="181"/>
      <c r="VUS82" s="181"/>
      <c r="VUT82" s="181"/>
      <c r="VUU82" s="181"/>
      <c r="VUV82" s="181"/>
      <c r="VUW82" s="181"/>
      <c r="VUX82" s="181"/>
      <c r="VUY82" s="181"/>
      <c r="VUZ82" s="181"/>
      <c r="VVA82" s="181"/>
      <c r="VVB82" s="181"/>
      <c r="VVC82" s="181"/>
      <c r="VVD82" s="181"/>
      <c r="VVE82" s="181"/>
      <c r="VVF82" s="181"/>
      <c r="VVG82" s="181"/>
      <c r="VVH82" s="181"/>
      <c r="VVI82" s="181"/>
      <c r="VVJ82" s="181"/>
      <c r="VVK82" s="181"/>
      <c r="VVL82" s="181"/>
      <c r="VVM82" s="181"/>
      <c r="VVN82" s="181"/>
      <c r="VVO82" s="181"/>
      <c r="VVP82" s="181"/>
      <c r="VVQ82" s="181"/>
      <c r="VVR82" s="181"/>
      <c r="VVS82" s="181"/>
      <c r="VVT82" s="181"/>
      <c r="VVU82" s="181"/>
      <c r="VVV82" s="181"/>
      <c r="VVW82" s="181"/>
      <c r="VVX82" s="181"/>
      <c r="VVY82" s="181"/>
      <c r="VVZ82" s="181"/>
      <c r="VWA82" s="181"/>
      <c r="VWB82" s="181"/>
      <c r="VWC82" s="181"/>
      <c r="VWD82" s="181"/>
      <c r="VWE82" s="181"/>
      <c r="VWF82" s="181"/>
      <c r="VWG82" s="181"/>
      <c r="VWH82" s="181"/>
      <c r="VWI82" s="181"/>
      <c r="VWJ82" s="181"/>
      <c r="VWK82" s="181"/>
      <c r="VWL82" s="181"/>
      <c r="VWM82" s="181"/>
      <c r="VWN82" s="181"/>
      <c r="VWO82" s="181"/>
      <c r="VWP82" s="181"/>
      <c r="VWQ82" s="181"/>
      <c r="VWR82" s="181"/>
      <c r="VWS82" s="181"/>
      <c r="VWT82" s="181"/>
      <c r="VWU82" s="181"/>
      <c r="VWV82" s="181"/>
      <c r="VWW82" s="181"/>
      <c r="VWX82" s="181"/>
      <c r="VWY82" s="181"/>
      <c r="VWZ82" s="181"/>
      <c r="VXA82" s="181"/>
      <c r="VXB82" s="181"/>
      <c r="VXC82" s="181"/>
      <c r="VXD82" s="181"/>
      <c r="VXE82" s="181"/>
      <c r="VXF82" s="181"/>
      <c r="VXG82" s="181"/>
      <c r="VXH82" s="181"/>
      <c r="VXI82" s="181"/>
      <c r="VXJ82" s="181"/>
      <c r="VXK82" s="181"/>
      <c r="VXL82" s="181"/>
      <c r="VXM82" s="181"/>
      <c r="VXN82" s="181"/>
      <c r="VXO82" s="181"/>
      <c r="VXP82" s="181"/>
      <c r="VXQ82" s="181"/>
      <c r="VXR82" s="181"/>
      <c r="VXS82" s="181"/>
      <c r="VXT82" s="181"/>
      <c r="VXU82" s="181"/>
      <c r="VXV82" s="181"/>
      <c r="VXW82" s="181"/>
      <c r="VXX82" s="181"/>
      <c r="VXY82" s="181"/>
      <c r="VXZ82" s="181"/>
      <c r="VYA82" s="181"/>
      <c r="VYB82" s="181"/>
      <c r="VYC82" s="181"/>
      <c r="VYD82" s="181"/>
      <c r="VYE82" s="181"/>
      <c r="VYF82" s="181"/>
      <c r="VYG82" s="181"/>
      <c r="VYH82" s="181"/>
      <c r="VYI82" s="181"/>
      <c r="VYJ82" s="181"/>
      <c r="VYK82" s="181"/>
      <c r="VYL82" s="181"/>
      <c r="VYM82" s="181"/>
      <c r="VYN82" s="181"/>
      <c r="VYO82" s="181"/>
      <c r="VYP82" s="181"/>
      <c r="VYQ82" s="181"/>
      <c r="VYR82" s="181"/>
      <c r="VYS82" s="181"/>
      <c r="VYT82" s="181"/>
      <c r="VYU82" s="181"/>
      <c r="VYV82" s="181"/>
      <c r="VYW82" s="181"/>
      <c r="VYX82" s="181"/>
      <c r="VYY82" s="181"/>
      <c r="VYZ82" s="181"/>
      <c r="VZA82" s="181"/>
      <c r="VZB82" s="181"/>
      <c r="VZC82" s="181"/>
      <c r="VZD82" s="181"/>
      <c r="VZE82" s="181"/>
      <c r="VZF82" s="181"/>
      <c r="VZG82" s="181"/>
      <c r="VZH82" s="181"/>
      <c r="VZI82" s="181"/>
      <c r="VZJ82" s="181"/>
      <c r="VZK82" s="181"/>
      <c r="VZL82" s="181"/>
      <c r="VZM82" s="181"/>
      <c r="VZN82" s="181"/>
      <c r="VZO82" s="181"/>
      <c r="VZP82" s="181"/>
      <c r="VZQ82" s="181"/>
      <c r="VZR82" s="181"/>
      <c r="VZS82" s="181"/>
      <c r="VZT82" s="181"/>
      <c r="VZU82" s="181"/>
      <c r="VZV82" s="181"/>
      <c r="VZW82" s="181"/>
      <c r="VZX82" s="181"/>
      <c r="VZY82" s="181"/>
      <c r="VZZ82" s="181"/>
      <c r="WAA82" s="181"/>
      <c r="WAB82" s="181"/>
      <c r="WAC82" s="181"/>
      <c r="WAD82" s="181"/>
      <c r="WAE82" s="181"/>
      <c r="WAF82" s="181"/>
      <c r="WAG82" s="181"/>
      <c r="WAH82" s="181"/>
      <c r="WAI82" s="181"/>
      <c r="WAJ82" s="181"/>
      <c r="WAK82" s="181"/>
      <c r="WAL82" s="181"/>
      <c r="WAM82" s="181"/>
      <c r="WAN82" s="181"/>
      <c r="WAO82" s="181"/>
      <c r="WAP82" s="181"/>
      <c r="WAQ82" s="181"/>
      <c r="WAR82" s="181"/>
      <c r="WAS82" s="181"/>
      <c r="WAT82" s="181"/>
      <c r="WAU82" s="181"/>
      <c r="WAV82" s="181"/>
      <c r="WAW82" s="181"/>
      <c r="WAX82" s="181"/>
      <c r="WAY82" s="181"/>
      <c r="WAZ82" s="181"/>
      <c r="WBA82" s="181"/>
      <c r="WBB82" s="181"/>
      <c r="WBC82" s="181"/>
      <c r="WBD82" s="181"/>
      <c r="WBE82" s="181"/>
      <c r="WBF82" s="181"/>
      <c r="WBG82" s="181"/>
      <c r="WBH82" s="181"/>
      <c r="WBI82" s="181"/>
      <c r="WBJ82" s="181"/>
      <c r="WBK82" s="181"/>
      <c r="WBL82" s="181"/>
      <c r="WBM82" s="181"/>
      <c r="WBN82" s="181"/>
      <c r="WBO82" s="181"/>
      <c r="WBP82" s="181"/>
      <c r="WBQ82" s="181"/>
      <c r="WBR82" s="181"/>
      <c r="WBS82" s="181"/>
      <c r="WBT82" s="181"/>
      <c r="WBU82" s="181"/>
      <c r="WBV82" s="181"/>
      <c r="WBW82" s="181"/>
      <c r="WBX82" s="181"/>
      <c r="WBY82" s="181"/>
      <c r="WBZ82" s="181"/>
      <c r="WCA82" s="181"/>
      <c r="WCB82" s="181"/>
      <c r="WCC82" s="181"/>
      <c r="WCD82" s="181"/>
      <c r="WCE82" s="181"/>
      <c r="WCF82" s="181"/>
      <c r="WCG82" s="181"/>
      <c r="WCH82" s="181"/>
      <c r="WCI82" s="181"/>
      <c r="WCJ82" s="181"/>
      <c r="WCK82" s="181"/>
      <c r="WCL82" s="181"/>
      <c r="WCM82" s="181"/>
      <c r="WCN82" s="181"/>
      <c r="WCO82" s="181"/>
      <c r="WCP82" s="181"/>
      <c r="WCQ82" s="181"/>
      <c r="WCR82" s="181"/>
      <c r="WCS82" s="181"/>
      <c r="WCT82" s="181"/>
      <c r="WCU82" s="181"/>
      <c r="WCV82" s="181"/>
      <c r="WCW82" s="181"/>
      <c r="WCX82" s="181"/>
      <c r="WCY82" s="181"/>
      <c r="WCZ82" s="181"/>
      <c r="WDA82" s="181"/>
      <c r="WDB82" s="181"/>
      <c r="WDC82" s="181"/>
      <c r="WDD82" s="181"/>
      <c r="WDE82" s="181"/>
      <c r="WDF82" s="181"/>
      <c r="WDG82" s="181"/>
      <c r="WDH82" s="181"/>
      <c r="WDI82" s="181"/>
      <c r="WDJ82" s="181"/>
      <c r="WDK82" s="181"/>
      <c r="WDL82" s="181"/>
      <c r="WDM82" s="181"/>
      <c r="WDN82" s="181"/>
      <c r="WDO82" s="181"/>
      <c r="WDP82" s="181"/>
      <c r="WDQ82" s="181"/>
      <c r="WDR82" s="181"/>
      <c r="WDS82" s="181"/>
      <c r="WDT82" s="181"/>
      <c r="WDU82" s="181"/>
      <c r="WDV82" s="181"/>
      <c r="WDW82" s="181"/>
      <c r="WDX82" s="181"/>
      <c r="WDY82" s="181"/>
      <c r="WDZ82" s="181"/>
      <c r="WEA82" s="181"/>
      <c r="WEB82" s="181"/>
      <c r="WEC82" s="181"/>
      <c r="WED82" s="181"/>
      <c r="WEE82" s="181"/>
      <c r="WEF82" s="181"/>
      <c r="WEG82" s="181"/>
      <c r="WEH82" s="181"/>
      <c r="WEI82" s="181"/>
      <c r="WEJ82" s="181"/>
      <c r="WEK82" s="181"/>
      <c r="WEL82" s="181"/>
      <c r="WEM82" s="181"/>
      <c r="WEN82" s="181"/>
      <c r="WEO82" s="181"/>
      <c r="WEP82" s="181"/>
      <c r="WEQ82" s="181"/>
      <c r="WER82" s="181"/>
      <c r="WES82" s="181"/>
      <c r="WET82" s="181"/>
      <c r="WEU82" s="181"/>
      <c r="WEV82" s="181"/>
      <c r="WEW82" s="181"/>
      <c r="WEX82" s="181"/>
      <c r="WEY82" s="181"/>
      <c r="WEZ82" s="181"/>
      <c r="WFA82" s="181"/>
      <c r="WFB82" s="181"/>
      <c r="WFC82" s="181"/>
      <c r="WFD82" s="181"/>
      <c r="WFE82" s="181"/>
      <c r="WFF82" s="181"/>
      <c r="WFG82" s="181"/>
      <c r="WFH82" s="181"/>
      <c r="WFI82" s="181"/>
      <c r="WFJ82" s="181"/>
      <c r="WFK82" s="181"/>
      <c r="WFL82" s="181"/>
      <c r="WFM82" s="181"/>
      <c r="WFN82" s="181"/>
      <c r="WFO82" s="181"/>
      <c r="WFP82" s="181"/>
      <c r="WFQ82" s="181"/>
      <c r="WFR82" s="181"/>
      <c r="WFS82" s="181"/>
      <c r="WFT82" s="181"/>
      <c r="WFU82" s="181"/>
      <c r="WFV82" s="181"/>
      <c r="WFW82" s="181"/>
      <c r="WFX82" s="181"/>
      <c r="WFY82" s="181"/>
      <c r="WFZ82" s="181"/>
      <c r="WGA82" s="181"/>
      <c r="WGB82" s="181"/>
      <c r="WGC82" s="181"/>
      <c r="WGD82" s="181"/>
      <c r="WGE82" s="181"/>
      <c r="WGF82" s="181"/>
      <c r="WGG82" s="181"/>
      <c r="WGH82" s="181"/>
      <c r="WGI82" s="181"/>
      <c r="WGJ82" s="181"/>
      <c r="WGK82" s="181"/>
      <c r="WGL82" s="181"/>
      <c r="WGM82" s="181"/>
      <c r="WGN82" s="181"/>
      <c r="WGO82" s="181"/>
      <c r="WGP82" s="181"/>
      <c r="WGQ82" s="181"/>
      <c r="WGR82" s="181"/>
      <c r="WGS82" s="181"/>
      <c r="WGT82" s="181"/>
      <c r="WGU82" s="181"/>
      <c r="WGV82" s="181"/>
      <c r="WGW82" s="181"/>
      <c r="WGX82" s="181"/>
      <c r="WGY82" s="181"/>
      <c r="WGZ82" s="181"/>
      <c r="WHA82" s="181"/>
      <c r="WHB82" s="181"/>
      <c r="WHC82" s="181"/>
      <c r="WHD82" s="181"/>
      <c r="WHE82" s="181"/>
      <c r="WHF82" s="181"/>
      <c r="WHG82" s="181"/>
      <c r="WHH82" s="181"/>
      <c r="WHI82" s="181"/>
      <c r="WHJ82" s="181"/>
      <c r="WHK82" s="181"/>
      <c r="WHL82" s="181"/>
      <c r="WHM82" s="181"/>
      <c r="WHN82" s="181"/>
      <c r="WHO82" s="181"/>
      <c r="WHP82" s="181"/>
      <c r="WHQ82" s="181"/>
      <c r="WHR82" s="181"/>
      <c r="WHS82" s="181"/>
      <c r="WHT82" s="181"/>
      <c r="WHU82" s="181"/>
      <c r="WHV82" s="181"/>
      <c r="WHW82" s="181"/>
      <c r="WHX82" s="181"/>
      <c r="WHY82" s="181"/>
      <c r="WHZ82" s="181"/>
      <c r="WIA82" s="181"/>
      <c r="WIB82" s="181"/>
      <c r="WIC82" s="181"/>
      <c r="WID82" s="181"/>
      <c r="WIE82" s="181"/>
      <c r="WIF82" s="181"/>
      <c r="WIG82" s="181"/>
      <c r="WIH82" s="181"/>
      <c r="WII82" s="181"/>
      <c r="WIJ82" s="181"/>
      <c r="WIK82" s="181"/>
      <c r="WIL82" s="181"/>
      <c r="WIM82" s="181"/>
      <c r="WIN82" s="181"/>
      <c r="WIO82" s="181"/>
      <c r="WIP82" s="181"/>
      <c r="WIQ82" s="181"/>
      <c r="WIR82" s="181"/>
      <c r="WIS82" s="181"/>
      <c r="WIT82" s="181"/>
      <c r="WIU82" s="181"/>
      <c r="WIV82" s="181"/>
      <c r="WIW82" s="181"/>
      <c r="WIX82" s="181"/>
      <c r="WIY82" s="181"/>
      <c r="WIZ82" s="181"/>
      <c r="WJA82" s="181"/>
      <c r="WJB82" s="181"/>
      <c r="WJC82" s="181"/>
      <c r="WJD82" s="181"/>
      <c r="WJE82" s="181"/>
      <c r="WJF82" s="181"/>
      <c r="WJG82" s="181"/>
      <c r="WJH82" s="181"/>
      <c r="WJI82" s="181"/>
      <c r="WJJ82" s="181"/>
      <c r="WJK82" s="181"/>
      <c r="WJL82" s="181"/>
      <c r="WJM82" s="181"/>
      <c r="WJN82" s="181"/>
      <c r="WJO82" s="181"/>
      <c r="WJP82" s="181"/>
      <c r="WJQ82" s="181"/>
      <c r="WJR82" s="181"/>
      <c r="WJS82" s="181"/>
      <c r="WJT82" s="181"/>
      <c r="WJU82" s="181"/>
      <c r="WJV82" s="181"/>
      <c r="WJW82" s="181"/>
      <c r="WJX82" s="181"/>
      <c r="WJY82" s="181"/>
      <c r="WJZ82" s="181"/>
      <c r="WKA82" s="181"/>
      <c r="WKB82" s="181"/>
      <c r="WKC82" s="181"/>
      <c r="WKD82" s="181"/>
      <c r="WKE82" s="181"/>
      <c r="WKF82" s="181"/>
      <c r="WKG82" s="181"/>
      <c r="WKH82" s="181"/>
      <c r="WKI82" s="181"/>
      <c r="WKJ82" s="181"/>
      <c r="WKK82" s="181"/>
      <c r="WKL82" s="181"/>
      <c r="WKM82" s="181"/>
      <c r="WKN82" s="181"/>
      <c r="WKO82" s="181"/>
      <c r="WKP82" s="181"/>
      <c r="WKQ82" s="181"/>
      <c r="WKR82" s="181"/>
      <c r="WKS82" s="181"/>
      <c r="WKT82" s="181"/>
      <c r="WKU82" s="181"/>
      <c r="WKV82" s="181"/>
      <c r="WKW82" s="181"/>
      <c r="WKX82" s="181"/>
      <c r="WKY82" s="181"/>
      <c r="WKZ82" s="181"/>
      <c r="WLA82" s="181"/>
      <c r="WLB82" s="181"/>
      <c r="WLC82" s="181"/>
      <c r="WLD82" s="181"/>
      <c r="WLE82" s="181"/>
      <c r="WLF82" s="181"/>
      <c r="WLG82" s="181"/>
      <c r="WLH82" s="181"/>
      <c r="WLI82" s="181"/>
      <c r="WLJ82" s="181"/>
      <c r="WLK82" s="181"/>
      <c r="WLL82" s="181"/>
      <c r="WLM82" s="181"/>
      <c r="WLN82" s="181"/>
      <c r="WLO82" s="181"/>
      <c r="WLP82" s="181"/>
      <c r="WLQ82" s="181"/>
      <c r="WLR82" s="181"/>
      <c r="WLS82" s="181"/>
      <c r="WLT82" s="181"/>
      <c r="WLU82" s="181"/>
      <c r="WLV82" s="181"/>
      <c r="WLW82" s="181"/>
      <c r="WLX82" s="181"/>
      <c r="WLY82" s="181"/>
      <c r="WLZ82" s="181"/>
      <c r="WMA82" s="181"/>
      <c r="WMB82" s="181"/>
      <c r="WMC82" s="181"/>
      <c r="WMD82" s="181"/>
      <c r="WME82" s="181"/>
      <c r="WMF82" s="181"/>
      <c r="WMG82" s="181"/>
      <c r="WMH82" s="181"/>
      <c r="WMI82" s="181"/>
      <c r="WMJ82" s="181"/>
      <c r="WMK82" s="181"/>
      <c r="WML82" s="181"/>
      <c r="WMM82" s="181"/>
      <c r="WMN82" s="181"/>
      <c r="WMO82" s="181"/>
      <c r="WMP82" s="181"/>
      <c r="WMQ82" s="181"/>
      <c r="WMR82" s="181"/>
      <c r="WMS82" s="181"/>
      <c r="WMT82" s="181"/>
      <c r="WMU82" s="181"/>
      <c r="WMV82" s="181"/>
      <c r="WMW82" s="181"/>
      <c r="WMX82" s="181"/>
      <c r="WMY82" s="181"/>
      <c r="WMZ82" s="181"/>
      <c r="WNA82" s="181"/>
      <c r="WNB82" s="181"/>
      <c r="WNC82" s="181"/>
      <c r="WND82" s="181"/>
      <c r="WNE82" s="181"/>
      <c r="WNF82" s="181"/>
      <c r="WNG82" s="181"/>
      <c r="WNH82" s="181"/>
      <c r="WNI82" s="181"/>
      <c r="WNJ82" s="181"/>
      <c r="WNK82" s="181"/>
      <c r="WNL82" s="181"/>
      <c r="WNM82" s="181"/>
      <c r="WNN82" s="181"/>
      <c r="WNO82" s="181"/>
      <c r="WNP82" s="181"/>
      <c r="WNQ82" s="181"/>
      <c r="WNR82" s="181"/>
      <c r="WNS82" s="181"/>
      <c r="WNT82" s="181"/>
      <c r="WNU82" s="181"/>
      <c r="WNV82" s="181"/>
      <c r="WNW82" s="181"/>
      <c r="WNX82" s="181"/>
      <c r="WNY82" s="181"/>
      <c r="WNZ82" s="181"/>
      <c r="WOA82" s="181"/>
      <c r="WOB82" s="181"/>
      <c r="WOC82" s="181"/>
      <c r="WOD82" s="181"/>
      <c r="WOE82" s="181"/>
      <c r="WOF82" s="181"/>
      <c r="WOG82" s="181"/>
      <c r="WOH82" s="181"/>
      <c r="WOI82" s="181"/>
      <c r="WOJ82" s="181"/>
      <c r="WOK82" s="181"/>
      <c r="WOL82" s="181"/>
      <c r="WOM82" s="181"/>
      <c r="WON82" s="181"/>
      <c r="WOO82" s="181"/>
      <c r="WOP82" s="181"/>
      <c r="WOQ82" s="181"/>
      <c r="WOR82" s="181"/>
      <c r="WOS82" s="181"/>
      <c r="WOT82" s="181"/>
      <c r="WOU82" s="181"/>
      <c r="WOV82" s="181"/>
      <c r="WOW82" s="181"/>
      <c r="WOX82" s="181"/>
      <c r="WOY82" s="181"/>
      <c r="WOZ82" s="181"/>
      <c r="WPA82" s="181"/>
      <c r="WPB82" s="181"/>
      <c r="WPC82" s="181"/>
      <c r="WPD82" s="181"/>
      <c r="WPE82" s="181"/>
      <c r="WPF82" s="181"/>
      <c r="WPG82" s="181"/>
      <c r="WPH82" s="181"/>
      <c r="WPI82" s="181"/>
      <c r="WPJ82" s="181"/>
      <c r="WPK82" s="181"/>
      <c r="WPL82" s="181"/>
      <c r="WPM82" s="181"/>
      <c r="WPN82" s="181"/>
      <c r="WPO82" s="181"/>
      <c r="WPP82" s="181"/>
      <c r="WPQ82" s="181"/>
      <c r="WPR82" s="181"/>
      <c r="WPS82" s="181"/>
      <c r="WPT82" s="181"/>
      <c r="WPU82" s="181"/>
      <c r="WPV82" s="181"/>
      <c r="WPW82" s="181"/>
      <c r="WPX82" s="181"/>
      <c r="WPY82" s="181"/>
      <c r="WPZ82" s="181"/>
      <c r="WQA82" s="181"/>
      <c r="WQB82" s="181"/>
      <c r="WQC82" s="181"/>
      <c r="WQD82" s="181"/>
      <c r="WQE82" s="181"/>
      <c r="WQF82" s="181"/>
      <c r="WQG82" s="181"/>
      <c r="WQH82" s="181"/>
      <c r="WQI82" s="181"/>
      <c r="WQJ82" s="181"/>
      <c r="WQK82" s="181"/>
      <c r="WQL82" s="181"/>
      <c r="WQM82" s="181"/>
      <c r="WQN82" s="181"/>
      <c r="WQO82" s="181"/>
      <c r="WQP82" s="181"/>
      <c r="WQQ82" s="181"/>
      <c r="WQR82" s="181"/>
      <c r="WQS82" s="181"/>
      <c r="WQT82" s="181"/>
      <c r="WQU82" s="181"/>
      <c r="WQV82" s="181"/>
      <c r="WQW82" s="181"/>
      <c r="WQX82" s="181"/>
      <c r="WQY82" s="181"/>
      <c r="WQZ82" s="181"/>
      <c r="WRA82" s="181"/>
      <c r="WRB82" s="181"/>
      <c r="WRC82" s="181"/>
      <c r="WRD82" s="181"/>
      <c r="WRE82" s="181"/>
      <c r="WRF82" s="181"/>
      <c r="WRG82" s="181"/>
      <c r="WRH82" s="181"/>
      <c r="WRI82" s="181"/>
      <c r="WRJ82" s="181"/>
      <c r="WRK82" s="181"/>
      <c r="WRL82" s="181"/>
      <c r="WRM82" s="181"/>
      <c r="WRN82" s="181"/>
      <c r="WRO82" s="181"/>
      <c r="WRP82" s="181"/>
      <c r="WRQ82" s="181"/>
      <c r="WRR82" s="181"/>
      <c r="WRS82" s="181"/>
      <c r="WRT82" s="181"/>
      <c r="WRU82" s="181"/>
      <c r="WRV82" s="181"/>
      <c r="WRW82" s="181"/>
      <c r="WRX82" s="181"/>
      <c r="WRY82" s="181"/>
      <c r="WRZ82" s="181"/>
      <c r="WSA82" s="181"/>
      <c r="WSB82" s="181"/>
      <c r="WSC82" s="181"/>
      <c r="WSD82" s="181"/>
      <c r="WSE82" s="181"/>
      <c r="WSF82" s="181"/>
      <c r="WSG82" s="181"/>
      <c r="WSH82" s="181"/>
      <c r="WSI82" s="181"/>
      <c r="WSJ82" s="181"/>
      <c r="WSK82" s="181"/>
      <c r="WSL82" s="181"/>
      <c r="WSM82" s="181"/>
      <c r="WSN82" s="181"/>
      <c r="WSO82" s="181"/>
      <c r="WSP82" s="181"/>
      <c r="WSQ82" s="181"/>
      <c r="WSR82" s="181"/>
      <c r="WSS82" s="181"/>
      <c r="WST82" s="181"/>
      <c r="WSU82" s="181"/>
      <c r="WSV82" s="181"/>
      <c r="WSW82" s="181"/>
      <c r="WSX82" s="181"/>
      <c r="WSY82" s="181"/>
      <c r="WSZ82" s="181"/>
      <c r="WTA82" s="181"/>
      <c r="WTB82" s="181"/>
      <c r="WTC82" s="181"/>
      <c r="WTD82" s="181"/>
      <c r="WTE82" s="181"/>
      <c r="WTF82" s="181"/>
      <c r="WTG82" s="181"/>
      <c r="WTH82" s="181"/>
      <c r="WTI82" s="181"/>
      <c r="WTJ82" s="181"/>
      <c r="WTK82" s="181"/>
      <c r="WTL82" s="181"/>
      <c r="WTM82" s="181"/>
      <c r="WTN82" s="181"/>
      <c r="WTO82" s="181"/>
      <c r="WTP82" s="181"/>
      <c r="WTQ82" s="181"/>
      <c r="WTR82" s="181"/>
      <c r="WTS82" s="181"/>
      <c r="WTT82" s="181"/>
      <c r="WTU82" s="181"/>
      <c r="WTV82" s="181"/>
      <c r="WTW82" s="181"/>
      <c r="WTX82" s="181"/>
      <c r="WTY82" s="181"/>
      <c r="WTZ82" s="181"/>
      <c r="WUA82" s="181"/>
      <c r="WUB82" s="181"/>
      <c r="WUC82" s="181"/>
      <c r="WUD82" s="181"/>
      <c r="WUE82" s="181"/>
      <c r="WUF82" s="181"/>
      <c r="WUG82" s="181"/>
      <c r="WUH82" s="181"/>
      <c r="WUI82" s="181"/>
      <c r="WUJ82" s="181"/>
      <c r="WUK82" s="181"/>
      <c r="WUL82" s="181"/>
      <c r="WUM82" s="181"/>
      <c r="WUN82" s="181"/>
      <c r="WUO82" s="181"/>
      <c r="WUP82" s="181"/>
      <c r="WUQ82" s="181"/>
      <c r="WUR82" s="181"/>
      <c r="WUS82" s="181"/>
      <c r="WUT82" s="181"/>
      <c r="WUU82" s="181"/>
      <c r="WUV82" s="181"/>
      <c r="WUW82" s="181"/>
      <c r="WUX82" s="181"/>
      <c r="WUY82" s="181"/>
      <c r="WUZ82" s="181"/>
      <c r="WVA82" s="181"/>
      <c r="WVB82" s="181"/>
      <c r="WVC82" s="181"/>
      <c r="WVD82" s="181"/>
      <c r="WVE82" s="181"/>
      <c r="WVF82" s="181"/>
      <c r="WVG82" s="181"/>
      <c r="WVH82" s="181"/>
      <c r="WVI82" s="181"/>
      <c r="WVJ82" s="181"/>
      <c r="WVK82" s="181"/>
      <c r="WVL82" s="181"/>
      <c r="WVM82" s="181"/>
      <c r="WVN82" s="181"/>
      <c r="WVO82" s="181"/>
      <c r="WVP82" s="181"/>
      <c r="WVQ82" s="181"/>
      <c r="WVR82" s="181"/>
      <c r="WVS82" s="181"/>
      <c r="WVT82" s="181"/>
      <c r="WVU82" s="181"/>
      <c r="WVV82" s="181"/>
      <c r="WVW82" s="181"/>
      <c r="WVX82" s="181"/>
      <c r="WVY82" s="181"/>
      <c r="WVZ82" s="181"/>
      <c r="WWA82" s="181"/>
      <c r="WWB82" s="181"/>
      <c r="WWC82" s="181"/>
      <c r="WWD82" s="181"/>
      <c r="WWE82" s="181"/>
      <c r="WWF82" s="181"/>
      <c r="WWG82" s="181"/>
      <c r="WWH82" s="181"/>
      <c r="WWI82" s="181"/>
      <c r="WWJ82" s="181"/>
      <c r="WWK82" s="181"/>
      <c r="WWL82" s="181"/>
      <c r="WWM82" s="181"/>
      <c r="WWN82" s="181"/>
      <c r="WWO82" s="181"/>
      <c r="WWP82" s="181"/>
      <c r="WWQ82" s="181"/>
      <c r="WWR82" s="181"/>
      <c r="WWS82" s="181"/>
      <c r="WWT82" s="181"/>
      <c r="WWU82" s="181"/>
      <c r="WWV82" s="181"/>
      <c r="WWW82" s="181"/>
      <c r="WWX82" s="181"/>
      <c r="WWY82" s="181"/>
      <c r="WWZ82" s="181"/>
      <c r="WXA82" s="181"/>
      <c r="WXB82" s="181"/>
      <c r="WXC82" s="181"/>
      <c r="WXD82" s="181"/>
      <c r="WXE82" s="181"/>
      <c r="WXF82" s="181"/>
      <c r="WXG82" s="181"/>
      <c r="WXH82" s="181"/>
      <c r="WXI82" s="181"/>
      <c r="WXJ82" s="181"/>
      <c r="WXK82" s="181"/>
      <c r="WXL82" s="181"/>
      <c r="WXM82" s="181"/>
      <c r="WXN82" s="181"/>
      <c r="WXO82" s="181"/>
      <c r="WXP82" s="181"/>
      <c r="WXQ82" s="181"/>
      <c r="WXR82" s="181"/>
      <c r="WXS82" s="181"/>
      <c r="WXT82" s="181"/>
      <c r="WXU82" s="181"/>
      <c r="WXV82" s="181"/>
      <c r="WXW82" s="181"/>
      <c r="WXX82" s="181"/>
      <c r="WXY82" s="181"/>
      <c r="WXZ82" s="181"/>
      <c r="WYA82" s="181"/>
      <c r="WYB82" s="181"/>
      <c r="WYC82" s="181"/>
      <c r="WYD82" s="181"/>
      <c r="WYE82" s="181"/>
      <c r="WYF82" s="181"/>
      <c r="WYG82" s="181"/>
      <c r="WYH82" s="181"/>
      <c r="WYI82" s="181"/>
      <c r="WYJ82" s="181"/>
      <c r="WYK82" s="181"/>
      <c r="WYL82" s="181"/>
      <c r="WYM82" s="181"/>
      <c r="WYN82" s="181"/>
      <c r="WYO82" s="181"/>
      <c r="WYP82" s="181"/>
      <c r="WYQ82" s="181"/>
      <c r="WYR82" s="181"/>
      <c r="WYS82" s="181"/>
      <c r="WYT82" s="181"/>
      <c r="WYU82" s="181"/>
      <c r="WYV82" s="181"/>
      <c r="WYW82" s="181"/>
      <c r="WYX82" s="181"/>
      <c r="WYY82" s="181"/>
      <c r="WYZ82" s="181"/>
      <c r="WZA82" s="181"/>
      <c r="WZB82" s="181"/>
      <c r="WZC82" s="181"/>
      <c r="WZD82" s="181"/>
      <c r="WZE82" s="181"/>
      <c r="WZF82" s="181"/>
      <c r="WZG82" s="181"/>
      <c r="WZH82" s="181"/>
      <c r="WZI82" s="181"/>
      <c r="WZJ82" s="181"/>
      <c r="WZK82" s="181"/>
      <c r="WZL82" s="181"/>
      <c r="WZM82" s="181"/>
      <c r="WZN82" s="181"/>
      <c r="WZO82" s="181"/>
      <c r="WZP82" s="181"/>
      <c r="WZQ82" s="181"/>
      <c r="WZR82" s="181"/>
      <c r="WZS82" s="181"/>
      <c r="WZT82" s="181"/>
      <c r="WZU82" s="181"/>
      <c r="WZV82" s="181"/>
      <c r="WZW82" s="181"/>
      <c r="WZX82" s="181"/>
      <c r="WZY82" s="181"/>
      <c r="WZZ82" s="181"/>
      <c r="XAA82" s="181"/>
      <c r="XAB82" s="181"/>
      <c r="XAC82" s="181"/>
      <c r="XAD82" s="181"/>
      <c r="XAE82" s="181"/>
      <c r="XAF82" s="181"/>
      <c r="XAG82" s="181"/>
      <c r="XAH82" s="181"/>
      <c r="XAI82" s="181"/>
      <c r="XAJ82" s="181"/>
      <c r="XAK82" s="181"/>
      <c r="XAL82" s="181"/>
      <c r="XAM82" s="181"/>
      <c r="XAN82" s="181"/>
      <c r="XAO82" s="181"/>
      <c r="XAP82" s="181"/>
      <c r="XAQ82" s="181"/>
      <c r="XAR82" s="181"/>
      <c r="XAS82" s="181"/>
      <c r="XAT82" s="181"/>
      <c r="XAU82" s="181"/>
      <c r="XAV82" s="181"/>
      <c r="XAW82" s="181"/>
      <c r="XAX82" s="181"/>
      <c r="XAY82" s="181"/>
      <c r="XAZ82" s="181"/>
      <c r="XBA82" s="181"/>
      <c r="XBB82" s="181"/>
      <c r="XBC82" s="181"/>
      <c r="XBD82" s="181"/>
      <c r="XBE82" s="181"/>
      <c r="XBF82" s="181"/>
      <c r="XBG82" s="181"/>
      <c r="XBH82" s="181"/>
      <c r="XBI82" s="181"/>
      <c r="XBJ82" s="181"/>
      <c r="XBK82" s="181"/>
      <c r="XBL82" s="181"/>
      <c r="XBM82" s="181"/>
      <c r="XBN82" s="181"/>
      <c r="XBO82" s="181"/>
      <c r="XBP82" s="181"/>
      <c r="XBQ82" s="181"/>
      <c r="XBR82" s="181"/>
      <c r="XBS82" s="181"/>
      <c r="XBT82" s="181"/>
      <c r="XBU82" s="181"/>
      <c r="XBV82" s="181"/>
      <c r="XBW82" s="181"/>
      <c r="XBX82" s="181"/>
      <c r="XBY82" s="181"/>
      <c r="XBZ82" s="181"/>
      <c r="XCA82" s="181"/>
      <c r="XCB82" s="181"/>
      <c r="XCC82" s="181"/>
      <c r="XCD82" s="181"/>
      <c r="XCE82" s="181"/>
      <c r="XCF82" s="181"/>
      <c r="XCG82" s="181"/>
      <c r="XCH82" s="181"/>
      <c r="XCI82" s="181"/>
      <c r="XCJ82" s="181"/>
      <c r="XCK82" s="181"/>
      <c r="XCL82" s="181"/>
      <c r="XCM82" s="181"/>
      <c r="XCN82" s="181"/>
      <c r="XCO82" s="181"/>
      <c r="XCP82" s="181"/>
      <c r="XCQ82" s="181"/>
      <c r="XCR82" s="181"/>
      <c r="XCS82" s="181"/>
      <c r="XCT82" s="181"/>
      <c r="XCU82" s="181"/>
      <c r="XCV82" s="181"/>
      <c r="XCW82" s="181"/>
      <c r="XCX82" s="181"/>
      <c r="XCY82" s="181"/>
      <c r="XCZ82" s="181"/>
      <c r="XDA82" s="181"/>
    </row>
    <row r="83" spans="1:16330" x14ac:dyDescent="0.3">
      <c r="A83" s="44" t="s">
        <v>30</v>
      </c>
      <c r="B83" s="45" t="s">
        <v>42</v>
      </c>
      <c r="C83" s="45" t="s">
        <v>6</v>
      </c>
      <c r="D83" s="46">
        <v>70</v>
      </c>
      <c r="E83" s="46">
        <v>19.5</v>
      </c>
      <c r="F83" s="46">
        <v>25</v>
      </c>
      <c r="G83" s="47">
        <v>45</v>
      </c>
      <c r="H83" s="48">
        <v>0</v>
      </c>
      <c r="I83" s="47">
        <v>30</v>
      </c>
      <c r="J83" s="48">
        <v>0</v>
      </c>
      <c r="K83" s="47" t="s">
        <v>58</v>
      </c>
      <c r="L83" s="49" t="s">
        <v>59</v>
      </c>
      <c r="M83" s="49" t="s">
        <v>60</v>
      </c>
      <c r="N83" s="47">
        <v>45</v>
      </c>
      <c r="O83" s="50">
        <v>7</v>
      </c>
      <c r="P83" s="51">
        <v>500</v>
      </c>
      <c r="Q83" s="48">
        <v>0</v>
      </c>
      <c r="R83" s="185">
        <v>637</v>
      </c>
      <c r="S83" s="48">
        <v>0</v>
      </c>
      <c r="T83" s="48">
        <v>100</v>
      </c>
      <c r="U83" s="185">
        <v>1350</v>
      </c>
      <c r="V83" s="185">
        <v>90</v>
      </c>
      <c r="W83" s="48">
        <v>0</v>
      </c>
      <c r="X83" s="48">
        <v>1</v>
      </c>
      <c r="Y83" s="47">
        <v>0</v>
      </c>
      <c r="Z83" s="47">
        <v>1</v>
      </c>
      <c r="AA83" s="47">
        <v>2</v>
      </c>
      <c r="AB83" s="49" t="s">
        <v>61</v>
      </c>
      <c r="AC83" s="52">
        <v>1.00000002980232E-2</v>
      </c>
      <c r="AD83" s="53">
        <v>0.40000000596046398</v>
      </c>
      <c r="AE83" s="54">
        <v>450.00000670552203</v>
      </c>
      <c r="AF83" s="48">
        <v>10.000000298023201</v>
      </c>
      <c r="AG83" s="48">
        <v>1.00000004470348</v>
      </c>
      <c r="AH83" s="48">
        <v>12</v>
      </c>
      <c r="AI83" s="55">
        <v>20.000000596046402</v>
      </c>
      <c r="AJ83" s="55">
        <v>0</v>
      </c>
      <c r="AK83" s="55">
        <v>0</v>
      </c>
      <c r="AL83" s="56" t="s">
        <v>59</v>
      </c>
      <c r="AM83" s="48">
        <v>42.063888888888798</v>
      </c>
      <c r="AN83" s="48" t="s">
        <v>58</v>
      </c>
      <c r="AO83" s="48">
        <v>25</v>
      </c>
      <c r="AP83" s="52">
        <v>451.00000672042302</v>
      </c>
      <c r="AQ83" s="48">
        <v>32</v>
      </c>
      <c r="AR83" s="48">
        <v>2</v>
      </c>
      <c r="AS83" s="48">
        <v>20</v>
      </c>
      <c r="AT83" s="55">
        <v>32</v>
      </c>
      <c r="AU83" s="57">
        <v>231.92110402580306</v>
      </c>
      <c r="AV83" s="47">
        <v>11193.672621547477</v>
      </c>
      <c r="AW83" s="58">
        <v>12</v>
      </c>
      <c r="AX83" s="47">
        <v>760.88731903540622</v>
      </c>
      <c r="AY83" s="48">
        <v>41.324086183999924</v>
      </c>
      <c r="AZ83" s="59">
        <v>145.05819450800098</v>
      </c>
      <c r="BA83" s="57">
        <v>181.32274313500122</v>
      </c>
      <c r="BB83" s="60">
        <v>38.659874596998115</v>
      </c>
      <c r="BC83" s="57">
        <v>15.463949838799246</v>
      </c>
      <c r="BD83" s="61">
        <v>87.515516476527566</v>
      </c>
      <c r="BE83" s="48">
        <v>54.774449894914468</v>
      </c>
      <c r="BF83" s="62">
        <v>70.780779778248117</v>
      </c>
      <c r="BG83" s="61">
        <v>24.81476943987348</v>
      </c>
      <c r="BH83" s="48">
        <v>43.095541222830761</v>
      </c>
      <c r="BI83" s="63">
        <v>39.904715734273729</v>
      </c>
      <c r="BJ83" s="61">
        <v>13.203679944311517</v>
      </c>
      <c r="BK83" s="48">
        <v>8.6794576964187478</v>
      </c>
      <c r="BL83" s="48">
        <v>270</v>
      </c>
      <c r="BM83" s="64">
        <v>21.883137640730265</v>
      </c>
      <c r="BN83" s="51">
        <v>3.2865839229689771</v>
      </c>
      <c r="BO83" s="48">
        <v>3.4419531231997831</v>
      </c>
      <c r="BP83" s="48">
        <v>4.0767861170471047</v>
      </c>
      <c r="BQ83" s="64">
        <v>4.9834340596203424</v>
      </c>
      <c r="BR83" s="61">
        <v>3.095856698272998</v>
      </c>
      <c r="BS83" s="65">
        <v>0</v>
      </c>
      <c r="BT83" s="65">
        <v>0.67698763300063503</v>
      </c>
      <c r="BU83" s="66">
        <v>0.67698763300063503</v>
      </c>
      <c r="BV83" s="67">
        <v>22.863067214232711</v>
      </c>
      <c r="BW83" s="67">
        <v>0</v>
      </c>
      <c r="BX83" s="68">
        <v>65.799907442561747</v>
      </c>
      <c r="BY83" s="68">
        <v>1.0756972544381509</v>
      </c>
      <c r="BZ83" s="69">
        <v>2286.306721423271</v>
      </c>
      <c r="CA83" s="70">
        <v>3.0850043674693826</v>
      </c>
      <c r="CB83" s="70">
        <v>22.943494189056633</v>
      </c>
      <c r="CC83" s="71">
        <v>3.505437060335972E-3</v>
      </c>
      <c r="CD83" s="61">
        <v>4.9375728705326694</v>
      </c>
      <c r="CE83" s="65">
        <v>0</v>
      </c>
      <c r="CF83" s="65">
        <v>0</v>
      </c>
      <c r="CG83" s="65">
        <v>0</v>
      </c>
      <c r="CH83" s="67">
        <v>8.0818484669713406</v>
      </c>
      <c r="CI83" s="68">
        <v>23.259559887943521</v>
      </c>
      <c r="CJ83" s="68">
        <v>1.71562643173477</v>
      </c>
      <c r="CK83" s="69">
        <v>808.18484669713416</v>
      </c>
      <c r="CL83" s="70">
        <v>4.9117557386824853</v>
      </c>
      <c r="CM83" s="70">
        <v>8.1243282152661873</v>
      </c>
      <c r="CN83" s="71">
        <v>5.2287090291384631E-3</v>
      </c>
      <c r="CO83" s="61">
        <v>2.5345615508113184</v>
      </c>
      <c r="CP83" s="65">
        <v>0</v>
      </c>
      <c r="CQ83" s="65">
        <v>0.60545444253271419</v>
      </c>
      <c r="CR83" s="66">
        <v>0.60545444253271419</v>
      </c>
      <c r="CS83" s="67">
        <v>8.6338947395952683</v>
      </c>
      <c r="CT83" s="67">
        <v>0</v>
      </c>
      <c r="CU83" s="68">
        <v>24.848349060555183</v>
      </c>
      <c r="CV83" s="68">
        <v>0.88066766880170888</v>
      </c>
      <c r="CW83" s="69">
        <v>863.38947395952687</v>
      </c>
      <c r="CX83" s="70">
        <v>2.5333229272336992</v>
      </c>
      <c r="CY83" s="70">
        <v>8.638116130195014</v>
      </c>
      <c r="CZ83" s="71">
        <v>4.8869342992386778E-4</v>
      </c>
      <c r="DA83" s="61">
        <v>2.9419954075195021</v>
      </c>
      <c r="DB83" s="65">
        <v>0</v>
      </c>
      <c r="DC83" s="65">
        <v>0.66009464275706176</v>
      </c>
      <c r="DD83" s="66">
        <v>0.66009464275706176</v>
      </c>
      <c r="DE83" s="67">
        <v>31.496961953827977</v>
      </c>
      <c r="DF83" s="67">
        <v>0</v>
      </c>
      <c r="DG83" s="68">
        <v>90.648256503116926</v>
      </c>
      <c r="DH83" s="68">
        <v>1.0222360693257475</v>
      </c>
      <c r="DI83" s="69">
        <v>3149.6961953827981</v>
      </c>
      <c r="DJ83" s="70">
        <v>2.9341099608999968</v>
      </c>
      <c r="DK83" s="70">
        <v>31.581610319251645</v>
      </c>
      <c r="DL83" s="71">
        <v>2.6803055502229263E-3</v>
      </c>
      <c r="DM83" s="61">
        <v>3.2240908180054482</v>
      </c>
      <c r="DN83" s="65">
        <v>0</v>
      </c>
      <c r="DO83" s="65">
        <v>0.46139840179569569</v>
      </c>
      <c r="DP83" s="66">
        <v>0.46139840179569569</v>
      </c>
      <c r="DQ83" s="67">
        <v>39.578810420799314</v>
      </c>
      <c r="DR83" s="67">
        <v>0</v>
      </c>
      <c r="DS83" s="68">
        <v>113.90781639106044</v>
      </c>
      <c r="DT83" s="68">
        <v>1.1638238476815905</v>
      </c>
      <c r="DU83" s="69">
        <v>3957.8810420799314</v>
      </c>
      <c r="DV83" s="70">
        <v>3.2137681156773339</v>
      </c>
      <c r="DW83" s="70">
        <v>39.705938534517834</v>
      </c>
      <c r="DX83" s="71">
        <v>3.2017405559624963E-3</v>
      </c>
      <c r="DY83" s="61">
        <v>3.3494850336276181</v>
      </c>
      <c r="DZ83" s="65">
        <v>0</v>
      </c>
      <c r="EA83" s="65">
        <v>0.46139840179569569</v>
      </c>
      <c r="EB83" s="66">
        <v>0.46139840179569569</v>
      </c>
      <c r="EC83" s="67">
        <v>39.578810420799314</v>
      </c>
      <c r="ED83" s="67">
        <v>0</v>
      </c>
      <c r="EE83" s="68">
        <v>113.90781639106044</v>
      </c>
      <c r="EF83" s="68">
        <v>1.1638238476815905</v>
      </c>
      <c r="EG83" s="69">
        <v>3957.8810420799314</v>
      </c>
      <c r="EH83" s="70">
        <v>3.2137681156773339</v>
      </c>
      <c r="EI83" s="70">
        <v>39.705938534517834</v>
      </c>
      <c r="EJ83" s="71">
        <v>3.2017405559624963E-3</v>
      </c>
      <c r="EK83" s="72"/>
      <c r="EL83" s="73" t="s">
        <v>62</v>
      </c>
      <c r="EM83" s="66" t="s">
        <v>62</v>
      </c>
      <c r="EN83" s="46" t="s">
        <v>62</v>
      </c>
      <c r="EO83" s="74">
        <v>0</v>
      </c>
      <c r="EP83" s="75"/>
      <c r="EQ83" s="76">
        <v>0</v>
      </c>
      <c r="ER83" s="77">
        <v>0</v>
      </c>
      <c r="ES83" s="50">
        <v>0</v>
      </c>
      <c r="ET83" s="78">
        <v>0</v>
      </c>
      <c r="EU83" s="47">
        <v>0</v>
      </c>
      <c r="EV83" s="50">
        <v>0</v>
      </c>
      <c r="EW83" s="78">
        <v>0</v>
      </c>
      <c r="EX83" s="47">
        <v>0</v>
      </c>
      <c r="EY83" s="50">
        <v>0</v>
      </c>
      <c r="EZ83" s="79">
        <v>0</v>
      </c>
      <c r="FA83" s="80">
        <v>0</v>
      </c>
      <c r="FB83" s="81">
        <v>0</v>
      </c>
      <c r="FC83" s="82"/>
      <c r="FD83" s="83">
        <v>23097.9</v>
      </c>
      <c r="FE83" s="84">
        <v>23097.9</v>
      </c>
      <c r="FF83" s="84">
        <v>67500</v>
      </c>
      <c r="FG83" s="84">
        <v>84812.831932732573</v>
      </c>
      <c r="FH83" s="84">
        <v>46671.975238895131</v>
      </c>
      <c r="FI83" s="84">
        <v>104489.41279367061</v>
      </c>
      <c r="FJ83" s="84">
        <v>14876.671026239972</v>
      </c>
      <c r="FK83" s="84">
        <v>14876.671026239972</v>
      </c>
      <c r="FL83" s="84">
        <v>1117.6796326389267</v>
      </c>
      <c r="FM83" s="84">
        <v>1295.9454930104382</v>
      </c>
      <c r="FN83" s="85">
        <v>4589.1487583472526</v>
      </c>
      <c r="FO83" s="83">
        <v>304.2930925302702</v>
      </c>
      <c r="FP83" s="84">
        <v>454.55363150528632</v>
      </c>
      <c r="FQ83" s="86">
        <v>13460.988109779129</v>
      </c>
      <c r="FR83" s="84">
        <v>26.92197621955826</v>
      </c>
      <c r="FS83" s="87">
        <v>0.20307953381729368</v>
      </c>
      <c r="FT83" s="88"/>
      <c r="FU83" s="89">
        <v>0</v>
      </c>
      <c r="FV83" s="46">
        <v>8.3333333333333329E-2</v>
      </c>
      <c r="FW83" s="46">
        <v>0.25</v>
      </c>
      <c r="FX83" s="47">
        <v>0.91666666666666663</v>
      </c>
      <c r="FY83" s="46">
        <v>0.83333333333333337</v>
      </c>
      <c r="FZ83" s="46">
        <v>1.3333333333333333</v>
      </c>
      <c r="GA83" s="90">
        <v>6.166666666666667</v>
      </c>
      <c r="GB83" s="90">
        <v>14.083333333333334</v>
      </c>
      <c r="GC83" s="46">
        <v>355.83333333333331</v>
      </c>
      <c r="GD83" s="46">
        <v>332.83333333333331</v>
      </c>
      <c r="GE83" s="46">
        <v>0</v>
      </c>
      <c r="GF83" s="46">
        <v>0</v>
      </c>
      <c r="GG83" s="91">
        <v>712</v>
      </c>
      <c r="GH83" s="92">
        <v>44.912394204277142</v>
      </c>
      <c r="GI83" s="93"/>
      <c r="GJ83" s="94">
        <v>0</v>
      </c>
      <c r="GK83" s="46">
        <v>0</v>
      </c>
      <c r="GL83" s="46">
        <v>0</v>
      </c>
      <c r="GM83" s="46">
        <v>3454</v>
      </c>
      <c r="GN83" s="46">
        <v>8</v>
      </c>
      <c r="GO83" s="80">
        <v>0</v>
      </c>
      <c r="GP83" s="80">
        <v>0</v>
      </c>
      <c r="GQ83" s="80">
        <v>0</v>
      </c>
      <c r="GR83" s="80">
        <v>347</v>
      </c>
      <c r="GS83" s="46">
        <v>1041</v>
      </c>
      <c r="GT83" s="46">
        <v>0</v>
      </c>
      <c r="GU83" s="46">
        <v>0</v>
      </c>
      <c r="GV83" s="46">
        <v>0</v>
      </c>
      <c r="GW83" s="46">
        <v>0</v>
      </c>
      <c r="GX83" s="46">
        <v>0</v>
      </c>
      <c r="GY83" s="95">
        <v>0</v>
      </c>
      <c r="GZ83" s="96">
        <v>19.502310803004043</v>
      </c>
      <c r="HA83" s="97">
        <v>25.25</v>
      </c>
      <c r="HB83" s="93"/>
      <c r="HC83" s="94">
        <v>0</v>
      </c>
      <c r="HD83" s="46">
        <v>0</v>
      </c>
      <c r="HE83" s="46">
        <v>0</v>
      </c>
      <c r="HF83" s="46">
        <v>2506</v>
      </c>
      <c r="HG83" s="46">
        <v>18</v>
      </c>
      <c r="HH83" s="80">
        <v>0</v>
      </c>
      <c r="HI83" s="80">
        <v>0</v>
      </c>
      <c r="HJ83" s="80">
        <v>0</v>
      </c>
      <c r="HK83" s="80">
        <v>459</v>
      </c>
      <c r="HL83" s="46">
        <v>1661</v>
      </c>
      <c r="HM83" s="46">
        <v>0</v>
      </c>
      <c r="HN83" s="46">
        <v>0</v>
      </c>
      <c r="HO83" s="46">
        <v>0</v>
      </c>
      <c r="HP83" s="46">
        <v>0</v>
      </c>
      <c r="HQ83" s="46">
        <v>0</v>
      </c>
      <c r="HR83" s="95">
        <v>0</v>
      </c>
      <c r="HS83" s="96">
        <v>19.507131537242472</v>
      </c>
      <c r="HT83" s="97">
        <v>25.283490566037734</v>
      </c>
      <c r="HU83" s="98"/>
      <c r="HV83" s="94">
        <v>0</v>
      </c>
      <c r="HW83" s="46">
        <v>0</v>
      </c>
      <c r="HX83" s="46">
        <v>6</v>
      </c>
      <c r="HY83" s="46">
        <v>2632</v>
      </c>
      <c r="HZ83" s="46">
        <v>823</v>
      </c>
      <c r="IA83" s="80">
        <v>1</v>
      </c>
      <c r="IB83" s="80">
        <v>0</v>
      </c>
      <c r="IC83" s="80">
        <v>0</v>
      </c>
      <c r="ID83" s="80">
        <v>927</v>
      </c>
      <c r="IE83" s="46">
        <v>461</v>
      </c>
      <c r="IF83" s="46">
        <v>0</v>
      </c>
      <c r="IG83" s="46">
        <v>0</v>
      </c>
      <c r="IH83" s="46">
        <v>0</v>
      </c>
      <c r="II83" s="46">
        <v>0</v>
      </c>
      <c r="IJ83" s="46">
        <v>0</v>
      </c>
      <c r="IK83" s="95">
        <v>0</v>
      </c>
      <c r="IL83" s="96">
        <v>19.736568457538993</v>
      </c>
      <c r="IM83" s="97">
        <v>24.832132564841498</v>
      </c>
      <c r="IN83" s="93"/>
      <c r="IO83" s="94">
        <v>0</v>
      </c>
      <c r="IP83" s="46">
        <v>0</v>
      </c>
      <c r="IQ83" s="46">
        <v>0</v>
      </c>
      <c r="IR83" s="46">
        <v>756</v>
      </c>
      <c r="IS83" s="46">
        <v>1703</v>
      </c>
      <c r="IT83" s="80">
        <v>65</v>
      </c>
      <c r="IU83" s="80">
        <v>0</v>
      </c>
      <c r="IV83" s="80">
        <v>4</v>
      </c>
      <c r="IW83" s="80">
        <v>1677</v>
      </c>
      <c r="IX83" s="46">
        <v>439</v>
      </c>
      <c r="IY83" s="46">
        <v>0</v>
      </c>
      <c r="IZ83" s="46">
        <v>0</v>
      </c>
      <c r="JA83" s="46">
        <v>0</v>
      </c>
      <c r="JB83" s="46">
        <v>0</v>
      </c>
      <c r="JC83" s="46">
        <v>0</v>
      </c>
      <c r="JD83" s="95">
        <v>0</v>
      </c>
      <c r="JE83" s="96">
        <v>20.22622820919176</v>
      </c>
      <c r="JF83" s="97">
        <v>24.707466918714555</v>
      </c>
      <c r="JG83" s="99"/>
      <c r="JH83" s="99"/>
      <c r="JI83" s="99"/>
      <c r="JJ83" s="99"/>
      <c r="JK83" s="99"/>
      <c r="JL83" s="99"/>
      <c r="JM83" s="99"/>
      <c r="JN83" s="99"/>
      <c r="JO83" s="99"/>
      <c r="JP83" s="99"/>
      <c r="JQ83" s="99"/>
      <c r="JR83" s="99"/>
      <c r="JS83" s="99"/>
      <c r="JT83" s="99"/>
      <c r="JU83" s="99"/>
      <c r="JV83" s="99"/>
      <c r="JW83" s="99"/>
      <c r="JX83" s="99"/>
      <c r="JY83" s="99"/>
      <c r="JZ83" s="99"/>
      <c r="KA83" s="99"/>
      <c r="KB83" s="99"/>
      <c r="KC83" s="99"/>
      <c r="KD83" s="99"/>
      <c r="KE83" s="99"/>
      <c r="KF83" s="99"/>
      <c r="KG83" s="99"/>
      <c r="KH83" s="99"/>
      <c r="KI83" s="99"/>
      <c r="KJ83" s="99"/>
      <c r="KK83" s="99"/>
      <c r="KL83" s="99"/>
      <c r="KM83" s="99"/>
      <c r="KN83" s="99"/>
      <c r="KO83" s="99"/>
      <c r="KP83" s="99"/>
      <c r="KQ83" s="99"/>
      <c r="KR83" s="99"/>
      <c r="KS83" s="99"/>
      <c r="KT83" s="99"/>
      <c r="KU83" s="99"/>
      <c r="KV83" s="99"/>
      <c r="KW83" s="99"/>
      <c r="KX83" s="99"/>
      <c r="KY83" s="99"/>
      <c r="KZ83" s="99"/>
      <c r="LA83" s="99"/>
      <c r="LB83" s="99"/>
      <c r="LC83" s="99"/>
      <c r="LD83" s="99"/>
      <c r="LE83" s="99"/>
      <c r="LF83" s="99"/>
      <c r="LG83" s="99"/>
      <c r="LH83" s="99"/>
      <c r="LI83" s="99"/>
      <c r="LJ83" s="99"/>
      <c r="LK83" s="99"/>
      <c r="LL83" s="99"/>
      <c r="LM83" s="99"/>
      <c r="LN83" s="99"/>
      <c r="LO83" s="99"/>
      <c r="LP83" s="99"/>
      <c r="LQ83" s="99"/>
      <c r="LR83" s="99"/>
      <c r="LS83" s="99"/>
      <c r="LT83" s="99"/>
      <c r="LU83" s="99"/>
      <c r="LV83" s="99"/>
      <c r="LW83" s="99"/>
      <c r="LX83" s="99"/>
      <c r="LY83" s="99"/>
      <c r="LZ83" s="99"/>
      <c r="MA83" s="99"/>
      <c r="MB83" s="99"/>
      <c r="MC83" s="99"/>
      <c r="MD83" s="99"/>
      <c r="ME83" s="99"/>
      <c r="MF83" s="99"/>
      <c r="MG83" s="99"/>
      <c r="MH83" s="99"/>
      <c r="MI83" s="99"/>
      <c r="MJ83" s="99"/>
      <c r="MK83" s="99"/>
      <c r="ML83" s="99"/>
      <c r="MM83" s="99"/>
      <c r="MN83" s="99"/>
      <c r="MO83" s="99"/>
      <c r="MP83" s="99"/>
      <c r="MQ83" s="99"/>
      <c r="MR83" s="99"/>
      <c r="MS83" s="99"/>
      <c r="MT83" s="99"/>
      <c r="MU83" s="99"/>
      <c r="MV83" s="99"/>
      <c r="MW83" s="99"/>
      <c r="MX83" s="99"/>
      <c r="MY83" s="99"/>
      <c r="MZ83" s="99"/>
      <c r="NA83" s="99"/>
      <c r="NB83" s="99"/>
      <c r="NC83" s="99"/>
      <c r="ND83" s="99"/>
      <c r="NE83" s="99"/>
      <c r="NF83" s="99"/>
      <c r="NG83" s="99"/>
      <c r="NH83" s="99"/>
      <c r="NI83" s="99"/>
      <c r="NJ83" s="99"/>
      <c r="NK83" s="99"/>
      <c r="NL83" s="99"/>
      <c r="NM83" s="99"/>
      <c r="NN83" s="99"/>
      <c r="NO83" s="99"/>
      <c r="NP83" s="99"/>
      <c r="NQ83" s="99"/>
      <c r="NR83" s="99"/>
      <c r="NS83" s="99"/>
      <c r="NT83" s="99"/>
      <c r="NU83" s="99"/>
      <c r="NV83" s="99"/>
      <c r="NW83" s="99"/>
      <c r="NX83" s="99"/>
      <c r="NY83" s="99"/>
      <c r="NZ83" s="99"/>
      <c r="OA83" s="99"/>
      <c r="OB83" s="99"/>
      <c r="OC83" s="99"/>
      <c r="OD83" s="99"/>
      <c r="OE83" s="99"/>
      <c r="OF83" s="99"/>
      <c r="OG83" s="99"/>
      <c r="OH83" s="99"/>
      <c r="OI83" s="99"/>
      <c r="OJ83" s="99"/>
      <c r="OK83" s="99"/>
      <c r="OL83" s="99"/>
      <c r="OM83" s="99"/>
      <c r="ON83" s="99"/>
      <c r="OO83" s="99"/>
      <c r="OP83" s="99"/>
      <c r="OQ83" s="99"/>
      <c r="OR83" s="99"/>
      <c r="OS83" s="99"/>
      <c r="OT83" s="99"/>
      <c r="OU83" s="99"/>
      <c r="OV83" s="99"/>
      <c r="OW83" s="99"/>
      <c r="OX83" s="99"/>
      <c r="OY83" s="99"/>
      <c r="OZ83" s="99"/>
      <c r="PA83" s="99"/>
      <c r="PB83" s="99"/>
      <c r="PC83" s="99"/>
      <c r="PD83" s="99"/>
      <c r="PE83" s="99"/>
      <c r="PF83" s="99"/>
      <c r="PG83" s="99"/>
      <c r="PH83" s="99"/>
      <c r="PI83" s="99"/>
      <c r="PJ83" s="99"/>
      <c r="PK83" s="99"/>
      <c r="PL83" s="99"/>
      <c r="PM83" s="99"/>
      <c r="PN83" s="99"/>
      <c r="PO83" s="99"/>
      <c r="PP83" s="99"/>
      <c r="PQ83" s="99"/>
      <c r="PR83" s="99"/>
      <c r="PS83" s="99"/>
      <c r="PT83" s="99"/>
      <c r="PU83" s="99"/>
      <c r="PV83" s="99"/>
      <c r="PW83" s="99"/>
      <c r="PX83" s="99"/>
      <c r="PY83" s="99"/>
      <c r="PZ83" s="99"/>
      <c r="QA83" s="99"/>
      <c r="QB83" s="99"/>
      <c r="QC83" s="99"/>
      <c r="QD83" s="99"/>
      <c r="QE83" s="99"/>
      <c r="QF83" s="99"/>
      <c r="QG83" s="99"/>
      <c r="QH83" s="99"/>
      <c r="QI83" s="99"/>
      <c r="QJ83" s="99"/>
      <c r="QK83" s="99"/>
      <c r="QL83" s="99"/>
      <c r="QM83" s="99"/>
      <c r="QN83" s="99"/>
      <c r="QO83" s="99"/>
      <c r="QP83" s="99"/>
      <c r="QQ83" s="99"/>
      <c r="QR83" s="99"/>
      <c r="QS83" s="99"/>
      <c r="QT83" s="99"/>
      <c r="QU83" s="99"/>
      <c r="QV83" s="99"/>
      <c r="QW83" s="99"/>
      <c r="QX83" s="99"/>
      <c r="QY83" s="99"/>
      <c r="QZ83" s="99"/>
      <c r="RA83" s="99"/>
      <c r="RB83" s="99"/>
      <c r="RC83" s="99"/>
      <c r="RD83" s="99"/>
      <c r="RE83" s="99"/>
      <c r="RF83" s="99"/>
      <c r="RG83" s="99"/>
      <c r="RH83" s="99"/>
      <c r="RI83" s="99"/>
      <c r="RJ83" s="99"/>
      <c r="RK83" s="99"/>
      <c r="RL83" s="99"/>
      <c r="RM83" s="99"/>
      <c r="RN83" s="99"/>
      <c r="RO83" s="99"/>
      <c r="RP83" s="99"/>
      <c r="RQ83" s="99"/>
      <c r="RR83" s="99"/>
      <c r="RS83" s="99"/>
      <c r="RT83" s="99"/>
      <c r="RU83" s="99"/>
      <c r="RV83" s="99"/>
      <c r="RW83" s="99"/>
      <c r="RX83" s="99"/>
      <c r="RY83" s="99"/>
      <c r="RZ83" s="99"/>
      <c r="SA83" s="99"/>
      <c r="SB83" s="99"/>
      <c r="SC83" s="99"/>
      <c r="SD83" s="99"/>
      <c r="SE83" s="99"/>
      <c r="SF83" s="99"/>
      <c r="SG83" s="99"/>
      <c r="SH83" s="99"/>
      <c r="SI83" s="99"/>
      <c r="SJ83" s="99"/>
      <c r="SK83" s="99"/>
      <c r="SL83" s="99"/>
      <c r="SM83" s="99"/>
      <c r="SN83" s="99"/>
      <c r="SO83" s="99"/>
      <c r="SP83" s="99"/>
      <c r="SQ83" s="99"/>
      <c r="SR83" s="99"/>
      <c r="SS83" s="99"/>
      <c r="ST83" s="99"/>
      <c r="SU83" s="99"/>
      <c r="SV83" s="99"/>
      <c r="SW83" s="99"/>
      <c r="SX83" s="99"/>
      <c r="SY83" s="99"/>
      <c r="SZ83" s="99"/>
      <c r="TA83" s="99"/>
      <c r="TB83" s="99"/>
      <c r="TC83" s="99"/>
      <c r="TD83" s="99"/>
      <c r="TE83" s="99"/>
      <c r="TF83" s="99"/>
      <c r="TG83" s="99"/>
      <c r="TH83" s="99"/>
      <c r="TI83" s="99"/>
      <c r="TJ83" s="99"/>
      <c r="TK83" s="99"/>
      <c r="TL83" s="99"/>
      <c r="TM83" s="99"/>
      <c r="TN83" s="99"/>
      <c r="TO83" s="99"/>
      <c r="TP83" s="99"/>
      <c r="TQ83" s="99"/>
      <c r="TR83" s="99"/>
      <c r="TS83" s="99"/>
      <c r="TT83" s="99"/>
      <c r="TU83" s="99"/>
      <c r="TV83" s="99"/>
      <c r="TW83" s="99"/>
      <c r="TX83" s="99"/>
      <c r="TY83" s="99"/>
      <c r="TZ83" s="99"/>
      <c r="UA83" s="99"/>
      <c r="UB83" s="99"/>
      <c r="UC83" s="99"/>
      <c r="UD83" s="99"/>
      <c r="UE83" s="99"/>
      <c r="UF83" s="99"/>
      <c r="UG83" s="99"/>
      <c r="UH83" s="99"/>
      <c r="UI83" s="99"/>
      <c r="UJ83" s="99"/>
      <c r="UK83" s="99"/>
      <c r="UL83" s="99"/>
      <c r="UM83" s="99"/>
      <c r="UN83" s="99"/>
      <c r="UO83" s="99"/>
      <c r="UP83" s="99"/>
      <c r="UQ83" s="99"/>
      <c r="UR83" s="99"/>
      <c r="US83" s="99"/>
      <c r="UT83" s="99"/>
      <c r="UU83" s="99"/>
      <c r="UV83" s="99"/>
      <c r="UW83" s="99"/>
      <c r="UX83" s="99"/>
      <c r="UY83" s="99"/>
      <c r="UZ83" s="99"/>
      <c r="VA83" s="99"/>
      <c r="VB83" s="99"/>
      <c r="VC83" s="99"/>
      <c r="VD83" s="99"/>
      <c r="VE83" s="99"/>
      <c r="VF83" s="99"/>
      <c r="VG83" s="99"/>
      <c r="VH83" s="99"/>
      <c r="VI83" s="99"/>
      <c r="VJ83" s="99"/>
      <c r="VK83" s="99"/>
      <c r="VL83" s="99"/>
      <c r="VM83" s="99"/>
      <c r="VN83" s="99"/>
      <c r="VO83" s="99"/>
      <c r="VP83" s="99"/>
      <c r="VQ83" s="99"/>
      <c r="VR83" s="99"/>
      <c r="VS83" s="99"/>
      <c r="VT83" s="99"/>
      <c r="VU83" s="99"/>
      <c r="VV83" s="99"/>
      <c r="VW83" s="99"/>
      <c r="VX83" s="99"/>
      <c r="VY83" s="99"/>
      <c r="VZ83" s="99"/>
      <c r="WA83" s="99"/>
      <c r="WB83" s="99"/>
      <c r="WC83" s="99"/>
      <c r="WD83" s="99"/>
      <c r="WE83" s="99"/>
      <c r="WF83" s="99"/>
      <c r="WG83" s="99"/>
      <c r="WH83" s="99"/>
      <c r="WI83" s="99"/>
      <c r="WJ83" s="99"/>
      <c r="WK83" s="99"/>
      <c r="WL83" s="99"/>
      <c r="WM83" s="99"/>
      <c r="WN83" s="99"/>
      <c r="WO83" s="99"/>
      <c r="WP83" s="99"/>
      <c r="WQ83" s="99"/>
      <c r="WR83" s="99"/>
      <c r="WS83" s="99"/>
      <c r="WT83" s="99"/>
      <c r="WU83" s="99"/>
      <c r="WV83" s="99"/>
      <c r="WW83" s="99"/>
      <c r="WX83" s="99"/>
      <c r="WY83" s="99"/>
      <c r="WZ83" s="99"/>
      <c r="XA83" s="99"/>
      <c r="XB83" s="99"/>
      <c r="XC83" s="99"/>
      <c r="XD83" s="99"/>
      <c r="XE83" s="99"/>
      <c r="XF83" s="99"/>
      <c r="XG83" s="99"/>
      <c r="XH83" s="99"/>
      <c r="XI83" s="99"/>
      <c r="XJ83" s="99"/>
      <c r="XK83" s="99"/>
      <c r="XL83" s="99"/>
      <c r="XM83" s="99"/>
      <c r="XN83" s="99"/>
      <c r="XO83" s="99"/>
      <c r="XP83" s="99"/>
      <c r="XQ83" s="99"/>
      <c r="XR83" s="99"/>
      <c r="XS83" s="99"/>
      <c r="XT83" s="99"/>
      <c r="XU83" s="99"/>
      <c r="XV83" s="99"/>
      <c r="XW83" s="99"/>
      <c r="XX83" s="99"/>
      <c r="XY83" s="99"/>
      <c r="XZ83" s="99"/>
      <c r="YA83" s="99"/>
      <c r="YB83" s="99"/>
      <c r="YC83" s="99"/>
      <c r="YD83" s="99"/>
      <c r="YE83" s="99"/>
      <c r="YF83" s="99"/>
      <c r="YG83" s="99"/>
      <c r="YH83" s="99"/>
      <c r="YI83" s="99"/>
      <c r="YJ83" s="99"/>
      <c r="YK83" s="99"/>
      <c r="YL83" s="99"/>
      <c r="YM83" s="99"/>
      <c r="YN83" s="99"/>
      <c r="YO83" s="99"/>
      <c r="YP83" s="99"/>
      <c r="YQ83" s="99"/>
      <c r="YR83" s="99"/>
      <c r="YS83" s="99"/>
      <c r="YT83" s="99"/>
      <c r="YU83" s="99"/>
      <c r="YV83" s="99"/>
      <c r="YW83" s="99"/>
      <c r="YX83" s="99"/>
      <c r="YY83" s="99"/>
      <c r="YZ83" s="99"/>
      <c r="ZA83" s="99"/>
      <c r="ZB83" s="99"/>
      <c r="ZC83" s="99"/>
      <c r="ZD83" s="99"/>
      <c r="ZE83" s="99"/>
      <c r="ZF83" s="99"/>
      <c r="ZG83" s="99"/>
      <c r="ZH83" s="99"/>
      <c r="ZI83" s="99"/>
      <c r="ZJ83" s="99"/>
      <c r="ZK83" s="99"/>
      <c r="ZL83" s="99"/>
      <c r="ZM83" s="99"/>
      <c r="ZN83" s="99"/>
      <c r="ZO83" s="99"/>
      <c r="ZP83" s="99"/>
      <c r="ZQ83" s="99"/>
      <c r="ZR83" s="99"/>
      <c r="ZS83" s="99"/>
      <c r="ZT83" s="99"/>
      <c r="ZU83" s="99"/>
      <c r="ZV83" s="99"/>
      <c r="ZW83" s="99"/>
      <c r="ZX83" s="99"/>
      <c r="ZY83" s="99"/>
      <c r="ZZ83" s="99"/>
      <c r="AAA83" s="99"/>
      <c r="AAB83" s="99"/>
      <c r="AAC83" s="99"/>
      <c r="AAD83" s="99"/>
      <c r="AAE83" s="99"/>
      <c r="AAF83" s="99"/>
      <c r="AAG83" s="99"/>
      <c r="AAH83" s="99"/>
      <c r="AAI83" s="99"/>
      <c r="AAJ83" s="99"/>
      <c r="AAK83" s="99"/>
      <c r="AAL83" s="99"/>
      <c r="AAM83" s="99"/>
      <c r="AAN83" s="99"/>
      <c r="AAO83" s="99"/>
      <c r="AAP83" s="99"/>
      <c r="AAQ83" s="99"/>
      <c r="AAR83" s="99"/>
      <c r="AAS83" s="99"/>
      <c r="AAT83" s="99"/>
      <c r="AAU83" s="99"/>
      <c r="AAV83" s="99"/>
      <c r="AAW83" s="99"/>
      <c r="AAX83" s="99"/>
      <c r="AAY83" s="99"/>
      <c r="AAZ83" s="99"/>
      <c r="ABA83" s="99"/>
      <c r="ABB83" s="99"/>
      <c r="ABC83" s="99"/>
      <c r="ABD83" s="99"/>
      <c r="ABE83" s="99"/>
      <c r="ABF83" s="99"/>
      <c r="ABG83" s="99"/>
      <c r="ABH83" s="99"/>
      <c r="ABI83" s="99"/>
      <c r="ABJ83" s="99"/>
      <c r="ABK83" s="99"/>
      <c r="ABL83" s="99"/>
      <c r="ABM83" s="99"/>
      <c r="ABN83" s="99"/>
      <c r="ABO83" s="99"/>
      <c r="ABP83" s="99"/>
      <c r="ABQ83" s="99"/>
      <c r="ABR83" s="99"/>
      <c r="ABS83" s="99"/>
      <c r="ABT83" s="99"/>
      <c r="ABU83" s="99"/>
      <c r="ABV83" s="99"/>
      <c r="ABW83" s="99"/>
      <c r="ABX83" s="99"/>
      <c r="ABY83" s="99"/>
      <c r="ABZ83" s="99"/>
      <c r="ACA83" s="99"/>
      <c r="ACB83" s="99"/>
      <c r="ACC83" s="99"/>
      <c r="ACD83" s="99"/>
      <c r="ACE83" s="99"/>
      <c r="ACF83" s="99"/>
      <c r="ACG83" s="99"/>
      <c r="ACH83" s="99"/>
      <c r="ACI83" s="99"/>
      <c r="ACJ83" s="99"/>
      <c r="ACK83" s="99"/>
      <c r="ACL83" s="99"/>
      <c r="ACM83" s="99"/>
      <c r="ACN83" s="99"/>
      <c r="ACO83" s="99"/>
      <c r="ACP83" s="99"/>
      <c r="ACQ83" s="99"/>
      <c r="ACR83" s="99"/>
      <c r="ACS83" s="99"/>
      <c r="ACT83" s="99"/>
      <c r="ACU83" s="99"/>
      <c r="ACV83" s="99"/>
      <c r="ACW83" s="99"/>
      <c r="ACX83" s="99"/>
      <c r="ACY83" s="99"/>
      <c r="ACZ83" s="99"/>
      <c r="ADA83" s="99"/>
      <c r="ADB83" s="99"/>
      <c r="ADC83" s="99"/>
      <c r="ADD83" s="99"/>
      <c r="ADE83" s="99"/>
      <c r="ADF83" s="99"/>
      <c r="ADG83" s="99"/>
      <c r="ADH83" s="99"/>
      <c r="ADI83" s="99"/>
      <c r="ADJ83" s="99"/>
      <c r="ADK83" s="99"/>
      <c r="ADL83" s="99"/>
      <c r="ADM83" s="99"/>
      <c r="ADN83" s="99"/>
      <c r="ADO83" s="99"/>
      <c r="ADP83" s="99"/>
      <c r="ADQ83" s="99"/>
      <c r="ADR83" s="99"/>
      <c r="ADS83" s="99"/>
      <c r="ADT83" s="99"/>
      <c r="ADU83" s="99"/>
      <c r="ADV83" s="99"/>
      <c r="ADW83" s="99"/>
      <c r="ADX83" s="99"/>
      <c r="ADY83" s="99"/>
      <c r="ADZ83" s="99"/>
      <c r="AEA83" s="99"/>
      <c r="AEB83" s="99"/>
      <c r="AEC83" s="99"/>
      <c r="AED83" s="99"/>
      <c r="AEE83" s="99"/>
      <c r="AEF83" s="99"/>
      <c r="AEG83" s="99"/>
      <c r="AEH83" s="99"/>
      <c r="AEI83" s="99"/>
      <c r="AEJ83" s="99"/>
      <c r="AEK83" s="99"/>
      <c r="AEL83" s="99"/>
      <c r="AEM83" s="99"/>
      <c r="AEN83" s="99"/>
      <c r="AEO83" s="99"/>
      <c r="AEP83" s="99"/>
      <c r="AEQ83" s="99"/>
      <c r="AER83" s="99"/>
      <c r="AES83" s="99"/>
      <c r="AET83" s="99"/>
      <c r="AEU83" s="99"/>
      <c r="AEV83" s="99"/>
      <c r="AEW83" s="99"/>
      <c r="AEX83" s="99"/>
      <c r="AEY83" s="99"/>
      <c r="AEZ83" s="99"/>
      <c r="AFA83" s="99"/>
      <c r="AFB83" s="99"/>
      <c r="AFC83" s="99"/>
      <c r="AFD83" s="99"/>
      <c r="AFE83" s="99"/>
      <c r="AFF83" s="99"/>
      <c r="AFG83" s="99"/>
      <c r="AFH83" s="99"/>
      <c r="AFI83" s="99"/>
      <c r="AFJ83" s="99"/>
      <c r="AFK83" s="99"/>
      <c r="AFL83" s="99"/>
      <c r="AFM83" s="99"/>
      <c r="AFN83" s="99"/>
      <c r="AFO83" s="99"/>
      <c r="AFP83" s="99"/>
      <c r="AFQ83" s="99"/>
      <c r="AFR83" s="99"/>
      <c r="AFS83" s="99"/>
      <c r="AFT83" s="99"/>
      <c r="AFU83" s="99"/>
      <c r="AFV83" s="99"/>
      <c r="AFW83" s="99"/>
      <c r="AFX83" s="99"/>
      <c r="AFY83" s="99"/>
      <c r="AFZ83" s="99"/>
      <c r="AGA83" s="99"/>
      <c r="AGB83" s="99"/>
      <c r="AGC83" s="99"/>
      <c r="AGD83" s="99"/>
      <c r="AGE83" s="99"/>
      <c r="AGF83" s="99"/>
      <c r="AGG83" s="99"/>
      <c r="AGH83" s="99"/>
      <c r="AGI83" s="99"/>
      <c r="AGJ83" s="99"/>
      <c r="AGK83" s="99"/>
      <c r="AGL83" s="99"/>
      <c r="AGM83" s="99"/>
      <c r="AGN83" s="99"/>
      <c r="AGO83" s="99"/>
      <c r="AGP83" s="99"/>
      <c r="AGQ83" s="99"/>
      <c r="AGR83" s="99"/>
      <c r="AGS83" s="99"/>
      <c r="AGT83" s="99"/>
      <c r="AGU83" s="99"/>
      <c r="AGV83" s="99"/>
      <c r="AGW83" s="99"/>
      <c r="AGX83" s="99"/>
      <c r="AGY83" s="99"/>
      <c r="AGZ83" s="99"/>
      <c r="AHA83" s="99"/>
      <c r="AHB83" s="99"/>
      <c r="AHC83" s="99"/>
      <c r="AHD83" s="99"/>
      <c r="AHE83" s="99"/>
      <c r="AHF83" s="99"/>
      <c r="AHG83" s="99"/>
      <c r="AHH83" s="99"/>
      <c r="AHI83" s="99"/>
      <c r="AHJ83" s="99"/>
      <c r="AHK83" s="99"/>
      <c r="AHL83" s="99"/>
      <c r="AHM83" s="99"/>
      <c r="AHN83" s="99"/>
      <c r="AHO83" s="99"/>
      <c r="AHP83" s="99"/>
      <c r="AHQ83" s="99"/>
      <c r="AHR83" s="99"/>
      <c r="AHS83" s="99"/>
      <c r="AHT83" s="99"/>
      <c r="AHU83" s="99"/>
      <c r="AHV83" s="99"/>
      <c r="AHW83" s="99"/>
      <c r="AHX83" s="99"/>
      <c r="AHY83" s="99"/>
      <c r="AHZ83" s="99"/>
      <c r="AIA83" s="99"/>
      <c r="AIB83" s="99"/>
      <c r="AIC83" s="99"/>
      <c r="AID83" s="99"/>
      <c r="AIE83" s="99"/>
      <c r="AIF83" s="99"/>
      <c r="AIG83" s="99"/>
      <c r="AIH83" s="99"/>
      <c r="AII83" s="99"/>
      <c r="AIJ83" s="99"/>
      <c r="AIK83" s="99"/>
      <c r="AIL83" s="99"/>
      <c r="AIM83" s="99"/>
      <c r="AIN83" s="99"/>
      <c r="AIO83" s="99"/>
      <c r="AIP83" s="99"/>
      <c r="AIQ83" s="99"/>
      <c r="AIR83" s="99"/>
      <c r="AIS83" s="99"/>
      <c r="AIT83" s="99"/>
      <c r="AIU83" s="99"/>
      <c r="AIV83" s="99"/>
      <c r="AIW83" s="99"/>
      <c r="AIX83" s="99"/>
      <c r="AIY83" s="99"/>
      <c r="AIZ83" s="99"/>
      <c r="AJA83" s="99"/>
      <c r="AJB83" s="99"/>
      <c r="AJC83" s="99"/>
      <c r="AJD83" s="99"/>
      <c r="AJE83" s="99"/>
      <c r="AJF83" s="99"/>
      <c r="AJG83" s="99"/>
      <c r="AJH83" s="99"/>
      <c r="AJI83" s="99"/>
      <c r="AJJ83" s="99"/>
      <c r="AJK83" s="99"/>
      <c r="AJL83" s="99"/>
      <c r="AJM83" s="99"/>
      <c r="AJN83" s="99"/>
      <c r="AJO83" s="99"/>
      <c r="AJP83" s="99"/>
      <c r="AJQ83" s="99"/>
      <c r="AJR83" s="99"/>
      <c r="AJS83" s="99"/>
      <c r="AJT83" s="99"/>
      <c r="AJU83" s="99"/>
      <c r="AJV83" s="99"/>
      <c r="AJW83" s="99"/>
      <c r="AJX83" s="99"/>
      <c r="AJY83" s="99"/>
      <c r="AJZ83" s="99"/>
      <c r="AKA83" s="99"/>
      <c r="AKB83" s="99"/>
      <c r="AKC83" s="99"/>
      <c r="AKD83" s="99"/>
      <c r="AKE83" s="99"/>
      <c r="AKF83" s="99"/>
      <c r="AKG83" s="99"/>
      <c r="AKH83" s="99"/>
      <c r="AKI83" s="99"/>
      <c r="AKJ83" s="99"/>
      <c r="AKK83" s="99"/>
      <c r="AKL83" s="99"/>
      <c r="AKM83" s="99"/>
      <c r="AKN83" s="99"/>
      <c r="AKO83" s="99"/>
      <c r="AKP83" s="99"/>
      <c r="AKQ83" s="99"/>
      <c r="AKR83" s="99"/>
      <c r="AKS83" s="99"/>
      <c r="AKT83" s="99"/>
      <c r="AKU83" s="99"/>
      <c r="AKV83" s="99"/>
      <c r="AKW83" s="99"/>
      <c r="AKX83" s="99"/>
      <c r="AKY83" s="99"/>
      <c r="AKZ83" s="99"/>
      <c r="ALA83" s="99"/>
      <c r="ALB83" s="99"/>
      <c r="ALC83" s="99"/>
      <c r="ALD83" s="99"/>
      <c r="ALE83" s="99"/>
      <c r="ALF83" s="99"/>
      <c r="ALG83" s="99"/>
      <c r="ALH83" s="99"/>
      <c r="ALI83" s="99"/>
      <c r="ALJ83" s="99"/>
      <c r="ALK83" s="99"/>
      <c r="ALL83" s="99"/>
      <c r="ALM83" s="99"/>
      <c r="ALN83" s="99"/>
      <c r="ALO83" s="99"/>
      <c r="ALP83" s="99"/>
      <c r="ALQ83" s="99"/>
      <c r="ALR83" s="99"/>
      <c r="ALS83" s="99"/>
      <c r="ALT83" s="99"/>
      <c r="ALU83" s="99"/>
      <c r="ALV83" s="99"/>
      <c r="ALW83" s="99"/>
      <c r="ALX83" s="99"/>
      <c r="ALY83" s="99"/>
      <c r="ALZ83" s="99"/>
      <c r="AMA83" s="99"/>
      <c r="AMB83" s="99"/>
      <c r="AMC83" s="99"/>
      <c r="AMD83" s="99"/>
      <c r="AME83" s="99"/>
      <c r="AMF83" s="99"/>
      <c r="AMG83" s="99"/>
      <c r="AMH83" s="99"/>
      <c r="AMI83" s="99"/>
      <c r="AMJ83" s="99"/>
      <c r="AMK83" s="99"/>
      <c r="AML83" s="99"/>
      <c r="AMM83" s="99"/>
      <c r="AMN83" s="99"/>
      <c r="AMO83" s="99"/>
      <c r="AMP83" s="99"/>
      <c r="AMQ83" s="99"/>
      <c r="AMR83" s="99"/>
      <c r="AMS83" s="99"/>
      <c r="AMT83" s="99"/>
      <c r="AMU83" s="99"/>
      <c r="AMV83" s="99"/>
      <c r="AMW83" s="99"/>
      <c r="AMX83" s="99"/>
      <c r="AMY83" s="99"/>
      <c r="AMZ83" s="99"/>
      <c r="ANA83" s="99"/>
      <c r="ANB83" s="99"/>
      <c r="ANC83" s="99"/>
      <c r="AND83" s="99"/>
      <c r="ANE83" s="99"/>
      <c r="ANF83" s="99"/>
      <c r="ANG83" s="99"/>
      <c r="ANH83" s="99"/>
      <c r="ANI83" s="99"/>
      <c r="ANJ83" s="99"/>
      <c r="ANK83" s="99"/>
      <c r="ANL83" s="99"/>
      <c r="ANM83" s="99"/>
      <c r="ANN83" s="99"/>
      <c r="ANO83" s="99"/>
      <c r="ANP83" s="99"/>
      <c r="ANQ83" s="99"/>
      <c r="ANR83" s="99"/>
      <c r="ANS83" s="99"/>
      <c r="ANT83" s="99"/>
      <c r="ANU83" s="99"/>
      <c r="ANV83" s="99"/>
      <c r="ANW83" s="99"/>
      <c r="ANX83" s="99"/>
      <c r="ANY83" s="99"/>
      <c r="ANZ83" s="99"/>
      <c r="AOA83" s="99"/>
      <c r="AOB83" s="99"/>
      <c r="AOC83" s="99"/>
      <c r="AOD83" s="99"/>
      <c r="AOE83" s="99"/>
      <c r="AOF83" s="99"/>
      <c r="AOG83" s="99"/>
      <c r="AOH83" s="99"/>
      <c r="AOI83" s="99"/>
      <c r="AOJ83" s="99"/>
      <c r="AOK83" s="99"/>
      <c r="AOL83" s="99"/>
      <c r="AOM83" s="99"/>
      <c r="AON83" s="99"/>
      <c r="AOO83" s="99"/>
      <c r="AOP83" s="99"/>
      <c r="AOQ83" s="99"/>
      <c r="AOR83" s="99"/>
      <c r="AOS83" s="99"/>
      <c r="AOT83" s="99"/>
      <c r="AOU83" s="99"/>
      <c r="AOV83" s="99"/>
      <c r="AOW83" s="99"/>
      <c r="AOX83" s="99"/>
      <c r="AOY83" s="99"/>
      <c r="AOZ83" s="99"/>
      <c r="APA83" s="99"/>
      <c r="APB83" s="99"/>
      <c r="APC83" s="99"/>
      <c r="APD83" s="99"/>
      <c r="APE83" s="99"/>
      <c r="APF83" s="99"/>
      <c r="APG83" s="99"/>
      <c r="APH83" s="99"/>
      <c r="API83" s="99"/>
      <c r="APJ83" s="99"/>
      <c r="APK83" s="99"/>
      <c r="APL83" s="99"/>
      <c r="APM83" s="99"/>
      <c r="APN83" s="99"/>
      <c r="APO83" s="99"/>
      <c r="APP83" s="99"/>
      <c r="APQ83" s="99"/>
      <c r="APR83" s="99"/>
      <c r="APS83" s="99"/>
      <c r="APT83" s="99"/>
      <c r="APU83" s="99"/>
      <c r="APV83" s="99"/>
      <c r="APW83" s="99"/>
      <c r="APX83" s="99"/>
      <c r="APY83" s="99"/>
      <c r="APZ83" s="99"/>
      <c r="AQA83" s="99"/>
      <c r="AQB83" s="99"/>
      <c r="AQC83" s="99"/>
      <c r="AQD83" s="99"/>
      <c r="AQE83" s="99"/>
      <c r="AQF83" s="99"/>
      <c r="AQG83" s="99"/>
      <c r="AQH83" s="99"/>
      <c r="AQI83" s="99"/>
      <c r="AQJ83" s="99"/>
      <c r="AQK83" s="99"/>
      <c r="AQL83" s="99"/>
      <c r="AQM83" s="99"/>
      <c r="AQN83" s="99"/>
      <c r="AQO83" s="99"/>
      <c r="AQP83" s="99"/>
      <c r="AQQ83" s="99"/>
      <c r="AQR83" s="99"/>
      <c r="AQS83" s="99"/>
      <c r="AQT83" s="99"/>
      <c r="AQU83" s="99"/>
      <c r="AQV83" s="99"/>
      <c r="AQW83" s="99"/>
      <c r="AQX83" s="99"/>
      <c r="AQY83" s="99"/>
      <c r="AQZ83" s="99"/>
      <c r="ARA83" s="99"/>
      <c r="ARB83" s="99"/>
      <c r="ARC83" s="99"/>
      <c r="ARD83" s="99"/>
      <c r="ARE83" s="99"/>
      <c r="ARF83" s="99"/>
      <c r="ARG83" s="99"/>
      <c r="ARH83" s="99"/>
      <c r="ARI83" s="99"/>
      <c r="ARJ83" s="99"/>
      <c r="ARK83" s="99"/>
      <c r="ARL83" s="99"/>
      <c r="ARM83" s="99"/>
      <c r="ARN83" s="99"/>
      <c r="ARO83" s="99"/>
      <c r="ARP83" s="99"/>
      <c r="ARQ83" s="99"/>
      <c r="ARR83" s="99"/>
      <c r="ARS83" s="99"/>
      <c r="ART83" s="99"/>
      <c r="ARU83" s="99"/>
      <c r="ARV83" s="99"/>
      <c r="ARW83" s="99"/>
      <c r="ARX83" s="99"/>
      <c r="ARY83" s="99"/>
      <c r="ARZ83" s="99"/>
      <c r="ASA83" s="99"/>
      <c r="ASB83" s="99"/>
      <c r="ASC83" s="99"/>
      <c r="ASD83" s="99"/>
      <c r="ASE83" s="99"/>
      <c r="ASF83" s="99"/>
      <c r="ASG83" s="99"/>
      <c r="ASH83" s="99"/>
      <c r="ASI83" s="99"/>
      <c r="ASJ83" s="99"/>
      <c r="ASK83" s="99"/>
      <c r="ASL83" s="99"/>
      <c r="ASM83" s="99"/>
      <c r="ASN83" s="99"/>
      <c r="ASO83" s="99"/>
      <c r="ASP83" s="99"/>
      <c r="ASQ83" s="99"/>
      <c r="ASR83" s="99"/>
      <c r="ASS83" s="99"/>
      <c r="AST83" s="99"/>
      <c r="ASU83" s="99"/>
      <c r="ASV83" s="99"/>
      <c r="ASW83" s="99"/>
      <c r="ASX83" s="99"/>
      <c r="ASY83" s="99"/>
      <c r="ASZ83" s="99"/>
      <c r="ATA83" s="99"/>
      <c r="ATB83" s="99"/>
      <c r="ATC83" s="99"/>
      <c r="ATD83" s="99"/>
      <c r="ATE83" s="99"/>
      <c r="ATF83" s="99"/>
      <c r="ATG83" s="99"/>
      <c r="ATH83" s="99"/>
      <c r="ATI83" s="99"/>
      <c r="ATJ83" s="99"/>
      <c r="ATK83" s="99"/>
      <c r="ATL83" s="99"/>
      <c r="ATM83" s="99"/>
      <c r="ATN83" s="99"/>
      <c r="ATO83" s="99"/>
      <c r="ATP83" s="99"/>
      <c r="ATQ83" s="99"/>
      <c r="ATR83" s="99"/>
      <c r="ATS83" s="99"/>
      <c r="ATT83" s="99"/>
      <c r="ATU83" s="99"/>
      <c r="ATV83" s="99"/>
      <c r="ATW83" s="99"/>
      <c r="ATX83" s="99"/>
      <c r="ATY83" s="99"/>
      <c r="ATZ83" s="99"/>
      <c r="AUA83" s="99"/>
      <c r="AUB83" s="99"/>
      <c r="AUC83" s="99"/>
      <c r="AUD83" s="99"/>
      <c r="AUE83" s="99"/>
      <c r="AUF83" s="99"/>
      <c r="AUG83" s="99"/>
      <c r="AUH83" s="99"/>
      <c r="AUI83" s="99"/>
      <c r="AUJ83" s="99"/>
      <c r="AUK83" s="99"/>
      <c r="AUL83" s="99"/>
      <c r="AUM83" s="99"/>
      <c r="AUN83" s="99"/>
      <c r="AUO83" s="99"/>
      <c r="AUP83" s="99"/>
      <c r="AUQ83" s="99"/>
      <c r="AUR83" s="99"/>
      <c r="AUS83" s="99"/>
      <c r="AUT83" s="99"/>
      <c r="AUU83" s="99"/>
      <c r="AUV83" s="99"/>
      <c r="AUW83" s="99"/>
      <c r="AUX83" s="99"/>
      <c r="AUY83" s="99"/>
      <c r="AUZ83" s="99"/>
      <c r="AVA83" s="99"/>
      <c r="AVB83" s="99"/>
      <c r="AVC83" s="99"/>
      <c r="AVD83" s="99"/>
      <c r="AVE83" s="99"/>
      <c r="AVF83" s="99"/>
      <c r="AVG83" s="99"/>
      <c r="AVH83" s="99"/>
      <c r="AVI83" s="99"/>
      <c r="AVJ83" s="99"/>
      <c r="AVK83" s="99"/>
      <c r="AVL83" s="99"/>
      <c r="AVM83" s="99"/>
      <c r="AVN83" s="99"/>
      <c r="AVO83" s="99"/>
      <c r="AVP83" s="99"/>
      <c r="AVQ83" s="99"/>
      <c r="AVR83" s="99"/>
      <c r="AVS83" s="99"/>
      <c r="AVT83" s="99"/>
      <c r="AVU83" s="99"/>
      <c r="AVV83" s="99"/>
      <c r="AVW83" s="99"/>
      <c r="AVX83" s="99"/>
      <c r="AVY83" s="99"/>
      <c r="AVZ83" s="99"/>
      <c r="AWA83" s="99"/>
      <c r="AWB83" s="99"/>
      <c r="AWC83" s="99"/>
      <c r="AWD83" s="99"/>
      <c r="AWE83" s="99"/>
      <c r="AWF83" s="99"/>
      <c r="AWG83" s="99"/>
      <c r="AWH83" s="99"/>
      <c r="AWI83" s="99"/>
      <c r="AWJ83" s="99"/>
      <c r="AWK83" s="99"/>
      <c r="AWL83" s="99"/>
      <c r="AWM83" s="99"/>
      <c r="AWN83" s="99"/>
      <c r="AWO83" s="99"/>
      <c r="AWP83" s="99"/>
      <c r="AWQ83" s="99"/>
      <c r="AWR83" s="99"/>
      <c r="AWS83" s="99"/>
      <c r="AWT83" s="99"/>
      <c r="AWU83" s="99"/>
      <c r="AWV83" s="99"/>
      <c r="AWW83" s="99"/>
      <c r="AWX83" s="99"/>
      <c r="AWY83" s="99"/>
      <c r="AWZ83" s="99"/>
      <c r="AXA83" s="99"/>
      <c r="AXB83" s="99"/>
      <c r="AXC83" s="99"/>
      <c r="AXD83" s="99"/>
      <c r="AXE83" s="99"/>
      <c r="AXF83" s="99"/>
      <c r="AXG83" s="99"/>
      <c r="AXH83" s="99"/>
      <c r="AXI83" s="99"/>
      <c r="AXJ83" s="99"/>
      <c r="AXK83" s="99"/>
      <c r="AXL83" s="99"/>
      <c r="AXM83" s="99"/>
      <c r="AXN83" s="99"/>
      <c r="AXO83" s="99"/>
      <c r="AXP83" s="99"/>
      <c r="AXQ83" s="99"/>
      <c r="AXR83" s="99"/>
      <c r="AXS83" s="99"/>
      <c r="AXT83" s="99"/>
      <c r="AXU83" s="99"/>
      <c r="AXV83" s="99"/>
      <c r="AXW83" s="99"/>
      <c r="AXX83" s="99"/>
      <c r="AXY83" s="99"/>
      <c r="AXZ83" s="99"/>
      <c r="AYA83" s="99"/>
      <c r="AYB83" s="99"/>
      <c r="AYC83" s="99"/>
      <c r="AYD83" s="99"/>
      <c r="AYE83" s="99"/>
      <c r="AYF83" s="99"/>
      <c r="AYG83" s="99"/>
      <c r="AYH83" s="99"/>
      <c r="AYI83" s="99"/>
      <c r="AYJ83" s="99"/>
      <c r="AYK83" s="99"/>
      <c r="AYL83" s="99"/>
      <c r="AYM83" s="99"/>
      <c r="AYN83" s="99"/>
      <c r="AYO83" s="99"/>
      <c r="AYP83" s="99"/>
      <c r="AYQ83" s="99"/>
      <c r="AYR83" s="99"/>
      <c r="AYS83" s="99"/>
      <c r="AYT83" s="99"/>
      <c r="AYU83" s="99"/>
      <c r="AYV83" s="99"/>
      <c r="AYW83" s="99"/>
      <c r="AYX83" s="99"/>
      <c r="AYY83" s="99"/>
      <c r="AYZ83" s="99"/>
      <c r="AZA83" s="99"/>
      <c r="AZB83" s="99"/>
      <c r="AZC83" s="99"/>
      <c r="AZD83" s="99"/>
      <c r="AZE83" s="99"/>
      <c r="AZF83" s="99"/>
      <c r="AZG83" s="99"/>
      <c r="AZH83" s="99"/>
      <c r="AZI83" s="99"/>
      <c r="AZJ83" s="99"/>
      <c r="AZK83" s="99"/>
      <c r="AZL83" s="99"/>
      <c r="AZM83" s="99"/>
      <c r="AZN83" s="99"/>
      <c r="AZO83" s="99"/>
      <c r="AZP83" s="99"/>
      <c r="AZQ83" s="99"/>
      <c r="AZR83" s="99"/>
      <c r="AZS83" s="99"/>
      <c r="AZT83" s="99"/>
      <c r="AZU83" s="99"/>
      <c r="AZV83" s="99"/>
      <c r="AZW83" s="99"/>
      <c r="AZX83" s="99"/>
      <c r="AZY83" s="99"/>
      <c r="AZZ83" s="99"/>
      <c r="BAA83" s="99"/>
      <c r="BAB83" s="99"/>
      <c r="BAC83" s="99"/>
      <c r="BAD83" s="99"/>
      <c r="BAE83" s="99"/>
      <c r="BAF83" s="99"/>
      <c r="BAG83" s="99"/>
      <c r="BAH83" s="99"/>
      <c r="BAI83" s="99"/>
      <c r="BAJ83" s="99"/>
      <c r="BAK83" s="99"/>
      <c r="BAL83" s="99"/>
      <c r="BAM83" s="99"/>
      <c r="BAN83" s="99"/>
      <c r="BAO83" s="99"/>
      <c r="BAP83" s="99"/>
      <c r="BAQ83" s="99"/>
      <c r="BAR83" s="99"/>
      <c r="BAS83" s="99"/>
      <c r="BAT83" s="99"/>
      <c r="BAU83" s="99"/>
      <c r="BAV83" s="99"/>
      <c r="BAW83" s="99"/>
      <c r="BAX83" s="99"/>
      <c r="BAY83" s="99"/>
      <c r="BAZ83" s="99"/>
      <c r="BBA83" s="99"/>
      <c r="BBB83" s="99"/>
      <c r="BBC83" s="99"/>
      <c r="BBD83" s="99"/>
      <c r="BBE83" s="99"/>
      <c r="BBF83" s="99"/>
      <c r="BBG83" s="99"/>
      <c r="BBH83" s="99"/>
      <c r="BBI83" s="99"/>
      <c r="BBJ83" s="99"/>
      <c r="BBK83" s="99"/>
      <c r="BBL83" s="99"/>
      <c r="BBM83" s="99"/>
      <c r="BBN83" s="99"/>
      <c r="BBO83" s="99"/>
      <c r="BBP83" s="99"/>
      <c r="BBQ83" s="99"/>
      <c r="BBR83" s="99"/>
      <c r="BBS83" s="99"/>
      <c r="BBT83" s="99"/>
      <c r="BBU83" s="99"/>
      <c r="BBV83" s="99"/>
      <c r="BBW83" s="99"/>
      <c r="BBX83" s="99"/>
      <c r="BBY83" s="99"/>
      <c r="BBZ83" s="99"/>
      <c r="BCA83" s="99"/>
      <c r="BCB83" s="99"/>
      <c r="BCC83" s="99"/>
      <c r="BCD83" s="99"/>
      <c r="BCE83" s="99"/>
      <c r="BCF83" s="99"/>
      <c r="BCG83" s="99"/>
      <c r="BCH83" s="99"/>
      <c r="BCI83" s="99"/>
      <c r="BCJ83" s="99"/>
      <c r="BCK83" s="99"/>
      <c r="BCL83" s="99"/>
      <c r="BCM83" s="99"/>
      <c r="BCN83" s="99"/>
      <c r="BCO83" s="99"/>
      <c r="BCP83" s="99"/>
      <c r="BCQ83" s="99"/>
      <c r="BCR83" s="99"/>
      <c r="BCS83" s="99"/>
      <c r="BCT83" s="99"/>
      <c r="BCU83" s="99"/>
      <c r="BCV83" s="99"/>
      <c r="BCW83" s="99"/>
      <c r="BCX83" s="99"/>
      <c r="BCY83" s="99"/>
      <c r="BCZ83" s="99"/>
      <c r="BDA83" s="99"/>
      <c r="BDB83" s="99"/>
      <c r="BDC83" s="99"/>
      <c r="BDD83" s="99"/>
      <c r="BDE83" s="99"/>
      <c r="BDF83" s="99"/>
      <c r="BDG83" s="99"/>
      <c r="BDH83" s="99"/>
      <c r="BDI83" s="99"/>
      <c r="BDJ83" s="99"/>
      <c r="BDK83" s="99"/>
      <c r="BDL83" s="99"/>
      <c r="BDM83" s="99"/>
      <c r="BDN83" s="99"/>
      <c r="BDO83" s="99"/>
      <c r="BDP83" s="99"/>
      <c r="BDQ83" s="99"/>
      <c r="BDR83" s="99"/>
      <c r="BDS83" s="99"/>
      <c r="BDT83" s="99"/>
      <c r="BDU83" s="99"/>
      <c r="BDV83" s="99"/>
      <c r="BDW83" s="99"/>
      <c r="BDX83" s="99"/>
      <c r="BDY83" s="99"/>
      <c r="BDZ83" s="99"/>
      <c r="BEA83" s="99"/>
      <c r="BEB83" s="99"/>
      <c r="BEC83" s="99"/>
      <c r="BED83" s="99"/>
      <c r="BEE83" s="99"/>
      <c r="BEF83" s="99"/>
      <c r="BEG83" s="99"/>
      <c r="BEH83" s="99"/>
      <c r="BEI83" s="99"/>
      <c r="BEJ83" s="99"/>
      <c r="BEK83" s="99"/>
      <c r="BEL83" s="99"/>
      <c r="BEM83" s="99"/>
      <c r="BEN83" s="99"/>
      <c r="BEO83" s="99"/>
      <c r="BEP83" s="99"/>
      <c r="BEQ83" s="99"/>
      <c r="BER83" s="99"/>
      <c r="BES83" s="99"/>
      <c r="BET83" s="99"/>
      <c r="BEU83" s="99"/>
      <c r="BEV83" s="99"/>
      <c r="BEW83" s="99"/>
      <c r="BEX83" s="99"/>
      <c r="BEY83" s="99"/>
      <c r="BEZ83" s="99"/>
      <c r="BFA83" s="99"/>
      <c r="BFB83" s="99"/>
      <c r="BFC83" s="99"/>
      <c r="BFD83" s="99"/>
      <c r="BFE83" s="99"/>
      <c r="BFF83" s="99"/>
      <c r="BFG83" s="99"/>
      <c r="BFH83" s="99"/>
      <c r="BFI83" s="99"/>
      <c r="BFJ83" s="99"/>
      <c r="BFK83" s="99"/>
      <c r="BFL83" s="99"/>
      <c r="BFM83" s="99"/>
      <c r="BFN83" s="99"/>
      <c r="BFO83" s="99"/>
      <c r="BFP83" s="99"/>
      <c r="BFQ83" s="99"/>
      <c r="BFR83" s="99"/>
      <c r="BFS83" s="99"/>
      <c r="BFT83" s="99"/>
      <c r="BFU83" s="99"/>
      <c r="BFV83" s="99"/>
      <c r="BFW83" s="99"/>
      <c r="BFX83" s="99"/>
      <c r="BFY83" s="99"/>
      <c r="BFZ83" s="99"/>
      <c r="BGA83" s="99"/>
      <c r="BGB83" s="99"/>
      <c r="BGC83" s="99"/>
      <c r="BGD83" s="99"/>
      <c r="BGE83" s="99"/>
      <c r="BGF83" s="99"/>
      <c r="BGG83" s="99"/>
      <c r="BGH83" s="99"/>
      <c r="BGI83" s="99"/>
      <c r="BGJ83" s="99"/>
      <c r="BGK83" s="99"/>
      <c r="BGL83" s="99"/>
      <c r="BGM83" s="99"/>
      <c r="BGN83" s="99"/>
      <c r="BGO83" s="99"/>
      <c r="BGP83" s="99"/>
      <c r="BGQ83" s="99"/>
      <c r="BGR83" s="99"/>
      <c r="BGS83" s="99"/>
      <c r="BGT83" s="99"/>
      <c r="BGU83" s="99"/>
      <c r="BGV83" s="99"/>
      <c r="BGW83" s="99"/>
      <c r="BGX83" s="99"/>
      <c r="BGY83" s="99"/>
      <c r="BGZ83" s="99"/>
      <c r="BHA83" s="99"/>
      <c r="BHB83" s="99"/>
      <c r="BHC83" s="99"/>
      <c r="BHD83" s="99"/>
      <c r="BHE83" s="99"/>
      <c r="BHF83" s="99"/>
      <c r="BHG83" s="99"/>
      <c r="BHH83" s="99"/>
      <c r="BHI83" s="99"/>
      <c r="BHJ83" s="99"/>
      <c r="BHK83" s="99"/>
      <c r="BHL83" s="99"/>
      <c r="BHM83" s="99"/>
      <c r="BHN83" s="99"/>
      <c r="BHO83" s="99"/>
      <c r="BHP83" s="99"/>
      <c r="BHQ83" s="99"/>
      <c r="BHR83" s="99"/>
      <c r="BHS83" s="99"/>
      <c r="BHT83" s="99"/>
      <c r="BHU83" s="99"/>
      <c r="BHV83" s="99"/>
      <c r="BHW83" s="99"/>
      <c r="BHX83" s="99"/>
      <c r="BHY83" s="99"/>
      <c r="BHZ83" s="99"/>
      <c r="BIA83" s="99"/>
      <c r="BIB83" s="99"/>
      <c r="BIC83" s="99"/>
      <c r="BID83" s="99"/>
      <c r="BIE83" s="99"/>
      <c r="BIF83" s="99"/>
      <c r="BIG83" s="99"/>
      <c r="BIH83" s="99"/>
      <c r="BII83" s="99"/>
      <c r="BIJ83" s="99"/>
      <c r="BIK83" s="99"/>
      <c r="BIL83" s="99"/>
      <c r="BIM83" s="99"/>
      <c r="BIN83" s="99"/>
      <c r="BIO83" s="99"/>
      <c r="BIP83" s="99"/>
      <c r="BIQ83" s="99"/>
      <c r="BIR83" s="99"/>
      <c r="BIS83" s="99"/>
      <c r="BIT83" s="99"/>
      <c r="BIU83" s="99"/>
      <c r="BIV83" s="99"/>
      <c r="BIW83" s="99"/>
      <c r="BIX83" s="99"/>
      <c r="BIY83" s="99"/>
      <c r="BIZ83" s="99"/>
      <c r="BJA83" s="99"/>
      <c r="BJB83" s="99"/>
      <c r="BJC83" s="99"/>
      <c r="BJD83" s="99"/>
      <c r="BJE83" s="99"/>
      <c r="BJF83" s="99"/>
      <c r="BJG83" s="99"/>
      <c r="BJH83" s="99"/>
      <c r="BJI83" s="99"/>
      <c r="BJJ83" s="99"/>
      <c r="BJK83" s="99"/>
      <c r="BJL83" s="99"/>
      <c r="BJM83" s="99"/>
      <c r="BJN83" s="99"/>
      <c r="BJO83" s="99"/>
      <c r="BJP83" s="99"/>
      <c r="BJQ83" s="99"/>
      <c r="BJR83" s="99"/>
      <c r="BJS83" s="99"/>
      <c r="BJT83" s="99"/>
      <c r="BJU83" s="99"/>
      <c r="BJV83" s="99"/>
      <c r="BJW83" s="99"/>
      <c r="BJX83" s="99"/>
      <c r="BJY83" s="99"/>
      <c r="BJZ83" s="99"/>
      <c r="BKA83" s="99"/>
      <c r="BKB83" s="99"/>
      <c r="BKC83" s="99"/>
      <c r="BKD83" s="99"/>
      <c r="BKE83" s="99"/>
      <c r="BKF83" s="99"/>
      <c r="BKG83" s="99"/>
      <c r="BKH83" s="99"/>
      <c r="BKI83" s="99"/>
      <c r="BKJ83" s="99"/>
      <c r="BKK83" s="99"/>
      <c r="BKL83" s="99"/>
      <c r="BKM83" s="99"/>
      <c r="BKN83" s="99"/>
      <c r="BKO83" s="99"/>
      <c r="BKP83" s="99"/>
      <c r="BKQ83" s="99"/>
      <c r="BKR83" s="99"/>
      <c r="BKS83" s="99"/>
      <c r="BKT83" s="99"/>
      <c r="BKU83" s="99"/>
      <c r="BKV83" s="99"/>
      <c r="BKW83" s="99"/>
      <c r="BKX83" s="99"/>
      <c r="BKY83" s="99"/>
      <c r="BKZ83" s="99"/>
      <c r="BLA83" s="99"/>
      <c r="BLB83" s="99"/>
      <c r="BLC83" s="99"/>
      <c r="BLD83" s="99"/>
      <c r="BLE83" s="99"/>
      <c r="BLF83" s="99"/>
      <c r="BLG83" s="99"/>
      <c r="BLH83" s="99"/>
      <c r="BLI83" s="99"/>
      <c r="BLJ83" s="99"/>
      <c r="BLK83" s="99"/>
      <c r="BLL83" s="99"/>
      <c r="BLM83" s="99"/>
      <c r="BLN83" s="99"/>
      <c r="BLO83" s="99"/>
      <c r="BLP83" s="99"/>
      <c r="BLQ83" s="99"/>
      <c r="BLR83" s="99"/>
      <c r="BLS83" s="99"/>
      <c r="BLT83" s="99"/>
      <c r="BLU83" s="99"/>
      <c r="BLV83" s="99"/>
      <c r="BLW83" s="99"/>
      <c r="BLX83" s="99"/>
      <c r="BLY83" s="99"/>
      <c r="BLZ83" s="99"/>
      <c r="BMA83" s="99"/>
      <c r="BMB83" s="99"/>
      <c r="BMC83" s="99"/>
      <c r="BMD83" s="99"/>
      <c r="BME83" s="99"/>
      <c r="BMF83" s="99"/>
      <c r="BMG83" s="99"/>
      <c r="BMH83" s="99"/>
      <c r="BMI83" s="99"/>
      <c r="BMJ83" s="99"/>
      <c r="BMK83" s="99"/>
      <c r="BML83" s="99"/>
      <c r="BMM83" s="99"/>
      <c r="BMN83" s="99"/>
      <c r="BMO83" s="99"/>
      <c r="BMP83" s="99"/>
      <c r="BMQ83" s="99"/>
      <c r="BMR83" s="99"/>
      <c r="BMS83" s="99"/>
      <c r="BMT83" s="99"/>
      <c r="BMU83" s="99"/>
      <c r="BMV83" s="99"/>
      <c r="BMW83" s="99"/>
      <c r="BMX83" s="99"/>
      <c r="BMY83" s="99"/>
      <c r="BMZ83" s="99"/>
      <c r="BNA83" s="99"/>
      <c r="BNB83" s="99"/>
      <c r="BNC83" s="99"/>
      <c r="BND83" s="99"/>
      <c r="BNE83" s="99"/>
      <c r="BNF83" s="99"/>
      <c r="BNG83" s="99"/>
      <c r="BNH83" s="99"/>
      <c r="BNI83" s="99"/>
      <c r="BNJ83" s="99"/>
      <c r="BNK83" s="99"/>
      <c r="BNL83" s="99"/>
      <c r="BNM83" s="99"/>
      <c r="BNN83" s="99"/>
      <c r="BNO83" s="99"/>
      <c r="BNP83" s="99"/>
      <c r="BNQ83" s="99"/>
      <c r="BNR83" s="99"/>
      <c r="BNS83" s="99"/>
      <c r="BNT83" s="99"/>
      <c r="BNU83" s="99"/>
      <c r="BNV83" s="99"/>
      <c r="BNW83" s="99"/>
      <c r="BNX83" s="99"/>
      <c r="BNY83" s="99"/>
      <c r="BNZ83" s="99"/>
      <c r="BOA83" s="99"/>
      <c r="BOB83" s="99"/>
      <c r="BOC83" s="99"/>
      <c r="BOD83" s="99"/>
      <c r="BOE83" s="99"/>
      <c r="BOF83" s="99"/>
      <c r="BOG83" s="99"/>
      <c r="BOH83" s="99"/>
      <c r="BOI83" s="99"/>
      <c r="BOJ83" s="99"/>
      <c r="BOK83" s="99"/>
      <c r="BOL83" s="99"/>
      <c r="BOM83" s="99"/>
      <c r="BON83" s="99"/>
      <c r="BOO83" s="99"/>
      <c r="BOP83" s="99"/>
      <c r="BOQ83" s="99"/>
      <c r="BOR83" s="99"/>
      <c r="BOS83" s="99"/>
      <c r="BOT83" s="99"/>
      <c r="BOU83" s="99"/>
      <c r="BOV83" s="99"/>
      <c r="BOW83" s="99"/>
      <c r="BOX83" s="99"/>
      <c r="BOY83" s="99"/>
      <c r="BOZ83" s="99"/>
      <c r="BPA83" s="99"/>
      <c r="BPB83" s="99"/>
      <c r="BPC83" s="99"/>
      <c r="BPD83" s="99"/>
      <c r="BPE83" s="99"/>
      <c r="BPF83" s="99"/>
      <c r="BPG83" s="99"/>
      <c r="BPH83" s="99"/>
      <c r="BPI83" s="99"/>
      <c r="BPJ83" s="99"/>
      <c r="BPK83" s="99"/>
      <c r="BPL83" s="99"/>
      <c r="BPM83" s="99"/>
      <c r="BPN83" s="99"/>
      <c r="BPO83" s="99"/>
      <c r="BPP83" s="99"/>
      <c r="BPQ83" s="99"/>
      <c r="BPR83" s="99"/>
      <c r="BPS83" s="99"/>
      <c r="BPT83" s="99"/>
      <c r="BPU83" s="99"/>
      <c r="BPV83" s="99"/>
      <c r="BPW83" s="99"/>
      <c r="BPX83" s="99"/>
      <c r="BPY83" s="99"/>
      <c r="BPZ83" s="99"/>
      <c r="BQA83" s="99"/>
      <c r="BQB83" s="99"/>
      <c r="BQC83" s="99"/>
      <c r="BQD83" s="99"/>
      <c r="BQE83" s="99"/>
      <c r="BQF83" s="99"/>
      <c r="BQG83" s="99"/>
      <c r="BQH83" s="99"/>
      <c r="BQI83" s="99"/>
      <c r="BQJ83" s="99"/>
      <c r="BQK83" s="99"/>
      <c r="BQL83" s="99"/>
      <c r="BQM83" s="99"/>
      <c r="BQN83" s="99"/>
      <c r="BQO83" s="99"/>
      <c r="BQP83" s="99"/>
      <c r="BQQ83" s="99"/>
      <c r="BQR83" s="99"/>
      <c r="BQS83" s="99"/>
      <c r="BQT83" s="99"/>
      <c r="BQU83" s="99"/>
      <c r="BQV83" s="99"/>
      <c r="BQW83" s="99"/>
      <c r="BQX83" s="99"/>
      <c r="BQY83" s="99"/>
      <c r="BQZ83" s="99"/>
      <c r="BRA83" s="99"/>
      <c r="BRB83" s="99"/>
      <c r="BRC83" s="99"/>
      <c r="BRD83" s="99"/>
      <c r="BRE83" s="99"/>
      <c r="BRF83" s="99"/>
      <c r="BRG83" s="99"/>
      <c r="BRH83" s="99"/>
      <c r="BRI83" s="99"/>
      <c r="BRJ83" s="99"/>
      <c r="BRK83" s="99"/>
      <c r="BRL83" s="99"/>
      <c r="BRM83" s="99"/>
      <c r="BRN83" s="99"/>
      <c r="BRO83" s="99"/>
      <c r="BRP83" s="99"/>
      <c r="BRQ83" s="99"/>
      <c r="BRR83" s="99"/>
      <c r="BRS83" s="99"/>
      <c r="BRT83" s="99"/>
      <c r="BRU83" s="99"/>
      <c r="BRV83" s="99"/>
      <c r="BRW83" s="99"/>
      <c r="BRX83" s="99"/>
      <c r="BRY83" s="99"/>
      <c r="BRZ83" s="99"/>
      <c r="BSA83" s="99"/>
      <c r="BSB83" s="99"/>
      <c r="BSC83" s="99"/>
      <c r="BSD83" s="99"/>
      <c r="BSE83" s="99"/>
      <c r="BSF83" s="99"/>
      <c r="BSG83" s="99"/>
      <c r="BSH83" s="99"/>
      <c r="BSI83" s="99"/>
      <c r="BSJ83" s="99"/>
      <c r="BSK83" s="99"/>
      <c r="BSL83" s="99"/>
      <c r="BSM83" s="99"/>
      <c r="BSN83" s="99"/>
      <c r="BSO83" s="99"/>
      <c r="BSP83" s="99"/>
      <c r="BSQ83" s="99"/>
      <c r="BSR83" s="99"/>
      <c r="BSS83" s="99"/>
      <c r="BST83" s="99"/>
      <c r="BSU83" s="99"/>
      <c r="BSV83" s="99"/>
      <c r="BSW83" s="99"/>
      <c r="BSX83" s="99"/>
      <c r="BSY83" s="99"/>
      <c r="BSZ83" s="99"/>
      <c r="BTA83" s="99"/>
      <c r="BTB83" s="99"/>
      <c r="BTC83" s="99"/>
      <c r="BTD83" s="99"/>
      <c r="BTE83" s="99"/>
      <c r="BTF83" s="99"/>
      <c r="BTG83" s="99"/>
      <c r="BTH83" s="99"/>
      <c r="BTI83" s="99"/>
      <c r="BTJ83" s="99"/>
      <c r="BTK83" s="99"/>
      <c r="BTL83" s="99"/>
      <c r="BTM83" s="99"/>
      <c r="BTN83" s="99"/>
      <c r="BTO83" s="99"/>
      <c r="BTP83" s="99"/>
      <c r="BTQ83" s="99"/>
      <c r="BTR83" s="99"/>
      <c r="BTS83" s="99"/>
      <c r="BTT83" s="99"/>
      <c r="BTU83" s="99"/>
      <c r="BTV83" s="99"/>
      <c r="BTW83" s="99"/>
      <c r="BTX83" s="99"/>
      <c r="BTY83" s="99"/>
      <c r="BTZ83" s="99"/>
      <c r="BUA83" s="99"/>
      <c r="BUB83" s="99"/>
      <c r="BUC83" s="99"/>
      <c r="BUD83" s="99"/>
      <c r="BUE83" s="99"/>
      <c r="BUF83" s="99"/>
      <c r="BUG83" s="99"/>
      <c r="BUH83" s="99"/>
      <c r="BUI83" s="99"/>
      <c r="BUJ83" s="99"/>
      <c r="BUK83" s="99"/>
      <c r="BUL83" s="99"/>
      <c r="BUM83" s="99"/>
      <c r="BUN83" s="99"/>
      <c r="BUO83" s="99"/>
      <c r="BUP83" s="99"/>
      <c r="BUQ83" s="99"/>
      <c r="BUR83" s="99"/>
      <c r="BUS83" s="99"/>
      <c r="BUT83" s="99"/>
      <c r="BUU83" s="99"/>
      <c r="BUV83" s="99"/>
      <c r="BUW83" s="99"/>
      <c r="BUX83" s="99"/>
      <c r="BUY83" s="99"/>
      <c r="BUZ83" s="99"/>
      <c r="BVA83" s="99"/>
      <c r="BVB83" s="99"/>
      <c r="BVC83" s="99"/>
      <c r="BVD83" s="99"/>
      <c r="BVE83" s="99"/>
      <c r="BVF83" s="99"/>
      <c r="BVG83" s="99"/>
      <c r="BVH83" s="99"/>
      <c r="BVI83" s="99"/>
      <c r="BVJ83" s="99"/>
      <c r="BVK83" s="99"/>
      <c r="BVL83" s="99"/>
      <c r="BVM83" s="99"/>
      <c r="BVN83" s="99"/>
      <c r="BVO83" s="99"/>
      <c r="BVP83" s="99"/>
      <c r="BVQ83" s="99"/>
      <c r="BVR83" s="99"/>
      <c r="BVS83" s="99"/>
      <c r="BVT83" s="99"/>
      <c r="BVU83" s="99"/>
      <c r="BVV83" s="99"/>
      <c r="BVW83" s="99"/>
      <c r="BVX83" s="99"/>
      <c r="BVY83" s="99"/>
      <c r="BVZ83" s="99"/>
      <c r="BWA83" s="99"/>
      <c r="BWB83" s="99"/>
      <c r="BWC83" s="99"/>
      <c r="BWD83" s="99"/>
      <c r="BWE83" s="99"/>
      <c r="BWF83" s="99"/>
      <c r="BWG83" s="99"/>
      <c r="BWH83" s="99"/>
      <c r="BWI83" s="99"/>
      <c r="BWJ83" s="99"/>
      <c r="BWK83" s="99"/>
      <c r="BWL83" s="99"/>
      <c r="BWM83" s="99"/>
      <c r="BWN83" s="99"/>
      <c r="BWO83" s="99"/>
      <c r="BWP83" s="99"/>
      <c r="BWQ83" s="99"/>
      <c r="BWR83" s="99"/>
      <c r="BWS83" s="99"/>
      <c r="BWT83" s="99"/>
      <c r="BWU83" s="99"/>
      <c r="BWV83" s="99"/>
      <c r="BWW83" s="99"/>
      <c r="BWX83" s="99"/>
      <c r="BWY83" s="99"/>
      <c r="BWZ83" s="99"/>
      <c r="BXA83" s="99"/>
      <c r="BXB83" s="99"/>
      <c r="BXC83" s="99"/>
      <c r="BXD83" s="99"/>
      <c r="BXE83" s="99"/>
      <c r="BXF83" s="99"/>
      <c r="BXG83" s="99"/>
      <c r="BXH83" s="99"/>
      <c r="BXI83" s="99"/>
      <c r="BXJ83" s="99"/>
      <c r="BXK83" s="99"/>
      <c r="BXL83" s="99"/>
      <c r="BXM83" s="99"/>
      <c r="BXN83" s="99"/>
      <c r="BXO83" s="99"/>
      <c r="BXP83" s="99"/>
      <c r="BXQ83" s="99"/>
      <c r="BXR83" s="99"/>
      <c r="BXS83" s="99"/>
      <c r="BXT83" s="99"/>
      <c r="BXU83" s="99"/>
      <c r="BXV83" s="99"/>
      <c r="BXW83" s="99"/>
      <c r="BXX83" s="99"/>
      <c r="BXY83" s="99"/>
      <c r="BXZ83" s="99"/>
      <c r="BYA83" s="99"/>
      <c r="BYB83" s="99"/>
      <c r="BYC83" s="99"/>
      <c r="BYD83" s="99"/>
      <c r="BYE83" s="99"/>
      <c r="BYF83" s="99"/>
      <c r="BYG83" s="99"/>
      <c r="BYH83" s="99"/>
      <c r="BYI83" s="99"/>
      <c r="BYJ83" s="99"/>
      <c r="BYK83" s="99"/>
      <c r="BYL83" s="99"/>
      <c r="BYM83" s="99"/>
      <c r="BYN83" s="99"/>
      <c r="BYO83" s="99"/>
      <c r="BYP83" s="99"/>
      <c r="BYQ83" s="99"/>
      <c r="BYR83" s="99"/>
      <c r="BYS83" s="99"/>
      <c r="BYT83" s="99"/>
      <c r="BYU83" s="99"/>
      <c r="BYV83" s="99"/>
      <c r="BYW83" s="99"/>
      <c r="BYX83" s="99"/>
      <c r="BYY83" s="99"/>
      <c r="BYZ83" s="99"/>
      <c r="BZA83" s="99"/>
      <c r="BZB83" s="99"/>
      <c r="BZC83" s="99"/>
      <c r="BZD83" s="99"/>
      <c r="BZE83" s="99"/>
      <c r="BZF83" s="99"/>
      <c r="BZG83" s="99"/>
      <c r="BZH83" s="99"/>
      <c r="BZI83" s="99"/>
      <c r="BZJ83" s="99"/>
      <c r="BZK83" s="99"/>
      <c r="BZL83" s="99"/>
      <c r="BZM83" s="99"/>
      <c r="BZN83" s="99"/>
      <c r="BZO83" s="99"/>
      <c r="BZP83" s="99"/>
      <c r="BZQ83" s="99"/>
      <c r="BZR83" s="99"/>
      <c r="BZS83" s="99"/>
      <c r="BZT83" s="99"/>
      <c r="BZU83" s="99"/>
      <c r="BZV83" s="99"/>
      <c r="BZW83" s="99"/>
      <c r="BZX83" s="99"/>
      <c r="BZY83" s="99"/>
      <c r="BZZ83" s="99"/>
      <c r="CAA83" s="99"/>
      <c r="CAB83" s="99"/>
      <c r="CAC83" s="99"/>
      <c r="CAD83" s="99"/>
      <c r="CAE83" s="99"/>
      <c r="CAF83" s="99"/>
      <c r="CAG83" s="99"/>
      <c r="CAH83" s="99"/>
      <c r="CAI83" s="99"/>
      <c r="CAJ83" s="99"/>
      <c r="CAK83" s="99"/>
      <c r="CAL83" s="99"/>
      <c r="CAM83" s="99"/>
      <c r="CAN83" s="99"/>
      <c r="CAO83" s="99"/>
      <c r="CAP83" s="99"/>
      <c r="CAQ83" s="99"/>
      <c r="CAR83" s="99"/>
      <c r="CAS83" s="99"/>
      <c r="CAT83" s="99"/>
      <c r="CAU83" s="99"/>
      <c r="CAV83" s="99"/>
      <c r="CAW83" s="99"/>
      <c r="CAX83" s="99"/>
      <c r="CAY83" s="99"/>
      <c r="CAZ83" s="99"/>
      <c r="CBA83" s="99"/>
      <c r="CBB83" s="99"/>
      <c r="CBC83" s="99"/>
      <c r="CBD83" s="99"/>
      <c r="CBE83" s="99"/>
      <c r="CBF83" s="99"/>
      <c r="CBG83" s="99"/>
      <c r="CBH83" s="99"/>
      <c r="CBI83" s="99"/>
      <c r="CBJ83" s="99"/>
      <c r="CBK83" s="99"/>
      <c r="CBL83" s="99"/>
      <c r="CBM83" s="99"/>
      <c r="CBN83" s="99"/>
      <c r="CBO83" s="99"/>
      <c r="CBP83" s="99"/>
      <c r="CBQ83" s="99"/>
      <c r="CBR83" s="99"/>
      <c r="CBS83" s="99"/>
      <c r="CBT83" s="99"/>
      <c r="CBU83" s="99"/>
      <c r="CBV83" s="99"/>
      <c r="CBW83" s="99"/>
      <c r="CBX83" s="99"/>
      <c r="CBY83" s="99"/>
      <c r="CBZ83" s="99"/>
      <c r="CCA83" s="99"/>
      <c r="CCB83" s="99"/>
      <c r="CCC83" s="99"/>
      <c r="CCD83" s="99"/>
      <c r="CCE83" s="99"/>
      <c r="CCF83" s="99"/>
      <c r="CCG83" s="99"/>
      <c r="CCH83" s="99"/>
      <c r="CCI83" s="99"/>
      <c r="CCJ83" s="99"/>
      <c r="CCK83" s="99"/>
      <c r="CCL83" s="99"/>
      <c r="CCM83" s="99"/>
      <c r="CCN83" s="99"/>
      <c r="CCO83" s="99"/>
      <c r="CCP83" s="99"/>
      <c r="CCQ83" s="99"/>
      <c r="CCR83" s="99"/>
      <c r="CCS83" s="99"/>
      <c r="CCT83" s="99"/>
      <c r="CCU83" s="99"/>
      <c r="CCV83" s="99"/>
      <c r="CCW83" s="99"/>
      <c r="CCX83" s="99"/>
      <c r="CCY83" s="99"/>
      <c r="CCZ83" s="99"/>
      <c r="CDA83" s="99"/>
      <c r="CDB83" s="99"/>
      <c r="CDC83" s="99"/>
      <c r="CDD83" s="99"/>
      <c r="CDE83" s="99"/>
      <c r="CDF83" s="99"/>
      <c r="CDG83" s="99"/>
      <c r="CDH83" s="99"/>
      <c r="CDI83" s="99"/>
      <c r="CDJ83" s="99"/>
      <c r="CDK83" s="99"/>
      <c r="CDL83" s="99"/>
      <c r="CDM83" s="99"/>
      <c r="CDN83" s="99"/>
      <c r="CDO83" s="99"/>
      <c r="CDP83" s="99"/>
      <c r="CDQ83" s="99"/>
      <c r="CDR83" s="99"/>
      <c r="CDS83" s="99"/>
      <c r="CDT83" s="99"/>
      <c r="CDU83" s="99"/>
      <c r="CDV83" s="99"/>
      <c r="CDW83" s="99"/>
      <c r="CDX83" s="99"/>
      <c r="CDY83" s="99"/>
      <c r="CDZ83" s="99"/>
      <c r="CEA83" s="99"/>
      <c r="CEB83" s="99"/>
      <c r="CEC83" s="99"/>
      <c r="CED83" s="99"/>
      <c r="CEE83" s="99"/>
      <c r="CEF83" s="99"/>
      <c r="CEG83" s="99"/>
      <c r="CEH83" s="99"/>
      <c r="CEI83" s="99"/>
      <c r="CEJ83" s="99"/>
      <c r="CEK83" s="99"/>
      <c r="CEL83" s="99"/>
      <c r="CEM83" s="99"/>
      <c r="CEN83" s="99"/>
      <c r="CEO83" s="99"/>
      <c r="CEP83" s="99"/>
      <c r="CEQ83" s="99"/>
      <c r="CER83" s="99"/>
      <c r="CES83" s="99"/>
      <c r="CET83" s="99"/>
      <c r="CEU83" s="99"/>
      <c r="CEV83" s="99"/>
      <c r="CEW83" s="99"/>
      <c r="CEX83" s="99"/>
      <c r="CEY83" s="99"/>
      <c r="CEZ83" s="99"/>
      <c r="CFA83" s="99"/>
      <c r="CFB83" s="99"/>
      <c r="CFC83" s="99"/>
      <c r="CFD83" s="99"/>
      <c r="CFE83" s="99"/>
      <c r="CFF83" s="99"/>
      <c r="CFG83" s="99"/>
      <c r="CFH83" s="99"/>
      <c r="CFI83" s="99"/>
      <c r="CFJ83" s="99"/>
      <c r="CFK83" s="99"/>
      <c r="CFL83" s="99"/>
      <c r="CFM83" s="99"/>
      <c r="CFN83" s="99"/>
      <c r="CFO83" s="99"/>
      <c r="CFP83" s="99"/>
      <c r="CFQ83" s="99"/>
      <c r="CFR83" s="99"/>
      <c r="CFS83" s="99"/>
      <c r="CFT83" s="99"/>
      <c r="CFU83" s="99"/>
      <c r="CFV83" s="99"/>
      <c r="CFW83" s="99"/>
      <c r="CFX83" s="99"/>
      <c r="CFY83" s="99"/>
      <c r="CFZ83" s="99"/>
      <c r="CGA83" s="99"/>
      <c r="CGB83" s="99"/>
      <c r="CGC83" s="99"/>
      <c r="CGD83" s="99"/>
      <c r="CGE83" s="99"/>
      <c r="CGF83" s="99"/>
      <c r="CGG83" s="99"/>
      <c r="CGH83" s="99"/>
      <c r="CGI83" s="99"/>
      <c r="CGJ83" s="99"/>
      <c r="CGK83" s="99"/>
      <c r="CGL83" s="99"/>
      <c r="CGM83" s="99"/>
      <c r="CGN83" s="99"/>
      <c r="CGO83" s="99"/>
      <c r="CGP83" s="99"/>
      <c r="CGQ83" s="99"/>
      <c r="CGR83" s="99"/>
      <c r="CGS83" s="99"/>
      <c r="CGT83" s="99"/>
      <c r="CGU83" s="99"/>
      <c r="CGV83" s="99"/>
      <c r="CGW83" s="99"/>
      <c r="CGX83" s="99"/>
      <c r="CGY83" s="99"/>
      <c r="CGZ83" s="99"/>
      <c r="CHA83" s="99"/>
      <c r="CHB83" s="99"/>
      <c r="CHC83" s="99"/>
      <c r="CHD83" s="99"/>
      <c r="CHE83" s="99"/>
      <c r="CHF83" s="99"/>
      <c r="CHG83" s="99"/>
      <c r="CHH83" s="99"/>
      <c r="CHI83" s="99"/>
      <c r="CHJ83" s="99"/>
      <c r="CHK83" s="99"/>
      <c r="CHL83" s="99"/>
      <c r="CHM83" s="99"/>
      <c r="CHN83" s="99"/>
      <c r="CHO83" s="99"/>
      <c r="CHP83" s="99"/>
      <c r="CHQ83" s="99"/>
      <c r="CHR83" s="99"/>
      <c r="CHS83" s="99"/>
      <c r="CHT83" s="99"/>
      <c r="CHU83" s="99"/>
      <c r="CHV83" s="99"/>
      <c r="CHW83" s="99"/>
      <c r="CHX83" s="99"/>
      <c r="CHY83" s="99"/>
      <c r="CHZ83" s="99"/>
      <c r="CIA83" s="99"/>
      <c r="CIB83" s="99"/>
      <c r="CIC83" s="99"/>
      <c r="CID83" s="99"/>
      <c r="CIE83" s="99"/>
      <c r="CIF83" s="99"/>
      <c r="CIG83" s="99"/>
      <c r="CIH83" s="99"/>
      <c r="CII83" s="99"/>
      <c r="CIJ83" s="99"/>
      <c r="CIK83" s="99"/>
      <c r="CIL83" s="99"/>
      <c r="CIM83" s="99"/>
      <c r="CIN83" s="99"/>
      <c r="CIO83" s="99"/>
      <c r="CIP83" s="99"/>
      <c r="CIQ83" s="99"/>
      <c r="CIR83" s="99"/>
      <c r="CIS83" s="99"/>
      <c r="CIT83" s="99"/>
      <c r="CIU83" s="99"/>
      <c r="CIV83" s="99"/>
      <c r="CIW83" s="99"/>
      <c r="CIX83" s="99"/>
      <c r="CIY83" s="99"/>
      <c r="CIZ83" s="99"/>
      <c r="CJA83" s="99"/>
      <c r="CJB83" s="99"/>
      <c r="CJC83" s="99"/>
      <c r="CJD83" s="99"/>
      <c r="CJE83" s="99"/>
      <c r="CJF83" s="99"/>
      <c r="CJG83" s="99"/>
      <c r="CJH83" s="99"/>
      <c r="CJI83" s="99"/>
      <c r="CJJ83" s="99"/>
      <c r="CJK83" s="99"/>
      <c r="CJL83" s="99"/>
      <c r="CJM83" s="99"/>
      <c r="CJN83" s="99"/>
      <c r="CJO83" s="99"/>
      <c r="CJP83" s="99"/>
      <c r="CJQ83" s="99"/>
      <c r="CJR83" s="99"/>
      <c r="CJS83" s="99"/>
      <c r="CJT83" s="99"/>
      <c r="CJU83" s="99"/>
      <c r="CJV83" s="99"/>
      <c r="CJW83" s="99"/>
      <c r="CJX83" s="99"/>
      <c r="CJY83" s="99"/>
      <c r="CJZ83" s="99"/>
      <c r="CKA83" s="99"/>
      <c r="CKB83" s="99"/>
      <c r="CKC83" s="99"/>
      <c r="CKD83" s="99"/>
      <c r="CKE83" s="99"/>
      <c r="CKF83" s="99"/>
      <c r="CKG83" s="99"/>
      <c r="CKH83" s="99"/>
      <c r="CKI83" s="99"/>
      <c r="CKJ83" s="99"/>
      <c r="CKK83" s="99"/>
      <c r="CKL83" s="99"/>
      <c r="CKM83" s="99"/>
      <c r="CKN83" s="99"/>
      <c r="CKO83" s="99"/>
      <c r="CKP83" s="99"/>
      <c r="CKQ83" s="99"/>
      <c r="CKR83" s="99"/>
      <c r="CKS83" s="99"/>
      <c r="CKT83" s="99"/>
      <c r="CKU83" s="99"/>
      <c r="CKV83" s="99"/>
      <c r="CKW83" s="99"/>
      <c r="CKX83" s="99"/>
      <c r="CKY83" s="99"/>
      <c r="CKZ83" s="99"/>
      <c r="CLA83" s="99"/>
      <c r="CLB83" s="99"/>
      <c r="CLC83" s="99"/>
      <c r="CLD83" s="99"/>
      <c r="CLE83" s="99"/>
      <c r="CLF83" s="99"/>
      <c r="CLG83" s="99"/>
      <c r="CLH83" s="99"/>
      <c r="CLI83" s="99"/>
      <c r="CLJ83" s="99"/>
      <c r="CLK83" s="99"/>
      <c r="CLL83" s="99"/>
      <c r="CLM83" s="99"/>
      <c r="CLN83" s="99"/>
      <c r="CLO83" s="99"/>
      <c r="CLP83" s="99"/>
      <c r="CLQ83" s="99"/>
      <c r="CLR83" s="99"/>
      <c r="CLS83" s="99"/>
      <c r="CLT83" s="99"/>
      <c r="CLU83" s="99"/>
      <c r="CLV83" s="99"/>
      <c r="CLW83" s="99"/>
      <c r="CLX83" s="99"/>
      <c r="CLY83" s="99"/>
      <c r="CLZ83" s="99"/>
      <c r="CMA83" s="99"/>
      <c r="CMB83" s="99"/>
      <c r="CMC83" s="99"/>
      <c r="CMD83" s="99"/>
      <c r="CME83" s="99"/>
      <c r="CMF83" s="99"/>
      <c r="CMG83" s="99"/>
      <c r="CMH83" s="99"/>
      <c r="CMI83" s="99"/>
      <c r="CMJ83" s="99"/>
      <c r="CMK83" s="99"/>
      <c r="CML83" s="99"/>
      <c r="CMM83" s="99"/>
      <c r="CMN83" s="99"/>
      <c r="CMO83" s="99"/>
      <c r="CMP83" s="99"/>
      <c r="CMQ83" s="99"/>
      <c r="CMR83" s="99"/>
      <c r="CMS83" s="99"/>
      <c r="CMT83" s="99"/>
      <c r="CMU83" s="99"/>
      <c r="CMV83" s="99"/>
      <c r="CMW83" s="99"/>
      <c r="CMX83" s="99"/>
      <c r="CMY83" s="99"/>
      <c r="CMZ83" s="99"/>
      <c r="CNA83" s="99"/>
      <c r="CNB83" s="99"/>
      <c r="CNC83" s="99"/>
      <c r="CND83" s="99"/>
      <c r="CNE83" s="99"/>
      <c r="CNF83" s="99"/>
      <c r="CNG83" s="99"/>
      <c r="CNH83" s="99"/>
      <c r="CNI83" s="99"/>
      <c r="CNJ83" s="99"/>
      <c r="CNK83" s="99"/>
      <c r="CNL83" s="99"/>
      <c r="CNM83" s="99"/>
      <c r="CNN83" s="99"/>
      <c r="CNO83" s="99"/>
      <c r="CNP83" s="99"/>
      <c r="CNQ83" s="99"/>
      <c r="CNR83" s="99"/>
      <c r="CNS83" s="99"/>
      <c r="CNT83" s="99"/>
      <c r="CNU83" s="99"/>
      <c r="CNV83" s="99"/>
      <c r="CNW83" s="99"/>
      <c r="CNX83" s="99"/>
      <c r="CNY83" s="99"/>
      <c r="CNZ83" s="99"/>
      <c r="COA83" s="99"/>
      <c r="COB83" s="99"/>
      <c r="COC83" s="99"/>
      <c r="COD83" s="99"/>
      <c r="COE83" s="99"/>
      <c r="COF83" s="99"/>
      <c r="COG83" s="99"/>
      <c r="COH83" s="99"/>
      <c r="COI83" s="99"/>
      <c r="COJ83" s="99"/>
      <c r="COK83" s="99"/>
      <c r="COL83" s="99"/>
      <c r="COM83" s="99"/>
      <c r="CON83" s="99"/>
      <c r="COO83" s="99"/>
      <c r="COP83" s="99"/>
      <c r="COQ83" s="99"/>
      <c r="COR83" s="99"/>
      <c r="COS83" s="99"/>
      <c r="COT83" s="99"/>
      <c r="COU83" s="99"/>
      <c r="COV83" s="99"/>
      <c r="COW83" s="99"/>
      <c r="COX83" s="99"/>
      <c r="COY83" s="99"/>
      <c r="COZ83" s="99"/>
      <c r="CPA83" s="99"/>
      <c r="CPB83" s="99"/>
      <c r="CPC83" s="99"/>
      <c r="CPD83" s="99"/>
      <c r="CPE83" s="99"/>
      <c r="CPF83" s="99"/>
      <c r="CPG83" s="99"/>
      <c r="CPH83" s="99"/>
      <c r="CPI83" s="99"/>
      <c r="CPJ83" s="99"/>
      <c r="CPK83" s="99"/>
      <c r="CPL83" s="99"/>
      <c r="CPM83" s="99"/>
      <c r="CPN83" s="99"/>
      <c r="CPO83" s="99"/>
      <c r="CPP83" s="99"/>
      <c r="CPQ83" s="99"/>
      <c r="CPR83" s="99"/>
      <c r="CPS83" s="99"/>
      <c r="CPT83" s="99"/>
      <c r="CPU83" s="99"/>
      <c r="CPV83" s="99"/>
      <c r="CPW83" s="99"/>
      <c r="CPX83" s="99"/>
      <c r="CPY83" s="99"/>
      <c r="CPZ83" s="99"/>
      <c r="CQA83" s="99"/>
      <c r="CQB83" s="99"/>
      <c r="CQC83" s="99"/>
      <c r="CQD83" s="99"/>
      <c r="CQE83" s="99"/>
      <c r="CQF83" s="99"/>
      <c r="CQG83" s="99"/>
      <c r="CQH83" s="99"/>
      <c r="CQI83" s="99"/>
      <c r="CQJ83" s="99"/>
      <c r="CQK83" s="99"/>
      <c r="CQL83" s="99"/>
      <c r="CQM83" s="99"/>
      <c r="CQN83" s="99"/>
      <c r="CQO83" s="99"/>
      <c r="CQP83" s="99"/>
      <c r="CQQ83" s="99"/>
      <c r="CQR83" s="99"/>
      <c r="CQS83" s="99"/>
      <c r="CQT83" s="99"/>
      <c r="CQU83" s="99"/>
      <c r="CQV83" s="99"/>
      <c r="CQW83" s="99"/>
      <c r="CQX83" s="99"/>
      <c r="CQY83" s="99"/>
      <c r="CQZ83" s="99"/>
      <c r="CRA83" s="99"/>
      <c r="CRB83" s="99"/>
      <c r="CRC83" s="99"/>
      <c r="CRD83" s="99"/>
      <c r="CRE83" s="99"/>
      <c r="CRF83" s="99"/>
      <c r="CRG83" s="99"/>
      <c r="CRH83" s="99"/>
      <c r="CRI83" s="99"/>
      <c r="CRJ83" s="99"/>
      <c r="CRK83" s="99"/>
      <c r="CRL83" s="99"/>
      <c r="CRM83" s="99"/>
      <c r="CRN83" s="99"/>
      <c r="CRO83" s="99"/>
      <c r="CRP83" s="99"/>
      <c r="CRQ83" s="99"/>
      <c r="CRR83" s="99"/>
      <c r="CRS83" s="99"/>
      <c r="CRT83" s="99"/>
      <c r="CRU83" s="99"/>
      <c r="CRV83" s="99"/>
      <c r="CRW83" s="99"/>
      <c r="CRX83" s="99"/>
      <c r="CRY83" s="99"/>
      <c r="CRZ83" s="99"/>
      <c r="CSA83" s="99"/>
      <c r="CSB83" s="99"/>
      <c r="CSC83" s="99"/>
      <c r="CSD83" s="99"/>
      <c r="CSE83" s="99"/>
      <c r="CSF83" s="99"/>
      <c r="CSG83" s="99"/>
      <c r="CSH83" s="99"/>
      <c r="CSI83" s="99"/>
      <c r="CSJ83" s="99"/>
      <c r="CSK83" s="99"/>
      <c r="CSL83" s="99"/>
      <c r="CSM83" s="99"/>
      <c r="CSN83" s="99"/>
      <c r="CSO83" s="99"/>
      <c r="CSP83" s="99"/>
      <c r="CSQ83" s="99"/>
      <c r="CSR83" s="99"/>
      <c r="CSS83" s="99"/>
      <c r="CST83" s="99"/>
      <c r="CSU83" s="99"/>
      <c r="CSV83" s="99"/>
      <c r="CSW83" s="99"/>
      <c r="CSX83" s="99"/>
      <c r="CSY83" s="99"/>
      <c r="CSZ83" s="99"/>
      <c r="CTA83" s="99"/>
      <c r="CTB83" s="99"/>
      <c r="CTC83" s="99"/>
      <c r="CTD83" s="99"/>
      <c r="CTE83" s="99"/>
      <c r="CTF83" s="99"/>
      <c r="CTG83" s="99"/>
      <c r="CTH83" s="99"/>
      <c r="CTI83" s="99"/>
      <c r="CTJ83" s="99"/>
      <c r="CTK83" s="99"/>
      <c r="CTL83" s="99"/>
      <c r="CTM83" s="99"/>
      <c r="CTN83" s="99"/>
      <c r="CTO83" s="99"/>
      <c r="CTP83" s="99"/>
      <c r="CTQ83" s="99"/>
      <c r="CTR83" s="99"/>
      <c r="CTS83" s="99"/>
      <c r="CTT83" s="99"/>
      <c r="CTU83" s="99"/>
      <c r="CTV83" s="99"/>
      <c r="CTW83" s="99"/>
      <c r="CTX83" s="99"/>
      <c r="CTY83" s="99"/>
      <c r="CTZ83" s="99"/>
      <c r="CUA83" s="99"/>
      <c r="CUB83" s="99"/>
      <c r="CUC83" s="99"/>
      <c r="CUD83" s="99"/>
      <c r="CUE83" s="99"/>
      <c r="CUF83" s="99"/>
      <c r="CUG83" s="99"/>
      <c r="CUH83" s="99"/>
      <c r="CUI83" s="99"/>
      <c r="CUJ83" s="99"/>
      <c r="CUK83" s="99"/>
      <c r="CUL83" s="99"/>
      <c r="CUM83" s="99"/>
      <c r="CUN83" s="99"/>
      <c r="CUO83" s="99"/>
      <c r="CUP83" s="99"/>
      <c r="CUQ83" s="99"/>
      <c r="CUR83" s="99"/>
      <c r="CUS83" s="99"/>
      <c r="CUT83" s="99"/>
      <c r="CUU83" s="99"/>
      <c r="CUV83" s="99"/>
      <c r="CUW83" s="99"/>
      <c r="CUX83" s="99"/>
      <c r="CUY83" s="99"/>
      <c r="CUZ83" s="99"/>
      <c r="CVA83" s="99"/>
      <c r="CVB83" s="99"/>
      <c r="CVC83" s="99"/>
      <c r="CVD83" s="99"/>
      <c r="CVE83" s="99"/>
      <c r="CVF83" s="99"/>
      <c r="CVG83" s="99"/>
      <c r="CVH83" s="99"/>
      <c r="CVI83" s="99"/>
      <c r="CVJ83" s="99"/>
      <c r="CVK83" s="99"/>
      <c r="CVL83" s="99"/>
      <c r="CVM83" s="99"/>
      <c r="CVN83" s="99"/>
      <c r="CVO83" s="99"/>
      <c r="CVP83" s="99"/>
      <c r="CVQ83" s="99"/>
      <c r="CVR83" s="99"/>
      <c r="CVS83" s="99"/>
      <c r="CVT83" s="99"/>
      <c r="CVU83" s="99"/>
      <c r="CVV83" s="99"/>
      <c r="CVW83" s="99"/>
      <c r="CVX83" s="99"/>
      <c r="CVY83" s="99"/>
      <c r="CVZ83" s="99"/>
      <c r="CWA83" s="99"/>
      <c r="CWB83" s="99"/>
      <c r="CWC83" s="99"/>
      <c r="CWD83" s="99"/>
      <c r="CWE83" s="99"/>
      <c r="CWF83" s="99"/>
      <c r="CWG83" s="99"/>
      <c r="CWH83" s="99"/>
      <c r="CWI83" s="99"/>
      <c r="CWJ83" s="99"/>
      <c r="CWK83" s="99"/>
      <c r="CWL83" s="99"/>
      <c r="CWM83" s="99"/>
      <c r="CWN83" s="99"/>
      <c r="CWO83" s="99"/>
      <c r="CWP83" s="99"/>
      <c r="CWQ83" s="99"/>
      <c r="CWR83" s="99"/>
      <c r="CWS83" s="99"/>
      <c r="CWT83" s="99"/>
      <c r="CWU83" s="99"/>
      <c r="CWV83" s="99"/>
      <c r="CWW83" s="99"/>
      <c r="CWX83" s="99"/>
      <c r="CWY83" s="99"/>
      <c r="CWZ83" s="99"/>
      <c r="CXA83" s="99"/>
      <c r="CXB83" s="99"/>
      <c r="CXC83" s="99"/>
      <c r="CXD83" s="99"/>
      <c r="CXE83" s="99"/>
      <c r="CXF83" s="99"/>
      <c r="CXG83" s="99"/>
      <c r="CXH83" s="99"/>
      <c r="CXI83" s="99"/>
      <c r="CXJ83" s="99"/>
      <c r="CXK83" s="99"/>
      <c r="CXL83" s="99"/>
      <c r="CXM83" s="99"/>
      <c r="CXN83" s="99"/>
      <c r="CXO83" s="99"/>
      <c r="CXP83" s="99"/>
      <c r="CXQ83" s="99"/>
      <c r="CXR83" s="99"/>
      <c r="CXS83" s="99"/>
      <c r="CXT83" s="99"/>
      <c r="CXU83" s="99"/>
      <c r="CXV83" s="99"/>
      <c r="CXW83" s="99"/>
      <c r="CXX83" s="99"/>
      <c r="CXY83" s="99"/>
      <c r="CXZ83" s="99"/>
      <c r="CYA83" s="99"/>
      <c r="CYB83" s="99"/>
      <c r="CYC83" s="99"/>
      <c r="CYD83" s="99"/>
      <c r="CYE83" s="99"/>
      <c r="CYF83" s="99"/>
      <c r="CYG83" s="99"/>
      <c r="CYH83" s="99"/>
      <c r="CYI83" s="99"/>
      <c r="CYJ83" s="99"/>
      <c r="CYK83" s="99"/>
      <c r="CYL83" s="99"/>
      <c r="CYM83" s="99"/>
      <c r="CYN83" s="99"/>
      <c r="CYO83" s="99"/>
      <c r="CYP83" s="99"/>
      <c r="CYQ83" s="99"/>
      <c r="CYR83" s="99"/>
      <c r="CYS83" s="99"/>
      <c r="CYT83" s="99"/>
      <c r="CYU83" s="99"/>
      <c r="CYV83" s="99"/>
      <c r="CYW83" s="99"/>
      <c r="CYX83" s="99"/>
      <c r="CYY83" s="99"/>
      <c r="CYZ83" s="99"/>
      <c r="CZA83" s="99"/>
      <c r="CZB83" s="99"/>
      <c r="CZC83" s="99"/>
      <c r="CZD83" s="99"/>
      <c r="CZE83" s="99"/>
      <c r="CZF83" s="99"/>
      <c r="CZG83" s="99"/>
      <c r="CZH83" s="99"/>
      <c r="CZI83" s="99"/>
      <c r="CZJ83" s="99"/>
      <c r="CZK83" s="99"/>
      <c r="CZL83" s="99"/>
      <c r="CZM83" s="99"/>
      <c r="CZN83" s="99"/>
      <c r="CZO83" s="99"/>
      <c r="CZP83" s="99"/>
      <c r="CZQ83" s="99"/>
      <c r="CZR83" s="99"/>
      <c r="CZS83" s="99"/>
      <c r="CZT83" s="99"/>
      <c r="CZU83" s="99"/>
      <c r="CZV83" s="99"/>
      <c r="CZW83" s="99"/>
      <c r="CZX83" s="99"/>
      <c r="CZY83" s="99"/>
      <c r="CZZ83" s="99"/>
      <c r="DAA83" s="99"/>
      <c r="DAB83" s="99"/>
      <c r="DAC83" s="99"/>
      <c r="DAD83" s="99"/>
      <c r="DAE83" s="99"/>
      <c r="DAF83" s="99"/>
      <c r="DAG83" s="99"/>
      <c r="DAH83" s="99"/>
      <c r="DAI83" s="99"/>
      <c r="DAJ83" s="99"/>
      <c r="DAK83" s="99"/>
      <c r="DAL83" s="99"/>
      <c r="DAM83" s="99"/>
      <c r="DAN83" s="99"/>
      <c r="DAO83" s="99"/>
      <c r="DAP83" s="99"/>
      <c r="DAQ83" s="99"/>
      <c r="DAR83" s="99"/>
      <c r="DAS83" s="99"/>
      <c r="DAT83" s="99"/>
      <c r="DAU83" s="99"/>
      <c r="DAV83" s="99"/>
      <c r="DAW83" s="99"/>
      <c r="DAX83" s="99"/>
      <c r="DAY83" s="99"/>
      <c r="DAZ83" s="99"/>
      <c r="DBA83" s="99"/>
      <c r="DBB83" s="99"/>
      <c r="DBC83" s="99"/>
      <c r="DBD83" s="99"/>
      <c r="DBE83" s="99"/>
      <c r="DBF83" s="99"/>
      <c r="DBG83" s="99"/>
      <c r="DBH83" s="99"/>
      <c r="DBI83" s="99"/>
      <c r="DBJ83" s="99"/>
      <c r="DBK83" s="99"/>
      <c r="DBL83" s="99"/>
      <c r="DBM83" s="99"/>
      <c r="DBN83" s="99"/>
      <c r="DBO83" s="99"/>
      <c r="DBP83" s="99"/>
      <c r="DBQ83" s="99"/>
      <c r="DBR83" s="99"/>
      <c r="DBS83" s="99"/>
      <c r="DBT83" s="99"/>
      <c r="DBU83" s="99"/>
      <c r="DBV83" s="99"/>
      <c r="DBW83" s="99"/>
      <c r="DBX83" s="99"/>
      <c r="DBY83" s="99"/>
      <c r="DBZ83" s="99"/>
      <c r="DCA83" s="99"/>
      <c r="DCB83" s="99"/>
      <c r="DCC83" s="99"/>
      <c r="DCD83" s="99"/>
      <c r="DCE83" s="99"/>
      <c r="DCF83" s="99"/>
      <c r="DCG83" s="99"/>
      <c r="DCH83" s="99"/>
      <c r="DCI83" s="99"/>
      <c r="DCJ83" s="99"/>
      <c r="DCK83" s="99"/>
      <c r="DCL83" s="99"/>
      <c r="DCM83" s="99"/>
      <c r="DCN83" s="99"/>
      <c r="DCO83" s="99"/>
      <c r="DCP83" s="99"/>
      <c r="DCQ83" s="99"/>
      <c r="DCR83" s="99"/>
      <c r="DCS83" s="99"/>
      <c r="DCT83" s="99"/>
      <c r="DCU83" s="99"/>
      <c r="DCV83" s="99"/>
      <c r="DCW83" s="99"/>
      <c r="DCX83" s="99"/>
      <c r="DCY83" s="99"/>
      <c r="DCZ83" s="99"/>
      <c r="DDA83" s="99"/>
      <c r="DDB83" s="99"/>
      <c r="DDC83" s="99"/>
      <c r="DDD83" s="99"/>
      <c r="DDE83" s="99"/>
      <c r="DDF83" s="99"/>
      <c r="DDG83" s="99"/>
      <c r="DDH83" s="99"/>
      <c r="DDI83" s="99"/>
      <c r="DDJ83" s="99"/>
      <c r="DDK83" s="99"/>
      <c r="DDL83" s="99"/>
      <c r="DDM83" s="99"/>
      <c r="DDN83" s="99"/>
      <c r="DDO83" s="99"/>
      <c r="DDP83" s="99"/>
      <c r="DDQ83" s="99"/>
      <c r="DDR83" s="99"/>
      <c r="DDS83" s="99"/>
      <c r="DDT83" s="99"/>
      <c r="DDU83" s="99"/>
      <c r="DDV83" s="99"/>
      <c r="DDW83" s="99"/>
      <c r="DDX83" s="99"/>
      <c r="DDY83" s="99"/>
      <c r="DDZ83" s="99"/>
      <c r="DEA83" s="99"/>
      <c r="DEB83" s="99"/>
      <c r="DEC83" s="99"/>
      <c r="DED83" s="99"/>
      <c r="DEE83" s="99"/>
      <c r="DEF83" s="99"/>
      <c r="DEG83" s="99"/>
      <c r="DEH83" s="99"/>
      <c r="DEI83" s="99"/>
      <c r="DEJ83" s="99"/>
      <c r="DEK83" s="99"/>
      <c r="DEL83" s="99"/>
      <c r="DEM83" s="99"/>
      <c r="DEN83" s="99"/>
      <c r="DEO83" s="99"/>
      <c r="DEP83" s="99"/>
      <c r="DEQ83" s="99"/>
      <c r="DER83" s="99"/>
      <c r="DES83" s="99"/>
      <c r="DET83" s="99"/>
      <c r="DEU83" s="99"/>
      <c r="DEV83" s="99"/>
      <c r="DEW83" s="99"/>
      <c r="DEX83" s="99"/>
      <c r="DEY83" s="99"/>
      <c r="DEZ83" s="99"/>
      <c r="DFA83" s="99"/>
      <c r="DFB83" s="99"/>
      <c r="DFC83" s="99"/>
      <c r="DFD83" s="99"/>
      <c r="DFE83" s="99"/>
      <c r="DFF83" s="99"/>
      <c r="DFG83" s="99"/>
      <c r="DFH83" s="99"/>
      <c r="DFI83" s="99"/>
      <c r="DFJ83" s="99"/>
      <c r="DFK83" s="99"/>
      <c r="DFL83" s="99"/>
      <c r="DFM83" s="99"/>
      <c r="DFN83" s="99"/>
      <c r="DFO83" s="99"/>
      <c r="DFP83" s="99"/>
      <c r="DFQ83" s="99"/>
      <c r="DFR83" s="99"/>
      <c r="DFS83" s="99"/>
      <c r="DFT83" s="99"/>
      <c r="DFU83" s="99"/>
      <c r="DFV83" s="99"/>
      <c r="DFW83" s="99"/>
      <c r="DFX83" s="99"/>
      <c r="DFY83" s="99"/>
      <c r="DFZ83" s="99"/>
      <c r="DGA83" s="99"/>
      <c r="DGB83" s="99"/>
      <c r="DGC83" s="99"/>
      <c r="DGD83" s="99"/>
      <c r="DGE83" s="99"/>
      <c r="DGF83" s="99"/>
      <c r="DGG83" s="99"/>
      <c r="DGH83" s="99"/>
      <c r="DGI83" s="99"/>
      <c r="DGJ83" s="99"/>
      <c r="DGK83" s="99"/>
      <c r="DGL83" s="99"/>
      <c r="DGM83" s="99"/>
      <c r="DGN83" s="99"/>
      <c r="DGO83" s="99"/>
      <c r="DGP83" s="99"/>
      <c r="DGQ83" s="99"/>
      <c r="DGR83" s="99"/>
      <c r="DGS83" s="99"/>
      <c r="DGT83" s="99"/>
      <c r="DGU83" s="99"/>
      <c r="DGV83" s="99"/>
      <c r="DGW83" s="99"/>
      <c r="DGX83" s="99"/>
      <c r="DGY83" s="99"/>
      <c r="DGZ83" s="99"/>
      <c r="DHA83" s="99"/>
      <c r="DHB83" s="99"/>
      <c r="DHC83" s="99"/>
      <c r="DHD83" s="99"/>
      <c r="DHE83" s="99"/>
      <c r="DHF83" s="99"/>
      <c r="DHG83" s="99"/>
      <c r="DHH83" s="99"/>
      <c r="DHI83" s="99"/>
      <c r="DHJ83" s="99"/>
      <c r="DHK83" s="99"/>
      <c r="DHL83" s="99"/>
      <c r="DHM83" s="99"/>
      <c r="DHN83" s="99"/>
      <c r="DHO83" s="99"/>
      <c r="DHP83" s="99"/>
      <c r="DHQ83" s="99"/>
      <c r="DHR83" s="99"/>
      <c r="DHS83" s="99"/>
      <c r="DHT83" s="99"/>
      <c r="DHU83" s="99"/>
      <c r="DHV83" s="99"/>
      <c r="DHW83" s="99"/>
      <c r="DHX83" s="99"/>
      <c r="DHY83" s="99"/>
      <c r="DHZ83" s="99"/>
      <c r="DIA83" s="99"/>
      <c r="DIB83" s="99"/>
      <c r="DIC83" s="99"/>
      <c r="DID83" s="99"/>
      <c r="DIE83" s="99"/>
      <c r="DIF83" s="99"/>
      <c r="DIG83" s="99"/>
      <c r="DIH83" s="99"/>
      <c r="DII83" s="99"/>
      <c r="DIJ83" s="99"/>
      <c r="DIK83" s="99"/>
      <c r="DIL83" s="99"/>
      <c r="DIM83" s="99"/>
      <c r="DIN83" s="99"/>
      <c r="DIO83" s="99"/>
      <c r="DIP83" s="99"/>
      <c r="DIQ83" s="99"/>
      <c r="DIR83" s="99"/>
      <c r="DIS83" s="99"/>
      <c r="DIT83" s="99"/>
      <c r="DIU83" s="99"/>
      <c r="DIV83" s="99"/>
      <c r="DIW83" s="99"/>
      <c r="DIX83" s="99"/>
      <c r="DIY83" s="99"/>
      <c r="DIZ83" s="99"/>
      <c r="DJA83" s="99"/>
      <c r="DJB83" s="99"/>
      <c r="DJC83" s="99"/>
      <c r="DJD83" s="99"/>
      <c r="DJE83" s="99"/>
      <c r="DJF83" s="99"/>
      <c r="DJG83" s="99"/>
      <c r="DJH83" s="99"/>
      <c r="DJI83" s="99"/>
      <c r="DJJ83" s="99"/>
      <c r="DJK83" s="99"/>
      <c r="DJL83" s="99"/>
      <c r="DJM83" s="99"/>
      <c r="DJN83" s="99"/>
      <c r="DJO83" s="99"/>
      <c r="DJP83" s="99"/>
      <c r="DJQ83" s="99"/>
      <c r="DJR83" s="99"/>
      <c r="DJS83" s="99"/>
      <c r="DJT83" s="99"/>
      <c r="DJU83" s="99"/>
      <c r="DJV83" s="99"/>
      <c r="DJW83" s="99"/>
      <c r="DJX83" s="99"/>
      <c r="DJY83" s="99"/>
      <c r="DJZ83" s="99"/>
      <c r="DKA83" s="99"/>
      <c r="DKB83" s="99"/>
      <c r="DKC83" s="99"/>
      <c r="DKD83" s="99"/>
      <c r="DKE83" s="99"/>
      <c r="DKF83" s="99"/>
      <c r="DKG83" s="99"/>
      <c r="DKH83" s="99"/>
      <c r="DKI83" s="99"/>
      <c r="DKJ83" s="99"/>
      <c r="DKK83" s="99"/>
      <c r="DKL83" s="99"/>
      <c r="DKM83" s="99"/>
      <c r="DKN83" s="99"/>
      <c r="DKO83" s="99"/>
      <c r="DKP83" s="99"/>
      <c r="DKQ83" s="99"/>
      <c r="DKR83" s="99"/>
      <c r="DKS83" s="99"/>
      <c r="DKT83" s="99"/>
      <c r="DKU83" s="99"/>
      <c r="DKV83" s="99"/>
      <c r="DKW83" s="99"/>
      <c r="DKX83" s="99"/>
      <c r="DKY83" s="99"/>
      <c r="DKZ83" s="99"/>
      <c r="DLA83" s="99"/>
      <c r="DLB83" s="99"/>
      <c r="DLC83" s="99"/>
      <c r="DLD83" s="99"/>
      <c r="DLE83" s="99"/>
      <c r="DLF83" s="99"/>
      <c r="DLG83" s="99"/>
      <c r="DLH83" s="99"/>
      <c r="DLI83" s="99"/>
      <c r="DLJ83" s="99"/>
      <c r="DLK83" s="99"/>
      <c r="DLL83" s="99"/>
      <c r="DLM83" s="99"/>
      <c r="DLN83" s="99"/>
      <c r="DLO83" s="99"/>
      <c r="DLP83" s="99"/>
      <c r="DLQ83" s="99"/>
      <c r="DLR83" s="99"/>
      <c r="DLS83" s="99"/>
      <c r="DLT83" s="99"/>
      <c r="DLU83" s="99"/>
      <c r="DLV83" s="99"/>
      <c r="DLW83" s="99"/>
      <c r="DLX83" s="99"/>
      <c r="DLY83" s="99"/>
      <c r="DLZ83" s="99"/>
      <c r="DMA83" s="99"/>
      <c r="DMB83" s="99"/>
      <c r="DMC83" s="99"/>
      <c r="DMD83" s="99"/>
      <c r="DME83" s="99"/>
      <c r="DMF83" s="99"/>
      <c r="DMG83" s="99"/>
      <c r="DMH83" s="99"/>
      <c r="DMI83" s="99"/>
      <c r="DMJ83" s="99"/>
      <c r="DMK83" s="99"/>
      <c r="DML83" s="99"/>
      <c r="DMM83" s="99"/>
      <c r="DMN83" s="99"/>
      <c r="DMO83" s="99"/>
      <c r="DMP83" s="99"/>
      <c r="DMQ83" s="99"/>
      <c r="DMR83" s="99"/>
      <c r="DMS83" s="99"/>
      <c r="DMT83" s="99"/>
      <c r="DMU83" s="99"/>
      <c r="DMV83" s="99"/>
      <c r="DMW83" s="99"/>
      <c r="DMX83" s="99"/>
      <c r="DMY83" s="99"/>
      <c r="DMZ83" s="99"/>
      <c r="DNA83" s="99"/>
      <c r="DNB83" s="99"/>
      <c r="DNC83" s="99"/>
      <c r="DND83" s="99"/>
      <c r="DNE83" s="99"/>
      <c r="DNF83" s="99"/>
      <c r="DNG83" s="99"/>
      <c r="DNH83" s="99"/>
      <c r="DNI83" s="99"/>
      <c r="DNJ83" s="99"/>
      <c r="DNK83" s="99"/>
      <c r="DNL83" s="99"/>
      <c r="DNM83" s="99"/>
      <c r="DNN83" s="99"/>
      <c r="DNO83" s="99"/>
      <c r="DNP83" s="99"/>
      <c r="DNQ83" s="99"/>
      <c r="DNR83" s="99"/>
      <c r="DNS83" s="99"/>
      <c r="DNT83" s="99"/>
      <c r="DNU83" s="99"/>
      <c r="DNV83" s="99"/>
      <c r="DNW83" s="99"/>
      <c r="DNX83" s="99"/>
      <c r="DNY83" s="99"/>
      <c r="DNZ83" s="99"/>
      <c r="DOA83" s="99"/>
      <c r="DOB83" s="99"/>
      <c r="DOC83" s="99"/>
      <c r="DOD83" s="99"/>
      <c r="DOE83" s="99"/>
      <c r="DOF83" s="99"/>
      <c r="DOG83" s="99"/>
      <c r="DOH83" s="99"/>
      <c r="DOI83" s="99"/>
      <c r="DOJ83" s="99"/>
      <c r="DOK83" s="99"/>
      <c r="DOL83" s="99"/>
      <c r="DOM83" s="99"/>
      <c r="DON83" s="99"/>
      <c r="DOO83" s="99"/>
      <c r="DOP83" s="99"/>
      <c r="DOQ83" s="99"/>
      <c r="DOR83" s="99"/>
      <c r="DOS83" s="99"/>
      <c r="DOT83" s="99"/>
      <c r="DOU83" s="99"/>
      <c r="DOV83" s="99"/>
      <c r="DOW83" s="99"/>
      <c r="DOX83" s="99"/>
      <c r="DOY83" s="99"/>
      <c r="DOZ83" s="99"/>
      <c r="DPA83" s="99"/>
      <c r="DPB83" s="99"/>
      <c r="DPC83" s="99"/>
      <c r="DPD83" s="99"/>
      <c r="DPE83" s="99"/>
      <c r="DPF83" s="99"/>
      <c r="DPG83" s="99"/>
      <c r="DPH83" s="99"/>
      <c r="DPI83" s="99"/>
      <c r="DPJ83" s="99"/>
      <c r="DPK83" s="99"/>
      <c r="DPL83" s="99"/>
      <c r="DPM83" s="99"/>
      <c r="DPN83" s="99"/>
      <c r="DPO83" s="99"/>
      <c r="DPP83" s="99"/>
      <c r="DPQ83" s="99"/>
      <c r="DPR83" s="99"/>
      <c r="DPS83" s="99"/>
      <c r="DPT83" s="99"/>
      <c r="DPU83" s="99"/>
      <c r="DPV83" s="99"/>
      <c r="DPW83" s="99"/>
      <c r="DPX83" s="99"/>
      <c r="DPY83" s="99"/>
      <c r="DPZ83" s="99"/>
      <c r="DQA83" s="99"/>
      <c r="DQB83" s="99"/>
      <c r="DQC83" s="99"/>
      <c r="DQD83" s="99"/>
      <c r="DQE83" s="99"/>
      <c r="DQF83" s="99"/>
      <c r="DQG83" s="99"/>
      <c r="DQH83" s="99"/>
      <c r="DQI83" s="99"/>
      <c r="DQJ83" s="99"/>
      <c r="DQK83" s="99"/>
      <c r="DQL83" s="99"/>
      <c r="DQM83" s="99"/>
      <c r="DQN83" s="99"/>
      <c r="DQO83" s="99"/>
      <c r="DQP83" s="99"/>
      <c r="DQQ83" s="99"/>
      <c r="DQR83" s="99"/>
      <c r="DQS83" s="99"/>
      <c r="DQT83" s="99"/>
      <c r="DQU83" s="99"/>
      <c r="DQV83" s="99"/>
      <c r="DQW83" s="99"/>
      <c r="DQX83" s="99"/>
      <c r="DQY83" s="99"/>
      <c r="DQZ83" s="99"/>
      <c r="DRA83" s="99"/>
      <c r="DRB83" s="99"/>
      <c r="DRC83" s="99"/>
      <c r="DRD83" s="99"/>
      <c r="DRE83" s="99"/>
      <c r="DRF83" s="99"/>
      <c r="DRG83" s="99"/>
      <c r="DRH83" s="99"/>
      <c r="DRI83" s="99"/>
      <c r="DRJ83" s="99"/>
      <c r="DRK83" s="99"/>
      <c r="DRL83" s="99"/>
      <c r="DRM83" s="99"/>
      <c r="DRN83" s="99"/>
      <c r="DRO83" s="99"/>
      <c r="DRP83" s="99"/>
      <c r="DRQ83" s="99"/>
      <c r="DRR83" s="99"/>
      <c r="DRS83" s="99"/>
      <c r="DRT83" s="99"/>
      <c r="DRU83" s="99"/>
      <c r="DRV83" s="99"/>
      <c r="DRW83" s="99"/>
      <c r="DRX83" s="99"/>
      <c r="DRY83" s="99"/>
      <c r="DRZ83" s="99"/>
      <c r="DSA83" s="99"/>
      <c r="DSB83" s="99"/>
      <c r="DSC83" s="99"/>
      <c r="DSD83" s="99"/>
      <c r="DSE83" s="99"/>
      <c r="DSF83" s="99"/>
      <c r="DSG83" s="99"/>
      <c r="DSH83" s="99"/>
      <c r="DSI83" s="99"/>
      <c r="DSJ83" s="99"/>
      <c r="DSK83" s="99"/>
      <c r="DSL83" s="99"/>
      <c r="DSM83" s="99"/>
      <c r="DSN83" s="99"/>
      <c r="DSO83" s="99"/>
      <c r="DSP83" s="99"/>
      <c r="DSQ83" s="99"/>
      <c r="DSR83" s="99"/>
      <c r="DSS83" s="99"/>
      <c r="DST83" s="99"/>
      <c r="DSU83" s="99"/>
      <c r="DSV83" s="99"/>
      <c r="DSW83" s="99"/>
      <c r="DSX83" s="99"/>
      <c r="DSY83" s="99"/>
      <c r="DSZ83" s="99"/>
      <c r="DTA83" s="99"/>
      <c r="DTB83" s="99"/>
      <c r="DTC83" s="99"/>
      <c r="DTD83" s="99"/>
      <c r="DTE83" s="99"/>
      <c r="DTF83" s="99"/>
      <c r="DTG83" s="99"/>
      <c r="DTH83" s="99"/>
      <c r="DTI83" s="99"/>
      <c r="DTJ83" s="99"/>
      <c r="DTK83" s="99"/>
      <c r="DTL83" s="99"/>
      <c r="DTM83" s="99"/>
      <c r="DTN83" s="99"/>
      <c r="DTO83" s="99"/>
      <c r="DTP83" s="99"/>
      <c r="DTQ83" s="99"/>
      <c r="DTR83" s="99"/>
      <c r="DTS83" s="99"/>
      <c r="DTT83" s="99"/>
      <c r="DTU83" s="99"/>
      <c r="DTV83" s="99"/>
      <c r="DTW83" s="99"/>
      <c r="DTX83" s="99"/>
      <c r="DTY83" s="99"/>
      <c r="DTZ83" s="99"/>
      <c r="DUA83" s="99"/>
      <c r="DUB83" s="99"/>
      <c r="DUC83" s="99"/>
      <c r="DUD83" s="99"/>
      <c r="DUE83" s="99"/>
      <c r="DUF83" s="99"/>
      <c r="DUG83" s="99"/>
      <c r="DUH83" s="99"/>
      <c r="DUI83" s="99"/>
      <c r="DUJ83" s="99"/>
      <c r="DUK83" s="99"/>
      <c r="DUL83" s="99"/>
      <c r="DUM83" s="99"/>
      <c r="DUN83" s="99"/>
      <c r="DUO83" s="99"/>
      <c r="DUP83" s="99"/>
      <c r="DUQ83" s="99"/>
      <c r="DUR83" s="99"/>
      <c r="DUS83" s="99"/>
      <c r="DUT83" s="99"/>
      <c r="DUU83" s="99"/>
      <c r="DUV83" s="99"/>
      <c r="DUW83" s="99"/>
      <c r="DUX83" s="99"/>
      <c r="DUY83" s="99"/>
      <c r="DUZ83" s="99"/>
      <c r="DVA83" s="99"/>
      <c r="DVB83" s="99"/>
      <c r="DVC83" s="99"/>
      <c r="DVD83" s="99"/>
      <c r="DVE83" s="99"/>
      <c r="DVF83" s="99"/>
      <c r="DVG83" s="99"/>
      <c r="DVH83" s="99"/>
      <c r="DVI83" s="99"/>
      <c r="DVJ83" s="99"/>
      <c r="DVK83" s="99"/>
      <c r="DVL83" s="99"/>
      <c r="DVM83" s="99"/>
      <c r="DVN83" s="99"/>
      <c r="DVO83" s="99"/>
      <c r="DVP83" s="99"/>
      <c r="DVQ83" s="99"/>
      <c r="DVR83" s="99"/>
      <c r="DVS83" s="99"/>
      <c r="DVT83" s="99"/>
      <c r="DVU83" s="99"/>
      <c r="DVV83" s="99"/>
      <c r="DVW83" s="99"/>
      <c r="DVX83" s="99"/>
      <c r="DVY83" s="99"/>
      <c r="DVZ83" s="99"/>
      <c r="DWA83" s="99"/>
      <c r="DWB83" s="99"/>
      <c r="DWC83" s="99"/>
      <c r="DWD83" s="99"/>
      <c r="DWE83" s="99"/>
      <c r="DWF83" s="99"/>
      <c r="DWG83" s="99"/>
      <c r="DWH83" s="99"/>
      <c r="DWI83" s="99"/>
      <c r="DWJ83" s="99"/>
      <c r="DWK83" s="99"/>
      <c r="DWL83" s="99"/>
      <c r="DWM83" s="99"/>
      <c r="DWN83" s="99"/>
      <c r="DWO83" s="99"/>
      <c r="DWP83" s="99"/>
      <c r="DWQ83" s="99"/>
      <c r="DWR83" s="99"/>
      <c r="DWS83" s="99"/>
      <c r="DWT83" s="99"/>
      <c r="DWU83" s="99"/>
      <c r="DWV83" s="99"/>
      <c r="DWW83" s="99"/>
      <c r="DWX83" s="99"/>
      <c r="DWY83" s="99"/>
      <c r="DWZ83" s="99"/>
      <c r="DXA83" s="99"/>
      <c r="DXB83" s="99"/>
      <c r="DXC83" s="99"/>
      <c r="DXD83" s="99"/>
      <c r="DXE83" s="99"/>
      <c r="DXF83" s="99"/>
      <c r="DXG83" s="99"/>
      <c r="DXH83" s="99"/>
      <c r="DXI83" s="99"/>
      <c r="DXJ83" s="99"/>
      <c r="DXK83" s="99"/>
      <c r="DXL83" s="99"/>
      <c r="DXM83" s="99"/>
      <c r="DXN83" s="99"/>
      <c r="DXO83" s="99"/>
      <c r="DXP83" s="99"/>
      <c r="DXQ83" s="99"/>
      <c r="DXR83" s="99"/>
      <c r="DXS83" s="99"/>
      <c r="DXT83" s="99"/>
      <c r="DXU83" s="99"/>
      <c r="DXV83" s="99"/>
      <c r="DXW83" s="99"/>
      <c r="DXX83" s="99"/>
      <c r="DXY83" s="99"/>
      <c r="DXZ83" s="99"/>
      <c r="DYA83" s="99"/>
      <c r="DYB83" s="99"/>
      <c r="DYC83" s="99"/>
      <c r="DYD83" s="99"/>
      <c r="DYE83" s="99"/>
      <c r="DYF83" s="99"/>
      <c r="DYG83" s="99"/>
      <c r="DYH83" s="99"/>
      <c r="DYI83" s="99"/>
      <c r="DYJ83" s="99"/>
      <c r="DYK83" s="99"/>
      <c r="DYL83" s="99"/>
      <c r="DYM83" s="99"/>
      <c r="DYN83" s="99"/>
      <c r="DYO83" s="99"/>
      <c r="DYP83" s="99"/>
      <c r="DYQ83" s="99"/>
      <c r="DYR83" s="99"/>
      <c r="DYS83" s="99"/>
      <c r="DYT83" s="99"/>
      <c r="DYU83" s="99"/>
      <c r="DYV83" s="99"/>
      <c r="DYW83" s="99"/>
      <c r="DYX83" s="99"/>
      <c r="DYY83" s="99"/>
      <c r="DYZ83" s="99"/>
      <c r="DZA83" s="99"/>
      <c r="DZB83" s="99"/>
      <c r="DZC83" s="99"/>
      <c r="DZD83" s="99"/>
      <c r="DZE83" s="99"/>
      <c r="DZF83" s="99"/>
      <c r="DZG83" s="99"/>
      <c r="DZH83" s="99"/>
      <c r="DZI83" s="99"/>
      <c r="DZJ83" s="99"/>
      <c r="DZK83" s="99"/>
      <c r="DZL83" s="99"/>
      <c r="DZM83" s="99"/>
      <c r="DZN83" s="99"/>
      <c r="DZO83" s="99"/>
      <c r="DZP83" s="99"/>
      <c r="DZQ83" s="99"/>
      <c r="DZR83" s="99"/>
      <c r="DZS83" s="99"/>
      <c r="DZT83" s="99"/>
      <c r="DZU83" s="99"/>
      <c r="DZV83" s="99"/>
      <c r="DZW83" s="99"/>
      <c r="DZX83" s="99"/>
      <c r="DZY83" s="99"/>
      <c r="DZZ83" s="99"/>
      <c r="EAA83" s="99"/>
      <c r="EAB83" s="99"/>
      <c r="EAC83" s="99"/>
      <c r="EAD83" s="99"/>
      <c r="EAE83" s="99"/>
      <c r="EAF83" s="99"/>
      <c r="EAG83" s="99"/>
      <c r="EAH83" s="99"/>
      <c r="EAI83" s="99"/>
      <c r="EAJ83" s="99"/>
      <c r="EAK83" s="99"/>
      <c r="EAL83" s="99"/>
      <c r="EAM83" s="99"/>
      <c r="EAN83" s="99"/>
      <c r="EAO83" s="99"/>
      <c r="EAP83" s="99"/>
      <c r="EAQ83" s="99"/>
      <c r="EAR83" s="99"/>
      <c r="EAS83" s="99"/>
      <c r="EAT83" s="99"/>
      <c r="EAU83" s="99"/>
      <c r="EAV83" s="99"/>
      <c r="EAW83" s="99"/>
      <c r="EAX83" s="99"/>
      <c r="EAY83" s="99"/>
      <c r="EAZ83" s="99"/>
      <c r="EBA83" s="99"/>
      <c r="EBB83" s="99"/>
      <c r="EBC83" s="99"/>
      <c r="EBD83" s="99"/>
      <c r="EBE83" s="99"/>
      <c r="EBF83" s="99"/>
      <c r="EBG83" s="99"/>
      <c r="EBH83" s="99"/>
      <c r="EBI83" s="99"/>
      <c r="EBJ83" s="99"/>
      <c r="EBK83" s="99"/>
      <c r="EBL83" s="99"/>
      <c r="EBM83" s="99"/>
      <c r="EBN83" s="99"/>
      <c r="EBO83" s="99"/>
      <c r="EBP83" s="99"/>
      <c r="EBQ83" s="99"/>
      <c r="EBR83" s="99"/>
      <c r="EBS83" s="99"/>
      <c r="EBT83" s="99"/>
      <c r="EBU83" s="99"/>
      <c r="EBV83" s="99"/>
      <c r="EBW83" s="99"/>
      <c r="EBX83" s="99"/>
      <c r="EBY83" s="99"/>
      <c r="EBZ83" s="99"/>
      <c r="ECA83" s="99"/>
      <c r="ECB83" s="99"/>
      <c r="ECC83" s="99"/>
      <c r="ECD83" s="99"/>
      <c r="ECE83" s="99"/>
      <c r="ECF83" s="99"/>
      <c r="ECG83" s="99"/>
      <c r="ECH83" s="99"/>
      <c r="ECI83" s="99"/>
      <c r="ECJ83" s="99"/>
      <c r="ECK83" s="99"/>
      <c r="ECL83" s="99"/>
      <c r="ECM83" s="99"/>
      <c r="ECN83" s="99"/>
      <c r="ECO83" s="99"/>
      <c r="ECP83" s="99"/>
      <c r="ECQ83" s="99"/>
      <c r="ECR83" s="99"/>
      <c r="ECS83" s="99"/>
      <c r="ECT83" s="99"/>
      <c r="ECU83" s="99"/>
      <c r="ECV83" s="99"/>
      <c r="ECW83" s="99"/>
      <c r="ECX83" s="99"/>
      <c r="ECY83" s="99"/>
      <c r="ECZ83" s="99"/>
      <c r="EDA83" s="99"/>
      <c r="EDB83" s="99"/>
      <c r="EDC83" s="99"/>
      <c r="EDD83" s="99"/>
      <c r="EDE83" s="99"/>
      <c r="EDF83" s="99"/>
      <c r="EDG83" s="99"/>
      <c r="EDH83" s="99"/>
      <c r="EDI83" s="99"/>
      <c r="EDJ83" s="99"/>
      <c r="EDK83" s="99"/>
      <c r="EDL83" s="99"/>
      <c r="EDM83" s="99"/>
      <c r="EDN83" s="99"/>
      <c r="EDO83" s="99"/>
      <c r="EDP83" s="99"/>
      <c r="EDQ83" s="99"/>
      <c r="EDR83" s="99"/>
      <c r="EDS83" s="99"/>
      <c r="EDT83" s="99"/>
      <c r="EDU83" s="99"/>
      <c r="EDV83" s="99"/>
      <c r="EDW83" s="99"/>
      <c r="EDX83" s="99"/>
      <c r="EDY83" s="99"/>
      <c r="EDZ83" s="99"/>
      <c r="EEA83" s="99"/>
      <c r="EEB83" s="99"/>
      <c r="EEC83" s="99"/>
      <c r="EED83" s="99"/>
      <c r="EEE83" s="99"/>
      <c r="EEF83" s="99"/>
      <c r="EEG83" s="99"/>
      <c r="EEH83" s="99"/>
      <c r="EEI83" s="99"/>
      <c r="EEJ83" s="99"/>
      <c r="EEK83" s="99"/>
      <c r="EEL83" s="99"/>
      <c r="EEM83" s="99"/>
      <c r="EEN83" s="99"/>
      <c r="EEO83" s="99"/>
      <c r="EEP83" s="99"/>
      <c r="EEQ83" s="99"/>
      <c r="EER83" s="99"/>
      <c r="EES83" s="99"/>
      <c r="EET83" s="99"/>
      <c r="EEU83" s="99"/>
      <c r="EEV83" s="99"/>
      <c r="EEW83" s="99"/>
      <c r="EEX83" s="99"/>
      <c r="EEY83" s="99"/>
      <c r="EEZ83" s="99"/>
      <c r="EFA83" s="99"/>
      <c r="EFB83" s="99"/>
      <c r="EFC83" s="99"/>
      <c r="EFD83" s="99"/>
      <c r="EFE83" s="99"/>
      <c r="EFF83" s="99"/>
      <c r="EFG83" s="99"/>
      <c r="EFH83" s="99"/>
      <c r="EFI83" s="99"/>
      <c r="EFJ83" s="99"/>
      <c r="EFK83" s="99"/>
      <c r="EFL83" s="99"/>
      <c r="EFM83" s="99"/>
      <c r="EFN83" s="99"/>
      <c r="EFO83" s="99"/>
      <c r="EFP83" s="99"/>
      <c r="EFQ83" s="99"/>
      <c r="EFR83" s="99"/>
      <c r="EFS83" s="99"/>
      <c r="EFT83" s="99"/>
      <c r="EFU83" s="99"/>
      <c r="EFV83" s="99"/>
      <c r="EFW83" s="99"/>
      <c r="EFX83" s="99"/>
      <c r="EFY83" s="99"/>
      <c r="EFZ83" s="99"/>
      <c r="EGA83" s="99"/>
      <c r="EGB83" s="99"/>
      <c r="EGC83" s="99"/>
      <c r="EGD83" s="99"/>
      <c r="EGE83" s="99"/>
      <c r="EGF83" s="99"/>
      <c r="EGG83" s="99"/>
      <c r="EGH83" s="99"/>
      <c r="EGI83" s="99"/>
      <c r="EGJ83" s="99"/>
      <c r="EGK83" s="99"/>
      <c r="EGL83" s="99"/>
      <c r="EGM83" s="99"/>
      <c r="EGN83" s="99"/>
      <c r="EGO83" s="99"/>
      <c r="EGP83" s="99"/>
      <c r="EGQ83" s="99"/>
      <c r="EGR83" s="99"/>
      <c r="EGS83" s="99"/>
      <c r="EGT83" s="99"/>
      <c r="EGU83" s="99"/>
      <c r="EGV83" s="99"/>
      <c r="EGW83" s="99"/>
      <c r="EGX83" s="99"/>
      <c r="EGY83" s="99"/>
      <c r="EGZ83" s="99"/>
      <c r="EHA83" s="99"/>
      <c r="EHB83" s="99"/>
      <c r="EHC83" s="99"/>
      <c r="EHD83" s="99"/>
      <c r="EHE83" s="99"/>
      <c r="EHF83" s="99"/>
      <c r="EHG83" s="99"/>
      <c r="EHH83" s="99"/>
      <c r="EHI83" s="99"/>
      <c r="EHJ83" s="99"/>
      <c r="EHK83" s="99"/>
      <c r="EHL83" s="99"/>
      <c r="EHM83" s="99"/>
      <c r="EHN83" s="99"/>
      <c r="EHO83" s="99"/>
      <c r="EHP83" s="99"/>
      <c r="EHQ83" s="99"/>
      <c r="EHR83" s="99"/>
      <c r="EHS83" s="99"/>
      <c r="EHT83" s="99"/>
      <c r="EHU83" s="99"/>
      <c r="EHV83" s="99"/>
      <c r="EHW83" s="99"/>
      <c r="EHX83" s="99"/>
      <c r="EHY83" s="99"/>
      <c r="EHZ83" s="99"/>
      <c r="EIA83" s="99"/>
      <c r="EIB83" s="99"/>
      <c r="EIC83" s="99"/>
      <c r="EID83" s="99"/>
      <c r="EIE83" s="99"/>
      <c r="EIF83" s="99"/>
      <c r="EIG83" s="99"/>
      <c r="EIH83" s="99"/>
      <c r="EII83" s="99"/>
      <c r="EIJ83" s="99"/>
      <c r="EIK83" s="99"/>
      <c r="EIL83" s="99"/>
      <c r="EIM83" s="99"/>
      <c r="EIN83" s="99"/>
      <c r="EIO83" s="99"/>
      <c r="EIP83" s="99"/>
      <c r="EIQ83" s="99"/>
      <c r="EIR83" s="99"/>
      <c r="EIS83" s="99"/>
      <c r="EIT83" s="99"/>
      <c r="EIU83" s="99"/>
      <c r="EIV83" s="99"/>
      <c r="EIW83" s="99"/>
      <c r="EIX83" s="99"/>
      <c r="EIY83" s="99"/>
      <c r="EIZ83" s="99"/>
      <c r="EJA83" s="99"/>
      <c r="EJB83" s="99"/>
      <c r="EJC83" s="99"/>
      <c r="EJD83" s="99"/>
      <c r="EJE83" s="99"/>
      <c r="EJF83" s="99"/>
      <c r="EJG83" s="99"/>
      <c r="EJH83" s="99"/>
      <c r="EJI83" s="99"/>
      <c r="EJJ83" s="99"/>
      <c r="EJK83" s="99"/>
      <c r="EJL83" s="99"/>
      <c r="EJM83" s="99"/>
      <c r="EJN83" s="99"/>
      <c r="EJO83" s="99"/>
      <c r="EJP83" s="99"/>
      <c r="EJQ83" s="99"/>
      <c r="EJR83" s="99"/>
      <c r="EJS83" s="99"/>
      <c r="EJT83" s="99"/>
      <c r="EJU83" s="99"/>
      <c r="EJV83" s="99"/>
      <c r="EJW83" s="99"/>
      <c r="EJX83" s="99"/>
      <c r="EJY83" s="99"/>
      <c r="EJZ83" s="99"/>
      <c r="EKA83" s="99"/>
      <c r="EKB83" s="99"/>
      <c r="EKC83" s="99"/>
      <c r="EKD83" s="99"/>
      <c r="EKE83" s="99"/>
      <c r="EKF83" s="99"/>
      <c r="EKG83" s="99"/>
      <c r="EKH83" s="99"/>
      <c r="EKI83" s="99"/>
      <c r="EKJ83" s="99"/>
      <c r="EKK83" s="99"/>
      <c r="EKL83" s="99"/>
      <c r="EKM83" s="99"/>
      <c r="EKN83" s="99"/>
      <c r="EKO83" s="99"/>
      <c r="EKP83" s="99"/>
      <c r="EKQ83" s="99"/>
      <c r="EKR83" s="99"/>
      <c r="EKS83" s="99"/>
      <c r="EKT83" s="99"/>
      <c r="EKU83" s="99"/>
      <c r="EKV83" s="99"/>
      <c r="EKW83" s="99"/>
      <c r="EKX83" s="99"/>
      <c r="EKY83" s="99"/>
      <c r="EKZ83" s="99"/>
      <c r="ELA83" s="99"/>
      <c r="ELB83" s="99"/>
      <c r="ELC83" s="99"/>
      <c r="ELD83" s="99"/>
      <c r="ELE83" s="99"/>
      <c r="ELF83" s="99"/>
      <c r="ELG83" s="99"/>
      <c r="ELH83" s="99"/>
      <c r="ELI83" s="99"/>
      <c r="ELJ83" s="99"/>
      <c r="ELK83" s="99"/>
      <c r="ELL83" s="99"/>
      <c r="ELM83" s="99"/>
      <c r="ELN83" s="99"/>
      <c r="ELO83" s="99"/>
      <c r="ELP83" s="99"/>
      <c r="ELQ83" s="99"/>
      <c r="ELR83" s="99"/>
      <c r="ELS83" s="99"/>
      <c r="ELT83" s="99"/>
      <c r="ELU83" s="99"/>
      <c r="ELV83" s="99"/>
      <c r="ELW83" s="99"/>
      <c r="ELX83" s="99"/>
      <c r="ELY83" s="99"/>
      <c r="ELZ83" s="99"/>
      <c r="EMA83" s="99"/>
      <c r="EMB83" s="99"/>
      <c r="EMC83" s="99"/>
      <c r="EMD83" s="99"/>
      <c r="EME83" s="99"/>
      <c r="EMF83" s="99"/>
      <c r="EMG83" s="99"/>
      <c r="EMH83" s="99"/>
      <c r="EMI83" s="99"/>
      <c r="EMJ83" s="99"/>
      <c r="EMK83" s="99"/>
      <c r="EML83" s="99"/>
      <c r="EMM83" s="99"/>
      <c r="EMN83" s="99"/>
      <c r="EMO83" s="99"/>
      <c r="EMP83" s="99"/>
      <c r="EMQ83" s="99"/>
      <c r="EMR83" s="99"/>
      <c r="EMS83" s="99"/>
      <c r="EMT83" s="99"/>
      <c r="EMU83" s="99"/>
      <c r="EMV83" s="99"/>
      <c r="EMW83" s="99"/>
      <c r="EMX83" s="99"/>
      <c r="EMY83" s="99"/>
      <c r="EMZ83" s="99"/>
      <c r="ENA83" s="99"/>
      <c r="ENB83" s="99"/>
      <c r="ENC83" s="99"/>
      <c r="END83" s="99"/>
      <c r="ENE83" s="99"/>
      <c r="ENF83" s="99"/>
      <c r="ENG83" s="99"/>
      <c r="ENH83" s="99"/>
      <c r="ENI83" s="99"/>
      <c r="ENJ83" s="99"/>
      <c r="ENK83" s="99"/>
      <c r="ENL83" s="99"/>
      <c r="ENM83" s="99"/>
      <c r="ENN83" s="99"/>
      <c r="ENO83" s="99"/>
      <c r="ENP83" s="99"/>
      <c r="ENQ83" s="99"/>
      <c r="ENR83" s="99"/>
      <c r="ENS83" s="99"/>
      <c r="ENT83" s="99"/>
      <c r="ENU83" s="99"/>
      <c r="ENV83" s="99"/>
      <c r="ENW83" s="99"/>
      <c r="ENX83" s="99"/>
      <c r="ENY83" s="99"/>
      <c r="ENZ83" s="99"/>
      <c r="EOA83" s="99"/>
      <c r="EOB83" s="99"/>
      <c r="EOC83" s="99"/>
      <c r="EOD83" s="99"/>
      <c r="EOE83" s="99"/>
      <c r="EOF83" s="99"/>
      <c r="EOG83" s="99"/>
      <c r="EOH83" s="99"/>
      <c r="EOI83" s="99"/>
      <c r="EOJ83" s="99"/>
      <c r="EOK83" s="99"/>
      <c r="EOL83" s="99"/>
      <c r="EOM83" s="99"/>
      <c r="EON83" s="99"/>
      <c r="EOO83" s="99"/>
      <c r="EOP83" s="99"/>
      <c r="EOQ83" s="99"/>
      <c r="EOR83" s="99"/>
      <c r="EOS83" s="99"/>
      <c r="EOT83" s="99"/>
      <c r="EOU83" s="99"/>
      <c r="EOV83" s="99"/>
      <c r="EOW83" s="99"/>
      <c r="EOX83" s="99"/>
      <c r="EOY83" s="99"/>
      <c r="EOZ83" s="99"/>
      <c r="EPA83" s="99"/>
      <c r="EPB83" s="99"/>
      <c r="EPC83" s="99"/>
      <c r="EPD83" s="99"/>
      <c r="EPE83" s="99"/>
      <c r="EPF83" s="99"/>
      <c r="EPG83" s="99"/>
      <c r="EPH83" s="99"/>
      <c r="EPI83" s="99"/>
      <c r="EPJ83" s="99"/>
      <c r="EPK83" s="99"/>
      <c r="EPL83" s="99"/>
      <c r="EPM83" s="99"/>
      <c r="EPN83" s="99"/>
      <c r="EPO83" s="99"/>
      <c r="EPP83" s="99"/>
      <c r="EPQ83" s="99"/>
      <c r="EPR83" s="99"/>
      <c r="EPS83" s="99"/>
      <c r="EPT83" s="99"/>
      <c r="EPU83" s="99"/>
      <c r="EPV83" s="99"/>
      <c r="EPW83" s="99"/>
      <c r="EPX83" s="99"/>
      <c r="EPY83" s="99"/>
      <c r="EPZ83" s="99"/>
      <c r="EQA83" s="99"/>
      <c r="EQB83" s="99"/>
      <c r="EQC83" s="99"/>
      <c r="EQD83" s="99"/>
      <c r="EQE83" s="99"/>
      <c r="EQF83" s="99"/>
      <c r="EQG83" s="99"/>
      <c r="EQH83" s="99"/>
      <c r="EQI83" s="99"/>
      <c r="EQJ83" s="99"/>
      <c r="EQK83" s="99"/>
      <c r="EQL83" s="99"/>
      <c r="EQM83" s="99"/>
      <c r="EQN83" s="99"/>
      <c r="EQO83" s="99"/>
      <c r="EQP83" s="99"/>
      <c r="EQQ83" s="99"/>
      <c r="EQR83" s="99"/>
      <c r="EQS83" s="99"/>
      <c r="EQT83" s="99"/>
      <c r="EQU83" s="99"/>
      <c r="EQV83" s="99"/>
      <c r="EQW83" s="99"/>
      <c r="EQX83" s="99"/>
      <c r="EQY83" s="99"/>
      <c r="EQZ83" s="99"/>
      <c r="ERA83" s="99"/>
      <c r="ERB83" s="99"/>
      <c r="ERC83" s="99"/>
      <c r="ERD83" s="99"/>
      <c r="ERE83" s="99"/>
      <c r="ERF83" s="99"/>
      <c r="ERG83" s="99"/>
      <c r="ERH83" s="99"/>
      <c r="ERI83" s="99"/>
      <c r="ERJ83" s="99"/>
      <c r="ERK83" s="99"/>
      <c r="ERL83" s="99"/>
      <c r="ERM83" s="99"/>
      <c r="ERN83" s="99"/>
      <c r="ERO83" s="99"/>
      <c r="ERP83" s="99"/>
      <c r="ERQ83" s="99"/>
      <c r="ERR83" s="99"/>
      <c r="ERS83" s="99"/>
      <c r="ERT83" s="99"/>
      <c r="ERU83" s="99"/>
      <c r="ERV83" s="99"/>
      <c r="ERW83" s="99"/>
      <c r="ERX83" s="99"/>
      <c r="ERY83" s="99"/>
      <c r="ERZ83" s="99"/>
      <c r="ESA83" s="99"/>
      <c r="ESB83" s="99"/>
      <c r="ESC83" s="99"/>
      <c r="ESD83" s="99"/>
      <c r="ESE83" s="99"/>
      <c r="ESF83" s="99"/>
      <c r="ESG83" s="99"/>
      <c r="ESH83" s="99"/>
      <c r="ESI83" s="99"/>
      <c r="ESJ83" s="99"/>
      <c r="ESK83" s="99"/>
      <c r="ESL83" s="99"/>
      <c r="ESM83" s="99"/>
      <c r="ESN83" s="99"/>
      <c r="ESO83" s="99"/>
      <c r="ESP83" s="99"/>
      <c r="ESQ83" s="99"/>
      <c r="ESR83" s="99"/>
      <c r="ESS83" s="99"/>
      <c r="EST83" s="99"/>
      <c r="ESU83" s="99"/>
      <c r="ESV83" s="99"/>
      <c r="ESW83" s="99"/>
      <c r="ESX83" s="99"/>
      <c r="ESY83" s="99"/>
      <c r="ESZ83" s="99"/>
      <c r="ETA83" s="99"/>
      <c r="ETB83" s="99"/>
      <c r="ETC83" s="99"/>
      <c r="ETD83" s="99"/>
      <c r="ETE83" s="99"/>
      <c r="ETF83" s="99"/>
      <c r="ETG83" s="99"/>
      <c r="ETH83" s="99"/>
      <c r="ETI83" s="99"/>
      <c r="ETJ83" s="99"/>
      <c r="ETK83" s="99"/>
      <c r="ETL83" s="99"/>
      <c r="ETM83" s="99"/>
      <c r="ETN83" s="99"/>
      <c r="ETO83" s="99"/>
      <c r="ETP83" s="99"/>
      <c r="ETQ83" s="99"/>
      <c r="ETR83" s="99"/>
      <c r="ETS83" s="99"/>
      <c r="ETT83" s="99"/>
      <c r="ETU83" s="99"/>
      <c r="ETV83" s="99"/>
      <c r="ETW83" s="99"/>
      <c r="ETX83" s="99"/>
      <c r="ETY83" s="99"/>
      <c r="ETZ83" s="99"/>
      <c r="EUA83" s="99"/>
      <c r="EUB83" s="99"/>
      <c r="EUC83" s="99"/>
      <c r="EUD83" s="99"/>
      <c r="EUE83" s="99"/>
      <c r="EUF83" s="99"/>
      <c r="EUG83" s="99"/>
      <c r="EUH83" s="99"/>
      <c r="EUI83" s="99"/>
      <c r="EUJ83" s="99"/>
      <c r="EUK83" s="99"/>
      <c r="EUL83" s="99"/>
      <c r="EUM83" s="99"/>
      <c r="EUN83" s="99"/>
      <c r="EUO83" s="99"/>
      <c r="EUP83" s="99"/>
      <c r="EUQ83" s="99"/>
      <c r="EUR83" s="99"/>
      <c r="EUS83" s="99"/>
      <c r="EUT83" s="99"/>
      <c r="EUU83" s="99"/>
      <c r="EUV83" s="99"/>
      <c r="EUW83" s="99"/>
      <c r="EUX83" s="99"/>
      <c r="EUY83" s="99"/>
      <c r="EUZ83" s="99"/>
      <c r="EVA83" s="99"/>
      <c r="EVB83" s="99"/>
      <c r="EVC83" s="99"/>
      <c r="EVD83" s="99"/>
      <c r="EVE83" s="99"/>
      <c r="EVF83" s="99"/>
      <c r="EVG83" s="99"/>
      <c r="EVH83" s="99"/>
      <c r="EVI83" s="99"/>
      <c r="EVJ83" s="99"/>
      <c r="EVK83" s="99"/>
      <c r="EVL83" s="99"/>
      <c r="EVM83" s="99"/>
      <c r="EVN83" s="99"/>
      <c r="EVO83" s="99"/>
      <c r="EVP83" s="99"/>
      <c r="EVQ83" s="99"/>
      <c r="EVR83" s="99"/>
      <c r="EVS83" s="99"/>
      <c r="EVT83" s="99"/>
      <c r="EVU83" s="99"/>
      <c r="EVV83" s="99"/>
      <c r="EVW83" s="99"/>
      <c r="EVX83" s="99"/>
      <c r="EVY83" s="99"/>
      <c r="EVZ83" s="99"/>
      <c r="EWA83" s="99"/>
      <c r="EWB83" s="99"/>
      <c r="EWC83" s="99"/>
      <c r="EWD83" s="99"/>
      <c r="EWE83" s="99"/>
      <c r="EWF83" s="99"/>
      <c r="EWG83" s="99"/>
      <c r="EWH83" s="99"/>
      <c r="EWI83" s="99"/>
      <c r="EWJ83" s="99"/>
      <c r="EWK83" s="99"/>
      <c r="EWL83" s="99"/>
      <c r="EWM83" s="99"/>
      <c r="EWN83" s="99"/>
      <c r="EWO83" s="99"/>
      <c r="EWP83" s="99"/>
      <c r="EWQ83" s="99"/>
      <c r="EWR83" s="99"/>
      <c r="EWS83" s="99"/>
      <c r="EWT83" s="99"/>
      <c r="EWU83" s="99"/>
      <c r="EWV83" s="99"/>
      <c r="EWW83" s="99"/>
      <c r="EWX83" s="99"/>
      <c r="EWY83" s="99"/>
      <c r="EWZ83" s="99"/>
      <c r="EXA83" s="99"/>
      <c r="EXB83" s="99"/>
      <c r="EXC83" s="99"/>
      <c r="EXD83" s="99"/>
      <c r="EXE83" s="99"/>
      <c r="EXF83" s="99"/>
      <c r="EXG83" s="99"/>
      <c r="EXH83" s="99"/>
      <c r="EXI83" s="99"/>
      <c r="EXJ83" s="99"/>
      <c r="EXK83" s="99"/>
      <c r="EXL83" s="99"/>
      <c r="EXM83" s="99"/>
      <c r="EXN83" s="99"/>
      <c r="EXO83" s="99"/>
      <c r="EXP83" s="99"/>
      <c r="EXQ83" s="99"/>
      <c r="EXR83" s="99"/>
      <c r="EXS83" s="99"/>
      <c r="EXT83" s="99"/>
      <c r="EXU83" s="99"/>
      <c r="EXV83" s="99"/>
      <c r="EXW83" s="99"/>
      <c r="EXX83" s="99"/>
      <c r="EXY83" s="99"/>
      <c r="EXZ83" s="99"/>
      <c r="EYA83" s="99"/>
      <c r="EYB83" s="99"/>
      <c r="EYC83" s="99"/>
      <c r="EYD83" s="99"/>
      <c r="EYE83" s="99"/>
      <c r="EYF83" s="99"/>
      <c r="EYG83" s="99"/>
      <c r="EYH83" s="99"/>
      <c r="EYI83" s="99"/>
      <c r="EYJ83" s="99"/>
      <c r="EYK83" s="99"/>
      <c r="EYL83" s="99"/>
      <c r="EYM83" s="99"/>
      <c r="EYN83" s="99"/>
      <c r="EYO83" s="99"/>
      <c r="EYP83" s="99"/>
      <c r="EYQ83" s="99"/>
      <c r="EYR83" s="99"/>
      <c r="EYS83" s="99"/>
      <c r="EYT83" s="99"/>
      <c r="EYU83" s="99"/>
      <c r="EYV83" s="99"/>
      <c r="EYW83" s="99"/>
      <c r="EYX83" s="99"/>
      <c r="EYY83" s="99"/>
      <c r="EYZ83" s="99"/>
      <c r="EZA83" s="99"/>
      <c r="EZB83" s="99"/>
      <c r="EZC83" s="99"/>
      <c r="EZD83" s="99"/>
      <c r="EZE83" s="99"/>
      <c r="EZF83" s="99"/>
      <c r="EZG83" s="99"/>
      <c r="EZH83" s="99"/>
      <c r="EZI83" s="99"/>
      <c r="EZJ83" s="99"/>
      <c r="EZK83" s="99"/>
      <c r="EZL83" s="99"/>
      <c r="EZM83" s="99"/>
      <c r="EZN83" s="99"/>
      <c r="EZO83" s="99"/>
      <c r="EZP83" s="99"/>
      <c r="EZQ83" s="99"/>
      <c r="EZR83" s="99"/>
      <c r="EZS83" s="99"/>
      <c r="EZT83" s="99"/>
      <c r="EZU83" s="99"/>
      <c r="EZV83" s="99"/>
      <c r="EZW83" s="99"/>
      <c r="EZX83" s="99"/>
      <c r="EZY83" s="99"/>
      <c r="EZZ83" s="99"/>
      <c r="FAA83" s="99"/>
      <c r="FAB83" s="99"/>
      <c r="FAC83" s="99"/>
      <c r="FAD83" s="99"/>
      <c r="FAE83" s="99"/>
      <c r="FAF83" s="99"/>
      <c r="FAG83" s="99"/>
      <c r="FAH83" s="99"/>
      <c r="FAI83" s="99"/>
      <c r="FAJ83" s="99"/>
      <c r="FAK83" s="99"/>
      <c r="FAL83" s="99"/>
      <c r="FAM83" s="99"/>
      <c r="FAN83" s="99"/>
      <c r="FAO83" s="99"/>
      <c r="FAP83" s="99"/>
      <c r="FAQ83" s="99"/>
      <c r="FAR83" s="99"/>
      <c r="FAS83" s="99"/>
      <c r="FAT83" s="99"/>
      <c r="FAU83" s="99"/>
      <c r="FAV83" s="99"/>
      <c r="FAW83" s="99"/>
      <c r="FAX83" s="99"/>
      <c r="FAY83" s="99"/>
      <c r="FAZ83" s="99"/>
      <c r="FBA83" s="99"/>
      <c r="FBB83" s="99"/>
      <c r="FBC83" s="99"/>
      <c r="FBD83" s="99"/>
      <c r="FBE83" s="99"/>
      <c r="FBF83" s="99"/>
      <c r="FBG83" s="99"/>
      <c r="FBH83" s="99"/>
      <c r="FBI83" s="99"/>
      <c r="FBJ83" s="99"/>
      <c r="FBK83" s="99"/>
      <c r="FBL83" s="99"/>
      <c r="FBM83" s="99"/>
      <c r="FBN83" s="99"/>
      <c r="FBO83" s="99"/>
      <c r="FBP83" s="99"/>
      <c r="FBQ83" s="99"/>
      <c r="FBR83" s="99"/>
      <c r="FBS83" s="99"/>
      <c r="FBT83" s="99"/>
      <c r="FBU83" s="99"/>
      <c r="FBV83" s="99"/>
      <c r="FBW83" s="99"/>
      <c r="FBX83" s="99"/>
      <c r="FBY83" s="99"/>
      <c r="FBZ83" s="99"/>
      <c r="FCA83" s="99"/>
      <c r="FCB83" s="99"/>
      <c r="FCC83" s="99"/>
      <c r="FCD83" s="99"/>
      <c r="FCE83" s="99"/>
      <c r="FCF83" s="99"/>
      <c r="FCG83" s="99"/>
      <c r="FCH83" s="99"/>
      <c r="FCI83" s="99"/>
      <c r="FCJ83" s="99"/>
      <c r="FCK83" s="99"/>
      <c r="FCL83" s="99"/>
      <c r="FCM83" s="99"/>
      <c r="FCN83" s="99"/>
      <c r="FCO83" s="99"/>
      <c r="FCP83" s="99"/>
      <c r="FCQ83" s="99"/>
      <c r="FCR83" s="99"/>
      <c r="FCS83" s="99"/>
      <c r="FCT83" s="99"/>
      <c r="FCU83" s="99"/>
      <c r="FCV83" s="99"/>
      <c r="FCW83" s="99"/>
      <c r="FCX83" s="99"/>
      <c r="FCY83" s="99"/>
      <c r="FCZ83" s="99"/>
      <c r="FDA83" s="99"/>
      <c r="FDB83" s="99"/>
      <c r="FDC83" s="99"/>
      <c r="FDD83" s="99"/>
      <c r="FDE83" s="99"/>
      <c r="FDF83" s="99"/>
      <c r="FDG83" s="99"/>
      <c r="FDH83" s="99"/>
      <c r="FDI83" s="99"/>
      <c r="FDJ83" s="99"/>
      <c r="FDK83" s="99"/>
      <c r="FDL83" s="99"/>
      <c r="FDM83" s="99"/>
      <c r="FDN83" s="99"/>
      <c r="FDO83" s="99"/>
      <c r="FDP83" s="99"/>
      <c r="FDQ83" s="99"/>
      <c r="FDR83" s="99"/>
      <c r="FDS83" s="99"/>
      <c r="FDT83" s="99"/>
      <c r="FDU83" s="99"/>
      <c r="FDV83" s="99"/>
      <c r="FDW83" s="99"/>
      <c r="FDX83" s="99"/>
      <c r="FDY83" s="99"/>
      <c r="FDZ83" s="99"/>
      <c r="FEA83" s="99"/>
      <c r="FEB83" s="99"/>
      <c r="FEC83" s="99"/>
      <c r="FED83" s="99"/>
      <c r="FEE83" s="99"/>
      <c r="FEF83" s="99"/>
      <c r="FEG83" s="99"/>
      <c r="FEH83" s="99"/>
      <c r="FEI83" s="99"/>
      <c r="FEJ83" s="99"/>
      <c r="FEK83" s="99"/>
      <c r="FEL83" s="99"/>
      <c r="FEM83" s="99"/>
      <c r="FEN83" s="99"/>
      <c r="FEO83" s="99"/>
      <c r="FEP83" s="99"/>
      <c r="FEQ83" s="99"/>
      <c r="FER83" s="99"/>
      <c r="FES83" s="99"/>
      <c r="FET83" s="99"/>
      <c r="FEU83" s="99"/>
      <c r="FEV83" s="99"/>
      <c r="FEW83" s="99"/>
      <c r="FEX83" s="99"/>
      <c r="FEY83" s="99"/>
      <c r="FEZ83" s="99"/>
      <c r="FFA83" s="99"/>
      <c r="FFB83" s="99"/>
      <c r="FFC83" s="99"/>
      <c r="FFD83" s="99"/>
      <c r="FFE83" s="99"/>
      <c r="FFF83" s="99"/>
      <c r="FFG83" s="99"/>
      <c r="FFH83" s="99"/>
      <c r="FFI83" s="99"/>
      <c r="FFJ83" s="99"/>
      <c r="FFK83" s="99"/>
      <c r="FFL83" s="99"/>
      <c r="FFM83" s="99"/>
      <c r="FFN83" s="99"/>
      <c r="FFO83" s="99"/>
      <c r="FFP83" s="99"/>
      <c r="FFQ83" s="99"/>
      <c r="FFR83" s="99"/>
      <c r="FFS83" s="99"/>
      <c r="FFT83" s="99"/>
      <c r="FFU83" s="99"/>
      <c r="FFV83" s="99"/>
      <c r="FFW83" s="99"/>
      <c r="FFX83" s="99"/>
      <c r="FFY83" s="99"/>
      <c r="FFZ83" s="99"/>
      <c r="FGA83" s="99"/>
      <c r="FGB83" s="99"/>
      <c r="FGC83" s="99"/>
      <c r="FGD83" s="99"/>
      <c r="FGE83" s="99"/>
      <c r="FGF83" s="99"/>
      <c r="FGG83" s="99"/>
      <c r="FGH83" s="99"/>
      <c r="FGI83" s="99"/>
      <c r="FGJ83" s="99"/>
      <c r="FGK83" s="99"/>
      <c r="FGL83" s="99"/>
      <c r="FGM83" s="99"/>
      <c r="FGN83" s="99"/>
      <c r="FGO83" s="99"/>
      <c r="FGP83" s="99"/>
      <c r="FGQ83" s="99"/>
      <c r="FGR83" s="99"/>
      <c r="FGS83" s="99"/>
      <c r="FGT83" s="99"/>
      <c r="FGU83" s="99"/>
      <c r="FGV83" s="99"/>
      <c r="FGW83" s="99"/>
      <c r="FGX83" s="99"/>
      <c r="FGY83" s="99"/>
      <c r="FGZ83" s="99"/>
      <c r="FHA83" s="99"/>
      <c r="FHB83" s="99"/>
      <c r="FHC83" s="99"/>
      <c r="FHD83" s="99"/>
      <c r="FHE83" s="99"/>
      <c r="FHF83" s="99"/>
      <c r="FHG83" s="99"/>
      <c r="FHH83" s="99"/>
      <c r="FHI83" s="99"/>
      <c r="FHJ83" s="99"/>
      <c r="FHK83" s="99"/>
      <c r="FHL83" s="99"/>
      <c r="FHM83" s="99"/>
      <c r="FHN83" s="99"/>
      <c r="FHO83" s="99"/>
      <c r="FHP83" s="99"/>
      <c r="FHQ83" s="99"/>
      <c r="FHR83" s="99"/>
      <c r="FHS83" s="99"/>
      <c r="FHT83" s="99"/>
      <c r="FHU83" s="99"/>
      <c r="FHV83" s="99"/>
      <c r="FHW83" s="99"/>
      <c r="FHX83" s="99"/>
      <c r="FHY83" s="99"/>
      <c r="FHZ83" s="99"/>
      <c r="FIA83" s="99"/>
      <c r="FIB83" s="99"/>
      <c r="FIC83" s="99"/>
      <c r="FID83" s="99"/>
      <c r="FIE83" s="99"/>
      <c r="FIF83" s="99"/>
      <c r="FIG83" s="99"/>
      <c r="FIH83" s="99"/>
      <c r="FII83" s="99"/>
      <c r="FIJ83" s="99"/>
      <c r="FIK83" s="99"/>
      <c r="FIL83" s="99"/>
      <c r="FIM83" s="99"/>
      <c r="FIN83" s="99"/>
      <c r="FIO83" s="99"/>
      <c r="FIP83" s="99"/>
      <c r="FIQ83" s="99"/>
      <c r="FIR83" s="99"/>
      <c r="FIS83" s="99"/>
      <c r="FIT83" s="99"/>
      <c r="FIU83" s="99"/>
      <c r="FIV83" s="99"/>
      <c r="FIW83" s="99"/>
      <c r="FIX83" s="99"/>
      <c r="FIY83" s="99"/>
      <c r="FIZ83" s="99"/>
      <c r="FJA83" s="99"/>
      <c r="FJB83" s="99"/>
      <c r="FJC83" s="99"/>
      <c r="FJD83" s="99"/>
      <c r="FJE83" s="99"/>
      <c r="FJF83" s="99"/>
      <c r="FJG83" s="99"/>
      <c r="FJH83" s="99"/>
      <c r="FJI83" s="99"/>
      <c r="FJJ83" s="99"/>
      <c r="FJK83" s="99"/>
      <c r="FJL83" s="99"/>
      <c r="FJM83" s="99"/>
      <c r="FJN83" s="99"/>
      <c r="FJO83" s="99"/>
      <c r="FJP83" s="99"/>
      <c r="FJQ83" s="99"/>
      <c r="FJR83" s="99"/>
      <c r="FJS83" s="99"/>
      <c r="FJT83" s="99"/>
      <c r="FJU83" s="99"/>
      <c r="FJV83" s="99"/>
      <c r="FJW83" s="99"/>
      <c r="FJX83" s="99"/>
      <c r="FJY83" s="99"/>
      <c r="FJZ83" s="99"/>
      <c r="FKA83" s="99"/>
      <c r="FKB83" s="99"/>
      <c r="FKC83" s="99"/>
      <c r="FKD83" s="99"/>
      <c r="FKE83" s="99"/>
      <c r="FKF83" s="99"/>
      <c r="FKG83" s="99"/>
      <c r="FKH83" s="99"/>
      <c r="FKI83" s="99"/>
      <c r="FKJ83" s="99"/>
      <c r="FKK83" s="99"/>
      <c r="FKL83" s="99"/>
      <c r="FKM83" s="99"/>
      <c r="FKN83" s="99"/>
      <c r="FKO83" s="99"/>
      <c r="FKP83" s="99"/>
      <c r="FKQ83" s="99"/>
      <c r="FKR83" s="99"/>
      <c r="FKS83" s="99"/>
      <c r="FKT83" s="99"/>
      <c r="FKU83" s="99"/>
      <c r="FKV83" s="99"/>
      <c r="FKW83" s="99"/>
      <c r="FKX83" s="99"/>
      <c r="FKY83" s="99"/>
      <c r="FKZ83" s="99"/>
      <c r="FLA83" s="99"/>
      <c r="FLB83" s="99"/>
      <c r="FLC83" s="99"/>
      <c r="FLD83" s="99"/>
      <c r="FLE83" s="99"/>
      <c r="FLF83" s="99"/>
      <c r="FLG83" s="99"/>
      <c r="FLH83" s="99"/>
      <c r="FLI83" s="99"/>
      <c r="FLJ83" s="99"/>
      <c r="FLK83" s="99"/>
      <c r="FLL83" s="99"/>
      <c r="FLM83" s="99"/>
      <c r="FLN83" s="99"/>
      <c r="FLO83" s="99"/>
      <c r="FLP83" s="99"/>
      <c r="FLQ83" s="99"/>
      <c r="FLR83" s="99"/>
      <c r="FLS83" s="99"/>
      <c r="FLT83" s="99"/>
      <c r="FLU83" s="99"/>
      <c r="FLV83" s="99"/>
      <c r="FLW83" s="99"/>
      <c r="FLX83" s="99"/>
      <c r="FLY83" s="99"/>
      <c r="FLZ83" s="99"/>
      <c r="FMA83" s="99"/>
      <c r="FMB83" s="99"/>
      <c r="FMC83" s="99"/>
      <c r="FMD83" s="99"/>
      <c r="FME83" s="99"/>
      <c r="FMF83" s="99"/>
      <c r="FMG83" s="99"/>
      <c r="FMH83" s="99"/>
      <c r="FMI83" s="99"/>
      <c r="FMJ83" s="99"/>
      <c r="FMK83" s="99"/>
      <c r="FML83" s="99"/>
      <c r="FMM83" s="99"/>
      <c r="FMN83" s="99"/>
      <c r="FMO83" s="99"/>
      <c r="FMP83" s="99"/>
      <c r="FMQ83" s="99"/>
      <c r="FMR83" s="99"/>
      <c r="FMS83" s="99"/>
      <c r="FMT83" s="99"/>
      <c r="FMU83" s="99"/>
      <c r="FMV83" s="99"/>
      <c r="FMW83" s="99"/>
      <c r="FMX83" s="99"/>
      <c r="FMY83" s="99"/>
      <c r="FMZ83" s="99"/>
      <c r="FNA83" s="99"/>
      <c r="FNB83" s="99"/>
      <c r="FNC83" s="99"/>
      <c r="FND83" s="99"/>
      <c r="FNE83" s="99"/>
      <c r="FNF83" s="99"/>
      <c r="FNG83" s="99"/>
      <c r="FNH83" s="99"/>
      <c r="FNI83" s="99"/>
      <c r="FNJ83" s="99"/>
      <c r="FNK83" s="99"/>
      <c r="FNL83" s="99"/>
      <c r="FNM83" s="99"/>
      <c r="FNN83" s="99"/>
      <c r="FNO83" s="99"/>
      <c r="FNP83" s="99"/>
      <c r="FNQ83" s="99"/>
      <c r="FNR83" s="99"/>
      <c r="FNS83" s="99"/>
      <c r="FNT83" s="99"/>
      <c r="FNU83" s="99"/>
      <c r="FNV83" s="99"/>
      <c r="FNW83" s="99"/>
      <c r="FNX83" s="99"/>
      <c r="FNY83" s="99"/>
      <c r="FNZ83" s="99"/>
      <c r="FOA83" s="99"/>
      <c r="FOB83" s="99"/>
      <c r="FOC83" s="99"/>
      <c r="FOD83" s="99"/>
      <c r="FOE83" s="99"/>
      <c r="FOF83" s="99"/>
      <c r="FOG83" s="99"/>
      <c r="FOH83" s="99"/>
      <c r="FOI83" s="99"/>
      <c r="FOJ83" s="99"/>
      <c r="FOK83" s="99"/>
      <c r="FOL83" s="99"/>
      <c r="FOM83" s="99"/>
      <c r="FON83" s="99"/>
      <c r="FOO83" s="99"/>
      <c r="FOP83" s="99"/>
      <c r="FOQ83" s="99"/>
      <c r="FOR83" s="99"/>
      <c r="FOS83" s="99"/>
      <c r="FOT83" s="99"/>
      <c r="FOU83" s="99"/>
      <c r="FOV83" s="99"/>
      <c r="FOW83" s="99"/>
      <c r="FOX83" s="99"/>
      <c r="FOY83" s="99"/>
      <c r="FOZ83" s="99"/>
      <c r="FPA83" s="99"/>
      <c r="FPB83" s="99"/>
      <c r="FPC83" s="99"/>
      <c r="FPD83" s="99"/>
      <c r="FPE83" s="99"/>
      <c r="FPF83" s="99"/>
      <c r="FPG83" s="99"/>
      <c r="FPH83" s="99"/>
      <c r="FPI83" s="99"/>
      <c r="FPJ83" s="99"/>
      <c r="FPK83" s="99"/>
      <c r="FPL83" s="99"/>
      <c r="FPM83" s="99"/>
      <c r="FPN83" s="99"/>
      <c r="FPO83" s="99"/>
      <c r="FPP83" s="99"/>
      <c r="FPQ83" s="99"/>
      <c r="FPR83" s="99"/>
      <c r="FPS83" s="99"/>
      <c r="FPT83" s="99"/>
      <c r="FPU83" s="99"/>
      <c r="FPV83" s="99"/>
      <c r="FPW83" s="99"/>
      <c r="FPX83" s="99"/>
      <c r="FPY83" s="99"/>
      <c r="FPZ83" s="99"/>
      <c r="FQA83" s="99"/>
      <c r="FQB83" s="99"/>
      <c r="FQC83" s="99"/>
      <c r="FQD83" s="99"/>
      <c r="FQE83" s="99"/>
      <c r="FQF83" s="99"/>
      <c r="FQG83" s="99"/>
      <c r="FQH83" s="99"/>
      <c r="FQI83" s="99"/>
      <c r="FQJ83" s="99"/>
      <c r="FQK83" s="99"/>
      <c r="FQL83" s="99"/>
      <c r="FQM83" s="99"/>
      <c r="FQN83" s="99"/>
      <c r="FQO83" s="99"/>
      <c r="FQP83" s="99"/>
      <c r="FQQ83" s="99"/>
      <c r="FQR83" s="99"/>
      <c r="FQS83" s="99"/>
      <c r="FQT83" s="99"/>
      <c r="FQU83" s="99"/>
      <c r="FQV83" s="99"/>
      <c r="FQW83" s="99"/>
      <c r="FQX83" s="99"/>
      <c r="FQY83" s="99"/>
      <c r="FQZ83" s="99"/>
      <c r="FRA83" s="99"/>
      <c r="FRB83" s="99"/>
      <c r="FRC83" s="99"/>
      <c r="FRD83" s="99"/>
      <c r="FRE83" s="99"/>
      <c r="FRF83" s="99"/>
      <c r="FRG83" s="99"/>
      <c r="FRH83" s="99"/>
      <c r="FRI83" s="99"/>
      <c r="FRJ83" s="99"/>
      <c r="FRK83" s="99"/>
      <c r="FRL83" s="99"/>
      <c r="FRM83" s="99"/>
      <c r="FRN83" s="99"/>
      <c r="FRO83" s="99"/>
      <c r="FRP83" s="99"/>
      <c r="FRQ83" s="99"/>
      <c r="FRR83" s="99"/>
      <c r="FRS83" s="99"/>
      <c r="FRT83" s="99"/>
      <c r="FRU83" s="99"/>
      <c r="FRV83" s="99"/>
      <c r="FRW83" s="99"/>
      <c r="FRX83" s="99"/>
      <c r="FRY83" s="99"/>
      <c r="FRZ83" s="99"/>
      <c r="FSA83" s="99"/>
      <c r="FSB83" s="99"/>
      <c r="FSC83" s="99"/>
      <c r="FSD83" s="99"/>
      <c r="FSE83" s="99"/>
      <c r="FSF83" s="99"/>
      <c r="FSG83" s="99"/>
      <c r="FSH83" s="99"/>
      <c r="FSI83" s="99"/>
      <c r="FSJ83" s="99"/>
      <c r="FSK83" s="99"/>
      <c r="FSL83" s="99"/>
      <c r="FSM83" s="99"/>
      <c r="FSN83" s="99"/>
      <c r="FSO83" s="99"/>
      <c r="FSP83" s="99"/>
      <c r="FSQ83" s="99"/>
      <c r="FSR83" s="99"/>
      <c r="FSS83" s="99"/>
      <c r="FST83" s="99"/>
      <c r="FSU83" s="99"/>
      <c r="FSV83" s="99"/>
      <c r="FSW83" s="99"/>
      <c r="FSX83" s="99"/>
      <c r="FSY83" s="99"/>
      <c r="FSZ83" s="99"/>
      <c r="FTA83" s="99"/>
      <c r="FTB83" s="99"/>
      <c r="FTC83" s="99"/>
      <c r="FTD83" s="99"/>
      <c r="FTE83" s="99"/>
      <c r="FTF83" s="99"/>
      <c r="FTG83" s="99"/>
      <c r="FTH83" s="99"/>
      <c r="FTI83" s="99"/>
      <c r="FTJ83" s="99"/>
      <c r="FTK83" s="99"/>
      <c r="FTL83" s="99"/>
      <c r="FTM83" s="99"/>
      <c r="FTN83" s="99"/>
      <c r="FTO83" s="99"/>
      <c r="FTP83" s="99"/>
      <c r="FTQ83" s="99"/>
      <c r="FTR83" s="99"/>
      <c r="FTS83" s="99"/>
      <c r="FTT83" s="99"/>
      <c r="FTU83" s="99"/>
      <c r="FTV83" s="99"/>
      <c r="FTW83" s="99"/>
      <c r="FTX83" s="99"/>
      <c r="FTY83" s="99"/>
      <c r="FTZ83" s="99"/>
      <c r="FUA83" s="99"/>
      <c r="FUB83" s="99"/>
      <c r="FUC83" s="99"/>
      <c r="FUD83" s="99"/>
      <c r="FUE83" s="99"/>
      <c r="FUF83" s="99"/>
      <c r="FUG83" s="99"/>
      <c r="FUH83" s="99"/>
      <c r="FUI83" s="99"/>
      <c r="FUJ83" s="99"/>
      <c r="FUK83" s="99"/>
      <c r="FUL83" s="99"/>
      <c r="FUM83" s="99"/>
      <c r="FUN83" s="99"/>
      <c r="FUO83" s="99"/>
      <c r="FUP83" s="99"/>
      <c r="FUQ83" s="99"/>
      <c r="FUR83" s="99"/>
      <c r="FUS83" s="99"/>
      <c r="FUT83" s="99"/>
      <c r="FUU83" s="99"/>
      <c r="FUV83" s="99"/>
      <c r="FUW83" s="99"/>
      <c r="FUX83" s="99"/>
      <c r="FUY83" s="99"/>
      <c r="FUZ83" s="99"/>
      <c r="FVA83" s="99"/>
      <c r="FVB83" s="99"/>
      <c r="FVC83" s="99"/>
      <c r="FVD83" s="99"/>
      <c r="FVE83" s="99"/>
      <c r="FVF83" s="99"/>
      <c r="FVG83" s="99"/>
      <c r="FVH83" s="99"/>
      <c r="FVI83" s="99"/>
      <c r="FVJ83" s="99"/>
      <c r="FVK83" s="99"/>
      <c r="FVL83" s="99"/>
      <c r="FVM83" s="99"/>
      <c r="FVN83" s="99"/>
      <c r="FVO83" s="99"/>
      <c r="FVP83" s="99"/>
      <c r="FVQ83" s="99"/>
      <c r="FVR83" s="99"/>
      <c r="FVS83" s="99"/>
      <c r="FVT83" s="99"/>
      <c r="FVU83" s="99"/>
      <c r="FVV83" s="99"/>
      <c r="FVW83" s="99"/>
      <c r="FVX83" s="99"/>
      <c r="FVY83" s="99"/>
      <c r="FVZ83" s="99"/>
      <c r="FWA83" s="99"/>
      <c r="FWB83" s="99"/>
      <c r="FWC83" s="99"/>
      <c r="FWD83" s="99"/>
      <c r="FWE83" s="99"/>
      <c r="FWF83" s="99"/>
      <c r="FWG83" s="99"/>
      <c r="FWH83" s="99"/>
      <c r="FWI83" s="99"/>
      <c r="FWJ83" s="99"/>
      <c r="FWK83" s="99"/>
      <c r="FWL83" s="99"/>
      <c r="FWM83" s="99"/>
      <c r="FWN83" s="99"/>
      <c r="FWO83" s="99"/>
      <c r="FWP83" s="99"/>
      <c r="FWQ83" s="99"/>
      <c r="FWR83" s="99"/>
      <c r="FWS83" s="99"/>
      <c r="FWT83" s="99"/>
      <c r="FWU83" s="99"/>
      <c r="FWV83" s="99"/>
      <c r="FWW83" s="99"/>
      <c r="FWX83" s="99"/>
      <c r="FWY83" s="99"/>
      <c r="FWZ83" s="99"/>
      <c r="FXA83" s="99"/>
      <c r="FXB83" s="99"/>
      <c r="FXC83" s="99"/>
      <c r="FXD83" s="99"/>
      <c r="FXE83" s="99"/>
      <c r="FXF83" s="99"/>
      <c r="FXG83" s="99"/>
      <c r="FXH83" s="99"/>
      <c r="FXI83" s="99"/>
      <c r="FXJ83" s="99"/>
      <c r="FXK83" s="99"/>
      <c r="FXL83" s="99"/>
      <c r="FXM83" s="99"/>
      <c r="FXN83" s="99"/>
      <c r="FXO83" s="99"/>
      <c r="FXP83" s="99"/>
      <c r="FXQ83" s="99"/>
      <c r="FXR83" s="99"/>
      <c r="FXS83" s="99"/>
      <c r="FXT83" s="99"/>
      <c r="FXU83" s="99"/>
      <c r="FXV83" s="99"/>
      <c r="FXW83" s="99"/>
      <c r="FXX83" s="99"/>
      <c r="FXY83" s="99"/>
      <c r="FXZ83" s="99"/>
      <c r="FYA83" s="99"/>
      <c r="FYB83" s="99"/>
      <c r="FYC83" s="99"/>
      <c r="FYD83" s="99"/>
      <c r="FYE83" s="99"/>
      <c r="FYF83" s="99"/>
      <c r="FYG83" s="99"/>
      <c r="FYH83" s="99"/>
      <c r="FYI83" s="99"/>
      <c r="FYJ83" s="99"/>
      <c r="FYK83" s="99"/>
      <c r="FYL83" s="99"/>
      <c r="FYM83" s="99"/>
      <c r="FYN83" s="99"/>
      <c r="FYO83" s="99"/>
      <c r="FYP83" s="99"/>
      <c r="FYQ83" s="99"/>
      <c r="FYR83" s="99"/>
      <c r="FYS83" s="99"/>
      <c r="FYT83" s="99"/>
      <c r="FYU83" s="99"/>
      <c r="FYV83" s="99"/>
      <c r="FYW83" s="99"/>
      <c r="FYX83" s="99"/>
      <c r="FYY83" s="99"/>
      <c r="FYZ83" s="99"/>
      <c r="FZA83" s="99"/>
      <c r="FZB83" s="99"/>
      <c r="FZC83" s="99"/>
      <c r="FZD83" s="99"/>
      <c r="FZE83" s="99"/>
      <c r="FZF83" s="99"/>
      <c r="FZG83" s="99"/>
      <c r="FZH83" s="99"/>
      <c r="FZI83" s="99"/>
      <c r="FZJ83" s="99"/>
      <c r="FZK83" s="99"/>
      <c r="FZL83" s="99"/>
      <c r="FZM83" s="99"/>
      <c r="FZN83" s="99"/>
      <c r="FZO83" s="99"/>
      <c r="FZP83" s="99"/>
      <c r="FZQ83" s="99"/>
      <c r="FZR83" s="99"/>
      <c r="FZS83" s="99"/>
      <c r="FZT83" s="99"/>
      <c r="FZU83" s="99"/>
      <c r="FZV83" s="99"/>
      <c r="FZW83" s="99"/>
      <c r="FZX83" s="99"/>
      <c r="FZY83" s="99"/>
      <c r="FZZ83" s="99"/>
      <c r="GAA83" s="99"/>
      <c r="GAB83" s="99"/>
      <c r="GAC83" s="99"/>
      <c r="GAD83" s="99"/>
      <c r="GAE83" s="99"/>
      <c r="GAF83" s="99"/>
      <c r="GAG83" s="99"/>
      <c r="GAH83" s="99"/>
      <c r="GAI83" s="99"/>
      <c r="GAJ83" s="99"/>
      <c r="GAK83" s="99"/>
      <c r="GAL83" s="99"/>
      <c r="GAM83" s="99"/>
      <c r="GAN83" s="99"/>
      <c r="GAO83" s="99"/>
      <c r="GAP83" s="99"/>
      <c r="GAQ83" s="99"/>
      <c r="GAR83" s="99"/>
      <c r="GAS83" s="99"/>
      <c r="GAT83" s="99"/>
      <c r="GAU83" s="99"/>
      <c r="GAV83" s="99"/>
      <c r="GAW83" s="99"/>
      <c r="GAX83" s="99"/>
      <c r="GAY83" s="99"/>
      <c r="GAZ83" s="99"/>
      <c r="GBA83" s="99"/>
      <c r="GBB83" s="99"/>
      <c r="GBC83" s="99"/>
      <c r="GBD83" s="99"/>
      <c r="GBE83" s="99"/>
      <c r="GBF83" s="99"/>
      <c r="GBG83" s="99"/>
      <c r="GBH83" s="99"/>
      <c r="GBI83" s="99"/>
      <c r="GBJ83" s="99"/>
      <c r="GBK83" s="99"/>
      <c r="GBL83" s="99"/>
      <c r="GBM83" s="99"/>
      <c r="GBN83" s="99"/>
      <c r="GBO83" s="99"/>
      <c r="GBP83" s="99"/>
      <c r="GBQ83" s="99"/>
      <c r="GBR83" s="99"/>
      <c r="GBS83" s="99"/>
      <c r="GBT83" s="99"/>
      <c r="GBU83" s="99"/>
      <c r="GBV83" s="99"/>
      <c r="GBW83" s="99"/>
      <c r="GBX83" s="99"/>
      <c r="GBY83" s="99"/>
      <c r="GBZ83" s="99"/>
      <c r="GCA83" s="99"/>
      <c r="GCB83" s="99"/>
      <c r="GCC83" s="99"/>
      <c r="GCD83" s="99"/>
      <c r="GCE83" s="99"/>
      <c r="GCF83" s="99"/>
      <c r="GCG83" s="99"/>
      <c r="GCH83" s="99"/>
      <c r="GCI83" s="99"/>
      <c r="GCJ83" s="99"/>
      <c r="GCK83" s="99"/>
      <c r="GCL83" s="99"/>
      <c r="GCM83" s="99"/>
      <c r="GCN83" s="99"/>
      <c r="GCO83" s="99"/>
      <c r="GCP83" s="99"/>
      <c r="GCQ83" s="99"/>
      <c r="GCR83" s="99"/>
      <c r="GCS83" s="99"/>
      <c r="GCT83" s="99"/>
      <c r="GCU83" s="99"/>
      <c r="GCV83" s="99"/>
      <c r="GCW83" s="99"/>
      <c r="GCX83" s="99"/>
      <c r="GCY83" s="99"/>
      <c r="GCZ83" s="99"/>
      <c r="GDA83" s="99"/>
      <c r="GDB83" s="99"/>
      <c r="GDC83" s="99"/>
      <c r="GDD83" s="99"/>
      <c r="GDE83" s="99"/>
      <c r="GDF83" s="99"/>
      <c r="GDG83" s="99"/>
      <c r="GDH83" s="99"/>
      <c r="GDI83" s="99"/>
      <c r="GDJ83" s="99"/>
      <c r="GDK83" s="99"/>
      <c r="GDL83" s="99"/>
      <c r="GDM83" s="99"/>
      <c r="GDN83" s="99"/>
      <c r="GDO83" s="99"/>
      <c r="GDP83" s="99"/>
      <c r="GDQ83" s="99"/>
      <c r="GDR83" s="99"/>
      <c r="GDS83" s="99"/>
      <c r="GDT83" s="99"/>
      <c r="GDU83" s="99"/>
      <c r="GDV83" s="99"/>
      <c r="GDW83" s="99"/>
      <c r="GDX83" s="99"/>
      <c r="GDY83" s="99"/>
      <c r="GDZ83" s="99"/>
      <c r="GEA83" s="99"/>
      <c r="GEB83" s="99"/>
      <c r="GEC83" s="99"/>
      <c r="GED83" s="99"/>
      <c r="GEE83" s="99"/>
      <c r="GEF83" s="99"/>
      <c r="GEG83" s="99"/>
      <c r="GEH83" s="99"/>
      <c r="GEI83" s="99"/>
      <c r="GEJ83" s="99"/>
      <c r="GEK83" s="99"/>
      <c r="GEL83" s="99"/>
      <c r="GEM83" s="99"/>
      <c r="GEN83" s="99"/>
      <c r="GEO83" s="99"/>
      <c r="GEP83" s="99"/>
      <c r="GEQ83" s="99"/>
      <c r="GER83" s="99"/>
      <c r="GES83" s="99"/>
      <c r="GET83" s="99"/>
      <c r="GEU83" s="99"/>
      <c r="GEV83" s="99"/>
      <c r="GEW83" s="99"/>
      <c r="GEX83" s="99"/>
      <c r="GEY83" s="99"/>
      <c r="GEZ83" s="99"/>
      <c r="GFA83" s="99"/>
      <c r="GFB83" s="99"/>
      <c r="GFC83" s="99"/>
      <c r="GFD83" s="99"/>
      <c r="GFE83" s="99"/>
      <c r="GFF83" s="99"/>
      <c r="GFG83" s="99"/>
      <c r="GFH83" s="99"/>
      <c r="GFI83" s="99"/>
      <c r="GFJ83" s="99"/>
      <c r="GFK83" s="99"/>
      <c r="GFL83" s="99"/>
      <c r="GFM83" s="99"/>
      <c r="GFN83" s="99"/>
      <c r="GFO83" s="99"/>
      <c r="GFP83" s="99"/>
      <c r="GFQ83" s="99"/>
      <c r="GFR83" s="99"/>
      <c r="GFS83" s="99"/>
      <c r="GFT83" s="99"/>
      <c r="GFU83" s="99"/>
      <c r="GFV83" s="99"/>
      <c r="GFW83" s="99"/>
      <c r="GFX83" s="99"/>
      <c r="GFY83" s="99"/>
      <c r="GFZ83" s="99"/>
      <c r="GGA83" s="99"/>
      <c r="GGB83" s="99"/>
      <c r="GGC83" s="99"/>
      <c r="GGD83" s="99"/>
      <c r="GGE83" s="99"/>
      <c r="GGF83" s="99"/>
      <c r="GGG83" s="99"/>
      <c r="GGH83" s="99"/>
      <c r="GGI83" s="99"/>
      <c r="GGJ83" s="99"/>
      <c r="GGK83" s="99"/>
      <c r="GGL83" s="99"/>
      <c r="GGM83" s="99"/>
      <c r="GGN83" s="99"/>
      <c r="GGO83" s="99"/>
      <c r="GGP83" s="99"/>
      <c r="GGQ83" s="99"/>
      <c r="GGR83" s="99"/>
      <c r="GGS83" s="99"/>
      <c r="GGT83" s="99"/>
      <c r="GGU83" s="99"/>
      <c r="GGV83" s="99"/>
      <c r="GGW83" s="99"/>
      <c r="GGX83" s="99"/>
      <c r="GGY83" s="99"/>
      <c r="GGZ83" s="99"/>
      <c r="GHA83" s="99"/>
      <c r="GHB83" s="99"/>
      <c r="GHC83" s="99"/>
      <c r="GHD83" s="99"/>
      <c r="GHE83" s="99"/>
      <c r="GHF83" s="99"/>
      <c r="GHG83" s="99"/>
      <c r="GHH83" s="99"/>
      <c r="GHI83" s="99"/>
      <c r="GHJ83" s="99"/>
      <c r="GHK83" s="99"/>
      <c r="GHL83" s="99"/>
      <c r="GHM83" s="99"/>
      <c r="GHN83" s="99"/>
      <c r="GHO83" s="99"/>
      <c r="GHP83" s="99"/>
      <c r="GHQ83" s="99"/>
      <c r="GHR83" s="99"/>
      <c r="GHS83" s="99"/>
      <c r="GHT83" s="99"/>
      <c r="GHU83" s="99"/>
      <c r="GHV83" s="99"/>
      <c r="GHW83" s="99"/>
      <c r="GHX83" s="99"/>
      <c r="GHY83" s="99"/>
      <c r="GHZ83" s="99"/>
      <c r="GIA83" s="99"/>
      <c r="GIB83" s="99"/>
      <c r="GIC83" s="99"/>
      <c r="GID83" s="99"/>
      <c r="GIE83" s="99"/>
      <c r="GIF83" s="99"/>
      <c r="GIG83" s="99"/>
      <c r="GIH83" s="99"/>
      <c r="GII83" s="99"/>
      <c r="GIJ83" s="99"/>
      <c r="GIK83" s="99"/>
      <c r="GIL83" s="99"/>
      <c r="GIM83" s="99"/>
      <c r="GIN83" s="99"/>
      <c r="GIO83" s="99"/>
      <c r="GIP83" s="99"/>
      <c r="GIQ83" s="99"/>
      <c r="GIR83" s="99"/>
      <c r="GIS83" s="99"/>
      <c r="GIT83" s="99"/>
      <c r="GIU83" s="99"/>
      <c r="GIV83" s="99"/>
      <c r="GIW83" s="99"/>
      <c r="GIX83" s="99"/>
      <c r="GIY83" s="99"/>
      <c r="GIZ83" s="99"/>
      <c r="GJA83" s="99"/>
      <c r="GJB83" s="99"/>
      <c r="GJC83" s="99"/>
      <c r="GJD83" s="99"/>
      <c r="GJE83" s="99"/>
      <c r="GJF83" s="99"/>
      <c r="GJG83" s="99"/>
      <c r="GJH83" s="99"/>
      <c r="GJI83" s="99"/>
      <c r="GJJ83" s="99"/>
      <c r="GJK83" s="99"/>
      <c r="GJL83" s="99"/>
      <c r="GJM83" s="99"/>
      <c r="GJN83" s="99"/>
      <c r="GJO83" s="99"/>
      <c r="GJP83" s="99"/>
      <c r="GJQ83" s="99"/>
      <c r="GJR83" s="99"/>
      <c r="GJS83" s="99"/>
      <c r="GJT83" s="99"/>
      <c r="GJU83" s="99"/>
      <c r="GJV83" s="99"/>
      <c r="GJW83" s="99"/>
      <c r="GJX83" s="99"/>
      <c r="GJY83" s="99"/>
      <c r="GJZ83" s="99"/>
      <c r="GKA83" s="99"/>
      <c r="GKB83" s="99"/>
      <c r="GKC83" s="99"/>
      <c r="GKD83" s="99"/>
      <c r="GKE83" s="99"/>
      <c r="GKF83" s="99"/>
      <c r="GKG83" s="99"/>
      <c r="GKH83" s="99"/>
      <c r="GKI83" s="99"/>
      <c r="GKJ83" s="99"/>
      <c r="GKK83" s="99"/>
      <c r="GKL83" s="99"/>
      <c r="GKM83" s="99"/>
      <c r="GKN83" s="99"/>
      <c r="GKO83" s="99"/>
      <c r="GKP83" s="99"/>
      <c r="GKQ83" s="99"/>
      <c r="GKR83" s="99"/>
      <c r="GKS83" s="99"/>
      <c r="GKT83" s="99"/>
      <c r="GKU83" s="99"/>
      <c r="GKV83" s="99"/>
      <c r="GKW83" s="99"/>
      <c r="GKX83" s="99"/>
      <c r="GKY83" s="99"/>
      <c r="GKZ83" s="99"/>
      <c r="GLA83" s="99"/>
      <c r="GLB83" s="99"/>
      <c r="GLC83" s="99"/>
      <c r="GLD83" s="99"/>
      <c r="GLE83" s="99"/>
      <c r="GLF83" s="99"/>
      <c r="GLG83" s="99"/>
      <c r="GLH83" s="99"/>
      <c r="GLI83" s="99"/>
      <c r="GLJ83" s="99"/>
      <c r="GLK83" s="99"/>
      <c r="GLL83" s="99"/>
      <c r="GLM83" s="99"/>
      <c r="GLN83" s="99"/>
      <c r="GLO83" s="99"/>
      <c r="GLP83" s="99"/>
      <c r="GLQ83" s="99"/>
      <c r="GLR83" s="99"/>
      <c r="GLS83" s="99"/>
      <c r="GLT83" s="99"/>
      <c r="GLU83" s="99"/>
      <c r="GLV83" s="99"/>
      <c r="GLW83" s="99"/>
      <c r="GLX83" s="99"/>
      <c r="GLY83" s="99"/>
      <c r="GLZ83" s="99"/>
      <c r="GMA83" s="99"/>
      <c r="GMB83" s="99"/>
      <c r="GMC83" s="99"/>
      <c r="GMD83" s="99"/>
      <c r="GME83" s="99"/>
      <c r="GMF83" s="99"/>
      <c r="GMG83" s="99"/>
      <c r="GMH83" s="99"/>
      <c r="GMI83" s="99"/>
      <c r="GMJ83" s="99"/>
      <c r="GMK83" s="99"/>
      <c r="GML83" s="99"/>
      <c r="GMM83" s="99"/>
      <c r="GMN83" s="99"/>
      <c r="GMO83" s="99"/>
      <c r="GMP83" s="99"/>
      <c r="GMQ83" s="99"/>
      <c r="GMR83" s="99"/>
      <c r="GMS83" s="99"/>
      <c r="GMT83" s="99"/>
      <c r="GMU83" s="99"/>
      <c r="GMV83" s="99"/>
      <c r="GMW83" s="99"/>
      <c r="GMX83" s="99"/>
      <c r="GMY83" s="99"/>
      <c r="GMZ83" s="99"/>
      <c r="GNA83" s="99"/>
      <c r="GNB83" s="99"/>
      <c r="GNC83" s="99"/>
      <c r="GND83" s="99"/>
      <c r="GNE83" s="99"/>
      <c r="GNF83" s="99"/>
      <c r="GNG83" s="99"/>
      <c r="GNH83" s="99"/>
      <c r="GNI83" s="99"/>
      <c r="GNJ83" s="99"/>
      <c r="GNK83" s="99"/>
      <c r="GNL83" s="99"/>
      <c r="GNM83" s="99"/>
      <c r="GNN83" s="99"/>
      <c r="GNO83" s="99"/>
      <c r="GNP83" s="99"/>
      <c r="GNQ83" s="99"/>
      <c r="GNR83" s="99"/>
      <c r="GNS83" s="99"/>
      <c r="GNT83" s="99"/>
      <c r="GNU83" s="99"/>
      <c r="GNV83" s="99"/>
      <c r="GNW83" s="99"/>
      <c r="GNX83" s="99"/>
      <c r="GNY83" s="99"/>
      <c r="GNZ83" s="99"/>
      <c r="GOA83" s="99"/>
      <c r="GOB83" s="99"/>
      <c r="GOC83" s="99"/>
      <c r="GOD83" s="99"/>
      <c r="GOE83" s="99"/>
      <c r="GOF83" s="99"/>
      <c r="GOG83" s="99"/>
      <c r="GOH83" s="99"/>
      <c r="GOI83" s="99"/>
      <c r="GOJ83" s="99"/>
      <c r="GOK83" s="99"/>
      <c r="GOL83" s="99"/>
      <c r="GOM83" s="99"/>
      <c r="GON83" s="99"/>
      <c r="GOO83" s="99"/>
      <c r="GOP83" s="99"/>
      <c r="GOQ83" s="99"/>
      <c r="GOR83" s="99"/>
      <c r="GOS83" s="99"/>
      <c r="GOT83" s="99"/>
      <c r="GOU83" s="99"/>
      <c r="GOV83" s="99"/>
      <c r="GOW83" s="99"/>
      <c r="GOX83" s="99"/>
      <c r="GOY83" s="99"/>
      <c r="GOZ83" s="99"/>
      <c r="GPA83" s="99"/>
      <c r="GPB83" s="99"/>
      <c r="GPC83" s="99"/>
      <c r="GPD83" s="99"/>
      <c r="GPE83" s="99"/>
      <c r="GPF83" s="99"/>
      <c r="GPG83" s="99"/>
      <c r="GPH83" s="99"/>
      <c r="GPI83" s="99"/>
      <c r="GPJ83" s="99"/>
      <c r="GPK83" s="99"/>
      <c r="GPL83" s="99"/>
      <c r="GPM83" s="99"/>
      <c r="GPN83" s="99"/>
      <c r="GPO83" s="99"/>
      <c r="GPP83" s="99"/>
      <c r="GPQ83" s="99"/>
      <c r="GPR83" s="99"/>
      <c r="GPS83" s="99"/>
      <c r="GPT83" s="99"/>
      <c r="GPU83" s="99"/>
      <c r="GPV83" s="99"/>
      <c r="GPW83" s="99"/>
      <c r="GPX83" s="99"/>
      <c r="GPY83" s="99"/>
      <c r="GPZ83" s="99"/>
      <c r="GQA83" s="99"/>
      <c r="GQB83" s="99"/>
      <c r="GQC83" s="99"/>
      <c r="GQD83" s="99"/>
      <c r="GQE83" s="99"/>
      <c r="GQF83" s="99"/>
      <c r="GQG83" s="99"/>
      <c r="GQH83" s="99"/>
      <c r="GQI83" s="99"/>
      <c r="GQJ83" s="99"/>
      <c r="GQK83" s="99"/>
      <c r="GQL83" s="99"/>
      <c r="GQM83" s="99"/>
      <c r="GQN83" s="99"/>
      <c r="GQO83" s="99"/>
      <c r="GQP83" s="99"/>
      <c r="GQQ83" s="99"/>
      <c r="GQR83" s="99"/>
      <c r="GQS83" s="99"/>
      <c r="GQT83" s="99"/>
      <c r="GQU83" s="99"/>
      <c r="GQV83" s="99"/>
      <c r="GQW83" s="99"/>
      <c r="GQX83" s="99"/>
      <c r="GQY83" s="99"/>
      <c r="GQZ83" s="99"/>
      <c r="GRA83" s="99"/>
      <c r="GRB83" s="99"/>
      <c r="GRC83" s="99"/>
      <c r="GRD83" s="99"/>
      <c r="GRE83" s="99"/>
      <c r="GRF83" s="99"/>
      <c r="GRG83" s="99"/>
      <c r="GRH83" s="99"/>
      <c r="GRI83" s="99"/>
      <c r="GRJ83" s="99"/>
      <c r="GRK83" s="99"/>
      <c r="GRL83" s="99"/>
      <c r="GRM83" s="99"/>
      <c r="GRN83" s="99"/>
      <c r="GRO83" s="99"/>
      <c r="GRP83" s="99"/>
      <c r="GRQ83" s="99"/>
      <c r="GRR83" s="99"/>
      <c r="GRS83" s="99"/>
      <c r="GRT83" s="99"/>
      <c r="GRU83" s="99"/>
      <c r="GRV83" s="99"/>
      <c r="GRW83" s="99"/>
      <c r="GRX83" s="99"/>
      <c r="GRY83" s="99"/>
      <c r="GRZ83" s="99"/>
      <c r="GSA83" s="99"/>
      <c r="GSB83" s="99"/>
      <c r="GSC83" s="99"/>
      <c r="GSD83" s="99"/>
      <c r="GSE83" s="99"/>
      <c r="GSF83" s="99"/>
      <c r="GSG83" s="99"/>
      <c r="GSH83" s="99"/>
      <c r="GSI83" s="99"/>
      <c r="GSJ83" s="99"/>
      <c r="GSK83" s="99"/>
      <c r="GSL83" s="99"/>
      <c r="GSM83" s="99"/>
      <c r="GSN83" s="99"/>
      <c r="GSO83" s="99"/>
      <c r="GSP83" s="99"/>
      <c r="GSQ83" s="99"/>
      <c r="GSR83" s="99"/>
      <c r="GSS83" s="99"/>
      <c r="GST83" s="99"/>
      <c r="GSU83" s="99"/>
      <c r="GSV83" s="99"/>
      <c r="GSW83" s="99"/>
      <c r="GSX83" s="99"/>
      <c r="GSY83" s="99"/>
      <c r="GSZ83" s="99"/>
      <c r="GTA83" s="99"/>
      <c r="GTB83" s="99"/>
      <c r="GTC83" s="99"/>
      <c r="GTD83" s="99"/>
      <c r="GTE83" s="99"/>
      <c r="GTF83" s="99"/>
      <c r="GTG83" s="99"/>
      <c r="GTH83" s="99"/>
      <c r="GTI83" s="99"/>
      <c r="GTJ83" s="99"/>
      <c r="GTK83" s="99"/>
      <c r="GTL83" s="99"/>
      <c r="GTM83" s="99"/>
      <c r="GTN83" s="99"/>
      <c r="GTO83" s="99"/>
      <c r="GTP83" s="99"/>
      <c r="GTQ83" s="99"/>
      <c r="GTR83" s="99"/>
      <c r="GTS83" s="99"/>
      <c r="GTT83" s="99"/>
      <c r="GTU83" s="99"/>
      <c r="GTV83" s="99"/>
      <c r="GTW83" s="99"/>
      <c r="GTX83" s="99"/>
      <c r="GTY83" s="99"/>
      <c r="GTZ83" s="99"/>
      <c r="GUA83" s="99"/>
      <c r="GUB83" s="99"/>
      <c r="GUC83" s="99"/>
      <c r="GUD83" s="99"/>
      <c r="GUE83" s="99"/>
      <c r="GUF83" s="99"/>
      <c r="GUG83" s="99"/>
      <c r="GUH83" s="99"/>
      <c r="GUI83" s="99"/>
      <c r="GUJ83" s="99"/>
      <c r="GUK83" s="99"/>
      <c r="GUL83" s="99"/>
      <c r="GUM83" s="99"/>
      <c r="GUN83" s="99"/>
      <c r="GUO83" s="99"/>
      <c r="GUP83" s="99"/>
      <c r="GUQ83" s="99"/>
      <c r="GUR83" s="99"/>
      <c r="GUS83" s="99"/>
      <c r="GUT83" s="99"/>
      <c r="GUU83" s="99"/>
      <c r="GUV83" s="99"/>
      <c r="GUW83" s="99"/>
      <c r="GUX83" s="99"/>
      <c r="GUY83" s="99"/>
      <c r="GUZ83" s="99"/>
      <c r="GVA83" s="99"/>
      <c r="GVB83" s="99"/>
      <c r="GVC83" s="99"/>
      <c r="GVD83" s="99"/>
      <c r="GVE83" s="99"/>
      <c r="GVF83" s="99"/>
      <c r="GVG83" s="99"/>
      <c r="GVH83" s="99"/>
      <c r="GVI83" s="99"/>
      <c r="GVJ83" s="99"/>
      <c r="GVK83" s="99"/>
      <c r="GVL83" s="99"/>
      <c r="GVM83" s="99"/>
      <c r="GVN83" s="99"/>
      <c r="GVO83" s="99"/>
      <c r="GVP83" s="99"/>
      <c r="GVQ83" s="99"/>
      <c r="GVR83" s="99"/>
      <c r="GVS83" s="99"/>
      <c r="GVT83" s="99"/>
      <c r="GVU83" s="99"/>
      <c r="GVV83" s="99"/>
      <c r="GVW83" s="99"/>
      <c r="GVX83" s="99"/>
      <c r="GVY83" s="99"/>
      <c r="GVZ83" s="99"/>
      <c r="GWA83" s="99"/>
      <c r="GWB83" s="99"/>
      <c r="GWC83" s="99"/>
      <c r="GWD83" s="99"/>
      <c r="GWE83" s="99"/>
      <c r="GWF83" s="99"/>
      <c r="GWG83" s="99"/>
      <c r="GWH83" s="99"/>
      <c r="GWI83" s="99"/>
      <c r="GWJ83" s="99"/>
      <c r="GWK83" s="99"/>
      <c r="GWL83" s="99"/>
      <c r="GWM83" s="99"/>
      <c r="GWN83" s="99"/>
      <c r="GWO83" s="99"/>
      <c r="GWP83" s="99"/>
      <c r="GWQ83" s="99"/>
      <c r="GWR83" s="99"/>
      <c r="GWS83" s="99"/>
      <c r="GWT83" s="99"/>
      <c r="GWU83" s="99"/>
      <c r="GWV83" s="99"/>
      <c r="GWW83" s="99"/>
      <c r="GWX83" s="99"/>
      <c r="GWY83" s="99"/>
      <c r="GWZ83" s="99"/>
      <c r="GXA83" s="99"/>
      <c r="GXB83" s="99"/>
      <c r="GXC83" s="99"/>
      <c r="GXD83" s="99"/>
      <c r="GXE83" s="99"/>
      <c r="GXF83" s="99"/>
      <c r="GXG83" s="99"/>
      <c r="GXH83" s="99"/>
      <c r="GXI83" s="99"/>
      <c r="GXJ83" s="99"/>
      <c r="GXK83" s="99"/>
      <c r="GXL83" s="99"/>
      <c r="GXM83" s="99"/>
      <c r="GXN83" s="99"/>
      <c r="GXO83" s="99"/>
      <c r="GXP83" s="99"/>
      <c r="GXQ83" s="99"/>
      <c r="GXR83" s="99"/>
      <c r="GXS83" s="99"/>
      <c r="GXT83" s="99"/>
      <c r="GXU83" s="99"/>
      <c r="GXV83" s="99"/>
      <c r="GXW83" s="99"/>
      <c r="GXX83" s="99"/>
      <c r="GXY83" s="99"/>
      <c r="GXZ83" s="99"/>
      <c r="GYA83" s="99"/>
      <c r="GYB83" s="99"/>
      <c r="GYC83" s="99"/>
      <c r="GYD83" s="99"/>
      <c r="GYE83" s="99"/>
      <c r="GYF83" s="99"/>
      <c r="GYG83" s="99"/>
      <c r="GYH83" s="99"/>
      <c r="GYI83" s="99"/>
      <c r="GYJ83" s="99"/>
      <c r="GYK83" s="99"/>
      <c r="GYL83" s="99"/>
      <c r="GYM83" s="99"/>
      <c r="GYN83" s="99"/>
      <c r="GYO83" s="99"/>
      <c r="GYP83" s="99"/>
      <c r="GYQ83" s="99"/>
      <c r="GYR83" s="99"/>
      <c r="GYS83" s="99"/>
      <c r="GYT83" s="99"/>
      <c r="GYU83" s="99"/>
      <c r="GYV83" s="99"/>
      <c r="GYW83" s="99"/>
      <c r="GYX83" s="99"/>
      <c r="GYY83" s="99"/>
      <c r="GYZ83" s="99"/>
      <c r="GZA83" s="99"/>
      <c r="GZB83" s="99"/>
      <c r="GZC83" s="99"/>
      <c r="GZD83" s="99"/>
      <c r="GZE83" s="99"/>
      <c r="GZF83" s="99"/>
      <c r="GZG83" s="99"/>
      <c r="GZH83" s="99"/>
      <c r="GZI83" s="99"/>
      <c r="GZJ83" s="99"/>
      <c r="GZK83" s="99"/>
      <c r="GZL83" s="99"/>
      <c r="GZM83" s="99"/>
      <c r="GZN83" s="99"/>
      <c r="GZO83" s="99"/>
      <c r="GZP83" s="99"/>
      <c r="GZQ83" s="99"/>
      <c r="GZR83" s="99"/>
      <c r="GZS83" s="99"/>
      <c r="GZT83" s="99"/>
      <c r="GZU83" s="99"/>
      <c r="GZV83" s="99"/>
      <c r="GZW83" s="99"/>
      <c r="GZX83" s="99"/>
      <c r="GZY83" s="99"/>
      <c r="GZZ83" s="99"/>
      <c r="HAA83" s="99"/>
      <c r="HAB83" s="99"/>
      <c r="HAC83" s="99"/>
      <c r="HAD83" s="99"/>
      <c r="HAE83" s="99"/>
      <c r="HAF83" s="99"/>
      <c r="HAG83" s="99"/>
      <c r="HAH83" s="99"/>
      <c r="HAI83" s="99"/>
      <c r="HAJ83" s="99"/>
      <c r="HAK83" s="99"/>
      <c r="HAL83" s="99"/>
      <c r="HAM83" s="99"/>
      <c r="HAN83" s="99"/>
      <c r="HAO83" s="99"/>
      <c r="HAP83" s="99"/>
      <c r="HAQ83" s="99"/>
      <c r="HAR83" s="99"/>
      <c r="HAS83" s="99"/>
      <c r="HAT83" s="99"/>
      <c r="HAU83" s="99"/>
      <c r="HAV83" s="99"/>
      <c r="HAW83" s="99"/>
      <c r="HAX83" s="99"/>
      <c r="HAY83" s="99"/>
      <c r="HAZ83" s="99"/>
      <c r="HBA83" s="99"/>
      <c r="HBB83" s="99"/>
      <c r="HBC83" s="99"/>
      <c r="HBD83" s="99"/>
      <c r="HBE83" s="99"/>
      <c r="HBF83" s="99"/>
      <c r="HBG83" s="99"/>
      <c r="HBH83" s="99"/>
      <c r="HBI83" s="99"/>
      <c r="HBJ83" s="99"/>
      <c r="HBK83" s="99"/>
      <c r="HBL83" s="99"/>
      <c r="HBM83" s="99"/>
      <c r="HBN83" s="99"/>
      <c r="HBO83" s="99"/>
      <c r="HBP83" s="99"/>
      <c r="HBQ83" s="99"/>
      <c r="HBR83" s="99"/>
      <c r="HBS83" s="99"/>
      <c r="HBT83" s="99"/>
      <c r="HBU83" s="99"/>
      <c r="HBV83" s="99"/>
      <c r="HBW83" s="99"/>
      <c r="HBX83" s="99"/>
      <c r="HBY83" s="99"/>
      <c r="HBZ83" s="99"/>
      <c r="HCA83" s="99"/>
      <c r="HCB83" s="99"/>
      <c r="HCC83" s="99"/>
      <c r="HCD83" s="99"/>
      <c r="HCE83" s="99"/>
      <c r="HCF83" s="99"/>
      <c r="HCG83" s="99"/>
      <c r="HCH83" s="99"/>
      <c r="HCI83" s="99"/>
      <c r="HCJ83" s="99"/>
      <c r="HCK83" s="99"/>
      <c r="HCL83" s="99"/>
      <c r="HCM83" s="99"/>
      <c r="HCN83" s="99"/>
      <c r="HCO83" s="99"/>
      <c r="HCP83" s="99"/>
      <c r="HCQ83" s="99"/>
      <c r="HCR83" s="99"/>
      <c r="HCS83" s="99"/>
      <c r="HCT83" s="99"/>
      <c r="HCU83" s="99"/>
      <c r="HCV83" s="99"/>
      <c r="HCW83" s="99"/>
      <c r="HCX83" s="99"/>
      <c r="HCY83" s="99"/>
      <c r="HCZ83" s="99"/>
      <c r="HDA83" s="99"/>
      <c r="HDB83" s="99"/>
      <c r="HDC83" s="99"/>
      <c r="HDD83" s="99"/>
      <c r="HDE83" s="99"/>
      <c r="HDF83" s="99"/>
      <c r="HDG83" s="99"/>
      <c r="HDH83" s="99"/>
      <c r="HDI83" s="99"/>
      <c r="HDJ83" s="99"/>
      <c r="HDK83" s="99"/>
      <c r="HDL83" s="99"/>
      <c r="HDM83" s="99"/>
      <c r="HDN83" s="99"/>
      <c r="HDO83" s="99"/>
      <c r="HDP83" s="99"/>
      <c r="HDQ83" s="99"/>
      <c r="HDR83" s="99"/>
      <c r="HDS83" s="99"/>
      <c r="HDT83" s="99"/>
      <c r="HDU83" s="99"/>
      <c r="HDV83" s="99"/>
      <c r="HDW83" s="99"/>
      <c r="HDX83" s="99"/>
      <c r="HDY83" s="99"/>
      <c r="HDZ83" s="99"/>
      <c r="HEA83" s="99"/>
      <c r="HEB83" s="99"/>
      <c r="HEC83" s="99"/>
      <c r="HED83" s="99"/>
      <c r="HEE83" s="99"/>
      <c r="HEF83" s="99"/>
      <c r="HEG83" s="99"/>
      <c r="HEH83" s="99"/>
      <c r="HEI83" s="99"/>
      <c r="HEJ83" s="99"/>
      <c r="HEK83" s="99"/>
      <c r="HEL83" s="99"/>
      <c r="HEM83" s="99"/>
      <c r="HEN83" s="99"/>
      <c r="HEO83" s="99"/>
      <c r="HEP83" s="99"/>
      <c r="HEQ83" s="99"/>
      <c r="HER83" s="99"/>
      <c r="HES83" s="99"/>
      <c r="HET83" s="99"/>
      <c r="HEU83" s="99"/>
      <c r="HEV83" s="99"/>
      <c r="HEW83" s="99"/>
      <c r="HEX83" s="99"/>
      <c r="HEY83" s="99"/>
      <c r="HEZ83" s="99"/>
      <c r="HFA83" s="99"/>
      <c r="HFB83" s="99"/>
      <c r="HFC83" s="99"/>
      <c r="HFD83" s="99"/>
      <c r="HFE83" s="99"/>
      <c r="HFF83" s="99"/>
      <c r="HFG83" s="99"/>
      <c r="HFH83" s="99"/>
      <c r="HFI83" s="99"/>
      <c r="HFJ83" s="99"/>
      <c r="HFK83" s="99"/>
      <c r="HFL83" s="99"/>
      <c r="HFM83" s="99"/>
      <c r="HFN83" s="99"/>
      <c r="HFO83" s="99"/>
      <c r="HFP83" s="99"/>
      <c r="HFQ83" s="99"/>
      <c r="HFR83" s="99"/>
      <c r="HFS83" s="99"/>
      <c r="HFT83" s="99"/>
      <c r="HFU83" s="99"/>
      <c r="HFV83" s="99"/>
      <c r="HFW83" s="99"/>
      <c r="HFX83" s="99"/>
      <c r="HFY83" s="99"/>
      <c r="HFZ83" s="99"/>
      <c r="HGA83" s="99"/>
      <c r="HGB83" s="99"/>
      <c r="HGC83" s="99"/>
      <c r="HGD83" s="99"/>
      <c r="HGE83" s="99"/>
      <c r="HGF83" s="99"/>
      <c r="HGG83" s="99"/>
      <c r="HGH83" s="99"/>
      <c r="HGI83" s="99"/>
      <c r="HGJ83" s="99"/>
      <c r="HGK83" s="99"/>
      <c r="HGL83" s="99"/>
      <c r="HGM83" s="99"/>
      <c r="HGN83" s="99"/>
      <c r="HGO83" s="99"/>
      <c r="HGP83" s="99"/>
      <c r="HGQ83" s="99"/>
      <c r="HGR83" s="99"/>
      <c r="HGS83" s="99"/>
      <c r="HGT83" s="99"/>
      <c r="HGU83" s="99"/>
      <c r="HGV83" s="99"/>
      <c r="HGW83" s="99"/>
      <c r="HGX83" s="99"/>
      <c r="HGY83" s="99"/>
      <c r="HGZ83" s="99"/>
      <c r="HHA83" s="99"/>
      <c r="HHB83" s="99"/>
      <c r="HHC83" s="99"/>
      <c r="HHD83" s="99"/>
      <c r="HHE83" s="99"/>
      <c r="HHF83" s="99"/>
      <c r="HHG83" s="99"/>
      <c r="HHH83" s="99"/>
      <c r="HHI83" s="99"/>
      <c r="HHJ83" s="99"/>
      <c r="HHK83" s="99"/>
      <c r="HHL83" s="99"/>
      <c r="HHM83" s="99"/>
      <c r="HHN83" s="99"/>
      <c r="HHO83" s="99"/>
      <c r="HHP83" s="99"/>
      <c r="HHQ83" s="99"/>
      <c r="HHR83" s="99"/>
      <c r="HHS83" s="99"/>
      <c r="HHT83" s="99"/>
      <c r="HHU83" s="99"/>
      <c r="HHV83" s="99"/>
      <c r="HHW83" s="99"/>
      <c r="HHX83" s="99"/>
      <c r="HHY83" s="99"/>
      <c r="HHZ83" s="99"/>
      <c r="HIA83" s="99"/>
      <c r="HIB83" s="99"/>
      <c r="HIC83" s="99"/>
      <c r="HID83" s="99"/>
      <c r="HIE83" s="99"/>
      <c r="HIF83" s="99"/>
      <c r="HIG83" s="99"/>
      <c r="HIH83" s="99"/>
      <c r="HII83" s="99"/>
      <c r="HIJ83" s="99"/>
      <c r="HIK83" s="99"/>
      <c r="HIL83" s="99"/>
      <c r="HIM83" s="99"/>
      <c r="HIN83" s="99"/>
      <c r="HIO83" s="99"/>
      <c r="HIP83" s="99"/>
      <c r="HIQ83" s="99"/>
      <c r="HIR83" s="99"/>
      <c r="HIS83" s="99"/>
      <c r="HIT83" s="99"/>
      <c r="HIU83" s="99"/>
      <c r="HIV83" s="99"/>
      <c r="HIW83" s="99"/>
      <c r="HIX83" s="99"/>
      <c r="HIY83" s="99"/>
      <c r="HIZ83" s="99"/>
      <c r="HJA83" s="99"/>
      <c r="HJB83" s="99"/>
      <c r="HJC83" s="99"/>
      <c r="HJD83" s="99"/>
      <c r="HJE83" s="99"/>
      <c r="HJF83" s="99"/>
      <c r="HJG83" s="99"/>
      <c r="HJH83" s="99"/>
      <c r="HJI83" s="99"/>
      <c r="HJJ83" s="99"/>
      <c r="HJK83" s="99"/>
      <c r="HJL83" s="99"/>
      <c r="HJM83" s="99"/>
      <c r="HJN83" s="99"/>
      <c r="HJO83" s="99"/>
      <c r="HJP83" s="99"/>
      <c r="HJQ83" s="99"/>
      <c r="HJR83" s="99"/>
      <c r="HJS83" s="99"/>
      <c r="HJT83" s="99"/>
      <c r="HJU83" s="99"/>
      <c r="HJV83" s="99"/>
      <c r="HJW83" s="99"/>
      <c r="HJX83" s="99"/>
      <c r="HJY83" s="99"/>
      <c r="HJZ83" s="99"/>
      <c r="HKA83" s="99"/>
      <c r="HKB83" s="99"/>
      <c r="HKC83" s="99"/>
      <c r="HKD83" s="99"/>
      <c r="HKE83" s="99"/>
      <c r="HKF83" s="99"/>
      <c r="HKG83" s="99"/>
      <c r="HKH83" s="99"/>
      <c r="HKI83" s="99"/>
      <c r="HKJ83" s="99"/>
      <c r="HKK83" s="99"/>
      <c r="HKL83" s="99"/>
      <c r="HKM83" s="99"/>
      <c r="HKN83" s="99"/>
      <c r="HKO83" s="99"/>
      <c r="HKP83" s="99"/>
      <c r="HKQ83" s="99"/>
      <c r="HKR83" s="99"/>
      <c r="HKS83" s="99"/>
      <c r="HKT83" s="99"/>
      <c r="HKU83" s="99"/>
      <c r="HKV83" s="99"/>
      <c r="HKW83" s="99"/>
      <c r="HKX83" s="99"/>
      <c r="HKY83" s="99"/>
      <c r="HKZ83" s="99"/>
      <c r="HLA83" s="99"/>
      <c r="HLB83" s="99"/>
      <c r="HLC83" s="99"/>
      <c r="HLD83" s="99"/>
      <c r="HLE83" s="99"/>
      <c r="HLF83" s="99"/>
      <c r="HLG83" s="99"/>
      <c r="HLH83" s="99"/>
      <c r="HLI83" s="99"/>
      <c r="HLJ83" s="99"/>
      <c r="HLK83" s="99"/>
      <c r="HLL83" s="99"/>
      <c r="HLM83" s="99"/>
      <c r="HLN83" s="99"/>
      <c r="HLO83" s="99"/>
      <c r="HLP83" s="99"/>
      <c r="HLQ83" s="99"/>
      <c r="HLR83" s="99"/>
      <c r="HLS83" s="99"/>
      <c r="HLT83" s="99"/>
      <c r="HLU83" s="99"/>
      <c r="HLV83" s="99"/>
      <c r="HLW83" s="99"/>
      <c r="HLX83" s="99"/>
      <c r="HLY83" s="99"/>
      <c r="HLZ83" s="99"/>
      <c r="HMA83" s="99"/>
      <c r="HMB83" s="99"/>
      <c r="HMC83" s="99"/>
      <c r="HMD83" s="99"/>
      <c r="HME83" s="99"/>
      <c r="HMF83" s="99"/>
      <c r="HMG83" s="99"/>
      <c r="HMH83" s="99"/>
      <c r="HMI83" s="99"/>
      <c r="HMJ83" s="99"/>
      <c r="HMK83" s="99"/>
      <c r="HML83" s="99"/>
      <c r="HMM83" s="99"/>
      <c r="HMN83" s="99"/>
      <c r="HMO83" s="99"/>
      <c r="HMP83" s="99"/>
      <c r="HMQ83" s="99"/>
      <c r="HMR83" s="99"/>
      <c r="HMS83" s="99"/>
      <c r="HMT83" s="99"/>
      <c r="HMU83" s="99"/>
      <c r="HMV83" s="99"/>
      <c r="HMW83" s="99"/>
      <c r="HMX83" s="99"/>
      <c r="HMY83" s="99"/>
      <c r="HMZ83" s="99"/>
      <c r="HNA83" s="99"/>
      <c r="HNB83" s="99"/>
      <c r="HNC83" s="99"/>
      <c r="HND83" s="99"/>
      <c r="HNE83" s="99"/>
      <c r="HNF83" s="99"/>
      <c r="HNG83" s="99"/>
      <c r="HNH83" s="99"/>
      <c r="HNI83" s="99"/>
      <c r="HNJ83" s="99"/>
      <c r="HNK83" s="99"/>
      <c r="HNL83" s="99"/>
      <c r="HNM83" s="99"/>
      <c r="HNN83" s="99"/>
      <c r="HNO83" s="99"/>
      <c r="HNP83" s="99"/>
      <c r="HNQ83" s="99"/>
      <c r="HNR83" s="99"/>
      <c r="HNS83" s="99"/>
      <c r="HNT83" s="99"/>
      <c r="HNU83" s="99"/>
      <c r="HNV83" s="99"/>
      <c r="HNW83" s="99"/>
      <c r="HNX83" s="99"/>
      <c r="HNY83" s="99"/>
      <c r="HNZ83" s="99"/>
      <c r="HOA83" s="99"/>
      <c r="HOB83" s="99"/>
      <c r="HOC83" s="99"/>
      <c r="HOD83" s="99"/>
      <c r="HOE83" s="99"/>
      <c r="HOF83" s="99"/>
      <c r="HOG83" s="99"/>
      <c r="HOH83" s="99"/>
      <c r="HOI83" s="99"/>
      <c r="HOJ83" s="99"/>
      <c r="HOK83" s="99"/>
      <c r="HOL83" s="99"/>
      <c r="HOM83" s="99"/>
      <c r="HON83" s="99"/>
      <c r="HOO83" s="99"/>
      <c r="HOP83" s="99"/>
      <c r="HOQ83" s="99"/>
      <c r="HOR83" s="99"/>
      <c r="HOS83" s="99"/>
      <c r="HOT83" s="99"/>
      <c r="HOU83" s="99"/>
      <c r="HOV83" s="99"/>
      <c r="HOW83" s="99"/>
      <c r="HOX83" s="99"/>
      <c r="HOY83" s="99"/>
      <c r="HOZ83" s="99"/>
      <c r="HPA83" s="99"/>
      <c r="HPB83" s="99"/>
      <c r="HPC83" s="99"/>
      <c r="HPD83" s="99"/>
      <c r="HPE83" s="99"/>
      <c r="HPF83" s="99"/>
      <c r="HPG83" s="99"/>
      <c r="HPH83" s="99"/>
      <c r="HPI83" s="99"/>
      <c r="HPJ83" s="99"/>
      <c r="HPK83" s="99"/>
      <c r="HPL83" s="99"/>
      <c r="HPM83" s="99"/>
      <c r="HPN83" s="99"/>
      <c r="HPO83" s="99"/>
      <c r="HPP83" s="99"/>
      <c r="HPQ83" s="99"/>
      <c r="HPR83" s="99"/>
      <c r="HPS83" s="99"/>
      <c r="HPT83" s="99"/>
      <c r="HPU83" s="99"/>
      <c r="HPV83" s="99"/>
      <c r="HPW83" s="99"/>
      <c r="HPX83" s="99"/>
      <c r="HPY83" s="99"/>
      <c r="HPZ83" s="99"/>
      <c r="HQA83" s="99"/>
      <c r="HQB83" s="99"/>
      <c r="HQC83" s="99"/>
      <c r="HQD83" s="99"/>
      <c r="HQE83" s="99"/>
      <c r="HQF83" s="99"/>
      <c r="HQG83" s="99"/>
      <c r="HQH83" s="99"/>
      <c r="HQI83" s="99"/>
      <c r="HQJ83" s="99"/>
      <c r="HQK83" s="99"/>
      <c r="HQL83" s="99"/>
      <c r="HQM83" s="99"/>
      <c r="HQN83" s="99"/>
      <c r="HQO83" s="99"/>
      <c r="HQP83" s="99"/>
      <c r="HQQ83" s="99"/>
      <c r="HQR83" s="99"/>
      <c r="HQS83" s="99"/>
      <c r="HQT83" s="99"/>
      <c r="HQU83" s="99"/>
      <c r="HQV83" s="99"/>
      <c r="HQW83" s="99"/>
      <c r="HQX83" s="99"/>
      <c r="HQY83" s="99"/>
      <c r="HQZ83" s="99"/>
      <c r="HRA83" s="99"/>
      <c r="HRB83" s="99"/>
      <c r="HRC83" s="99"/>
      <c r="HRD83" s="99"/>
      <c r="HRE83" s="99"/>
      <c r="HRF83" s="99"/>
      <c r="HRG83" s="99"/>
      <c r="HRH83" s="99"/>
      <c r="HRI83" s="99"/>
      <c r="HRJ83" s="99"/>
      <c r="HRK83" s="99"/>
      <c r="HRL83" s="99"/>
      <c r="HRM83" s="99"/>
      <c r="HRN83" s="99"/>
      <c r="HRO83" s="99"/>
      <c r="HRP83" s="99"/>
      <c r="HRQ83" s="99"/>
      <c r="HRR83" s="99"/>
      <c r="HRS83" s="99"/>
      <c r="HRT83" s="99"/>
      <c r="HRU83" s="99"/>
      <c r="HRV83" s="99"/>
      <c r="HRW83" s="99"/>
      <c r="HRX83" s="99"/>
      <c r="HRY83" s="99"/>
      <c r="HRZ83" s="99"/>
      <c r="HSA83" s="99"/>
      <c r="HSB83" s="99"/>
      <c r="HSC83" s="99"/>
      <c r="HSD83" s="99"/>
      <c r="HSE83" s="99"/>
      <c r="HSF83" s="99"/>
      <c r="HSG83" s="99"/>
      <c r="HSH83" s="99"/>
      <c r="HSI83" s="99"/>
      <c r="HSJ83" s="99"/>
      <c r="HSK83" s="99"/>
      <c r="HSL83" s="99"/>
      <c r="HSM83" s="99"/>
      <c r="HSN83" s="99"/>
      <c r="HSO83" s="99"/>
      <c r="HSP83" s="99"/>
      <c r="HSQ83" s="99"/>
      <c r="HSR83" s="99"/>
      <c r="HSS83" s="99"/>
      <c r="HST83" s="99"/>
      <c r="HSU83" s="99"/>
      <c r="HSV83" s="99"/>
      <c r="HSW83" s="99"/>
      <c r="HSX83" s="99"/>
      <c r="HSY83" s="99"/>
      <c r="HSZ83" s="99"/>
      <c r="HTA83" s="99"/>
      <c r="HTB83" s="99"/>
      <c r="HTC83" s="99"/>
      <c r="HTD83" s="99"/>
      <c r="HTE83" s="99"/>
      <c r="HTF83" s="99"/>
      <c r="HTG83" s="99"/>
      <c r="HTH83" s="99"/>
      <c r="HTI83" s="99"/>
      <c r="HTJ83" s="99"/>
      <c r="HTK83" s="99"/>
      <c r="HTL83" s="99"/>
      <c r="HTM83" s="99"/>
      <c r="HTN83" s="99"/>
      <c r="HTO83" s="99"/>
      <c r="HTP83" s="99"/>
      <c r="HTQ83" s="99"/>
      <c r="HTR83" s="99"/>
      <c r="HTS83" s="99"/>
      <c r="HTT83" s="99"/>
      <c r="HTU83" s="99"/>
      <c r="HTV83" s="99"/>
      <c r="HTW83" s="99"/>
      <c r="HTX83" s="99"/>
      <c r="HTY83" s="99"/>
      <c r="HTZ83" s="99"/>
      <c r="HUA83" s="99"/>
      <c r="HUB83" s="99"/>
      <c r="HUC83" s="99"/>
      <c r="HUD83" s="99"/>
      <c r="HUE83" s="99"/>
      <c r="HUF83" s="99"/>
      <c r="HUG83" s="99"/>
      <c r="HUH83" s="99"/>
      <c r="HUI83" s="99"/>
      <c r="HUJ83" s="99"/>
      <c r="HUK83" s="99"/>
      <c r="HUL83" s="99"/>
      <c r="HUM83" s="99"/>
      <c r="HUN83" s="99"/>
      <c r="HUO83" s="99"/>
      <c r="HUP83" s="99"/>
      <c r="HUQ83" s="99"/>
      <c r="HUR83" s="99"/>
      <c r="HUS83" s="99"/>
      <c r="HUT83" s="99"/>
      <c r="HUU83" s="99"/>
      <c r="HUV83" s="99"/>
      <c r="HUW83" s="99"/>
      <c r="HUX83" s="99"/>
      <c r="HUY83" s="99"/>
      <c r="HUZ83" s="99"/>
      <c r="HVA83" s="99"/>
      <c r="HVB83" s="99"/>
      <c r="HVC83" s="99"/>
      <c r="HVD83" s="99"/>
      <c r="HVE83" s="99"/>
      <c r="HVF83" s="99"/>
      <c r="HVG83" s="99"/>
      <c r="HVH83" s="99"/>
      <c r="HVI83" s="99"/>
      <c r="HVJ83" s="99"/>
      <c r="HVK83" s="99"/>
      <c r="HVL83" s="99"/>
      <c r="HVM83" s="99"/>
      <c r="HVN83" s="99"/>
      <c r="HVO83" s="99"/>
      <c r="HVP83" s="99"/>
      <c r="HVQ83" s="99"/>
      <c r="HVR83" s="99"/>
      <c r="HVS83" s="99"/>
      <c r="HVT83" s="99"/>
      <c r="HVU83" s="99"/>
      <c r="HVV83" s="99"/>
      <c r="HVW83" s="99"/>
      <c r="HVX83" s="99"/>
      <c r="HVY83" s="99"/>
      <c r="HVZ83" s="99"/>
      <c r="HWA83" s="99"/>
      <c r="HWB83" s="99"/>
      <c r="HWC83" s="99"/>
      <c r="HWD83" s="99"/>
      <c r="HWE83" s="99"/>
      <c r="HWF83" s="99"/>
      <c r="HWG83" s="99"/>
      <c r="HWH83" s="99"/>
      <c r="HWI83" s="99"/>
      <c r="HWJ83" s="99"/>
      <c r="HWK83" s="99"/>
      <c r="HWL83" s="99"/>
      <c r="HWM83" s="99"/>
      <c r="HWN83" s="99"/>
      <c r="HWO83" s="99"/>
      <c r="HWP83" s="99"/>
      <c r="HWQ83" s="99"/>
      <c r="HWR83" s="99"/>
      <c r="HWS83" s="99"/>
      <c r="HWT83" s="99"/>
      <c r="HWU83" s="99"/>
      <c r="HWV83" s="99"/>
      <c r="HWW83" s="99"/>
      <c r="HWX83" s="99"/>
      <c r="HWY83" s="99"/>
      <c r="HWZ83" s="99"/>
      <c r="HXA83" s="99"/>
      <c r="HXB83" s="99"/>
      <c r="HXC83" s="99"/>
      <c r="HXD83" s="99"/>
      <c r="HXE83" s="99"/>
      <c r="HXF83" s="99"/>
      <c r="HXG83" s="99"/>
      <c r="HXH83" s="99"/>
      <c r="HXI83" s="99"/>
      <c r="HXJ83" s="99"/>
      <c r="HXK83" s="99"/>
      <c r="HXL83" s="99"/>
      <c r="HXM83" s="99"/>
      <c r="HXN83" s="99"/>
      <c r="HXO83" s="99"/>
      <c r="HXP83" s="99"/>
      <c r="HXQ83" s="99"/>
      <c r="HXR83" s="99"/>
      <c r="HXS83" s="99"/>
      <c r="HXT83" s="99"/>
      <c r="HXU83" s="99"/>
      <c r="HXV83" s="99"/>
      <c r="HXW83" s="99"/>
      <c r="HXX83" s="99"/>
      <c r="HXY83" s="99"/>
      <c r="HXZ83" s="99"/>
      <c r="HYA83" s="99"/>
      <c r="HYB83" s="99"/>
      <c r="HYC83" s="99"/>
      <c r="HYD83" s="99"/>
      <c r="HYE83" s="99"/>
      <c r="HYF83" s="99"/>
      <c r="HYG83" s="99"/>
      <c r="HYH83" s="99"/>
      <c r="HYI83" s="99"/>
      <c r="HYJ83" s="99"/>
      <c r="HYK83" s="99"/>
      <c r="HYL83" s="99"/>
      <c r="HYM83" s="99"/>
      <c r="HYN83" s="99"/>
      <c r="HYO83" s="99"/>
      <c r="HYP83" s="99"/>
      <c r="HYQ83" s="99"/>
      <c r="HYR83" s="99"/>
      <c r="HYS83" s="99"/>
      <c r="HYT83" s="99"/>
      <c r="HYU83" s="99"/>
      <c r="HYV83" s="99"/>
      <c r="HYW83" s="99"/>
      <c r="HYX83" s="99"/>
      <c r="HYY83" s="99"/>
      <c r="HYZ83" s="99"/>
      <c r="HZA83" s="99"/>
      <c r="HZB83" s="99"/>
      <c r="HZC83" s="99"/>
      <c r="HZD83" s="99"/>
      <c r="HZE83" s="99"/>
      <c r="HZF83" s="99"/>
      <c r="HZG83" s="99"/>
      <c r="HZH83" s="99"/>
      <c r="HZI83" s="99"/>
      <c r="HZJ83" s="99"/>
      <c r="HZK83" s="99"/>
      <c r="HZL83" s="99"/>
      <c r="HZM83" s="99"/>
      <c r="HZN83" s="99"/>
      <c r="HZO83" s="99"/>
      <c r="HZP83" s="99"/>
      <c r="HZQ83" s="99"/>
      <c r="HZR83" s="99"/>
      <c r="HZS83" s="99"/>
      <c r="HZT83" s="99"/>
      <c r="HZU83" s="99"/>
      <c r="HZV83" s="99"/>
      <c r="HZW83" s="99"/>
      <c r="HZX83" s="99"/>
      <c r="HZY83" s="99"/>
      <c r="HZZ83" s="99"/>
      <c r="IAA83" s="99"/>
      <c r="IAB83" s="99"/>
      <c r="IAC83" s="99"/>
      <c r="IAD83" s="99"/>
      <c r="IAE83" s="99"/>
      <c r="IAF83" s="99"/>
      <c r="IAG83" s="99"/>
      <c r="IAH83" s="99"/>
      <c r="IAI83" s="99"/>
      <c r="IAJ83" s="99"/>
      <c r="IAK83" s="99"/>
      <c r="IAL83" s="99"/>
      <c r="IAM83" s="99"/>
      <c r="IAN83" s="99"/>
      <c r="IAO83" s="99"/>
      <c r="IAP83" s="99"/>
      <c r="IAQ83" s="99"/>
      <c r="IAR83" s="99"/>
      <c r="IAS83" s="99"/>
      <c r="IAT83" s="99"/>
      <c r="IAU83" s="99"/>
      <c r="IAV83" s="99"/>
      <c r="IAW83" s="99"/>
      <c r="IAX83" s="99"/>
      <c r="IAY83" s="99"/>
      <c r="IAZ83" s="99"/>
      <c r="IBA83" s="99"/>
      <c r="IBB83" s="99"/>
      <c r="IBC83" s="99"/>
      <c r="IBD83" s="99"/>
      <c r="IBE83" s="99"/>
      <c r="IBF83" s="99"/>
      <c r="IBG83" s="99"/>
      <c r="IBH83" s="99"/>
      <c r="IBI83" s="99"/>
      <c r="IBJ83" s="99"/>
      <c r="IBK83" s="99"/>
      <c r="IBL83" s="99"/>
      <c r="IBM83" s="99"/>
      <c r="IBN83" s="99"/>
      <c r="IBO83" s="99"/>
      <c r="IBP83" s="99"/>
      <c r="IBQ83" s="99"/>
      <c r="IBR83" s="99"/>
      <c r="IBS83" s="99"/>
      <c r="IBT83" s="99"/>
      <c r="IBU83" s="99"/>
      <c r="IBV83" s="99"/>
      <c r="IBW83" s="99"/>
      <c r="IBX83" s="99"/>
      <c r="IBY83" s="99"/>
      <c r="IBZ83" s="99"/>
      <c r="ICA83" s="99"/>
      <c r="ICB83" s="99"/>
      <c r="ICC83" s="99"/>
      <c r="ICD83" s="99"/>
      <c r="ICE83" s="99"/>
      <c r="ICF83" s="99"/>
      <c r="ICG83" s="99"/>
      <c r="ICH83" s="99"/>
      <c r="ICI83" s="99"/>
      <c r="ICJ83" s="99"/>
      <c r="ICK83" s="99"/>
      <c r="ICL83" s="99"/>
      <c r="ICM83" s="99"/>
      <c r="ICN83" s="99"/>
      <c r="ICO83" s="99"/>
      <c r="ICP83" s="99"/>
      <c r="ICQ83" s="99"/>
      <c r="ICR83" s="99"/>
      <c r="ICS83" s="99"/>
      <c r="ICT83" s="99"/>
      <c r="ICU83" s="99"/>
      <c r="ICV83" s="99"/>
      <c r="ICW83" s="99"/>
      <c r="ICX83" s="99"/>
      <c r="ICY83" s="99"/>
      <c r="ICZ83" s="99"/>
      <c r="IDA83" s="99"/>
      <c r="IDB83" s="99"/>
      <c r="IDC83" s="99"/>
      <c r="IDD83" s="99"/>
      <c r="IDE83" s="99"/>
      <c r="IDF83" s="99"/>
      <c r="IDG83" s="99"/>
      <c r="IDH83" s="99"/>
      <c r="IDI83" s="99"/>
      <c r="IDJ83" s="99"/>
      <c r="IDK83" s="99"/>
      <c r="IDL83" s="99"/>
      <c r="IDM83" s="99"/>
      <c r="IDN83" s="99"/>
      <c r="IDO83" s="99"/>
      <c r="IDP83" s="99"/>
      <c r="IDQ83" s="99"/>
      <c r="IDR83" s="99"/>
      <c r="IDS83" s="99"/>
      <c r="IDT83" s="99"/>
      <c r="IDU83" s="99"/>
      <c r="IDV83" s="99"/>
      <c r="IDW83" s="99"/>
      <c r="IDX83" s="99"/>
      <c r="IDY83" s="99"/>
      <c r="IDZ83" s="99"/>
      <c r="IEA83" s="99"/>
      <c r="IEB83" s="99"/>
      <c r="IEC83" s="99"/>
      <c r="IED83" s="99"/>
      <c r="IEE83" s="99"/>
      <c r="IEF83" s="99"/>
      <c r="IEG83" s="99"/>
      <c r="IEH83" s="99"/>
      <c r="IEI83" s="99"/>
      <c r="IEJ83" s="99"/>
      <c r="IEK83" s="99"/>
      <c r="IEL83" s="99"/>
      <c r="IEM83" s="99"/>
      <c r="IEN83" s="99"/>
      <c r="IEO83" s="99"/>
      <c r="IEP83" s="99"/>
      <c r="IEQ83" s="99"/>
      <c r="IER83" s="99"/>
      <c r="IES83" s="99"/>
      <c r="IET83" s="99"/>
      <c r="IEU83" s="99"/>
      <c r="IEV83" s="99"/>
      <c r="IEW83" s="99"/>
      <c r="IEX83" s="99"/>
      <c r="IEY83" s="99"/>
      <c r="IEZ83" s="99"/>
      <c r="IFA83" s="99"/>
      <c r="IFB83" s="99"/>
      <c r="IFC83" s="99"/>
      <c r="IFD83" s="99"/>
      <c r="IFE83" s="99"/>
      <c r="IFF83" s="99"/>
      <c r="IFG83" s="99"/>
      <c r="IFH83" s="99"/>
      <c r="IFI83" s="99"/>
      <c r="IFJ83" s="99"/>
      <c r="IFK83" s="99"/>
      <c r="IFL83" s="99"/>
      <c r="IFM83" s="99"/>
      <c r="IFN83" s="99"/>
      <c r="IFO83" s="99"/>
      <c r="IFP83" s="99"/>
      <c r="IFQ83" s="99"/>
      <c r="IFR83" s="99"/>
      <c r="IFS83" s="99"/>
      <c r="IFT83" s="99"/>
      <c r="IFU83" s="99"/>
      <c r="IFV83" s="99"/>
      <c r="IFW83" s="99"/>
      <c r="IFX83" s="99"/>
      <c r="IFY83" s="99"/>
      <c r="IFZ83" s="99"/>
      <c r="IGA83" s="99"/>
      <c r="IGB83" s="99"/>
      <c r="IGC83" s="99"/>
      <c r="IGD83" s="99"/>
      <c r="IGE83" s="99"/>
      <c r="IGF83" s="99"/>
      <c r="IGG83" s="99"/>
      <c r="IGH83" s="99"/>
      <c r="IGI83" s="99"/>
      <c r="IGJ83" s="99"/>
      <c r="IGK83" s="99"/>
      <c r="IGL83" s="99"/>
      <c r="IGM83" s="99"/>
      <c r="IGN83" s="99"/>
      <c r="IGO83" s="99"/>
      <c r="IGP83" s="99"/>
      <c r="IGQ83" s="99"/>
      <c r="IGR83" s="99"/>
      <c r="IGS83" s="99"/>
      <c r="IGT83" s="99"/>
      <c r="IGU83" s="99"/>
      <c r="IGV83" s="99"/>
      <c r="IGW83" s="99"/>
      <c r="IGX83" s="99"/>
      <c r="IGY83" s="99"/>
      <c r="IGZ83" s="99"/>
      <c r="IHA83" s="99"/>
      <c r="IHB83" s="99"/>
      <c r="IHC83" s="99"/>
      <c r="IHD83" s="99"/>
      <c r="IHE83" s="99"/>
      <c r="IHF83" s="99"/>
      <c r="IHG83" s="99"/>
      <c r="IHH83" s="99"/>
      <c r="IHI83" s="99"/>
      <c r="IHJ83" s="99"/>
      <c r="IHK83" s="99"/>
      <c r="IHL83" s="99"/>
      <c r="IHM83" s="99"/>
      <c r="IHN83" s="99"/>
      <c r="IHO83" s="99"/>
      <c r="IHP83" s="99"/>
      <c r="IHQ83" s="99"/>
      <c r="IHR83" s="99"/>
      <c r="IHS83" s="99"/>
      <c r="IHT83" s="99"/>
      <c r="IHU83" s="99"/>
      <c r="IHV83" s="99"/>
      <c r="IHW83" s="99"/>
      <c r="IHX83" s="99"/>
      <c r="IHY83" s="99"/>
      <c r="IHZ83" s="99"/>
      <c r="IIA83" s="99"/>
      <c r="IIB83" s="99"/>
      <c r="IIC83" s="99"/>
      <c r="IID83" s="99"/>
      <c r="IIE83" s="99"/>
      <c r="IIF83" s="99"/>
      <c r="IIG83" s="99"/>
      <c r="IIH83" s="99"/>
      <c r="III83" s="99"/>
      <c r="IIJ83" s="99"/>
      <c r="IIK83" s="99"/>
      <c r="IIL83" s="99"/>
      <c r="IIM83" s="99"/>
      <c r="IIN83" s="99"/>
      <c r="IIO83" s="99"/>
      <c r="IIP83" s="99"/>
      <c r="IIQ83" s="99"/>
      <c r="IIR83" s="99"/>
      <c r="IIS83" s="99"/>
      <c r="IIT83" s="99"/>
      <c r="IIU83" s="99"/>
      <c r="IIV83" s="99"/>
      <c r="IIW83" s="99"/>
      <c r="IIX83" s="99"/>
      <c r="IIY83" s="99"/>
      <c r="IIZ83" s="99"/>
      <c r="IJA83" s="99"/>
      <c r="IJB83" s="99"/>
      <c r="IJC83" s="99"/>
      <c r="IJD83" s="99"/>
      <c r="IJE83" s="99"/>
      <c r="IJF83" s="99"/>
      <c r="IJG83" s="99"/>
      <c r="IJH83" s="99"/>
      <c r="IJI83" s="99"/>
      <c r="IJJ83" s="99"/>
      <c r="IJK83" s="99"/>
      <c r="IJL83" s="99"/>
      <c r="IJM83" s="99"/>
      <c r="IJN83" s="99"/>
      <c r="IJO83" s="99"/>
      <c r="IJP83" s="99"/>
      <c r="IJQ83" s="99"/>
      <c r="IJR83" s="99"/>
      <c r="IJS83" s="99"/>
      <c r="IJT83" s="99"/>
      <c r="IJU83" s="99"/>
      <c r="IJV83" s="99"/>
      <c r="IJW83" s="99"/>
      <c r="IJX83" s="99"/>
      <c r="IJY83" s="99"/>
      <c r="IJZ83" s="99"/>
      <c r="IKA83" s="99"/>
      <c r="IKB83" s="99"/>
      <c r="IKC83" s="99"/>
      <c r="IKD83" s="99"/>
      <c r="IKE83" s="99"/>
      <c r="IKF83" s="99"/>
      <c r="IKG83" s="99"/>
      <c r="IKH83" s="99"/>
      <c r="IKI83" s="99"/>
      <c r="IKJ83" s="99"/>
      <c r="IKK83" s="99"/>
      <c r="IKL83" s="99"/>
      <c r="IKM83" s="99"/>
      <c r="IKN83" s="99"/>
      <c r="IKO83" s="99"/>
      <c r="IKP83" s="99"/>
      <c r="IKQ83" s="99"/>
      <c r="IKR83" s="99"/>
      <c r="IKS83" s="99"/>
      <c r="IKT83" s="99"/>
      <c r="IKU83" s="99"/>
      <c r="IKV83" s="99"/>
      <c r="IKW83" s="99"/>
      <c r="IKX83" s="99"/>
      <c r="IKY83" s="99"/>
      <c r="IKZ83" s="99"/>
      <c r="ILA83" s="99"/>
      <c r="ILB83" s="99"/>
      <c r="ILC83" s="99"/>
      <c r="ILD83" s="99"/>
      <c r="ILE83" s="99"/>
      <c r="ILF83" s="99"/>
      <c r="ILG83" s="99"/>
      <c r="ILH83" s="99"/>
      <c r="ILI83" s="99"/>
      <c r="ILJ83" s="99"/>
      <c r="ILK83" s="99"/>
      <c r="ILL83" s="99"/>
      <c r="ILM83" s="99"/>
      <c r="ILN83" s="99"/>
      <c r="ILO83" s="99"/>
      <c r="ILP83" s="99"/>
      <c r="ILQ83" s="99"/>
      <c r="ILR83" s="99"/>
      <c r="ILS83" s="99"/>
      <c r="ILT83" s="99"/>
      <c r="ILU83" s="99"/>
      <c r="ILV83" s="99"/>
      <c r="ILW83" s="99"/>
      <c r="ILX83" s="99"/>
      <c r="ILY83" s="99"/>
      <c r="ILZ83" s="99"/>
      <c r="IMA83" s="99"/>
      <c r="IMB83" s="99"/>
      <c r="IMC83" s="99"/>
      <c r="IMD83" s="99"/>
      <c r="IME83" s="99"/>
      <c r="IMF83" s="99"/>
      <c r="IMG83" s="99"/>
      <c r="IMH83" s="99"/>
      <c r="IMI83" s="99"/>
      <c r="IMJ83" s="99"/>
      <c r="IMK83" s="99"/>
      <c r="IML83" s="99"/>
      <c r="IMM83" s="99"/>
      <c r="IMN83" s="99"/>
      <c r="IMO83" s="99"/>
      <c r="IMP83" s="99"/>
      <c r="IMQ83" s="99"/>
      <c r="IMR83" s="99"/>
      <c r="IMS83" s="99"/>
      <c r="IMT83" s="99"/>
      <c r="IMU83" s="99"/>
      <c r="IMV83" s="99"/>
      <c r="IMW83" s="99"/>
      <c r="IMX83" s="99"/>
      <c r="IMY83" s="99"/>
      <c r="IMZ83" s="99"/>
      <c r="INA83" s="99"/>
      <c r="INB83" s="99"/>
      <c r="INC83" s="99"/>
      <c r="IND83" s="99"/>
      <c r="INE83" s="99"/>
      <c r="INF83" s="99"/>
      <c r="ING83" s="99"/>
      <c r="INH83" s="99"/>
      <c r="INI83" s="99"/>
      <c r="INJ83" s="99"/>
      <c r="INK83" s="99"/>
      <c r="INL83" s="99"/>
      <c r="INM83" s="99"/>
      <c r="INN83" s="99"/>
      <c r="INO83" s="99"/>
      <c r="INP83" s="99"/>
      <c r="INQ83" s="99"/>
      <c r="INR83" s="99"/>
      <c r="INS83" s="99"/>
      <c r="INT83" s="99"/>
      <c r="INU83" s="99"/>
      <c r="INV83" s="99"/>
      <c r="INW83" s="99"/>
      <c r="INX83" s="99"/>
      <c r="INY83" s="99"/>
      <c r="INZ83" s="99"/>
      <c r="IOA83" s="99"/>
      <c r="IOB83" s="99"/>
      <c r="IOC83" s="99"/>
      <c r="IOD83" s="99"/>
      <c r="IOE83" s="99"/>
      <c r="IOF83" s="99"/>
      <c r="IOG83" s="99"/>
      <c r="IOH83" s="99"/>
      <c r="IOI83" s="99"/>
      <c r="IOJ83" s="99"/>
      <c r="IOK83" s="99"/>
      <c r="IOL83" s="99"/>
      <c r="IOM83" s="99"/>
      <c r="ION83" s="99"/>
      <c r="IOO83" s="99"/>
      <c r="IOP83" s="99"/>
      <c r="IOQ83" s="99"/>
      <c r="IOR83" s="99"/>
      <c r="IOS83" s="99"/>
      <c r="IOT83" s="99"/>
      <c r="IOU83" s="99"/>
      <c r="IOV83" s="99"/>
      <c r="IOW83" s="99"/>
      <c r="IOX83" s="99"/>
      <c r="IOY83" s="99"/>
      <c r="IOZ83" s="99"/>
      <c r="IPA83" s="99"/>
      <c r="IPB83" s="99"/>
      <c r="IPC83" s="99"/>
      <c r="IPD83" s="99"/>
      <c r="IPE83" s="99"/>
      <c r="IPF83" s="99"/>
      <c r="IPG83" s="99"/>
      <c r="IPH83" s="99"/>
      <c r="IPI83" s="99"/>
      <c r="IPJ83" s="99"/>
      <c r="IPK83" s="99"/>
      <c r="IPL83" s="99"/>
      <c r="IPM83" s="99"/>
      <c r="IPN83" s="99"/>
      <c r="IPO83" s="99"/>
      <c r="IPP83" s="99"/>
      <c r="IPQ83" s="99"/>
      <c r="IPR83" s="99"/>
      <c r="IPS83" s="99"/>
      <c r="IPT83" s="99"/>
      <c r="IPU83" s="99"/>
      <c r="IPV83" s="99"/>
      <c r="IPW83" s="99"/>
      <c r="IPX83" s="99"/>
      <c r="IPY83" s="99"/>
      <c r="IPZ83" s="99"/>
      <c r="IQA83" s="99"/>
      <c r="IQB83" s="99"/>
      <c r="IQC83" s="99"/>
      <c r="IQD83" s="99"/>
      <c r="IQE83" s="99"/>
      <c r="IQF83" s="99"/>
      <c r="IQG83" s="99"/>
      <c r="IQH83" s="99"/>
      <c r="IQI83" s="99"/>
      <c r="IQJ83" s="99"/>
      <c r="IQK83" s="99"/>
      <c r="IQL83" s="99"/>
      <c r="IQM83" s="99"/>
      <c r="IQN83" s="99"/>
      <c r="IQO83" s="99"/>
      <c r="IQP83" s="99"/>
      <c r="IQQ83" s="99"/>
      <c r="IQR83" s="99"/>
      <c r="IQS83" s="99"/>
      <c r="IQT83" s="99"/>
      <c r="IQU83" s="99"/>
      <c r="IQV83" s="99"/>
      <c r="IQW83" s="99"/>
      <c r="IQX83" s="99"/>
      <c r="IQY83" s="99"/>
      <c r="IQZ83" s="99"/>
      <c r="IRA83" s="99"/>
      <c r="IRB83" s="99"/>
      <c r="IRC83" s="99"/>
      <c r="IRD83" s="99"/>
      <c r="IRE83" s="99"/>
      <c r="IRF83" s="99"/>
      <c r="IRG83" s="99"/>
      <c r="IRH83" s="99"/>
      <c r="IRI83" s="99"/>
      <c r="IRJ83" s="99"/>
      <c r="IRK83" s="99"/>
      <c r="IRL83" s="99"/>
      <c r="IRM83" s="99"/>
      <c r="IRN83" s="99"/>
      <c r="IRO83" s="99"/>
      <c r="IRP83" s="99"/>
      <c r="IRQ83" s="99"/>
      <c r="IRR83" s="99"/>
      <c r="IRS83" s="99"/>
      <c r="IRT83" s="99"/>
      <c r="IRU83" s="99"/>
      <c r="IRV83" s="99"/>
      <c r="IRW83" s="99"/>
      <c r="IRX83" s="99"/>
      <c r="IRY83" s="99"/>
      <c r="IRZ83" s="99"/>
      <c r="ISA83" s="99"/>
      <c r="ISB83" s="99"/>
      <c r="ISC83" s="99"/>
      <c r="ISD83" s="99"/>
      <c r="ISE83" s="99"/>
      <c r="ISF83" s="99"/>
      <c r="ISG83" s="99"/>
      <c r="ISH83" s="99"/>
      <c r="ISI83" s="99"/>
      <c r="ISJ83" s="99"/>
      <c r="ISK83" s="99"/>
      <c r="ISL83" s="99"/>
      <c r="ISM83" s="99"/>
      <c r="ISN83" s="99"/>
      <c r="ISO83" s="99"/>
      <c r="ISP83" s="99"/>
      <c r="ISQ83" s="99"/>
      <c r="ISR83" s="99"/>
      <c r="ISS83" s="99"/>
      <c r="IST83" s="99"/>
      <c r="ISU83" s="99"/>
      <c r="ISV83" s="99"/>
      <c r="ISW83" s="99"/>
      <c r="ISX83" s="99"/>
      <c r="ISY83" s="99"/>
      <c r="ISZ83" s="99"/>
      <c r="ITA83" s="99"/>
      <c r="ITB83" s="99"/>
      <c r="ITC83" s="99"/>
      <c r="ITD83" s="99"/>
      <c r="ITE83" s="99"/>
      <c r="ITF83" s="99"/>
      <c r="ITG83" s="99"/>
      <c r="ITH83" s="99"/>
      <c r="ITI83" s="99"/>
      <c r="ITJ83" s="99"/>
      <c r="ITK83" s="99"/>
      <c r="ITL83" s="99"/>
      <c r="ITM83" s="99"/>
      <c r="ITN83" s="99"/>
      <c r="ITO83" s="99"/>
      <c r="ITP83" s="99"/>
      <c r="ITQ83" s="99"/>
      <c r="ITR83" s="99"/>
      <c r="ITS83" s="99"/>
      <c r="ITT83" s="99"/>
      <c r="ITU83" s="99"/>
      <c r="ITV83" s="99"/>
      <c r="ITW83" s="99"/>
      <c r="ITX83" s="99"/>
      <c r="ITY83" s="99"/>
      <c r="ITZ83" s="99"/>
      <c r="IUA83" s="99"/>
      <c r="IUB83" s="99"/>
      <c r="IUC83" s="99"/>
      <c r="IUD83" s="99"/>
      <c r="IUE83" s="99"/>
      <c r="IUF83" s="99"/>
      <c r="IUG83" s="99"/>
      <c r="IUH83" s="99"/>
      <c r="IUI83" s="99"/>
      <c r="IUJ83" s="99"/>
      <c r="IUK83" s="99"/>
      <c r="IUL83" s="99"/>
      <c r="IUM83" s="99"/>
      <c r="IUN83" s="99"/>
      <c r="IUO83" s="99"/>
      <c r="IUP83" s="99"/>
      <c r="IUQ83" s="99"/>
      <c r="IUR83" s="99"/>
      <c r="IUS83" s="99"/>
      <c r="IUT83" s="99"/>
      <c r="IUU83" s="99"/>
      <c r="IUV83" s="99"/>
      <c r="IUW83" s="99"/>
      <c r="IUX83" s="99"/>
      <c r="IUY83" s="99"/>
      <c r="IUZ83" s="99"/>
      <c r="IVA83" s="99"/>
      <c r="IVB83" s="99"/>
      <c r="IVC83" s="99"/>
      <c r="IVD83" s="99"/>
      <c r="IVE83" s="99"/>
      <c r="IVF83" s="99"/>
      <c r="IVG83" s="99"/>
      <c r="IVH83" s="99"/>
      <c r="IVI83" s="99"/>
      <c r="IVJ83" s="99"/>
      <c r="IVK83" s="99"/>
      <c r="IVL83" s="99"/>
      <c r="IVM83" s="99"/>
      <c r="IVN83" s="99"/>
      <c r="IVO83" s="99"/>
      <c r="IVP83" s="99"/>
      <c r="IVQ83" s="99"/>
      <c r="IVR83" s="99"/>
      <c r="IVS83" s="99"/>
      <c r="IVT83" s="99"/>
      <c r="IVU83" s="99"/>
      <c r="IVV83" s="99"/>
      <c r="IVW83" s="99"/>
      <c r="IVX83" s="99"/>
      <c r="IVY83" s="99"/>
      <c r="IVZ83" s="99"/>
      <c r="IWA83" s="99"/>
      <c r="IWB83" s="99"/>
      <c r="IWC83" s="99"/>
      <c r="IWD83" s="99"/>
      <c r="IWE83" s="99"/>
      <c r="IWF83" s="99"/>
      <c r="IWG83" s="99"/>
      <c r="IWH83" s="99"/>
      <c r="IWI83" s="99"/>
      <c r="IWJ83" s="99"/>
      <c r="IWK83" s="99"/>
      <c r="IWL83" s="99"/>
      <c r="IWM83" s="99"/>
      <c r="IWN83" s="99"/>
      <c r="IWO83" s="99"/>
      <c r="IWP83" s="99"/>
      <c r="IWQ83" s="99"/>
      <c r="IWR83" s="99"/>
      <c r="IWS83" s="99"/>
      <c r="IWT83" s="99"/>
      <c r="IWU83" s="99"/>
      <c r="IWV83" s="99"/>
      <c r="IWW83" s="99"/>
      <c r="IWX83" s="99"/>
      <c r="IWY83" s="99"/>
      <c r="IWZ83" s="99"/>
      <c r="IXA83" s="99"/>
      <c r="IXB83" s="99"/>
      <c r="IXC83" s="99"/>
      <c r="IXD83" s="99"/>
      <c r="IXE83" s="99"/>
      <c r="IXF83" s="99"/>
      <c r="IXG83" s="99"/>
      <c r="IXH83" s="99"/>
      <c r="IXI83" s="99"/>
      <c r="IXJ83" s="99"/>
      <c r="IXK83" s="99"/>
      <c r="IXL83" s="99"/>
      <c r="IXM83" s="99"/>
      <c r="IXN83" s="99"/>
      <c r="IXO83" s="99"/>
      <c r="IXP83" s="99"/>
      <c r="IXQ83" s="99"/>
      <c r="IXR83" s="99"/>
      <c r="IXS83" s="99"/>
      <c r="IXT83" s="99"/>
      <c r="IXU83" s="99"/>
      <c r="IXV83" s="99"/>
      <c r="IXW83" s="99"/>
      <c r="IXX83" s="99"/>
      <c r="IXY83" s="99"/>
      <c r="IXZ83" s="99"/>
      <c r="IYA83" s="99"/>
      <c r="IYB83" s="99"/>
      <c r="IYC83" s="99"/>
      <c r="IYD83" s="99"/>
      <c r="IYE83" s="99"/>
      <c r="IYF83" s="99"/>
      <c r="IYG83" s="99"/>
      <c r="IYH83" s="99"/>
      <c r="IYI83" s="99"/>
      <c r="IYJ83" s="99"/>
      <c r="IYK83" s="99"/>
      <c r="IYL83" s="99"/>
      <c r="IYM83" s="99"/>
      <c r="IYN83" s="99"/>
      <c r="IYO83" s="99"/>
      <c r="IYP83" s="99"/>
      <c r="IYQ83" s="99"/>
      <c r="IYR83" s="99"/>
      <c r="IYS83" s="99"/>
      <c r="IYT83" s="99"/>
      <c r="IYU83" s="99"/>
      <c r="IYV83" s="99"/>
      <c r="IYW83" s="99"/>
      <c r="IYX83" s="99"/>
      <c r="IYY83" s="99"/>
      <c r="IYZ83" s="99"/>
      <c r="IZA83" s="99"/>
      <c r="IZB83" s="99"/>
      <c r="IZC83" s="99"/>
      <c r="IZD83" s="99"/>
      <c r="IZE83" s="99"/>
      <c r="IZF83" s="99"/>
      <c r="IZG83" s="99"/>
      <c r="IZH83" s="99"/>
      <c r="IZI83" s="99"/>
      <c r="IZJ83" s="99"/>
      <c r="IZK83" s="99"/>
      <c r="IZL83" s="99"/>
      <c r="IZM83" s="99"/>
      <c r="IZN83" s="99"/>
      <c r="IZO83" s="99"/>
      <c r="IZP83" s="99"/>
      <c r="IZQ83" s="99"/>
      <c r="IZR83" s="99"/>
      <c r="IZS83" s="99"/>
      <c r="IZT83" s="99"/>
      <c r="IZU83" s="99"/>
      <c r="IZV83" s="99"/>
      <c r="IZW83" s="99"/>
      <c r="IZX83" s="99"/>
      <c r="IZY83" s="99"/>
      <c r="IZZ83" s="99"/>
      <c r="JAA83" s="99"/>
      <c r="JAB83" s="99"/>
      <c r="JAC83" s="99"/>
      <c r="JAD83" s="99"/>
      <c r="JAE83" s="99"/>
      <c r="JAF83" s="99"/>
      <c r="JAG83" s="99"/>
      <c r="JAH83" s="99"/>
      <c r="JAI83" s="99"/>
      <c r="JAJ83" s="99"/>
      <c r="JAK83" s="99"/>
      <c r="JAL83" s="99"/>
      <c r="JAM83" s="99"/>
      <c r="JAN83" s="99"/>
      <c r="JAO83" s="99"/>
      <c r="JAP83" s="99"/>
      <c r="JAQ83" s="99"/>
      <c r="JAR83" s="99"/>
      <c r="JAS83" s="99"/>
      <c r="JAT83" s="99"/>
      <c r="JAU83" s="99"/>
      <c r="JAV83" s="99"/>
      <c r="JAW83" s="99"/>
      <c r="JAX83" s="99"/>
      <c r="JAY83" s="99"/>
      <c r="JAZ83" s="99"/>
      <c r="JBA83" s="99"/>
      <c r="JBB83" s="99"/>
      <c r="JBC83" s="99"/>
      <c r="JBD83" s="99"/>
      <c r="JBE83" s="99"/>
      <c r="JBF83" s="99"/>
      <c r="JBG83" s="99"/>
      <c r="JBH83" s="99"/>
      <c r="JBI83" s="99"/>
      <c r="JBJ83" s="99"/>
      <c r="JBK83" s="99"/>
      <c r="JBL83" s="99"/>
      <c r="JBM83" s="99"/>
      <c r="JBN83" s="99"/>
      <c r="JBO83" s="99"/>
      <c r="JBP83" s="99"/>
      <c r="JBQ83" s="99"/>
      <c r="JBR83" s="99"/>
      <c r="JBS83" s="99"/>
      <c r="JBT83" s="99"/>
      <c r="JBU83" s="99"/>
      <c r="JBV83" s="99"/>
      <c r="JBW83" s="99"/>
      <c r="JBX83" s="99"/>
      <c r="JBY83" s="99"/>
      <c r="JBZ83" s="99"/>
      <c r="JCA83" s="99"/>
      <c r="JCB83" s="99"/>
      <c r="JCC83" s="99"/>
      <c r="JCD83" s="99"/>
      <c r="JCE83" s="99"/>
      <c r="JCF83" s="99"/>
      <c r="JCG83" s="99"/>
      <c r="JCH83" s="99"/>
      <c r="JCI83" s="99"/>
      <c r="JCJ83" s="99"/>
      <c r="JCK83" s="99"/>
      <c r="JCL83" s="99"/>
      <c r="JCM83" s="99"/>
      <c r="JCN83" s="99"/>
      <c r="JCO83" s="99"/>
      <c r="JCP83" s="99"/>
      <c r="JCQ83" s="99"/>
      <c r="JCR83" s="99"/>
      <c r="JCS83" s="99"/>
      <c r="JCT83" s="99"/>
      <c r="JCU83" s="99"/>
      <c r="JCV83" s="99"/>
      <c r="JCW83" s="99"/>
      <c r="JCX83" s="99"/>
      <c r="JCY83" s="99"/>
      <c r="JCZ83" s="99"/>
      <c r="JDA83" s="99"/>
      <c r="JDB83" s="99"/>
      <c r="JDC83" s="99"/>
      <c r="JDD83" s="99"/>
      <c r="JDE83" s="99"/>
      <c r="JDF83" s="99"/>
      <c r="JDG83" s="99"/>
      <c r="JDH83" s="99"/>
      <c r="JDI83" s="99"/>
      <c r="JDJ83" s="99"/>
      <c r="JDK83" s="99"/>
      <c r="JDL83" s="99"/>
      <c r="JDM83" s="99"/>
      <c r="JDN83" s="99"/>
      <c r="JDO83" s="99"/>
      <c r="JDP83" s="99"/>
      <c r="JDQ83" s="99"/>
      <c r="JDR83" s="99"/>
      <c r="JDS83" s="99"/>
      <c r="JDT83" s="99"/>
      <c r="JDU83" s="99"/>
      <c r="JDV83" s="99"/>
      <c r="JDW83" s="99"/>
      <c r="JDX83" s="99"/>
      <c r="JDY83" s="99"/>
      <c r="JDZ83" s="99"/>
      <c r="JEA83" s="99"/>
      <c r="JEB83" s="99"/>
      <c r="JEC83" s="99"/>
      <c r="JED83" s="99"/>
      <c r="JEE83" s="99"/>
      <c r="JEF83" s="99"/>
      <c r="JEG83" s="99"/>
      <c r="JEH83" s="99"/>
      <c r="JEI83" s="99"/>
      <c r="JEJ83" s="99"/>
      <c r="JEK83" s="99"/>
      <c r="JEL83" s="99"/>
      <c r="JEM83" s="99"/>
      <c r="JEN83" s="99"/>
      <c r="JEO83" s="99"/>
      <c r="JEP83" s="99"/>
      <c r="JEQ83" s="99"/>
      <c r="JER83" s="99"/>
      <c r="JES83" s="99"/>
      <c r="JET83" s="99"/>
      <c r="JEU83" s="99"/>
      <c r="JEV83" s="99"/>
      <c r="JEW83" s="99"/>
      <c r="JEX83" s="99"/>
      <c r="JEY83" s="99"/>
      <c r="JEZ83" s="99"/>
      <c r="JFA83" s="99"/>
      <c r="JFB83" s="99"/>
      <c r="JFC83" s="99"/>
      <c r="JFD83" s="99"/>
      <c r="JFE83" s="99"/>
      <c r="JFF83" s="99"/>
      <c r="JFG83" s="99"/>
      <c r="JFH83" s="99"/>
      <c r="JFI83" s="99"/>
      <c r="JFJ83" s="99"/>
      <c r="JFK83" s="99"/>
      <c r="JFL83" s="99"/>
      <c r="JFM83" s="99"/>
      <c r="JFN83" s="99"/>
      <c r="JFO83" s="99"/>
      <c r="JFP83" s="99"/>
      <c r="JFQ83" s="99"/>
      <c r="JFR83" s="99"/>
      <c r="JFS83" s="99"/>
      <c r="JFT83" s="99"/>
      <c r="JFU83" s="99"/>
      <c r="JFV83" s="99"/>
      <c r="JFW83" s="99"/>
      <c r="JFX83" s="99"/>
      <c r="JFY83" s="99"/>
      <c r="JFZ83" s="99"/>
      <c r="JGA83" s="99"/>
      <c r="JGB83" s="99"/>
      <c r="JGC83" s="99"/>
      <c r="JGD83" s="99"/>
      <c r="JGE83" s="99"/>
      <c r="JGF83" s="99"/>
      <c r="JGG83" s="99"/>
      <c r="JGH83" s="99"/>
      <c r="JGI83" s="99"/>
      <c r="JGJ83" s="99"/>
      <c r="JGK83" s="99"/>
      <c r="JGL83" s="99"/>
      <c r="JGM83" s="99"/>
      <c r="JGN83" s="99"/>
      <c r="JGO83" s="99"/>
      <c r="JGP83" s="99"/>
      <c r="JGQ83" s="99"/>
      <c r="JGR83" s="99"/>
      <c r="JGS83" s="99"/>
      <c r="JGT83" s="99"/>
      <c r="JGU83" s="99"/>
      <c r="JGV83" s="99"/>
      <c r="JGW83" s="99"/>
      <c r="JGX83" s="99"/>
      <c r="JGY83" s="99"/>
      <c r="JGZ83" s="99"/>
      <c r="JHA83" s="99"/>
      <c r="JHB83" s="99"/>
      <c r="JHC83" s="99"/>
      <c r="JHD83" s="99"/>
      <c r="JHE83" s="99"/>
      <c r="JHF83" s="99"/>
      <c r="JHG83" s="99"/>
      <c r="JHH83" s="99"/>
      <c r="JHI83" s="99"/>
      <c r="JHJ83" s="99"/>
      <c r="JHK83" s="99"/>
      <c r="JHL83" s="99"/>
      <c r="JHM83" s="99"/>
      <c r="JHN83" s="99"/>
      <c r="JHO83" s="99"/>
      <c r="JHP83" s="99"/>
      <c r="JHQ83" s="99"/>
      <c r="JHR83" s="99"/>
      <c r="JHS83" s="99"/>
      <c r="JHT83" s="99"/>
      <c r="JHU83" s="99"/>
      <c r="JHV83" s="99"/>
      <c r="JHW83" s="99"/>
      <c r="JHX83" s="99"/>
      <c r="JHY83" s="99"/>
      <c r="JHZ83" s="99"/>
      <c r="JIA83" s="99"/>
      <c r="JIB83" s="99"/>
      <c r="JIC83" s="99"/>
      <c r="JID83" s="99"/>
      <c r="JIE83" s="99"/>
      <c r="JIF83" s="99"/>
      <c r="JIG83" s="99"/>
      <c r="JIH83" s="99"/>
      <c r="JII83" s="99"/>
      <c r="JIJ83" s="99"/>
      <c r="JIK83" s="99"/>
      <c r="JIL83" s="99"/>
      <c r="JIM83" s="99"/>
      <c r="JIN83" s="99"/>
      <c r="JIO83" s="99"/>
      <c r="JIP83" s="99"/>
      <c r="JIQ83" s="99"/>
      <c r="JIR83" s="99"/>
      <c r="JIS83" s="99"/>
      <c r="JIT83" s="99"/>
      <c r="JIU83" s="99"/>
      <c r="JIV83" s="99"/>
      <c r="JIW83" s="99"/>
      <c r="JIX83" s="99"/>
      <c r="JIY83" s="99"/>
      <c r="JIZ83" s="99"/>
      <c r="JJA83" s="99"/>
      <c r="JJB83" s="99"/>
      <c r="JJC83" s="99"/>
      <c r="JJD83" s="99"/>
      <c r="JJE83" s="99"/>
      <c r="JJF83" s="99"/>
      <c r="JJG83" s="99"/>
      <c r="JJH83" s="99"/>
      <c r="JJI83" s="99"/>
      <c r="JJJ83" s="99"/>
      <c r="JJK83" s="99"/>
      <c r="JJL83" s="99"/>
      <c r="JJM83" s="99"/>
      <c r="JJN83" s="99"/>
      <c r="JJO83" s="99"/>
      <c r="JJP83" s="99"/>
      <c r="JJQ83" s="99"/>
      <c r="JJR83" s="99"/>
      <c r="JJS83" s="99"/>
      <c r="JJT83" s="99"/>
      <c r="JJU83" s="99"/>
      <c r="JJV83" s="99"/>
      <c r="JJW83" s="99"/>
      <c r="JJX83" s="99"/>
      <c r="JJY83" s="99"/>
      <c r="JJZ83" s="99"/>
      <c r="JKA83" s="99"/>
      <c r="JKB83" s="99"/>
      <c r="JKC83" s="99"/>
      <c r="JKD83" s="99"/>
      <c r="JKE83" s="99"/>
      <c r="JKF83" s="99"/>
      <c r="JKG83" s="99"/>
      <c r="JKH83" s="99"/>
      <c r="JKI83" s="99"/>
      <c r="JKJ83" s="99"/>
      <c r="JKK83" s="99"/>
      <c r="JKL83" s="99"/>
      <c r="JKM83" s="99"/>
      <c r="JKN83" s="99"/>
      <c r="JKO83" s="99"/>
      <c r="JKP83" s="99"/>
      <c r="JKQ83" s="99"/>
      <c r="JKR83" s="99"/>
      <c r="JKS83" s="99"/>
      <c r="JKT83" s="99"/>
      <c r="JKU83" s="99"/>
      <c r="JKV83" s="99"/>
      <c r="JKW83" s="99"/>
      <c r="JKX83" s="99"/>
      <c r="JKY83" s="99"/>
      <c r="JKZ83" s="99"/>
      <c r="JLA83" s="99"/>
      <c r="JLB83" s="99"/>
      <c r="JLC83" s="99"/>
      <c r="JLD83" s="99"/>
      <c r="JLE83" s="99"/>
      <c r="JLF83" s="99"/>
      <c r="JLG83" s="99"/>
      <c r="JLH83" s="99"/>
      <c r="JLI83" s="99"/>
      <c r="JLJ83" s="99"/>
      <c r="JLK83" s="99"/>
      <c r="JLL83" s="99"/>
      <c r="JLM83" s="99"/>
      <c r="JLN83" s="99"/>
      <c r="JLO83" s="99"/>
      <c r="JLP83" s="99"/>
      <c r="JLQ83" s="99"/>
      <c r="JLR83" s="99"/>
      <c r="JLS83" s="99"/>
      <c r="JLT83" s="99"/>
      <c r="JLU83" s="99"/>
      <c r="JLV83" s="99"/>
      <c r="JLW83" s="99"/>
      <c r="JLX83" s="99"/>
      <c r="JLY83" s="99"/>
      <c r="JLZ83" s="99"/>
      <c r="JMA83" s="99"/>
      <c r="JMB83" s="99"/>
      <c r="JMC83" s="99"/>
      <c r="JMD83" s="99"/>
      <c r="JME83" s="99"/>
      <c r="JMF83" s="99"/>
      <c r="JMG83" s="99"/>
      <c r="JMH83" s="99"/>
      <c r="JMI83" s="99"/>
      <c r="JMJ83" s="99"/>
      <c r="JMK83" s="99"/>
      <c r="JML83" s="99"/>
      <c r="JMM83" s="99"/>
      <c r="JMN83" s="99"/>
      <c r="JMO83" s="99"/>
      <c r="JMP83" s="99"/>
      <c r="JMQ83" s="99"/>
      <c r="JMR83" s="99"/>
      <c r="JMS83" s="99"/>
      <c r="JMT83" s="99"/>
      <c r="JMU83" s="99"/>
      <c r="JMV83" s="99"/>
      <c r="JMW83" s="99"/>
      <c r="JMX83" s="99"/>
      <c r="JMY83" s="99"/>
      <c r="JMZ83" s="99"/>
      <c r="JNA83" s="99"/>
      <c r="JNB83" s="99"/>
      <c r="JNC83" s="99"/>
      <c r="JND83" s="99"/>
      <c r="JNE83" s="99"/>
      <c r="JNF83" s="99"/>
      <c r="JNG83" s="99"/>
      <c r="JNH83" s="99"/>
      <c r="JNI83" s="99"/>
      <c r="JNJ83" s="99"/>
      <c r="JNK83" s="99"/>
      <c r="JNL83" s="99"/>
      <c r="JNM83" s="99"/>
      <c r="JNN83" s="99"/>
      <c r="JNO83" s="99"/>
      <c r="JNP83" s="99"/>
      <c r="JNQ83" s="99"/>
      <c r="JNR83" s="99"/>
      <c r="JNS83" s="99"/>
      <c r="JNT83" s="99"/>
      <c r="JNU83" s="99"/>
      <c r="JNV83" s="99"/>
      <c r="JNW83" s="99"/>
      <c r="JNX83" s="99"/>
      <c r="JNY83" s="99"/>
      <c r="JNZ83" s="99"/>
      <c r="JOA83" s="99"/>
      <c r="JOB83" s="99"/>
      <c r="JOC83" s="99"/>
      <c r="JOD83" s="99"/>
      <c r="JOE83" s="99"/>
      <c r="JOF83" s="99"/>
      <c r="JOG83" s="99"/>
      <c r="JOH83" s="99"/>
      <c r="JOI83" s="99"/>
      <c r="JOJ83" s="99"/>
      <c r="JOK83" s="99"/>
      <c r="JOL83" s="99"/>
      <c r="JOM83" s="99"/>
      <c r="JON83" s="99"/>
      <c r="JOO83" s="99"/>
      <c r="JOP83" s="99"/>
      <c r="JOQ83" s="99"/>
      <c r="JOR83" s="99"/>
      <c r="JOS83" s="99"/>
      <c r="JOT83" s="99"/>
      <c r="JOU83" s="99"/>
      <c r="JOV83" s="99"/>
      <c r="JOW83" s="99"/>
      <c r="JOX83" s="99"/>
      <c r="JOY83" s="99"/>
      <c r="JOZ83" s="99"/>
      <c r="JPA83" s="99"/>
      <c r="JPB83" s="99"/>
      <c r="JPC83" s="99"/>
      <c r="JPD83" s="99"/>
      <c r="JPE83" s="99"/>
      <c r="JPF83" s="99"/>
      <c r="JPG83" s="99"/>
      <c r="JPH83" s="99"/>
      <c r="JPI83" s="99"/>
      <c r="JPJ83" s="99"/>
      <c r="JPK83" s="99"/>
      <c r="JPL83" s="99"/>
      <c r="JPM83" s="99"/>
      <c r="JPN83" s="99"/>
      <c r="JPO83" s="99"/>
      <c r="JPP83" s="99"/>
      <c r="JPQ83" s="99"/>
      <c r="JPR83" s="99"/>
      <c r="JPS83" s="99"/>
      <c r="JPT83" s="99"/>
      <c r="JPU83" s="99"/>
      <c r="JPV83" s="99"/>
      <c r="JPW83" s="99"/>
      <c r="JPX83" s="99"/>
      <c r="JPY83" s="99"/>
      <c r="JPZ83" s="99"/>
      <c r="JQA83" s="99"/>
      <c r="JQB83" s="99"/>
      <c r="JQC83" s="99"/>
      <c r="JQD83" s="99"/>
      <c r="JQE83" s="99"/>
      <c r="JQF83" s="99"/>
      <c r="JQG83" s="99"/>
      <c r="JQH83" s="99"/>
      <c r="JQI83" s="99"/>
      <c r="JQJ83" s="99"/>
      <c r="JQK83" s="99"/>
      <c r="JQL83" s="99"/>
      <c r="JQM83" s="99"/>
      <c r="JQN83" s="99"/>
      <c r="JQO83" s="99"/>
      <c r="JQP83" s="99"/>
      <c r="JQQ83" s="99"/>
      <c r="JQR83" s="99"/>
      <c r="JQS83" s="99"/>
      <c r="JQT83" s="99"/>
      <c r="JQU83" s="99"/>
      <c r="JQV83" s="99"/>
      <c r="JQW83" s="99"/>
      <c r="JQX83" s="99"/>
      <c r="JQY83" s="99"/>
      <c r="JQZ83" s="99"/>
      <c r="JRA83" s="99"/>
      <c r="JRB83" s="99"/>
      <c r="JRC83" s="99"/>
      <c r="JRD83" s="99"/>
      <c r="JRE83" s="99"/>
      <c r="JRF83" s="99"/>
      <c r="JRG83" s="99"/>
      <c r="JRH83" s="99"/>
      <c r="JRI83" s="99"/>
      <c r="JRJ83" s="99"/>
      <c r="JRK83" s="99"/>
      <c r="JRL83" s="99"/>
      <c r="JRM83" s="99"/>
      <c r="JRN83" s="99"/>
      <c r="JRO83" s="99"/>
      <c r="JRP83" s="99"/>
      <c r="JRQ83" s="99"/>
      <c r="JRR83" s="99"/>
      <c r="JRS83" s="99"/>
      <c r="JRT83" s="99"/>
      <c r="JRU83" s="99"/>
      <c r="JRV83" s="99"/>
      <c r="JRW83" s="99"/>
      <c r="JRX83" s="99"/>
      <c r="JRY83" s="99"/>
      <c r="JRZ83" s="99"/>
      <c r="JSA83" s="99"/>
      <c r="JSB83" s="99"/>
      <c r="JSC83" s="99"/>
      <c r="JSD83" s="99"/>
      <c r="JSE83" s="99"/>
      <c r="JSF83" s="99"/>
      <c r="JSG83" s="99"/>
      <c r="JSH83" s="99"/>
      <c r="JSI83" s="99"/>
      <c r="JSJ83" s="99"/>
      <c r="JSK83" s="99"/>
      <c r="JSL83" s="99"/>
      <c r="JSM83" s="99"/>
      <c r="JSN83" s="99"/>
      <c r="JSO83" s="99"/>
      <c r="JSP83" s="99"/>
      <c r="JSQ83" s="99"/>
      <c r="JSR83" s="99"/>
      <c r="JSS83" s="99"/>
      <c r="JST83" s="99"/>
      <c r="JSU83" s="99"/>
      <c r="JSV83" s="99"/>
      <c r="JSW83" s="99"/>
      <c r="JSX83" s="99"/>
      <c r="JSY83" s="99"/>
      <c r="JSZ83" s="99"/>
      <c r="JTA83" s="99"/>
      <c r="JTB83" s="99"/>
      <c r="JTC83" s="99"/>
      <c r="JTD83" s="99"/>
      <c r="JTE83" s="99"/>
      <c r="JTF83" s="99"/>
      <c r="JTG83" s="99"/>
      <c r="JTH83" s="99"/>
      <c r="JTI83" s="99"/>
      <c r="JTJ83" s="99"/>
      <c r="JTK83" s="99"/>
      <c r="JTL83" s="99"/>
      <c r="JTM83" s="99"/>
      <c r="JTN83" s="99"/>
      <c r="JTO83" s="99"/>
      <c r="JTP83" s="99"/>
      <c r="JTQ83" s="99"/>
      <c r="JTR83" s="99"/>
      <c r="JTS83" s="99"/>
      <c r="JTT83" s="99"/>
      <c r="JTU83" s="99"/>
      <c r="JTV83" s="99"/>
      <c r="JTW83" s="99"/>
      <c r="JTX83" s="99"/>
      <c r="JTY83" s="99"/>
      <c r="JTZ83" s="99"/>
      <c r="JUA83" s="99"/>
      <c r="JUB83" s="99"/>
      <c r="JUC83" s="99"/>
      <c r="JUD83" s="99"/>
      <c r="JUE83" s="99"/>
      <c r="JUF83" s="99"/>
      <c r="JUG83" s="99"/>
      <c r="JUH83" s="99"/>
      <c r="JUI83" s="99"/>
      <c r="JUJ83" s="99"/>
      <c r="JUK83" s="99"/>
      <c r="JUL83" s="99"/>
      <c r="JUM83" s="99"/>
      <c r="JUN83" s="99"/>
      <c r="JUO83" s="99"/>
      <c r="JUP83" s="99"/>
      <c r="JUQ83" s="99"/>
      <c r="JUR83" s="99"/>
      <c r="JUS83" s="99"/>
      <c r="JUT83" s="99"/>
      <c r="JUU83" s="99"/>
      <c r="JUV83" s="99"/>
      <c r="JUW83" s="99"/>
      <c r="JUX83" s="99"/>
      <c r="JUY83" s="99"/>
      <c r="JUZ83" s="99"/>
      <c r="JVA83" s="99"/>
      <c r="JVB83" s="99"/>
      <c r="JVC83" s="99"/>
      <c r="JVD83" s="99"/>
      <c r="JVE83" s="99"/>
      <c r="JVF83" s="99"/>
      <c r="JVG83" s="99"/>
      <c r="JVH83" s="99"/>
      <c r="JVI83" s="99"/>
      <c r="JVJ83" s="99"/>
      <c r="JVK83" s="99"/>
      <c r="JVL83" s="99"/>
      <c r="JVM83" s="99"/>
      <c r="JVN83" s="99"/>
      <c r="JVO83" s="99"/>
      <c r="JVP83" s="99"/>
      <c r="JVQ83" s="99"/>
      <c r="JVR83" s="99"/>
      <c r="JVS83" s="99"/>
      <c r="JVT83" s="99"/>
      <c r="JVU83" s="99"/>
      <c r="JVV83" s="99"/>
      <c r="JVW83" s="99"/>
      <c r="JVX83" s="99"/>
      <c r="JVY83" s="99"/>
      <c r="JVZ83" s="99"/>
      <c r="JWA83" s="99"/>
      <c r="JWB83" s="99"/>
      <c r="JWC83" s="99"/>
      <c r="JWD83" s="99"/>
      <c r="JWE83" s="99"/>
      <c r="JWF83" s="99"/>
      <c r="JWG83" s="99"/>
      <c r="JWH83" s="99"/>
      <c r="JWI83" s="99"/>
      <c r="JWJ83" s="99"/>
      <c r="JWK83" s="99"/>
      <c r="JWL83" s="99"/>
      <c r="JWM83" s="99"/>
      <c r="JWN83" s="99"/>
      <c r="JWO83" s="99"/>
      <c r="JWP83" s="99"/>
      <c r="JWQ83" s="99"/>
      <c r="JWR83" s="99"/>
      <c r="JWS83" s="99"/>
      <c r="JWT83" s="99"/>
      <c r="JWU83" s="99"/>
      <c r="JWV83" s="99"/>
      <c r="JWW83" s="99"/>
      <c r="JWX83" s="99"/>
      <c r="JWY83" s="99"/>
      <c r="JWZ83" s="99"/>
      <c r="JXA83" s="99"/>
      <c r="JXB83" s="99"/>
      <c r="JXC83" s="99"/>
      <c r="JXD83" s="99"/>
      <c r="JXE83" s="99"/>
      <c r="JXF83" s="99"/>
      <c r="JXG83" s="99"/>
      <c r="JXH83" s="99"/>
      <c r="JXI83" s="99"/>
      <c r="JXJ83" s="99"/>
      <c r="JXK83" s="99"/>
      <c r="JXL83" s="99"/>
      <c r="JXM83" s="99"/>
      <c r="JXN83" s="99"/>
      <c r="JXO83" s="99"/>
      <c r="JXP83" s="99"/>
      <c r="JXQ83" s="99"/>
      <c r="JXR83" s="99"/>
      <c r="JXS83" s="99"/>
      <c r="JXT83" s="99"/>
      <c r="JXU83" s="99"/>
      <c r="JXV83" s="99"/>
      <c r="JXW83" s="99"/>
      <c r="JXX83" s="99"/>
      <c r="JXY83" s="99"/>
      <c r="JXZ83" s="99"/>
      <c r="JYA83" s="99"/>
      <c r="JYB83" s="99"/>
      <c r="JYC83" s="99"/>
      <c r="JYD83" s="99"/>
      <c r="JYE83" s="99"/>
      <c r="JYF83" s="99"/>
      <c r="JYG83" s="99"/>
      <c r="JYH83" s="99"/>
      <c r="JYI83" s="99"/>
      <c r="JYJ83" s="99"/>
      <c r="JYK83" s="99"/>
      <c r="JYL83" s="99"/>
      <c r="JYM83" s="99"/>
      <c r="JYN83" s="99"/>
      <c r="JYO83" s="99"/>
      <c r="JYP83" s="99"/>
      <c r="JYQ83" s="99"/>
      <c r="JYR83" s="99"/>
      <c r="JYS83" s="99"/>
      <c r="JYT83" s="99"/>
      <c r="JYU83" s="99"/>
      <c r="JYV83" s="99"/>
      <c r="JYW83" s="99"/>
      <c r="JYX83" s="99"/>
      <c r="JYY83" s="99"/>
      <c r="JYZ83" s="99"/>
      <c r="JZA83" s="99"/>
      <c r="JZB83" s="99"/>
      <c r="JZC83" s="99"/>
      <c r="JZD83" s="99"/>
      <c r="JZE83" s="99"/>
      <c r="JZF83" s="99"/>
      <c r="JZG83" s="99"/>
      <c r="JZH83" s="99"/>
      <c r="JZI83" s="99"/>
      <c r="JZJ83" s="99"/>
      <c r="JZK83" s="99"/>
      <c r="JZL83" s="99"/>
      <c r="JZM83" s="99"/>
      <c r="JZN83" s="99"/>
      <c r="JZO83" s="99"/>
      <c r="JZP83" s="99"/>
      <c r="JZQ83" s="99"/>
      <c r="JZR83" s="99"/>
      <c r="JZS83" s="99"/>
      <c r="JZT83" s="99"/>
      <c r="JZU83" s="99"/>
      <c r="JZV83" s="99"/>
      <c r="JZW83" s="99"/>
      <c r="JZX83" s="99"/>
      <c r="JZY83" s="99"/>
      <c r="JZZ83" s="99"/>
      <c r="KAA83" s="99"/>
      <c r="KAB83" s="99"/>
      <c r="KAC83" s="99"/>
      <c r="KAD83" s="99"/>
      <c r="KAE83" s="99"/>
      <c r="KAF83" s="99"/>
      <c r="KAG83" s="99"/>
      <c r="KAH83" s="99"/>
      <c r="KAI83" s="99"/>
      <c r="KAJ83" s="99"/>
      <c r="KAK83" s="99"/>
      <c r="KAL83" s="99"/>
      <c r="KAM83" s="99"/>
      <c r="KAN83" s="99"/>
      <c r="KAO83" s="99"/>
      <c r="KAP83" s="99"/>
      <c r="KAQ83" s="99"/>
      <c r="KAR83" s="99"/>
      <c r="KAS83" s="99"/>
      <c r="KAT83" s="99"/>
      <c r="KAU83" s="99"/>
      <c r="KAV83" s="99"/>
      <c r="KAW83" s="99"/>
      <c r="KAX83" s="99"/>
      <c r="KAY83" s="99"/>
      <c r="KAZ83" s="99"/>
      <c r="KBA83" s="99"/>
      <c r="KBB83" s="99"/>
      <c r="KBC83" s="99"/>
      <c r="KBD83" s="99"/>
      <c r="KBE83" s="99"/>
      <c r="KBF83" s="99"/>
      <c r="KBG83" s="99"/>
      <c r="KBH83" s="99"/>
      <c r="KBI83" s="99"/>
      <c r="KBJ83" s="99"/>
      <c r="KBK83" s="99"/>
      <c r="KBL83" s="99"/>
      <c r="KBM83" s="99"/>
      <c r="KBN83" s="99"/>
      <c r="KBO83" s="99"/>
      <c r="KBP83" s="99"/>
      <c r="KBQ83" s="99"/>
      <c r="KBR83" s="99"/>
      <c r="KBS83" s="99"/>
      <c r="KBT83" s="99"/>
      <c r="KBU83" s="99"/>
      <c r="KBV83" s="99"/>
      <c r="KBW83" s="99"/>
      <c r="KBX83" s="99"/>
      <c r="KBY83" s="99"/>
      <c r="KBZ83" s="99"/>
      <c r="KCA83" s="99"/>
      <c r="KCB83" s="99"/>
      <c r="KCC83" s="99"/>
      <c r="KCD83" s="99"/>
      <c r="KCE83" s="99"/>
      <c r="KCF83" s="99"/>
      <c r="KCG83" s="99"/>
      <c r="KCH83" s="99"/>
      <c r="KCI83" s="99"/>
      <c r="KCJ83" s="99"/>
      <c r="KCK83" s="99"/>
      <c r="KCL83" s="99"/>
      <c r="KCM83" s="99"/>
      <c r="KCN83" s="99"/>
      <c r="KCO83" s="99"/>
      <c r="KCP83" s="99"/>
      <c r="KCQ83" s="99"/>
      <c r="KCR83" s="99"/>
      <c r="KCS83" s="99"/>
      <c r="KCT83" s="99"/>
      <c r="KCU83" s="99"/>
      <c r="KCV83" s="99"/>
      <c r="KCW83" s="99"/>
      <c r="KCX83" s="99"/>
      <c r="KCY83" s="99"/>
      <c r="KCZ83" s="99"/>
      <c r="KDA83" s="99"/>
      <c r="KDB83" s="99"/>
      <c r="KDC83" s="99"/>
      <c r="KDD83" s="99"/>
      <c r="KDE83" s="99"/>
      <c r="KDF83" s="99"/>
      <c r="KDG83" s="99"/>
      <c r="KDH83" s="99"/>
      <c r="KDI83" s="99"/>
      <c r="KDJ83" s="99"/>
      <c r="KDK83" s="99"/>
      <c r="KDL83" s="99"/>
      <c r="KDM83" s="99"/>
      <c r="KDN83" s="99"/>
      <c r="KDO83" s="99"/>
      <c r="KDP83" s="99"/>
      <c r="KDQ83" s="99"/>
      <c r="KDR83" s="99"/>
      <c r="KDS83" s="99"/>
      <c r="KDT83" s="99"/>
      <c r="KDU83" s="99"/>
      <c r="KDV83" s="99"/>
      <c r="KDW83" s="99"/>
      <c r="KDX83" s="99"/>
      <c r="KDY83" s="99"/>
      <c r="KDZ83" s="99"/>
      <c r="KEA83" s="99"/>
      <c r="KEB83" s="99"/>
      <c r="KEC83" s="99"/>
      <c r="KED83" s="99"/>
      <c r="KEE83" s="99"/>
      <c r="KEF83" s="99"/>
      <c r="KEG83" s="99"/>
      <c r="KEH83" s="99"/>
      <c r="KEI83" s="99"/>
      <c r="KEJ83" s="99"/>
      <c r="KEK83" s="99"/>
      <c r="KEL83" s="99"/>
      <c r="KEM83" s="99"/>
      <c r="KEN83" s="99"/>
      <c r="KEO83" s="99"/>
      <c r="KEP83" s="99"/>
      <c r="KEQ83" s="99"/>
      <c r="KER83" s="99"/>
      <c r="KES83" s="99"/>
      <c r="KET83" s="99"/>
      <c r="KEU83" s="99"/>
      <c r="KEV83" s="99"/>
      <c r="KEW83" s="99"/>
      <c r="KEX83" s="99"/>
      <c r="KEY83" s="99"/>
      <c r="KEZ83" s="99"/>
      <c r="KFA83" s="99"/>
      <c r="KFB83" s="99"/>
      <c r="KFC83" s="99"/>
      <c r="KFD83" s="99"/>
      <c r="KFE83" s="99"/>
      <c r="KFF83" s="99"/>
      <c r="KFG83" s="99"/>
      <c r="KFH83" s="99"/>
      <c r="KFI83" s="99"/>
      <c r="KFJ83" s="99"/>
      <c r="KFK83" s="99"/>
      <c r="KFL83" s="99"/>
      <c r="KFM83" s="99"/>
      <c r="KFN83" s="99"/>
      <c r="KFO83" s="99"/>
      <c r="KFP83" s="99"/>
      <c r="KFQ83" s="99"/>
      <c r="KFR83" s="99"/>
      <c r="KFS83" s="99"/>
      <c r="KFT83" s="99"/>
      <c r="KFU83" s="99"/>
      <c r="KFV83" s="99"/>
      <c r="KFW83" s="99"/>
      <c r="KFX83" s="99"/>
      <c r="KFY83" s="99"/>
      <c r="KFZ83" s="99"/>
      <c r="KGA83" s="99"/>
      <c r="KGB83" s="99"/>
      <c r="KGC83" s="99"/>
      <c r="KGD83" s="99"/>
      <c r="KGE83" s="99"/>
      <c r="KGF83" s="99"/>
      <c r="KGG83" s="99"/>
      <c r="KGH83" s="99"/>
      <c r="KGI83" s="99"/>
      <c r="KGJ83" s="99"/>
      <c r="KGK83" s="99"/>
      <c r="KGL83" s="99"/>
      <c r="KGM83" s="99"/>
      <c r="KGN83" s="99"/>
      <c r="KGO83" s="99"/>
      <c r="KGP83" s="99"/>
      <c r="KGQ83" s="99"/>
      <c r="KGR83" s="99"/>
      <c r="KGS83" s="99"/>
      <c r="KGT83" s="99"/>
      <c r="KGU83" s="99"/>
      <c r="KGV83" s="99"/>
      <c r="KGW83" s="99"/>
      <c r="KGX83" s="99"/>
      <c r="KGY83" s="99"/>
      <c r="KGZ83" s="99"/>
      <c r="KHA83" s="99"/>
      <c r="KHB83" s="99"/>
      <c r="KHC83" s="99"/>
      <c r="KHD83" s="99"/>
      <c r="KHE83" s="99"/>
      <c r="KHF83" s="99"/>
      <c r="KHG83" s="99"/>
      <c r="KHH83" s="99"/>
      <c r="KHI83" s="99"/>
      <c r="KHJ83" s="99"/>
      <c r="KHK83" s="99"/>
      <c r="KHL83" s="99"/>
      <c r="KHM83" s="99"/>
      <c r="KHN83" s="99"/>
      <c r="KHO83" s="99"/>
      <c r="KHP83" s="99"/>
      <c r="KHQ83" s="99"/>
      <c r="KHR83" s="99"/>
      <c r="KHS83" s="99"/>
      <c r="KHT83" s="99"/>
      <c r="KHU83" s="99"/>
      <c r="KHV83" s="99"/>
      <c r="KHW83" s="99"/>
      <c r="KHX83" s="99"/>
      <c r="KHY83" s="99"/>
      <c r="KHZ83" s="99"/>
      <c r="KIA83" s="99"/>
      <c r="KIB83" s="99"/>
      <c r="KIC83" s="99"/>
      <c r="KID83" s="99"/>
      <c r="KIE83" s="99"/>
      <c r="KIF83" s="99"/>
      <c r="KIG83" s="99"/>
      <c r="KIH83" s="99"/>
      <c r="KII83" s="99"/>
      <c r="KIJ83" s="99"/>
      <c r="KIK83" s="99"/>
      <c r="KIL83" s="99"/>
      <c r="KIM83" s="99"/>
      <c r="KIN83" s="99"/>
      <c r="KIO83" s="99"/>
      <c r="KIP83" s="99"/>
      <c r="KIQ83" s="99"/>
      <c r="KIR83" s="99"/>
      <c r="KIS83" s="99"/>
      <c r="KIT83" s="99"/>
      <c r="KIU83" s="99"/>
      <c r="KIV83" s="99"/>
      <c r="KIW83" s="99"/>
      <c r="KIX83" s="99"/>
      <c r="KIY83" s="99"/>
      <c r="KIZ83" s="99"/>
      <c r="KJA83" s="99"/>
      <c r="KJB83" s="99"/>
      <c r="KJC83" s="99"/>
      <c r="KJD83" s="99"/>
      <c r="KJE83" s="99"/>
      <c r="KJF83" s="99"/>
      <c r="KJG83" s="99"/>
      <c r="KJH83" s="99"/>
      <c r="KJI83" s="99"/>
      <c r="KJJ83" s="99"/>
      <c r="KJK83" s="99"/>
      <c r="KJL83" s="99"/>
      <c r="KJM83" s="99"/>
      <c r="KJN83" s="99"/>
      <c r="KJO83" s="99"/>
      <c r="KJP83" s="99"/>
      <c r="KJQ83" s="99"/>
      <c r="KJR83" s="99"/>
      <c r="KJS83" s="99"/>
      <c r="KJT83" s="99"/>
      <c r="KJU83" s="99"/>
      <c r="KJV83" s="99"/>
      <c r="KJW83" s="99"/>
      <c r="KJX83" s="99"/>
      <c r="KJY83" s="99"/>
      <c r="KJZ83" s="99"/>
      <c r="KKA83" s="99"/>
      <c r="KKB83" s="99"/>
      <c r="KKC83" s="99"/>
      <c r="KKD83" s="99"/>
      <c r="KKE83" s="99"/>
      <c r="KKF83" s="99"/>
      <c r="KKG83" s="99"/>
      <c r="KKH83" s="99"/>
      <c r="KKI83" s="99"/>
      <c r="KKJ83" s="99"/>
      <c r="KKK83" s="99"/>
      <c r="KKL83" s="99"/>
      <c r="KKM83" s="99"/>
      <c r="KKN83" s="99"/>
      <c r="KKO83" s="99"/>
      <c r="KKP83" s="99"/>
      <c r="KKQ83" s="99"/>
      <c r="KKR83" s="99"/>
      <c r="KKS83" s="99"/>
      <c r="KKT83" s="99"/>
      <c r="KKU83" s="99"/>
      <c r="KKV83" s="99"/>
      <c r="KKW83" s="99"/>
      <c r="KKX83" s="99"/>
      <c r="KKY83" s="99"/>
      <c r="KKZ83" s="99"/>
      <c r="KLA83" s="99"/>
      <c r="KLB83" s="99"/>
      <c r="KLC83" s="99"/>
      <c r="KLD83" s="99"/>
      <c r="KLE83" s="99"/>
      <c r="KLF83" s="99"/>
      <c r="KLG83" s="99"/>
      <c r="KLH83" s="99"/>
      <c r="KLI83" s="99"/>
      <c r="KLJ83" s="99"/>
      <c r="KLK83" s="99"/>
      <c r="KLL83" s="99"/>
      <c r="KLM83" s="99"/>
      <c r="KLN83" s="99"/>
      <c r="KLO83" s="99"/>
      <c r="KLP83" s="99"/>
      <c r="KLQ83" s="99"/>
      <c r="KLR83" s="99"/>
      <c r="KLS83" s="99"/>
      <c r="KLT83" s="99"/>
      <c r="KLU83" s="99"/>
      <c r="KLV83" s="99"/>
      <c r="KLW83" s="99"/>
      <c r="KLX83" s="99"/>
      <c r="KLY83" s="99"/>
      <c r="KLZ83" s="99"/>
      <c r="KMA83" s="99"/>
      <c r="KMB83" s="99"/>
      <c r="KMC83" s="99"/>
      <c r="KMD83" s="99"/>
      <c r="KME83" s="99"/>
      <c r="KMF83" s="99"/>
      <c r="KMG83" s="99"/>
      <c r="KMH83" s="99"/>
      <c r="KMI83" s="99"/>
      <c r="KMJ83" s="99"/>
      <c r="KMK83" s="99"/>
      <c r="KML83" s="99"/>
      <c r="KMM83" s="99"/>
      <c r="KMN83" s="99"/>
      <c r="KMO83" s="99"/>
      <c r="KMP83" s="99"/>
      <c r="KMQ83" s="99"/>
      <c r="KMR83" s="99"/>
      <c r="KMS83" s="99"/>
      <c r="KMT83" s="99"/>
      <c r="KMU83" s="99"/>
      <c r="KMV83" s="99"/>
      <c r="KMW83" s="99"/>
      <c r="KMX83" s="99"/>
      <c r="KMY83" s="99"/>
      <c r="KMZ83" s="99"/>
      <c r="KNA83" s="99"/>
      <c r="KNB83" s="99"/>
      <c r="KNC83" s="99"/>
      <c r="KND83" s="99"/>
      <c r="KNE83" s="99"/>
      <c r="KNF83" s="99"/>
      <c r="KNG83" s="99"/>
      <c r="KNH83" s="99"/>
      <c r="KNI83" s="99"/>
      <c r="KNJ83" s="99"/>
      <c r="KNK83" s="99"/>
      <c r="KNL83" s="99"/>
      <c r="KNM83" s="99"/>
      <c r="KNN83" s="99"/>
      <c r="KNO83" s="99"/>
      <c r="KNP83" s="99"/>
      <c r="KNQ83" s="99"/>
      <c r="KNR83" s="99"/>
      <c r="KNS83" s="99"/>
      <c r="KNT83" s="99"/>
      <c r="KNU83" s="99"/>
      <c r="KNV83" s="99"/>
      <c r="KNW83" s="99"/>
      <c r="KNX83" s="99"/>
      <c r="KNY83" s="99"/>
      <c r="KNZ83" s="99"/>
      <c r="KOA83" s="99"/>
      <c r="KOB83" s="99"/>
      <c r="KOC83" s="99"/>
      <c r="KOD83" s="99"/>
      <c r="KOE83" s="99"/>
      <c r="KOF83" s="99"/>
      <c r="KOG83" s="99"/>
      <c r="KOH83" s="99"/>
      <c r="KOI83" s="99"/>
      <c r="KOJ83" s="99"/>
      <c r="KOK83" s="99"/>
      <c r="KOL83" s="99"/>
      <c r="KOM83" s="99"/>
      <c r="KON83" s="99"/>
      <c r="KOO83" s="99"/>
      <c r="KOP83" s="99"/>
      <c r="KOQ83" s="99"/>
      <c r="KOR83" s="99"/>
      <c r="KOS83" s="99"/>
      <c r="KOT83" s="99"/>
      <c r="KOU83" s="99"/>
      <c r="KOV83" s="99"/>
      <c r="KOW83" s="99"/>
      <c r="KOX83" s="99"/>
      <c r="KOY83" s="99"/>
      <c r="KOZ83" s="99"/>
      <c r="KPA83" s="99"/>
      <c r="KPB83" s="99"/>
      <c r="KPC83" s="99"/>
      <c r="KPD83" s="99"/>
      <c r="KPE83" s="99"/>
      <c r="KPF83" s="99"/>
      <c r="KPG83" s="99"/>
      <c r="KPH83" s="99"/>
      <c r="KPI83" s="99"/>
      <c r="KPJ83" s="99"/>
      <c r="KPK83" s="99"/>
      <c r="KPL83" s="99"/>
      <c r="KPM83" s="99"/>
      <c r="KPN83" s="99"/>
      <c r="KPO83" s="99"/>
      <c r="KPP83" s="99"/>
      <c r="KPQ83" s="99"/>
      <c r="KPR83" s="99"/>
      <c r="KPS83" s="99"/>
      <c r="KPT83" s="99"/>
      <c r="KPU83" s="99"/>
      <c r="KPV83" s="99"/>
      <c r="KPW83" s="99"/>
      <c r="KPX83" s="99"/>
      <c r="KPY83" s="99"/>
      <c r="KPZ83" s="99"/>
      <c r="KQA83" s="99"/>
      <c r="KQB83" s="99"/>
      <c r="KQC83" s="99"/>
      <c r="KQD83" s="99"/>
      <c r="KQE83" s="99"/>
      <c r="KQF83" s="99"/>
      <c r="KQG83" s="99"/>
      <c r="KQH83" s="99"/>
      <c r="KQI83" s="99"/>
      <c r="KQJ83" s="99"/>
      <c r="KQK83" s="99"/>
      <c r="KQL83" s="99"/>
      <c r="KQM83" s="99"/>
      <c r="KQN83" s="99"/>
      <c r="KQO83" s="99"/>
      <c r="KQP83" s="99"/>
      <c r="KQQ83" s="99"/>
      <c r="KQR83" s="99"/>
      <c r="KQS83" s="99"/>
      <c r="KQT83" s="99"/>
      <c r="KQU83" s="99"/>
      <c r="KQV83" s="99"/>
      <c r="KQW83" s="99"/>
      <c r="KQX83" s="99"/>
      <c r="KQY83" s="99"/>
      <c r="KQZ83" s="99"/>
      <c r="KRA83" s="99"/>
      <c r="KRB83" s="99"/>
      <c r="KRC83" s="99"/>
      <c r="KRD83" s="99"/>
      <c r="KRE83" s="99"/>
      <c r="KRF83" s="99"/>
      <c r="KRG83" s="99"/>
      <c r="KRH83" s="99"/>
      <c r="KRI83" s="99"/>
      <c r="KRJ83" s="99"/>
      <c r="KRK83" s="99"/>
      <c r="KRL83" s="99"/>
      <c r="KRM83" s="99"/>
      <c r="KRN83" s="99"/>
      <c r="KRO83" s="99"/>
      <c r="KRP83" s="99"/>
      <c r="KRQ83" s="99"/>
      <c r="KRR83" s="99"/>
      <c r="KRS83" s="99"/>
      <c r="KRT83" s="99"/>
      <c r="KRU83" s="99"/>
      <c r="KRV83" s="99"/>
      <c r="KRW83" s="99"/>
      <c r="KRX83" s="99"/>
      <c r="KRY83" s="99"/>
      <c r="KRZ83" s="99"/>
      <c r="KSA83" s="99"/>
      <c r="KSB83" s="99"/>
      <c r="KSC83" s="99"/>
      <c r="KSD83" s="99"/>
      <c r="KSE83" s="99"/>
      <c r="KSF83" s="99"/>
      <c r="KSG83" s="99"/>
      <c r="KSH83" s="99"/>
      <c r="KSI83" s="99"/>
      <c r="KSJ83" s="99"/>
      <c r="KSK83" s="99"/>
      <c r="KSL83" s="99"/>
      <c r="KSM83" s="99"/>
      <c r="KSN83" s="99"/>
      <c r="KSO83" s="99"/>
      <c r="KSP83" s="99"/>
      <c r="KSQ83" s="99"/>
      <c r="KSR83" s="99"/>
      <c r="KSS83" s="99"/>
      <c r="KST83" s="99"/>
      <c r="KSU83" s="99"/>
      <c r="KSV83" s="99"/>
      <c r="KSW83" s="99"/>
      <c r="KSX83" s="99"/>
      <c r="KSY83" s="99"/>
      <c r="KSZ83" s="99"/>
      <c r="KTA83" s="99"/>
      <c r="KTB83" s="99"/>
      <c r="KTC83" s="99"/>
      <c r="KTD83" s="99"/>
      <c r="KTE83" s="99"/>
      <c r="KTF83" s="99"/>
      <c r="KTG83" s="99"/>
      <c r="KTH83" s="99"/>
      <c r="KTI83" s="99"/>
      <c r="KTJ83" s="99"/>
      <c r="KTK83" s="99"/>
      <c r="KTL83" s="99"/>
      <c r="KTM83" s="99"/>
      <c r="KTN83" s="99"/>
      <c r="KTO83" s="99"/>
      <c r="KTP83" s="99"/>
      <c r="KTQ83" s="99"/>
      <c r="KTR83" s="99"/>
      <c r="KTS83" s="99"/>
      <c r="KTT83" s="99"/>
      <c r="KTU83" s="99"/>
      <c r="KTV83" s="99"/>
      <c r="KTW83" s="99"/>
      <c r="KTX83" s="99"/>
      <c r="KTY83" s="99"/>
      <c r="KTZ83" s="99"/>
      <c r="KUA83" s="99"/>
      <c r="KUB83" s="99"/>
      <c r="KUC83" s="99"/>
      <c r="KUD83" s="99"/>
      <c r="KUE83" s="99"/>
      <c r="KUF83" s="99"/>
      <c r="KUG83" s="99"/>
      <c r="KUH83" s="99"/>
      <c r="KUI83" s="99"/>
      <c r="KUJ83" s="99"/>
      <c r="KUK83" s="99"/>
      <c r="KUL83" s="99"/>
      <c r="KUM83" s="99"/>
      <c r="KUN83" s="99"/>
      <c r="KUO83" s="99"/>
      <c r="KUP83" s="99"/>
      <c r="KUQ83" s="99"/>
      <c r="KUR83" s="99"/>
      <c r="KUS83" s="99"/>
      <c r="KUT83" s="99"/>
      <c r="KUU83" s="99"/>
      <c r="KUV83" s="99"/>
      <c r="KUW83" s="99"/>
      <c r="KUX83" s="99"/>
      <c r="KUY83" s="99"/>
      <c r="KUZ83" s="99"/>
      <c r="KVA83" s="99"/>
      <c r="KVB83" s="99"/>
      <c r="KVC83" s="99"/>
      <c r="KVD83" s="99"/>
      <c r="KVE83" s="99"/>
      <c r="KVF83" s="99"/>
      <c r="KVG83" s="99"/>
      <c r="KVH83" s="99"/>
      <c r="KVI83" s="99"/>
      <c r="KVJ83" s="99"/>
      <c r="KVK83" s="99"/>
      <c r="KVL83" s="99"/>
      <c r="KVM83" s="99"/>
      <c r="KVN83" s="99"/>
      <c r="KVO83" s="99"/>
      <c r="KVP83" s="99"/>
      <c r="KVQ83" s="99"/>
      <c r="KVR83" s="99"/>
      <c r="KVS83" s="99"/>
      <c r="KVT83" s="99"/>
      <c r="KVU83" s="99"/>
      <c r="KVV83" s="99"/>
      <c r="KVW83" s="99"/>
      <c r="KVX83" s="99"/>
      <c r="KVY83" s="99"/>
      <c r="KVZ83" s="99"/>
      <c r="KWA83" s="99"/>
      <c r="KWB83" s="99"/>
      <c r="KWC83" s="99"/>
      <c r="KWD83" s="99"/>
      <c r="KWE83" s="99"/>
      <c r="KWF83" s="99"/>
      <c r="KWG83" s="99"/>
      <c r="KWH83" s="99"/>
      <c r="KWI83" s="99"/>
      <c r="KWJ83" s="99"/>
      <c r="KWK83" s="99"/>
      <c r="KWL83" s="99"/>
      <c r="KWM83" s="99"/>
      <c r="KWN83" s="99"/>
      <c r="KWO83" s="99"/>
      <c r="KWP83" s="99"/>
      <c r="KWQ83" s="99"/>
      <c r="KWR83" s="99"/>
      <c r="KWS83" s="99"/>
      <c r="KWT83" s="99"/>
      <c r="KWU83" s="99"/>
      <c r="KWV83" s="99"/>
      <c r="KWW83" s="99"/>
      <c r="KWX83" s="99"/>
      <c r="KWY83" s="99"/>
      <c r="KWZ83" s="99"/>
      <c r="KXA83" s="99"/>
      <c r="KXB83" s="99"/>
      <c r="KXC83" s="99"/>
      <c r="KXD83" s="99"/>
      <c r="KXE83" s="99"/>
      <c r="KXF83" s="99"/>
      <c r="KXG83" s="99"/>
      <c r="KXH83" s="99"/>
      <c r="KXI83" s="99"/>
      <c r="KXJ83" s="99"/>
      <c r="KXK83" s="99"/>
      <c r="KXL83" s="99"/>
      <c r="KXM83" s="99"/>
      <c r="KXN83" s="99"/>
      <c r="KXO83" s="99"/>
      <c r="KXP83" s="99"/>
      <c r="KXQ83" s="99"/>
      <c r="KXR83" s="99"/>
      <c r="KXS83" s="99"/>
      <c r="KXT83" s="99"/>
      <c r="KXU83" s="99"/>
      <c r="KXV83" s="99"/>
      <c r="KXW83" s="99"/>
      <c r="KXX83" s="99"/>
      <c r="KXY83" s="99"/>
      <c r="KXZ83" s="99"/>
      <c r="KYA83" s="99"/>
      <c r="KYB83" s="99"/>
      <c r="KYC83" s="99"/>
      <c r="KYD83" s="99"/>
      <c r="KYE83" s="99"/>
      <c r="KYF83" s="99"/>
      <c r="KYG83" s="99"/>
      <c r="KYH83" s="99"/>
      <c r="KYI83" s="99"/>
      <c r="KYJ83" s="99"/>
      <c r="KYK83" s="99"/>
      <c r="KYL83" s="99"/>
      <c r="KYM83" s="99"/>
      <c r="KYN83" s="99"/>
      <c r="KYO83" s="99"/>
      <c r="KYP83" s="99"/>
      <c r="KYQ83" s="99"/>
      <c r="KYR83" s="99"/>
      <c r="KYS83" s="99"/>
      <c r="KYT83" s="99"/>
      <c r="KYU83" s="99"/>
      <c r="KYV83" s="99"/>
      <c r="KYW83" s="99"/>
      <c r="KYX83" s="99"/>
      <c r="KYY83" s="99"/>
      <c r="KYZ83" s="99"/>
      <c r="KZA83" s="99"/>
      <c r="KZB83" s="99"/>
      <c r="KZC83" s="99"/>
      <c r="KZD83" s="99"/>
      <c r="KZE83" s="99"/>
      <c r="KZF83" s="99"/>
      <c r="KZG83" s="99"/>
      <c r="KZH83" s="99"/>
      <c r="KZI83" s="99"/>
      <c r="KZJ83" s="99"/>
      <c r="KZK83" s="99"/>
      <c r="KZL83" s="99"/>
      <c r="KZM83" s="99"/>
      <c r="KZN83" s="99"/>
      <c r="KZO83" s="99"/>
      <c r="KZP83" s="99"/>
      <c r="KZQ83" s="99"/>
      <c r="KZR83" s="99"/>
      <c r="KZS83" s="99"/>
      <c r="KZT83" s="99"/>
      <c r="KZU83" s="99"/>
      <c r="KZV83" s="99"/>
      <c r="KZW83" s="99"/>
      <c r="KZX83" s="99"/>
      <c r="KZY83" s="99"/>
      <c r="KZZ83" s="99"/>
      <c r="LAA83" s="99"/>
      <c r="LAB83" s="99"/>
      <c r="LAC83" s="99"/>
      <c r="LAD83" s="99"/>
      <c r="LAE83" s="99"/>
      <c r="LAF83" s="99"/>
      <c r="LAG83" s="99"/>
      <c r="LAH83" s="99"/>
      <c r="LAI83" s="99"/>
      <c r="LAJ83" s="99"/>
      <c r="LAK83" s="99"/>
      <c r="LAL83" s="99"/>
      <c r="LAM83" s="99"/>
      <c r="LAN83" s="99"/>
      <c r="LAO83" s="99"/>
      <c r="LAP83" s="99"/>
      <c r="LAQ83" s="99"/>
      <c r="LAR83" s="99"/>
      <c r="LAS83" s="99"/>
      <c r="LAT83" s="99"/>
      <c r="LAU83" s="99"/>
      <c r="LAV83" s="99"/>
      <c r="LAW83" s="99"/>
      <c r="LAX83" s="99"/>
      <c r="LAY83" s="99"/>
      <c r="LAZ83" s="99"/>
      <c r="LBA83" s="99"/>
      <c r="LBB83" s="99"/>
      <c r="LBC83" s="99"/>
      <c r="LBD83" s="99"/>
      <c r="LBE83" s="99"/>
      <c r="LBF83" s="99"/>
      <c r="LBG83" s="99"/>
      <c r="LBH83" s="99"/>
      <c r="LBI83" s="99"/>
      <c r="LBJ83" s="99"/>
      <c r="LBK83" s="99"/>
      <c r="LBL83" s="99"/>
      <c r="LBM83" s="99"/>
      <c r="LBN83" s="99"/>
      <c r="LBO83" s="99"/>
      <c r="LBP83" s="99"/>
      <c r="LBQ83" s="99"/>
      <c r="LBR83" s="99"/>
      <c r="LBS83" s="99"/>
      <c r="LBT83" s="99"/>
      <c r="LBU83" s="99"/>
      <c r="LBV83" s="99"/>
      <c r="LBW83" s="99"/>
      <c r="LBX83" s="99"/>
      <c r="LBY83" s="99"/>
      <c r="LBZ83" s="99"/>
      <c r="LCA83" s="99"/>
      <c r="LCB83" s="99"/>
      <c r="LCC83" s="99"/>
      <c r="LCD83" s="99"/>
      <c r="LCE83" s="99"/>
      <c r="LCF83" s="99"/>
      <c r="LCG83" s="99"/>
      <c r="LCH83" s="99"/>
      <c r="LCI83" s="99"/>
      <c r="LCJ83" s="99"/>
      <c r="LCK83" s="99"/>
      <c r="LCL83" s="99"/>
      <c r="LCM83" s="99"/>
      <c r="LCN83" s="99"/>
      <c r="LCO83" s="99"/>
      <c r="LCP83" s="99"/>
      <c r="LCQ83" s="99"/>
      <c r="LCR83" s="99"/>
      <c r="LCS83" s="99"/>
      <c r="LCT83" s="99"/>
      <c r="LCU83" s="99"/>
      <c r="LCV83" s="99"/>
      <c r="LCW83" s="99"/>
      <c r="LCX83" s="99"/>
      <c r="LCY83" s="99"/>
      <c r="LCZ83" s="99"/>
      <c r="LDA83" s="99"/>
      <c r="LDB83" s="99"/>
      <c r="LDC83" s="99"/>
      <c r="LDD83" s="99"/>
      <c r="LDE83" s="99"/>
      <c r="LDF83" s="99"/>
      <c r="LDG83" s="99"/>
      <c r="LDH83" s="99"/>
      <c r="LDI83" s="99"/>
      <c r="LDJ83" s="99"/>
      <c r="LDK83" s="99"/>
      <c r="LDL83" s="99"/>
      <c r="LDM83" s="99"/>
      <c r="LDN83" s="99"/>
      <c r="LDO83" s="99"/>
      <c r="LDP83" s="99"/>
      <c r="LDQ83" s="99"/>
      <c r="LDR83" s="99"/>
      <c r="LDS83" s="99"/>
      <c r="LDT83" s="99"/>
      <c r="LDU83" s="99"/>
      <c r="LDV83" s="99"/>
      <c r="LDW83" s="99"/>
      <c r="LDX83" s="99"/>
      <c r="LDY83" s="99"/>
      <c r="LDZ83" s="99"/>
      <c r="LEA83" s="99"/>
      <c r="LEB83" s="99"/>
      <c r="LEC83" s="99"/>
      <c r="LED83" s="99"/>
      <c r="LEE83" s="99"/>
      <c r="LEF83" s="99"/>
      <c r="LEG83" s="99"/>
      <c r="LEH83" s="99"/>
      <c r="LEI83" s="99"/>
      <c r="LEJ83" s="99"/>
      <c r="LEK83" s="99"/>
      <c r="LEL83" s="99"/>
      <c r="LEM83" s="99"/>
      <c r="LEN83" s="99"/>
      <c r="LEO83" s="99"/>
      <c r="LEP83" s="99"/>
      <c r="LEQ83" s="99"/>
      <c r="LER83" s="99"/>
      <c r="LES83" s="99"/>
      <c r="LET83" s="99"/>
      <c r="LEU83" s="99"/>
      <c r="LEV83" s="99"/>
      <c r="LEW83" s="99"/>
      <c r="LEX83" s="99"/>
      <c r="LEY83" s="99"/>
      <c r="LEZ83" s="99"/>
      <c r="LFA83" s="99"/>
      <c r="LFB83" s="99"/>
      <c r="LFC83" s="99"/>
      <c r="LFD83" s="99"/>
      <c r="LFE83" s="99"/>
      <c r="LFF83" s="99"/>
      <c r="LFG83" s="99"/>
      <c r="LFH83" s="99"/>
      <c r="LFI83" s="99"/>
      <c r="LFJ83" s="99"/>
      <c r="LFK83" s="99"/>
      <c r="LFL83" s="99"/>
      <c r="LFM83" s="99"/>
      <c r="LFN83" s="99"/>
      <c r="LFO83" s="99"/>
      <c r="LFP83" s="99"/>
      <c r="LFQ83" s="99"/>
      <c r="LFR83" s="99"/>
      <c r="LFS83" s="99"/>
      <c r="LFT83" s="99"/>
      <c r="LFU83" s="99"/>
      <c r="LFV83" s="99"/>
      <c r="LFW83" s="99"/>
      <c r="LFX83" s="99"/>
      <c r="LFY83" s="99"/>
      <c r="LFZ83" s="99"/>
      <c r="LGA83" s="99"/>
      <c r="LGB83" s="99"/>
      <c r="LGC83" s="99"/>
      <c r="LGD83" s="99"/>
      <c r="LGE83" s="99"/>
      <c r="LGF83" s="99"/>
      <c r="LGG83" s="99"/>
      <c r="LGH83" s="99"/>
      <c r="LGI83" s="99"/>
      <c r="LGJ83" s="99"/>
      <c r="LGK83" s="99"/>
      <c r="LGL83" s="99"/>
      <c r="LGM83" s="99"/>
      <c r="LGN83" s="99"/>
      <c r="LGO83" s="99"/>
      <c r="LGP83" s="99"/>
      <c r="LGQ83" s="99"/>
      <c r="LGR83" s="99"/>
      <c r="LGS83" s="99"/>
      <c r="LGT83" s="99"/>
      <c r="LGU83" s="99"/>
      <c r="LGV83" s="99"/>
      <c r="LGW83" s="99"/>
      <c r="LGX83" s="99"/>
      <c r="LGY83" s="99"/>
      <c r="LGZ83" s="99"/>
      <c r="LHA83" s="99"/>
      <c r="LHB83" s="99"/>
      <c r="LHC83" s="99"/>
      <c r="LHD83" s="99"/>
      <c r="LHE83" s="99"/>
      <c r="LHF83" s="99"/>
      <c r="LHG83" s="99"/>
      <c r="LHH83" s="99"/>
      <c r="LHI83" s="99"/>
      <c r="LHJ83" s="99"/>
      <c r="LHK83" s="99"/>
      <c r="LHL83" s="99"/>
      <c r="LHM83" s="99"/>
      <c r="LHN83" s="99"/>
      <c r="LHO83" s="99"/>
      <c r="LHP83" s="99"/>
      <c r="LHQ83" s="99"/>
      <c r="LHR83" s="99"/>
      <c r="LHS83" s="99"/>
      <c r="LHT83" s="99"/>
      <c r="LHU83" s="99"/>
      <c r="LHV83" s="99"/>
      <c r="LHW83" s="99"/>
      <c r="LHX83" s="99"/>
      <c r="LHY83" s="99"/>
      <c r="LHZ83" s="99"/>
      <c r="LIA83" s="99"/>
      <c r="LIB83" s="99"/>
      <c r="LIC83" s="99"/>
      <c r="LID83" s="99"/>
      <c r="LIE83" s="99"/>
      <c r="LIF83" s="99"/>
      <c r="LIG83" s="99"/>
      <c r="LIH83" s="99"/>
      <c r="LII83" s="99"/>
      <c r="LIJ83" s="99"/>
      <c r="LIK83" s="99"/>
      <c r="LIL83" s="99"/>
      <c r="LIM83" s="99"/>
      <c r="LIN83" s="99"/>
      <c r="LIO83" s="99"/>
      <c r="LIP83" s="99"/>
      <c r="LIQ83" s="99"/>
      <c r="LIR83" s="99"/>
      <c r="LIS83" s="99"/>
      <c r="LIT83" s="99"/>
      <c r="LIU83" s="99"/>
      <c r="LIV83" s="99"/>
      <c r="LIW83" s="99"/>
      <c r="LIX83" s="99"/>
      <c r="LIY83" s="99"/>
      <c r="LIZ83" s="99"/>
      <c r="LJA83" s="99"/>
      <c r="LJB83" s="99"/>
      <c r="LJC83" s="99"/>
      <c r="LJD83" s="99"/>
      <c r="LJE83" s="99"/>
      <c r="LJF83" s="99"/>
      <c r="LJG83" s="99"/>
      <c r="LJH83" s="99"/>
      <c r="LJI83" s="99"/>
      <c r="LJJ83" s="99"/>
      <c r="LJK83" s="99"/>
      <c r="LJL83" s="99"/>
      <c r="LJM83" s="99"/>
      <c r="LJN83" s="99"/>
      <c r="LJO83" s="99"/>
      <c r="LJP83" s="99"/>
      <c r="LJQ83" s="99"/>
      <c r="LJR83" s="99"/>
      <c r="LJS83" s="99"/>
      <c r="LJT83" s="99"/>
      <c r="LJU83" s="99"/>
      <c r="LJV83" s="99"/>
      <c r="LJW83" s="99"/>
      <c r="LJX83" s="99"/>
      <c r="LJY83" s="99"/>
      <c r="LJZ83" s="99"/>
      <c r="LKA83" s="99"/>
      <c r="LKB83" s="99"/>
      <c r="LKC83" s="99"/>
      <c r="LKD83" s="99"/>
      <c r="LKE83" s="99"/>
      <c r="LKF83" s="99"/>
      <c r="LKG83" s="99"/>
      <c r="LKH83" s="99"/>
      <c r="LKI83" s="99"/>
      <c r="LKJ83" s="99"/>
      <c r="LKK83" s="99"/>
      <c r="LKL83" s="99"/>
      <c r="LKM83" s="99"/>
      <c r="LKN83" s="99"/>
      <c r="LKO83" s="99"/>
      <c r="LKP83" s="99"/>
      <c r="LKQ83" s="99"/>
      <c r="LKR83" s="99"/>
      <c r="LKS83" s="99"/>
      <c r="LKT83" s="99"/>
      <c r="LKU83" s="99"/>
      <c r="LKV83" s="99"/>
      <c r="LKW83" s="99"/>
      <c r="LKX83" s="99"/>
      <c r="LKY83" s="99"/>
      <c r="LKZ83" s="99"/>
      <c r="LLA83" s="99"/>
      <c r="LLB83" s="99"/>
      <c r="LLC83" s="99"/>
      <c r="LLD83" s="99"/>
      <c r="LLE83" s="99"/>
      <c r="LLF83" s="99"/>
      <c r="LLG83" s="99"/>
      <c r="LLH83" s="99"/>
      <c r="LLI83" s="99"/>
      <c r="LLJ83" s="99"/>
      <c r="LLK83" s="99"/>
      <c r="LLL83" s="99"/>
      <c r="LLM83" s="99"/>
      <c r="LLN83" s="99"/>
      <c r="LLO83" s="99"/>
      <c r="LLP83" s="99"/>
      <c r="LLQ83" s="99"/>
      <c r="LLR83" s="99"/>
      <c r="LLS83" s="99"/>
      <c r="LLT83" s="99"/>
      <c r="LLU83" s="99"/>
      <c r="LLV83" s="99"/>
      <c r="LLW83" s="99"/>
      <c r="LLX83" s="99"/>
      <c r="LLY83" s="99"/>
      <c r="LLZ83" s="99"/>
      <c r="LMA83" s="99"/>
      <c r="LMB83" s="99"/>
      <c r="LMC83" s="99"/>
      <c r="LMD83" s="99"/>
      <c r="LME83" s="99"/>
      <c r="LMF83" s="99"/>
      <c r="LMG83" s="99"/>
      <c r="LMH83" s="99"/>
      <c r="LMI83" s="99"/>
      <c r="LMJ83" s="99"/>
      <c r="LMK83" s="99"/>
      <c r="LML83" s="99"/>
      <c r="LMM83" s="99"/>
      <c r="LMN83" s="99"/>
      <c r="LMO83" s="99"/>
      <c r="LMP83" s="99"/>
      <c r="LMQ83" s="99"/>
      <c r="LMR83" s="99"/>
      <c r="LMS83" s="99"/>
      <c r="LMT83" s="99"/>
      <c r="LMU83" s="99"/>
      <c r="LMV83" s="99"/>
      <c r="LMW83" s="99"/>
      <c r="LMX83" s="99"/>
      <c r="LMY83" s="99"/>
      <c r="LMZ83" s="99"/>
      <c r="LNA83" s="99"/>
      <c r="LNB83" s="99"/>
      <c r="LNC83" s="99"/>
      <c r="LND83" s="99"/>
      <c r="LNE83" s="99"/>
      <c r="LNF83" s="99"/>
      <c r="LNG83" s="99"/>
      <c r="LNH83" s="99"/>
      <c r="LNI83" s="99"/>
      <c r="LNJ83" s="99"/>
      <c r="LNK83" s="99"/>
      <c r="LNL83" s="99"/>
      <c r="LNM83" s="99"/>
      <c r="LNN83" s="99"/>
      <c r="LNO83" s="99"/>
      <c r="LNP83" s="99"/>
      <c r="LNQ83" s="99"/>
      <c r="LNR83" s="99"/>
      <c r="LNS83" s="99"/>
      <c r="LNT83" s="99"/>
      <c r="LNU83" s="99"/>
      <c r="LNV83" s="99"/>
      <c r="LNW83" s="99"/>
      <c r="LNX83" s="99"/>
      <c r="LNY83" s="99"/>
      <c r="LNZ83" s="99"/>
      <c r="LOA83" s="99"/>
      <c r="LOB83" s="99"/>
      <c r="LOC83" s="99"/>
      <c r="LOD83" s="99"/>
      <c r="LOE83" s="99"/>
      <c r="LOF83" s="99"/>
      <c r="LOG83" s="99"/>
      <c r="LOH83" s="99"/>
      <c r="LOI83" s="99"/>
      <c r="LOJ83" s="99"/>
      <c r="LOK83" s="99"/>
      <c r="LOL83" s="99"/>
      <c r="LOM83" s="99"/>
      <c r="LON83" s="99"/>
      <c r="LOO83" s="99"/>
      <c r="LOP83" s="99"/>
      <c r="LOQ83" s="99"/>
      <c r="LOR83" s="99"/>
      <c r="LOS83" s="99"/>
      <c r="LOT83" s="99"/>
      <c r="LOU83" s="99"/>
      <c r="LOV83" s="99"/>
      <c r="LOW83" s="99"/>
      <c r="LOX83" s="99"/>
      <c r="LOY83" s="99"/>
      <c r="LOZ83" s="99"/>
      <c r="LPA83" s="99"/>
      <c r="LPB83" s="99"/>
      <c r="LPC83" s="99"/>
      <c r="LPD83" s="99"/>
      <c r="LPE83" s="99"/>
      <c r="LPF83" s="99"/>
      <c r="LPG83" s="99"/>
      <c r="LPH83" s="99"/>
      <c r="LPI83" s="99"/>
      <c r="LPJ83" s="99"/>
      <c r="LPK83" s="99"/>
      <c r="LPL83" s="99"/>
      <c r="LPM83" s="99"/>
      <c r="LPN83" s="99"/>
      <c r="LPO83" s="99"/>
      <c r="LPP83" s="99"/>
      <c r="LPQ83" s="99"/>
      <c r="LPR83" s="99"/>
      <c r="LPS83" s="99"/>
      <c r="LPT83" s="99"/>
      <c r="LPU83" s="99"/>
      <c r="LPV83" s="99"/>
      <c r="LPW83" s="99"/>
      <c r="LPX83" s="99"/>
      <c r="LPY83" s="99"/>
      <c r="LPZ83" s="99"/>
      <c r="LQA83" s="99"/>
      <c r="LQB83" s="99"/>
      <c r="LQC83" s="99"/>
      <c r="LQD83" s="99"/>
      <c r="LQE83" s="99"/>
      <c r="LQF83" s="99"/>
      <c r="LQG83" s="99"/>
      <c r="LQH83" s="99"/>
      <c r="LQI83" s="99"/>
      <c r="LQJ83" s="99"/>
      <c r="LQK83" s="99"/>
      <c r="LQL83" s="99"/>
      <c r="LQM83" s="99"/>
      <c r="LQN83" s="99"/>
      <c r="LQO83" s="99"/>
      <c r="LQP83" s="99"/>
      <c r="LQQ83" s="99"/>
      <c r="LQR83" s="99"/>
      <c r="LQS83" s="99"/>
      <c r="LQT83" s="99"/>
      <c r="LQU83" s="99"/>
      <c r="LQV83" s="99"/>
      <c r="LQW83" s="99"/>
      <c r="LQX83" s="99"/>
      <c r="LQY83" s="99"/>
      <c r="LQZ83" s="99"/>
      <c r="LRA83" s="99"/>
      <c r="LRB83" s="99"/>
      <c r="LRC83" s="99"/>
      <c r="LRD83" s="99"/>
      <c r="LRE83" s="99"/>
      <c r="LRF83" s="99"/>
      <c r="LRG83" s="99"/>
      <c r="LRH83" s="99"/>
      <c r="LRI83" s="99"/>
      <c r="LRJ83" s="99"/>
      <c r="LRK83" s="99"/>
      <c r="LRL83" s="99"/>
      <c r="LRM83" s="99"/>
      <c r="LRN83" s="99"/>
      <c r="LRO83" s="99"/>
      <c r="LRP83" s="99"/>
      <c r="LRQ83" s="99"/>
      <c r="LRR83" s="99"/>
      <c r="LRS83" s="99"/>
      <c r="LRT83" s="99"/>
      <c r="LRU83" s="99"/>
      <c r="LRV83" s="99"/>
      <c r="LRW83" s="99"/>
      <c r="LRX83" s="99"/>
      <c r="LRY83" s="99"/>
      <c r="LRZ83" s="99"/>
      <c r="LSA83" s="99"/>
      <c r="LSB83" s="99"/>
      <c r="LSC83" s="99"/>
      <c r="LSD83" s="99"/>
      <c r="LSE83" s="99"/>
      <c r="LSF83" s="99"/>
      <c r="LSG83" s="99"/>
      <c r="LSH83" s="99"/>
      <c r="LSI83" s="99"/>
      <c r="LSJ83" s="99"/>
      <c r="LSK83" s="99"/>
      <c r="LSL83" s="99"/>
      <c r="LSM83" s="99"/>
      <c r="LSN83" s="99"/>
      <c r="LSO83" s="99"/>
      <c r="LSP83" s="99"/>
      <c r="LSQ83" s="99"/>
      <c r="LSR83" s="99"/>
      <c r="LSS83" s="99"/>
      <c r="LST83" s="99"/>
      <c r="LSU83" s="99"/>
      <c r="LSV83" s="99"/>
      <c r="LSW83" s="99"/>
      <c r="LSX83" s="99"/>
      <c r="LSY83" s="99"/>
      <c r="LSZ83" s="99"/>
      <c r="LTA83" s="99"/>
      <c r="LTB83" s="99"/>
      <c r="LTC83" s="99"/>
      <c r="LTD83" s="99"/>
      <c r="LTE83" s="99"/>
      <c r="LTF83" s="99"/>
      <c r="LTG83" s="99"/>
      <c r="LTH83" s="99"/>
      <c r="LTI83" s="99"/>
      <c r="LTJ83" s="99"/>
      <c r="LTK83" s="99"/>
      <c r="LTL83" s="99"/>
      <c r="LTM83" s="99"/>
      <c r="LTN83" s="99"/>
      <c r="LTO83" s="99"/>
      <c r="LTP83" s="99"/>
      <c r="LTQ83" s="99"/>
      <c r="LTR83" s="99"/>
      <c r="LTS83" s="99"/>
      <c r="LTT83" s="99"/>
      <c r="LTU83" s="99"/>
      <c r="LTV83" s="99"/>
      <c r="LTW83" s="99"/>
      <c r="LTX83" s="99"/>
      <c r="LTY83" s="99"/>
      <c r="LTZ83" s="99"/>
      <c r="LUA83" s="99"/>
      <c r="LUB83" s="99"/>
      <c r="LUC83" s="99"/>
      <c r="LUD83" s="99"/>
      <c r="LUE83" s="99"/>
      <c r="LUF83" s="99"/>
      <c r="LUG83" s="99"/>
      <c r="LUH83" s="99"/>
      <c r="LUI83" s="99"/>
      <c r="LUJ83" s="99"/>
      <c r="LUK83" s="99"/>
      <c r="LUL83" s="99"/>
      <c r="LUM83" s="99"/>
      <c r="LUN83" s="99"/>
      <c r="LUO83" s="99"/>
      <c r="LUP83" s="99"/>
      <c r="LUQ83" s="99"/>
      <c r="LUR83" s="99"/>
      <c r="LUS83" s="99"/>
      <c r="LUT83" s="99"/>
      <c r="LUU83" s="99"/>
      <c r="LUV83" s="99"/>
      <c r="LUW83" s="99"/>
      <c r="LUX83" s="99"/>
      <c r="LUY83" s="99"/>
      <c r="LUZ83" s="99"/>
      <c r="LVA83" s="99"/>
      <c r="LVB83" s="99"/>
      <c r="LVC83" s="99"/>
      <c r="LVD83" s="99"/>
      <c r="LVE83" s="99"/>
      <c r="LVF83" s="99"/>
      <c r="LVG83" s="99"/>
      <c r="LVH83" s="99"/>
      <c r="LVI83" s="99"/>
      <c r="LVJ83" s="99"/>
      <c r="LVK83" s="99"/>
      <c r="LVL83" s="99"/>
      <c r="LVM83" s="99"/>
      <c r="LVN83" s="99"/>
      <c r="LVO83" s="99"/>
      <c r="LVP83" s="99"/>
      <c r="LVQ83" s="99"/>
      <c r="LVR83" s="99"/>
      <c r="LVS83" s="99"/>
      <c r="LVT83" s="99"/>
      <c r="LVU83" s="99"/>
      <c r="LVV83" s="99"/>
      <c r="LVW83" s="99"/>
      <c r="LVX83" s="99"/>
      <c r="LVY83" s="99"/>
      <c r="LVZ83" s="99"/>
      <c r="LWA83" s="99"/>
      <c r="LWB83" s="99"/>
      <c r="LWC83" s="99"/>
      <c r="LWD83" s="99"/>
      <c r="LWE83" s="99"/>
      <c r="LWF83" s="99"/>
      <c r="LWG83" s="99"/>
      <c r="LWH83" s="99"/>
      <c r="LWI83" s="99"/>
      <c r="LWJ83" s="99"/>
      <c r="LWK83" s="99"/>
      <c r="LWL83" s="99"/>
      <c r="LWM83" s="99"/>
      <c r="LWN83" s="99"/>
      <c r="LWO83" s="99"/>
      <c r="LWP83" s="99"/>
      <c r="LWQ83" s="99"/>
      <c r="LWR83" s="99"/>
      <c r="LWS83" s="99"/>
      <c r="LWT83" s="99"/>
      <c r="LWU83" s="99"/>
      <c r="LWV83" s="99"/>
      <c r="LWW83" s="99"/>
      <c r="LWX83" s="99"/>
      <c r="LWY83" s="99"/>
      <c r="LWZ83" s="99"/>
      <c r="LXA83" s="99"/>
      <c r="LXB83" s="99"/>
      <c r="LXC83" s="99"/>
      <c r="LXD83" s="99"/>
      <c r="LXE83" s="99"/>
      <c r="LXF83" s="99"/>
      <c r="LXG83" s="99"/>
      <c r="LXH83" s="99"/>
      <c r="LXI83" s="99"/>
      <c r="LXJ83" s="99"/>
      <c r="LXK83" s="99"/>
      <c r="LXL83" s="99"/>
      <c r="LXM83" s="99"/>
      <c r="LXN83" s="99"/>
      <c r="LXO83" s="99"/>
      <c r="LXP83" s="99"/>
      <c r="LXQ83" s="99"/>
      <c r="LXR83" s="99"/>
      <c r="LXS83" s="99"/>
      <c r="LXT83" s="99"/>
      <c r="LXU83" s="99"/>
      <c r="LXV83" s="99"/>
      <c r="LXW83" s="99"/>
      <c r="LXX83" s="99"/>
      <c r="LXY83" s="99"/>
      <c r="LXZ83" s="99"/>
      <c r="LYA83" s="99"/>
      <c r="LYB83" s="99"/>
      <c r="LYC83" s="99"/>
      <c r="LYD83" s="99"/>
      <c r="LYE83" s="99"/>
      <c r="LYF83" s="99"/>
      <c r="LYG83" s="99"/>
      <c r="LYH83" s="99"/>
      <c r="LYI83" s="99"/>
      <c r="LYJ83" s="99"/>
      <c r="LYK83" s="99"/>
      <c r="LYL83" s="99"/>
      <c r="LYM83" s="99"/>
      <c r="LYN83" s="99"/>
      <c r="LYO83" s="99"/>
      <c r="LYP83" s="99"/>
      <c r="LYQ83" s="99"/>
      <c r="LYR83" s="99"/>
      <c r="LYS83" s="99"/>
      <c r="LYT83" s="99"/>
      <c r="LYU83" s="99"/>
      <c r="LYV83" s="99"/>
      <c r="LYW83" s="99"/>
      <c r="LYX83" s="99"/>
      <c r="LYY83" s="99"/>
      <c r="LYZ83" s="99"/>
      <c r="LZA83" s="99"/>
      <c r="LZB83" s="99"/>
      <c r="LZC83" s="99"/>
      <c r="LZD83" s="99"/>
      <c r="LZE83" s="99"/>
      <c r="LZF83" s="99"/>
      <c r="LZG83" s="99"/>
      <c r="LZH83" s="99"/>
      <c r="LZI83" s="99"/>
      <c r="LZJ83" s="99"/>
      <c r="LZK83" s="99"/>
      <c r="LZL83" s="99"/>
      <c r="LZM83" s="99"/>
      <c r="LZN83" s="99"/>
      <c r="LZO83" s="99"/>
      <c r="LZP83" s="99"/>
      <c r="LZQ83" s="99"/>
      <c r="LZR83" s="99"/>
      <c r="LZS83" s="99"/>
      <c r="LZT83" s="99"/>
      <c r="LZU83" s="99"/>
      <c r="LZV83" s="99"/>
      <c r="LZW83" s="99"/>
      <c r="LZX83" s="99"/>
      <c r="LZY83" s="99"/>
      <c r="LZZ83" s="99"/>
      <c r="MAA83" s="99"/>
      <c r="MAB83" s="99"/>
      <c r="MAC83" s="99"/>
      <c r="MAD83" s="99"/>
      <c r="MAE83" s="99"/>
      <c r="MAF83" s="99"/>
      <c r="MAG83" s="99"/>
      <c r="MAH83" s="99"/>
      <c r="MAI83" s="99"/>
      <c r="MAJ83" s="99"/>
      <c r="MAK83" s="99"/>
      <c r="MAL83" s="99"/>
      <c r="MAM83" s="99"/>
      <c r="MAN83" s="99"/>
      <c r="MAO83" s="99"/>
      <c r="MAP83" s="99"/>
      <c r="MAQ83" s="99"/>
      <c r="MAR83" s="99"/>
      <c r="MAS83" s="99"/>
      <c r="MAT83" s="99"/>
      <c r="MAU83" s="99"/>
      <c r="MAV83" s="99"/>
      <c r="MAW83" s="99"/>
      <c r="MAX83" s="99"/>
      <c r="MAY83" s="99"/>
      <c r="MAZ83" s="99"/>
      <c r="MBA83" s="99"/>
      <c r="MBB83" s="99"/>
      <c r="MBC83" s="99"/>
      <c r="MBD83" s="99"/>
      <c r="MBE83" s="99"/>
      <c r="MBF83" s="99"/>
      <c r="MBG83" s="99"/>
      <c r="MBH83" s="99"/>
      <c r="MBI83" s="99"/>
      <c r="MBJ83" s="99"/>
      <c r="MBK83" s="99"/>
      <c r="MBL83" s="99"/>
      <c r="MBM83" s="99"/>
      <c r="MBN83" s="99"/>
      <c r="MBO83" s="99"/>
      <c r="MBP83" s="99"/>
      <c r="MBQ83" s="99"/>
      <c r="MBR83" s="99"/>
      <c r="MBS83" s="99"/>
      <c r="MBT83" s="99"/>
      <c r="MBU83" s="99"/>
      <c r="MBV83" s="99"/>
      <c r="MBW83" s="99"/>
      <c r="MBX83" s="99"/>
      <c r="MBY83" s="99"/>
      <c r="MBZ83" s="99"/>
      <c r="MCA83" s="99"/>
      <c r="MCB83" s="99"/>
      <c r="MCC83" s="99"/>
      <c r="MCD83" s="99"/>
      <c r="MCE83" s="99"/>
      <c r="MCF83" s="99"/>
      <c r="MCG83" s="99"/>
      <c r="MCH83" s="99"/>
      <c r="MCI83" s="99"/>
      <c r="MCJ83" s="99"/>
      <c r="MCK83" s="99"/>
      <c r="MCL83" s="99"/>
      <c r="MCM83" s="99"/>
      <c r="MCN83" s="99"/>
      <c r="MCO83" s="99"/>
      <c r="MCP83" s="99"/>
      <c r="MCQ83" s="99"/>
      <c r="MCR83" s="99"/>
      <c r="MCS83" s="99"/>
      <c r="MCT83" s="99"/>
      <c r="MCU83" s="99"/>
      <c r="MCV83" s="99"/>
      <c r="MCW83" s="99"/>
      <c r="MCX83" s="99"/>
      <c r="MCY83" s="99"/>
      <c r="MCZ83" s="99"/>
      <c r="MDA83" s="99"/>
      <c r="MDB83" s="99"/>
      <c r="MDC83" s="99"/>
      <c r="MDD83" s="99"/>
      <c r="MDE83" s="99"/>
      <c r="MDF83" s="99"/>
      <c r="MDG83" s="99"/>
      <c r="MDH83" s="99"/>
      <c r="MDI83" s="99"/>
      <c r="MDJ83" s="99"/>
      <c r="MDK83" s="99"/>
      <c r="MDL83" s="99"/>
      <c r="MDM83" s="99"/>
      <c r="MDN83" s="99"/>
      <c r="MDO83" s="99"/>
      <c r="MDP83" s="99"/>
      <c r="MDQ83" s="99"/>
      <c r="MDR83" s="99"/>
      <c r="MDS83" s="99"/>
      <c r="MDT83" s="99"/>
      <c r="MDU83" s="99"/>
      <c r="MDV83" s="99"/>
      <c r="MDW83" s="99"/>
      <c r="MDX83" s="99"/>
      <c r="MDY83" s="99"/>
      <c r="MDZ83" s="99"/>
      <c r="MEA83" s="99"/>
      <c r="MEB83" s="99"/>
      <c r="MEC83" s="99"/>
      <c r="MED83" s="99"/>
      <c r="MEE83" s="99"/>
      <c r="MEF83" s="99"/>
      <c r="MEG83" s="99"/>
      <c r="MEH83" s="99"/>
      <c r="MEI83" s="99"/>
      <c r="MEJ83" s="99"/>
      <c r="MEK83" s="99"/>
      <c r="MEL83" s="99"/>
      <c r="MEM83" s="99"/>
      <c r="MEN83" s="99"/>
      <c r="MEO83" s="99"/>
      <c r="MEP83" s="99"/>
      <c r="MEQ83" s="99"/>
      <c r="MER83" s="99"/>
      <c r="MES83" s="99"/>
      <c r="MET83" s="99"/>
      <c r="MEU83" s="99"/>
      <c r="MEV83" s="99"/>
      <c r="MEW83" s="99"/>
      <c r="MEX83" s="99"/>
      <c r="MEY83" s="99"/>
      <c r="MEZ83" s="99"/>
      <c r="MFA83" s="99"/>
      <c r="MFB83" s="99"/>
      <c r="MFC83" s="99"/>
      <c r="MFD83" s="99"/>
      <c r="MFE83" s="99"/>
      <c r="MFF83" s="99"/>
      <c r="MFG83" s="99"/>
      <c r="MFH83" s="99"/>
      <c r="MFI83" s="99"/>
      <c r="MFJ83" s="99"/>
      <c r="MFK83" s="99"/>
      <c r="MFL83" s="99"/>
      <c r="MFM83" s="99"/>
      <c r="MFN83" s="99"/>
      <c r="MFO83" s="99"/>
      <c r="MFP83" s="99"/>
      <c r="MFQ83" s="99"/>
      <c r="MFR83" s="99"/>
      <c r="MFS83" s="99"/>
      <c r="MFT83" s="99"/>
      <c r="MFU83" s="99"/>
      <c r="MFV83" s="99"/>
      <c r="MFW83" s="99"/>
      <c r="MFX83" s="99"/>
      <c r="MFY83" s="99"/>
      <c r="MFZ83" s="99"/>
      <c r="MGA83" s="99"/>
      <c r="MGB83" s="99"/>
      <c r="MGC83" s="99"/>
      <c r="MGD83" s="99"/>
      <c r="MGE83" s="99"/>
      <c r="MGF83" s="99"/>
      <c r="MGG83" s="99"/>
      <c r="MGH83" s="99"/>
      <c r="MGI83" s="99"/>
      <c r="MGJ83" s="99"/>
      <c r="MGK83" s="99"/>
      <c r="MGL83" s="99"/>
      <c r="MGM83" s="99"/>
      <c r="MGN83" s="99"/>
      <c r="MGO83" s="99"/>
      <c r="MGP83" s="99"/>
      <c r="MGQ83" s="99"/>
      <c r="MGR83" s="99"/>
      <c r="MGS83" s="99"/>
      <c r="MGT83" s="99"/>
      <c r="MGU83" s="99"/>
      <c r="MGV83" s="99"/>
      <c r="MGW83" s="99"/>
      <c r="MGX83" s="99"/>
      <c r="MGY83" s="99"/>
      <c r="MGZ83" s="99"/>
      <c r="MHA83" s="99"/>
      <c r="MHB83" s="99"/>
      <c r="MHC83" s="99"/>
      <c r="MHD83" s="99"/>
      <c r="MHE83" s="99"/>
      <c r="MHF83" s="99"/>
      <c r="MHG83" s="99"/>
      <c r="MHH83" s="99"/>
      <c r="MHI83" s="99"/>
      <c r="MHJ83" s="99"/>
      <c r="MHK83" s="99"/>
      <c r="MHL83" s="99"/>
      <c r="MHM83" s="99"/>
      <c r="MHN83" s="99"/>
      <c r="MHO83" s="99"/>
      <c r="MHP83" s="99"/>
      <c r="MHQ83" s="99"/>
      <c r="MHR83" s="99"/>
      <c r="MHS83" s="99"/>
      <c r="MHT83" s="99"/>
      <c r="MHU83" s="99"/>
      <c r="MHV83" s="99"/>
      <c r="MHW83" s="99"/>
      <c r="MHX83" s="99"/>
      <c r="MHY83" s="99"/>
      <c r="MHZ83" s="99"/>
      <c r="MIA83" s="99"/>
      <c r="MIB83" s="99"/>
      <c r="MIC83" s="99"/>
      <c r="MID83" s="99"/>
      <c r="MIE83" s="99"/>
      <c r="MIF83" s="99"/>
      <c r="MIG83" s="99"/>
      <c r="MIH83" s="99"/>
      <c r="MII83" s="99"/>
      <c r="MIJ83" s="99"/>
      <c r="MIK83" s="99"/>
      <c r="MIL83" s="99"/>
      <c r="MIM83" s="99"/>
      <c r="MIN83" s="99"/>
      <c r="MIO83" s="99"/>
      <c r="MIP83" s="99"/>
      <c r="MIQ83" s="99"/>
      <c r="MIR83" s="99"/>
      <c r="MIS83" s="99"/>
      <c r="MIT83" s="99"/>
      <c r="MIU83" s="99"/>
      <c r="MIV83" s="99"/>
      <c r="MIW83" s="99"/>
      <c r="MIX83" s="99"/>
      <c r="MIY83" s="99"/>
      <c r="MIZ83" s="99"/>
      <c r="MJA83" s="99"/>
      <c r="MJB83" s="99"/>
      <c r="MJC83" s="99"/>
      <c r="MJD83" s="99"/>
      <c r="MJE83" s="99"/>
      <c r="MJF83" s="99"/>
      <c r="MJG83" s="99"/>
      <c r="MJH83" s="99"/>
      <c r="MJI83" s="99"/>
      <c r="MJJ83" s="99"/>
      <c r="MJK83" s="99"/>
      <c r="MJL83" s="99"/>
      <c r="MJM83" s="99"/>
      <c r="MJN83" s="99"/>
      <c r="MJO83" s="99"/>
      <c r="MJP83" s="99"/>
      <c r="MJQ83" s="99"/>
      <c r="MJR83" s="99"/>
      <c r="MJS83" s="99"/>
      <c r="MJT83" s="99"/>
      <c r="MJU83" s="99"/>
      <c r="MJV83" s="99"/>
      <c r="MJW83" s="99"/>
      <c r="MJX83" s="99"/>
      <c r="MJY83" s="99"/>
      <c r="MJZ83" s="99"/>
      <c r="MKA83" s="99"/>
      <c r="MKB83" s="99"/>
      <c r="MKC83" s="99"/>
      <c r="MKD83" s="99"/>
      <c r="MKE83" s="99"/>
      <c r="MKF83" s="99"/>
      <c r="MKG83" s="99"/>
      <c r="MKH83" s="99"/>
      <c r="MKI83" s="99"/>
      <c r="MKJ83" s="99"/>
      <c r="MKK83" s="99"/>
      <c r="MKL83" s="99"/>
      <c r="MKM83" s="99"/>
      <c r="MKN83" s="99"/>
      <c r="MKO83" s="99"/>
      <c r="MKP83" s="99"/>
      <c r="MKQ83" s="99"/>
      <c r="MKR83" s="99"/>
      <c r="MKS83" s="99"/>
      <c r="MKT83" s="99"/>
      <c r="MKU83" s="99"/>
      <c r="MKV83" s="99"/>
      <c r="MKW83" s="99"/>
      <c r="MKX83" s="99"/>
      <c r="MKY83" s="99"/>
      <c r="MKZ83" s="99"/>
      <c r="MLA83" s="99"/>
      <c r="MLB83" s="99"/>
      <c r="MLC83" s="99"/>
      <c r="MLD83" s="99"/>
      <c r="MLE83" s="99"/>
      <c r="MLF83" s="99"/>
      <c r="MLG83" s="99"/>
      <c r="MLH83" s="99"/>
      <c r="MLI83" s="99"/>
      <c r="MLJ83" s="99"/>
      <c r="MLK83" s="99"/>
      <c r="MLL83" s="99"/>
      <c r="MLM83" s="99"/>
      <c r="MLN83" s="99"/>
      <c r="MLO83" s="99"/>
      <c r="MLP83" s="99"/>
      <c r="MLQ83" s="99"/>
      <c r="MLR83" s="99"/>
      <c r="MLS83" s="99"/>
      <c r="MLT83" s="99"/>
      <c r="MLU83" s="99"/>
      <c r="MLV83" s="99"/>
      <c r="MLW83" s="99"/>
      <c r="MLX83" s="99"/>
      <c r="MLY83" s="99"/>
      <c r="MLZ83" s="99"/>
      <c r="MMA83" s="99"/>
      <c r="MMB83" s="99"/>
      <c r="MMC83" s="99"/>
      <c r="MMD83" s="99"/>
      <c r="MME83" s="99"/>
      <c r="MMF83" s="99"/>
      <c r="MMG83" s="99"/>
      <c r="MMH83" s="99"/>
      <c r="MMI83" s="99"/>
      <c r="MMJ83" s="99"/>
      <c r="MMK83" s="99"/>
      <c r="MML83" s="99"/>
      <c r="MMM83" s="99"/>
      <c r="MMN83" s="99"/>
      <c r="MMO83" s="99"/>
      <c r="MMP83" s="99"/>
      <c r="MMQ83" s="99"/>
      <c r="MMR83" s="99"/>
      <c r="MMS83" s="99"/>
      <c r="MMT83" s="99"/>
      <c r="MMU83" s="99"/>
      <c r="MMV83" s="99"/>
      <c r="MMW83" s="99"/>
      <c r="MMX83" s="99"/>
      <c r="MMY83" s="99"/>
      <c r="MMZ83" s="99"/>
      <c r="MNA83" s="99"/>
      <c r="MNB83" s="99"/>
      <c r="MNC83" s="99"/>
      <c r="MND83" s="99"/>
      <c r="MNE83" s="99"/>
      <c r="MNF83" s="99"/>
      <c r="MNG83" s="99"/>
      <c r="MNH83" s="99"/>
      <c r="MNI83" s="99"/>
      <c r="MNJ83" s="99"/>
      <c r="MNK83" s="99"/>
      <c r="MNL83" s="99"/>
      <c r="MNM83" s="99"/>
      <c r="MNN83" s="99"/>
      <c r="MNO83" s="99"/>
      <c r="MNP83" s="99"/>
      <c r="MNQ83" s="99"/>
      <c r="MNR83" s="99"/>
      <c r="MNS83" s="99"/>
      <c r="MNT83" s="99"/>
      <c r="MNU83" s="99"/>
      <c r="MNV83" s="99"/>
      <c r="MNW83" s="99"/>
      <c r="MNX83" s="99"/>
      <c r="MNY83" s="99"/>
      <c r="MNZ83" s="99"/>
      <c r="MOA83" s="99"/>
      <c r="MOB83" s="99"/>
      <c r="MOC83" s="99"/>
      <c r="MOD83" s="99"/>
      <c r="MOE83" s="99"/>
      <c r="MOF83" s="99"/>
      <c r="MOG83" s="99"/>
      <c r="MOH83" s="99"/>
      <c r="MOI83" s="99"/>
      <c r="MOJ83" s="99"/>
      <c r="MOK83" s="99"/>
      <c r="MOL83" s="99"/>
      <c r="MOM83" s="99"/>
      <c r="MON83" s="99"/>
      <c r="MOO83" s="99"/>
      <c r="MOP83" s="99"/>
      <c r="MOQ83" s="99"/>
      <c r="MOR83" s="99"/>
      <c r="MOS83" s="99"/>
      <c r="MOT83" s="99"/>
      <c r="MOU83" s="99"/>
      <c r="MOV83" s="99"/>
      <c r="MOW83" s="99"/>
      <c r="MOX83" s="99"/>
      <c r="MOY83" s="99"/>
      <c r="MOZ83" s="99"/>
      <c r="MPA83" s="99"/>
      <c r="MPB83" s="99"/>
      <c r="MPC83" s="99"/>
      <c r="MPD83" s="99"/>
      <c r="MPE83" s="99"/>
      <c r="MPF83" s="99"/>
      <c r="MPG83" s="99"/>
      <c r="MPH83" s="99"/>
      <c r="MPI83" s="99"/>
      <c r="MPJ83" s="99"/>
      <c r="MPK83" s="99"/>
      <c r="MPL83" s="99"/>
      <c r="MPM83" s="99"/>
      <c r="MPN83" s="99"/>
      <c r="MPO83" s="99"/>
      <c r="MPP83" s="99"/>
      <c r="MPQ83" s="99"/>
      <c r="MPR83" s="99"/>
      <c r="MPS83" s="99"/>
      <c r="MPT83" s="99"/>
      <c r="MPU83" s="99"/>
      <c r="MPV83" s="99"/>
      <c r="MPW83" s="99"/>
      <c r="MPX83" s="99"/>
      <c r="MPY83" s="99"/>
      <c r="MPZ83" s="99"/>
      <c r="MQA83" s="99"/>
      <c r="MQB83" s="99"/>
      <c r="MQC83" s="99"/>
      <c r="MQD83" s="99"/>
      <c r="MQE83" s="99"/>
      <c r="MQF83" s="99"/>
      <c r="MQG83" s="99"/>
      <c r="MQH83" s="99"/>
      <c r="MQI83" s="99"/>
      <c r="MQJ83" s="99"/>
      <c r="MQK83" s="99"/>
      <c r="MQL83" s="99"/>
      <c r="MQM83" s="99"/>
      <c r="MQN83" s="99"/>
      <c r="MQO83" s="99"/>
      <c r="MQP83" s="99"/>
      <c r="MQQ83" s="99"/>
      <c r="MQR83" s="99"/>
      <c r="MQS83" s="99"/>
      <c r="MQT83" s="99"/>
      <c r="MQU83" s="99"/>
      <c r="MQV83" s="99"/>
      <c r="MQW83" s="99"/>
      <c r="MQX83" s="99"/>
      <c r="MQY83" s="99"/>
      <c r="MQZ83" s="99"/>
      <c r="MRA83" s="99"/>
      <c r="MRB83" s="99"/>
      <c r="MRC83" s="99"/>
      <c r="MRD83" s="99"/>
      <c r="MRE83" s="99"/>
      <c r="MRF83" s="99"/>
      <c r="MRG83" s="99"/>
      <c r="MRH83" s="99"/>
      <c r="MRI83" s="99"/>
      <c r="MRJ83" s="99"/>
      <c r="MRK83" s="99"/>
      <c r="MRL83" s="99"/>
      <c r="MRM83" s="99"/>
      <c r="MRN83" s="99"/>
      <c r="MRO83" s="99"/>
      <c r="MRP83" s="99"/>
      <c r="MRQ83" s="99"/>
      <c r="MRR83" s="99"/>
      <c r="MRS83" s="99"/>
      <c r="MRT83" s="99"/>
      <c r="MRU83" s="99"/>
      <c r="MRV83" s="99"/>
      <c r="MRW83" s="99"/>
      <c r="MRX83" s="99"/>
      <c r="MRY83" s="99"/>
      <c r="MRZ83" s="99"/>
      <c r="MSA83" s="99"/>
      <c r="MSB83" s="99"/>
      <c r="MSC83" s="99"/>
      <c r="MSD83" s="99"/>
      <c r="MSE83" s="99"/>
      <c r="MSF83" s="99"/>
      <c r="MSG83" s="99"/>
      <c r="MSH83" s="99"/>
      <c r="MSI83" s="99"/>
      <c r="MSJ83" s="99"/>
      <c r="MSK83" s="99"/>
      <c r="MSL83" s="99"/>
      <c r="MSM83" s="99"/>
      <c r="MSN83" s="99"/>
      <c r="MSO83" s="99"/>
      <c r="MSP83" s="99"/>
      <c r="MSQ83" s="99"/>
      <c r="MSR83" s="99"/>
      <c r="MSS83" s="99"/>
      <c r="MST83" s="99"/>
      <c r="MSU83" s="99"/>
      <c r="MSV83" s="99"/>
      <c r="MSW83" s="99"/>
      <c r="MSX83" s="99"/>
      <c r="MSY83" s="99"/>
      <c r="MSZ83" s="99"/>
      <c r="MTA83" s="99"/>
      <c r="MTB83" s="99"/>
      <c r="MTC83" s="99"/>
      <c r="MTD83" s="99"/>
      <c r="MTE83" s="99"/>
      <c r="MTF83" s="99"/>
      <c r="MTG83" s="99"/>
      <c r="MTH83" s="99"/>
      <c r="MTI83" s="99"/>
      <c r="MTJ83" s="99"/>
      <c r="MTK83" s="99"/>
      <c r="MTL83" s="99"/>
      <c r="MTM83" s="99"/>
      <c r="MTN83" s="99"/>
      <c r="MTO83" s="99"/>
      <c r="MTP83" s="99"/>
      <c r="MTQ83" s="99"/>
      <c r="MTR83" s="99"/>
      <c r="MTS83" s="99"/>
      <c r="MTT83" s="99"/>
      <c r="MTU83" s="99"/>
      <c r="MTV83" s="99"/>
      <c r="MTW83" s="99"/>
      <c r="MTX83" s="99"/>
      <c r="MTY83" s="99"/>
      <c r="MTZ83" s="99"/>
      <c r="MUA83" s="99"/>
      <c r="MUB83" s="99"/>
      <c r="MUC83" s="99"/>
      <c r="MUD83" s="99"/>
      <c r="MUE83" s="99"/>
      <c r="MUF83" s="99"/>
      <c r="MUG83" s="99"/>
      <c r="MUH83" s="99"/>
      <c r="MUI83" s="99"/>
      <c r="MUJ83" s="99"/>
      <c r="MUK83" s="99"/>
      <c r="MUL83" s="99"/>
      <c r="MUM83" s="99"/>
      <c r="MUN83" s="99"/>
      <c r="MUO83" s="99"/>
      <c r="MUP83" s="99"/>
      <c r="MUQ83" s="99"/>
      <c r="MUR83" s="99"/>
      <c r="MUS83" s="99"/>
      <c r="MUT83" s="99"/>
      <c r="MUU83" s="99"/>
      <c r="MUV83" s="99"/>
      <c r="MUW83" s="99"/>
      <c r="MUX83" s="99"/>
      <c r="MUY83" s="99"/>
      <c r="MUZ83" s="99"/>
      <c r="MVA83" s="99"/>
      <c r="MVB83" s="99"/>
      <c r="MVC83" s="99"/>
      <c r="MVD83" s="99"/>
      <c r="MVE83" s="99"/>
      <c r="MVF83" s="99"/>
      <c r="MVG83" s="99"/>
      <c r="MVH83" s="99"/>
      <c r="MVI83" s="99"/>
      <c r="MVJ83" s="99"/>
      <c r="MVK83" s="99"/>
      <c r="MVL83" s="99"/>
      <c r="MVM83" s="99"/>
      <c r="MVN83" s="99"/>
      <c r="MVO83" s="99"/>
      <c r="MVP83" s="99"/>
      <c r="MVQ83" s="99"/>
      <c r="MVR83" s="99"/>
      <c r="MVS83" s="99"/>
      <c r="MVT83" s="99"/>
      <c r="MVU83" s="99"/>
      <c r="MVV83" s="99"/>
      <c r="MVW83" s="99"/>
      <c r="MVX83" s="99"/>
      <c r="MVY83" s="99"/>
      <c r="MVZ83" s="99"/>
      <c r="MWA83" s="99"/>
      <c r="MWB83" s="99"/>
      <c r="MWC83" s="99"/>
      <c r="MWD83" s="99"/>
      <c r="MWE83" s="99"/>
      <c r="MWF83" s="99"/>
      <c r="MWG83" s="99"/>
      <c r="MWH83" s="99"/>
      <c r="MWI83" s="99"/>
      <c r="MWJ83" s="99"/>
      <c r="MWK83" s="99"/>
      <c r="MWL83" s="99"/>
      <c r="MWM83" s="99"/>
      <c r="MWN83" s="99"/>
      <c r="MWO83" s="99"/>
      <c r="MWP83" s="99"/>
      <c r="MWQ83" s="99"/>
      <c r="MWR83" s="99"/>
      <c r="MWS83" s="99"/>
      <c r="MWT83" s="99"/>
      <c r="MWU83" s="99"/>
      <c r="MWV83" s="99"/>
      <c r="MWW83" s="99"/>
      <c r="MWX83" s="99"/>
      <c r="MWY83" s="99"/>
      <c r="MWZ83" s="99"/>
      <c r="MXA83" s="99"/>
      <c r="MXB83" s="99"/>
      <c r="MXC83" s="99"/>
      <c r="MXD83" s="99"/>
      <c r="MXE83" s="99"/>
      <c r="MXF83" s="99"/>
      <c r="MXG83" s="99"/>
      <c r="MXH83" s="99"/>
      <c r="MXI83" s="99"/>
      <c r="MXJ83" s="99"/>
      <c r="MXK83" s="99"/>
      <c r="MXL83" s="99"/>
      <c r="MXM83" s="99"/>
      <c r="MXN83" s="99"/>
      <c r="MXO83" s="99"/>
      <c r="MXP83" s="99"/>
      <c r="MXQ83" s="99"/>
      <c r="MXR83" s="99"/>
      <c r="MXS83" s="99"/>
      <c r="MXT83" s="99"/>
      <c r="MXU83" s="99"/>
      <c r="MXV83" s="99"/>
      <c r="MXW83" s="99"/>
      <c r="MXX83" s="99"/>
      <c r="MXY83" s="99"/>
      <c r="MXZ83" s="99"/>
      <c r="MYA83" s="99"/>
      <c r="MYB83" s="99"/>
      <c r="MYC83" s="99"/>
      <c r="MYD83" s="99"/>
      <c r="MYE83" s="99"/>
      <c r="MYF83" s="99"/>
      <c r="MYG83" s="99"/>
      <c r="MYH83" s="99"/>
      <c r="MYI83" s="99"/>
      <c r="MYJ83" s="99"/>
      <c r="MYK83" s="99"/>
      <c r="MYL83" s="99"/>
      <c r="MYM83" s="99"/>
      <c r="MYN83" s="99"/>
      <c r="MYO83" s="99"/>
      <c r="MYP83" s="99"/>
      <c r="MYQ83" s="99"/>
      <c r="MYR83" s="99"/>
      <c r="MYS83" s="99"/>
      <c r="MYT83" s="99"/>
      <c r="MYU83" s="99"/>
      <c r="MYV83" s="99"/>
      <c r="MYW83" s="99"/>
      <c r="MYX83" s="99"/>
      <c r="MYY83" s="99"/>
      <c r="MYZ83" s="99"/>
      <c r="MZA83" s="99"/>
      <c r="MZB83" s="99"/>
      <c r="MZC83" s="99"/>
      <c r="MZD83" s="99"/>
      <c r="MZE83" s="99"/>
      <c r="MZF83" s="99"/>
      <c r="MZG83" s="99"/>
      <c r="MZH83" s="99"/>
      <c r="MZI83" s="99"/>
      <c r="MZJ83" s="99"/>
      <c r="MZK83" s="99"/>
      <c r="MZL83" s="99"/>
      <c r="MZM83" s="99"/>
      <c r="MZN83" s="99"/>
      <c r="MZO83" s="99"/>
      <c r="MZP83" s="99"/>
      <c r="MZQ83" s="99"/>
      <c r="MZR83" s="99"/>
      <c r="MZS83" s="99"/>
      <c r="MZT83" s="99"/>
      <c r="MZU83" s="99"/>
      <c r="MZV83" s="99"/>
      <c r="MZW83" s="99"/>
      <c r="MZX83" s="99"/>
      <c r="MZY83" s="99"/>
      <c r="MZZ83" s="99"/>
      <c r="NAA83" s="99"/>
      <c r="NAB83" s="99"/>
      <c r="NAC83" s="99"/>
      <c r="NAD83" s="99"/>
      <c r="NAE83" s="99"/>
      <c r="NAF83" s="99"/>
      <c r="NAG83" s="99"/>
      <c r="NAH83" s="99"/>
      <c r="NAI83" s="99"/>
      <c r="NAJ83" s="99"/>
      <c r="NAK83" s="99"/>
      <c r="NAL83" s="99"/>
      <c r="NAM83" s="99"/>
      <c r="NAN83" s="99"/>
      <c r="NAO83" s="99"/>
      <c r="NAP83" s="99"/>
      <c r="NAQ83" s="99"/>
      <c r="NAR83" s="99"/>
      <c r="NAS83" s="99"/>
      <c r="NAT83" s="99"/>
      <c r="NAU83" s="99"/>
      <c r="NAV83" s="99"/>
      <c r="NAW83" s="99"/>
      <c r="NAX83" s="99"/>
      <c r="NAY83" s="99"/>
      <c r="NAZ83" s="99"/>
      <c r="NBA83" s="99"/>
      <c r="NBB83" s="99"/>
      <c r="NBC83" s="99"/>
      <c r="NBD83" s="99"/>
      <c r="NBE83" s="99"/>
      <c r="NBF83" s="99"/>
      <c r="NBG83" s="99"/>
      <c r="NBH83" s="99"/>
      <c r="NBI83" s="99"/>
      <c r="NBJ83" s="99"/>
      <c r="NBK83" s="99"/>
      <c r="NBL83" s="99"/>
      <c r="NBM83" s="99"/>
      <c r="NBN83" s="99"/>
      <c r="NBO83" s="99"/>
      <c r="NBP83" s="99"/>
      <c r="NBQ83" s="99"/>
      <c r="NBR83" s="99"/>
      <c r="NBS83" s="99"/>
      <c r="NBT83" s="99"/>
      <c r="NBU83" s="99"/>
      <c r="NBV83" s="99"/>
      <c r="NBW83" s="99"/>
      <c r="NBX83" s="99"/>
      <c r="NBY83" s="99"/>
      <c r="NBZ83" s="99"/>
      <c r="NCA83" s="99"/>
      <c r="NCB83" s="99"/>
      <c r="NCC83" s="99"/>
      <c r="NCD83" s="99"/>
      <c r="NCE83" s="99"/>
      <c r="NCF83" s="99"/>
      <c r="NCG83" s="99"/>
      <c r="NCH83" s="99"/>
      <c r="NCI83" s="99"/>
      <c r="NCJ83" s="99"/>
      <c r="NCK83" s="99"/>
      <c r="NCL83" s="99"/>
      <c r="NCM83" s="99"/>
      <c r="NCN83" s="99"/>
      <c r="NCO83" s="99"/>
      <c r="NCP83" s="99"/>
      <c r="NCQ83" s="99"/>
      <c r="NCR83" s="99"/>
      <c r="NCS83" s="99"/>
      <c r="NCT83" s="99"/>
      <c r="NCU83" s="99"/>
      <c r="NCV83" s="99"/>
      <c r="NCW83" s="99"/>
      <c r="NCX83" s="99"/>
      <c r="NCY83" s="99"/>
      <c r="NCZ83" s="99"/>
      <c r="NDA83" s="99"/>
      <c r="NDB83" s="99"/>
      <c r="NDC83" s="99"/>
      <c r="NDD83" s="99"/>
      <c r="NDE83" s="99"/>
      <c r="NDF83" s="99"/>
      <c r="NDG83" s="99"/>
      <c r="NDH83" s="99"/>
      <c r="NDI83" s="99"/>
      <c r="NDJ83" s="99"/>
      <c r="NDK83" s="99"/>
      <c r="NDL83" s="99"/>
      <c r="NDM83" s="99"/>
      <c r="NDN83" s="99"/>
      <c r="NDO83" s="99"/>
      <c r="NDP83" s="99"/>
      <c r="NDQ83" s="99"/>
      <c r="NDR83" s="99"/>
      <c r="NDS83" s="99"/>
      <c r="NDT83" s="99"/>
      <c r="NDU83" s="99"/>
      <c r="NDV83" s="99"/>
      <c r="NDW83" s="99"/>
      <c r="NDX83" s="99"/>
      <c r="NDY83" s="99"/>
      <c r="NDZ83" s="99"/>
      <c r="NEA83" s="99"/>
      <c r="NEB83" s="99"/>
      <c r="NEC83" s="99"/>
      <c r="NED83" s="99"/>
      <c r="NEE83" s="99"/>
      <c r="NEF83" s="99"/>
      <c r="NEG83" s="99"/>
      <c r="NEH83" s="99"/>
      <c r="NEI83" s="99"/>
      <c r="NEJ83" s="99"/>
      <c r="NEK83" s="99"/>
      <c r="NEL83" s="99"/>
      <c r="NEM83" s="99"/>
      <c r="NEN83" s="99"/>
      <c r="NEO83" s="99"/>
      <c r="NEP83" s="99"/>
      <c r="NEQ83" s="99"/>
      <c r="NER83" s="99"/>
      <c r="NES83" s="99"/>
      <c r="NET83" s="99"/>
      <c r="NEU83" s="99"/>
      <c r="NEV83" s="99"/>
      <c r="NEW83" s="99"/>
      <c r="NEX83" s="99"/>
      <c r="NEY83" s="99"/>
      <c r="NEZ83" s="99"/>
      <c r="NFA83" s="99"/>
      <c r="NFB83" s="99"/>
      <c r="NFC83" s="99"/>
      <c r="NFD83" s="99"/>
      <c r="NFE83" s="99"/>
      <c r="NFF83" s="99"/>
      <c r="NFG83" s="99"/>
      <c r="NFH83" s="99"/>
      <c r="NFI83" s="99"/>
      <c r="NFJ83" s="99"/>
      <c r="NFK83" s="99"/>
      <c r="NFL83" s="99"/>
      <c r="NFM83" s="99"/>
      <c r="NFN83" s="99"/>
      <c r="NFO83" s="99"/>
      <c r="NFP83" s="99"/>
      <c r="NFQ83" s="99"/>
      <c r="NFR83" s="99"/>
      <c r="NFS83" s="99"/>
      <c r="NFT83" s="99"/>
      <c r="NFU83" s="99"/>
      <c r="NFV83" s="99"/>
      <c r="NFW83" s="99"/>
      <c r="NFX83" s="99"/>
      <c r="NFY83" s="99"/>
      <c r="NFZ83" s="99"/>
      <c r="NGA83" s="99"/>
      <c r="NGB83" s="99"/>
      <c r="NGC83" s="99"/>
      <c r="NGD83" s="99"/>
      <c r="NGE83" s="99"/>
      <c r="NGF83" s="99"/>
      <c r="NGG83" s="99"/>
      <c r="NGH83" s="99"/>
      <c r="NGI83" s="99"/>
      <c r="NGJ83" s="99"/>
      <c r="NGK83" s="99"/>
      <c r="NGL83" s="99"/>
      <c r="NGM83" s="99"/>
      <c r="NGN83" s="99"/>
      <c r="NGO83" s="99"/>
      <c r="NGP83" s="99"/>
      <c r="NGQ83" s="99"/>
      <c r="NGR83" s="99"/>
      <c r="NGS83" s="99"/>
      <c r="NGT83" s="99"/>
      <c r="NGU83" s="99"/>
      <c r="NGV83" s="99"/>
      <c r="NGW83" s="99"/>
      <c r="NGX83" s="99"/>
      <c r="NGY83" s="99"/>
      <c r="NGZ83" s="99"/>
      <c r="NHA83" s="99"/>
      <c r="NHB83" s="99"/>
      <c r="NHC83" s="99"/>
      <c r="NHD83" s="99"/>
      <c r="NHE83" s="99"/>
      <c r="NHF83" s="99"/>
      <c r="NHG83" s="99"/>
      <c r="NHH83" s="99"/>
      <c r="NHI83" s="99"/>
      <c r="NHJ83" s="99"/>
      <c r="NHK83" s="99"/>
      <c r="NHL83" s="99"/>
      <c r="NHM83" s="99"/>
      <c r="NHN83" s="99"/>
      <c r="NHO83" s="99"/>
      <c r="NHP83" s="99"/>
      <c r="NHQ83" s="99"/>
      <c r="NHR83" s="99"/>
      <c r="NHS83" s="99"/>
      <c r="NHT83" s="99"/>
      <c r="NHU83" s="99"/>
      <c r="NHV83" s="99"/>
      <c r="NHW83" s="99"/>
      <c r="NHX83" s="99"/>
      <c r="NHY83" s="99"/>
      <c r="NHZ83" s="99"/>
      <c r="NIA83" s="99"/>
      <c r="NIB83" s="99"/>
      <c r="NIC83" s="99"/>
      <c r="NID83" s="99"/>
      <c r="NIE83" s="99"/>
      <c r="NIF83" s="99"/>
      <c r="NIG83" s="99"/>
      <c r="NIH83" s="99"/>
      <c r="NII83" s="99"/>
      <c r="NIJ83" s="99"/>
      <c r="NIK83" s="99"/>
      <c r="NIL83" s="99"/>
      <c r="NIM83" s="99"/>
      <c r="NIN83" s="99"/>
      <c r="NIO83" s="99"/>
      <c r="NIP83" s="99"/>
      <c r="NIQ83" s="99"/>
      <c r="NIR83" s="99"/>
      <c r="NIS83" s="99"/>
      <c r="NIT83" s="99"/>
      <c r="NIU83" s="99"/>
      <c r="NIV83" s="99"/>
      <c r="NIW83" s="99"/>
      <c r="NIX83" s="99"/>
      <c r="NIY83" s="99"/>
      <c r="NIZ83" s="99"/>
      <c r="NJA83" s="99"/>
      <c r="NJB83" s="99"/>
      <c r="NJC83" s="99"/>
      <c r="NJD83" s="99"/>
      <c r="NJE83" s="99"/>
      <c r="NJF83" s="99"/>
      <c r="NJG83" s="99"/>
      <c r="NJH83" s="99"/>
      <c r="NJI83" s="99"/>
      <c r="NJJ83" s="99"/>
      <c r="NJK83" s="99"/>
      <c r="NJL83" s="99"/>
      <c r="NJM83" s="99"/>
      <c r="NJN83" s="99"/>
      <c r="NJO83" s="99"/>
      <c r="NJP83" s="99"/>
      <c r="NJQ83" s="99"/>
      <c r="NJR83" s="99"/>
      <c r="NJS83" s="99"/>
      <c r="NJT83" s="99"/>
      <c r="NJU83" s="99"/>
      <c r="NJV83" s="99"/>
      <c r="NJW83" s="99"/>
      <c r="NJX83" s="99"/>
      <c r="NJY83" s="99"/>
      <c r="NJZ83" s="99"/>
      <c r="NKA83" s="99"/>
      <c r="NKB83" s="99"/>
      <c r="NKC83" s="99"/>
      <c r="NKD83" s="99"/>
      <c r="NKE83" s="99"/>
      <c r="NKF83" s="99"/>
      <c r="NKG83" s="99"/>
      <c r="NKH83" s="99"/>
      <c r="NKI83" s="99"/>
      <c r="NKJ83" s="99"/>
      <c r="NKK83" s="99"/>
      <c r="NKL83" s="99"/>
      <c r="NKM83" s="99"/>
      <c r="NKN83" s="99"/>
      <c r="NKO83" s="99"/>
      <c r="NKP83" s="99"/>
      <c r="NKQ83" s="99"/>
      <c r="NKR83" s="99"/>
      <c r="NKS83" s="99"/>
      <c r="NKT83" s="99"/>
      <c r="NKU83" s="99"/>
      <c r="NKV83" s="99"/>
      <c r="NKW83" s="99"/>
      <c r="NKX83" s="99"/>
      <c r="NKY83" s="99"/>
      <c r="NKZ83" s="99"/>
      <c r="NLA83" s="99"/>
      <c r="NLB83" s="99"/>
      <c r="NLC83" s="99"/>
      <c r="NLD83" s="99"/>
      <c r="NLE83" s="99"/>
      <c r="NLF83" s="99"/>
      <c r="NLG83" s="99"/>
      <c r="NLH83" s="99"/>
      <c r="NLI83" s="99"/>
      <c r="NLJ83" s="99"/>
      <c r="NLK83" s="99"/>
      <c r="NLL83" s="99"/>
      <c r="NLM83" s="99"/>
      <c r="NLN83" s="99"/>
      <c r="NLO83" s="99"/>
      <c r="NLP83" s="99"/>
      <c r="NLQ83" s="99"/>
      <c r="NLR83" s="99"/>
      <c r="NLS83" s="99"/>
      <c r="NLT83" s="99"/>
      <c r="NLU83" s="99"/>
      <c r="NLV83" s="99"/>
      <c r="NLW83" s="99"/>
      <c r="NLX83" s="99"/>
      <c r="NLY83" s="99"/>
      <c r="NLZ83" s="99"/>
      <c r="NMA83" s="99"/>
      <c r="NMB83" s="99"/>
      <c r="NMC83" s="99"/>
      <c r="NMD83" s="99"/>
      <c r="NME83" s="99"/>
      <c r="NMF83" s="99"/>
      <c r="NMG83" s="99"/>
      <c r="NMH83" s="99"/>
      <c r="NMI83" s="99"/>
      <c r="NMJ83" s="99"/>
      <c r="NMK83" s="99"/>
      <c r="NML83" s="99"/>
      <c r="NMM83" s="99"/>
      <c r="NMN83" s="99"/>
      <c r="NMO83" s="99"/>
      <c r="NMP83" s="99"/>
      <c r="NMQ83" s="99"/>
      <c r="NMR83" s="99"/>
      <c r="NMS83" s="99"/>
      <c r="NMT83" s="99"/>
      <c r="NMU83" s="99"/>
      <c r="NMV83" s="99"/>
      <c r="NMW83" s="99"/>
      <c r="NMX83" s="99"/>
      <c r="NMY83" s="99"/>
      <c r="NMZ83" s="99"/>
      <c r="NNA83" s="99"/>
      <c r="NNB83" s="99"/>
      <c r="NNC83" s="99"/>
      <c r="NND83" s="99"/>
      <c r="NNE83" s="99"/>
      <c r="NNF83" s="99"/>
      <c r="NNG83" s="99"/>
      <c r="NNH83" s="99"/>
      <c r="NNI83" s="99"/>
      <c r="NNJ83" s="99"/>
      <c r="NNK83" s="99"/>
      <c r="NNL83" s="99"/>
      <c r="NNM83" s="99"/>
      <c r="NNN83" s="99"/>
      <c r="NNO83" s="99"/>
      <c r="NNP83" s="99"/>
      <c r="NNQ83" s="99"/>
      <c r="NNR83" s="99"/>
      <c r="NNS83" s="99"/>
      <c r="NNT83" s="99"/>
      <c r="NNU83" s="99"/>
      <c r="NNV83" s="99"/>
      <c r="NNW83" s="99"/>
      <c r="NNX83" s="99"/>
      <c r="NNY83" s="99"/>
      <c r="NNZ83" s="99"/>
      <c r="NOA83" s="99"/>
      <c r="NOB83" s="99"/>
      <c r="NOC83" s="99"/>
      <c r="NOD83" s="99"/>
      <c r="NOE83" s="99"/>
      <c r="NOF83" s="99"/>
      <c r="NOG83" s="99"/>
      <c r="NOH83" s="99"/>
      <c r="NOI83" s="99"/>
      <c r="NOJ83" s="99"/>
      <c r="NOK83" s="99"/>
      <c r="NOL83" s="99"/>
      <c r="NOM83" s="99"/>
      <c r="NON83" s="99"/>
      <c r="NOO83" s="99"/>
      <c r="NOP83" s="99"/>
      <c r="NOQ83" s="99"/>
      <c r="NOR83" s="99"/>
      <c r="NOS83" s="99"/>
      <c r="NOT83" s="99"/>
      <c r="NOU83" s="99"/>
      <c r="NOV83" s="99"/>
      <c r="NOW83" s="99"/>
      <c r="NOX83" s="99"/>
      <c r="NOY83" s="99"/>
      <c r="NOZ83" s="99"/>
      <c r="NPA83" s="99"/>
      <c r="NPB83" s="99"/>
      <c r="NPC83" s="99"/>
      <c r="NPD83" s="99"/>
      <c r="NPE83" s="99"/>
      <c r="NPF83" s="99"/>
      <c r="NPG83" s="99"/>
      <c r="NPH83" s="99"/>
      <c r="NPI83" s="99"/>
      <c r="NPJ83" s="99"/>
      <c r="NPK83" s="99"/>
      <c r="NPL83" s="99"/>
      <c r="NPM83" s="99"/>
      <c r="NPN83" s="99"/>
      <c r="NPO83" s="99"/>
      <c r="NPP83" s="99"/>
      <c r="NPQ83" s="99"/>
      <c r="NPR83" s="99"/>
      <c r="NPS83" s="99"/>
      <c r="NPT83" s="99"/>
      <c r="NPU83" s="99"/>
      <c r="NPV83" s="99"/>
      <c r="NPW83" s="99"/>
      <c r="NPX83" s="99"/>
      <c r="NPY83" s="99"/>
      <c r="NPZ83" s="99"/>
      <c r="NQA83" s="99"/>
      <c r="NQB83" s="99"/>
      <c r="NQC83" s="99"/>
      <c r="NQD83" s="99"/>
      <c r="NQE83" s="99"/>
      <c r="NQF83" s="99"/>
      <c r="NQG83" s="99"/>
      <c r="NQH83" s="99"/>
      <c r="NQI83" s="99"/>
      <c r="NQJ83" s="99"/>
      <c r="NQK83" s="99"/>
      <c r="NQL83" s="99"/>
      <c r="NQM83" s="99"/>
      <c r="NQN83" s="99"/>
      <c r="NQO83" s="99"/>
      <c r="NQP83" s="99"/>
      <c r="NQQ83" s="99"/>
      <c r="NQR83" s="99"/>
      <c r="NQS83" s="99"/>
      <c r="NQT83" s="99"/>
      <c r="NQU83" s="99"/>
      <c r="NQV83" s="99"/>
      <c r="NQW83" s="99"/>
      <c r="NQX83" s="99"/>
      <c r="NQY83" s="99"/>
      <c r="NQZ83" s="99"/>
      <c r="NRA83" s="99"/>
      <c r="NRB83" s="99"/>
      <c r="NRC83" s="99"/>
      <c r="NRD83" s="99"/>
      <c r="NRE83" s="99"/>
      <c r="NRF83" s="99"/>
      <c r="NRG83" s="99"/>
      <c r="NRH83" s="99"/>
      <c r="NRI83" s="99"/>
      <c r="NRJ83" s="99"/>
      <c r="NRK83" s="99"/>
      <c r="NRL83" s="99"/>
      <c r="NRM83" s="99"/>
      <c r="NRN83" s="99"/>
      <c r="NRO83" s="99"/>
      <c r="NRP83" s="99"/>
      <c r="NRQ83" s="99"/>
      <c r="NRR83" s="99"/>
      <c r="NRS83" s="99"/>
      <c r="NRT83" s="99"/>
      <c r="NRU83" s="99"/>
      <c r="NRV83" s="99"/>
      <c r="NRW83" s="99"/>
      <c r="NRX83" s="99"/>
      <c r="NRY83" s="99"/>
      <c r="NRZ83" s="99"/>
      <c r="NSA83" s="99"/>
      <c r="NSB83" s="99"/>
      <c r="NSC83" s="99"/>
      <c r="NSD83" s="99"/>
      <c r="NSE83" s="99"/>
      <c r="NSF83" s="99"/>
      <c r="NSG83" s="99"/>
      <c r="NSH83" s="99"/>
      <c r="NSI83" s="99"/>
      <c r="NSJ83" s="99"/>
      <c r="NSK83" s="99"/>
      <c r="NSL83" s="99"/>
      <c r="NSM83" s="99"/>
      <c r="NSN83" s="99"/>
      <c r="NSO83" s="99"/>
      <c r="NSP83" s="99"/>
      <c r="NSQ83" s="99"/>
      <c r="NSR83" s="99"/>
      <c r="NSS83" s="99"/>
      <c r="NST83" s="99"/>
      <c r="NSU83" s="99"/>
      <c r="NSV83" s="99"/>
      <c r="NSW83" s="99"/>
      <c r="NSX83" s="99"/>
      <c r="NSY83" s="99"/>
      <c r="NSZ83" s="99"/>
      <c r="NTA83" s="99"/>
      <c r="NTB83" s="99"/>
      <c r="NTC83" s="99"/>
      <c r="NTD83" s="99"/>
      <c r="NTE83" s="99"/>
      <c r="NTF83" s="99"/>
      <c r="NTG83" s="99"/>
      <c r="NTH83" s="99"/>
      <c r="NTI83" s="99"/>
      <c r="NTJ83" s="99"/>
      <c r="NTK83" s="99"/>
      <c r="NTL83" s="99"/>
      <c r="NTM83" s="99"/>
      <c r="NTN83" s="99"/>
      <c r="NTO83" s="99"/>
      <c r="NTP83" s="99"/>
      <c r="NTQ83" s="99"/>
      <c r="NTR83" s="99"/>
      <c r="NTS83" s="99"/>
      <c r="NTT83" s="99"/>
      <c r="NTU83" s="99"/>
      <c r="NTV83" s="99"/>
      <c r="NTW83" s="99"/>
      <c r="NTX83" s="99"/>
      <c r="NTY83" s="99"/>
      <c r="NTZ83" s="99"/>
      <c r="NUA83" s="99"/>
      <c r="NUB83" s="99"/>
      <c r="NUC83" s="99"/>
      <c r="NUD83" s="99"/>
      <c r="NUE83" s="99"/>
      <c r="NUF83" s="99"/>
      <c r="NUG83" s="99"/>
      <c r="NUH83" s="99"/>
      <c r="NUI83" s="99"/>
      <c r="NUJ83" s="99"/>
      <c r="NUK83" s="99"/>
      <c r="NUL83" s="99"/>
      <c r="NUM83" s="99"/>
      <c r="NUN83" s="99"/>
      <c r="NUO83" s="99"/>
      <c r="NUP83" s="99"/>
      <c r="NUQ83" s="99"/>
      <c r="NUR83" s="99"/>
      <c r="NUS83" s="99"/>
      <c r="NUT83" s="99"/>
      <c r="NUU83" s="99"/>
      <c r="NUV83" s="99"/>
      <c r="NUW83" s="99"/>
      <c r="NUX83" s="99"/>
      <c r="NUY83" s="99"/>
      <c r="NUZ83" s="99"/>
      <c r="NVA83" s="99"/>
      <c r="NVB83" s="99"/>
      <c r="NVC83" s="99"/>
      <c r="NVD83" s="99"/>
      <c r="NVE83" s="99"/>
      <c r="NVF83" s="99"/>
      <c r="NVG83" s="99"/>
      <c r="NVH83" s="99"/>
      <c r="NVI83" s="99"/>
      <c r="NVJ83" s="99"/>
      <c r="NVK83" s="99"/>
      <c r="NVL83" s="99"/>
      <c r="NVM83" s="99"/>
      <c r="NVN83" s="99"/>
      <c r="NVO83" s="99"/>
      <c r="NVP83" s="99"/>
      <c r="NVQ83" s="99"/>
      <c r="NVR83" s="99"/>
      <c r="NVS83" s="99"/>
      <c r="NVT83" s="99"/>
      <c r="NVU83" s="99"/>
      <c r="NVV83" s="99"/>
      <c r="NVW83" s="99"/>
      <c r="NVX83" s="99"/>
      <c r="NVY83" s="99"/>
      <c r="NVZ83" s="99"/>
      <c r="NWA83" s="99"/>
      <c r="NWB83" s="99"/>
      <c r="NWC83" s="99"/>
      <c r="NWD83" s="99"/>
      <c r="NWE83" s="99"/>
      <c r="NWF83" s="99"/>
      <c r="NWG83" s="99"/>
      <c r="NWH83" s="99"/>
      <c r="NWI83" s="99"/>
      <c r="NWJ83" s="99"/>
      <c r="NWK83" s="99"/>
      <c r="NWL83" s="99"/>
      <c r="NWM83" s="99"/>
      <c r="NWN83" s="99"/>
      <c r="NWO83" s="99"/>
      <c r="NWP83" s="99"/>
      <c r="NWQ83" s="99"/>
      <c r="NWR83" s="99"/>
      <c r="NWS83" s="99"/>
      <c r="NWT83" s="99"/>
      <c r="NWU83" s="99"/>
      <c r="NWV83" s="99"/>
      <c r="NWW83" s="99"/>
      <c r="NWX83" s="99"/>
      <c r="NWY83" s="99"/>
      <c r="NWZ83" s="99"/>
      <c r="NXA83" s="99"/>
      <c r="NXB83" s="99"/>
      <c r="NXC83" s="99"/>
      <c r="NXD83" s="99"/>
      <c r="NXE83" s="99"/>
      <c r="NXF83" s="99"/>
      <c r="NXG83" s="99"/>
      <c r="NXH83" s="99"/>
      <c r="NXI83" s="99"/>
      <c r="NXJ83" s="99"/>
      <c r="NXK83" s="99"/>
      <c r="NXL83" s="99"/>
      <c r="NXM83" s="99"/>
      <c r="NXN83" s="99"/>
      <c r="NXO83" s="99"/>
      <c r="NXP83" s="99"/>
      <c r="NXQ83" s="99"/>
      <c r="NXR83" s="99"/>
      <c r="NXS83" s="99"/>
      <c r="NXT83" s="99"/>
      <c r="NXU83" s="99"/>
      <c r="NXV83" s="99"/>
      <c r="NXW83" s="99"/>
      <c r="NXX83" s="99"/>
      <c r="NXY83" s="99"/>
      <c r="NXZ83" s="99"/>
      <c r="NYA83" s="99"/>
      <c r="NYB83" s="99"/>
      <c r="NYC83" s="99"/>
      <c r="NYD83" s="99"/>
      <c r="NYE83" s="99"/>
      <c r="NYF83" s="99"/>
      <c r="NYG83" s="99"/>
      <c r="NYH83" s="99"/>
      <c r="NYI83" s="99"/>
      <c r="NYJ83" s="99"/>
      <c r="NYK83" s="99"/>
      <c r="NYL83" s="99"/>
      <c r="NYM83" s="99"/>
      <c r="NYN83" s="99"/>
      <c r="NYO83" s="99"/>
      <c r="NYP83" s="99"/>
      <c r="NYQ83" s="99"/>
      <c r="NYR83" s="99"/>
      <c r="NYS83" s="99"/>
      <c r="NYT83" s="99"/>
      <c r="NYU83" s="99"/>
      <c r="NYV83" s="99"/>
      <c r="NYW83" s="99"/>
      <c r="NYX83" s="99"/>
      <c r="NYY83" s="99"/>
      <c r="NYZ83" s="99"/>
      <c r="NZA83" s="99"/>
      <c r="NZB83" s="99"/>
      <c r="NZC83" s="99"/>
      <c r="NZD83" s="99"/>
      <c r="NZE83" s="99"/>
      <c r="NZF83" s="99"/>
      <c r="NZG83" s="99"/>
      <c r="NZH83" s="99"/>
      <c r="NZI83" s="99"/>
      <c r="NZJ83" s="99"/>
      <c r="NZK83" s="99"/>
      <c r="NZL83" s="99"/>
      <c r="NZM83" s="99"/>
      <c r="NZN83" s="99"/>
      <c r="NZO83" s="99"/>
      <c r="NZP83" s="99"/>
      <c r="NZQ83" s="99"/>
      <c r="NZR83" s="99"/>
      <c r="NZS83" s="99"/>
      <c r="NZT83" s="99"/>
      <c r="NZU83" s="99"/>
      <c r="NZV83" s="99"/>
      <c r="NZW83" s="99"/>
      <c r="NZX83" s="99"/>
      <c r="NZY83" s="99"/>
      <c r="NZZ83" s="99"/>
      <c r="OAA83" s="99"/>
      <c r="OAB83" s="99"/>
      <c r="OAC83" s="99"/>
      <c r="OAD83" s="99"/>
      <c r="OAE83" s="99"/>
      <c r="OAF83" s="99"/>
      <c r="OAG83" s="99"/>
      <c r="OAH83" s="99"/>
      <c r="OAI83" s="99"/>
      <c r="OAJ83" s="99"/>
      <c r="OAK83" s="99"/>
      <c r="OAL83" s="99"/>
      <c r="OAM83" s="99"/>
      <c r="OAN83" s="99"/>
      <c r="OAO83" s="99"/>
      <c r="OAP83" s="99"/>
      <c r="OAQ83" s="99"/>
      <c r="OAR83" s="99"/>
      <c r="OAS83" s="99"/>
      <c r="OAT83" s="99"/>
      <c r="OAU83" s="99"/>
      <c r="OAV83" s="99"/>
      <c r="OAW83" s="99"/>
      <c r="OAX83" s="99"/>
      <c r="OAY83" s="99"/>
      <c r="OAZ83" s="99"/>
      <c r="OBA83" s="99"/>
      <c r="OBB83" s="99"/>
      <c r="OBC83" s="99"/>
      <c r="OBD83" s="99"/>
      <c r="OBE83" s="99"/>
      <c r="OBF83" s="99"/>
      <c r="OBG83" s="99"/>
      <c r="OBH83" s="99"/>
      <c r="OBI83" s="99"/>
      <c r="OBJ83" s="99"/>
      <c r="OBK83" s="99"/>
      <c r="OBL83" s="99"/>
      <c r="OBM83" s="99"/>
      <c r="OBN83" s="99"/>
      <c r="OBO83" s="99"/>
      <c r="OBP83" s="99"/>
      <c r="OBQ83" s="99"/>
      <c r="OBR83" s="99"/>
      <c r="OBS83" s="99"/>
      <c r="OBT83" s="99"/>
      <c r="OBU83" s="99"/>
      <c r="OBV83" s="99"/>
      <c r="OBW83" s="99"/>
      <c r="OBX83" s="99"/>
      <c r="OBY83" s="99"/>
      <c r="OBZ83" s="99"/>
      <c r="OCA83" s="99"/>
      <c r="OCB83" s="99"/>
      <c r="OCC83" s="99"/>
      <c r="OCD83" s="99"/>
      <c r="OCE83" s="99"/>
      <c r="OCF83" s="99"/>
      <c r="OCG83" s="99"/>
      <c r="OCH83" s="99"/>
      <c r="OCI83" s="99"/>
      <c r="OCJ83" s="99"/>
      <c r="OCK83" s="99"/>
      <c r="OCL83" s="99"/>
      <c r="OCM83" s="99"/>
      <c r="OCN83" s="99"/>
      <c r="OCO83" s="99"/>
      <c r="OCP83" s="99"/>
      <c r="OCQ83" s="99"/>
      <c r="OCR83" s="99"/>
      <c r="OCS83" s="99"/>
      <c r="OCT83" s="99"/>
      <c r="OCU83" s="99"/>
      <c r="OCV83" s="99"/>
      <c r="OCW83" s="99"/>
      <c r="OCX83" s="99"/>
      <c r="OCY83" s="99"/>
      <c r="OCZ83" s="99"/>
      <c r="ODA83" s="99"/>
      <c r="ODB83" s="99"/>
      <c r="ODC83" s="99"/>
      <c r="ODD83" s="99"/>
      <c r="ODE83" s="99"/>
      <c r="ODF83" s="99"/>
      <c r="ODG83" s="99"/>
      <c r="ODH83" s="99"/>
      <c r="ODI83" s="99"/>
      <c r="ODJ83" s="99"/>
      <c r="ODK83" s="99"/>
      <c r="ODL83" s="99"/>
      <c r="ODM83" s="99"/>
      <c r="ODN83" s="99"/>
      <c r="ODO83" s="99"/>
      <c r="ODP83" s="99"/>
      <c r="ODQ83" s="99"/>
      <c r="ODR83" s="99"/>
      <c r="ODS83" s="99"/>
      <c r="ODT83" s="99"/>
      <c r="ODU83" s="99"/>
      <c r="ODV83" s="99"/>
      <c r="ODW83" s="99"/>
      <c r="ODX83" s="99"/>
      <c r="ODY83" s="99"/>
      <c r="ODZ83" s="99"/>
      <c r="OEA83" s="99"/>
      <c r="OEB83" s="99"/>
      <c r="OEC83" s="99"/>
      <c r="OED83" s="99"/>
      <c r="OEE83" s="99"/>
      <c r="OEF83" s="99"/>
      <c r="OEG83" s="99"/>
      <c r="OEH83" s="99"/>
      <c r="OEI83" s="99"/>
      <c r="OEJ83" s="99"/>
      <c r="OEK83" s="99"/>
      <c r="OEL83" s="99"/>
      <c r="OEM83" s="99"/>
      <c r="OEN83" s="99"/>
      <c r="OEO83" s="99"/>
      <c r="OEP83" s="99"/>
      <c r="OEQ83" s="99"/>
      <c r="OER83" s="99"/>
      <c r="OES83" s="99"/>
      <c r="OET83" s="99"/>
      <c r="OEU83" s="99"/>
      <c r="OEV83" s="99"/>
      <c r="OEW83" s="99"/>
      <c r="OEX83" s="99"/>
      <c r="OEY83" s="99"/>
      <c r="OEZ83" s="99"/>
      <c r="OFA83" s="99"/>
      <c r="OFB83" s="99"/>
      <c r="OFC83" s="99"/>
      <c r="OFD83" s="99"/>
      <c r="OFE83" s="99"/>
      <c r="OFF83" s="99"/>
      <c r="OFG83" s="99"/>
      <c r="OFH83" s="99"/>
      <c r="OFI83" s="99"/>
      <c r="OFJ83" s="99"/>
      <c r="OFK83" s="99"/>
      <c r="OFL83" s="99"/>
      <c r="OFM83" s="99"/>
      <c r="OFN83" s="99"/>
      <c r="OFO83" s="99"/>
      <c r="OFP83" s="99"/>
      <c r="OFQ83" s="99"/>
      <c r="OFR83" s="99"/>
      <c r="OFS83" s="99"/>
      <c r="OFT83" s="99"/>
      <c r="OFU83" s="99"/>
      <c r="OFV83" s="99"/>
      <c r="OFW83" s="99"/>
      <c r="OFX83" s="99"/>
      <c r="OFY83" s="99"/>
      <c r="OFZ83" s="99"/>
      <c r="OGA83" s="99"/>
      <c r="OGB83" s="99"/>
      <c r="OGC83" s="99"/>
      <c r="OGD83" s="99"/>
      <c r="OGE83" s="99"/>
      <c r="OGF83" s="99"/>
      <c r="OGG83" s="99"/>
      <c r="OGH83" s="99"/>
      <c r="OGI83" s="99"/>
      <c r="OGJ83" s="99"/>
      <c r="OGK83" s="99"/>
      <c r="OGL83" s="99"/>
      <c r="OGM83" s="99"/>
      <c r="OGN83" s="99"/>
      <c r="OGO83" s="99"/>
      <c r="OGP83" s="99"/>
      <c r="OGQ83" s="99"/>
      <c r="OGR83" s="99"/>
      <c r="OGS83" s="99"/>
      <c r="OGT83" s="99"/>
      <c r="OGU83" s="99"/>
      <c r="OGV83" s="99"/>
      <c r="OGW83" s="99"/>
      <c r="OGX83" s="99"/>
      <c r="OGY83" s="99"/>
      <c r="OGZ83" s="99"/>
      <c r="OHA83" s="99"/>
      <c r="OHB83" s="99"/>
      <c r="OHC83" s="99"/>
      <c r="OHD83" s="99"/>
      <c r="OHE83" s="99"/>
      <c r="OHF83" s="99"/>
      <c r="OHG83" s="99"/>
      <c r="OHH83" s="99"/>
      <c r="OHI83" s="99"/>
      <c r="OHJ83" s="99"/>
      <c r="OHK83" s="99"/>
      <c r="OHL83" s="99"/>
      <c r="OHM83" s="99"/>
      <c r="OHN83" s="99"/>
      <c r="OHO83" s="99"/>
      <c r="OHP83" s="99"/>
      <c r="OHQ83" s="99"/>
      <c r="OHR83" s="99"/>
      <c r="OHS83" s="99"/>
      <c r="OHT83" s="99"/>
      <c r="OHU83" s="99"/>
      <c r="OHV83" s="99"/>
      <c r="OHW83" s="99"/>
      <c r="OHX83" s="99"/>
      <c r="OHY83" s="99"/>
      <c r="OHZ83" s="99"/>
      <c r="OIA83" s="99"/>
      <c r="OIB83" s="99"/>
      <c r="OIC83" s="99"/>
      <c r="OID83" s="99"/>
      <c r="OIE83" s="99"/>
      <c r="OIF83" s="99"/>
      <c r="OIG83" s="99"/>
      <c r="OIH83" s="99"/>
      <c r="OII83" s="99"/>
      <c r="OIJ83" s="99"/>
      <c r="OIK83" s="99"/>
      <c r="OIL83" s="99"/>
      <c r="OIM83" s="99"/>
      <c r="OIN83" s="99"/>
      <c r="OIO83" s="99"/>
      <c r="OIP83" s="99"/>
      <c r="OIQ83" s="99"/>
      <c r="OIR83" s="99"/>
      <c r="OIS83" s="99"/>
      <c r="OIT83" s="99"/>
      <c r="OIU83" s="99"/>
      <c r="OIV83" s="99"/>
      <c r="OIW83" s="99"/>
      <c r="OIX83" s="99"/>
      <c r="OIY83" s="99"/>
      <c r="OIZ83" s="99"/>
      <c r="OJA83" s="99"/>
      <c r="OJB83" s="99"/>
      <c r="OJC83" s="99"/>
      <c r="OJD83" s="99"/>
      <c r="OJE83" s="99"/>
      <c r="OJF83" s="99"/>
      <c r="OJG83" s="99"/>
      <c r="OJH83" s="99"/>
      <c r="OJI83" s="99"/>
      <c r="OJJ83" s="99"/>
      <c r="OJK83" s="99"/>
      <c r="OJL83" s="99"/>
      <c r="OJM83" s="99"/>
      <c r="OJN83" s="99"/>
      <c r="OJO83" s="99"/>
      <c r="OJP83" s="99"/>
      <c r="OJQ83" s="99"/>
      <c r="OJR83" s="99"/>
      <c r="OJS83" s="99"/>
      <c r="OJT83" s="99"/>
      <c r="OJU83" s="99"/>
      <c r="OJV83" s="99"/>
      <c r="OJW83" s="99"/>
      <c r="OJX83" s="99"/>
      <c r="OJY83" s="99"/>
      <c r="OJZ83" s="99"/>
      <c r="OKA83" s="99"/>
      <c r="OKB83" s="99"/>
      <c r="OKC83" s="99"/>
      <c r="OKD83" s="99"/>
      <c r="OKE83" s="99"/>
      <c r="OKF83" s="99"/>
      <c r="OKG83" s="99"/>
      <c r="OKH83" s="99"/>
      <c r="OKI83" s="99"/>
      <c r="OKJ83" s="99"/>
      <c r="OKK83" s="99"/>
      <c r="OKL83" s="99"/>
      <c r="OKM83" s="99"/>
      <c r="OKN83" s="99"/>
      <c r="OKO83" s="99"/>
      <c r="OKP83" s="99"/>
      <c r="OKQ83" s="99"/>
      <c r="OKR83" s="99"/>
      <c r="OKS83" s="99"/>
      <c r="OKT83" s="99"/>
      <c r="OKU83" s="99"/>
      <c r="OKV83" s="99"/>
      <c r="OKW83" s="99"/>
      <c r="OKX83" s="99"/>
      <c r="OKY83" s="99"/>
      <c r="OKZ83" s="99"/>
      <c r="OLA83" s="99"/>
      <c r="OLB83" s="99"/>
      <c r="OLC83" s="99"/>
      <c r="OLD83" s="99"/>
      <c r="OLE83" s="99"/>
      <c r="OLF83" s="99"/>
      <c r="OLG83" s="99"/>
      <c r="OLH83" s="99"/>
      <c r="OLI83" s="99"/>
      <c r="OLJ83" s="99"/>
      <c r="OLK83" s="99"/>
      <c r="OLL83" s="99"/>
      <c r="OLM83" s="99"/>
      <c r="OLN83" s="99"/>
      <c r="OLO83" s="99"/>
      <c r="OLP83" s="99"/>
      <c r="OLQ83" s="99"/>
      <c r="OLR83" s="99"/>
      <c r="OLS83" s="99"/>
      <c r="OLT83" s="99"/>
      <c r="OLU83" s="99"/>
      <c r="OLV83" s="99"/>
      <c r="OLW83" s="99"/>
      <c r="OLX83" s="99"/>
      <c r="OLY83" s="99"/>
      <c r="OLZ83" s="99"/>
      <c r="OMA83" s="99"/>
      <c r="OMB83" s="99"/>
      <c r="OMC83" s="99"/>
      <c r="OMD83" s="99"/>
      <c r="OME83" s="99"/>
      <c r="OMF83" s="99"/>
      <c r="OMG83" s="99"/>
      <c r="OMH83" s="99"/>
      <c r="OMI83" s="99"/>
      <c r="OMJ83" s="99"/>
      <c r="OMK83" s="99"/>
      <c r="OML83" s="99"/>
      <c r="OMM83" s="99"/>
      <c r="OMN83" s="99"/>
      <c r="OMO83" s="99"/>
      <c r="OMP83" s="99"/>
      <c r="OMQ83" s="99"/>
      <c r="OMR83" s="99"/>
      <c r="OMS83" s="99"/>
      <c r="OMT83" s="99"/>
      <c r="OMU83" s="99"/>
      <c r="OMV83" s="99"/>
      <c r="OMW83" s="99"/>
      <c r="OMX83" s="99"/>
      <c r="OMY83" s="99"/>
      <c r="OMZ83" s="99"/>
      <c r="ONA83" s="99"/>
      <c r="ONB83" s="99"/>
      <c r="ONC83" s="99"/>
      <c r="OND83" s="99"/>
      <c r="ONE83" s="99"/>
      <c r="ONF83" s="99"/>
      <c r="ONG83" s="99"/>
      <c r="ONH83" s="99"/>
      <c r="ONI83" s="99"/>
      <c r="ONJ83" s="99"/>
      <c r="ONK83" s="99"/>
      <c r="ONL83" s="99"/>
      <c r="ONM83" s="99"/>
      <c r="ONN83" s="99"/>
      <c r="ONO83" s="99"/>
      <c r="ONP83" s="99"/>
      <c r="ONQ83" s="99"/>
      <c r="ONR83" s="99"/>
      <c r="ONS83" s="99"/>
      <c r="ONT83" s="99"/>
      <c r="ONU83" s="99"/>
      <c r="ONV83" s="99"/>
      <c r="ONW83" s="99"/>
      <c r="ONX83" s="99"/>
      <c r="ONY83" s="99"/>
      <c r="ONZ83" s="99"/>
      <c r="OOA83" s="99"/>
      <c r="OOB83" s="99"/>
      <c r="OOC83" s="99"/>
      <c r="OOD83" s="99"/>
      <c r="OOE83" s="99"/>
      <c r="OOF83" s="99"/>
      <c r="OOG83" s="99"/>
      <c r="OOH83" s="99"/>
      <c r="OOI83" s="99"/>
      <c r="OOJ83" s="99"/>
      <c r="OOK83" s="99"/>
      <c r="OOL83" s="99"/>
      <c r="OOM83" s="99"/>
      <c r="OON83" s="99"/>
      <c r="OOO83" s="99"/>
      <c r="OOP83" s="99"/>
      <c r="OOQ83" s="99"/>
      <c r="OOR83" s="99"/>
      <c r="OOS83" s="99"/>
      <c r="OOT83" s="99"/>
      <c r="OOU83" s="99"/>
      <c r="OOV83" s="99"/>
      <c r="OOW83" s="99"/>
      <c r="OOX83" s="99"/>
      <c r="OOY83" s="99"/>
      <c r="OOZ83" s="99"/>
      <c r="OPA83" s="99"/>
      <c r="OPB83" s="99"/>
      <c r="OPC83" s="99"/>
      <c r="OPD83" s="99"/>
      <c r="OPE83" s="99"/>
      <c r="OPF83" s="99"/>
      <c r="OPG83" s="99"/>
      <c r="OPH83" s="99"/>
      <c r="OPI83" s="99"/>
      <c r="OPJ83" s="99"/>
      <c r="OPK83" s="99"/>
      <c r="OPL83" s="99"/>
      <c r="OPM83" s="99"/>
      <c r="OPN83" s="99"/>
      <c r="OPO83" s="99"/>
      <c r="OPP83" s="99"/>
      <c r="OPQ83" s="99"/>
      <c r="OPR83" s="99"/>
      <c r="OPS83" s="99"/>
      <c r="OPT83" s="99"/>
      <c r="OPU83" s="99"/>
      <c r="OPV83" s="99"/>
      <c r="OPW83" s="99"/>
      <c r="OPX83" s="99"/>
      <c r="OPY83" s="99"/>
      <c r="OPZ83" s="99"/>
      <c r="OQA83" s="99"/>
      <c r="OQB83" s="99"/>
      <c r="OQC83" s="99"/>
      <c r="OQD83" s="99"/>
      <c r="OQE83" s="99"/>
      <c r="OQF83" s="99"/>
      <c r="OQG83" s="99"/>
      <c r="OQH83" s="99"/>
      <c r="OQI83" s="99"/>
      <c r="OQJ83" s="99"/>
      <c r="OQK83" s="99"/>
      <c r="OQL83" s="99"/>
      <c r="OQM83" s="99"/>
      <c r="OQN83" s="99"/>
      <c r="OQO83" s="99"/>
      <c r="OQP83" s="99"/>
      <c r="OQQ83" s="99"/>
      <c r="OQR83" s="99"/>
      <c r="OQS83" s="99"/>
      <c r="OQT83" s="99"/>
      <c r="OQU83" s="99"/>
      <c r="OQV83" s="99"/>
      <c r="OQW83" s="99"/>
      <c r="OQX83" s="99"/>
      <c r="OQY83" s="99"/>
      <c r="OQZ83" s="99"/>
      <c r="ORA83" s="99"/>
      <c r="ORB83" s="99"/>
      <c r="ORC83" s="99"/>
      <c r="ORD83" s="99"/>
      <c r="ORE83" s="99"/>
      <c r="ORF83" s="99"/>
      <c r="ORG83" s="99"/>
      <c r="ORH83" s="99"/>
      <c r="ORI83" s="99"/>
      <c r="ORJ83" s="99"/>
      <c r="ORK83" s="99"/>
      <c r="ORL83" s="99"/>
      <c r="ORM83" s="99"/>
      <c r="ORN83" s="99"/>
      <c r="ORO83" s="99"/>
      <c r="ORP83" s="99"/>
      <c r="ORQ83" s="99"/>
      <c r="ORR83" s="99"/>
      <c r="ORS83" s="99"/>
      <c r="ORT83" s="99"/>
      <c r="ORU83" s="99"/>
      <c r="ORV83" s="99"/>
      <c r="ORW83" s="99"/>
      <c r="ORX83" s="99"/>
      <c r="ORY83" s="99"/>
      <c r="ORZ83" s="99"/>
      <c r="OSA83" s="99"/>
      <c r="OSB83" s="99"/>
      <c r="OSC83" s="99"/>
      <c r="OSD83" s="99"/>
      <c r="OSE83" s="99"/>
      <c r="OSF83" s="99"/>
      <c r="OSG83" s="99"/>
      <c r="OSH83" s="99"/>
      <c r="OSI83" s="99"/>
      <c r="OSJ83" s="99"/>
      <c r="OSK83" s="99"/>
      <c r="OSL83" s="99"/>
      <c r="OSM83" s="99"/>
      <c r="OSN83" s="99"/>
      <c r="OSO83" s="99"/>
      <c r="OSP83" s="99"/>
      <c r="OSQ83" s="99"/>
      <c r="OSR83" s="99"/>
      <c r="OSS83" s="99"/>
      <c r="OST83" s="99"/>
      <c r="OSU83" s="99"/>
      <c r="OSV83" s="99"/>
      <c r="OSW83" s="99"/>
      <c r="OSX83" s="99"/>
      <c r="OSY83" s="99"/>
      <c r="OSZ83" s="99"/>
      <c r="OTA83" s="99"/>
      <c r="OTB83" s="99"/>
      <c r="OTC83" s="99"/>
      <c r="OTD83" s="99"/>
      <c r="OTE83" s="99"/>
      <c r="OTF83" s="99"/>
      <c r="OTG83" s="99"/>
      <c r="OTH83" s="99"/>
      <c r="OTI83" s="99"/>
      <c r="OTJ83" s="99"/>
      <c r="OTK83" s="99"/>
      <c r="OTL83" s="99"/>
      <c r="OTM83" s="99"/>
      <c r="OTN83" s="99"/>
      <c r="OTO83" s="99"/>
      <c r="OTP83" s="99"/>
      <c r="OTQ83" s="99"/>
      <c r="OTR83" s="99"/>
      <c r="OTS83" s="99"/>
      <c r="OTT83" s="99"/>
      <c r="OTU83" s="99"/>
      <c r="OTV83" s="99"/>
      <c r="OTW83" s="99"/>
      <c r="OTX83" s="99"/>
      <c r="OTY83" s="99"/>
      <c r="OTZ83" s="99"/>
      <c r="OUA83" s="99"/>
      <c r="OUB83" s="99"/>
      <c r="OUC83" s="99"/>
      <c r="OUD83" s="99"/>
      <c r="OUE83" s="99"/>
      <c r="OUF83" s="99"/>
      <c r="OUG83" s="99"/>
      <c r="OUH83" s="99"/>
      <c r="OUI83" s="99"/>
      <c r="OUJ83" s="99"/>
      <c r="OUK83" s="99"/>
      <c r="OUL83" s="99"/>
      <c r="OUM83" s="99"/>
      <c r="OUN83" s="99"/>
      <c r="OUO83" s="99"/>
      <c r="OUP83" s="99"/>
      <c r="OUQ83" s="99"/>
      <c r="OUR83" s="99"/>
      <c r="OUS83" s="99"/>
      <c r="OUT83" s="99"/>
      <c r="OUU83" s="99"/>
      <c r="OUV83" s="99"/>
      <c r="OUW83" s="99"/>
      <c r="OUX83" s="99"/>
      <c r="OUY83" s="99"/>
      <c r="OUZ83" s="99"/>
      <c r="OVA83" s="99"/>
      <c r="OVB83" s="99"/>
      <c r="OVC83" s="99"/>
      <c r="OVD83" s="99"/>
      <c r="OVE83" s="99"/>
      <c r="OVF83" s="99"/>
      <c r="OVG83" s="99"/>
      <c r="OVH83" s="99"/>
      <c r="OVI83" s="99"/>
      <c r="OVJ83" s="99"/>
      <c r="OVK83" s="99"/>
      <c r="OVL83" s="99"/>
      <c r="OVM83" s="99"/>
      <c r="OVN83" s="99"/>
      <c r="OVO83" s="99"/>
      <c r="OVP83" s="99"/>
      <c r="OVQ83" s="99"/>
      <c r="OVR83" s="99"/>
      <c r="OVS83" s="99"/>
      <c r="OVT83" s="99"/>
      <c r="OVU83" s="99"/>
      <c r="OVV83" s="99"/>
      <c r="OVW83" s="99"/>
      <c r="OVX83" s="99"/>
      <c r="OVY83" s="99"/>
      <c r="OVZ83" s="99"/>
      <c r="OWA83" s="99"/>
      <c r="OWB83" s="99"/>
      <c r="OWC83" s="99"/>
      <c r="OWD83" s="99"/>
      <c r="OWE83" s="99"/>
      <c r="OWF83" s="99"/>
      <c r="OWG83" s="99"/>
      <c r="OWH83" s="99"/>
      <c r="OWI83" s="99"/>
      <c r="OWJ83" s="99"/>
      <c r="OWK83" s="99"/>
      <c r="OWL83" s="99"/>
      <c r="OWM83" s="99"/>
      <c r="OWN83" s="99"/>
      <c r="OWO83" s="99"/>
      <c r="OWP83" s="99"/>
      <c r="OWQ83" s="99"/>
      <c r="OWR83" s="99"/>
      <c r="OWS83" s="99"/>
      <c r="OWT83" s="99"/>
      <c r="OWU83" s="99"/>
      <c r="OWV83" s="99"/>
      <c r="OWW83" s="99"/>
      <c r="OWX83" s="99"/>
      <c r="OWY83" s="99"/>
      <c r="OWZ83" s="99"/>
      <c r="OXA83" s="99"/>
      <c r="OXB83" s="99"/>
      <c r="OXC83" s="99"/>
      <c r="OXD83" s="99"/>
      <c r="OXE83" s="99"/>
      <c r="OXF83" s="99"/>
      <c r="OXG83" s="99"/>
      <c r="OXH83" s="99"/>
      <c r="OXI83" s="99"/>
      <c r="OXJ83" s="99"/>
      <c r="OXK83" s="99"/>
      <c r="OXL83" s="99"/>
      <c r="OXM83" s="99"/>
      <c r="OXN83" s="99"/>
      <c r="OXO83" s="99"/>
      <c r="OXP83" s="99"/>
      <c r="OXQ83" s="99"/>
      <c r="OXR83" s="99"/>
      <c r="OXS83" s="99"/>
      <c r="OXT83" s="99"/>
      <c r="OXU83" s="99"/>
      <c r="OXV83" s="99"/>
      <c r="OXW83" s="99"/>
      <c r="OXX83" s="99"/>
      <c r="OXY83" s="99"/>
      <c r="OXZ83" s="99"/>
      <c r="OYA83" s="99"/>
      <c r="OYB83" s="99"/>
      <c r="OYC83" s="99"/>
      <c r="OYD83" s="99"/>
      <c r="OYE83" s="99"/>
      <c r="OYF83" s="99"/>
      <c r="OYG83" s="99"/>
      <c r="OYH83" s="99"/>
      <c r="OYI83" s="99"/>
      <c r="OYJ83" s="99"/>
      <c r="OYK83" s="99"/>
      <c r="OYL83" s="99"/>
      <c r="OYM83" s="99"/>
      <c r="OYN83" s="99"/>
      <c r="OYO83" s="99"/>
      <c r="OYP83" s="99"/>
      <c r="OYQ83" s="99"/>
      <c r="OYR83" s="99"/>
      <c r="OYS83" s="99"/>
      <c r="OYT83" s="99"/>
      <c r="OYU83" s="99"/>
      <c r="OYV83" s="99"/>
      <c r="OYW83" s="99"/>
      <c r="OYX83" s="99"/>
      <c r="OYY83" s="99"/>
      <c r="OYZ83" s="99"/>
      <c r="OZA83" s="99"/>
      <c r="OZB83" s="99"/>
      <c r="OZC83" s="99"/>
      <c r="OZD83" s="99"/>
      <c r="OZE83" s="99"/>
      <c r="OZF83" s="99"/>
      <c r="OZG83" s="99"/>
      <c r="OZH83" s="99"/>
      <c r="OZI83" s="99"/>
      <c r="OZJ83" s="99"/>
      <c r="OZK83" s="99"/>
      <c r="OZL83" s="99"/>
      <c r="OZM83" s="99"/>
      <c r="OZN83" s="99"/>
      <c r="OZO83" s="99"/>
      <c r="OZP83" s="99"/>
      <c r="OZQ83" s="99"/>
      <c r="OZR83" s="99"/>
      <c r="OZS83" s="99"/>
      <c r="OZT83" s="99"/>
      <c r="OZU83" s="99"/>
      <c r="OZV83" s="99"/>
      <c r="OZW83" s="99"/>
      <c r="OZX83" s="99"/>
      <c r="OZY83" s="99"/>
      <c r="OZZ83" s="99"/>
      <c r="PAA83" s="99"/>
      <c r="PAB83" s="99"/>
      <c r="PAC83" s="99"/>
      <c r="PAD83" s="99"/>
      <c r="PAE83" s="99"/>
      <c r="PAF83" s="99"/>
      <c r="PAG83" s="99"/>
      <c r="PAH83" s="99"/>
      <c r="PAI83" s="99"/>
      <c r="PAJ83" s="99"/>
      <c r="PAK83" s="99"/>
      <c r="PAL83" s="99"/>
      <c r="PAM83" s="99"/>
      <c r="PAN83" s="99"/>
      <c r="PAO83" s="99"/>
      <c r="PAP83" s="99"/>
      <c r="PAQ83" s="99"/>
      <c r="PAR83" s="99"/>
      <c r="PAS83" s="99"/>
      <c r="PAT83" s="99"/>
      <c r="PAU83" s="99"/>
      <c r="PAV83" s="99"/>
      <c r="PAW83" s="99"/>
      <c r="PAX83" s="99"/>
      <c r="PAY83" s="99"/>
      <c r="PAZ83" s="99"/>
      <c r="PBA83" s="99"/>
      <c r="PBB83" s="99"/>
      <c r="PBC83" s="99"/>
      <c r="PBD83" s="99"/>
      <c r="PBE83" s="99"/>
      <c r="PBF83" s="99"/>
      <c r="PBG83" s="99"/>
      <c r="PBH83" s="99"/>
      <c r="PBI83" s="99"/>
      <c r="PBJ83" s="99"/>
      <c r="PBK83" s="99"/>
      <c r="PBL83" s="99"/>
      <c r="PBM83" s="99"/>
      <c r="PBN83" s="99"/>
      <c r="PBO83" s="99"/>
      <c r="PBP83" s="99"/>
      <c r="PBQ83" s="99"/>
      <c r="PBR83" s="99"/>
      <c r="PBS83" s="99"/>
      <c r="PBT83" s="99"/>
      <c r="PBU83" s="99"/>
      <c r="PBV83" s="99"/>
      <c r="PBW83" s="99"/>
      <c r="PBX83" s="99"/>
      <c r="PBY83" s="99"/>
      <c r="PBZ83" s="99"/>
      <c r="PCA83" s="99"/>
      <c r="PCB83" s="99"/>
      <c r="PCC83" s="99"/>
      <c r="PCD83" s="99"/>
      <c r="PCE83" s="99"/>
      <c r="PCF83" s="99"/>
      <c r="PCG83" s="99"/>
      <c r="PCH83" s="99"/>
      <c r="PCI83" s="99"/>
      <c r="PCJ83" s="99"/>
      <c r="PCK83" s="99"/>
      <c r="PCL83" s="99"/>
      <c r="PCM83" s="99"/>
      <c r="PCN83" s="99"/>
      <c r="PCO83" s="99"/>
      <c r="PCP83" s="99"/>
      <c r="PCQ83" s="99"/>
      <c r="PCR83" s="99"/>
      <c r="PCS83" s="99"/>
      <c r="PCT83" s="99"/>
      <c r="PCU83" s="99"/>
      <c r="PCV83" s="99"/>
      <c r="PCW83" s="99"/>
      <c r="PCX83" s="99"/>
      <c r="PCY83" s="99"/>
      <c r="PCZ83" s="99"/>
      <c r="PDA83" s="99"/>
      <c r="PDB83" s="99"/>
      <c r="PDC83" s="99"/>
      <c r="PDD83" s="99"/>
      <c r="PDE83" s="99"/>
      <c r="PDF83" s="99"/>
      <c r="PDG83" s="99"/>
      <c r="PDH83" s="99"/>
      <c r="PDI83" s="99"/>
      <c r="PDJ83" s="99"/>
      <c r="PDK83" s="99"/>
      <c r="PDL83" s="99"/>
      <c r="PDM83" s="99"/>
      <c r="PDN83" s="99"/>
      <c r="PDO83" s="99"/>
      <c r="PDP83" s="99"/>
      <c r="PDQ83" s="99"/>
      <c r="PDR83" s="99"/>
      <c r="PDS83" s="99"/>
      <c r="PDT83" s="99"/>
      <c r="PDU83" s="99"/>
      <c r="PDV83" s="99"/>
      <c r="PDW83" s="99"/>
      <c r="PDX83" s="99"/>
      <c r="PDY83" s="99"/>
      <c r="PDZ83" s="99"/>
      <c r="PEA83" s="99"/>
      <c r="PEB83" s="99"/>
      <c r="PEC83" s="99"/>
      <c r="PED83" s="99"/>
      <c r="PEE83" s="99"/>
      <c r="PEF83" s="99"/>
      <c r="PEG83" s="99"/>
      <c r="PEH83" s="99"/>
      <c r="PEI83" s="99"/>
      <c r="PEJ83" s="99"/>
      <c r="PEK83" s="99"/>
      <c r="PEL83" s="99"/>
      <c r="PEM83" s="99"/>
      <c r="PEN83" s="99"/>
      <c r="PEO83" s="99"/>
      <c r="PEP83" s="99"/>
      <c r="PEQ83" s="99"/>
      <c r="PER83" s="99"/>
      <c r="PES83" s="99"/>
      <c r="PET83" s="99"/>
      <c r="PEU83" s="99"/>
      <c r="PEV83" s="99"/>
      <c r="PEW83" s="99"/>
      <c r="PEX83" s="99"/>
      <c r="PEY83" s="99"/>
      <c r="PEZ83" s="99"/>
      <c r="PFA83" s="99"/>
      <c r="PFB83" s="99"/>
      <c r="PFC83" s="99"/>
      <c r="PFD83" s="99"/>
      <c r="PFE83" s="99"/>
      <c r="PFF83" s="99"/>
      <c r="PFG83" s="99"/>
      <c r="PFH83" s="99"/>
      <c r="PFI83" s="99"/>
      <c r="PFJ83" s="99"/>
      <c r="PFK83" s="99"/>
      <c r="PFL83" s="99"/>
      <c r="PFM83" s="99"/>
      <c r="PFN83" s="99"/>
      <c r="PFO83" s="99"/>
      <c r="PFP83" s="99"/>
      <c r="PFQ83" s="99"/>
      <c r="PFR83" s="99"/>
      <c r="PFS83" s="99"/>
      <c r="PFT83" s="99"/>
      <c r="PFU83" s="99"/>
      <c r="PFV83" s="99"/>
      <c r="PFW83" s="99"/>
      <c r="PFX83" s="99"/>
      <c r="PFY83" s="99"/>
      <c r="PFZ83" s="99"/>
      <c r="PGA83" s="99"/>
      <c r="PGB83" s="99"/>
      <c r="PGC83" s="99"/>
      <c r="PGD83" s="99"/>
      <c r="PGE83" s="99"/>
      <c r="PGF83" s="99"/>
      <c r="PGG83" s="99"/>
      <c r="PGH83" s="99"/>
      <c r="PGI83" s="99"/>
      <c r="PGJ83" s="99"/>
      <c r="PGK83" s="99"/>
      <c r="PGL83" s="99"/>
      <c r="PGM83" s="99"/>
      <c r="PGN83" s="99"/>
      <c r="PGO83" s="99"/>
      <c r="PGP83" s="99"/>
      <c r="PGQ83" s="99"/>
      <c r="PGR83" s="99"/>
      <c r="PGS83" s="99"/>
      <c r="PGT83" s="99"/>
      <c r="PGU83" s="99"/>
      <c r="PGV83" s="99"/>
      <c r="PGW83" s="99"/>
      <c r="PGX83" s="99"/>
      <c r="PGY83" s="99"/>
      <c r="PGZ83" s="99"/>
      <c r="PHA83" s="99"/>
      <c r="PHB83" s="99"/>
      <c r="PHC83" s="99"/>
      <c r="PHD83" s="99"/>
      <c r="PHE83" s="99"/>
      <c r="PHF83" s="99"/>
      <c r="PHG83" s="99"/>
      <c r="PHH83" s="99"/>
      <c r="PHI83" s="99"/>
      <c r="PHJ83" s="99"/>
      <c r="PHK83" s="99"/>
      <c r="PHL83" s="99"/>
      <c r="PHM83" s="99"/>
      <c r="PHN83" s="99"/>
      <c r="PHO83" s="99"/>
      <c r="PHP83" s="99"/>
      <c r="PHQ83" s="99"/>
      <c r="PHR83" s="99"/>
      <c r="PHS83" s="99"/>
      <c r="PHT83" s="99"/>
      <c r="PHU83" s="99"/>
      <c r="PHV83" s="99"/>
      <c r="PHW83" s="99"/>
      <c r="PHX83" s="99"/>
      <c r="PHY83" s="99"/>
      <c r="PHZ83" s="99"/>
      <c r="PIA83" s="99"/>
      <c r="PIB83" s="99"/>
      <c r="PIC83" s="99"/>
      <c r="PID83" s="99"/>
      <c r="PIE83" s="99"/>
      <c r="PIF83" s="99"/>
      <c r="PIG83" s="99"/>
      <c r="PIH83" s="99"/>
      <c r="PII83" s="99"/>
      <c r="PIJ83" s="99"/>
      <c r="PIK83" s="99"/>
      <c r="PIL83" s="99"/>
      <c r="PIM83" s="99"/>
      <c r="PIN83" s="99"/>
      <c r="PIO83" s="99"/>
      <c r="PIP83" s="99"/>
      <c r="PIQ83" s="99"/>
      <c r="PIR83" s="99"/>
      <c r="PIS83" s="99"/>
      <c r="PIT83" s="99"/>
      <c r="PIU83" s="99"/>
      <c r="PIV83" s="99"/>
      <c r="PIW83" s="99"/>
      <c r="PIX83" s="99"/>
      <c r="PIY83" s="99"/>
      <c r="PIZ83" s="99"/>
      <c r="PJA83" s="99"/>
      <c r="PJB83" s="99"/>
      <c r="PJC83" s="99"/>
      <c r="PJD83" s="99"/>
      <c r="PJE83" s="99"/>
      <c r="PJF83" s="99"/>
      <c r="PJG83" s="99"/>
      <c r="PJH83" s="99"/>
      <c r="PJI83" s="99"/>
      <c r="PJJ83" s="99"/>
      <c r="PJK83" s="99"/>
      <c r="PJL83" s="99"/>
      <c r="PJM83" s="99"/>
      <c r="PJN83" s="99"/>
      <c r="PJO83" s="99"/>
      <c r="PJP83" s="99"/>
      <c r="PJQ83" s="99"/>
      <c r="PJR83" s="99"/>
      <c r="PJS83" s="99"/>
      <c r="PJT83" s="99"/>
      <c r="PJU83" s="99"/>
      <c r="PJV83" s="99"/>
      <c r="PJW83" s="99"/>
      <c r="PJX83" s="99"/>
      <c r="PJY83" s="99"/>
      <c r="PJZ83" s="99"/>
      <c r="PKA83" s="99"/>
      <c r="PKB83" s="99"/>
      <c r="PKC83" s="99"/>
      <c r="PKD83" s="99"/>
      <c r="PKE83" s="99"/>
      <c r="PKF83" s="99"/>
      <c r="PKG83" s="99"/>
      <c r="PKH83" s="99"/>
      <c r="PKI83" s="99"/>
      <c r="PKJ83" s="99"/>
      <c r="PKK83" s="99"/>
      <c r="PKL83" s="99"/>
      <c r="PKM83" s="99"/>
      <c r="PKN83" s="99"/>
      <c r="PKO83" s="99"/>
      <c r="PKP83" s="99"/>
      <c r="PKQ83" s="99"/>
      <c r="PKR83" s="99"/>
      <c r="PKS83" s="99"/>
      <c r="PKT83" s="99"/>
      <c r="PKU83" s="99"/>
      <c r="PKV83" s="99"/>
      <c r="PKW83" s="99"/>
      <c r="PKX83" s="99"/>
      <c r="PKY83" s="99"/>
      <c r="PKZ83" s="99"/>
      <c r="PLA83" s="99"/>
      <c r="PLB83" s="99"/>
      <c r="PLC83" s="99"/>
      <c r="PLD83" s="99"/>
      <c r="PLE83" s="99"/>
      <c r="PLF83" s="99"/>
      <c r="PLG83" s="99"/>
      <c r="PLH83" s="99"/>
      <c r="PLI83" s="99"/>
      <c r="PLJ83" s="99"/>
      <c r="PLK83" s="99"/>
      <c r="PLL83" s="99"/>
      <c r="PLM83" s="99"/>
      <c r="PLN83" s="99"/>
      <c r="PLO83" s="99"/>
      <c r="PLP83" s="99"/>
      <c r="PLQ83" s="99"/>
      <c r="PLR83" s="99"/>
      <c r="PLS83" s="99"/>
      <c r="PLT83" s="99"/>
      <c r="PLU83" s="99"/>
      <c r="PLV83" s="99"/>
      <c r="PLW83" s="99"/>
      <c r="PLX83" s="99"/>
      <c r="PLY83" s="99"/>
      <c r="PLZ83" s="99"/>
      <c r="PMA83" s="99"/>
      <c r="PMB83" s="99"/>
      <c r="PMC83" s="99"/>
      <c r="PMD83" s="99"/>
      <c r="PME83" s="99"/>
      <c r="PMF83" s="99"/>
      <c r="PMG83" s="99"/>
      <c r="PMH83" s="99"/>
      <c r="PMI83" s="99"/>
      <c r="PMJ83" s="99"/>
      <c r="PMK83" s="99"/>
      <c r="PML83" s="99"/>
      <c r="PMM83" s="99"/>
      <c r="PMN83" s="99"/>
      <c r="PMO83" s="99"/>
      <c r="PMP83" s="99"/>
      <c r="PMQ83" s="99"/>
      <c r="PMR83" s="99"/>
      <c r="PMS83" s="99"/>
      <c r="PMT83" s="99"/>
      <c r="PMU83" s="99"/>
      <c r="PMV83" s="99"/>
      <c r="PMW83" s="99"/>
      <c r="PMX83" s="99"/>
      <c r="PMY83" s="99"/>
      <c r="PMZ83" s="99"/>
      <c r="PNA83" s="99"/>
      <c r="PNB83" s="99"/>
      <c r="PNC83" s="99"/>
      <c r="PND83" s="99"/>
      <c r="PNE83" s="99"/>
      <c r="PNF83" s="99"/>
      <c r="PNG83" s="99"/>
      <c r="PNH83" s="99"/>
      <c r="PNI83" s="99"/>
      <c r="PNJ83" s="99"/>
      <c r="PNK83" s="99"/>
      <c r="PNL83" s="99"/>
      <c r="PNM83" s="99"/>
      <c r="PNN83" s="99"/>
      <c r="PNO83" s="99"/>
      <c r="PNP83" s="99"/>
      <c r="PNQ83" s="99"/>
      <c r="PNR83" s="99"/>
      <c r="PNS83" s="99"/>
      <c r="PNT83" s="99"/>
      <c r="PNU83" s="99"/>
      <c r="PNV83" s="99"/>
      <c r="PNW83" s="99"/>
      <c r="PNX83" s="99"/>
      <c r="PNY83" s="99"/>
      <c r="PNZ83" s="99"/>
      <c r="POA83" s="99"/>
      <c r="POB83" s="99"/>
      <c r="POC83" s="99"/>
      <c r="POD83" s="99"/>
      <c r="POE83" s="99"/>
      <c r="POF83" s="99"/>
      <c r="POG83" s="99"/>
      <c r="POH83" s="99"/>
      <c r="POI83" s="99"/>
      <c r="POJ83" s="99"/>
      <c r="POK83" s="99"/>
      <c r="POL83" s="99"/>
      <c r="POM83" s="99"/>
      <c r="PON83" s="99"/>
      <c r="POO83" s="99"/>
      <c r="POP83" s="99"/>
      <c r="POQ83" s="99"/>
      <c r="POR83" s="99"/>
      <c r="POS83" s="99"/>
      <c r="POT83" s="99"/>
      <c r="POU83" s="99"/>
      <c r="POV83" s="99"/>
      <c r="POW83" s="99"/>
      <c r="POX83" s="99"/>
      <c r="POY83" s="99"/>
      <c r="POZ83" s="99"/>
      <c r="PPA83" s="99"/>
      <c r="PPB83" s="99"/>
      <c r="PPC83" s="99"/>
      <c r="PPD83" s="99"/>
      <c r="PPE83" s="99"/>
      <c r="PPF83" s="99"/>
      <c r="PPG83" s="99"/>
      <c r="PPH83" s="99"/>
      <c r="PPI83" s="99"/>
      <c r="PPJ83" s="99"/>
      <c r="PPK83" s="99"/>
      <c r="PPL83" s="99"/>
      <c r="PPM83" s="99"/>
      <c r="PPN83" s="99"/>
      <c r="PPO83" s="99"/>
      <c r="PPP83" s="99"/>
      <c r="PPQ83" s="99"/>
      <c r="PPR83" s="99"/>
      <c r="PPS83" s="99"/>
      <c r="PPT83" s="99"/>
      <c r="PPU83" s="99"/>
      <c r="PPV83" s="99"/>
      <c r="PPW83" s="99"/>
      <c r="PPX83" s="99"/>
      <c r="PPY83" s="99"/>
      <c r="PPZ83" s="99"/>
      <c r="PQA83" s="99"/>
      <c r="PQB83" s="99"/>
      <c r="PQC83" s="99"/>
      <c r="PQD83" s="99"/>
      <c r="PQE83" s="99"/>
      <c r="PQF83" s="99"/>
      <c r="PQG83" s="99"/>
      <c r="PQH83" s="99"/>
      <c r="PQI83" s="99"/>
      <c r="PQJ83" s="99"/>
      <c r="PQK83" s="99"/>
      <c r="PQL83" s="99"/>
      <c r="PQM83" s="99"/>
      <c r="PQN83" s="99"/>
      <c r="PQO83" s="99"/>
      <c r="PQP83" s="99"/>
      <c r="PQQ83" s="99"/>
      <c r="PQR83" s="99"/>
      <c r="PQS83" s="99"/>
      <c r="PQT83" s="99"/>
      <c r="PQU83" s="99"/>
      <c r="PQV83" s="99"/>
      <c r="PQW83" s="99"/>
      <c r="PQX83" s="99"/>
      <c r="PQY83" s="99"/>
      <c r="PQZ83" s="99"/>
      <c r="PRA83" s="99"/>
      <c r="PRB83" s="99"/>
      <c r="PRC83" s="99"/>
      <c r="PRD83" s="99"/>
      <c r="PRE83" s="99"/>
      <c r="PRF83" s="99"/>
      <c r="PRG83" s="99"/>
      <c r="PRH83" s="99"/>
      <c r="PRI83" s="99"/>
      <c r="PRJ83" s="99"/>
      <c r="PRK83" s="99"/>
      <c r="PRL83" s="99"/>
      <c r="PRM83" s="99"/>
      <c r="PRN83" s="99"/>
      <c r="PRO83" s="99"/>
      <c r="PRP83" s="99"/>
      <c r="PRQ83" s="99"/>
      <c r="PRR83" s="99"/>
      <c r="PRS83" s="99"/>
      <c r="PRT83" s="99"/>
      <c r="PRU83" s="99"/>
      <c r="PRV83" s="99"/>
      <c r="PRW83" s="99"/>
      <c r="PRX83" s="99"/>
      <c r="PRY83" s="99"/>
      <c r="PRZ83" s="99"/>
      <c r="PSA83" s="99"/>
      <c r="PSB83" s="99"/>
      <c r="PSC83" s="99"/>
      <c r="PSD83" s="99"/>
      <c r="PSE83" s="99"/>
      <c r="PSF83" s="99"/>
      <c r="PSG83" s="99"/>
      <c r="PSH83" s="99"/>
      <c r="PSI83" s="99"/>
      <c r="PSJ83" s="99"/>
      <c r="PSK83" s="99"/>
      <c r="PSL83" s="99"/>
      <c r="PSM83" s="99"/>
      <c r="PSN83" s="99"/>
      <c r="PSO83" s="99"/>
      <c r="PSP83" s="99"/>
      <c r="PSQ83" s="99"/>
      <c r="PSR83" s="99"/>
      <c r="PSS83" s="99"/>
      <c r="PST83" s="99"/>
      <c r="PSU83" s="99"/>
      <c r="PSV83" s="99"/>
      <c r="PSW83" s="99"/>
      <c r="PSX83" s="99"/>
      <c r="PSY83" s="99"/>
      <c r="PSZ83" s="99"/>
      <c r="PTA83" s="99"/>
      <c r="PTB83" s="99"/>
      <c r="PTC83" s="99"/>
      <c r="PTD83" s="99"/>
      <c r="PTE83" s="99"/>
      <c r="PTF83" s="99"/>
      <c r="PTG83" s="99"/>
      <c r="PTH83" s="99"/>
      <c r="PTI83" s="99"/>
      <c r="PTJ83" s="99"/>
      <c r="PTK83" s="99"/>
      <c r="PTL83" s="99"/>
      <c r="PTM83" s="99"/>
      <c r="PTN83" s="99"/>
      <c r="PTO83" s="99"/>
      <c r="PTP83" s="99"/>
      <c r="PTQ83" s="99"/>
      <c r="PTR83" s="99"/>
      <c r="PTS83" s="99"/>
      <c r="PTT83" s="99"/>
      <c r="PTU83" s="99"/>
      <c r="PTV83" s="99"/>
      <c r="PTW83" s="99"/>
      <c r="PTX83" s="99"/>
      <c r="PTY83" s="99"/>
      <c r="PTZ83" s="99"/>
      <c r="PUA83" s="99"/>
      <c r="PUB83" s="99"/>
      <c r="PUC83" s="99"/>
      <c r="PUD83" s="99"/>
      <c r="PUE83" s="99"/>
      <c r="PUF83" s="99"/>
      <c r="PUG83" s="99"/>
      <c r="PUH83" s="99"/>
      <c r="PUI83" s="99"/>
      <c r="PUJ83" s="99"/>
      <c r="PUK83" s="99"/>
      <c r="PUL83" s="99"/>
      <c r="PUM83" s="99"/>
      <c r="PUN83" s="99"/>
      <c r="PUO83" s="99"/>
      <c r="PUP83" s="99"/>
      <c r="PUQ83" s="99"/>
      <c r="PUR83" s="99"/>
      <c r="PUS83" s="99"/>
      <c r="PUT83" s="99"/>
      <c r="PUU83" s="99"/>
      <c r="PUV83" s="99"/>
      <c r="PUW83" s="99"/>
      <c r="PUX83" s="99"/>
      <c r="PUY83" s="99"/>
      <c r="PUZ83" s="99"/>
      <c r="PVA83" s="99"/>
      <c r="PVB83" s="99"/>
      <c r="PVC83" s="99"/>
      <c r="PVD83" s="99"/>
      <c r="PVE83" s="99"/>
      <c r="PVF83" s="99"/>
      <c r="PVG83" s="99"/>
      <c r="PVH83" s="99"/>
      <c r="PVI83" s="99"/>
      <c r="PVJ83" s="99"/>
      <c r="PVK83" s="99"/>
      <c r="PVL83" s="99"/>
      <c r="PVM83" s="99"/>
      <c r="PVN83" s="99"/>
      <c r="PVO83" s="99"/>
      <c r="PVP83" s="99"/>
      <c r="PVQ83" s="99"/>
      <c r="PVR83" s="99"/>
      <c r="PVS83" s="99"/>
      <c r="PVT83" s="99"/>
      <c r="PVU83" s="99"/>
      <c r="PVV83" s="99"/>
      <c r="PVW83" s="99"/>
      <c r="PVX83" s="99"/>
      <c r="PVY83" s="99"/>
      <c r="PVZ83" s="99"/>
      <c r="PWA83" s="99"/>
      <c r="PWB83" s="99"/>
      <c r="PWC83" s="99"/>
      <c r="PWD83" s="99"/>
      <c r="PWE83" s="99"/>
      <c r="PWF83" s="99"/>
      <c r="PWG83" s="99"/>
      <c r="PWH83" s="99"/>
      <c r="PWI83" s="99"/>
      <c r="PWJ83" s="99"/>
      <c r="PWK83" s="99"/>
      <c r="PWL83" s="99"/>
      <c r="PWM83" s="99"/>
      <c r="PWN83" s="99"/>
      <c r="PWO83" s="99"/>
      <c r="PWP83" s="99"/>
      <c r="PWQ83" s="99"/>
      <c r="PWR83" s="99"/>
      <c r="PWS83" s="99"/>
      <c r="PWT83" s="99"/>
      <c r="PWU83" s="99"/>
      <c r="PWV83" s="99"/>
      <c r="PWW83" s="99"/>
      <c r="PWX83" s="99"/>
      <c r="PWY83" s="99"/>
      <c r="PWZ83" s="99"/>
      <c r="PXA83" s="99"/>
      <c r="PXB83" s="99"/>
      <c r="PXC83" s="99"/>
      <c r="PXD83" s="99"/>
      <c r="PXE83" s="99"/>
      <c r="PXF83" s="99"/>
      <c r="PXG83" s="99"/>
      <c r="PXH83" s="99"/>
      <c r="PXI83" s="99"/>
      <c r="PXJ83" s="99"/>
      <c r="PXK83" s="99"/>
      <c r="PXL83" s="99"/>
      <c r="PXM83" s="99"/>
      <c r="PXN83" s="99"/>
      <c r="PXO83" s="99"/>
      <c r="PXP83" s="99"/>
      <c r="PXQ83" s="99"/>
      <c r="PXR83" s="99"/>
      <c r="PXS83" s="99"/>
      <c r="PXT83" s="99"/>
      <c r="PXU83" s="99"/>
      <c r="PXV83" s="99"/>
      <c r="PXW83" s="99"/>
      <c r="PXX83" s="99"/>
      <c r="PXY83" s="99"/>
      <c r="PXZ83" s="99"/>
      <c r="PYA83" s="99"/>
      <c r="PYB83" s="99"/>
      <c r="PYC83" s="99"/>
      <c r="PYD83" s="99"/>
      <c r="PYE83" s="99"/>
      <c r="PYF83" s="99"/>
      <c r="PYG83" s="99"/>
      <c r="PYH83" s="99"/>
      <c r="PYI83" s="99"/>
      <c r="PYJ83" s="99"/>
      <c r="PYK83" s="99"/>
      <c r="PYL83" s="99"/>
      <c r="PYM83" s="99"/>
      <c r="PYN83" s="99"/>
      <c r="PYO83" s="99"/>
      <c r="PYP83" s="99"/>
      <c r="PYQ83" s="99"/>
      <c r="PYR83" s="99"/>
      <c r="PYS83" s="99"/>
      <c r="PYT83" s="99"/>
      <c r="PYU83" s="99"/>
      <c r="PYV83" s="99"/>
      <c r="PYW83" s="99"/>
      <c r="PYX83" s="99"/>
      <c r="PYY83" s="99"/>
      <c r="PYZ83" s="99"/>
      <c r="PZA83" s="99"/>
      <c r="PZB83" s="99"/>
      <c r="PZC83" s="99"/>
      <c r="PZD83" s="99"/>
      <c r="PZE83" s="99"/>
      <c r="PZF83" s="99"/>
      <c r="PZG83" s="99"/>
      <c r="PZH83" s="99"/>
      <c r="PZI83" s="99"/>
      <c r="PZJ83" s="99"/>
      <c r="PZK83" s="99"/>
      <c r="PZL83" s="99"/>
      <c r="PZM83" s="99"/>
      <c r="PZN83" s="99"/>
      <c r="PZO83" s="99"/>
      <c r="PZP83" s="99"/>
      <c r="PZQ83" s="99"/>
      <c r="PZR83" s="99"/>
      <c r="PZS83" s="99"/>
      <c r="PZT83" s="99"/>
      <c r="PZU83" s="99"/>
      <c r="PZV83" s="99"/>
      <c r="PZW83" s="99"/>
      <c r="PZX83" s="99"/>
      <c r="PZY83" s="99"/>
      <c r="PZZ83" s="99"/>
      <c r="QAA83" s="99"/>
      <c r="QAB83" s="99"/>
      <c r="QAC83" s="99"/>
      <c r="QAD83" s="99"/>
      <c r="QAE83" s="99"/>
      <c r="QAF83" s="99"/>
      <c r="QAG83" s="99"/>
      <c r="QAH83" s="99"/>
      <c r="QAI83" s="99"/>
      <c r="QAJ83" s="99"/>
      <c r="QAK83" s="99"/>
      <c r="QAL83" s="99"/>
      <c r="QAM83" s="99"/>
      <c r="QAN83" s="99"/>
      <c r="QAO83" s="99"/>
      <c r="QAP83" s="99"/>
      <c r="QAQ83" s="99"/>
      <c r="QAR83" s="99"/>
      <c r="QAS83" s="99"/>
      <c r="QAT83" s="99"/>
      <c r="QAU83" s="99"/>
      <c r="QAV83" s="99"/>
      <c r="QAW83" s="99"/>
      <c r="QAX83" s="99"/>
      <c r="QAY83" s="99"/>
      <c r="QAZ83" s="99"/>
      <c r="QBA83" s="99"/>
      <c r="QBB83" s="99"/>
      <c r="QBC83" s="99"/>
      <c r="QBD83" s="99"/>
      <c r="QBE83" s="99"/>
      <c r="QBF83" s="99"/>
      <c r="QBG83" s="99"/>
      <c r="QBH83" s="99"/>
      <c r="QBI83" s="99"/>
      <c r="QBJ83" s="99"/>
      <c r="QBK83" s="99"/>
      <c r="QBL83" s="99"/>
      <c r="QBM83" s="99"/>
      <c r="QBN83" s="99"/>
      <c r="QBO83" s="99"/>
      <c r="QBP83" s="99"/>
      <c r="QBQ83" s="99"/>
      <c r="QBR83" s="99"/>
      <c r="QBS83" s="99"/>
      <c r="QBT83" s="99"/>
      <c r="QBU83" s="99"/>
      <c r="QBV83" s="99"/>
      <c r="QBW83" s="99"/>
      <c r="QBX83" s="99"/>
      <c r="QBY83" s="99"/>
      <c r="QBZ83" s="99"/>
      <c r="QCA83" s="99"/>
      <c r="QCB83" s="99"/>
      <c r="QCC83" s="99"/>
      <c r="QCD83" s="99"/>
      <c r="QCE83" s="99"/>
      <c r="QCF83" s="99"/>
      <c r="QCG83" s="99"/>
      <c r="QCH83" s="99"/>
      <c r="QCI83" s="99"/>
      <c r="QCJ83" s="99"/>
      <c r="QCK83" s="99"/>
      <c r="QCL83" s="99"/>
      <c r="QCM83" s="99"/>
      <c r="QCN83" s="99"/>
      <c r="QCO83" s="99"/>
      <c r="QCP83" s="99"/>
      <c r="QCQ83" s="99"/>
      <c r="QCR83" s="99"/>
      <c r="QCS83" s="99"/>
      <c r="QCT83" s="99"/>
      <c r="QCU83" s="99"/>
      <c r="QCV83" s="99"/>
      <c r="QCW83" s="99"/>
      <c r="QCX83" s="99"/>
      <c r="QCY83" s="99"/>
      <c r="QCZ83" s="99"/>
      <c r="QDA83" s="99"/>
      <c r="QDB83" s="99"/>
      <c r="QDC83" s="99"/>
      <c r="QDD83" s="99"/>
      <c r="QDE83" s="99"/>
      <c r="QDF83" s="99"/>
      <c r="QDG83" s="99"/>
      <c r="QDH83" s="99"/>
      <c r="QDI83" s="99"/>
      <c r="QDJ83" s="99"/>
      <c r="QDK83" s="99"/>
      <c r="QDL83" s="99"/>
      <c r="QDM83" s="99"/>
      <c r="QDN83" s="99"/>
      <c r="QDO83" s="99"/>
      <c r="QDP83" s="99"/>
      <c r="QDQ83" s="99"/>
      <c r="QDR83" s="99"/>
      <c r="QDS83" s="99"/>
      <c r="QDT83" s="99"/>
      <c r="QDU83" s="99"/>
      <c r="QDV83" s="99"/>
      <c r="QDW83" s="99"/>
      <c r="QDX83" s="99"/>
      <c r="QDY83" s="99"/>
      <c r="QDZ83" s="99"/>
      <c r="QEA83" s="99"/>
      <c r="QEB83" s="99"/>
      <c r="QEC83" s="99"/>
      <c r="QED83" s="99"/>
      <c r="QEE83" s="99"/>
      <c r="QEF83" s="99"/>
      <c r="QEG83" s="99"/>
      <c r="QEH83" s="99"/>
      <c r="QEI83" s="99"/>
      <c r="QEJ83" s="99"/>
      <c r="QEK83" s="99"/>
      <c r="QEL83" s="99"/>
      <c r="QEM83" s="99"/>
      <c r="QEN83" s="99"/>
      <c r="QEO83" s="99"/>
      <c r="QEP83" s="99"/>
      <c r="QEQ83" s="99"/>
      <c r="QER83" s="99"/>
      <c r="QES83" s="99"/>
      <c r="QET83" s="99"/>
      <c r="QEU83" s="99"/>
      <c r="QEV83" s="99"/>
      <c r="QEW83" s="99"/>
      <c r="QEX83" s="99"/>
      <c r="QEY83" s="99"/>
      <c r="QEZ83" s="99"/>
      <c r="QFA83" s="99"/>
      <c r="QFB83" s="99"/>
      <c r="QFC83" s="99"/>
      <c r="QFD83" s="99"/>
      <c r="QFE83" s="99"/>
      <c r="QFF83" s="99"/>
      <c r="QFG83" s="99"/>
      <c r="QFH83" s="99"/>
      <c r="QFI83" s="99"/>
      <c r="QFJ83" s="99"/>
      <c r="QFK83" s="99"/>
      <c r="QFL83" s="99"/>
      <c r="QFM83" s="99"/>
      <c r="QFN83" s="99"/>
      <c r="QFO83" s="99"/>
      <c r="QFP83" s="99"/>
      <c r="QFQ83" s="99"/>
      <c r="QFR83" s="99"/>
      <c r="QFS83" s="99"/>
      <c r="QFT83" s="99"/>
      <c r="QFU83" s="99"/>
      <c r="QFV83" s="99"/>
      <c r="QFW83" s="99"/>
      <c r="QFX83" s="99"/>
      <c r="QFY83" s="99"/>
      <c r="QFZ83" s="99"/>
      <c r="QGA83" s="99"/>
      <c r="QGB83" s="99"/>
      <c r="QGC83" s="99"/>
      <c r="QGD83" s="99"/>
      <c r="QGE83" s="99"/>
      <c r="QGF83" s="99"/>
      <c r="QGG83" s="99"/>
      <c r="QGH83" s="99"/>
      <c r="QGI83" s="99"/>
      <c r="QGJ83" s="99"/>
      <c r="QGK83" s="99"/>
      <c r="QGL83" s="99"/>
      <c r="QGM83" s="99"/>
      <c r="QGN83" s="99"/>
      <c r="QGO83" s="99"/>
      <c r="QGP83" s="99"/>
      <c r="QGQ83" s="99"/>
      <c r="QGR83" s="99"/>
      <c r="QGS83" s="99"/>
      <c r="QGT83" s="99"/>
      <c r="QGU83" s="99"/>
      <c r="QGV83" s="99"/>
      <c r="QGW83" s="99"/>
      <c r="QGX83" s="99"/>
      <c r="QGY83" s="99"/>
      <c r="QGZ83" s="99"/>
      <c r="QHA83" s="99"/>
      <c r="QHB83" s="99"/>
      <c r="QHC83" s="99"/>
      <c r="QHD83" s="99"/>
      <c r="QHE83" s="99"/>
      <c r="QHF83" s="99"/>
      <c r="QHG83" s="99"/>
      <c r="QHH83" s="99"/>
      <c r="QHI83" s="99"/>
      <c r="QHJ83" s="99"/>
      <c r="QHK83" s="99"/>
      <c r="QHL83" s="99"/>
      <c r="QHM83" s="99"/>
      <c r="QHN83" s="99"/>
      <c r="QHO83" s="99"/>
      <c r="QHP83" s="99"/>
      <c r="QHQ83" s="99"/>
      <c r="QHR83" s="99"/>
      <c r="QHS83" s="99"/>
      <c r="QHT83" s="99"/>
      <c r="QHU83" s="99"/>
      <c r="QHV83" s="99"/>
      <c r="QHW83" s="99"/>
      <c r="QHX83" s="99"/>
      <c r="QHY83" s="99"/>
      <c r="QHZ83" s="99"/>
      <c r="QIA83" s="99"/>
      <c r="QIB83" s="99"/>
      <c r="QIC83" s="99"/>
      <c r="QID83" s="99"/>
      <c r="QIE83" s="99"/>
      <c r="QIF83" s="99"/>
      <c r="QIG83" s="99"/>
      <c r="QIH83" s="99"/>
      <c r="QII83" s="99"/>
      <c r="QIJ83" s="99"/>
      <c r="QIK83" s="99"/>
      <c r="QIL83" s="99"/>
      <c r="QIM83" s="99"/>
      <c r="QIN83" s="99"/>
      <c r="QIO83" s="99"/>
      <c r="QIP83" s="99"/>
      <c r="QIQ83" s="99"/>
      <c r="QIR83" s="99"/>
      <c r="QIS83" s="99"/>
      <c r="QIT83" s="99"/>
      <c r="QIU83" s="99"/>
      <c r="QIV83" s="99"/>
      <c r="QIW83" s="99"/>
      <c r="QIX83" s="99"/>
      <c r="QIY83" s="99"/>
      <c r="QIZ83" s="99"/>
      <c r="QJA83" s="99"/>
      <c r="QJB83" s="99"/>
      <c r="QJC83" s="99"/>
      <c r="QJD83" s="99"/>
      <c r="QJE83" s="99"/>
      <c r="QJF83" s="99"/>
      <c r="QJG83" s="99"/>
      <c r="QJH83" s="99"/>
      <c r="QJI83" s="99"/>
      <c r="QJJ83" s="99"/>
      <c r="QJK83" s="99"/>
      <c r="QJL83" s="99"/>
      <c r="QJM83" s="99"/>
      <c r="QJN83" s="99"/>
      <c r="QJO83" s="99"/>
      <c r="QJP83" s="99"/>
      <c r="QJQ83" s="99"/>
      <c r="QJR83" s="99"/>
      <c r="QJS83" s="99"/>
      <c r="QJT83" s="99"/>
      <c r="QJU83" s="99"/>
      <c r="QJV83" s="99"/>
      <c r="QJW83" s="99"/>
      <c r="QJX83" s="99"/>
      <c r="QJY83" s="99"/>
      <c r="QJZ83" s="99"/>
      <c r="QKA83" s="99"/>
      <c r="QKB83" s="99"/>
      <c r="QKC83" s="99"/>
      <c r="QKD83" s="99"/>
      <c r="QKE83" s="99"/>
      <c r="QKF83" s="99"/>
      <c r="QKG83" s="99"/>
      <c r="QKH83" s="99"/>
      <c r="QKI83" s="99"/>
      <c r="QKJ83" s="99"/>
      <c r="QKK83" s="99"/>
      <c r="QKL83" s="99"/>
      <c r="QKM83" s="99"/>
      <c r="QKN83" s="99"/>
      <c r="QKO83" s="99"/>
      <c r="QKP83" s="99"/>
      <c r="QKQ83" s="99"/>
      <c r="QKR83" s="99"/>
      <c r="QKS83" s="99"/>
      <c r="QKT83" s="99"/>
      <c r="QKU83" s="99"/>
      <c r="QKV83" s="99"/>
      <c r="QKW83" s="99"/>
      <c r="QKX83" s="99"/>
      <c r="QKY83" s="99"/>
      <c r="QKZ83" s="99"/>
      <c r="QLA83" s="99"/>
      <c r="QLB83" s="99"/>
      <c r="QLC83" s="99"/>
      <c r="QLD83" s="99"/>
      <c r="QLE83" s="99"/>
      <c r="QLF83" s="99"/>
      <c r="QLG83" s="99"/>
      <c r="QLH83" s="99"/>
      <c r="QLI83" s="99"/>
      <c r="QLJ83" s="99"/>
      <c r="QLK83" s="99"/>
      <c r="QLL83" s="99"/>
      <c r="QLM83" s="99"/>
      <c r="QLN83" s="99"/>
      <c r="QLO83" s="99"/>
      <c r="QLP83" s="99"/>
      <c r="QLQ83" s="99"/>
      <c r="QLR83" s="99"/>
      <c r="QLS83" s="99"/>
      <c r="QLT83" s="99"/>
      <c r="QLU83" s="99"/>
      <c r="QLV83" s="99"/>
      <c r="QLW83" s="99"/>
      <c r="QLX83" s="99"/>
      <c r="QLY83" s="99"/>
      <c r="QLZ83" s="99"/>
      <c r="QMA83" s="99"/>
      <c r="QMB83" s="99"/>
      <c r="QMC83" s="99"/>
      <c r="QMD83" s="99"/>
      <c r="QME83" s="99"/>
      <c r="QMF83" s="99"/>
      <c r="QMG83" s="99"/>
      <c r="QMH83" s="99"/>
      <c r="QMI83" s="99"/>
      <c r="QMJ83" s="99"/>
      <c r="QMK83" s="99"/>
      <c r="QML83" s="99"/>
      <c r="QMM83" s="99"/>
      <c r="QMN83" s="99"/>
      <c r="QMO83" s="99"/>
      <c r="QMP83" s="99"/>
      <c r="QMQ83" s="99"/>
      <c r="QMR83" s="99"/>
      <c r="QMS83" s="99"/>
      <c r="QMT83" s="99"/>
      <c r="QMU83" s="99"/>
      <c r="QMV83" s="99"/>
      <c r="QMW83" s="99"/>
      <c r="QMX83" s="99"/>
      <c r="QMY83" s="99"/>
      <c r="QMZ83" s="99"/>
      <c r="QNA83" s="99"/>
      <c r="QNB83" s="99"/>
      <c r="QNC83" s="99"/>
      <c r="QND83" s="99"/>
      <c r="QNE83" s="99"/>
      <c r="QNF83" s="99"/>
      <c r="QNG83" s="99"/>
      <c r="QNH83" s="99"/>
      <c r="QNI83" s="99"/>
      <c r="QNJ83" s="99"/>
      <c r="QNK83" s="99"/>
      <c r="QNL83" s="99"/>
      <c r="QNM83" s="99"/>
      <c r="QNN83" s="99"/>
      <c r="QNO83" s="99"/>
      <c r="QNP83" s="99"/>
      <c r="QNQ83" s="99"/>
      <c r="QNR83" s="99"/>
      <c r="QNS83" s="99"/>
      <c r="QNT83" s="99"/>
      <c r="QNU83" s="99"/>
      <c r="QNV83" s="99"/>
      <c r="QNW83" s="99"/>
      <c r="QNX83" s="99"/>
      <c r="QNY83" s="99"/>
      <c r="QNZ83" s="99"/>
      <c r="QOA83" s="99"/>
      <c r="QOB83" s="99"/>
      <c r="QOC83" s="99"/>
      <c r="QOD83" s="99"/>
      <c r="QOE83" s="99"/>
      <c r="QOF83" s="99"/>
      <c r="QOG83" s="99"/>
      <c r="QOH83" s="99"/>
      <c r="QOI83" s="99"/>
      <c r="QOJ83" s="99"/>
      <c r="QOK83" s="99"/>
      <c r="QOL83" s="99"/>
      <c r="QOM83" s="99"/>
      <c r="QON83" s="99"/>
      <c r="QOO83" s="99"/>
      <c r="QOP83" s="99"/>
      <c r="QOQ83" s="99"/>
      <c r="QOR83" s="99"/>
      <c r="QOS83" s="99"/>
      <c r="QOT83" s="99"/>
      <c r="QOU83" s="99"/>
      <c r="QOV83" s="99"/>
      <c r="QOW83" s="99"/>
      <c r="QOX83" s="99"/>
      <c r="QOY83" s="99"/>
      <c r="QOZ83" s="99"/>
      <c r="QPA83" s="99"/>
      <c r="QPB83" s="99"/>
      <c r="QPC83" s="99"/>
      <c r="QPD83" s="99"/>
      <c r="QPE83" s="99"/>
      <c r="QPF83" s="99"/>
      <c r="QPG83" s="99"/>
      <c r="QPH83" s="99"/>
      <c r="QPI83" s="99"/>
      <c r="QPJ83" s="99"/>
      <c r="QPK83" s="99"/>
      <c r="QPL83" s="99"/>
      <c r="QPM83" s="99"/>
      <c r="QPN83" s="99"/>
      <c r="QPO83" s="99"/>
      <c r="QPP83" s="99"/>
      <c r="QPQ83" s="99"/>
      <c r="QPR83" s="99"/>
      <c r="QPS83" s="99"/>
      <c r="QPT83" s="99"/>
      <c r="QPU83" s="99"/>
      <c r="QPV83" s="99"/>
      <c r="QPW83" s="99"/>
      <c r="QPX83" s="99"/>
      <c r="QPY83" s="99"/>
      <c r="QPZ83" s="99"/>
      <c r="QQA83" s="99"/>
      <c r="QQB83" s="99"/>
      <c r="QQC83" s="99"/>
      <c r="QQD83" s="99"/>
      <c r="QQE83" s="99"/>
      <c r="QQF83" s="99"/>
      <c r="QQG83" s="99"/>
      <c r="QQH83" s="99"/>
      <c r="QQI83" s="99"/>
      <c r="QQJ83" s="99"/>
      <c r="QQK83" s="99"/>
      <c r="QQL83" s="99"/>
      <c r="QQM83" s="99"/>
      <c r="QQN83" s="99"/>
      <c r="QQO83" s="99"/>
      <c r="QQP83" s="99"/>
      <c r="QQQ83" s="99"/>
      <c r="QQR83" s="99"/>
      <c r="QQS83" s="99"/>
      <c r="QQT83" s="99"/>
      <c r="QQU83" s="99"/>
      <c r="QQV83" s="99"/>
      <c r="QQW83" s="99"/>
      <c r="QQX83" s="99"/>
      <c r="QQY83" s="99"/>
      <c r="QQZ83" s="99"/>
      <c r="QRA83" s="99"/>
      <c r="QRB83" s="99"/>
      <c r="QRC83" s="99"/>
      <c r="QRD83" s="99"/>
      <c r="QRE83" s="99"/>
      <c r="QRF83" s="99"/>
      <c r="QRG83" s="99"/>
      <c r="QRH83" s="99"/>
      <c r="QRI83" s="99"/>
      <c r="QRJ83" s="99"/>
      <c r="QRK83" s="99"/>
      <c r="QRL83" s="99"/>
      <c r="QRM83" s="99"/>
      <c r="QRN83" s="99"/>
      <c r="QRO83" s="99"/>
      <c r="QRP83" s="99"/>
      <c r="QRQ83" s="99"/>
      <c r="QRR83" s="99"/>
      <c r="QRS83" s="99"/>
      <c r="QRT83" s="99"/>
      <c r="QRU83" s="99"/>
      <c r="QRV83" s="99"/>
      <c r="QRW83" s="99"/>
      <c r="QRX83" s="99"/>
      <c r="QRY83" s="99"/>
      <c r="QRZ83" s="99"/>
      <c r="QSA83" s="99"/>
      <c r="QSB83" s="99"/>
      <c r="QSC83" s="99"/>
      <c r="QSD83" s="99"/>
      <c r="QSE83" s="99"/>
      <c r="QSF83" s="99"/>
      <c r="QSG83" s="99"/>
      <c r="QSH83" s="99"/>
      <c r="QSI83" s="99"/>
      <c r="QSJ83" s="99"/>
      <c r="QSK83" s="99"/>
      <c r="QSL83" s="99"/>
      <c r="QSM83" s="99"/>
      <c r="QSN83" s="99"/>
      <c r="QSO83" s="99"/>
      <c r="QSP83" s="99"/>
      <c r="QSQ83" s="99"/>
      <c r="QSR83" s="99"/>
      <c r="QSS83" s="99"/>
      <c r="QST83" s="99"/>
      <c r="QSU83" s="99"/>
      <c r="QSV83" s="99"/>
      <c r="QSW83" s="99"/>
      <c r="QSX83" s="99"/>
      <c r="QSY83" s="99"/>
      <c r="QSZ83" s="99"/>
      <c r="QTA83" s="99"/>
      <c r="QTB83" s="99"/>
      <c r="QTC83" s="99"/>
      <c r="QTD83" s="99"/>
      <c r="QTE83" s="99"/>
      <c r="QTF83" s="99"/>
      <c r="QTG83" s="99"/>
      <c r="QTH83" s="99"/>
      <c r="QTI83" s="99"/>
      <c r="QTJ83" s="99"/>
      <c r="QTK83" s="99"/>
      <c r="QTL83" s="99"/>
      <c r="QTM83" s="99"/>
      <c r="QTN83" s="99"/>
      <c r="QTO83" s="99"/>
      <c r="QTP83" s="99"/>
      <c r="QTQ83" s="99"/>
      <c r="QTR83" s="99"/>
      <c r="QTS83" s="99"/>
      <c r="QTT83" s="99"/>
      <c r="QTU83" s="99"/>
      <c r="QTV83" s="99"/>
      <c r="QTW83" s="99"/>
      <c r="QTX83" s="99"/>
      <c r="QTY83" s="99"/>
      <c r="QTZ83" s="99"/>
      <c r="QUA83" s="99"/>
      <c r="QUB83" s="99"/>
      <c r="QUC83" s="99"/>
      <c r="QUD83" s="99"/>
      <c r="QUE83" s="99"/>
      <c r="QUF83" s="99"/>
      <c r="QUG83" s="99"/>
      <c r="QUH83" s="99"/>
      <c r="QUI83" s="99"/>
      <c r="QUJ83" s="99"/>
      <c r="QUK83" s="99"/>
      <c r="QUL83" s="99"/>
      <c r="QUM83" s="99"/>
      <c r="QUN83" s="99"/>
      <c r="QUO83" s="99"/>
      <c r="QUP83" s="99"/>
      <c r="QUQ83" s="99"/>
      <c r="QUR83" s="99"/>
      <c r="QUS83" s="99"/>
      <c r="QUT83" s="99"/>
      <c r="QUU83" s="99"/>
      <c r="QUV83" s="99"/>
      <c r="QUW83" s="99"/>
      <c r="QUX83" s="99"/>
      <c r="QUY83" s="99"/>
      <c r="QUZ83" s="99"/>
      <c r="QVA83" s="99"/>
      <c r="QVB83" s="99"/>
      <c r="QVC83" s="99"/>
      <c r="QVD83" s="99"/>
      <c r="QVE83" s="99"/>
      <c r="QVF83" s="99"/>
      <c r="QVG83" s="99"/>
      <c r="QVH83" s="99"/>
      <c r="QVI83" s="99"/>
      <c r="QVJ83" s="99"/>
      <c r="QVK83" s="99"/>
      <c r="QVL83" s="99"/>
      <c r="QVM83" s="99"/>
      <c r="QVN83" s="99"/>
      <c r="QVO83" s="99"/>
      <c r="QVP83" s="99"/>
      <c r="QVQ83" s="99"/>
      <c r="QVR83" s="99"/>
      <c r="QVS83" s="99"/>
      <c r="QVT83" s="99"/>
      <c r="QVU83" s="99"/>
      <c r="QVV83" s="99"/>
      <c r="QVW83" s="99"/>
      <c r="QVX83" s="99"/>
      <c r="QVY83" s="99"/>
      <c r="QVZ83" s="99"/>
      <c r="QWA83" s="99"/>
      <c r="QWB83" s="99"/>
      <c r="QWC83" s="99"/>
      <c r="QWD83" s="99"/>
      <c r="QWE83" s="99"/>
      <c r="QWF83" s="99"/>
      <c r="QWG83" s="99"/>
      <c r="QWH83" s="99"/>
      <c r="QWI83" s="99"/>
      <c r="QWJ83" s="99"/>
      <c r="QWK83" s="99"/>
      <c r="QWL83" s="99"/>
      <c r="QWM83" s="99"/>
      <c r="QWN83" s="99"/>
      <c r="QWO83" s="99"/>
      <c r="QWP83" s="99"/>
      <c r="QWQ83" s="99"/>
      <c r="QWR83" s="99"/>
      <c r="QWS83" s="99"/>
      <c r="QWT83" s="99"/>
      <c r="QWU83" s="99"/>
      <c r="QWV83" s="99"/>
      <c r="QWW83" s="99"/>
      <c r="QWX83" s="99"/>
      <c r="QWY83" s="99"/>
      <c r="QWZ83" s="99"/>
      <c r="QXA83" s="99"/>
      <c r="QXB83" s="99"/>
      <c r="QXC83" s="99"/>
      <c r="QXD83" s="99"/>
      <c r="QXE83" s="99"/>
      <c r="QXF83" s="99"/>
      <c r="QXG83" s="99"/>
      <c r="QXH83" s="99"/>
      <c r="QXI83" s="99"/>
      <c r="QXJ83" s="99"/>
      <c r="QXK83" s="99"/>
      <c r="QXL83" s="99"/>
      <c r="QXM83" s="99"/>
      <c r="QXN83" s="99"/>
      <c r="QXO83" s="99"/>
      <c r="QXP83" s="99"/>
      <c r="QXQ83" s="99"/>
      <c r="QXR83" s="99"/>
      <c r="QXS83" s="99"/>
      <c r="QXT83" s="99"/>
      <c r="QXU83" s="99"/>
      <c r="QXV83" s="99"/>
      <c r="QXW83" s="99"/>
      <c r="QXX83" s="99"/>
      <c r="QXY83" s="99"/>
      <c r="QXZ83" s="99"/>
      <c r="QYA83" s="99"/>
      <c r="QYB83" s="99"/>
      <c r="QYC83" s="99"/>
      <c r="QYD83" s="99"/>
      <c r="QYE83" s="99"/>
      <c r="QYF83" s="99"/>
      <c r="QYG83" s="99"/>
      <c r="QYH83" s="99"/>
      <c r="QYI83" s="99"/>
      <c r="QYJ83" s="99"/>
      <c r="QYK83" s="99"/>
      <c r="QYL83" s="99"/>
      <c r="QYM83" s="99"/>
      <c r="QYN83" s="99"/>
      <c r="QYO83" s="99"/>
      <c r="QYP83" s="99"/>
      <c r="QYQ83" s="99"/>
      <c r="QYR83" s="99"/>
      <c r="QYS83" s="99"/>
      <c r="QYT83" s="99"/>
      <c r="QYU83" s="99"/>
      <c r="QYV83" s="99"/>
      <c r="QYW83" s="99"/>
      <c r="QYX83" s="99"/>
      <c r="QYY83" s="99"/>
      <c r="QYZ83" s="99"/>
      <c r="QZA83" s="99"/>
      <c r="QZB83" s="99"/>
      <c r="QZC83" s="99"/>
      <c r="QZD83" s="99"/>
      <c r="QZE83" s="99"/>
      <c r="QZF83" s="99"/>
      <c r="QZG83" s="99"/>
      <c r="QZH83" s="99"/>
      <c r="QZI83" s="99"/>
      <c r="QZJ83" s="99"/>
      <c r="QZK83" s="99"/>
      <c r="QZL83" s="99"/>
      <c r="QZM83" s="99"/>
      <c r="QZN83" s="99"/>
      <c r="QZO83" s="99"/>
      <c r="QZP83" s="99"/>
      <c r="QZQ83" s="99"/>
      <c r="QZR83" s="99"/>
      <c r="QZS83" s="99"/>
      <c r="QZT83" s="99"/>
      <c r="QZU83" s="99"/>
      <c r="QZV83" s="99"/>
      <c r="QZW83" s="99"/>
      <c r="QZX83" s="99"/>
      <c r="QZY83" s="99"/>
      <c r="QZZ83" s="99"/>
      <c r="RAA83" s="99"/>
      <c r="RAB83" s="99"/>
      <c r="RAC83" s="99"/>
      <c r="RAD83" s="99"/>
      <c r="RAE83" s="99"/>
      <c r="RAF83" s="99"/>
      <c r="RAG83" s="99"/>
      <c r="RAH83" s="99"/>
      <c r="RAI83" s="99"/>
      <c r="RAJ83" s="99"/>
      <c r="RAK83" s="99"/>
      <c r="RAL83" s="99"/>
      <c r="RAM83" s="99"/>
      <c r="RAN83" s="99"/>
      <c r="RAO83" s="99"/>
      <c r="RAP83" s="99"/>
      <c r="RAQ83" s="99"/>
      <c r="RAR83" s="99"/>
      <c r="RAS83" s="99"/>
      <c r="RAT83" s="99"/>
      <c r="RAU83" s="99"/>
      <c r="RAV83" s="99"/>
      <c r="RAW83" s="99"/>
      <c r="RAX83" s="99"/>
      <c r="RAY83" s="99"/>
      <c r="RAZ83" s="99"/>
      <c r="RBA83" s="99"/>
      <c r="RBB83" s="99"/>
      <c r="RBC83" s="99"/>
      <c r="RBD83" s="99"/>
      <c r="RBE83" s="99"/>
      <c r="RBF83" s="99"/>
      <c r="RBG83" s="99"/>
      <c r="RBH83" s="99"/>
      <c r="RBI83" s="99"/>
      <c r="RBJ83" s="99"/>
      <c r="RBK83" s="99"/>
      <c r="RBL83" s="99"/>
      <c r="RBM83" s="99"/>
      <c r="RBN83" s="99"/>
      <c r="RBO83" s="99"/>
      <c r="RBP83" s="99"/>
      <c r="RBQ83" s="99"/>
      <c r="RBR83" s="99"/>
      <c r="RBS83" s="99"/>
      <c r="RBT83" s="99"/>
      <c r="RBU83" s="99"/>
      <c r="RBV83" s="99"/>
      <c r="RBW83" s="99"/>
      <c r="RBX83" s="99"/>
      <c r="RBY83" s="99"/>
      <c r="RBZ83" s="99"/>
      <c r="RCA83" s="99"/>
      <c r="RCB83" s="99"/>
      <c r="RCC83" s="99"/>
      <c r="RCD83" s="99"/>
      <c r="RCE83" s="99"/>
      <c r="RCF83" s="99"/>
      <c r="RCG83" s="99"/>
      <c r="RCH83" s="99"/>
      <c r="RCI83" s="99"/>
      <c r="RCJ83" s="99"/>
      <c r="RCK83" s="99"/>
      <c r="RCL83" s="99"/>
      <c r="RCM83" s="99"/>
      <c r="RCN83" s="99"/>
      <c r="RCO83" s="99"/>
      <c r="RCP83" s="99"/>
      <c r="RCQ83" s="99"/>
      <c r="RCR83" s="99"/>
      <c r="RCS83" s="99"/>
      <c r="RCT83" s="99"/>
      <c r="RCU83" s="99"/>
      <c r="RCV83" s="99"/>
      <c r="RCW83" s="99"/>
      <c r="RCX83" s="99"/>
      <c r="RCY83" s="99"/>
      <c r="RCZ83" s="99"/>
      <c r="RDA83" s="99"/>
      <c r="RDB83" s="99"/>
      <c r="RDC83" s="99"/>
      <c r="RDD83" s="99"/>
      <c r="RDE83" s="99"/>
      <c r="RDF83" s="99"/>
      <c r="RDG83" s="99"/>
      <c r="RDH83" s="99"/>
      <c r="RDI83" s="99"/>
      <c r="RDJ83" s="99"/>
      <c r="RDK83" s="99"/>
      <c r="RDL83" s="99"/>
      <c r="RDM83" s="99"/>
      <c r="RDN83" s="99"/>
      <c r="RDO83" s="99"/>
      <c r="RDP83" s="99"/>
      <c r="RDQ83" s="99"/>
      <c r="RDR83" s="99"/>
      <c r="RDS83" s="99"/>
      <c r="RDT83" s="99"/>
      <c r="RDU83" s="99"/>
      <c r="RDV83" s="99"/>
      <c r="RDW83" s="99"/>
      <c r="RDX83" s="99"/>
      <c r="RDY83" s="99"/>
      <c r="RDZ83" s="99"/>
      <c r="REA83" s="99"/>
      <c r="REB83" s="99"/>
      <c r="REC83" s="99"/>
      <c r="RED83" s="99"/>
      <c r="REE83" s="99"/>
      <c r="REF83" s="99"/>
      <c r="REG83" s="99"/>
      <c r="REH83" s="99"/>
      <c r="REI83" s="99"/>
      <c r="REJ83" s="99"/>
      <c r="REK83" s="99"/>
      <c r="REL83" s="99"/>
      <c r="REM83" s="99"/>
      <c r="REN83" s="99"/>
      <c r="REO83" s="99"/>
      <c r="REP83" s="99"/>
      <c r="REQ83" s="99"/>
      <c r="RER83" s="99"/>
      <c r="RES83" s="99"/>
      <c r="RET83" s="99"/>
      <c r="REU83" s="99"/>
      <c r="REV83" s="99"/>
      <c r="REW83" s="99"/>
      <c r="REX83" s="99"/>
      <c r="REY83" s="99"/>
      <c r="REZ83" s="99"/>
      <c r="RFA83" s="99"/>
      <c r="RFB83" s="99"/>
      <c r="RFC83" s="99"/>
      <c r="RFD83" s="99"/>
      <c r="RFE83" s="99"/>
      <c r="RFF83" s="99"/>
      <c r="RFG83" s="99"/>
      <c r="RFH83" s="99"/>
      <c r="RFI83" s="99"/>
      <c r="RFJ83" s="99"/>
      <c r="RFK83" s="99"/>
      <c r="RFL83" s="99"/>
      <c r="RFM83" s="99"/>
      <c r="RFN83" s="99"/>
      <c r="RFO83" s="99"/>
      <c r="RFP83" s="99"/>
      <c r="RFQ83" s="99"/>
      <c r="RFR83" s="99"/>
      <c r="RFS83" s="99"/>
      <c r="RFT83" s="99"/>
      <c r="RFU83" s="99"/>
      <c r="RFV83" s="99"/>
      <c r="RFW83" s="99"/>
      <c r="RFX83" s="99"/>
      <c r="RFY83" s="99"/>
      <c r="RFZ83" s="99"/>
      <c r="RGA83" s="99"/>
      <c r="RGB83" s="99"/>
      <c r="RGC83" s="99"/>
      <c r="RGD83" s="99"/>
      <c r="RGE83" s="99"/>
      <c r="RGF83" s="99"/>
      <c r="RGG83" s="99"/>
      <c r="RGH83" s="99"/>
      <c r="RGI83" s="99"/>
      <c r="RGJ83" s="99"/>
      <c r="RGK83" s="99"/>
      <c r="RGL83" s="99"/>
      <c r="RGM83" s="99"/>
      <c r="RGN83" s="99"/>
      <c r="RGO83" s="99"/>
      <c r="RGP83" s="99"/>
      <c r="RGQ83" s="99"/>
      <c r="RGR83" s="99"/>
      <c r="RGS83" s="99"/>
      <c r="RGT83" s="99"/>
      <c r="RGU83" s="99"/>
      <c r="RGV83" s="99"/>
      <c r="RGW83" s="99"/>
      <c r="RGX83" s="99"/>
      <c r="RGY83" s="99"/>
      <c r="RGZ83" s="99"/>
      <c r="RHA83" s="99"/>
      <c r="RHB83" s="99"/>
      <c r="RHC83" s="99"/>
      <c r="RHD83" s="99"/>
      <c r="RHE83" s="99"/>
      <c r="RHF83" s="99"/>
      <c r="RHG83" s="99"/>
      <c r="RHH83" s="99"/>
      <c r="RHI83" s="99"/>
      <c r="RHJ83" s="99"/>
      <c r="RHK83" s="99"/>
      <c r="RHL83" s="99"/>
      <c r="RHM83" s="99"/>
      <c r="RHN83" s="99"/>
      <c r="RHO83" s="99"/>
      <c r="RHP83" s="99"/>
      <c r="RHQ83" s="99"/>
      <c r="RHR83" s="99"/>
      <c r="RHS83" s="99"/>
      <c r="RHT83" s="99"/>
      <c r="RHU83" s="99"/>
      <c r="RHV83" s="99"/>
      <c r="RHW83" s="99"/>
      <c r="RHX83" s="99"/>
      <c r="RHY83" s="99"/>
      <c r="RHZ83" s="99"/>
      <c r="RIA83" s="99"/>
      <c r="RIB83" s="99"/>
      <c r="RIC83" s="99"/>
      <c r="RID83" s="99"/>
      <c r="RIE83" s="99"/>
      <c r="RIF83" s="99"/>
      <c r="RIG83" s="99"/>
      <c r="RIH83" s="99"/>
      <c r="RII83" s="99"/>
      <c r="RIJ83" s="99"/>
      <c r="RIK83" s="99"/>
      <c r="RIL83" s="99"/>
      <c r="RIM83" s="99"/>
      <c r="RIN83" s="99"/>
      <c r="RIO83" s="99"/>
      <c r="RIP83" s="99"/>
      <c r="RIQ83" s="99"/>
      <c r="RIR83" s="99"/>
      <c r="RIS83" s="99"/>
      <c r="RIT83" s="99"/>
      <c r="RIU83" s="99"/>
      <c r="RIV83" s="99"/>
      <c r="RIW83" s="99"/>
      <c r="RIX83" s="99"/>
      <c r="RIY83" s="99"/>
      <c r="RIZ83" s="99"/>
      <c r="RJA83" s="99"/>
      <c r="RJB83" s="99"/>
      <c r="RJC83" s="99"/>
      <c r="RJD83" s="99"/>
      <c r="RJE83" s="99"/>
      <c r="RJF83" s="99"/>
      <c r="RJG83" s="99"/>
      <c r="RJH83" s="99"/>
      <c r="RJI83" s="99"/>
      <c r="RJJ83" s="99"/>
      <c r="RJK83" s="99"/>
      <c r="RJL83" s="99"/>
      <c r="RJM83" s="99"/>
      <c r="RJN83" s="99"/>
      <c r="RJO83" s="99"/>
      <c r="RJP83" s="99"/>
      <c r="RJQ83" s="99"/>
      <c r="RJR83" s="99"/>
      <c r="RJS83" s="99"/>
      <c r="RJT83" s="99"/>
      <c r="RJU83" s="99"/>
      <c r="RJV83" s="99"/>
      <c r="RJW83" s="99"/>
      <c r="RJX83" s="99"/>
      <c r="RJY83" s="99"/>
      <c r="RJZ83" s="99"/>
      <c r="RKA83" s="99"/>
      <c r="RKB83" s="99"/>
      <c r="RKC83" s="99"/>
      <c r="RKD83" s="99"/>
      <c r="RKE83" s="99"/>
      <c r="RKF83" s="99"/>
      <c r="RKG83" s="99"/>
      <c r="RKH83" s="99"/>
      <c r="RKI83" s="99"/>
      <c r="RKJ83" s="99"/>
      <c r="RKK83" s="99"/>
      <c r="RKL83" s="99"/>
      <c r="RKM83" s="99"/>
      <c r="RKN83" s="99"/>
      <c r="RKO83" s="99"/>
      <c r="RKP83" s="99"/>
      <c r="RKQ83" s="99"/>
      <c r="RKR83" s="99"/>
      <c r="RKS83" s="99"/>
      <c r="RKT83" s="99"/>
      <c r="RKU83" s="99"/>
      <c r="RKV83" s="99"/>
      <c r="RKW83" s="99"/>
      <c r="RKX83" s="99"/>
      <c r="RKY83" s="99"/>
      <c r="RKZ83" s="99"/>
      <c r="RLA83" s="99"/>
      <c r="RLB83" s="99"/>
      <c r="RLC83" s="99"/>
      <c r="RLD83" s="99"/>
      <c r="RLE83" s="99"/>
      <c r="RLF83" s="99"/>
      <c r="RLG83" s="99"/>
      <c r="RLH83" s="99"/>
      <c r="RLI83" s="99"/>
      <c r="RLJ83" s="99"/>
      <c r="RLK83" s="99"/>
      <c r="RLL83" s="99"/>
      <c r="RLM83" s="99"/>
      <c r="RLN83" s="99"/>
      <c r="RLO83" s="99"/>
      <c r="RLP83" s="99"/>
      <c r="RLQ83" s="99"/>
      <c r="RLR83" s="99"/>
      <c r="RLS83" s="99"/>
      <c r="RLT83" s="99"/>
      <c r="RLU83" s="99"/>
      <c r="RLV83" s="99"/>
      <c r="RLW83" s="99"/>
      <c r="RLX83" s="99"/>
      <c r="RLY83" s="99"/>
      <c r="RLZ83" s="99"/>
      <c r="RMA83" s="99"/>
      <c r="RMB83" s="99"/>
      <c r="RMC83" s="99"/>
      <c r="RMD83" s="99"/>
      <c r="RME83" s="99"/>
      <c r="RMF83" s="99"/>
      <c r="RMG83" s="99"/>
      <c r="RMH83" s="99"/>
      <c r="RMI83" s="99"/>
      <c r="RMJ83" s="99"/>
      <c r="RMK83" s="99"/>
      <c r="RML83" s="99"/>
      <c r="RMM83" s="99"/>
      <c r="RMN83" s="99"/>
      <c r="RMO83" s="99"/>
      <c r="RMP83" s="99"/>
      <c r="RMQ83" s="99"/>
      <c r="RMR83" s="99"/>
      <c r="RMS83" s="99"/>
      <c r="RMT83" s="99"/>
      <c r="RMU83" s="99"/>
      <c r="RMV83" s="99"/>
      <c r="RMW83" s="99"/>
      <c r="RMX83" s="99"/>
      <c r="RMY83" s="99"/>
      <c r="RMZ83" s="99"/>
      <c r="RNA83" s="99"/>
      <c r="RNB83" s="99"/>
      <c r="RNC83" s="99"/>
      <c r="RND83" s="99"/>
      <c r="RNE83" s="99"/>
      <c r="RNF83" s="99"/>
      <c r="RNG83" s="99"/>
      <c r="RNH83" s="99"/>
      <c r="RNI83" s="99"/>
      <c r="RNJ83" s="99"/>
      <c r="RNK83" s="99"/>
      <c r="RNL83" s="99"/>
      <c r="RNM83" s="99"/>
      <c r="RNN83" s="99"/>
      <c r="RNO83" s="99"/>
      <c r="RNP83" s="99"/>
      <c r="RNQ83" s="99"/>
      <c r="RNR83" s="99"/>
      <c r="RNS83" s="99"/>
      <c r="RNT83" s="99"/>
      <c r="RNU83" s="99"/>
      <c r="RNV83" s="99"/>
      <c r="RNW83" s="99"/>
      <c r="RNX83" s="99"/>
      <c r="RNY83" s="99"/>
      <c r="RNZ83" s="99"/>
      <c r="ROA83" s="99"/>
      <c r="ROB83" s="99"/>
      <c r="ROC83" s="99"/>
      <c r="ROD83" s="99"/>
      <c r="ROE83" s="99"/>
      <c r="ROF83" s="99"/>
      <c r="ROG83" s="99"/>
      <c r="ROH83" s="99"/>
      <c r="ROI83" s="99"/>
      <c r="ROJ83" s="99"/>
      <c r="ROK83" s="99"/>
      <c r="ROL83" s="99"/>
      <c r="ROM83" s="99"/>
      <c r="RON83" s="99"/>
      <c r="ROO83" s="99"/>
      <c r="ROP83" s="99"/>
      <c r="ROQ83" s="99"/>
      <c r="ROR83" s="99"/>
      <c r="ROS83" s="99"/>
      <c r="ROT83" s="99"/>
      <c r="ROU83" s="99"/>
      <c r="ROV83" s="99"/>
      <c r="ROW83" s="99"/>
      <c r="ROX83" s="99"/>
      <c r="ROY83" s="99"/>
      <c r="ROZ83" s="99"/>
      <c r="RPA83" s="99"/>
      <c r="RPB83" s="99"/>
      <c r="RPC83" s="99"/>
      <c r="RPD83" s="99"/>
      <c r="RPE83" s="99"/>
      <c r="RPF83" s="99"/>
      <c r="RPG83" s="99"/>
      <c r="RPH83" s="99"/>
      <c r="RPI83" s="99"/>
      <c r="RPJ83" s="99"/>
      <c r="RPK83" s="99"/>
      <c r="RPL83" s="99"/>
      <c r="RPM83" s="99"/>
      <c r="RPN83" s="99"/>
      <c r="RPO83" s="99"/>
      <c r="RPP83" s="99"/>
      <c r="RPQ83" s="99"/>
      <c r="RPR83" s="99"/>
      <c r="RPS83" s="99"/>
      <c r="RPT83" s="99"/>
      <c r="RPU83" s="99"/>
      <c r="RPV83" s="99"/>
      <c r="RPW83" s="99"/>
      <c r="RPX83" s="99"/>
      <c r="RPY83" s="99"/>
      <c r="RPZ83" s="99"/>
      <c r="RQA83" s="99"/>
      <c r="RQB83" s="99"/>
      <c r="RQC83" s="99"/>
      <c r="RQD83" s="99"/>
      <c r="RQE83" s="99"/>
      <c r="RQF83" s="99"/>
      <c r="RQG83" s="99"/>
      <c r="RQH83" s="99"/>
      <c r="RQI83" s="99"/>
      <c r="RQJ83" s="99"/>
      <c r="RQK83" s="99"/>
      <c r="RQL83" s="99"/>
      <c r="RQM83" s="99"/>
      <c r="RQN83" s="99"/>
      <c r="RQO83" s="99"/>
      <c r="RQP83" s="99"/>
      <c r="RQQ83" s="99"/>
      <c r="RQR83" s="99"/>
      <c r="RQS83" s="99"/>
      <c r="RQT83" s="99"/>
      <c r="RQU83" s="99"/>
      <c r="RQV83" s="99"/>
      <c r="RQW83" s="99"/>
      <c r="RQX83" s="99"/>
      <c r="RQY83" s="99"/>
      <c r="RQZ83" s="99"/>
      <c r="RRA83" s="99"/>
      <c r="RRB83" s="99"/>
      <c r="RRC83" s="99"/>
      <c r="RRD83" s="99"/>
      <c r="RRE83" s="99"/>
      <c r="RRF83" s="99"/>
      <c r="RRG83" s="99"/>
      <c r="RRH83" s="99"/>
      <c r="RRI83" s="99"/>
      <c r="RRJ83" s="99"/>
      <c r="RRK83" s="99"/>
      <c r="RRL83" s="99"/>
      <c r="RRM83" s="99"/>
      <c r="RRN83" s="99"/>
      <c r="RRO83" s="99"/>
      <c r="RRP83" s="99"/>
      <c r="RRQ83" s="99"/>
      <c r="RRR83" s="99"/>
      <c r="RRS83" s="99"/>
      <c r="RRT83" s="99"/>
      <c r="RRU83" s="99"/>
      <c r="RRV83" s="99"/>
      <c r="RRW83" s="99"/>
      <c r="RRX83" s="99"/>
      <c r="RRY83" s="99"/>
      <c r="RRZ83" s="99"/>
      <c r="RSA83" s="99"/>
      <c r="RSB83" s="99"/>
      <c r="RSC83" s="99"/>
      <c r="RSD83" s="99"/>
      <c r="RSE83" s="99"/>
      <c r="RSF83" s="99"/>
      <c r="RSG83" s="99"/>
      <c r="RSH83" s="99"/>
      <c r="RSI83" s="99"/>
      <c r="RSJ83" s="99"/>
      <c r="RSK83" s="99"/>
      <c r="RSL83" s="99"/>
      <c r="RSM83" s="99"/>
      <c r="RSN83" s="99"/>
      <c r="RSO83" s="99"/>
      <c r="RSP83" s="99"/>
      <c r="RSQ83" s="99"/>
      <c r="RSR83" s="99"/>
      <c r="RSS83" s="99"/>
      <c r="RST83" s="99"/>
      <c r="RSU83" s="99"/>
      <c r="RSV83" s="99"/>
      <c r="RSW83" s="99"/>
      <c r="RSX83" s="99"/>
      <c r="RSY83" s="99"/>
      <c r="RSZ83" s="99"/>
      <c r="RTA83" s="99"/>
      <c r="RTB83" s="99"/>
      <c r="RTC83" s="99"/>
      <c r="RTD83" s="99"/>
      <c r="RTE83" s="99"/>
      <c r="RTF83" s="99"/>
      <c r="RTG83" s="99"/>
      <c r="RTH83" s="99"/>
      <c r="RTI83" s="99"/>
      <c r="RTJ83" s="99"/>
      <c r="RTK83" s="99"/>
      <c r="RTL83" s="99"/>
      <c r="RTM83" s="99"/>
      <c r="RTN83" s="99"/>
      <c r="RTO83" s="99"/>
      <c r="RTP83" s="99"/>
      <c r="RTQ83" s="99"/>
      <c r="RTR83" s="99"/>
      <c r="RTS83" s="99"/>
      <c r="RTT83" s="99"/>
      <c r="RTU83" s="99"/>
      <c r="RTV83" s="99"/>
      <c r="RTW83" s="99"/>
      <c r="RTX83" s="99"/>
      <c r="RTY83" s="99"/>
      <c r="RTZ83" s="99"/>
      <c r="RUA83" s="99"/>
      <c r="RUB83" s="99"/>
      <c r="RUC83" s="99"/>
      <c r="RUD83" s="99"/>
      <c r="RUE83" s="99"/>
      <c r="RUF83" s="99"/>
      <c r="RUG83" s="99"/>
      <c r="RUH83" s="99"/>
      <c r="RUI83" s="99"/>
      <c r="RUJ83" s="99"/>
      <c r="RUK83" s="99"/>
      <c r="RUL83" s="99"/>
      <c r="RUM83" s="99"/>
      <c r="RUN83" s="99"/>
      <c r="RUO83" s="99"/>
      <c r="RUP83" s="99"/>
      <c r="RUQ83" s="99"/>
      <c r="RUR83" s="99"/>
      <c r="RUS83" s="99"/>
      <c r="RUT83" s="99"/>
      <c r="RUU83" s="99"/>
      <c r="RUV83" s="99"/>
      <c r="RUW83" s="99"/>
      <c r="RUX83" s="99"/>
      <c r="RUY83" s="99"/>
      <c r="RUZ83" s="99"/>
      <c r="RVA83" s="99"/>
      <c r="RVB83" s="99"/>
      <c r="RVC83" s="99"/>
      <c r="RVD83" s="99"/>
      <c r="RVE83" s="99"/>
      <c r="RVF83" s="99"/>
      <c r="RVG83" s="99"/>
      <c r="RVH83" s="99"/>
      <c r="RVI83" s="99"/>
      <c r="RVJ83" s="99"/>
      <c r="RVK83" s="99"/>
      <c r="RVL83" s="99"/>
      <c r="RVM83" s="99"/>
      <c r="RVN83" s="99"/>
      <c r="RVO83" s="99"/>
      <c r="RVP83" s="99"/>
      <c r="RVQ83" s="99"/>
      <c r="RVR83" s="99"/>
      <c r="RVS83" s="99"/>
      <c r="RVT83" s="99"/>
      <c r="RVU83" s="99"/>
      <c r="RVV83" s="99"/>
      <c r="RVW83" s="99"/>
      <c r="RVX83" s="99"/>
      <c r="RVY83" s="99"/>
      <c r="RVZ83" s="99"/>
      <c r="RWA83" s="99"/>
      <c r="RWB83" s="99"/>
      <c r="RWC83" s="99"/>
      <c r="RWD83" s="99"/>
      <c r="RWE83" s="99"/>
      <c r="RWF83" s="99"/>
      <c r="RWG83" s="99"/>
      <c r="RWH83" s="99"/>
      <c r="RWI83" s="99"/>
      <c r="RWJ83" s="99"/>
      <c r="RWK83" s="99"/>
      <c r="RWL83" s="99"/>
      <c r="RWM83" s="99"/>
      <c r="RWN83" s="99"/>
      <c r="RWO83" s="99"/>
      <c r="RWP83" s="99"/>
      <c r="RWQ83" s="99"/>
      <c r="RWR83" s="99"/>
      <c r="RWS83" s="99"/>
      <c r="RWT83" s="99"/>
      <c r="RWU83" s="99"/>
      <c r="RWV83" s="99"/>
      <c r="RWW83" s="99"/>
      <c r="RWX83" s="99"/>
      <c r="RWY83" s="99"/>
      <c r="RWZ83" s="99"/>
      <c r="RXA83" s="99"/>
      <c r="RXB83" s="99"/>
      <c r="RXC83" s="99"/>
      <c r="RXD83" s="99"/>
      <c r="RXE83" s="99"/>
      <c r="RXF83" s="99"/>
      <c r="RXG83" s="99"/>
      <c r="RXH83" s="99"/>
      <c r="RXI83" s="99"/>
      <c r="RXJ83" s="99"/>
      <c r="RXK83" s="99"/>
      <c r="RXL83" s="99"/>
      <c r="RXM83" s="99"/>
      <c r="RXN83" s="99"/>
      <c r="RXO83" s="99"/>
      <c r="RXP83" s="99"/>
      <c r="RXQ83" s="99"/>
      <c r="RXR83" s="99"/>
      <c r="RXS83" s="99"/>
      <c r="RXT83" s="99"/>
      <c r="RXU83" s="99"/>
      <c r="RXV83" s="99"/>
      <c r="RXW83" s="99"/>
      <c r="RXX83" s="99"/>
      <c r="RXY83" s="99"/>
      <c r="RXZ83" s="99"/>
      <c r="RYA83" s="99"/>
      <c r="RYB83" s="99"/>
      <c r="RYC83" s="99"/>
      <c r="RYD83" s="99"/>
      <c r="RYE83" s="99"/>
      <c r="RYF83" s="99"/>
      <c r="RYG83" s="99"/>
      <c r="RYH83" s="99"/>
      <c r="RYI83" s="99"/>
      <c r="RYJ83" s="99"/>
      <c r="RYK83" s="99"/>
      <c r="RYL83" s="99"/>
      <c r="RYM83" s="99"/>
      <c r="RYN83" s="99"/>
      <c r="RYO83" s="99"/>
      <c r="RYP83" s="99"/>
      <c r="RYQ83" s="99"/>
      <c r="RYR83" s="99"/>
      <c r="RYS83" s="99"/>
      <c r="RYT83" s="99"/>
      <c r="RYU83" s="99"/>
      <c r="RYV83" s="99"/>
      <c r="RYW83" s="99"/>
      <c r="RYX83" s="99"/>
      <c r="RYY83" s="99"/>
      <c r="RYZ83" s="99"/>
      <c r="RZA83" s="99"/>
      <c r="RZB83" s="99"/>
      <c r="RZC83" s="99"/>
      <c r="RZD83" s="99"/>
      <c r="RZE83" s="99"/>
      <c r="RZF83" s="99"/>
      <c r="RZG83" s="99"/>
      <c r="RZH83" s="99"/>
      <c r="RZI83" s="99"/>
      <c r="RZJ83" s="99"/>
      <c r="RZK83" s="99"/>
      <c r="RZL83" s="99"/>
      <c r="RZM83" s="99"/>
      <c r="RZN83" s="99"/>
      <c r="RZO83" s="99"/>
      <c r="RZP83" s="99"/>
      <c r="RZQ83" s="99"/>
      <c r="RZR83" s="99"/>
      <c r="RZS83" s="99"/>
      <c r="RZT83" s="99"/>
      <c r="RZU83" s="99"/>
      <c r="RZV83" s="99"/>
      <c r="RZW83" s="99"/>
      <c r="RZX83" s="99"/>
      <c r="RZY83" s="99"/>
      <c r="RZZ83" s="99"/>
      <c r="SAA83" s="99"/>
      <c r="SAB83" s="99"/>
      <c r="SAC83" s="99"/>
      <c r="SAD83" s="99"/>
      <c r="SAE83" s="99"/>
      <c r="SAF83" s="99"/>
      <c r="SAG83" s="99"/>
      <c r="SAH83" s="99"/>
      <c r="SAI83" s="99"/>
      <c r="SAJ83" s="99"/>
      <c r="SAK83" s="99"/>
      <c r="SAL83" s="99"/>
      <c r="SAM83" s="99"/>
      <c r="SAN83" s="99"/>
      <c r="SAO83" s="99"/>
      <c r="SAP83" s="99"/>
      <c r="SAQ83" s="99"/>
      <c r="SAR83" s="99"/>
      <c r="SAS83" s="99"/>
      <c r="SAT83" s="99"/>
      <c r="SAU83" s="99"/>
      <c r="SAV83" s="99"/>
      <c r="SAW83" s="99"/>
      <c r="SAX83" s="99"/>
      <c r="SAY83" s="99"/>
      <c r="SAZ83" s="99"/>
      <c r="SBA83" s="99"/>
      <c r="SBB83" s="99"/>
      <c r="SBC83" s="99"/>
      <c r="SBD83" s="99"/>
      <c r="SBE83" s="99"/>
      <c r="SBF83" s="99"/>
      <c r="SBG83" s="99"/>
      <c r="SBH83" s="99"/>
      <c r="SBI83" s="99"/>
      <c r="SBJ83" s="99"/>
      <c r="SBK83" s="99"/>
      <c r="SBL83" s="99"/>
      <c r="SBM83" s="99"/>
      <c r="SBN83" s="99"/>
      <c r="SBO83" s="99"/>
      <c r="SBP83" s="99"/>
      <c r="SBQ83" s="99"/>
      <c r="SBR83" s="99"/>
      <c r="SBS83" s="99"/>
      <c r="SBT83" s="99"/>
      <c r="SBU83" s="99"/>
      <c r="SBV83" s="99"/>
      <c r="SBW83" s="99"/>
      <c r="SBX83" s="99"/>
      <c r="SBY83" s="99"/>
      <c r="SBZ83" s="99"/>
      <c r="SCA83" s="99"/>
      <c r="SCB83" s="99"/>
      <c r="SCC83" s="99"/>
      <c r="SCD83" s="99"/>
      <c r="SCE83" s="99"/>
      <c r="SCF83" s="99"/>
      <c r="SCG83" s="99"/>
      <c r="SCH83" s="99"/>
      <c r="SCI83" s="99"/>
      <c r="SCJ83" s="99"/>
      <c r="SCK83" s="99"/>
      <c r="SCL83" s="99"/>
      <c r="SCM83" s="99"/>
      <c r="SCN83" s="99"/>
      <c r="SCO83" s="99"/>
      <c r="SCP83" s="99"/>
      <c r="SCQ83" s="99"/>
      <c r="SCR83" s="99"/>
      <c r="SCS83" s="99"/>
      <c r="SCT83" s="99"/>
      <c r="SCU83" s="99"/>
      <c r="SCV83" s="99"/>
      <c r="SCW83" s="99"/>
      <c r="SCX83" s="99"/>
      <c r="SCY83" s="99"/>
      <c r="SCZ83" s="99"/>
      <c r="SDA83" s="99"/>
      <c r="SDB83" s="99"/>
      <c r="SDC83" s="99"/>
      <c r="SDD83" s="99"/>
      <c r="SDE83" s="99"/>
      <c r="SDF83" s="99"/>
      <c r="SDG83" s="99"/>
      <c r="SDH83" s="99"/>
      <c r="SDI83" s="99"/>
      <c r="SDJ83" s="99"/>
      <c r="SDK83" s="99"/>
      <c r="SDL83" s="99"/>
      <c r="SDM83" s="99"/>
      <c r="SDN83" s="99"/>
      <c r="SDO83" s="99"/>
      <c r="SDP83" s="99"/>
      <c r="SDQ83" s="99"/>
      <c r="SDR83" s="99"/>
      <c r="SDS83" s="99"/>
      <c r="SDT83" s="99"/>
      <c r="SDU83" s="99"/>
      <c r="SDV83" s="99"/>
      <c r="SDW83" s="99"/>
      <c r="SDX83" s="99"/>
      <c r="SDY83" s="99"/>
      <c r="SDZ83" s="99"/>
      <c r="SEA83" s="99"/>
      <c r="SEB83" s="99"/>
      <c r="SEC83" s="99"/>
      <c r="SED83" s="99"/>
      <c r="SEE83" s="99"/>
      <c r="SEF83" s="99"/>
      <c r="SEG83" s="99"/>
      <c r="SEH83" s="99"/>
      <c r="SEI83" s="99"/>
      <c r="SEJ83" s="99"/>
      <c r="SEK83" s="99"/>
      <c r="SEL83" s="99"/>
      <c r="SEM83" s="99"/>
      <c r="SEN83" s="99"/>
      <c r="SEO83" s="99"/>
      <c r="SEP83" s="99"/>
      <c r="SEQ83" s="99"/>
      <c r="SER83" s="99"/>
      <c r="SES83" s="99"/>
      <c r="SET83" s="99"/>
      <c r="SEU83" s="99"/>
      <c r="SEV83" s="99"/>
      <c r="SEW83" s="99"/>
      <c r="SEX83" s="99"/>
      <c r="SEY83" s="99"/>
      <c r="SEZ83" s="99"/>
      <c r="SFA83" s="99"/>
      <c r="SFB83" s="99"/>
      <c r="SFC83" s="99"/>
      <c r="SFD83" s="99"/>
      <c r="SFE83" s="99"/>
      <c r="SFF83" s="99"/>
      <c r="SFG83" s="99"/>
      <c r="SFH83" s="99"/>
      <c r="SFI83" s="99"/>
      <c r="SFJ83" s="99"/>
      <c r="SFK83" s="99"/>
      <c r="SFL83" s="99"/>
      <c r="SFM83" s="99"/>
      <c r="SFN83" s="99"/>
      <c r="SFO83" s="99"/>
      <c r="SFP83" s="99"/>
      <c r="SFQ83" s="99"/>
      <c r="SFR83" s="99"/>
      <c r="SFS83" s="99"/>
      <c r="SFT83" s="99"/>
      <c r="SFU83" s="99"/>
      <c r="SFV83" s="99"/>
      <c r="SFW83" s="99"/>
      <c r="SFX83" s="99"/>
      <c r="SFY83" s="99"/>
      <c r="SFZ83" s="99"/>
      <c r="SGA83" s="99"/>
      <c r="SGB83" s="99"/>
      <c r="SGC83" s="99"/>
      <c r="SGD83" s="99"/>
      <c r="SGE83" s="99"/>
      <c r="SGF83" s="99"/>
      <c r="SGG83" s="99"/>
      <c r="SGH83" s="99"/>
      <c r="SGI83" s="99"/>
      <c r="SGJ83" s="99"/>
      <c r="SGK83" s="99"/>
      <c r="SGL83" s="99"/>
      <c r="SGM83" s="99"/>
      <c r="SGN83" s="99"/>
      <c r="SGO83" s="99"/>
      <c r="SGP83" s="99"/>
      <c r="SGQ83" s="99"/>
      <c r="SGR83" s="99"/>
      <c r="SGS83" s="99"/>
      <c r="SGT83" s="99"/>
      <c r="SGU83" s="99"/>
      <c r="SGV83" s="99"/>
      <c r="SGW83" s="99"/>
      <c r="SGX83" s="99"/>
      <c r="SGY83" s="99"/>
      <c r="SGZ83" s="99"/>
      <c r="SHA83" s="99"/>
      <c r="SHB83" s="99"/>
      <c r="SHC83" s="99"/>
      <c r="SHD83" s="99"/>
      <c r="SHE83" s="99"/>
      <c r="SHF83" s="99"/>
      <c r="SHG83" s="99"/>
      <c r="SHH83" s="99"/>
      <c r="SHI83" s="99"/>
      <c r="SHJ83" s="99"/>
      <c r="SHK83" s="99"/>
      <c r="SHL83" s="99"/>
      <c r="SHM83" s="99"/>
      <c r="SHN83" s="99"/>
      <c r="SHO83" s="99"/>
      <c r="SHP83" s="99"/>
      <c r="SHQ83" s="99"/>
      <c r="SHR83" s="99"/>
      <c r="SHS83" s="99"/>
      <c r="SHT83" s="99"/>
      <c r="SHU83" s="99"/>
      <c r="SHV83" s="99"/>
      <c r="SHW83" s="99"/>
      <c r="SHX83" s="99"/>
      <c r="SHY83" s="99"/>
      <c r="SHZ83" s="99"/>
      <c r="SIA83" s="99"/>
      <c r="SIB83" s="99"/>
      <c r="SIC83" s="99"/>
      <c r="SID83" s="99"/>
      <c r="SIE83" s="99"/>
      <c r="SIF83" s="99"/>
      <c r="SIG83" s="99"/>
      <c r="SIH83" s="99"/>
      <c r="SII83" s="99"/>
      <c r="SIJ83" s="99"/>
      <c r="SIK83" s="99"/>
      <c r="SIL83" s="99"/>
      <c r="SIM83" s="99"/>
      <c r="SIN83" s="99"/>
      <c r="SIO83" s="99"/>
      <c r="SIP83" s="99"/>
      <c r="SIQ83" s="99"/>
      <c r="SIR83" s="99"/>
      <c r="SIS83" s="99"/>
      <c r="SIT83" s="99"/>
      <c r="SIU83" s="99"/>
      <c r="SIV83" s="99"/>
      <c r="SIW83" s="99"/>
      <c r="SIX83" s="99"/>
      <c r="SIY83" s="99"/>
      <c r="SIZ83" s="99"/>
      <c r="SJA83" s="99"/>
      <c r="SJB83" s="99"/>
      <c r="SJC83" s="99"/>
      <c r="SJD83" s="99"/>
      <c r="SJE83" s="99"/>
      <c r="SJF83" s="99"/>
      <c r="SJG83" s="99"/>
      <c r="SJH83" s="99"/>
      <c r="SJI83" s="99"/>
      <c r="SJJ83" s="99"/>
      <c r="SJK83" s="99"/>
      <c r="SJL83" s="99"/>
      <c r="SJM83" s="99"/>
      <c r="SJN83" s="99"/>
      <c r="SJO83" s="99"/>
      <c r="SJP83" s="99"/>
      <c r="SJQ83" s="99"/>
      <c r="SJR83" s="99"/>
      <c r="SJS83" s="99"/>
      <c r="SJT83" s="99"/>
      <c r="SJU83" s="99"/>
      <c r="SJV83" s="99"/>
      <c r="SJW83" s="99"/>
      <c r="SJX83" s="99"/>
      <c r="SJY83" s="99"/>
      <c r="SJZ83" s="99"/>
      <c r="SKA83" s="99"/>
      <c r="SKB83" s="99"/>
      <c r="SKC83" s="99"/>
      <c r="SKD83" s="99"/>
      <c r="SKE83" s="99"/>
      <c r="SKF83" s="99"/>
      <c r="SKG83" s="99"/>
      <c r="SKH83" s="99"/>
      <c r="SKI83" s="99"/>
      <c r="SKJ83" s="99"/>
      <c r="SKK83" s="99"/>
      <c r="SKL83" s="99"/>
      <c r="SKM83" s="99"/>
      <c r="SKN83" s="99"/>
      <c r="SKO83" s="99"/>
      <c r="SKP83" s="99"/>
      <c r="SKQ83" s="99"/>
      <c r="SKR83" s="99"/>
      <c r="SKS83" s="99"/>
      <c r="SKT83" s="99"/>
      <c r="SKU83" s="99"/>
      <c r="SKV83" s="99"/>
      <c r="SKW83" s="99"/>
      <c r="SKX83" s="99"/>
      <c r="SKY83" s="99"/>
      <c r="SKZ83" s="99"/>
      <c r="SLA83" s="99"/>
      <c r="SLB83" s="99"/>
      <c r="SLC83" s="99"/>
      <c r="SLD83" s="99"/>
      <c r="SLE83" s="99"/>
      <c r="SLF83" s="99"/>
      <c r="SLG83" s="99"/>
      <c r="SLH83" s="99"/>
      <c r="SLI83" s="99"/>
      <c r="SLJ83" s="99"/>
      <c r="SLK83" s="99"/>
      <c r="SLL83" s="99"/>
      <c r="SLM83" s="99"/>
      <c r="SLN83" s="99"/>
      <c r="SLO83" s="99"/>
      <c r="SLP83" s="99"/>
      <c r="SLQ83" s="99"/>
      <c r="SLR83" s="99"/>
      <c r="SLS83" s="99"/>
      <c r="SLT83" s="99"/>
      <c r="SLU83" s="99"/>
      <c r="SLV83" s="99"/>
      <c r="SLW83" s="99"/>
      <c r="SLX83" s="99"/>
      <c r="SLY83" s="99"/>
      <c r="SLZ83" s="99"/>
      <c r="SMA83" s="99"/>
      <c r="SMB83" s="99"/>
      <c r="SMC83" s="99"/>
      <c r="SMD83" s="99"/>
      <c r="SME83" s="99"/>
      <c r="SMF83" s="99"/>
      <c r="SMG83" s="99"/>
      <c r="SMH83" s="99"/>
      <c r="SMI83" s="99"/>
      <c r="SMJ83" s="99"/>
      <c r="SMK83" s="99"/>
      <c r="SML83" s="99"/>
      <c r="SMM83" s="99"/>
      <c r="SMN83" s="99"/>
      <c r="SMO83" s="99"/>
      <c r="SMP83" s="99"/>
      <c r="SMQ83" s="99"/>
      <c r="SMR83" s="99"/>
      <c r="SMS83" s="99"/>
      <c r="SMT83" s="99"/>
      <c r="SMU83" s="99"/>
      <c r="SMV83" s="99"/>
      <c r="SMW83" s="99"/>
      <c r="SMX83" s="99"/>
      <c r="SMY83" s="99"/>
      <c r="SMZ83" s="99"/>
      <c r="SNA83" s="99"/>
      <c r="SNB83" s="99"/>
      <c r="SNC83" s="99"/>
      <c r="SND83" s="99"/>
      <c r="SNE83" s="99"/>
      <c r="SNF83" s="99"/>
      <c r="SNG83" s="99"/>
      <c r="SNH83" s="99"/>
      <c r="SNI83" s="99"/>
      <c r="SNJ83" s="99"/>
      <c r="SNK83" s="99"/>
      <c r="SNL83" s="99"/>
      <c r="SNM83" s="99"/>
      <c r="SNN83" s="99"/>
      <c r="SNO83" s="99"/>
      <c r="SNP83" s="99"/>
      <c r="SNQ83" s="99"/>
      <c r="SNR83" s="99"/>
      <c r="SNS83" s="99"/>
      <c r="SNT83" s="99"/>
      <c r="SNU83" s="99"/>
      <c r="SNV83" s="99"/>
      <c r="SNW83" s="99"/>
      <c r="SNX83" s="99"/>
      <c r="SNY83" s="99"/>
      <c r="SNZ83" s="99"/>
      <c r="SOA83" s="99"/>
      <c r="SOB83" s="99"/>
      <c r="SOC83" s="99"/>
      <c r="SOD83" s="99"/>
      <c r="SOE83" s="99"/>
      <c r="SOF83" s="99"/>
      <c r="SOG83" s="99"/>
      <c r="SOH83" s="99"/>
      <c r="SOI83" s="99"/>
      <c r="SOJ83" s="99"/>
      <c r="SOK83" s="99"/>
      <c r="SOL83" s="99"/>
      <c r="SOM83" s="99"/>
      <c r="SON83" s="99"/>
      <c r="SOO83" s="99"/>
      <c r="SOP83" s="99"/>
      <c r="SOQ83" s="99"/>
      <c r="SOR83" s="99"/>
      <c r="SOS83" s="99"/>
      <c r="SOT83" s="99"/>
      <c r="SOU83" s="99"/>
      <c r="SOV83" s="99"/>
      <c r="SOW83" s="99"/>
      <c r="SOX83" s="99"/>
      <c r="SOY83" s="99"/>
      <c r="SOZ83" s="99"/>
      <c r="SPA83" s="99"/>
      <c r="SPB83" s="99"/>
      <c r="SPC83" s="99"/>
      <c r="SPD83" s="99"/>
      <c r="SPE83" s="99"/>
      <c r="SPF83" s="99"/>
      <c r="SPG83" s="99"/>
      <c r="SPH83" s="99"/>
      <c r="SPI83" s="99"/>
      <c r="SPJ83" s="99"/>
      <c r="SPK83" s="99"/>
      <c r="SPL83" s="99"/>
      <c r="SPM83" s="99"/>
      <c r="SPN83" s="99"/>
      <c r="SPO83" s="99"/>
      <c r="SPP83" s="99"/>
      <c r="SPQ83" s="99"/>
      <c r="SPR83" s="99"/>
      <c r="SPS83" s="99"/>
      <c r="SPT83" s="99"/>
      <c r="SPU83" s="99"/>
      <c r="SPV83" s="99"/>
      <c r="SPW83" s="99"/>
      <c r="SPX83" s="99"/>
      <c r="SPY83" s="99"/>
      <c r="SPZ83" s="99"/>
      <c r="SQA83" s="99"/>
      <c r="SQB83" s="99"/>
      <c r="SQC83" s="99"/>
      <c r="SQD83" s="99"/>
      <c r="SQE83" s="99"/>
      <c r="SQF83" s="99"/>
      <c r="SQG83" s="99"/>
      <c r="SQH83" s="99"/>
      <c r="SQI83" s="99"/>
      <c r="SQJ83" s="99"/>
      <c r="SQK83" s="99"/>
      <c r="SQL83" s="99"/>
      <c r="SQM83" s="99"/>
      <c r="SQN83" s="99"/>
      <c r="SQO83" s="99"/>
      <c r="SQP83" s="99"/>
      <c r="SQQ83" s="99"/>
      <c r="SQR83" s="99"/>
      <c r="SQS83" s="99"/>
      <c r="SQT83" s="99"/>
      <c r="SQU83" s="99"/>
      <c r="SQV83" s="99"/>
      <c r="SQW83" s="99"/>
      <c r="SQX83" s="99"/>
      <c r="SQY83" s="99"/>
      <c r="SQZ83" s="99"/>
      <c r="SRA83" s="99"/>
      <c r="SRB83" s="99"/>
      <c r="SRC83" s="99"/>
      <c r="SRD83" s="99"/>
      <c r="SRE83" s="99"/>
      <c r="SRF83" s="99"/>
      <c r="SRG83" s="99"/>
      <c r="SRH83" s="99"/>
      <c r="SRI83" s="99"/>
      <c r="SRJ83" s="99"/>
      <c r="SRK83" s="99"/>
      <c r="SRL83" s="99"/>
      <c r="SRM83" s="99"/>
      <c r="SRN83" s="99"/>
      <c r="SRO83" s="99"/>
      <c r="SRP83" s="99"/>
      <c r="SRQ83" s="99"/>
      <c r="SRR83" s="99"/>
      <c r="SRS83" s="99"/>
      <c r="SRT83" s="99"/>
      <c r="SRU83" s="99"/>
      <c r="SRV83" s="99"/>
      <c r="SRW83" s="99"/>
      <c r="SRX83" s="99"/>
      <c r="SRY83" s="99"/>
      <c r="SRZ83" s="99"/>
      <c r="SSA83" s="99"/>
      <c r="SSB83" s="99"/>
      <c r="SSC83" s="99"/>
      <c r="SSD83" s="99"/>
      <c r="SSE83" s="99"/>
      <c r="SSF83" s="99"/>
      <c r="SSG83" s="99"/>
      <c r="SSH83" s="99"/>
      <c r="SSI83" s="99"/>
      <c r="SSJ83" s="99"/>
      <c r="SSK83" s="99"/>
      <c r="SSL83" s="99"/>
      <c r="SSM83" s="99"/>
      <c r="SSN83" s="99"/>
      <c r="SSO83" s="99"/>
      <c r="SSP83" s="99"/>
      <c r="SSQ83" s="99"/>
      <c r="SSR83" s="99"/>
      <c r="SSS83" s="99"/>
      <c r="SST83" s="99"/>
      <c r="SSU83" s="99"/>
      <c r="SSV83" s="99"/>
      <c r="SSW83" s="99"/>
      <c r="SSX83" s="99"/>
      <c r="SSY83" s="99"/>
      <c r="SSZ83" s="99"/>
      <c r="STA83" s="99"/>
      <c r="STB83" s="99"/>
      <c r="STC83" s="99"/>
      <c r="STD83" s="99"/>
      <c r="STE83" s="99"/>
      <c r="STF83" s="99"/>
      <c r="STG83" s="99"/>
      <c r="STH83" s="99"/>
      <c r="STI83" s="99"/>
      <c r="STJ83" s="99"/>
      <c r="STK83" s="99"/>
      <c r="STL83" s="99"/>
      <c r="STM83" s="99"/>
      <c r="STN83" s="99"/>
      <c r="STO83" s="99"/>
      <c r="STP83" s="99"/>
      <c r="STQ83" s="99"/>
      <c r="STR83" s="99"/>
      <c r="STS83" s="99"/>
      <c r="STT83" s="99"/>
      <c r="STU83" s="99"/>
      <c r="STV83" s="99"/>
      <c r="STW83" s="99"/>
      <c r="STX83" s="99"/>
      <c r="STY83" s="99"/>
      <c r="STZ83" s="99"/>
      <c r="SUA83" s="99"/>
      <c r="SUB83" s="99"/>
      <c r="SUC83" s="99"/>
      <c r="SUD83" s="99"/>
      <c r="SUE83" s="99"/>
      <c r="SUF83" s="99"/>
      <c r="SUG83" s="99"/>
      <c r="SUH83" s="99"/>
      <c r="SUI83" s="99"/>
      <c r="SUJ83" s="99"/>
      <c r="SUK83" s="99"/>
      <c r="SUL83" s="99"/>
      <c r="SUM83" s="99"/>
      <c r="SUN83" s="99"/>
      <c r="SUO83" s="99"/>
      <c r="SUP83" s="99"/>
      <c r="SUQ83" s="99"/>
      <c r="SUR83" s="99"/>
      <c r="SUS83" s="99"/>
      <c r="SUT83" s="99"/>
      <c r="SUU83" s="99"/>
      <c r="SUV83" s="99"/>
      <c r="SUW83" s="99"/>
      <c r="SUX83" s="99"/>
      <c r="SUY83" s="99"/>
      <c r="SUZ83" s="99"/>
      <c r="SVA83" s="99"/>
      <c r="SVB83" s="99"/>
      <c r="SVC83" s="99"/>
      <c r="SVD83" s="99"/>
      <c r="SVE83" s="99"/>
      <c r="SVF83" s="99"/>
      <c r="SVG83" s="99"/>
      <c r="SVH83" s="99"/>
      <c r="SVI83" s="99"/>
      <c r="SVJ83" s="99"/>
      <c r="SVK83" s="99"/>
      <c r="SVL83" s="99"/>
      <c r="SVM83" s="99"/>
      <c r="SVN83" s="99"/>
      <c r="SVO83" s="99"/>
      <c r="SVP83" s="99"/>
      <c r="SVQ83" s="99"/>
      <c r="SVR83" s="99"/>
      <c r="SVS83" s="99"/>
      <c r="SVT83" s="99"/>
      <c r="SVU83" s="99"/>
      <c r="SVV83" s="99"/>
      <c r="SVW83" s="99"/>
      <c r="SVX83" s="99"/>
      <c r="SVY83" s="99"/>
      <c r="SVZ83" s="99"/>
      <c r="SWA83" s="99"/>
      <c r="SWB83" s="99"/>
      <c r="SWC83" s="99"/>
      <c r="SWD83" s="99"/>
      <c r="SWE83" s="99"/>
      <c r="SWF83" s="99"/>
      <c r="SWG83" s="99"/>
      <c r="SWH83" s="99"/>
      <c r="SWI83" s="99"/>
      <c r="SWJ83" s="99"/>
      <c r="SWK83" s="99"/>
      <c r="SWL83" s="99"/>
      <c r="SWM83" s="99"/>
      <c r="SWN83" s="99"/>
      <c r="SWO83" s="99"/>
      <c r="SWP83" s="99"/>
      <c r="SWQ83" s="99"/>
      <c r="SWR83" s="99"/>
      <c r="SWS83" s="99"/>
      <c r="SWT83" s="99"/>
      <c r="SWU83" s="99"/>
      <c r="SWV83" s="99"/>
      <c r="SWW83" s="99"/>
      <c r="SWX83" s="99"/>
      <c r="SWY83" s="99"/>
      <c r="SWZ83" s="99"/>
      <c r="SXA83" s="99"/>
      <c r="SXB83" s="99"/>
      <c r="SXC83" s="99"/>
      <c r="SXD83" s="99"/>
      <c r="SXE83" s="99"/>
      <c r="SXF83" s="99"/>
      <c r="SXG83" s="99"/>
      <c r="SXH83" s="99"/>
      <c r="SXI83" s="99"/>
      <c r="SXJ83" s="99"/>
      <c r="SXK83" s="99"/>
      <c r="SXL83" s="99"/>
      <c r="SXM83" s="99"/>
      <c r="SXN83" s="99"/>
      <c r="SXO83" s="99"/>
      <c r="SXP83" s="99"/>
      <c r="SXQ83" s="99"/>
      <c r="SXR83" s="99"/>
      <c r="SXS83" s="99"/>
      <c r="SXT83" s="99"/>
      <c r="SXU83" s="99"/>
      <c r="SXV83" s="99"/>
      <c r="SXW83" s="99"/>
      <c r="SXX83" s="99"/>
      <c r="SXY83" s="99"/>
      <c r="SXZ83" s="99"/>
      <c r="SYA83" s="99"/>
      <c r="SYB83" s="99"/>
      <c r="SYC83" s="99"/>
      <c r="SYD83" s="99"/>
      <c r="SYE83" s="99"/>
      <c r="SYF83" s="99"/>
      <c r="SYG83" s="99"/>
      <c r="SYH83" s="99"/>
      <c r="SYI83" s="99"/>
      <c r="SYJ83" s="99"/>
      <c r="SYK83" s="99"/>
      <c r="SYL83" s="99"/>
      <c r="SYM83" s="99"/>
      <c r="SYN83" s="99"/>
      <c r="SYO83" s="99"/>
      <c r="SYP83" s="99"/>
      <c r="SYQ83" s="99"/>
      <c r="SYR83" s="99"/>
      <c r="SYS83" s="99"/>
      <c r="SYT83" s="99"/>
      <c r="SYU83" s="99"/>
      <c r="SYV83" s="99"/>
      <c r="SYW83" s="99"/>
      <c r="SYX83" s="99"/>
      <c r="SYY83" s="99"/>
      <c r="SYZ83" s="99"/>
      <c r="SZA83" s="99"/>
      <c r="SZB83" s="99"/>
      <c r="SZC83" s="99"/>
      <c r="SZD83" s="99"/>
      <c r="SZE83" s="99"/>
      <c r="SZF83" s="99"/>
      <c r="SZG83" s="99"/>
      <c r="SZH83" s="99"/>
      <c r="SZI83" s="99"/>
      <c r="SZJ83" s="99"/>
      <c r="SZK83" s="99"/>
      <c r="SZL83" s="99"/>
      <c r="SZM83" s="99"/>
      <c r="SZN83" s="99"/>
      <c r="SZO83" s="99"/>
      <c r="SZP83" s="99"/>
      <c r="SZQ83" s="99"/>
      <c r="SZR83" s="99"/>
      <c r="SZS83" s="99"/>
      <c r="SZT83" s="99"/>
      <c r="SZU83" s="99"/>
      <c r="SZV83" s="99"/>
      <c r="SZW83" s="99"/>
      <c r="SZX83" s="99"/>
      <c r="SZY83" s="99"/>
      <c r="SZZ83" s="99"/>
      <c r="TAA83" s="99"/>
      <c r="TAB83" s="99"/>
      <c r="TAC83" s="99"/>
      <c r="TAD83" s="99"/>
      <c r="TAE83" s="99"/>
      <c r="TAF83" s="99"/>
      <c r="TAG83" s="99"/>
      <c r="TAH83" s="99"/>
      <c r="TAI83" s="99"/>
      <c r="TAJ83" s="99"/>
      <c r="TAK83" s="99"/>
      <c r="TAL83" s="99"/>
      <c r="TAM83" s="99"/>
      <c r="TAN83" s="99"/>
      <c r="TAO83" s="99"/>
      <c r="TAP83" s="99"/>
      <c r="TAQ83" s="99"/>
      <c r="TAR83" s="99"/>
      <c r="TAS83" s="99"/>
      <c r="TAT83" s="99"/>
      <c r="TAU83" s="99"/>
      <c r="TAV83" s="99"/>
      <c r="TAW83" s="99"/>
      <c r="TAX83" s="99"/>
      <c r="TAY83" s="99"/>
      <c r="TAZ83" s="99"/>
      <c r="TBA83" s="99"/>
      <c r="TBB83" s="99"/>
      <c r="TBC83" s="99"/>
      <c r="TBD83" s="99"/>
      <c r="TBE83" s="99"/>
      <c r="TBF83" s="99"/>
      <c r="TBG83" s="99"/>
      <c r="TBH83" s="99"/>
      <c r="TBI83" s="99"/>
      <c r="TBJ83" s="99"/>
      <c r="TBK83" s="99"/>
      <c r="TBL83" s="99"/>
      <c r="TBM83" s="99"/>
      <c r="TBN83" s="99"/>
      <c r="TBO83" s="99"/>
      <c r="TBP83" s="99"/>
      <c r="TBQ83" s="99"/>
      <c r="TBR83" s="99"/>
      <c r="TBS83" s="99"/>
      <c r="TBT83" s="99"/>
      <c r="TBU83" s="99"/>
      <c r="TBV83" s="99"/>
      <c r="TBW83" s="99"/>
      <c r="TBX83" s="99"/>
      <c r="TBY83" s="99"/>
      <c r="TBZ83" s="99"/>
      <c r="TCA83" s="99"/>
      <c r="TCB83" s="99"/>
      <c r="TCC83" s="99"/>
      <c r="TCD83" s="99"/>
      <c r="TCE83" s="99"/>
      <c r="TCF83" s="99"/>
      <c r="TCG83" s="99"/>
      <c r="TCH83" s="99"/>
      <c r="TCI83" s="99"/>
      <c r="TCJ83" s="99"/>
      <c r="TCK83" s="99"/>
      <c r="TCL83" s="99"/>
      <c r="TCM83" s="99"/>
      <c r="TCN83" s="99"/>
      <c r="TCO83" s="99"/>
      <c r="TCP83" s="99"/>
      <c r="TCQ83" s="99"/>
      <c r="TCR83" s="99"/>
      <c r="TCS83" s="99"/>
      <c r="TCT83" s="99"/>
      <c r="TCU83" s="99"/>
      <c r="TCV83" s="99"/>
      <c r="TCW83" s="99"/>
      <c r="TCX83" s="99"/>
      <c r="TCY83" s="99"/>
      <c r="TCZ83" s="99"/>
      <c r="TDA83" s="99"/>
      <c r="TDB83" s="99"/>
      <c r="TDC83" s="99"/>
      <c r="TDD83" s="99"/>
      <c r="TDE83" s="99"/>
      <c r="TDF83" s="99"/>
      <c r="TDG83" s="99"/>
      <c r="TDH83" s="99"/>
      <c r="TDI83" s="99"/>
      <c r="TDJ83" s="99"/>
      <c r="TDK83" s="99"/>
      <c r="TDL83" s="99"/>
      <c r="TDM83" s="99"/>
      <c r="TDN83" s="99"/>
      <c r="TDO83" s="99"/>
      <c r="TDP83" s="99"/>
      <c r="TDQ83" s="99"/>
      <c r="TDR83" s="99"/>
      <c r="TDS83" s="99"/>
      <c r="TDT83" s="99"/>
      <c r="TDU83" s="99"/>
      <c r="TDV83" s="99"/>
      <c r="TDW83" s="99"/>
      <c r="TDX83" s="99"/>
      <c r="TDY83" s="99"/>
      <c r="TDZ83" s="99"/>
      <c r="TEA83" s="99"/>
      <c r="TEB83" s="99"/>
      <c r="TEC83" s="99"/>
      <c r="TED83" s="99"/>
      <c r="TEE83" s="99"/>
      <c r="TEF83" s="99"/>
      <c r="TEG83" s="99"/>
      <c r="TEH83" s="99"/>
      <c r="TEI83" s="99"/>
      <c r="TEJ83" s="99"/>
      <c r="TEK83" s="99"/>
      <c r="TEL83" s="99"/>
      <c r="TEM83" s="99"/>
      <c r="TEN83" s="99"/>
      <c r="TEO83" s="99"/>
      <c r="TEP83" s="99"/>
      <c r="TEQ83" s="99"/>
      <c r="TER83" s="99"/>
      <c r="TES83" s="99"/>
      <c r="TET83" s="99"/>
      <c r="TEU83" s="99"/>
      <c r="TEV83" s="99"/>
      <c r="TEW83" s="99"/>
      <c r="TEX83" s="99"/>
      <c r="TEY83" s="99"/>
      <c r="TEZ83" s="99"/>
      <c r="TFA83" s="99"/>
      <c r="TFB83" s="99"/>
      <c r="TFC83" s="99"/>
      <c r="TFD83" s="99"/>
      <c r="TFE83" s="99"/>
      <c r="TFF83" s="99"/>
      <c r="TFG83" s="99"/>
      <c r="TFH83" s="99"/>
      <c r="TFI83" s="99"/>
      <c r="TFJ83" s="99"/>
      <c r="TFK83" s="99"/>
      <c r="TFL83" s="99"/>
      <c r="TFM83" s="99"/>
      <c r="TFN83" s="99"/>
      <c r="TFO83" s="99"/>
      <c r="TFP83" s="99"/>
      <c r="TFQ83" s="99"/>
      <c r="TFR83" s="99"/>
      <c r="TFS83" s="99"/>
      <c r="TFT83" s="99"/>
      <c r="TFU83" s="99"/>
      <c r="TFV83" s="99"/>
      <c r="TFW83" s="99"/>
      <c r="TFX83" s="99"/>
      <c r="TFY83" s="99"/>
      <c r="TFZ83" s="99"/>
      <c r="TGA83" s="99"/>
      <c r="TGB83" s="99"/>
      <c r="TGC83" s="99"/>
      <c r="TGD83" s="99"/>
      <c r="TGE83" s="99"/>
      <c r="TGF83" s="99"/>
      <c r="TGG83" s="99"/>
      <c r="TGH83" s="99"/>
      <c r="TGI83" s="99"/>
      <c r="TGJ83" s="99"/>
      <c r="TGK83" s="99"/>
      <c r="TGL83" s="99"/>
      <c r="TGM83" s="99"/>
      <c r="TGN83" s="99"/>
      <c r="TGO83" s="99"/>
      <c r="TGP83" s="99"/>
      <c r="TGQ83" s="99"/>
      <c r="TGR83" s="99"/>
      <c r="TGS83" s="99"/>
      <c r="TGT83" s="99"/>
      <c r="TGU83" s="99"/>
      <c r="TGV83" s="99"/>
      <c r="TGW83" s="99"/>
      <c r="TGX83" s="99"/>
      <c r="TGY83" s="99"/>
      <c r="TGZ83" s="99"/>
      <c r="THA83" s="99"/>
      <c r="THB83" s="99"/>
      <c r="THC83" s="99"/>
      <c r="THD83" s="99"/>
      <c r="THE83" s="99"/>
      <c r="THF83" s="99"/>
      <c r="THG83" s="99"/>
      <c r="THH83" s="99"/>
      <c r="THI83" s="99"/>
      <c r="THJ83" s="99"/>
      <c r="THK83" s="99"/>
      <c r="THL83" s="99"/>
      <c r="THM83" s="99"/>
      <c r="THN83" s="99"/>
      <c r="THO83" s="99"/>
      <c r="THP83" s="99"/>
      <c r="THQ83" s="99"/>
      <c r="THR83" s="99"/>
      <c r="THS83" s="99"/>
      <c r="THT83" s="99"/>
      <c r="THU83" s="99"/>
      <c r="THV83" s="99"/>
      <c r="THW83" s="99"/>
      <c r="THX83" s="99"/>
      <c r="THY83" s="99"/>
      <c r="THZ83" s="99"/>
      <c r="TIA83" s="99"/>
      <c r="TIB83" s="99"/>
      <c r="TIC83" s="99"/>
      <c r="TID83" s="99"/>
      <c r="TIE83" s="99"/>
      <c r="TIF83" s="99"/>
      <c r="TIG83" s="99"/>
      <c r="TIH83" s="99"/>
      <c r="TII83" s="99"/>
      <c r="TIJ83" s="99"/>
      <c r="TIK83" s="99"/>
      <c r="TIL83" s="99"/>
      <c r="TIM83" s="99"/>
      <c r="TIN83" s="99"/>
      <c r="TIO83" s="99"/>
      <c r="TIP83" s="99"/>
      <c r="TIQ83" s="99"/>
      <c r="TIR83" s="99"/>
      <c r="TIS83" s="99"/>
      <c r="TIT83" s="99"/>
      <c r="TIU83" s="99"/>
      <c r="TIV83" s="99"/>
      <c r="TIW83" s="99"/>
      <c r="TIX83" s="99"/>
      <c r="TIY83" s="99"/>
      <c r="TIZ83" s="99"/>
      <c r="TJA83" s="99"/>
      <c r="TJB83" s="99"/>
      <c r="TJC83" s="99"/>
      <c r="TJD83" s="99"/>
      <c r="TJE83" s="99"/>
      <c r="TJF83" s="99"/>
      <c r="TJG83" s="99"/>
      <c r="TJH83" s="99"/>
      <c r="TJI83" s="99"/>
      <c r="TJJ83" s="99"/>
      <c r="TJK83" s="99"/>
      <c r="TJL83" s="99"/>
      <c r="TJM83" s="99"/>
      <c r="TJN83" s="99"/>
      <c r="TJO83" s="99"/>
      <c r="TJP83" s="99"/>
      <c r="TJQ83" s="99"/>
      <c r="TJR83" s="99"/>
      <c r="TJS83" s="99"/>
      <c r="TJT83" s="99"/>
      <c r="TJU83" s="99"/>
      <c r="TJV83" s="99"/>
      <c r="TJW83" s="99"/>
      <c r="TJX83" s="99"/>
      <c r="TJY83" s="99"/>
      <c r="TJZ83" s="99"/>
      <c r="TKA83" s="99"/>
      <c r="TKB83" s="99"/>
      <c r="TKC83" s="99"/>
      <c r="TKD83" s="99"/>
      <c r="TKE83" s="99"/>
      <c r="TKF83" s="99"/>
      <c r="TKG83" s="99"/>
      <c r="TKH83" s="99"/>
      <c r="TKI83" s="99"/>
      <c r="TKJ83" s="99"/>
      <c r="TKK83" s="99"/>
      <c r="TKL83" s="99"/>
      <c r="TKM83" s="99"/>
      <c r="TKN83" s="99"/>
      <c r="TKO83" s="99"/>
      <c r="TKP83" s="99"/>
      <c r="TKQ83" s="99"/>
      <c r="TKR83" s="99"/>
      <c r="TKS83" s="99"/>
      <c r="TKT83" s="99"/>
      <c r="TKU83" s="99"/>
      <c r="TKV83" s="99"/>
      <c r="TKW83" s="99"/>
      <c r="TKX83" s="99"/>
      <c r="TKY83" s="99"/>
      <c r="TKZ83" s="99"/>
      <c r="TLA83" s="99"/>
      <c r="TLB83" s="99"/>
      <c r="TLC83" s="99"/>
      <c r="TLD83" s="99"/>
      <c r="TLE83" s="99"/>
      <c r="TLF83" s="99"/>
      <c r="TLG83" s="99"/>
      <c r="TLH83" s="99"/>
      <c r="TLI83" s="99"/>
      <c r="TLJ83" s="99"/>
      <c r="TLK83" s="99"/>
      <c r="TLL83" s="99"/>
      <c r="TLM83" s="99"/>
      <c r="TLN83" s="99"/>
      <c r="TLO83" s="99"/>
      <c r="TLP83" s="99"/>
      <c r="TLQ83" s="99"/>
      <c r="TLR83" s="99"/>
      <c r="TLS83" s="99"/>
      <c r="TLT83" s="99"/>
      <c r="TLU83" s="99"/>
      <c r="TLV83" s="99"/>
      <c r="TLW83" s="99"/>
      <c r="TLX83" s="99"/>
      <c r="TLY83" s="99"/>
      <c r="TLZ83" s="99"/>
      <c r="TMA83" s="99"/>
      <c r="TMB83" s="99"/>
      <c r="TMC83" s="99"/>
      <c r="TMD83" s="99"/>
      <c r="TME83" s="99"/>
      <c r="TMF83" s="99"/>
      <c r="TMG83" s="99"/>
      <c r="TMH83" s="99"/>
      <c r="TMI83" s="99"/>
      <c r="TMJ83" s="99"/>
      <c r="TMK83" s="99"/>
      <c r="TML83" s="99"/>
      <c r="TMM83" s="99"/>
      <c r="TMN83" s="99"/>
      <c r="TMO83" s="99"/>
      <c r="TMP83" s="99"/>
      <c r="TMQ83" s="99"/>
      <c r="TMR83" s="99"/>
      <c r="TMS83" s="99"/>
      <c r="TMT83" s="99"/>
      <c r="TMU83" s="99"/>
      <c r="TMV83" s="99"/>
      <c r="TMW83" s="99"/>
      <c r="TMX83" s="99"/>
      <c r="TMY83" s="99"/>
      <c r="TMZ83" s="99"/>
      <c r="TNA83" s="99"/>
      <c r="TNB83" s="99"/>
      <c r="TNC83" s="99"/>
      <c r="TND83" s="99"/>
      <c r="TNE83" s="99"/>
      <c r="TNF83" s="99"/>
      <c r="TNG83" s="99"/>
      <c r="TNH83" s="99"/>
      <c r="TNI83" s="99"/>
      <c r="TNJ83" s="99"/>
      <c r="TNK83" s="99"/>
      <c r="TNL83" s="99"/>
      <c r="TNM83" s="99"/>
      <c r="TNN83" s="99"/>
      <c r="TNO83" s="99"/>
      <c r="TNP83" s="99"/>
      <c r="TNQ83" s="99"/>
      <c r="TNR83" s="99"/>
      <c r="TNS83" s="99"/>
      <c r="TNT83" s="99"/>
      <c r="TNU83" s="99"/>
      <c r="TNV83" s="99"/>
      <c r="TNW83" s="99"/>
      <c r="TNX83" s="99"/>
      <c r="TNY83" s="99"/>
      <c r="TNZ83" s="99"/>
      <c r="TOA83" s="99"/>
      <c r="TOB83" s="99"/>
      <c r="TOC83" s="99"/>
      <c r="TOD83" s="99"/>
      <c r="TOE83" s="99"/>
      <c r="TOF83" s="99"/>
      <c r="TOG83" s="99"/>
      <c r="TOH83" s="99"/>
      <c r="TOI83" s="99"/>
      <c r="TOJ83" s="99"/>
      <c r="TOK83" s="99"/>
      <c r="TOL83" s="99"/>
      <c r="TOM83" s="99"/>
      <c r="TON83" s="99"/>
      <c r="TOO83" s="99"/>
      <c r="TOP83" s="99"/>
      <c r="TOQ83" s="99"/>
      <c r="TOR83" s="99"/>
      <c r="TOS83" s="99"/>
      <c r="TOT83" s="99"/>
      <c r="TOU83" s="99"/>
      <c r="TOV83" s="99"/>
      <c r="TOW83" s="99"/>
      <c r="TOX83" s="99"/>
      <c r="TOY83" s="99"/>
      <c r="TOZ83" s="99"/>
      <c r="TPA83" s="99"/>
      <c r="TPB83" s="99"/>
      <c r="TPC83" s="99"/>
      <c r="TPD83" s="99"/>
      <c r="TPE83" s="99"/>
      <c r="TPF83" s="99"/>
      <c r="TPG83" s="99"/>
      <c r="TPH83" s="99"/>
      <c r="TPI83" s="99"/>
      <c r="TPJ83" s="99"/>
      <c r="TPK83" s="99"/>
      <c r="TPL83" s="99"/>
      <c r="TPM83" s="99"/>
      <c r="TPN83" s="99"/>
      <c r="TPO83" s="99"/>
      <c r="TPP83" s="99"/>
      <c r="TPQ83" s="99"/>
      <c r="TPR83" s="99"/>
      <c r="TPS83" s="99"/>
      <c r="TPT83" s="99"/>
      <c r="TPU83" s="99"/>
      <c r="TPV83" s="99"/>
      <c r="TPW83" s="99"/>
      <c r="TPX83" s="99"/>
      <c r="TPY83" s="99"/>
      <c r="TPZ83" s="99"/>
      <c r="TQA83" s="99"/>
      <c r="TQB83" s="99"/>
      <c r="TQC83" s="99"/>
      <c r="TQD83" s="99"/>
      <c r="TQE83" s="99"/>
      <c r="TQF83" s="99"/>
      <c r="TQG83" s="99"/>
      <c r="TQH83" s="99"/>
      <c r="TQI83" s="99"/>
      <c r="TQJ83" s="99"/>
      <c r="TQK83" s="99"/>
      <c r="TQL83" s="99"/>
      <c r="TQM83" s="99"/>
      <c r="TQN83" s="99"/>
      <c r="TQO83" s="99"/>
      <c r="TQP83" s="99"/>
      <c r="TQQ83" s="99"/>
      <c r="TQR83" s="99"/>
      <c r="TQS83" s="99"/>
      <c r="TQT83" s="99"/>
      <c r="TQU83" s="99"/>
      <c r="TQV83" s="99"/>
      <c r="TQW83" s="99"/>
      <c r="TQX83" s="99"/>
      <c r="TQY83" s="99"/>
      <c r="TQZ83" s="99"/>
      <c r="TRA83" s="99"/>
      <c r="TRB83" s="99"/>
      <c r="TRC83" s="99"/>
      <c r="TRD83" s="99"/>
      <c r="TRE83" s="99"/>
      <c r="TRF83" s="99"/>
      <c r="TRG83" s="99"/>
      <c r="TRH83" s="99"/>
      <c r="TRI83" s="99"/>
      <c r="TRJ83" s="99"/>
      <c r="TRK83" s="99"/>
      <c r="TRL83" s="99"/>
      <c r="TRM83" s="99"/>
      <c r="TRN83" s="99"/>
      <c r="TRO83" s="99"/>
      <c r="TRP83" s="99"/>
      <c r="TRQ83" s="99"/>
      <c r="TRR83" s="99"/>
      <c r="TRS83" s="99"/>
      <c r="TRT83" s="99"/>
      <c r="TRU83" s="99"/>
      <c r="TRV83" s="99"/>
      <c r="TRW83" s="99"/>
      <c r="TRX83" s="99"/>
      <c r="TRY83" s="99"/>
      <c r="TRZ83" s="99"/>
      <c r="TSA83" s="99"/>
      <c r="TSB83" s="99"/>
      <c r="TSC83" s="99"/>
      <c r="TSD83" s="99"/>
      <c r="TSE83" s="99"/>
      <c r="TSF83" s="99"/>
      <c r="TSG83" s="99"/>
      <c r="TSH83" s="99"/>
      <c r="TSI83" s="99"/>
      <c r="TSJ83" s="99"/>
      <c r="TSK83" s="99"/>
      <c r="TSL83" s="99"/>
      <c r="TSM83" s="99"/>
      <c r="TSN83" s="99"/>
      <c r="TSO83" s="99"/>
      <c r="TSP83" s="99"/>
      <c r="TSQ83" s="99"/>
      <c r="TSR83" s="99"/>
      <c r="TSS83" s="99"/>
      <c r="TST83" s="99"/>
      <c r="TSU83" s="99"/>
      <c r="TSV83" s="99"/>
      <c r="TSW83" s="99"/>
      <c r="TSX83" s="99"/>
      <c r="TSY83" s="99"/>
      <c r="TSZ83" s="99"/>
      <c r="TTA83" s="99"/>
      <c r="TTB83" s="99"/>
      <c r="TTC83" s="99"/>
      <c r="TTD83" s="99"/>
      <c r="TTE83" s="99"/>
      <c r="TTF83" s="99"/>
      <c r="TTG83" s="99"/>
      <c r="TTH83" s="99"/>
      <c r="TTI83" s="99"/>
      <c r="TTJ83" s="99"/>
      <c r="TTK83" s="99"/>
      <c r="TTL83" s="99"/>
      <c r="TTM83" s="99"/>
      <c r="TTN83" s="99"/>
      <c r="TTO83" s="99"/>
      <c r="TTP83" s="99"/>
      <c r="TTQ83" s="99"/>
      <c r="TTR83" s="99"/>
      <c r="TTS83" s="99"/>
      <c r="TTT83" s="99"/>
      <c r="TTU83" s="99"/>
      <c r="TTV83" s="99"/>
      <c r="TTW83" s="99"/>
      <c r="TTX83" s="99"/>
      <c r="TTY83" s="99"/>
      <c r="TTZ83" s="99"/>
      <c r="TUA83" s="99"/>
      <c r="TUB83" s="99"/>
      <c r="TUC83" s="99"/>
      <c r="TUD83" s="99"/>
      <c r="TUE83" s="99"/>
      <c r="TUF83" s="99"/>
      <c r="TUG83" s="99"/>
      <c r="TUH83" s="99"/>
      <c r="TUI83" s="99"/>
      <c r="TUJ83" s="99"/>
      <c r="TUK83" s="99"/>
      <c r="TUL83" s="99"/>
      <c r="TUM83" s="99"/>
      <c r="TUN83" s="99"/>
      <c r="TUO83" s="99"/>
      <c r="TUP83" s="99"/>
      <c r="TUQ83" s="99"/>
      <c r="TUR83" s="99"/>
      <c r="TUS83" s="99"/>
      <c r="TUT83" s="99"/>
      <c r="TUU83" s="99"/>
      <c r="TUV83" s="99"/>
      <c r="TUW83" s="99"/>
      <c r="TUX83" s="99"/>
      <c r="TUY83" s="99"/>
      <c r="TUZ83" s="99"/>
      <c r="TVA83" s="99"/>
      <c r="TVB83" s="99"/>
      <c r="TVC83" s="99"/>
      <c r="TVD83" s="99"/>
      <c r="TVE83" s="99"/>
      <c r="TVF83" s="99"/>
      <c r="TVG83" s="99"/>
      <c r="TVH83" s="99"/>
      <c r="TVI83" s="99"/>
      <c r="TVJ83" s="99"/>
      <c r="TVK83" s="99"/>
      <c r="TVL83" s="99"/>
      <c r="TVM83" s="99"/>
      <c r="TVN83" s="99"/>
      <c r="TVO83" s="99"/>
      <c r="TVP83" s="99"/>
      <c r="TVQ83" s="99"/>
      <c r="TVR83" s="99"/>
      <c r="TVS83" s="99"/>
      <c r="TVT83" s="99"/>
      <c r="TVU83" s="99"/>
      <c r="TVV83" s="99"/>
      <c r="TVW83" s="99"/>
      <c r="TVX83" s="99"/>
      <c r="TVY83" s="99"/>
      <c r="TVZ83" s="99"/>
      <c r="TWA83" s="99"/>
      <c r="TWB83" s="99"/>
      <c r="TWC83" s="99"/>
      <c r="TWD83" s="99"/>
      <c r="TWE83" s="99"/>
      <c r="TWF83" s="99"/>
      <c r="TWG83" s="99"/>
      <c r="TWH83" s="99"/>
      <c r="TWI83" s="99"/>
      <c r="TWJ83" s="99"/>
      <c r="TWK83" s="99"/>
      <c r="TWL83" s="99"/>
      <c r="TWM83" s="99"/>
      <c r="TWN83" s="99"/>
      <c r="TWO83" s="99"/>
      <c r="TWP83" s="99"/>
      <c r="TWQ83" s="99"/>
      <c r="TWR83" s="99"/>
      <c r="TWS83" s="99"/>
      <c r="TWT83" s="99"/>
      <c r="TWU83" s="99"/>
      <c r="TWV83" s="99"/>
      <c r="TWW83" s="99"/>
      <c r="TWX83" s="99"/>
      <c r="TWY83" s="99"/>
      <c r="TWZ83" s="99"/>
      <c r="TXA83" s="99"/>
      <c r="TXB83" s="99"/>
      <c r="TXC83" s="99"/>
      <c r="TXD83" s="99"/>
      <c r="TXE83" s="99"/>
      <c r="TXF83" s="99"/>
      <c r="TXG83" s="99"/>
      <c r="TXH83" s="99"/>
      <c r="TXI83" s="99"/>
      <c r="TXJ83" s="99"/>
      <c r="TXK83" s="99"/>
      <c r="TXL83" s="99"/>
      <c r="TXM83" s="99"/>
      <c r="TXN83" s="99"/>
      <c r="TXO83" s="99"/>
      <c r="TXP83" s="99"/>
      <c r="TXQ83" s="99"/>
      <c r="TXR83" s="99"/>
      <c r="TXS83" s="99"/>
      <c r="TXT83" s="99"/>
      <c r="TXU83" s="99"/>
      <c r="TXV83" s="99"/>
      <c r="TXW83" s="99"/>
      <c r="TXX83" s="99"/>
      <c r="TXY83" s="99"/>
      <c r="TXZ83" s="99"/>
      <c r="TYA83" s="99"/>
      <c r="TYB83" s="99"/>
      <c r="TYC83" s="99"/>
      <c r="TYD83" s="99"/>
      <c r="TYE83" s="99"/>
      <c r="TYF83" s="99"/>
      <c r="TYG83" s="99"/>
      <c r="TYH83" s="99"/>
      <c r="TYI83" s="99"/>
      <c r="TYJ83" s="99"/>
      <c r="TYK83" s="99"/>
      <c r="TYL83" s="99"/>
      <c r="TYM83" s="99"/>
      <c r="TYN83" s="99"/>
      <c r="TYO83" s="99"/>
      <c r="TYP83" s="99"/>
      <c r="TYQ83" s="99"/>
      <c r="TYR83" s="99"/>
      <c r="TYS83" s="99"/>
      <c r="TYT83" s="99"/>
      <c r="TYU83" s="99"/>
      <c r="TYV83" s="99"/>
      <c r="TYW83" s="99"/>
      <c r="TYX83" s="99"/>
      <c r="TYY83" s="99"/>
      <c r="TYZ83" s="99"/>
      <c r="TZA83" s="99"/>
      <c r="TZB83" s="99"/>
      <c r="TZC83" s="99"/>
      <c r="TZD83" s="99"/>
      <c r="TZE83" s="99"/>
      <c r="TZF83" s="99"/>
      <c r="TZG83" s="99"/>
      <c r="TZH83" s="99"/>
      <c r="TZI83" s="99"/>
      <c r="TZJ83" s="99"/>
      <c r="TZK83" s="99"/>
      <c r="TZL83" s="99"/>
      <c r="TZM83" s="99"/>
      <c r="TZN83" s="99"/>
      <c r="TZO83" s="99"/>
      <c r="TZP83" s="99"/>
      <c r="TZQ83" s="99"/>
      <c r="TZR83" s="99"/>
      <c r="TZS83" s="99"/>
      <c r="TZT83" s="99"/>
      <c r="TZU83" s="99"/>
      <c r="TZV83" s="99"/>
      <c r="TZW83" s="99"/>
      <c r="TZX83" s="99"/>
      <c r="TZY83" s="99"/>
      <c r="TZZ83" s="99"/>
      <c r="UAA83" s="99"/>
      <c r="UAB83" s="99"/>
      <c r="UAC83" s="99"/>
      <c r="UAD83" s="99"/>
      <c r="UAE83" s="99"/>
      <c r="UAF83" s="99"/>
      <c r="UAG83" s="99"/>
      <c r="UAH83" s="99"/>
      <c r="UAI83" s="99"/>
      <c r="UAJ83" s="99"/>
      <c r="UAK83" s="99"/>
      <c r="UAL83" s="99"/>
      <c r="UAM83" s="99"/>
      <c r="UAN83" s="99"/>
      <c r="UAO83" s="99"/>
      <c r="UAP83" s="99"/>
      <c r="UAQ83" s="99"/>
      <c r="UAR83" s="99"/>
      <c r="UAS83" s="99"/>
      <c r="UAT83" s="99"/>
      <c r="UAU83" s="99"/>
      <c r="UAV83" s="99"/>
      <c r="UAW83" s="99"/>
      <c r="UAX83" s="99"/>
      <c r="UAY83" s="99"/>
      <c r="UAZ83" s="99"/>
      <c r="UBA83" s="99"/>
      <c r="UBB83" s="99"/>
      <c r="UBC83" s="99"/>
      <c r="UBD83" s="99"/>
      <c r="UBE83" s="99"/>
      <c r="UBF83" s="99"/>
      <c r="UBG83" s="99"/>
      <c r="UBH83" s="99"/>
      <c r="UBI83" s="99"/>
      <c r="UBJ83" s="99"/>
      <c r="UBK83" s="99"/>
      <c r="UBL83" s="99"/>
      <c r="UBM83" s="99"/>
      <c r="UBN83" s="99"/>
      <c r="UBO83" s="99"/>
      <c r="UBP83" s="99"/>
      <c r="UBQ83" s="99"/>
      <c r="UBR83" s="99"/>
      <c r="UBS83" s="99"/>
      <c r="UBT83" s="99"/>
      <c r="UBU83" s="99"/>
      <c r="UBV83" s="99"/>
      <c r="UBW83" s="99"/>
      <c r="UBX83" s="99"/>
      <c r="UBY83" s="99"/>
      <c r="UBZ83" s="99"/>
      <c r="UCA83" s="99"/>
      <c r="UCB83" s="99"/>
      <c r="UCC83" s="99"/>
      <c r="UCD83" s="99"/>
      <c r="UCE83" s="99"/>
      <c r="UCF83" s="99"/>
      <c r="UCG83" s="99"/>
      <c r="UCH83" s="99"/>
      <c r="UCI83" s="99"/>
      <c r="UCJ83" s="99"/>
      <c r="UCK83" s="99"/>
      <c r="UCL83" s="99"/>
      <c r="UCM83" s="99"/>
      <c r="UCN83" s="99"/>
      <c r="UCO83" s="99"/>
      <c r="UCP83" s="99"/>
      <c r="UCQ83" s="99"/>
      <c r="UCR83" s="99"/>
      <c r="UCS83" s="99"/>
      <c r="UCT83" s="99"/>
      <c r="UCU83" s="99"/>
      <c r="UCV83" s="99"/>
      <c r="UCW83" s="99"/>
      <c r="UCX83" s="99"/>
      <c r="UCY83" s="99"/>
      <c r="UCZ83" s="99"/>
      <c r="UDA83" s="99"/>
      <c r="UDB83" s="99"/>
      <c r="UDC83" s="99"/>
      <c r="UDD83" s="99"/>
      <c r="UDE83" s="99"/>
      <c r="UDF83" s="99"/>
      <c r="UDG83" s="99"/>
      <c r="UDH83" s="99"/>
      <c r="UDI83" s="99"/>
      <c r="UDJ83" s="99"/>
      <c r="UDK83" s="99"/>
      <c r="UDL83" s="99"/>
      <c r="UDM83" s="99"/>
      <c r="UDN83" s="99"/>
      <c r="UDO83" s="99"/>
      <c r="UDP83" s="99"/>
      <c r="UDQ83" s="99"/>
      <c r="UDR83" s="99"/>
      <c r="UDS83" s="99"/>
      <c r="UDT83" s="99"/>
      <c r="UDU83" s="99"/>
      <c r="UDV83" s="99"/>
      <c r="UDW83" s="99"/>
      <c r="UDX83" s="99"/>
      <c r="UDY83" s="99"/>
      <c r="UDZ83" s="99"/>
      <c r="UEA83" s="99"/>
      <c r="UEB83" s="99"/>
      <c r="UEC83" s="99"/>
      <c r="UED83" s="99"/>
      <c r="UEE83" s="99"/>
      <c r="UEF83" s="99"/>
      <c r="UEG83" s="99"/>
      <c r="UEH83" s="99"/>
      <c r="UEI83" s="99"/>
      <c r="UEJ83" s="99"/>
      <c r="UEK83" s="99"/>
      <c r="UEL83" s="99"/>
      <c r="UEM83" s="99"/>
      <c r="UEN83" s="99"/>
      <c r="UEO83" s="99"/>
      <c r="UEP83" s="99"/>
      <c r="UEQ83" s="99"/>
      <c r="UER83" s="99"/>
      <c r="UES83" s="99"/>
      <c r="UET83" s="99"/>
      <c r="UEU83" s="99"/>
      <c r="UEV83" s="99"/>
      <c r="UEW83" s="99"/>
      <c r="UEX83" s="99"/>
      <c r="UEY83" s="99"/>
      <c r="UEZ83" s="99"/>
      <c r="UFA83" s="99"/>
      <c r="UFB83" s="99"/>
      <c r="UFC83" s="99"/>
      <c r="UFD83" s="99"/>
      <c r="UFE83" s="99"/>
      <c r="UFF83" s="99"/>
      <c r="UFG83" s="99"/>
      <c r="UFH83" s="99"/>
      <c r="UFI83" s="99"/>
      <c r="UFJ83" s="99"/>
      <c r="UFK83" s="99"/>
      <c r="UFL83" s="99"/>
      <c r="UFM83" s="99"/>
      <c r="UFN83" s="99"/>
      <c r="UFO83" s="99"/>
      <c r="UFP83" s="99"/>
      <c r="UFQ83" s="99"/>
      <c r="UFR83" s="99"/>
      <c r="UFS83" s="99"/>
      <c r="UFT83" s="99"/>
      <c r="UFU83" s="99"/>
      <c r="UFV83" s="99"/>
      <c r="UFW83" s="99"/>
      <c r="UFX83" s="99"/>
      <c r="UFY83" s="99"/>
      <c r="UFZ83" s="99"/>
      <c r="UGA83" s="99"/>
      <c r="UGB83" s="99"/>
      <c r="UGC83" s="99"/>
      <c r="UGD83" s="99"/>
      <c r="UGE83" s="99"/>
      <c r="UGF83" s="99"/>
      <c r="UGG83" s="99"/>
      <c r="UGH83" s="99"/>
      <c r="UGI83" s="99"/>
      <c r="UGJ83" s="99"/>
      <c r="UGK83" s="99"/>
      <c r="UGL83" s="99"/>
      <c r="UGM83" s="99"/>
      <c r="UGN83" s="99"/>
      <c r="UGO83" s="99"/>
      <c r="UGP83" s="99"/>
      <c r="UGQ83" s="99"/>
      <c r="UGR83" s="99"/>
      <c r="UGS83" s="99"/>
      <c r="UGT83" s="99"/>
      <c r="UGU83" s="99"/>
      <c r="UGV83" s="99"/>
      <c r="UGW83" s="99"/>
      <c r="UGX83" s="99"/>
      <c r="UGY83" s="99"/>
      <c r="UGZ83" s="99"/>
      <c r="UHA83" s="99"/>
      <c r="UHB83" s="99"/>
      <c r="UHC83" s="99"/>
      <c r="UHD83" s="99"/>
      <c r="UHE83" s="99"/>
      <c r="UHF83" s="99"/>
      <c r="UHG83" s="99"/>
      <c r="UHH83" s="99"/>
      <c r="UHI83" s="99"/>
      <c r="UHJ83" s="99"/>
      <c r="UHK83" s="99"/>
      <c r="UHL83" s="99"/>
      <c r="UHM83" s="99"/>
      <c r="UHN83" s="99"/>
      <c r="UHO83" s="99"/>
      <c r="UHP83" s="99"/>
      <c r="UHQ83" s="99"/>
      <c r="UHR83" s="99"/>
      <c r="UHS83" s="99"/>
      <c r="UHT83" s="99"/>
      <c r="UHU83" s="99"/>
      <c r="UHV83" s="99"/>
      <c r="UHW83" s="99"/>
      <c r="UHX83" s="99"/>
      <c r="UHY83" s="99"/>
      <c r="UHZ83" s="99"/>
      <c r="UIA83" s="99"/>
      <c r="UIB83" s="99"/>
      <c r="UIC83" s="99"/>
      <c r="UID83" s="99"/>
      <c r="UIE83" s="99"/>
      <c r="UIF83" s="99"/>
      <c r="UIG83" s="99"/>
      <c r="UIH83" s="99"/>
      <c r="UII83" s="99"/>
      <c r="UIJ83" s="99"/>
      <c r="UIK83" s="99"/>
      <c r="UIL83" s="99"/>
      <c r="UIM83" s="99"/>
      <c r="UIN83" s="99"/>
      <c r="UIO83" s="99"/>
      <c r="UIP83" s="99"/>
      <c r="UIQ83" s="99"/>
      <c r="UIR83" s="99"/>
      <c r="UIS83" s="99"/>
      <c r="UIT83" s="99"/>
      <c r="UIU83" s="99"/>
      <c r="UIV83" s="99"/>
      <c r="UIW83" s="99"/>
      <c r="UIX83" s="99"/>
      <c r="UIY83" s="99"/>
      <c r="UIZ83" s="99"/>
      <c r="UJA83" s="99"/>
      <c r="UJB83" s="99"/>
      <c r="UJC83" s="99"/>
      <c r="UJD83" s="99"/>
      <c r="UJE83" s="99"/>
      <c r="UJF83" s="99"/>
      <c r="UJG83" s="99"/>
      <c r="UJH83" s="99"/>
      <c r="UJI83" s="99"/>
      <c r="UJJ83" s="99"/>
      <c r="UJK83" s="99"/>
      <c r="UJL83" s="99"/>
      <c r="UJM83" s="99"/>
      <c r="UJN83" s="99"/>
      <c r="UJO83" s="99"/>
      <c r="UJP83" s="99"/>
      <c r="UJQ83" s="99"/>
      <c r="UJR83" s="99"/>
      <c r="UJS83" s="99"/>
      <c r="UJT83" s="99"/>
      <c r="UJU83" s="99"/>
      <c r="UJV83" s="99"/>
      <c r="UJW83" s="99"/>
      <c r="UJX83" s="99"/>
      <c r="UJY83" s="99"/>
      <c r="UJZ83" s="99"/>
      <c r="UKA83" s="99"/>
      <c r="UKB83" s="99"/>
      <c r="UKC83" s="99"/>
      <c r="UKD83" s="99"/>
      <c r="UKE83" s="99"/>
      <c r="UKF83" s="99"/>
      <c r="UKG83" s="99"/>
      <c r="UKH83" s="99"/>
      <c r="UKI83" s="99"/>
      <c r="UKJ83" s="99"/>
      <c r="UKK83" s="99"/>
      <c r="UKL83" s="99"/>
      <c r="UKM83" s="99"/>
      <c r="UKN83" s="99"/>
      <c r="UKO83" s="99"/>
      <c r="UKP83" s="99"/>
      <c r="UKQ83" s="99"/>
      <c r="UKR83" s="99"/>
      <c r="UKS83" s="99"/>
      <c r="UKT83" s="99"/>
      <c r="UKU83" s="99"/>
      <c r="UKV83" s="99"/>
      <c r="UKW83" s="99"/>
      <c r="UKX83" s="99"/>
      <c r="UKY83" s="99"/>
      <c r="UKZ83" s="99"/>
      <c r="ULA83" s="99"/>
      <c r="ULB83" s="99"/>
      <c r="ULC83" s="99"/>
      <c r="ULD83" s="99"/>
      <c r="ULE83" s="99"/>
      <c r="ULF83" s="99"/>
      <c r="ULG83" s="99"/>
      <c r="ULH83" s="99"/>
      <c r="ULI83" s="99"/>
      <c r="ULJ83" s="99"/>
      <c r="ULK83" s="99"/>
      <c r="ULL83" s="99"/>
      <c r="ULM83" s="99"/>
      <c r="ULN83" s="99"/>
      <c r="ULO83" s="99"/>
      <c r="ULP83" s="99"/>
      <c r="ULQ83" s="99"/>
      <c r="ULR83" s="99"/>
      <c r="ULS83" s="99"/>
      <c r="ULT83" s="99"/>
      <c r="ULU83" s="99"/>
      <c r="ULV83" s="99"/>
      <c r="ULW83" s="99"/>
      <c r="ULX83" s="99"/>
      <c r="ULY83" s="99"/>
      <c r="ULZ83" s="99"/>
      <c r="UMA83" s="99"/>
      <c r="UMB83" s="99"/>
      <c r="UMC83" s="99"/>
      <c r="UMD83" s="99"/>
      <c r="UME83" s="99"/>
      <c r="UMF83" s="99"/>
      <c r="UMG83" s="99"/>
      <c r="UMH83" s="99"/>
      <c r="UMI83" s="99"/>
      <c r="UMJ83" s="99"/>
      <c r="UMK83" s="99"/>
      <c r="UML83" s="99"/>
      <c r="UMM83" s="99"/>
      <c r="UMN83" s="99"/>
      <c r="UMO83" s="99"/>
      <c r="UMP83" s="99"/>
      <c r="UMQ83" s="99"/>
      <c r="UMR83" s="99"/>
      <c r="UMS83" s="99"/>
      <c r="UMT83" s="99"/>
      <c r="UMU83" s="99"/>
      <c r="UMV83" s="99"/>
      <c r="UMW83" s="99"/>
      <c r="UMX83" s="99"/>
      <c r="UMY83" s="99"/>
      <c r="UMZ83" s="99"/>
      <c r="UNA83" s="99"/>
      <c r="UNB83" s="99"/>
      <c r="UNC83" s="99"/>
      <c r="UND83" s="99"/>
      <c r="UNE83" s="99"/>
      <c r="UNF83" s="99"/>
      <c r="UNG83" s="99"/>
      <c r="UNH83" s="99"/>
      <c r="UNI83" s="99"/>
      <c r="UNJ83" s="99"/>
      <c r="UNK83" s="99"/>
      <c r="UNL83" s="99"/>
      <c r="UNM83" s="99"/>
      <c r="UNN83" s="99"/>
      <c r="UNO83" s="99"/>
      <c r="UNP83" s="99"/>
      <c r="UNQ83" s="99"/>
      <c r="UNR83" s="99"/>
      <c r="UNS83" s="99"/>
      <c r="UNT83" s="99"/>
      <c r="UNU83" s="99"/>
      <c r="UNV83" s="99"/>
      <c r="UNW83" s="99"/>
      <c r="UNX83" s="99"/>
      <c r="UNY83" s="99"/>
      <c r="UNZ83" s="99"/>
      <c r="UOA83" s="99"/>
      <c r="UOB83" s="99"/>
      <c r="UOC83" s="99"/>
      <c r="UOD83" s="99"/>
      <c r="UOE83" s="99"/>
      <c r="UOF83" s="99"/>
      <c r="UOG83" s="99"/>
      <c r="UOH83" s="99"/>
      <c r="UOI83" s="99"/>
      <c r="UOJ83" s="99"/>
      <c r="UOK83" s="99"/>
      <c r="UOL83" s="99"/>
      <c r="UOM83" s="99"/>
      <c r="UON83" s="99"/>
      <c r="UOO83" s="99"/>
      <c r="UOP83" s="99"/>
      <c r="UOQ83" s="99"/>
      <c r="UOR83" s="99"/>
      <c r="UOS83" s="99"/>
      <c r="UOT83" s="99"/>
      <c r="UOU83" s="99"/>
      <c r="UOV83" s="99"/>
      <c r="UOW83" s="99"/>
      <c r="UOX83" s="99"/>
      <c r="UOY83" s="99"/>
      <c r="UOZ83" s="99"/>
      <c r="UPA83" s="99"/>
      <c r="UPB83" s="99"/>
      <c r="UPC83" s="99"/>
      <c r="UPD83" s="99"/>
      <c r="UPE83" s="99"/>
      <c r="UPF83" s="99"/>
      <c r="UPG83" s="99"/>
      <c r="UPH83" s="99"/>
      <c r="UPI83" s="99"/>
      <c r="UPJ83" s="99"/>
      <c r="UPK83" s="99"/>
      <c r="UPL83" s="99"/>
      <c r="UPM83" s="99"/>
      <c r="UPN83" s="99"/>
      <c r="UPO83" s="99"/>
      <c r="UPP83" s="99"/>
      <c r="UPQ83" s="99"/>
      <c r="UPR83" s="99"/>
      <c r="UPS83" s="99"/>
      <c r="UPT83" s="99"/>
      <c r="UPU83" s="99"/>
      <c r="UPV83" s="99"/>
      <c r="UPW83" s="99"/>
      <c r="UPX83" s="99"/>
      <c r="UPY83" s="99"/>
      <c r="UPZ83" s="99"/>
      <c r="UQA83" s="99"/>
      <c r="UQB83" s="99"/>
      <c r="UQC83" s="99"/>
      <c r="UQD83" s="99"/>
      <c r="UQE83" s="99"/>
      <c r="UQF83" s="99"/>
      <c r="UQG83" s="99"/>
      <c r="UQH83" s="99"/>
      <c r="UQI83" s="99"/>
      <c r="UQJ83" s="99"/>
      <c r="UQK83" s="99"/>
      <c r="UQL83" s="99"/>
      <c r="UQM83" s="99"/>
      <c r="UQN83" s="99"/>
      <c r="UQO83" s="99"/>
      <c r="UQP83" s="99"/>
      <c r="UQQ83" s="99"/>
      <c r="UQR83" s="99"/>
      <c r="UQS83" s="99"/>
      <c r="UQT83" s="99"/>
      <c r="UQU83" s="99"/>
      <c r="UQV83" s="99"/>
      <c r="UQW83" s="99"/>
      <c r="UQX83" s="99"/>
      <c r="UQY83" s="99"/>
      <c r="UQZ83" s="99"/>
      <c r="URA83" s="99"/>
      <c r="URB83" s="99"/>
      <c r="URC83" s="99"/>
      <c r="URD83" s="99"/>
      <c r="URE83" s="99"/>
      <c r="URF83" s="99"/>
      <c r="URG83" s="99"/>
      <c r="URH83" s="99"/>
      <c r="URI83" s="99"/>
      <c r="URJ83" s="99"/>
      <c r="URK83" s="99"/>
      <c r="URL83" s="99"/>
      <c r="URM83" s="99"/>
      <c r="URN83" s="99"/>
      <c r="URO83" s="99"/>
      <c r="URP83" s="99"/>
      <c r="URQ83" s="99"/>
      <c r="URR83" s="99"/>
      <c r="URS83" s="99"/>
      <c r="URT83" s="99"/>
      <c r="URU83" s="99"/>
      <c r="URV83" s="99"/>
      <c r="URW83" s="99"/>
      <c r="URX83" s="99"/>
      <c r="URY83" s="99"/>
      <c r="URZ83" s="99"/>
      <c r="USA83" s="99"/>
      <c r="USB83" s="99"/>
      <c r="USC83" s="99"/>
      <c r="USD83" s="99"/>
      <c r="USE83" s="99"/>
      <c r="USF83" s="99"/>
      <c r="USG83" s="99"/>
      <c r="USH83" s="99"/>
      <c r="USI83" s="99"/>
      <c r="USJ83" s="99"/>
      <c r="USK83" s="99"/>
      <c r="USL83" s="99"/>
      <c r="USM83" s="99"/>
      <c r="USN83" s="99"/>
      <c r="USO83" s="99"/>
      <c r="USP83" s="99"/>
      <c r="USQ83" s="99"/>
      <c r="USR83" s="99"/>
      <c r="USS83" s="99"/>
      <c r="UST83" s="99"/>
      <c r="USU83" s="99"/>
      <c r="USV83" s="99"/>
      <c r="USW83" s="99"/>
      <c r="USX83" s="99"/>
      <c r="USY83" s="99"/>
      <c r="USZ83" s="99"/>
      <c r="UTA83" s="99"/>
      <c r="UTB83" s="99"/>
      <c r="UTC83" s="99"/>
      <c r="UTD83" s="99"/>
      <c r="UTE83" s="99"/>
      <c r="UTF83" s="99"/>
      <c r="UTG83" s="99"/>
      <c r="UTH83" s="99"/>
      <c r="UTI83" s="99"/>
      <c r="UTJ83" s="99"/>
      <c r="UTK83" s="99"/>
      <c r="UTL83" s="99"/>
      <c r="UTM83" s="99"/>
      <c r="UTN83" s="99"/>
      <c r="UTO83" s="99"/>
      <c r="UTP83" s="99"/>
      <c r="UTQ83" s="99"/>
      <c r="UTR83" s="99"/>
      <c r="UTS83" s="99"/>
      <c r="UTT83" s="99"/>
      <c r="UTU83" s="99"/>
      <c r="UTV83" s="99"/>
      <c r="UTW83" s="99"/>
      <c r="UTX83" s="99"/>
      <c r="UTY83" s="99"/>
      <c r="UTZ83" s="99"/>
      <c r="UUA83" s="99"/>
      <c r="UUB83" s="99"/>
      <c r="UUC83" s="99"/>
      <c r="UUD83" s="99"/>
      <c r="UUE83" s="99"/>
      <c r="UUF83" s="99"/>
      <c r="UUG83" s="99"/>
      <c r="UUH83" s="99"/>
      <c r="UUI83" s="99"/>
      <c r="UUJ83" s="99"/>
      <c r="UUK83" s="99"/>
      <c r="UUL83" s="99"/>
      <c r="UUM83" s="99"/>
      <c r="UUN83" s="99"/>
      <c r="UUO83" s="99"/>
      <c r="UUP83" s="99"/>
      <c r="UUQ83" s="99"/>
      <c r="UUR83" s="99"/>
      <c r="UUS83" s="99"/>
      <c r="UUT83" s="99"/>
      <c r="UUU83" s="99"/>
      <c r="UUV83" s="99"/>
      <c r="UUW83" s="99"/>
      <c r="UUX83" s="99"/>
      <c r="UUY83" s="99"/>
      <c r="UUZ83" s="99"/>
      <c r="UVA83" s="99"/>
      <c r="UVB83" s="99"/>
      <c r="UVC83" s="99"/>
      <c r="UVD83" s="99"/>
      <c r="UVE83" s="99"/>
      <c r="UVF83" s="99"/>
      <c r="UVG83" s="99"/>
      <c r="UVH83" s="99"/>
      <c r="UVI83" s="99"/>
      <c r="UVJ83" s="99"/>
      <c r="UVK83" s="99"/>
      <c r="UVL83" s="99"/>
      <c r="UVM83" s="99"/>
      <c r="UVN83" s="99"/>
      <c r="UVO83" s="99"/>
      <c r="UVP83" s="99"/>
      <c r="UVQ83" s="99"/>
      <c r="UVR83" s="99"/>
      <c r="UVS83" s="99"/>
      <c r="UVT83" s="99"/>
      <c r="UVU83" s="99"/>
      <c r="UVV83" s="99"/>
      <c r="UVW83" s="99"/>
      <c r="UVX83" s="99"/>
      <c r="UVY83" s="99"/>
      <c r="UVZ83" s="99"/>
      <c r="UWA83" s="99"/>
      <c r="UWB83" s="99"/>
      <c r="UWC83" s="99"/>
      <c r="UWD83" s="99"/>
      <c r="UWE83" s="99"/>
      <c r="UWF83" s="99"/>
      <c r="UWG83" s="99"/>
      <c r="UWH83" s="99"/>
      <c r="UWI83" s="99"/>
      <c r="UWJ83" s="99"/>
      <c r="UWK83" s="99"/>
      <c r="UWL83" s="99"/>
      <c r="UWM83" s="99"/>
      <c r="UWN83" s="99"/>
      <c r="UWO83" s="99"/>
      <c r="UWP83" s="99"/>
      <c r="UWQ83" s="99"/>
      <c r="UWR83" s="99"/>
      <c r="UWS83" s="99"/>
      <c r="UWT83" s="99"/>
      <c r="UWU83" s="99"/>
      <c r="UWV83" s="99"/>
      <c r="UWW83" s="99"/>
      <c r="UWX83" s="99"/>
      <c r="UWY83" s="99"/>
      <c r="UWZ83" s="99"/>
      <c r="UXA83" s="99"/>
      <c r="UXB83" s="99"/>
      <c r="UXC83" s="99"/>
      <c r="UXD83" s="99"/>
      <c r="UXE83" s="99"/>
      <c r="UXF83" s="99"/>
      <c r="UXG83" s="99"/>
      <c r="UXH83" s="99"/>
      <c r="UXI83" s="99"/>
      <c r="UXJ83" s="99"/>
      <c r="UXK83" s="99"/>
      <c r="UXL83" s="99"/>
      <c r="UXM83" s="99"/>
      <c r="UXN83" s="99"/>
      <c r="UXO83" s="99"/>
      <c r="UXP83" s="99"/>
      <c r="UXQ83" s="99"/>
      <c r="UXR83" s="99"/>
      <c r="UXS83" s="99"/>
      <c r="UXT83" s="99"/>
      <c r="UXU83" s="99"/>
      <c r="UXV83" s="99"/>
      <c r="UXW83" s="99"/>
      <c r="UXX83" s="99"/>
      <c r="UXY83" s="99"/>
      <c r="UXZ83" s="99"/>
      <c r="UYA83" s="99"/>
      <c r="UYB83" s="99"/>
      <c r="UYC83" s="99"/>
      <c r="UYD83" s="99"/>
      <c r="UYE83" s="99"/>
      <c r="UYF83" s="99"/>
      <c r="UYG83" s="99"/>
      <c r="UYH83" s="99"/>
      <c r="UYI83" s="99"/>
      <c r="UYJ83" s="99"/>
      <c r="UYK83" s="99"/>
      <c r="UYL83" s="99"/>
      <c r="UYM83" s="99"/>
      <c r="UYN83" s="99"/>
      <c r="UYO83" s="99"/>
      <c r="UYP83" s="99"/>
      <c r="UYQ83" s="99"/>
      <c r="UYR83" s="99"/>
      <c r="UYS83" s="99"/>
      <c r="UYT83" s="99"/>
      <c r="UYU83" s="99"/>
      <c r="UYV83" s="99"/>
      <c r="UYW83" s="99"/>
      <c r="UYX83" s="99"/>
      <c r="UYY83" s="99"/>
      <c r="UYZ83" s="99"/>
      <c r="UZA83" s="99"/>
      <c r="UZB83" s="99"/>
      <c r="UZC83" s="99"/>
      <c r="UZD83" s="99"/>
      <c r="UZE83" s="99"/>
      <c r="UZF83" s="99"/>
      <c r="UZG83" s="99"/>
      <c r="UZH83" s="99"/>
      <c r="UZI83" s="99"/>
      <c r="UZJ83" s="99"/>
      <c r="UZK83" s="99"/>
      <c r="UZL83" s="99"/>
      <c r="UZM83" s="99"/>
      <c r="UZN83" s="99"/>
      <c r="UZO83" s="99"/>
      <c r="UZP83" s="99"/>
      <c r="UZQ83" s="99"/>
      <c r="UZR83" s="99"/>
      <c r="UZS83" s="99"/>
      <c r="UZT83" s="99"/>
      <c r="UZU83" s="99"/>
      <c r="UZV83" s="99"/>
      <c r="UZW83" s="99"/>
      <c r="UZX83" s="99"/>
      <c r="UZY83" s="99"/>
      <c r="UZZ83" s="99"/>
      <c r="VAA83" s="99"/>
      <c r="VAB83" s="99"/>
      <c r="VAC83" s="99"/>
      <c r="VAD83" s="99"/>
      <c r="VAE83" s="99"/>
      <c r="VAF83" s="99"/>
      <c r="VAG83" s="99"/>
      <c r="VAH83" s="99"/>
      <c r="VAI83" s="99"/>
      <c r="VAJ83" s="99"/>
      <c r="VAK83" s="99"/>
      <c r="VAL83" s="99"/>
      <c r="VAM83" s="99"/>
      <c r="VAN83" s="99"/>
      <c r="VAO83" s="99"/>
      <c r="VAP83" s="99"/>
      <c r="VAQ83" s="99"/>
      <c r="VAR83" s="99"/>
      <c r="VAS83" s="99"/>
      <c r="VAT83" s="99"/>
      <c r="VAU83" s="99"/>
      <c r="VAV83" s="99"/>
      <c r="VAW83" s="99"/>
      <c r="VAX83" s="99"/>
      <c r="VAY83" s="99"/>
      <c r="VAZ83" s="99"/>
      <c r="VBA83" s="99"/>
      <c r="VBB83" s="99"/>
      <c r="VBC83" s="99"/>
      <c r="VBD83" s="99"/>
      <c r="VBE83" s="99"/>
      <c r="VBF83" s="99"/>
      <c r="VBG83" s="99"/>
      <c r="VBH83" s="99"/>
      <c r="VBI83" s="99"/>
      <c r="VBJ83" s="99"/>
      <c r="VBK83" s="99"/>
      <c r="VBL83" s="99"/>
      <c r="VBM83" s="99"/>
      <c r="VBN83" s="99"/>
      <c r="VBO83" s="99"/>
      <c r="VBP83" s="99"/>
      <c r="VBQ83" s="99"/>
      <c r="VBR83" s="99"/>
      <c r="VBS83" s="99"/>
      <c r="VBT83" s="99"/>
      <c r="VBU83" s="99"/>
      <c r="VBV83" s="99"/>
      <c r="VBW83" s="99"/>
      <c r="VBX83" s="99"/>
      <c r="VBY83" s="99"/>
      <c r="VBZ83" s="99"/>
      <c r="VCA83" s="99"/>
      <c r="VCB83" s="99"/>
      <c r="VCC83" s="99"/>
      <c r="VCD83" s="99"/>
      <c r="VCE83" s="99"/>
      <c r="VCF83" s="99"/>
      <c r="VCG83" s="99"/>
      <c r="VCH83" s="99"/>
      <c r="VCI83" s="99"/>
      <c r="VCJ83" s="99"/>
      <c r="VCK83" s="99"/>
      <c r="VCL83" s="99"/>
      <c r="VCM83" s="99"/>
      <c r="VCN83" s="99"/>
      <c r="VCO83" s="99"/>
      <c r="VCP83" s="99"/>
      <c r="VCQ83" s="99"/>
      <c r="VCR83" s="99"/>
      <c r="VCS83" s="99"/>
      <c r="VCT83" s="99"/>
      <c r="VCU83" s="99"/>
      <c r="VCV83" s="99"/>
      <c r="VCW83" s="99"/>
      <c r="VCX83" s="99"/>
      <c r="VCY83" s="99"/>
      <c r="VCZ83" s="99"/>
      <c r="VDA83" s="99"/>
      <c r="VDB83" s="99"/>
      <c r="VDC83" s="99"/>
      <c r="VDD83" s="99"/>
      <c r="VDE83" s="99"/>
      <c r="VDF83" s="99"/>
      <c r="VDG83" s="99"/>
      <c r="VDH83" s="99"/>
      <c r="VDI83" s="99"/>
      <c r="VDJ83" s="99"/>
      <c r="VDK83" s="99"/>
      <c r="VDL83" s="99"/>
      <c r="VDM83" s="99"/>
      <c r="VDN83" s="99"/>
      <c r="VDO83" s="99"/>
      <c r="VDP83" s="99"/>
      <c r="VDQ83" s="99"/>
      <c r="VDR83" s="99"/>
      <c r="VDS83" s="99"/>
      <c r="VDT83" s="99"/>
      <c r="VDU83" s="99"/>
      <c r="VDV83" s="99"/>
      <c r="VDW83" s="99"/>
      <c r="VDX83" s="99"/>
      <c r="VDY83" s="99"/>
      <c r="VDZ83" s="99"/>
      <c r="VEA83" s="99"/>
      <c r="VEB83" s="99"/>
      <c r="VEC83" s="99"/>
      <c r="VED83" s="99"/>
      <c r="VEE83" s="99"/>
      <c r="VEF83" s="99"/>
      <c r="VEG83" s="99"/>
      <c r="VEH83" s="99"/>
      <c r="VEI83" s="99"/>
      <c r="VEJ83" s="99"/>
      <c r="VEK83" s="99"/>
      <c r="VEL83" s="99"/>
      <c r="VEM83" s="99"/>
      <c r="VEN83" s="99"/>
      <c r="VEO83" s="99"/>
      <c r="VEP83" s="99"/>
      <c r="VEQ83" s="99"/>
      <c r="VER83" s="99"/>
      <c r="VES83" s="99"/>
      <c r="VET83" s="99"/>
      <c r="VEU83" s="99"/>
      <c r="VEV83" s="99"/>
      <c r="VEW83" s="99"/>
      <c r="VEX83" s="99"/>
      <c r="VEY83" s="99"/>
      <c r="VEZ83" s="99"/>
      <c r="VFA83" s="99"/>
      <c r="VFB83" s="99"/>
      <c r="VFC83" s="99"/>
      <c r="VFD83" s="99"/>
      <c r="VFE83" s="99"/>
      <c r="VFF83" s="99"/>
      <c r="VFG83" s="99"/>
      <c r="VFH83" s="99"/>
      <c r="VFI83" s="99"/>
      <c r="VFJ83" s="99"/>
      <c r="VFK83" s="99"/>
      <c r="VFL83" s="99"/>
      <c r="VFM83" s="99"/>
      <c r="VFN83" s="99"/>
      <c r="VFO83" s="99"/>
      <c r="VFP83" s="99"/>
      <c r="VFQ83" s="99"/>
      <c r="VFR83" s="99"/>
      <c r="VFS83" s="99"/>
      <c r="VFT83" s="99"/>
      <c r="VFU83" s="99"/>
      <c r="VFV83" s="99"/>
      <c r="VFW83" s="99"/>
      <c r="VFX83" s="99"/>
      <c r="VFY83" s="99"/>
      <c r="VFZ83" s="99"/>
      <c r="VGA83" s="99"/>
      <c r="VGB83" s="99"/>
      <c r="VGC83" s="99"/>
      <c r="VGD83" s="99"/>
      <c r="VGE83" s="99"/>
      <c r="VGF83" s="99"/>
      <c r="VGG83" s="99"/>
      <c r="VGH83" s="99"/>
      <c r="VGI83" s="99"/>
      <c r="VGJ83" s="99"/>
      <c r="VGK83" s="99"/>
      <c r="VGL83" s="99"/>
      <c r="VGM83" s="99"/>
      <c r="VGN83" s="99"/>
      <c r="VGO83" s="99"/>
      <c r="VGP83" s="99"/>
      <c r="VGQ83" s="99"/>
      <c r="VGR83" s="99"/>
      <c r="VGS83" s="99"/>
      <c r="VGT83" s="99"/>
      <c r="VGU83" s="99"/>
      <c r="VGV83" s="99"/>
      <c r="VGW83" s="99"/>
      <c r="VGX83" s="99"/>
      <c r="VGY83" s="99"/>
      <c r="VGZ83" s="99"/>
      <c r="VHA83" s="99"/>
      <c r="VHB83" s="99"/>
      <c r="VHC83" s="99"/>
      <c r="VHD83" s="99"/>
      <c r="VHE83" s="99"/>
      <c r="VHF83" s="99"/>
      <c r="VHG83" s="99"/>
      <c r="VHH83" s="99"/>
      <c r="VHI83" s="99"/>
      <c r="VHJ83" s="99"/>
      <c r="VHK83" s="99"/>
      <c r="VHL83" s="99"/>
      <c r="VHM83" s="99"/>
      <c r="VHN83" s="99"/>
      <c r="VHO83" s="99"/>
      <c r="VHP83" s="99"/>
      <c r="VHQ83" s="99"/>
      <c r="VHR83" s="99"/>
      <c r="VHS83" s="99"/>
      <c r="VHT83" s="99"/>
      <c r="VHU83" s="99"/>
      <c r="VHV83" s="99"/>
      <c r="VHW83" s="99"/>
      <c r="VHX83" s="99"/>
      <c r="VHY83" s="99"/>
      <c r="VHZ83" s="99"/>
      <c r="VIA83" s="99"/>
      <c r="VIB83" s="99"/>
      <c r="VIC83" s="99"/>
      <c r="VID83" s="99"/>
      <c r="VIE83" s="99"/>
      <c r="VIF83" s="99"/>
      <c r="VIG83" s="99"/>
      <c r="VIH83" s="99"/>
      <c r="VII83" s="99"/>
      <c r="VIJ83" s="99"/>
      <c r="VIK83" s="99"/>
      <c r="VIL83" s="99"/>
      <c r="VIM83" s="99"/>
      <c r="VIN83" s="99"/>
      <c r="VIO83" s="99"/>
      <c r="VIP83" s="99"/>
      <c r="VIQ83" s="99"/>
      <c r="VIR83" s="99"/>
      <c r="VIS83" s="99"/>
      <c r="VIT83" s="99"/>
      <c r="VIU83" s="99"/>
      <c r="VIV83" s="99"/>
      <c r="VIW83" s="99"/>
      <c r="VIX83" s="99"/>
      <c r="VIY83" s="99"/>
      <c r="VIZ83" s="99"/>
      <c r="VJA83" s="99"/>
      <c r="VJB83" s="99"/>
      <c r="VJC83" s="99"/>
      <c r="VJD83" s="99"/>
      <c r="VJE83" s="99"/>
      <c r="VJF83" s="99"/>
      <c r="VJG83" s="99"/>
      <c r="VJH83" s="99"/>
      <c r="VJI83" s="99"/>
      <c r="VJJ83" s="99"/>
      <c r="VJK83" s="99"/>
      <c r="VJL83" s="99"/>
      <c r="VJM83" s="99"/>
      <c r="VJN83" s="99"/>
      <c r="VJO83" s="99"/>
      <c r="VJP83" s="99"/>
      <c r="VJQ83" s="99"/>
      <c r="VJR83" s="99"/>
      <c r="VJS83" s="99"/>
      <c r="VJT83" s="99"/>
      <c r="VJU83" s="99"/>
      <c r="VJV83" s="99"/>
      <c r="VJW83" s="99"/>
      <c r="VJX83" s="99"/>
      <c r="VJY83" s="99"/>
      <c r="VJZ83" s="99"/>
      <c r="VKA83" s="99"/>
      <c r="VKB83" s="99"/>
      <c r="VKC83" s="99"/>
      <c r="VKD83" s="99"/>
      <c r="VKE83" s="99"/>
      <c r="VKF83" s="99"/>
      <c r="VKG83" s="99"/>
      <c r="VKH83" s="99"/>
      <c r="VKI83" s="99"/>
      <c r="VKJ83" s="99"/>
      <c r="VKK83" s="99"/>
      <c r="VKL83" s="99"/>
      <c r="VKM83" s="99"/>
      <c r="VKN83" s="99"/>
      <c r="VKO83" s="99"/>
      <c r="VKP83" s="99"/>
      <c r="VKQ83" s="99"/>
      <c r="VKR83" s="99"/>
      <c r="VKS83" s="99"/>
      <c r="VKT83" s="99"/>
      <c r="VKU83" s="99"/>
      <c r="VKV83" s="99"/>
      <c r="VKW83" s="99"/>
      <c r="VKX83" s="99"/>
      <c r="VKY83" s="99"/>
      <c r="VKZ83" s="99"/>
      <c r="VLA83" s="99"/>
      <c r="VLB83" s="99"/>
      <c r="VLC83" s="99"/>
      <c r="VLD83" s="99"/>
      <c r="VLE83" s="99"/>
      <c r="VLF83" s="99"/>
      <c r="VLG83" s="99"/>
      <c r="VLH83" s="99"/>
      <c r="VLI83" s="99"/>
      <c r="VLJ83" s="99"/>
      <c r="VLK83" s="99"/>
      <c r="VLL83" s="99"/>
      <c r="VLM83" s="99"/>
      <c r="VLN83" s="99"/>
      <c r="VLO83" s="99"/>
      <c r="VLP83" s="99"/>
      <c r="VLQ83" s="99"/>
      <c r="VLR83" s="99"/>
      <c r="VLS83" s="99"/>
      <c r="VLT83" s="99"/>
      <c r="VLU83" s="99"/>
      <c r="VLV83" s="99"/>
      <c r="VLW83" s="99"/>
      <c r="VLX83" s="99"/>
      <c r="VLY83" s="99"/>
      <c r="VLZ83" s="99"/>
      <c r="VMA83" s="99"/>
      <c r="VMB83" s="99"/>
      <c r="VMC83" s="99"/>
      <c r="VMD83" s="99"/>
      <c r="VME83" s="99"/>
      <c r="VMF83" s="99"/>
      <c r="VMG83" s="99"/>
      <c r="VMH83" s="99"/>
      <c r="VMI83" s="99"/>
      <c r="VMJ83" s="99"/>
      <c r="VMK83" s="99"/>
      <c r="VML83" s="99"/>
      <c r="VMM83" s="99"/>
      <c r="VMN83" s="99"/>
      <c r="VMO83" s="99"/>
      <c r="VMP83" s="99"/>
      <c r="VMQ83" s="99"/>
      <c r="VMR83" s="99"/>
      <c r="VMS83" s="99"/>
      <c r="VMT83" s="99"/>
      <c r="VMU83" s="99"/>
      <c r="VMV83" s="99"/>
      <c r="VMW83" s="99"/>
      <c r="VMX83" s="99"/>
      <c r="VMY83" s="99"/>
      <c r="VMZ83" s="99"/>
      <c r="VNA83" s="99"/>
      <c r="VNB83" s="99"/>
      <c r="VNC83" s="99"/>
      <c r="VND83" s="99"/>
      <c r="VNE83" s="99"/>
      <c r="VNF83" s="99"/>
      <c r="VNG83" s="99"/>
      <c r="VNH83" s="99"/>
      <c r="VNI83" s="99"/>
      <c r="VNJ83" s="99"/>
      <c r="VNK83" s="99"/>
      <c r="VNL83" s="99"/>
      <c r="VNM83" s="99"/>
      <c r="VNN83" s="99"/>
      <c r="VNO83" s="99"/>
      <c r="VNP83" s="99"/>
      <c r="VNQ83" s="99"/>
      <c r="VNR83" s="99"/>
      <c r="VNS83" s="99"/>
      <c r="VNT83" s="99"/>
      <c r="VNU83" s="99"/>
      <c r="VNV83" s="99"/>
      <c r="VNW83" s="99"/>
      <c r="VNX83" s="99"/>
      <c r="VNY83" s="99"/>
      <c r="VNZ83" s="99"/>
      <c r="VOA83" s="99"/>
      <c r="VOB83" s="99"/>
      <c r="VOC83" s="99"/>
      <c r="VOD83" s="99"/>
      <c r="VOE83" s="99"/>
      <c r="VOF83" s="99"/>
      <c r="VOG83" s="99"/>
      <c r="VOH83" s="99"/>
      <c r="VOI83" s="99"/>
      <c r="VOJ83" s="99"/>
      <c r="VOK83" s="99"/>
      <c r="VOL83" s="99"/>
      <c r="VOM83" s="99"/>
      <c r="VON83" s="99"/>
      <c r="VOO83" s="99"/>
      <c r="VOP83" s="99"/>
      <c r="VOQ83" s="99"/>
      <c r="VOR83" s="99"/>
      <c r="VOS83" s="99"/>
      <c r="VOT83" s="99"/>
      <c r="VOU83" s="99"/>
      <c r="VOV83" s="99"/>
      <c r="VOW83" s="99"/>
      <c r="VOX83" s="99"/>
      <c r="VOY83" s="99"/>
      <c r="VOZ83" s="99"/>
      <c r="VPA83" s="99"/>
      <c r="VPB83" s="99"/>
      <c r="VPC83" s="99"/>
      <c r="VPD83" s="99"/>
      <c r="VPE83" s="99"/>
      <c r="VPF83" s="99"/>
      <c r="VPG83" s="99"/>
      <c r="VPH83" s="99"/>
      <c r="VPI83" s="99"/>
      <c r="VPJ83" s="99"/>
      <c r="VPK83" s="99"/>
      <c r="VPL83" s="99"/>
      <c r="VPM83" s="99"/>
      <c r="VPN83" s="99"/>
      <c r="VPO83" s="99"/>
      <c r="VPP83" s="99"/>
      <c r="VPQ83" s="99"/>
      <c r="VPR83" s="99"/>
      <c r="VPS83" s="99"/>
      <c r="VPT83" s="99"/>
      <c r="VPU83" s="99"/>
      <c r="VPV83" s="99"/>
      <c r="VPW83" s="99"/>
      <c r="VPX83" s="99"/>
      <c r="VPY83" s="99"/>
      <c r="VPZ83" s="99"/>
      <c r="VQA83" s="99"/>
      <c r="VQB83" s="99"/>
      <c r="VQC83" s="99"/>
      <c r="VQD83" s="99"/>
      <c r="VQE83" s="99"/>
      <c r="VQF83" s="99"/>
      <c r="VQG83" s="99"/>
      <c r="VQH83" s="99"/>
      <c r="VQI83" s="99"/>
      <c r="VQJ83" s="99"/>
      <c r="VQK83" s="99"/>
      <c r="VQL83" s="99"/>
      <c r="VQM83" s="99"/>
      <c r="VQN83" s="99"/>
      <c r="VQO83" s="99"/>
      <c r="VQP83" s="99"/>
      <c r="VQQ83" s="99"/>
      <c r="VQR83" s="99"/>
      <c r="VQS83" s="99"/>
      <c r="VQT83" s="99"/>
      <c r="VQU83" s="99"/>
      <c r="VQV83" s="99"/>
      <c r="VQW83" s="99"/>
      <c r="VQX83" s="99"/>
      <c r="VQY83" s="99"/>
      <c r="VQZ83" s="99"/>
      <c r="VRA83" s="99"/>
      <c r="VRB83" s="99"/>
      <c r="VRC83" s="99"/>
      <c r="VRD83" s="99"/>
      <c r="VRE83" s="99"/>
      <c r="VRF83" s="99"/>
      <c r="VRG83" s="99"/>
      <c r="VRH83" s="99"/>
      <c r="VRI83" s="99"/>
      <c r="VRJ83" s="99"/>
      <c r="VRK83" s="99"/>
      <c r="VRL83" s="99"/>
      <c r="VRM83" s="99"/>
      <c r="VRN83" s="99"/>
      <c r="VRO83" s="99"/>
      <c r="VRP83" s="99"/>
      <c r="VRQ83" s="99"/>
      <c r="VRR83" s="99"/>
      <c r="VRS83" s="99"/>
      <c r="VRT83" s="99"/>
      <c r="VRU83" s="99"/>
      <c r="VRV83" s="99"/>
      <c r="VRW83" s="99"/>
      <c r="VRX83" s="99"/>
      <c r="VRY83" s="99"/>
      <c r="VRZ83" s="99"/>
      <c r="VSA83" s="99"/>
      <c r="VSB83" s="99"/>
      <c r="VSC83" s="99"/>
      <c r="VSD83" s="99"/>
      <c r="VSE83" s="99"/>
      <c r="VSF83" s="99"/>
      <c r="VSG83" s="99"/>
      <c r="VSH83" s="99"/>
      <c r="VSI83" s="99"/>
      <c r="VSJ83" s="99"/>
      <c r="VSK83" s="99"/>
      <c r="VSL83" s="99"/>
      <c r="VSM83" s="99"/>
      <c r="VSN83" s="99"/>
      <c r="VSO83" s="99"/>
      <c r="VSP83" s="99"/>
      <c r="VSQ83" s="99"/>
      <c r="VSR83" s="99"/>
      <c r="VSS83" s="99"/>
      <c r="VST83" s="99"/>
      <c r="VSU83" s="99"/>
      <c r="VSV83" s="99"/>
      <c r="VSW83" s="99"/>
      <c r="VSX83" s="99"/>
      <c r="VSY83" s="99"/>
      <c r="VSZ83" s="99"/>
      <c r="VTA83" s="99"/>
      <c r="VTB83" s="99"/>
      <c r="VTC83" s="99"/>
      <c r="VTD83" s="99"/>
      <c r="VTE83" s="99"/>
      <c r="VTF83" s="99"/>
      <c r="VTG83" s="99"/>
      <c r="VTH83" s="99"/>
      <c r="VTI83" s="99"/>
      <c r="VTJ83" s="99"/>
      <c r="VTK83" s="99"/>
      <c r="VTL83" s="99"/>
      <c r="VTM83" s="99"/>
      <c r="VTN83" s="99"/>
      <c r="VTO83" s="99"/>
      <c r="VTP83" s="99"/>
      <c r="VTQ83" s="99"/>
      <c r="VTR83" s="99"/>
      <c r="VTS83" s="99"/>
      <c r="VTT83" s="99"/>
      <c r="VTU83" s="99"/>
      <c r="VTV83" s="99"/>
      <c r="VTW83" s="99"/>
      <c r="VTX83" s="99"/>
      <c r="VTY83" s="99"/>
      <c r="VTZ83" s="99"/>
      <c r="VUA83" s="99"/>
      <c r="VUB83" s="99"/>
      <c r="VUC83" s="99"/>
      <c r="VUD83" s="99"/>
      <c r="VUE83" s="99"/>
      <c r="VUF83" s="99"/>
      <c r="VUG83" s="99"/>
      <c r="VUH83" s="99"/>
      <c r="VUI83" s="99"/>
      <c r="VUJ83" s="99"/>
      <c r="VUK83" s="99"/>
      <c r="VUL83" s="99"/>
      <c r="VUM83" s="99"/>
      <c r="VUN83" s="99"/>
      <c r="VUO83" s="99"/>
      <c r="VUP83" s="99"/>
      <c r="VUQ83" s="99"/>
      <c r="VUR83" s="99"/>
      <c r="VUS83" s="99"/>
      <c r="VUT83" s="99"/>
      <c r="VUU83" s="99"/>
      <c r="VUV83" s="99"/>
      <c r="VUW83" s="99"/>
      <c r="VUX83" s="99"/>
      <c r="VUY83" s="99"/>
      <c r="VUZ83" s="99"/>
      <c r="VVA83" s="99"/>
      <c r="VVB83" s="99"/>
      <c r="VVC83" s="99"/>
      <c r="VVD83" s="99"/>
      <c r="VVE83" s="99"/>
      <c r="VVF83" s="99"/>
      <c r="VVG83" s="99"/>
      <c r="VVH83" s="99"/>
      <c r="VVI83" s="99"/>
      <c r="VVJ83" s="99"/>
      <c r="VVK83" s="99"/>
      <c r="VVL83" s="99"/>
      <c r="VVM83" s="99"/>
      <c r="VVN83" s="99"/>
      <c r="VVO83" s="99"/>
      <c r="VVP83" s="99"/>
      <c r="VVQ83" s="99"/>
      <c r="VVR83" s="99"/>
      <c r="VVS83" s="99"/>
      <c r="VVT83" s="99"/>
      <c r="VVU83" s="99"/>
      <c r="VVV83" s="99"/>
      <c r="VVW83" s="99"/>
      <c r="VVX83" s="99"/>
      <c r="VVY83" s="99"/>
      <c r="VVZ83" s="99"/>
      <c r="VWA83" s="99"/>
      <c r="VWB83" s="99"/>
      <c r="VWC83" s="99"/>
      <c r="VWD83" s="99"/>
      <c r="VWE83" s="99"/>
      <c r="VWF83" s="99"/>
      <c r="VWG83" s="99"/>
      <c r="VWH83" s="99"/>
      <c r="VWI83" s="99"/>
      <c r="VWJ83" s="99"/>
      <c r="VWK83" s="99"/>
      <c r="VWL83" s="99"/>
      <c r="VWM83" s="99"/>
      <c r="VWN83" s="99"/>
      <c r="VWO83" s="99"/>
      <c r="VWP83" s="99"/>
      <c r="VWQ83" s="99"/>
      <c r="VWR83" s="99"/>
      <c r="VWS83" s="99"/>
      <c r="VWT83" s="99"/>
      <c r="VWU83" s="99"/>
      <c r="VWV83" s="99"/>
      <c r="VWW83" s="99"/>
      <c r="VWX83" s="99"/>
      <c r="VWY83" s="99"/>
      <c r="VWZ83" s="99"/>
      <c r="VXA83" s="99"/>
      <c r="VXB83" s="99"/>
      <c r="VXC83" s="99"/>
      <c r="VXD83" s="99"/>
      <c r="VXE83" s="99"/>
      <c r="VXF83" s="99"/>
      <c r="VXG83" s="99"/>
      <c r="VXH83" s="99"/>
      <c r="VXI83" s="99"/>
      <c r="VXJ83" s="99"/>
      <c r="VXK83" s="99"/>
      <c r="VXL83" s="99"/>
      <c r="VXM83" s="99"/>
      <c r="VXN83" s="99"/>
      <c r="VXO83" s="99"/>
      <c r="VXP83" s="99"/>
      <c r="VXQ83" s="99"/>
      <c r="VXR83" s="99"/>
      <c r="VXS83" s="99"/>
      <c r="VXT83" s="99"/>
      <c r="VXU83" s="99"/>
      <c r="VXV83" s="99"/>
      <c r="VXW83" s="99"/>
      <c r="VXX83" s="99"/>
      <c r="VXY83" s="99"/>
      <c r="VXZ83" s="99"/>
      <c r="VYA83" s="99"/>
      <c r="VYB83" s="99"/>
      <c r="VYC83" s="99"/>
      <c r="VYD83" s="99"/>
      <c r="VYE83" s="99"/>
      <c r="VYF83" s="99"/>
      <c r="VYG83" s="99"/>
      <c r="VYH83" s="99"/>
      <c r="VYI83" s="99"/>
      <c r="VYJ83" s="99"/>
      <c r="VYK83" s="99"/>
      <c r="VYL83" s="99"/>
      <c r="VYM83" s="99"/>
      <c r="VYN83" s="99"/>
      <c r="VYO83" s="99"/>
      <c r="VYP83" s="99"/>
      <c r="VYQ83" s="99"/>
      <c r="VYR83" s="99"/>
      <c r="VYS83" s="99"/>
      <c r="VYT83" s="99"/>
      <c r="VYU83" s="99"/>
      <c r="VYV83" s="99"/>
      <c r="VYW83" s="99"/>
      <c r="VYX83" s="99"/>
      <c r="VYY83" s="99"/>
      <c r="VYZ83" s="99"/>
      <c r="VZA83" s="99"/>
      <c r="VZB83" s="99"/>
      <c r="VZC83" s="99"/>
      <c r="VZD83" s="99"/>
      <c r="VZE83" s="99"/>
      <c r="VZF83" s="99"/>
      <c r="VZG83" s="99"/>
      <c r="VZH83" s="99"/>
      <c r="VZI83" s="99"/>
      <c r="VZJ83" s="99"/>
      <c r="VZK83" s="99"/>
      <c r="VZL83" s="99"/>
      <c r="VZM83" s="99"/>
      <c r="VZN83" s="99"/>
      <c r="VZO83" s="99"/>
      <c r="VZP83" s="99"/>
      <c r="VZQ83" s="99"/>
      <c r="VZR83" s="99"/>
      <c r="VZS83" s="99"/>
      <c r="VZT83" s="99"/>
      <c r="VZU83" s="99"/>
      <c r="VZV83" s="99"/>
      <c r="VZW83" s="99"/>
      <c r="VZX83" s="99"/>
      <c r="VZY83" s="99"/>
      <c r="VZZ83" s="99"/>
      <c r="WAA83" s="99"/>
      <c r="WAB83" s="99"/>
      <c r="WAC83" s="99"/>
      <c r="WAD83" s="99"/>
      <c r="WAE83" s="99"/>
      <c r="WAF83" s="99"/>
      <c r="WAG83" s="99"/>
      <c r="WAH83" s="99"/>
      <c r="WAI83" s="99"/>
      <c r="WAJ83" s="99"/>
      <c r="WAK83" s="99"/>
      <c r="WAL83" s="99"/>
      <c r="WAM83" s="99"/>
      <c r="WAN83" s="99"/>
      <c r="WAO83" s="99"/>
      <c r="WAP83" s="99"/>
      <c r="WAQ83" s="99"/>
      <c r="WAR83" s="99"/>
      <c r="WAS83" s="99"/>
      <c r="WAT83" s="99"/>
      <c r="WAU83" s="99"/>
      <c r="WAV83" s="99"/>
      <c r="WAW83" s="99"/>
      <c r="WAX83" s="99"/>
      <c r="WAY83" s="99"/>
      <c r="WAZ83" s="99"/>
      <c r="WBA83" s="99"/>
      <c r="WBB83" s="99"/>
      <c r="WBC83" s="99"/>
      <c r="WBD83" s="99"/>
      <c r="WBE83" s="99"/>
      <c r="WBF83" s="99"/>
      <c r="WBG83" s="99"/>
      <c r="WBH83" s="99"/>
      <c r="WBI83" s="99"/>
      <c r="WBJ83" s="99"/>
      <c r="WBK83" s="99"/>
      <c r="WBL83" s="99"/>
      <c r="WBM83" s="99"/>
      <c r="WBN83" s="99"/>
      <c r="WBO83" s="99"/>
      <c r="WBP83" s="99"/>
      <c r="WBQ83" s="99"/>
      <c r="WBR83" s="99"/>
      <c r="WBS83" s="99"/>
      <c r="WBT83" s="99"/>
      <c r="WBU83" s="99"/>
      <c r="WBV83" s="99"/>
      <c r="WBW83" s="99"/>
      <c r="WBX83" s="99"/>
      <c r="WBY83" s="99"/>
      <c r="WBZ83" s="99"/>
      <c r="WCA83" s="99"/>
      <c r="WCB83" s="99"/>
      <c r="WCC83" s="99"/>
      <c r="WCD83" s="99"/>
      <c r="WCE83" s="99"/>
      <c r="WCF83" s="99"/>
      <c r="WCG83" s="99"/>
      <c r="WCH83" s="99"/>
      <c r="WCI83" s="99"/>
      <c r="WCJ83" s="99"/>
      <c r="WCK83" s="99"/>
      <c r="WCL83" s="99"/>
      <c r="WCM83" s="99"/>
      <c r="WCN83" s="99"/>
      <c r="WCO83" s="99"/>
      <c r="WCP83" s="99"/>
      <c r="WCQ83" s="99"/>
      <c r="WCR83" s="99"/>
      <c r="WCS83" s="99"/>
      <c r="WCT83" s="99"/>
      <c r="WCU83" s="99"/>
      <c r="WCV83" s="99"/>
      <c r="WCW83" s="99"/>
      <c r="WCX83" s="99"/>
      <c r="WCY83" s="99"/>
      <c r="WCZ83" s="99"/>
      <c r="WDA83" s="99"/>
      <c r="WDB83" s="99"/>
      <c r="WDC83" s="99"/>
      <c r="WDD83" s="99"/>
      <c r="WDE83" s="99"/>
      <c r="WDF83" s="99"/>
      <c r="WDG83" s="99"/>
      <c r="WDH83" s="99"/>
      <c r="WDI83" s="99"/>
      <c r="WDJ83" s="99"/>
      <c r="WDK83" s="99"/>
      <c r="WDL83" s="99"/>
      <c r="WDM83" s="99"/>
      <c r="WDN83" s="99"/>
      <c r="WDO83" s="99"/>
      <c r="WDP83" s="99"/>
      <c r="WDQ83" s="99"/>
      <c r="WDR83" s="99"/>
      <c r="WDS83" s="99"/>
      <c r="WDT83" s="99"/>
      <c r="WDU83" s="99"/>
      <c r="WDV83" s="99"/>
      <c r="WDW83" s="99"/>
      <c r="WDX83" s="99"/>
      <c r="WDY83" s="99"/>
      <c r="WDZ83" s="99"/>
      <c r="WEA83" s="99"/>
      <c r="WEB83" s="99"/>
      <c r="WEC83" s="99"/>
      <c r="WED83" s="99"/>
      <c r="WEE83" s="99"/>
      <c r="WEF83" s="99"/>
      <c r="WEG83" s="99"/>
      <c r="WEH83" s="99"/>
      <c r="WEI83" s="99"/>
      <c r="WEJ83" s="99"/>
      <c r="WEK83" s="99"/>
      <c r="WEL83" s="99"/>
      <c r="WEM83" s="99"/>
      <c r="WEN83" s="99"/>
      <c r="WEO83" s="99"/>
      <c r="WEP83" s="99"/>
      <c r="WEQ83" s="99"/>
      <c r="WER83" s="99"/>
      <c r="WES83" s="99"/>
      <c r="WET83" s="99"/>
      <c r="WEU83" s="99"/>
      <c r="WEV83" s="99"/>
      <c r="WEW83" s="99"/>
      <c r="WEX83" s="99"/>
      <c r="WEY83" s="99"/>
      <c r="WEZ83" s="99"/>
      <c r="WFA83" s="99"/>
      <c r="WFB83" s="99"/>
      <c r="WFC83" s="99"/>
      <c r="WFD83" s="99"/>
      <c r="WFE83" s="99"/>
      <c r="WFF83" s="99"/>
      <c r="WFG83" s="99"/>
      <c r="WFH83" s="99"/>
      <c r="WFI83" s="99"/>
      <c r="WFJ83" s="99"/>
      <c r="WFK83" s="99"/>
      <c r="WFL83" s="99"/>
      <c r="WFM83" s="99"/>
      <c r="WFN83" s="99"/>
      <c r="WFO83" s="99"/>
      <c r="WFP83" s="99"/>
      <c r="WFQ83" s="99"/>
      <c r="WFR83" s="99"/>
      <c r="WFS83" s="99"/>
      <c r="WFT83" s="99"/>
      <c r="WFU83" s="99"/>
      <c r="WFV83" s="99"/>
      <c r="WFW83" s="99"/>
      <c r="WFX83" s="99"/>
      <c r="WFY83" s="99"/>
      <c r="WFZ83" s="99"/>
      <c r="WGA83" s="99"/>
      <c r="WGB83" s="99"/>
      <c r="WGC83" s="99"/>
      <c r="WGD83" s="99"/>
      <c r="WGE83" s="99"/>
      <c r="WGF83" s="99"/>
      <c r="WGG83" s="99"/>
      <c r="WGH83" s="99"/>
      <c r="WGI83" s="99"/>
      <c r="WGJ83" s="99"/>
      <c r="WGK83" s="99"/>
      <c r="WGL83" s="99"/>
      <c r="WGM83" s="99"/>
      <c r="WGN83" s="99"/>
      <c r="WGO83" s="99"/>
      <c r="WGP83" s="99"/>
      <c r="WGQ83" s="99"/>
      <c r="WGR83" s="99"/>
      <c r="WGS83" s="99"/>
      <c r="WGT83" s="99"/>
      <c r="WGU83" s="99"/>
      <c r="WGV83" s="99"/>
      <c r="WGW83" s="99"/>
      <c r="WGX83" s="99"/>
      <c r="WGY83" s="99"/>
      <c r="WGZ83" s="99"/>
      <c r="WHA83" s="99"/>
      <c r="WHB83" s="99"/>
      <c r="WHC83" s="99"/>
      <c r="WHD83" s="99"/>
      <c r="WHE83" s="99"/>
      <c r="WHF83" s="99"/>
      <c r="WHG83" s="99"/>
      <c r="WHH83" s="99"/>
      <c r="WHI83" s="99"/>
      <c r="WHJ83" s="99"/>
      <c r="WHK83" s="99"/>
      <c r="WHL83" s="99"/>
      <c r="WHM83" s="99"/>
      <c r="WHN83" s="99"/>
      <c r="WHO83" s="99"/>
      <c r="WHP83" s="99"/>
      <c r="WHQ83" s="99"/>
      <c r="WHR83" s="99"/>
      <c r="WHS83" s="99"/>
      <c r="WHT83" s="99"/>
      <c r="WHU83" s="99"/>
      <c r="WHV83" s="99"/>
      <c r="WHW83" s="99"/>
      <c r="WHX83" s="99"/>
      <c r="WHY83" s="99"/>
      <c r="WHZ83" s="99"/>
      <c r="WIA83" s="99"/>
      <c r="WIB83" s="99"/>
      <c r="WIC83" s="99"/>
      <c r="WID83" s="99"/>
      <c r="WIE83" s="99"/>
      <c r="WIF83" s="99"/>
      <c r="WIG83" s="99"/>
      <c r="WIH83" s="99"/>
      <c r="WII83" s="99"/>
      <c r="WIJ83" s="99"/>
      <c r="WIK83" s="99"/>
      <c r="WIL83" s="99"/>
      <c r="WIM83" s="99"/>
      <c r="WIN83" s="99"/>
      <c r="WIO83" s="99"/>
      <c r="WIP83" s="99"/>
      <c r="WIQ83" s="99"/>
      <c r="WIR83" s="99"/>
      <c r="WIS83" s="99"/>
      <c r="WIT83" s="99"/>
      <c r="WIU83" s="99"/>
      <c r="WIV83" s="99"/>
      <c r="WIW83" s="99"/>
      <c r="WIX83" s="99"/>
      <c r="WIY83" s="99"/>
      <c r="WIZ83" s="99"/>
      <c r="WJA83" s="99"/>
      <c r="WJB83" s="99"/>
      <c r="WJC83" s="99"/>
      <c r="WJD83" s="99"/>
      <c r="WJE83" s="99"/>
      <c r="WJF83" s="99"/>
      <c r="WJG83" s="99"/>
      <c r="WJH83" s="99"/>
      <c r="WJI83" s="99"/>
      <c r="WJJ83" s="99"/>
      <c r="WJK83" s="99"/>
      <c r="WJL83" s="99"/>
      <c r="WJM83" s="99"/>
      <c r="WJN83" s="99"/>
      <c r="WJO83" s="99"/>
      <c r="WJP83" s="99"/>
      <c r="WJQ83" s="99"/>
      <c r="WJR83" s="99"/>
      <c r="WJS83" s="99"/>
      <c r="WJT83" s="99"/>
      <c r="WJU83" s="99"/>
      <c r="WJV83" s="99"/>
      <c r="WJW83" s="99"/>
      <c r="WJX83" s="99"/>
      <c r="WJY83" s="99"/>
      <c r="WJZ83" s="99"/>
      <c r="WKA83" s="99"/>
      <c r="WKB83" s="99"/>
      <c r="WKC83" s="99"/>
      <c r="WKD83" s="99"/>
      <c r="WKE83" s="99"/>
      <c r="WKF83" s="99"/>
      <c r="WKG83" s="99"/>
      <c r="WKH83" s="99"/>
      <c r="WKI83" s="99"/>
      <c r="WKJ83" s="99"/>
      <c r="WKK83" s="99"/>
      <c r="WKL83" s="99"/>
      <c r="WKM83" s="99"/>
      <c r="WKN83" s="99"/>
      <c r="WKO83" s="99"/>
      <c r="WKP83" s="99"/>
      <c r="WKQ83" s="99"/>
      <c r="WKR83" s="99"/>
      <c r="WKS83" s="99"/>
      <c r="WKT83" s="99"/>
      <c r="WKU83" s="99"/>
      <c r="WKV83" s="99"/>
      <c r="WKW83" s="99"/>
      <c r="WKX83" s="99"/>
      <c r="WKY83" s="99"/>
      <c r="WKZ83" s="99"/>
      <c r="WLA83" s="99"/>
      <c r="WLB83" s="99"/>
      <c r="WLC83" s="99"/>
      <c r="WLD83" s="99"/>
      <c r="WLE83" s="99"/>
      <c r="WLF83" s="99"/>
      <c r="WLG83" s="99"/>
      <c r="WLH83" s="99"/>
      <c r="WLI83" s="99"/>
      <c r="WLJ83" s="99"/>
      <c r="WLK83" s="99"/>
      <c r="WLL83" s="99"/>
      <c r="WLM83" s="99"/>
      <c r="WLN83" s="99"/>
      <c r="WLO83" s="99"/>
      <c r="WLP83" s="99"/>
      <c r="WLQ83" s="99"/>
      <c r="WLR83" s="99"/>
      <c r="WLS83" s="99"/>
      <c r="WLT83" s="99"/>
      <c r="WLU83" s="99"/>
      <c r="WLV83" s="99"/>
      <c r="WLW83" s="99"/>
      <c r="WLX83" s="99"/>
      <c r="WLY83" s="99"/>
      <c r="WLZ83" s="99"/>
      <c r="WMA83" s="99"/>
      <c r="WMB83" s="99"/>
      <c r="WMC83" s="99"/>
      <c r="WMD83" s="99"/>
      <c r="WME83" s="99"/>
      <c r="WMF83" s="99"/>
      <c r="WMG83" s="99"/>
      <c r="WMH83" s="99"/>
      <c r="WMI83" s="99"/>
      <c r="WMJ83" s="99"/>
      <c r="WMK83" s="99"/>
      <c r="WML83" s="99"/>
      <c r="WMM83" s="99"/>
      <c r="WMN83" s="99"/>
      <c r="WMO83" s="99"/>
      <c r="WMP83" s="99"/>
      <c r="WMQ83" s="99"/>
      <c r="WMR83" s="99"/>
      <c r="WMS83" s="99"/>
      <c r="WMT83" s="99"/>
      <c r="WMU83" s="99"/>
      <c r="WMV83" s="99"/>
      <c r="WMW83" s="99"/>
      <c r="WMX83" s="99"/>
      <c r="WMY83" s="99"/>
      <c r="WMZ83" s="99"/>
      <c r="WNA83" s="99"/>
      <c r="WNB83" s="99"/>
      <c r="WNC83" s="99"/>
      <c r="WND83" s="99"/>
      <c r="WNE83" s="99"/>
      <c r="WNF83" s="99"/>
      <c r="WNG83" s="99"/>
      <c r="WNH83" s="99"/>
      <c r="WNI83" s="99"/>
      <c r="WNJ83" s="99"/>
      <c r="WNK83" s="99"/>
      <c r="WNL83" s="99"/>
      <c r="WNM83" s="99"/>
      <c r="WNN83" s="99"/>
      <c r="WNO83" s="99"/>
      <c r="WNP83" s="99"/>
      <c r="WNQ83" s="99"/>
      <c r="WNR83" s="99"/>
      <c r="WNS83" s="99"/>
      <c r="WNT83" s="99"/>
      <c r="WNU83" s="99"/>
      <c r="WNV83" s="99"/>
      <c r="WNW83" s="99"/>
      <c r="WNX83" s="99"/>
      <c r="WNY83" s="99"/>
      <c r="WNZ83" s="99"/>
      <c r="WOA83" s="99"/>
      <c r="WOB83" s="99"/>
      <c r="WOC83" s="99"/>
      <c r="WOD83" s="99"/>
      <c r="WOE83" s="99"/>
      <c r="WOF83" s="99"/>
      <c r="WOG83" s="99"/>
      <c r="WOH83" s="99"/>
      <c r="WOI83" s="99"/>
      <c r="WOJ83" s="99"/>
      <c r="WOK83" s="99"/>
      <c r="WOL83" s="99"/>
      <c r="WOM83" s="99"/>
      <c r="WON83" s="99"/>
      <c r="WOO83" s="99"/>
      <c r="WOP83" s="99"/>
      <c r="WOQ83" s="99"/>
      <c r="WOR83" s="99"/>
      <c r="WOS83" s="99"/>
      <c r="WOT83" s="99"/>
      <c r="WOU83" s="99"/>
      <c r="WOV83" s="99"/>
      <c r="WOW83" s="99"/>
      <c r="WOX83" s="99"/>
      <c r="WOY83" s="99"/>
      <c r="WOZ83" s="99"/>
      <c r="WPA83" s="99"/>
      <c r="WPB83" s="99"/>
      <c r="WPC83" s="99"/>
      <c r="WPD83" s="99"/>
      <c r="WPE83" s="99"/>
      <c r="WPF83" s="99"/>
      <c r="WPG83" s="99"/>
      <c r="WPH83" s="99"/>
      <c r="WPI83" s="99"/>
      <c r="WPJ83" s="99"/>
      <c r="WPK83" s="99"/>
      <c r="WPL83" s="99"/>
      <c r="WPM83" s="99"/>
      <c r="WPN83" s="99"/>
      <c r="WPO83" s="99"/>
      <c r="WPP83" s="99"/>
      <c r="WPQ83" s="99"/>
      <c r="WPR83" s="99"/>
      <c r="WPS83" s="99"/>
      <c r="WPT83" s="99"/>
      <c r="WPU83" s="99"/>
      <c r="WPV83" s="99"/>
      <c r="WPW83" s="99"/>
      <c r="WPX83" s="99"/>
      <c r="WPY83" s="99"/>
      <c r="WPZ83" s="99"/>
      <c r="WQA83" s="99"/>
      <c r="WQB83" s="99"/>
      <c r="WQC83" s="99"/>
      <c r="WQD83" s="99"/>
      <c r="WQE83" s="99"/>
      <c r="WQF83" s="99"/>
      <c r="WQG83" s="99"/>
      <c r="WQH83" s="99"/>
      <c r="WQI83" s="99"/>
      <c r="WQJ83" s="99"/>
      <c r="WQK83" s="99"/>
      <c r="WQL83" s="99"/>
      <c r="WQM83" s="99"/>
      <c r="WQN83" s="99"/>
      <c r="WQO83" s="99"/>
      <c r="WQP83" s="99"/>
      <c r="WQQ83" s="99"/>
      <c r="WQR83" s="99"/>
      <c r="WQS83" s="99"/>
      <c r="WQT83" s="99"/>
      <c r="WQU83" s="99"/>
      <c r="WQV83" s="99"/>
      <c r="WQW83" s="99"/>
      <c r="WQX83" s="99"/>
      <c r="WQY83" s="99"/>
      <c r="WQZ83" s="99"/>
      <c r="WRA83" s="99"/>
      <c r="WRB83" s="99"/>
      <c r="WRC83" s="99"/>
      <c r="WRD83" s="99"/>
      <c r="WRE83" s="99"/>
      <c r="WRF83" s="99"/>
      <c r="WRG83" s="99"/>
      <c r="WRH83" s="99"/>
      <c r="WRI83" s="99"/>
      <c r="WRJ83" s="99"/>
      <c r="WRK83" s="99"/>
      <c r="WRL83" s="99"/>
      <c r="WRM83" s="99"/>
      <c r="WRN83" s="99"/>
      <c r="WRO83" s="99"/>
      <c r="WRP83" s="99"/>
      <c r="WRQ83" s="99"/>
      <c r="WRR83" s="99"/>
      <c r="WRS83" s="99"/>
      <c r="WRT83" s="99"/>
      <c r="WRU83" s="99"/>
      <c r="WRV83" s="99"/>
      <c r="WRW83" s="99"/>
      <c r="WRX83" s="99"/>
      <c r="WRY83" s="99"/>
      <c r="WRZ83" s="99"/>
      <c r="WSA83" s="99"/>
      <c r="WSB83" s="99"/>
      <c r="WSC83" s="99"/>
      <c r="WSD83" s="99"/>
      <c r="WSE83" s="99"/>
      <c r="WSF83" s="99"/>
      <c r="WSG83" s="99"/>
      <c r="WSH83" s="99"/>
      <c r="WSI83" s="99"/>
      <c r="WSJ83" s="99"/>
      <c r="WSK83" s="99"/>
      <c r="WSL83" s="99"/>
      <c r="WSM83" s="99"/>
      <c r="WSN83" s="99"/>
      <c r="WSO83" s="99"/>
      <c r="WSP83" s="99"/>
      <c r="WSQ83" s="99"/>
      <c r="WSR83" s="99"/>
      <c r="WSS83" s="99"/>
      <c r="WST83" s="99"/>
      <c r="WSU83" s="99"/>
      <c r="WSV83" s="99"/>
      <c r="WSW83" s="99"/>
      <c r="WSX83" s="99"/>
      <c r="WSY83" s="99"/>
      <c r="WSZ83" s="99"/>
      <c r="WTA83" s="99"/>
      <c r="WTB83" s="99"/>
      <c r="WTC83" s="99"/>
      <c r="WTD83" s="99"/>
      <c r="WTE83" s="99"/>
      <c r="WTF83" s="99"/>
      <c r="WTG83" s="99"/>
      <c r="WTH83" s="99"/>
      <c r="WTI83" s="99"/>
      <c r="WTJ83" s="99"/>
      <c r="WTK83" s="99"/>
      <c r="WTL83" s="99"/>
      <c r="WTM83" s="99"/>
      <c r="WTN83" s="99"/>
      <c r="WTO83" s="99"/>
      <c r="WTP83" s="99"/>
      <c r="WTQ83" s="99"/>
      <c r="WTR83" s="99"/>
      <c r="WTS83" s="99"/>
      <c r="WTT83" s="99"/>
      <c r="WTU83" s="99"/>
      <c r="WTV83" s="99"/>
      <c r="WTW83" s="99"/>
      <c r="WTX83" s="99"/>
      <c r="WTY83" s="99"/>
      <c r="WTZ83" s="99"/>
      <c r="WUA83" s="99"/>
      <c r="WUB83" s="99"/>
      <c r="WUC83" s="99"/>
      <c r="WUD83" s="99"/>
      <c r="WUE83" s="99"/>
      <c r="WUF83" s="99"/>
      <c r="WUG83" s="99"/>
      <c r="WUH83" s="99"/>
      <c r="WUI83" s="99"/>
      <c r="WUJ83" s="99"/>
      <c r="WUK83" s="99"/>
      <c r="WUL83" s="99"/>
      <c r="WUM83" s="99"/>
      <c r="WUN83" s="99"/>
      <c r="WUO83" s="99"/>
      <c r="WUP83" s="99"/>
      <c r="WUQ83" s="99"/>
      <c r="WUR83" s="99"/>
      <c r="WUS83" s="99"/>
      <c r="WUT83" s="99"/>
      <c r="WUU83" s="99"/>
      <c r="WUV83" s="99"/>
      <c r="WUW83" s="99"/>
      <c r="WUX83" s="99"/>
      <c r="WUY83" s="99"/>
      <c r="WUZ83" s="99"/>
      <c r="WVA83" s="99"/>
      <c r="WVB83" s="99"/>
      <c r="WVC83" s="99"/>
      <c r="WVD83" s="99"/>
      <c r="WVE83" s="99"/>
      <c r="WVF83" s="99"/>
      <c r="WVG83" s="99"/>
      <c r="WVH83" s="99"/>
      <c r="WVI83" s="99"/>
      <c r="WVJ83" s="99"/>
      <c r="WVK83" s="99"/>
      <c r="WVL83" s="99"/>
      <c r="WVM83" s="99"/>
      <c r="WVN83" s="99"/>
      <c r="WVO83" s="99"/>
      <c r="WVP83" s="99"/>
      <c r="WVQ83" s="99"/>
      <c r="WVR83" s="99"/>
      <c r="WVS83" s="99"/>
      <c r="WVT83" s="99"/>
      <c r="WVU83" s="99"/>
      <c r="WVV83" s="99"/>
      <c r="WVW83" s="99"/>
      <c r="WVX83" s="99"/>
      <c r="WVY83" s="99"/>
      <c r="WVZ83" s="99"/>
      <c r="WWA83" s="99"/>
      <c r="WWB83" s="99"/>
      <c r="WWC83" s="99"/>
      <c r="WWD83" s="99"/>
      <c r="WWE83" s="99"/>
      <c r="WWF83" s="99"/>
      <c r="WWG83" s="99"/>
      <c r="WWH83" s="99"/>
      <c r="WWI83" s="99"/>
      <c r="WWJ83" s="99"/>
      <c r="WWK83" s="99"/>
      <c r="WWL83" s="99"/>
      <c r="WWM83" s="99"/>
      <c r="WWN83" s="99"/>
      <c r="WWO83" s="99"/>
      <c r="WWP83" s="99"/>
      <c r="WWQ83" s="99"/>
      <c r="WWR83" s="99"/>
      <c r="WWS83" s="99"/>
      <c r="WWT83" s="99"/>
      <c r="WWU83" s="99"/>
      <c r="WWV83" s="99"/>
      <c r="WWW83" s="99"/>
      <c r="WWX83" s="99"/>
      <c r="WWY83" s="99"/>
      <c r="WWZ83" s="99"/>
      <c r="WXA83" s="99"/>
      <c r="WXB83" s="99"/>
      <c r="WXC83" s="99"/>
      <c r="WXD83" s="99"/>
      <c r="WXE83" s="99"/>
      <c r="WXF83" s="99"/>
      <c r="WXG83" s="99"/>
      <c r="WXH83" s="99"/>
      <c r="WXI83" s="99"/>
      <c r="WXJ83" s="99"/>
      <c r="WXK83" s="99"/>
      <c r="WXL83" s="99"/>
      <c r="WXM83" s="99"/>
      <c r="WXN83" s="99"/>
      <c r="WXO83" s="99"/>
      <c r="WXP83" s="99"/>
      <c r="WXQ83" s="99"/>
      <c r="WXR83" s="99"/>
      <c r="WXS83" s="99"/>
      <c r="WXT83" s="99"/>
      <c r="WXU83" s="99"/>
      <c r="WXV83" s="99"/>
      <c r="WXW83" s="99"/>
      <c r="WXX83" s="99"/>
      <c r="WXY83" s="99"/>
      <c r="WXZ83" s="99"/>
      <c r="WYA83" s="99"/>
      <c r="WYB83" s="99"/>
      <c r="WYC83" s="99"/>
      <c r="WYD83" s="99"/>
      <c r="WYE83" s="99"/>
      <c r="WYF83" s="99"/>
      <c r="WYG83" s="99"/>
      <c r="WYH83" s="99"/>
      <c r="WYI83" s="99"/>
      <c r="WYJ83" s="99"/>
      <c r="WYK83" s="99"/>
      <c r="WYL83" s="99"/>
      <c r="WYM83" s="99"/>
      <c r="WYN83" s="99"/>
      <c r="WYO83" s="99"/>
      <c r="WYP83" s="99"/>
      <c r="WYQ83" s="99"/>
      <c r="WYR83" s="99"/>
      <c r="WYS83" s="99"/>
      <c r="WYT83" s="99"/>
      <c r="WYU83" s="99"/>
      <c r="WYV83" s="99"/>
      <c r="WYW83" s="99"/>
      <c r="WYX83" s="99"/>
      <c r="WYY83" s="99"/>
      <c r="WYZ83" s="99"/>
      <c r="WZA83" s="99"/>
      <c r="WZB83" s="99"/>
      <c r="WZC83" s="99"/>
      <c r="WZD83" s="99"/>
      <c r="WZE83" s="99"/>
      <c r="WZF83" s="99"/>
      <c r="WZG83" s="99"/>
      <c r="WZH83" s="99"/>
      <c r="WZI83" s="99"/>
      <c r="WZJ83" s="99"/>
      <c r="WZK83" s="99"/>
      <c r="WZL83" s="99"/>
      <c r="WZM83" s="99"/>
      <c r="WZN83" s="99"/>
      <c r="WZO83" s="99"/>
      <c r="WZP83" s="99"/>
      <c r="WZQ83" s="99"/>
      <c r="WZR83" s="99"/>
      <c r="WZS83" s="99"/>
      <c r="WZT83" s="99"/>
      <c r="WZU83" s="99"/>
      <c r="WZV83" s="99"/>
      <c r="WZW83" s="99"/>
      <c r="WZX83" s="99"/>
      <c r="WZY83" s="99"/>
      <c r="WZZ83" s="99"/>
      <c r="XAA83" s="99"/>
      <c r="XAB83" s="99"/>
      <c r="XAC83" s="99"/>
      <c r="XAD83" s="99"/>
      <c r="XAE83" s="99"/>
      <c r="XAF83" s="99"/>
      <c r="XAG83" s="99"/>
      <c r="XAH83" s="99"/>
      <c r="XAI83" s="99"/>
      <c r="XAJ83" s="99"/>
      <c r="XAK83" s="99"/>
      <c r="XAL83" s="99"/>
      <c r="XAM83" s="99"/>
      <c r="XAN83" s="99"/>
      <c r="XAO83" s="99"/>
      <c r="XAP83" s="99"/>
      <c r="XAQ83" s="99"/>
      <c r="XAR83" s="99"/>
      <c r="XAS83" s="99"/>
      <c r="XAT83" s="99"/>
      <c r="XAU83" s="99"/>
      <c r="XAV83" s="99"/>
      <c r="XAW83" s="99"/>
      <c r="XAX83" s="99"/>
      <c r="XAY83" s="99"/>
      <c r="XAZ83" s="99"/>
      <c r="XBA83" s="99"/>
      <c r="XBB83" s="99"/>
      <c r="XBC83" s="99"/>
      <c r="XBD83" s="99"/>
      <c r="XBE83" s="99"/>
      <c r="XBF83" s="99"/>
      <c r="XBG83" s="99"/>
      <c r="XBH83" s="99"/>
      <c r="XBI83" s="99"/>
      <c r="XBJ83" s="99"/>
      <c r="XBK83" s="99"/>
      <c r="XBL83" s="99"/>
      <c r="XBM83" s="99"/>
      <c r="XBN83" s="99"/>
      <c r="XBO83" s="99"/>
      <c r="XBP83" s="99"/>
      <c r="XBQ83" s="99"/>
      <c r="XBR83" s="99"/>
      <c r="XBS83" s="99"/>
      <c r="XBT83" s="99"/>
      <c r="XBU83" s="99"/>
      <c r="XBV83" s="99"/>
      <c r="XBW83" s="99"/>
      <c r="XBX83" s="99"/>
      <c r="XBY83" s="99"/>
      <c r="XBZ83" s="99"/>
      <c r="XCA83" s="99"/>
      <c r="XCB83" s="99"/>
      <c r="XCC83" s="99"/>
      <c r="XCD83" s="99"/>
      <c r="XCE83" s="99"/>
      <c r="XCF83" s="99"/>
      <c r="XCG83" s="99"/>
      <c r="XCH83" s="99"/>
      <c r="XCI83" s="99"/>
      <c r="XCJ83" s="99"/>
      <c r="XCK83" s="99"/>
      <c r="XCL83" s="99"/>
      <c r="XCM83" s="99"/>
      <c r="XCN83" s="99"/>
      <c r="XCO83" s="99"/>
      <c r="XCP83" s="99"/>
      <c r="XCQ83" s="99"/>
      <c r="XCR83" s="99"/>
      <c r="XCS83" s="99"/>
      <c r="XCT83" s="99"/>
      <c r="XCU83" s="99"/>
      <c r="XCV83" s="99"/>
      <c r="XCW83" s="99"/>
      <c r="XCX83" s="99"/>
      <c r="XCY83" s="99"/>
      <c r="XCZ83" s="99"/>
      <c r="XDA83" s="99"/>
    </row>
    <row r="84" spans="1:16330" x14ac:dyDescent="0.3">
      <c r="A84" s="44" t="s">
        <v>30</v>
      </c>
      <c r="B84" s="45" t="s">
        <v>42</v>
      </c>
      <c r="C84" s="45" t="s">
        <v>6</v>
      </c>
      <c r="D84" s="46">
        <v>70</v>
      </c>
      <c r="E84" s="46">
        <v>19.5</v>
      </c>
      <c r="F84" s="46">
        <v>25</v>
      </c>
      <c r="G84" s="47">
        <v>45</v>
      </c>
      <c r="H84" s="48">
        <v>0</v>
      </c>
      <c r="I84" s="47">
        <v>30</v>
      </c>
      <c r="J84" s="48">
        <v>0</v>
      </c>
      <c r="K84" s="47" t="s">
        <v>58</v>
      </c>
      <c r="L84" s="49" t="s">
        <v>59</v>
      </c>
      <c r="M84" s="49" t="s">
        <v>60</v>
      </c>
      <c r="N84" s="47">
        <v>35</v>
      </c>
      <c r="O84" s="50">
        <v>7</v>
      </c>
      <c r="P84" s="51">
        <v>500</v>
      </c>
      <c r="Q84" s="48">
        <v>0</v>
      </c>
      <c r="R84" s="185">
        <v>637</v>
      </c>
      <c r="S84" s="48">
        <v>0</v>
      </c>
      <c r="T84" s="48">
        <v>100</v>
      </c>
      <c r="U84" s="185">
        <v>1350</v>
      </c>
      <c r="V84" s="185">
        <v>90</v>
      </c>
      <c r="W84" s="48">
        <v>0</v>
      </c>
      <c r="X84" s="48">
        <v>1</v>
      </c>
      <c r="Y84" s="47">
        <v>0</v>
      </c>
      <c r="Z84" s="47">
        <v>1</v>
      </c>
      <c r="AA84" s="47">
        <v>2</v>
      </c>
      <c r="AB84" s="49" t="s">
        <v>61</v>
      </c>
      <c r="AC84" s="52">
        <v>1.00000002980232E-2</v>
      </c>
      <c r="AD84" s="53">
        <v>0.40000000596046398</v>
      </c>
      <c r="AE84" s="54">
        <v>450.00000670552203</v>
      </c>
      <c r="AF84" s="48">
        <v>10.000000298023201</v>
      </c>
      <c r="AG84" s="48">
        <v>1.00000004470348</v>
      </c>
      <c r="AH84" s="48">
        <v>12</v>
      </c>
      <c r="AI84" s="55">
        <v>20.000000596046402</v>
      </c>
      <c r="AJ84" s="55">
        <v>0</v>
      </c>
      <c r="AK84" s="55">
        <v>0</v>
      </c>
      <c r="AL84" s="56" t="s">
        <v>59</v>
      </c>
      <c r="AM84" s="48">
        <v>42.063888888888798</v>
      </c>
      <c r="AN84" s="48" t="s">
        <v>58</v>
      </c>
      <c r="AO84" s="48">
        <v>25</v>
      </c>
      <c r="AP84" s="52">
        <v>677.00001008808601</v>
      </c>
      <c r="AQ84" s="48">
        <v>32</v>
      </c>
      <c r="AR84" s="48">
        <v>2</v>
      </c>
      <c r="AS84" s="48">
        <v>20</v>
      </c>
      <c r="AT84" s="55">
        <v>32</v>
      </c>
      <c r="AU84" s="57">
        <v>340.40110564228127</v>
      </c>
      <c r="AV84" s="47">
        <v>11193.672621547477</v>
      </c>
      <c r="AW84" s="58">
        <v>12</v>
      </c>
      <c r="AX84" s="47">
        <v>343.0219443753266</v>
      </c>
      <c r="AY84" s="48">
        <v>91.66461115306258</v>
      </c>
      <c r="AZ84" s="59">
        <v>145.05819450800098</v>
      </c>
      <c r="BA84" s="57">
        <v>181.32274313500122</v>
      </c>
      <c r="BB84" s="60">
        <v>38.659874596998115</v>
      </c>
      <c r="BC84" s="57">
        <v>15.463949838799246</v>
      </c>
      <c r="BD84" s="61">
        <v>87.539423820682998</v>
      </c>
      <c r="BE84" s="48">
        <v>54.787765092786827</v>
      </c>
      <c r="BF84" s="62">
        <v>70.788007414268193</v>
      </c>
      <c r="BG84" s="61">
        <v>24.798275454465763</v>
      </c>
      <c r="BH84" s="48">
        <v>43.11164218302909</v>
      </c>
      <c r="BI84" s="63">
        <v>39.903544185812926</v>
      </c>
      <c r="BJ84" s="61">
        <v>13.203277432341027</v>
      </c>
      <c r="BK84" s="48">
        <v>8.6795106142454639</v>
      </c>
      <c r="BL84" s="48">
        <v>270</v>
      </c>
      <c r="BM84" s="64">
        <v>21.882788046586491</v>
      </c>
      <c r="BN84" s="51">
        <v>4.0059924607637116</v>
      </c>
      <c r="BO84" s="48">
        <v>3.4410013691490766</v>
      </c>
      <c r="BP84" s="48">
        <v>4.0767947259071295</v>
      </c>
      <c r="BQ84" s="64">
        <v>4.9830728646702331</v>
      </c>
      <c r="BR84" s="61">
        <v>3.7476157152606997</v>
      </c>
      <c r="BS84" s="65">
        <v>0</v>
      </c>
      <c r="BT84" s="65">
        <v>0.73316367632682</v>
      </c>
      <c r="BU84" s="66">
        <v>0.73316367632682</v>
      </c>
      <c r="BV84" s="67">
        <v>18.888811658573129</v>
      </c>
      <c r="BW84" s="67">
        <v>0</v>
      </c>
      <c r="BX84" s="68">
        <v>54.36199995337347</v>
      </c>
      <c r="BY84" s="68">
        <v>1.3021597342809939</v>
      </c>
      <c r="BZ84" s="69">
        <v>1888.8811658573131</v>
      </c>
      <c r="CA84" s="70">
        <v>3.7317067342986547</v>
      </c>
      <c r="CB84" s="70">
        <v>18.969338282573332</v>
      </c>
      <c r="CC84" s="71">
        <v>4.2450939932987134E-3</v>
      </c>
      <c r="CD84" s="61">
        <v>4.937217478537999</v>
      </c>
      <c r="CE84" s="65">
        <v>0</v>
      </c>
      <c r="CF84" s="65">
        <v>0</v>
      </c>
      <c r="CG84" s="65">
        <v>0</v>
      </c>
      <c r="CH84" s="67">
        <v>8.0821929273468225</v>
      </c>
      <c r="CI84" s="68">
        <v>23.260551244904157</v>
      </c>
      <c r="CJ84" s="68">
        <v>1.7155029459826263</v>
      </c>
      <c r="CK84" s="69">
        <v>808.21929273468231</v>
      </c>
      <c r="CL84" s="70">
        <v>4.9114810373430995</v>
      </c>
      <c r="CM84" s="70">
        <v>8.1245440799663626</v>
      </c>
      <c r="CN84" s="71">
        <v>5.2127420569937372E-3</v>
      </c>
      <c r="CO84" s="61">
        <v>2.5353468237060008</v>
      </c>
      <c r="CP84" s="65">
        <v>0</v>
      </c>
      <c r="CQ84" s="65">
        <v>0.60557664511624232</v>
      </c>
      <c r="CR84" s="66">
        <v>0.60557664511624232</v>
      </c>
      <c r="CS84" s="67">
        <v>8.6310826755448353</v>
      </c>
      <c r="CT84" s="67">
        <v>0</v>
      </c>
      <c r="CU84" s="68">
        <v>24.840255940218036</v>
      </c>
      <c r="CV84" s="68">
        <v>0.88094052248297461</v>
      </c>
      <c r="CW84" s="69">
        <v>863.10826755448352</v>
      </c>
      <c r="CX84" s="70">
        <v>2.5340933969591877</v>
      </c>
      <c r="CY84" s="70">
        <v>8.6353518275391803</v>
      </c>
      <c r="CZ84" s="71">
        <v>4.94380782579133E-4</v>
      </c>
      <c r="DA84" s="61">
        <v>3.3674110203964505</v>
      </c>
      <c r="DB84" s="65">
        <v>0</v>
      </c>
      <c r="DC84" s="65">
        <v>0.70303595434504795</v>
      </c>
      <c r="DD84" s="66">
        <v>0.70303595434504795</v>
      </c>
      <c r="DE84" s="67">
        <v>27.519894334117964</v>
      </c>
      <c r="DF84" s="67">
        <v>0</v>
      </c>
      <c r="DG84" s="68">
        <v>79.202255893591499</v>
      </c>
      <c r="DH84" s="68">
        <v>1.1700524740779887</v>
      </c>
      <c r="DI84" s="69">
        <v>2751.9894334117967</v>
      </c>
      <c r="DJ84" s="70">
        <v>3.3570670451723812</v>
      </c>
      <c r="DK84" s="70">
        <v>27.604690110112514</v>
      </c>
      <c r="DL84" s="71">
        <v>3.0717887306942315E-3</v>
      </c>
      <c r="DM84" s="61">
        <v>3.5844719894808761</v>
      </c>
      <c r="DN84" s="65">
        <v>0</v>
      </c>
      <c r="DO84" s="65">
        <v>0.49142919587889006</v>
      </c>
      <c r="DP84" s="66">
        <v>0.49142919587889006</v>
      </c>
      <c r="DQ84" s="67">
        <v>35.602087261464789</v>
      </c>
      <c r="DR84" s="67">
        <v>0</v>
      </c>
      <c r="DS84" s="68">
        <v>102.46280713849566</v>
      </c>
      <c r="DT84" s="68">
        <v>1.2938776844896622</v>
      </c>
      <c r="DU84" s="69">
        <v>3560.2087261464794</v>
      </c>
      <c r="DV84" s="70">
        <v>3.5717161995934936</v>
      </c>
      <c r="DW84" s="70">
        <v>35.729234190078877</v>
      </c>
      <c r="DX84" s="71">
        <v>3.5586245128476344E-3</v>
      </c>
      <c r="DY84" s="61">
        <v>3.7237799759612478</v>
      </c>
      <c r="DZ84" s="65">
        <v>0</v>
      </c>
      <c r="EA84" s="65">
        <v>0.49142919587889006</v>
      </c>
      <c r="EB84" s="66">
        <v>0.49142919587889006</v>
      </c>
      <c r="EC84" s="67">
        <v>35.602087261464789</v>
      </c>
      <c r="ED84" s="67">
        <v>0</v>
      </c>
      <c r="EE84" s="68">
        <v>102.46280713849566</v>
      </c>
      <c r="EF84" s="68">
        <v>1.2938776844896622</v>
      </c>
      <c r="EG84" s="69">
        <v>3560.2087261464794</v>
      </c>
      <c r="EH84" s="70">
        <v>3.5717161995934936</v>
      </c>
      <c r="EI84" s="70">
        <v>35.729234190078877</v>
      </c>
      <c r="EJ84" s="71">
        <v>3.5586245128476344E-3</v>
      </c>
      <c r="EK84" s="72"/>
      <c r="EL84" s="73" t="s">
        <v>62</v>
      </c>
      <c r="EM84" s="66" t="s">
        <v>62</v>
      </c>
      <c r="EN84" s="46" t="s">
        <v>62</v>
      </c>
      <c r="EO84" s="74">
        <v>0</v>
      </c>
      <c r="EP84" s="75"/>
      <c r="EQ84" s="76">
        <v>0</v>
      </c>
      <c r="ER84" s="77">
        <v>0</v>
      </c>
      <c r="ES84" s="50">
        <v>0</v>
      </c>
      <c r="ET84" s="78">
        <v>0</v>
      </c>
      <c r="EU84" s="47">
        <v>0</v>
      </c>
      <c r="EV84" s="50">
        <v>0</v>
      </c>
      <c r="EW84" s="78">
        <v>0</v>
      </c>
      <c r="EX84" s="47">
        <v>0</v>
      </c>
      <c r="EY84" s="50">
        <v>0</v>
      </c>
      <c r="EZ84" s="79">
        <v>0</v>
      </c>
      <c r="FA84" s="80">
        <v>0</v>
      </c>
      <c r="FB84" s="81">
        <v>0</v>
      </c>
      <c r="FC84" s="82"/>
      <c r="FD84" s="83">
        <v>23097.9</v>
      </c>
      <c r="FE84" s="84">
        <v>23097.9</v>
      </c>
      <c r="FF84" s="84">
        <v>67500</v>
      </c>
      <c r="FG84" s="84">
        <v>84812.831932732573</v>
      </c>
      <c r="FH84" s="84">
        <v>46671.975238895131</v>
      </c>
      <c r="FI84" s="84">
        <v>104489.41279367061</v>
      </c>
      <c r="FJ84" s="84">
        <v>32999.260015102525</v>
      </c>
      <c r="FK84" s="84">
        <v>32999.260015102525</v>
      </c>
      <c r="FL84" s="84">
        <v>1117.6796326389267</v>
      </c>
      <c r="FM84" s="84">
        <v>1295.9454930104382</v>
      </c>
      <c r="FN84" s="85">
        <v>4128.0491458293327</v>
      </c>
      <c r="FO84" s="83">
        <v>340.53827050799526</v>
      </c>
      <c r="FP84" s="84">
        <v>490.79880948301138</v>
      </c>
      <c r="FQ84" s="86">
        <v>13603.974796889961</v>
      </c>
      <c r="FR84" s="84">
        <v>27.207949593779922</v>
      </c>
      <c r="FS84" s="87">
        <v>0.20522787189657954</v>
      </c>
      <c r="FT84" s="88"/>
      <c r="FU84" s="89">
        <v>0</v>
      </c>
      <c r="FV84" s="46">
        <v>0.16666666666666666</v>
      </c>
      <c r="FW84" s="46">
        <v>0.16666666666666666</v>
      </c>
      <c r="FX84" s="47">
        <v>0.75</v>
      </c>
      <c r="FY84" s="46">
        <v>1</v>
      </c>
      <c r="FZ84" s="46">
        <v>1.25</v>
      </c>
      <c r="GA84" s="90">
        <v>6.5</v>
      </c>
      <c r="GB84" s="90">
        <v>13.916666666666666</v>
      </c>
      <c r="GC84" s="46">
        <v>355.58333333333331</v>
      </c>
      <c r="GD84" s="46">
        <v>333</v>
      </c>
      <c r="GE84" s="46">
        <v>0</v>
      </c>
      <c r="GF84" s="46">
        <v>0</v>
      </c>
      <c r="GG84" s="91">
        <v>712</v>
      </c>
      <c r="GH84" s="92">
        <v>44.912161590281656</v>
      </c>
      <c r="GI84" s="93"/>
      <c r="GJ84" s="94">
        <v>0</v>
      </c>
      <c r="GK84" s="46">
        <v>0</v>
      </c>
      <c r="GL84" s="46">
        <v>0</v>
      </c>
      <c r="GM84" s="46">
        <v>3451</v>
      </c>
      <c r="GN84" s="46">
        <v>22</v>
      </c>
      <c r="GO84" s="80">
        <v>0</v>
      </c>
      <c r="GP84" s="80">
        <v>0</v>
      </c>
      <c r="GQ84" s="80">
        <v>0</v>
      </c>
      <c r="GR84" s="80">
        <v>333</v>
      </c>
      <c r="GS84" s="46">
        <v>1040</v>
      </c>
      <c r="GT84" s="46">
        <v>0</v>
      </c>
      <c r="GU84" s="46">
        <v>0</v>
      </c>
      <c r="GV84" s="46">
        <v>0</v>
      </c>
      <c r="GW84" s="46">
        <v>0</v>
      </c>
      <c r="GX84" s="46">
        <v>0</v>
      </c>
      <c r="GY84" s="95">
        <v>0</v>
      </c>
      <c r="GZ84" s="96">
        <v>19.506334581053842</v>
      </c>
      <c r="HA84" s="97">
        <v>25.257465404224327</v>
      </c>
      <c r="HB84" s="93"/>
      <c r="HC84" s="94">
        <v>0</v>
      </c>
      <c r="HD84" s="46">
        <v>0</v>
      </c>
      <c r="HE84" s="46">
        <v>0</v>
      </c>
      <c r="HF84" s="46">
        <v>2460</v>
      </c>
      <c r="HG84" s="46">
        <v>24</v>
      </c>
      <c r="HH84" s="80">
        <v>0</v>
      </c>
      <c r="HI84" s="80">
        <v>0</v>
      </c>
      <c r="HJ84" s="80">
        <v>0</v>
      </c>
      <c r="HK84" s="80">
        <v>450</v>
      </c>
      <c r="HL84" s="46">
        <v>1669</v>
      </c>
      <c r="HM84" s="46">
        <v>0</v>
      </c>
      <c r="HN84" s="46">
        <v>0</v>
      </c>
      <c r="HO84" s="46">
        <v>0</v>
      </c>
      <c r="HP84" s="46">
        <v>0</v>
      </c>
      <c r="HQ84" s="46">
        <v>0</v>
      </c>
      <c r="HR84" s="95">
        <v>0</v>
      </c>
      <c r="HS84" s="96">
        <v>19.509661835748791</v>
      </c>
      <c r="HT84" s="97">
        <v>25.287635677206229</v>
      </c>
      <c r="HU84" s="98"/>
      <c r="HV84" s="94">
        <v>0</v>
      </c>
      <c r="HW84" s="46">
        <v>0</v>
      </c>
      <c r="HX84" s="46">
        <v>7</v>
      </c>
      <c r="HY84" s="46">
        <v>2635</v>
      </c>
      <c r="HZ84" s="46">
        <v>829</v>
      </c>
      <c r="IA84" s="80">
        <v>2</v>
      </c>
      <c r="IB84" s="80">
        <v>0</v>
      </c>
      <c r="IC84" s="80">
        <v>0</v>
      </c>
      <c r="ID84" s="80">
        <v>918</v>
      </c>
      <c r="IE84" s="46">
        <v>455</v>
      </c>
      <c r="IF84" s="46">
        <v>0</v>
      </c>
      <c r="IG84" s="46">
        <v>0</v>
      </c>
      <c r="IH84" s="46">
        <v>0</v>
      </c>
      <c r="II84" s="46">
        <v>0</v>
      </c>
      <c r="IJ84" s="46">
        <v>0</v>
      </c>
      <c r="IK84" s="95">
        <v>0</v>
      </c>
      <c r="IL84" s="96">
        <v>19.737834725021596</v>
      </c>
      <c r="IM84" s="97">
        <v>24.831391114348143</v>
      </c>
      <c r="IN84" s="93"/>
      <c r="IO84" s="94">
        <v>0</v>
      </c>
      <c r="IP84" s="46">
        <v>0</v>
      </c>
      <c r="IQ84" s="46">
        <v>0</v>
      </c>
      <c r="IR84" s="46">
        <v>738</v>
      </c>
      <c r="IS84" s="46">
        <v>1690</v>
      </c>
      <c r="IT84" s="80">
        <v>56</v>
      </c>
      <c r="IU84" s="80">
        <v>0</v>
      </c>
      <c r="IV84" s="80">
        <v>4</v>
      </c>
      <c r="IW84" s="80">
        <v>1686</v>
      </c>
      <c r="IX84" s="46">
        <v>429</v>
      </c>
      <c r="IY84" s="46">
        <v>0</v>
      </c>
      <c r="IZ84" s="46">
        <v>0</v>
      </c>
      <c r="JA84" s="46">
        <v>0</v>
      </c>
      <c r="JB84" s="46">
        <v>0</v>
      </c>
      <c r="JC84" s="46">
        <v>0</v>
      </c>
      <c r="JD84" s="95">
        <v>0</v>
      </c>
      <c r="JE84" s="96">
        <v>20.225442834138487</v>
      </c>
      <c r="JF84" s="97">
        <v>24.702836879432624</v>
      </c>
      <c r="JG84" s="99"/>
      <c r="JH84" s="99"/>
      <c r="JI84" s="99"/>
      <c r="JJ84" s="99"/>
      <c r="JK84" s="99"/>
      <c r="JL84" s="99"/>
      <c r="JM84" s="99"/>
      <c r="JN84" s="99"/>
      <c r="JO84" s="99"/>
      <c r="JP84" s="99"/>
      <c r="JQ84" s="99"/>
      <c r="JR84" s="99"/>
      <c r="JS84" s="99"/>
      <c r="JT84" s="99"/>
      <c r="JU84" s="99"/>
      <c r="JV84" s="99"/>
      <c r="JW84" s="99"/>
      <c r="JX84" s="99"/>
      <c r="JY84" s="99"/>
      <c r="JZ84" s="99"/>
      <c r="KA84" s="99"/>
      <c r="KB84" s="99"/>
      <c r="KC84" s="99"/>
      <c r="KD84" s="99"/>
      <c r="KE84" s="99"/>
      <c r="KF84" s="99"/>
      <c r="KG84" s="99"/>
      <c r="KH84" s="99"/>
      <c r="KI84" s="99"/>
      <c r="KJ84" s="99"/>
      <c r="KK84" s="99"/>
      <c r="KL84" s="99"/>
      <c r="KM84" s="99"/>
      <c r="KN84" s="99"/>
      <c r="KO84" s="99"/>
      <c r="KP84" s="99"/>
      <c r="KQ84" s="99"/>
      <c r="KR84" s="99"/>
      <c r="KS84" s="99"/>
      <c r="KT84" s="99"/>
      <c r="KU84" s="99"/>
      <c r="KV84" s="99"/>
      <c r="KW84" s="99"/>
      <c r="KX84" s="99"/>
      <c r="KY84" s="99"/>
      <c r="KZ84" s="99"/>
      <c r="LA84" s="99"/>
      <c r="LB84" s="99"/>
      <c r="LC84" s="99"/>
      <c r="LD84" s="99"/>
      <c r="LE84" s="99"/>
      <c r="LF84" s="99"/>
      <c r="LG84" s="99"/>
      <c r="LH84" s="99"/>
      <c r="LI84" s="99"/>
      <c r="LJ84" s="99"/>
      <c r="LK84" s="99"/>
      <c r="LL84" s="99"/>
      <c r="LM84" s="99"/>
      <c r="LN84" s="99"/>
      <c r="LO84" s="99"/>
      <c r="LP84" s="99"/>
      <c r="LQ84" s="99"/>
      <c r="LR84" s="99"/>
      <c r="LS84" s="99"/>
      <c r="LT84" s="99"/>
      <c r="LU84" s="99"/>
      <c r="LV84" s="99"/>
      <c r="LW84" s="99"/>
      <c r="LX84" s="99"/>
      <c r="LY84" s="99"/>
      <c r="LZ84" s="99"/>
      <c r="MA84" s="99"/>
      <c r="MB84" s="99"/>
      <c r="MC84" s="99"/>
      <c r="MD84" s="99"/>
      <c r="ME84" s="99"/>
      <c r="MF84" s="99"/>
      <c r="MG84" s="99"/>
      <c r="MH84" s="99"/>
      <c r="MI84" s="99"/>
      <c r="MJ84" s="99"/>
      <c r="MK84" s="99"/>
      <c r="ML84" s="99"/>
      <c r="MM84" s="99"/>
      <c r="MN84" s="99"/>
      <c r="MO84" s="99"/>
      <c r="MP84" s="99"/>
      <c r="MQ84" s="99"/>
      <c r="MR84" s="99"/>
      <c r="MS84" s="99"/>
      <c r="MT84" s="99"/>
      <c r="MU84" s="99"/>
      <c r="MV84" s="99"/>
      <c r="MW84" s="99"/>
      <c r="MX84" s="99"/>
      <c r="MY84" s="99"/>
      <c r="MZ84" s="99"/>
      <c r="NA84" s="99"/>
      <c r="NB84" s="99"/>
      <c r="NC84" s="99"/>
      <c r="ND84" s="99"/>
      <c r="NE84" s="99"/>
      <c r="NF84" s="99"/>
      <c r="NG84" s="99"/>
      <c r="NH84" s="99"/>
      <c r="NI84" s="99"/>
      <c r="NJ84" s="99"/>
      <c r="NK84" s="99"/>
      <c r="NL84" s="99"/>
      <c r="NM84" s="99"/>
      <c r="NN84" s="99"/>
      <c r="NO84" s="99"/>
      <c r="NP84" s="99"/>
      <c r="NQ84" s="99"/>
      <c r="NR84" s="99"/>
      <c r="NS84" s="99"/>
      <c r="NT84" s="99"/>
      <c r="NU84" s="99"/>
      <c r="NV84" s="99"/>
      <c r="NW84" s="99"/>
      <c r="NX84" s="99"/>
      <c r="NY84" s="99"/>
      <c r="NZ84" s="99"/>
      <c r="OA84" s="99"/>
      <c r="OB84" s="99"/>
      <c r="OC84" s="99"/>
      <c r="OD84" s="99"/>
      <c r="OE84" s="99"/>
      <c r="OF84" s="99"/>
      <c r="OG84" s="99"/>
      <c r="OH84" s="99"/>
      <c r="OI84" s="99"/>
      <c r="OJ84" s="99"/>
      <c r="OK84" s="99"/>
      <c r="OL84" s="99"/>
      <c r="OM84" s="99"/>
      <c r="ON84" s="99"/>
      <c r="OO84" s="99"/>
      <c r="OP84" s="99"/>
      <c r="OQ84" s="99"/>
      <c r="OR84" s="99"/>
      <c r="OS84" s="99"/>
      <c r="OT84" s="99"/>
      <c r="OU84" s="99"/>
      <c r="OV84" s="99"/>
      <c r="OW84" s="99"/>
      <c r="OX84" s="99"/>
      <c r="OY84" s="99"/>
      <c r="OZ84" s="99"/>
      <c r="PA84" s="99"/>
      <c r="PB84" s="99"/>
      <c r="PC84" s="99"/>
      <c r="PD84" s="99"/>
      <c r="PE84" s="99"/>
      <c r="PF84" s="99"/>
      <c r="PG84" s="99"/>
      <c r="PH84" s="99"/>
      <c r="PI84" s="99"/>
      <c r="PJ84" s="99"/>
      <c r="PK84" s="99"/>
      <c r="PL84" s="99"/>
      <c r="PM84" s="99"/>
      <c r="PN84" s="99"/>
      <c r="PO84" s="99"/>
      <c r="PP84" s="99"/>
      <c r="PQ84" s="99"/>
      <c r="PR84" s="99"/>
      <c r="PS84" s="99"/>
      <c r="PT84" s="99"/>
      <c r="PU84" s="99"/>
      <c r="PV84" s="99"/>
      <c r="PW84" s="99"/>
      <c r="PX84" s="99"/>
      <c r="PY84" s="99"/>
      <c r="PZ84" s="99"/>
      <c r="QA84" s="99"/>
      <c r="QB84" s="99"/>
      <c r="QC84" s="99"/>
      <c r="QD84" s="99"/>
      <c r="QE84" s="99"/>
      <c r="QF84" s="99"/>
      <c r="QG84" s="99"/>
      <c r="QH84" s="99"/>
      <c r="QI84" s="99"/>
      <c r="QJ84" s="99"/>
      <c r="QK84" s="99"/>
      <c r="QL84" s="99"/>
      <c r="QM84" s="99"/>
      <c r="QN84" s="99"/>
      <c r="QO84" s="99"/>
      <c r="QP84" s="99"/>
      <c r="QQ84" s="99"/>
      <c r="QR84" s="99"/>
      <c r="QS84" s="99"/>
      <c r="QT84" s="99"/>
      <c r="QU84" s="99"/>
      <c r="QV84" s="99"/>
      <c r="QW84" s="99"/>
      <c r="QX84" s="99"/>
      <c r="QY84" s="99"/>
      <c r="QZ84" s="99"/>
      <c r="RA84" s="99"/>
      <c r="RB84" s="99"/>
      <c r="RC84" s="99"/>
      <c r="RD84" s="99"/>
      <c r="RE84" s="99"/>
      <c r="RF84" s="99"/>
      <c r="RG84" s="99"/>
      <c r="RH84" s="99"/>
      <c r="RI84" s="99"/>
      <c r="RJ84" s="99"/>
      <c r="RK84" s="99"/>
      <c r="RL84" s="99"/>
      <c r="RM84" s="99"/>
      <c r="RN84" s="99"/>
      <c r="RO84" s="99"/>
      <c r="RP84" s="99"/>
      <c r="RQ84" s="99"/>
      <c r="RR84" s="99"/>
      <c r="RS84" s="99"/>
      <c r="RT84" s="99"/>
      <c r="RU84" s="99"/>
      <c r="RV84" s="99"/>
      <c r="RW84" s="99"/>
      <c r="RX84" s="99"/>
      <c r="RY84" s="99"/>
      <c r="RZ84" s="99"/>
      <c r="SA84" s="99"/>
      <c r="SB84" s="99"/>
      <c r="SC84" s="99"/>
      <c r="SD84" s="99"/>
      <c r="SE84" s="99"/>
      <c r="SF84" s="99"/>
      <c r="SG84" s="99"/>
      <c r="SH84" s="99"/>
      <c r="SI84" s="99"/>
      <c r="SJ84" s="99"/>
      <c r="SK84" s="99"/>
      <c r="SL84" s="99"/>
      <c r="SM84" s="99"/>
      <c r="SN84" s="99"/>
      <c r="SO84" s="99"/>
      <c r="SP84" s="99"/>
      <c r="SQ84" s="99"/>
      <c r="SR84" s="99"/>
      <c r="SS84" s="99"/>
      <c r="ST84" s="99"/>
      <c r="SU84" s="99"/>
      <c r="SV84" s="99"/>
      <c r="SW84" s="99"/>
      <c r="SX84" s="99"/>
      <c r="SY84" s="99"/>
      <c r="SZ84" s="99"/>
      <c r="TA84" s="99"/>
      <c r="TB84" s="99"/>
      <c r="TC84" s="99"/>
      <c r="TD84" s="99"/>
      <c r="TE84" s="99"/>
      <c r="TF84" s="99"/>
      <c r="TG84" s="99"/>
      <c r="TH84" s="99"/>
      <c r="TI84" s="99"/>
      <c r="TJ84" s="99"/>
      <c r="TK84" s="99"/>
      <c r="TL84" s="99"/>
      <c r="TM84" s="99"/>
      <c r="TN84" s="99"/>
      <c r="TO84" s="99"/>
      <c r="TP84" s="99"/>
      <c r="TQ84" s="99"/>
      <c r="TR84" s="99"/>
      <c r="TS84" s="99"/>
      <c r="TT84" s="99"/>
      <c r="TU84" s="99"/>
      <c r="TV84" s="99"/>
      <c r="TW84" s="99"/>
      <c r="TX84" s="99"/>
      <c r="TY84" s="99"/>
      <c r="TZ84" s="99"/>
      <c r="UA84" s="99"/>
      <c r="UB84" s="99"/>
      <c r="UC84" s="99"/>
      <c r="UD84" s="99"/>
      <c r="UE84" s="99"/>
      <c r="UF84" s="99"/>
      <c r="UG84" s="99"/>
      <c r="UH84" s="99"/>
      <c r="UI84" s="99"/>
      <c r="UJ84" s="99"/>
      <c r="UK84" s="99"/>
      <c r="UL84" s="99"/>
      <c r="UM84" s="99"/>
      <c r="UN84" s="99"/>
      <c r="UO84" s="99"/>
      <c r="UP84" s="99"/>
      <c r="UQ84" s="99"/>
      <c r="UR84" s="99"/>
      <c r="US84" s="99"/>
      <c r="UT84" s="99"/>
      <c r="UU84" s="99"/>
      <c r="UV84" s="99"/>
      <c r="UW84" s="99"/>
      <c r="UX84" s="99"/>
      <c r="UY84" s="99"/>
      <c r="UZ84" s="99"/>
      <c r="VA84" s="99"/>
      <c r="VB84" s="99"/>
      <c r="VC84" s="99"/>
      <c r="VD84" s="99"/>
      <c r="VE84" s="99"/>
      <c r="VF84" s="99"/>
      <c r="VG84" s="99"/>
      <c r="VH84" s="99"/>
      <c r="VI84" s="99"/>
      <c r="VJ84" s="99"/>
      <c r="VK84" s="99"/>
      <c r="VL84" s="99"/>
      <c r="VM84" s="99"/>
      <c r="VN84" s="99"/>
      <c r="VO84" s="99"/>
      <c r="VP84" s="99"/>
      <c r="VQ84" s="99"/>
      <c r="VR84" s="99"/>
      <c r="VS84" s="99"/>
      <c r="VT84" s="99"/>
      <c r="VU84" s="99"/>
      <c r="VV84" s="99"/>
      <c r="VW84" s="99"/>
      <c r="VX84" s="99"/>
      <c r="VY84" s="99"/>
      <c r="VZ84" s="99"/>
      <c r="WA84" s="99"/>
      <c r="WB84" s="99"/>
      <c r="WC84" s="99"/>
      <c r="WD84" s="99"/>
      <c r="WE84" s="99"/>
      <c r="WF84" s="99"/>
      <c r="WG84" s="99"/>
      <c r="WH84" s="99"/>
      <c r="WI84" s="99"/>
      <c r="WJ84" s="99"/>
      <c r="WK84" s="99"/>
      <c r="WL84" s="99"/>
      <c r="WM84" s="99"/>
      <c r="WN84" s="99"/>
      <c r="WO84" s="99"/>
      <c r="WP84" s="99"/>
      <c r="WQ84" s="99"/>
      <c r="WR84" s="99"/>
      <c r="WS84" s="99"/>
      <c r="WT84" s="99"/>
      <c r="WU84" s="99"/>
      <c r="WV84" s="99"/>
      <c r="WW84" s="99"/>
      <c r="WX84" s="99"/>
      <c r="WY84" s="99"/>
      <c r="WZ84" s="99"/>
      <c r="XA84" s="99"/>
      <c r="XB84" s="99"/>
      <c r="XC84" s="99"/>
      <c r="XD84" s="99"/>
      <c r="XE84" s="99"/>
      <c r="XF84" s="99"/>
      <c r="XG84" s="99"/>
      <c r="XH84" s="99"/>
      <c r="XI84" s="99"/>
      <c r="XJ84" s="99"/>
      <c r="XK84" s="99"/>
      <c r="XL84" s="99"/>
      <c r="XM84" s="99"/>
      <c r="XN84" s="99"/>
      <c r="XO84" s="99"/>
      <c r="XP84" s="99"/>
      <c r="XQ84" s="99"/>
      <c r="XR84" s="99"/>
      <c r="XS84" s="99"/>
      <c r="XT84" s="99"/>
      <c r="XU84" s="99"/>
      <c r="XV84" s="99"/>
      <c r="XW84" s="99"/>
      <c r="XX84" s="99"/>
      <c r="XY84" s="99"/>
      <c r="XZ84" s="99"/>
      <c r="YA84" s="99"/>
      <c r="YB84" s="99"/>
      <c r="YC84" s="99"/>
      <c r="YD84" s="99"/>
      <c r="YE84" s="99"/>
      <c r="YF84" s="99"/>
      <c r="YG84" s="99"/>
      <c r="YH84" s="99"/>
      <c r="YI84" s="99"/>
      <c r="YJ84" s="99"/>
      <c r="YK84" s="99"/>
      <c r="YL84" s="99"/>
      <c r="YM84" s="99"/>
      <c r="YN84" s="99"/>
      <c r="YO84" s="99"/>
      <c r="YP84" s="99"/>
      <c r="YQ84" s="99"/>
      <c r="YR84" s="99"/>
      <c r="YS84" s="99"/>
      <c r="YT84" s="99"/>
      <c r="YU84" s="99"/>
      <c r="YV84" s="99"/>
      <c r="YW84" s="99"/>
      <c r="YX84" s="99"/>
      <c r="YY84" s="99"/>
      <c r="YZ84" s="99"/>
      <c r="ZA84" s="99"/>
      <c r="ZB84" s="99"/>
      <c r="ZC84" s="99"/>
      <c r="ZD84" s="99"/>
      <c r="ZE84" s="99"/>
      <c r="ZF84" s="99"/>
      <c r="ZG84" s="99"/>
      <c r="ZH84" s="99"/>
      <c r="ZI84" s="99"/>
      <c r="ZJ84" s="99"/>
      <c r="ZK84" s="99"/>
      <c r="ZL84" s="99"/>
      <c r="ZM84" s="99"/>
      <c r="ZN84" s="99"/>
      <c r="ZO84" s="99"/>
      <c r="ZP84" s="99"/>
      <c r="ZQ84" s="99"/>
      <c r="ZR84" s="99"/>
      <c r="ZS84" s="99"/>
      <c r="ZT84" s="99"/>
      <c r="ZU84" s="99"/>
      <c r="ZV84" s="99"/>
      <c r="ZW84" s="99"/>
      <c r="ZX84" s="99"/>
      <c r="ZY84" s="99"/>
      <c r="ZZ84" s="99"/>
      <c r="AAA84" s="99"/>
      <c r="AAB84" s="99"/>
      <c r="AAC84" s="99"/>
      <c r="AAD84" s="99"/>
      <c r="AAE84" s="99"/>
      <c r="AAF84" s="99"/>
      <c r="AAG84" s="99"/>
      <c r="AAH84" s="99"/>
      <c r="AAI84" s="99"/>
      <c r="AAJ84" s="99"/>
      <c r="AAK84" s="99"/>
      <c r="AAL84" s="99"/>
      <c r="AAM84" s="99"/>
      <c r="AAN84" s="99"/>
      <c r="AAO84" s="99"/>
      <c r="AAP84" s="99"/>
      <c r="AAQ84" s="99"/>
      <c r="AAR84" s="99"/>
      <c r="AAS84" s="99"/>
      <c r="AAT84" s="99"/>
      <c r="AAU84" s="99"/>
      <c r="AAV84" s="99"/>
      <c r="AAW84" s="99"/>
      <c r="AAX84" s="99"/>
      <c r="AAY84" s="99"/>
      <c r="AAZ84" s="99"/>
      <c r="ABA84" s="99"/>
      <c r="ABB84" s="99"/>
      <c r="ABC84" s="99"/>
      <c r="ABD84" s="99"/>
      <c r="ABE84" s="99"/>
      <c r="ABF84" s="99"/>
      <c r="ABG84" s="99"/>
      <c r="ABH84" s="99"/>
      <c r="ABI84" s="99"/>
      <c r="ABJ84" s="99"/>
      <c r="ABK84" s="99"/>
      <c r="ABL84" s="99"/>
      <c r="ABM84" s="99"/>
      <c r="ABN84" s="99"/>
      <c r="ABO84" s="99"/>
      <c r="ABP84" s="99"/>
      <c r="ABQ84" s="99"/>
      <c r="ABR84" s="99"/>
      <c r="ABS84" s="99"/>
      <c r="ABT84" s="99"/>
      <c r="ABU84" s="99"/>
      <c r="ABV84" s="99"/>
      <c r="ABW84" s="99"/>
      <c r="ABX84" s="99"/>
      <c r="ABY84" s="99"/>
      <c r="ABZ84" s="99"/>
      <c r="ACA84" s="99"/>
      <c r="ACB84" s="99"/>
      <c r="ACC84" s="99"/>
      <c r="ACD84" s="99"/>
      <c r="ACE84" s="99"/>
      <c r="ACF84" s="99"/>
      <c r="ACG84" s="99"/>
      <c r="ACH84" s="99"/>
      <c r="ACI84" s="99"/>
      <c r="ACJ84" s="99"/>
      <c r="ACK84" s="99"/>
      <c r="ACL84" s="99"/>
      <c r="ACM84" s="99"/>
      <c r="ACN84" s="99"/>
      <c r="ACO84" s="99"/>
      <c r="ACP84" s="99"/>
      <c r="ACQ84" s="99"/>
      <c r="ACR84" s="99"/>
      <c r="ACS84" s="99"/>
      <c r="ACT84" s="99"/>
      <c r="ACU84" s="99"/>
      <c r="ACV84" s="99"/>
      <c r="ACW84" s="99"/>
      <c r="ACX84" s="99"/>
      <c r="ACY84" s="99"/>
      <c r="ACZ84" s="99"/>
      <c r="ADA84" s="99"/>
      <c r="ADB84" s="99"/>
      <c r="ADC84" s="99"/>
      <c r="ADD84" s="99"/>
      <c r="ADE84" s="99"/>
      <c r="ADF84" s="99"/>
      <c r="ADG84" s="99"/>
      <c r="ADH84" s="99"/>
      <c r="ADI84" s="99"/>
      <c r="ADJ84" s="99"/>
      <c r="ADK84" s="99"/>
      <c r="ADL84" s="99"/>
      <c r="ADM84" s="99"/>
      <c r="ADN84" s="99"/>
      <c r="ADO84" s="99"/>
      <c r="ADP84" s="99"/>
      <c r="ADQ84" s="99"/>
      <c r="ADR84" s="99"/>
      <c r="ADS84" s="99"/>
      <c r="ADT84" s="99"/>
      <c r="ADU84" s="99"/>
      <c r="ADV84" s="99"/>
      <c r="ADW84" s="99"/>
      <c r="ADX84" s="99"/>
      <c r="ADY84" s="99"/>
      <c r="ADZ84" s="99"/>
      <c r="AEA84" s="99"/>
      <c r="AEB84" s="99"/>
      <c r="AEC84" s="99"/>
      <c r="AED84" s="99"/>
      <c r="AEE84" s="99"/>
      <c r="AEF84" s="99"/>
      <c r="AEG84" s="99"/>
      <c r="AEH84" s="99"/>
      <c r="AEI84" s="99"/>
      <c r="AEJ84" s="99"/>
      <c r="AEK84" s="99"/>
      <c r="AEL84" s="99"/>
      <c r="AEM84" s="99"/>
      <c r="AEN84" s="99"/>
      <c r="AEO84" s="99"/>
      <c r="AEP84" s="99"/>
      <c r="AEQ84" s="99"/>
      <c r="AER84" s="99"/>
      <c r="AES84" s="99"/>
      <c r="AET84" s="99"/>
      <c r="AEU84" s="99"/>
      <c r="AEV84" s="99"/>
      <c r="AEW84" s="99"/>
      <c r="AEX84" s="99"/>
      <c r="AEY84" s="99"/>
      <c r="AEZ84" s="99"/>
      <c r="AFA84" s="99"/>
      <c r="AFB84" s="99"/>
      <c r="AFC84" s="99"/>
      <c r="AFD84" s="99"/>
      <c r="AFE84" s="99"/>
      <c r="AFF84" s="99"/>
      <c r="AFG84" s="99"/>
      <c r="AFH84" s="99"/>
      <c r="AFI84" s="99"/>
      <c r="AFJ84" s="99"/>
      <c r="AFK84" s="99"/>
      <c r="AFL84" s="99"/>
      <c r="AFM84" s="99"/>
      <c r="AFN84" s="99"/>
      <c r="AFO84" s="99"/>
      <c r="AFP84" s="99"/>
      <c r="AFQ84" s="99"/>
      <c r="AFR84" s="99"/>
      <c r="AFS84" s="99"/>
      <c r="AFT84" s="99"/>
      <c r="AFU84" s="99"/>
      <c r="AFV84" s="99"/>
      <c r="AFW84" s="99"/>
      <c r="AFX84" s="99"/>
      <c r="AFY84" s="99"/>
      <c r="AFZ84" s="99"/>
      <c r="AGA84" s="99"/>
      <c r="AGB84" s="99"/>
      <c r="AGC84" s="99"/>
      <c r="AGD84" s="99"/>
      <c r="AGE84" s="99"/>
      <c r="AGF84" s="99"/>
      <c r="AGG84" s="99"/>
      <c r="AGH84" s="99"/>
      <c r="AGI84" s="99"/>
      <c r="AGJ84" s="99"/>
      <c r="AGK84" s="99"/>
      <c r="AGL84" s="99"/>
      <c r="AGM84" s="99"/>
      <c r="AGN84" s="99"/>
      <c r="AGO84" s="99"/>
      <c r="AGP84" s="99"/>
      <c r="AGQ84" s="99"/>
      <c r="AGR84" s="99"/>
      <c r="AGS84" s="99"/>
      <c r="AGT84" s="99"/>
      <c r="AGU84" s="99"/>
      <c r="AGV84" s="99"/>
      <c r="AGW84" s="99"/>
      <c r="AGX84" s="99"/>
      <c r="AGY84" s="99"/>
      <c r="AGZ84" s="99"/>
      <c r="AHA84" s="99"/>
      <c r="AHB84" s="99"/>
      <c r="AHC84" s="99"/>
      <c r="AHD84" s="99"/>
      <c r="AHE84" s="99"/>
      <c r="AHF84" s="99"/>
      <c r="AHG84" s="99"/>
      <c r="AHH84" s="99"/>
      <c r="AHI84" s="99"/>
      <c r="AHJ84" s="99"/>
      <c r="AHK84" s="99"/>
      <c r="AHL84" s="99"/>
      <c r="AHM84" s="99"/>
      <c r="AHN84" s="99"/>
      <c r="AHO84" s="99"/>
      <c r="AHP84" s="99"/>
      <c r="AHQ84" s="99"/>
      <c r="AHR84" s="99"/>
      <c r="AHS84" s="99"/>
      <c r="AHT84" s="99"/>
      <c r="AHU84" s="99"/>
      <c r="AHV84" s="99"/>
      <c r="AHW84" s="99"/>
      <c r="AHX84" s="99"/>
      <c r="AHY84" s="99"/>
      <c r="AHZ84" s="99"/>
      <c r="AIA84" s="99"/>
      <c r="AIB84" s="99"/>
      <c r="AIC84" s="99"/>
      <c r="AID84" s="99"/>
      <c r="AIE84" s="99"/>
      <c r="AIF84" s="99"/>
      <c r="AIG84" s="99"/>
      <c r="AIH84" s="99"/>
      <c r="AII84" s="99"/>
      <c r="AIJ84" s="99"/>
      <c r="AIK84" s="99"/>
      <c r="AIL84" s="99"/>
      <c r="AIM84" s="99"/>
      <c r="AIN84" s="99"/>
      <c r="AIO84" s="99"/>
      <c r="AIP84" s="99"/>
      <c r="AIQ84" s="99"/>
      <c r="AIR84" s="99"/>
      <c r="AIS84" s="99"/>
      <c r="AIT84" s="99"/>
      <c r="AIU84" s="99"/>
      <c r="AIV84" s="99"/>
      <c r="AIW84" s="99"/>
      <c r="AIX84" s="99"/>
      <c r="AIY84" s="99"/>
      <c r="AIZ84" s="99"/>
      <c r="AJA84" s="99"/>
      <c r="AJB84" s="99"/>
      <c r="AJC84" s="99"/>
      <c r="AJD84" s="99"/>
      <c r="AJE84" s="99"/>
      <c r="AJF84" s="99"/>
      <c r="AJG84" s="99"/>
      <c r="AJH84" s="99"/>
      <c r="AJI84" s="99"/>
      <c r="AJJ84" s="99"/>
      <c r="AJK84" s="99"/>
      <c r="AJL84" s="99"/>
      <c r="AJM84" s="99"/>
      <c r="AJN84" s="99"/>
      <c r="AJO84" s="99"/>
      <c r="AJP84" s="99"/>
      <c r="AJQ84" s="99"/>
      <c r="AJR84" s="99"/>
      <c r="AJS84" s="99"/>
      <c r="AJT84" s="99"/>
      <c r="AJU84" s="99"/>
      <c r="AJV84" s="99"/>
      <c r="AJW84" s="99"/>
      <c r="AJX84" s="99"/>
      <c r="AJY84" s="99"/>
      <c r="AJZ84" s="99"/>
      <c r="AKA84" s="99"/>
      <c r="AKB84" s="99"/>
      <c r="AKC84" s="99"/>
      <c r="AKD84" s="99"/>
      <c r="AKE84" s="99"/>
      <c r="AKF84" s="99"/>
      <c r="AKG84" s="99"/>
      <c r="AKH84" s="99"/>
      <c r="AKI84" s="99"/>
      <c r="AKJ84" s="99"/>
      <c r="AKK84" s="99"/>
      <c r="AKL84" s="99"/>
      <c r="AKM84" s="99"/>
      <c r="AKN84" s="99"/>
      <c r="AKO84" s="99"/>
      <c r="AKP84" s="99"/>
      <c r="AKQ84" s="99"/>
      <c r="AKR84" s="99"/>
      <c r="AKS84" s="99"/>
      <c r="AKT84" s="99"/>
      <c r="AKU84" s="99"/>
      <c r="AKV84" s="99"/>
      <c r="AKW84" s="99"/>
      <c r="AKX84" s="99"/>
      <c r="AKY84" s="99"/>
      <c r="AKZ84" s="99"/>
      <c r="ALA84" s="99"/>
      <c r="ALB84" s="99"/>
      <c r="ALC84" s="99"/>
      <c r="ALD84" s="99"/>
      <c r="ALE84" s="99"/>
      <c r="ALF84" s="99"/>
      <c r="ALG84" s="99"/>
      <c r="ALH84" s="99"/>
      <c r="ALI84" s="99"/>
      <c r="ALJ84" s="99"/>
      <c r="ALK84" s="99"/>
      <c r="ALL84" s="99"/>
      <c r="ALM84" s="99"/>
      <c r="ALN84" s="99"/>
      <c r="ALO84" s="99"/>
      <c r="ALP84" s="99"/>
      <c r="ALQ84" s="99"/>
      <c r="ALR84" s="99"/>
      <c r="ALS84" s="99"/>
      <c r="ALT84" s="99"/>
      <c r="ALU84" s="99"/>
      <c r="ALV84" s="99"/>
      <c r="ALW84" s="99"/>
      <c r="ALX84" s="99"/>
      <c r="ALY84" s="99"/>
      <c r="ALZ84" s="99"/>
      <c r="AMA84" s="99"/>
      <c r="AMB84" s="99"/>
      <c r="AMC84" s="99"/>
      <c r="AMD84" s="99"/>
      <c r="AME84" s="99"/>
      <c r="AMF84" s="99"/>
      <c r="AMG84" s="99"/>
      <c r="AMH84" s="99"/>
      <c r="AMI84" s="99"/>
      <c r="AMJ84" s="99"/>
      <c r="AMK84" s="99"/>
      <c r="AML84" s="99"/>
      <c r="AMM84" s="99"/>
      <c r="AMN84" s="99"/>
      <c r="AMO84" s="99"/>
      <c r="AMP84" s="99"/>
      <c r="AMQ84" s="99"/>
      <c r="AMR84" s="99"/>
      <c r="AMS84" s="99"/>
      <c r="AMT84" s="99"/>
      <c r="AMU84" s="99"/>
      <c r="AMV84" s="99"/>
      <c r="AMW84" s="99"/>
      <c r="AMX84" s="99"/>
      <c r="AMY84" s="99"/>
      <c r="AMZ84" s="99"/>
      <c r="ANA84" s="99"/>
      <c r="ANB84" s="99"/>
      <c r="ANC84" s="99"/>
      <c r="AND84" s="99"/>
      <c r="ANE84" s="99"/>
      <c r="ANF84" s="99"/>
      <c r="ANG84" s="99"/>
      <c r="ANH84" s="99"/>
      <c r="ANI84" s="99"/>
      <c r="ANJ84" s="99"/>
      <c r="ANK84" s="99"/>
      <c r="ANL84" s="99"/>
      <c r="ANM84" s="99"/>
      <c r="ANN84" s="99"/>
      <c r="ANO84" s="99"/>
      <c r="ANP84" s="99"/>
      <c r="ANQ84" s="99"/>
      <c r="ANR84" s="99"/>
      <c r="ANS84" s="99"/>
      <c r="ANT84" s="99"/>
      <c r="ANU84" s="99"/>
      <c r="ANV84" s="99"/>
      <c r="ANW84" s="99"/>
      <c r="ANX84" s="99"/>
      <c r="ANY84" s="99"/>
      <c r="ANZ84" s="99"/>
      <c r="AOA84" s="99"/>
      <c r="AOB84" s="99"/>
      <c r="AOC84" s="99"/>
      <c r="AOD84" s="99"/>
      <c r="AOE84" s="99"/>
      <c r="AOF84" s="99"/>
      <c r="AOG84" s="99"/>
      <c r="AOH84" s="99"/>
      <c r="AOI84" s="99"/>
      <c r="AOJ84" s="99"/>
      <c r="AOK84" s="99"/>
      <c r="AOL84" s="99"/>
      <c r="AOM84" s="99"/>
      <c r="AON84" s="99"/>
      <c r="AOO84" s="99"/>
      <c r="AOP84" s="99"/>
      <c r="AOQ84" s="99"/>
      <c r="AOR84" s="99"/>
      <c r="AOS84" s="99"/>
      <c r="AOT84" s="99"/>
      <c r="AOU84" s="99"/>
      <c r="AOV84" s="99"/>
      <c r="AOW84" s="99"/>
      <c r="AOX84" s="99"/>
      <c r="AOY84" s="99"/>
      <c r="AOZ84" s="99"/>
      <c r="APA84" s="99"/>
      <c r="APB84" s="99"/>
      <c r="APC84" s="99"/>
      <c r="APD84" s="99"/>
      <c r="APE84" s="99"/>
      <c r="APF84" s="99"/>
      <c r="APG84" s="99"/>
      <c r="APH84" s="99"/>
      <c r="API84" s="99"/>
      <c r="APJ84" s="99"/>
      <c r="APK84" s="99"/>
      <c r="APL84" s="99"/>
      <c r="APM84" s="99"/>
      <c r="APN84" s="99"/>
      <c r="APO84" s="99"/>
      <c r="APP84" s="99"/>
      <c r="APQ84" s="99"/>
      <c r="APR84" s="99"/>
      <c r="APS84" s="99"/>
      <c r="APT84" s="99"/>
      <c r="APU84" s="99"/>
      <c r="APV84" s="99"/>
      <c r="APW84" s="99"/>
      <c r="APX84" s="99"/>
      <c r="APY84" s="99"/>
      <c r="APZ84" s="99"/>
      <c r="AQA84" s="99"/>
      <c r="AQB84" s="99"/>
      <c r="AQC84" s="99"/>
      <c r="AQD84" s="99"/>
      <c r="AQE84" s="99"/>
      <c r="AQF84" s="99"/>
      <c r="AQG84" s="99"/>
      <c r="AQH84" s="99"/>
      <c r="AQI84" s="99"/>
      <c r="AQJ84" s="99"/>
      <c r="AQK84" s="99"/>
      <c r="AQL84" s="99"/>
      <c r="AQM84" s="99"/>
      <c r="AQN84" s="99"/>
      <c r="AQO84" s="99"/>
      <c r="AQP84" s="99"/>
      <c r="AQQ84" s="99"/>
      <c r="AQR84" s="99"/>
      <c r="AQS84" s="99"/>
      <c r="AQT84" s="99"/>
      <c r="AQU84" s="99"/>
      <c r="AQV84" s="99"/>
      <c r="AQW84" s="99"/>
      <c r="AQX84" s="99"/>
      <c r="AQY84" s="99"/>
      <c r="AQZ84" s="99"/>
      <c r="ARA84" s="99"/>
      <c r="ARB84" s="99"/>
      <c r="ARC84" s="99"/>
      <c r="ARD84" s="99"/>
      <c r="ARE84" s="99"/>
      <c r="ARF84" s="99"/>
      <c r="ARG84" s="99"/>
      <c r="ARH84" s="99"/>
      <c r="ARI84" s="99"/>
      <c r="ARJ84" s="99"/>
      <c r="ARK84" s="99"/>
      <c r="ARL84" s="99"/>
      <c r="ARM84" s="99"/>
      <c r="ARN84" s="99"/>
      <c r="ARO84" s="99"/>
      <c r="ARP84" s="99"/>
      <c r="ARQ84" s="99"/>
      <c r="ARR84" s="99"/>
      <c r="ARS84" s="99"/>
      <c r="ART84" s="99"/>
      <c r="ARU84" s="99"/>
      <c r="ARV84" s="99"/>
      <c r="ARW84" s="99"/>
      <c r="ARX84" s="99"/>
      <c r="ARY84" s="99"/>
      <c r="ARZ84" s="99"/>
      <c r="ASA84" s="99"/>
      <c r="ASB84" s="99"/>
      <c r="ASC84" s="99"/>
      <c r="ASD84" s="99"/>
      <c r="ASE84" s="99"/>
      <c r="ASF84" s="99"/>
      <c r="ASG84" s="99"/>
      <c r="ASH84" s="99"/>
      <c r="ASI84" s="99"/>
      <c r="ASJ84" s="99"/>
      <c r="ASK84" s="99"/>
      <c r="ASL84" s="99"/>
      <c r="ASM84" s="99"/>
      <c r="ASN84" s="99"/>
      <c r="ASO84" s="99"/>
      <c r="ASP84" s="99"/>
      <c r="ASQ84" s="99"/>
      <c r="ASR84" s="99"/>
      <c r="ASS84" s="99"/>
      <c r="AST84" s="99"/>
      <c r="ASU84" s="99"/>
      <c r="ASV84" s="99"/>
      <c r="ASW84" s="99"/>
      <c r="ASX84" s="99"/>
      <c r="ASY84" s="99"/>
      <c r="ASZ84" s="99"/>
      <c r="ATA84" s="99"/>
      <c r="ATB84" s="99"/>
      <c r="ATC84" s="99"/>
      <c r="ATD84" s="99"/>
      <c r="ATE84" s="99"/>
      <c r="ATF84" s="99"/>
      <c r="ATG84" s="99"/>
      <c r="ATH84" s="99"/>
      <c r="ATI84" s="99"/>
      <c r="ATJ84" s="99"/>
      <c r="ATK84" s="99"/>
      <c r="ATL84" s="99"/>
      <c r="ATM84" s="99"/>
      <c r="ATN84" s="99"/>
      <c r="ATO84" s="99"/>
      <c r="ATP84" s="99"/>
      <c r="ATQ84" s="99"/>
      <c r="ATR84" s="99"/>
      <c r="ATS84" s="99"/>
      <c r="ATT84" s="99"/>
      <c r="ATU84" s="99"/>
      <c r="ATV84" s="99"/>
      <c r="ATW84" s="99"/>
      <c r="ATX84" s="99"/>
      <c r="ATY84" s="99"/>
      <c r="ATZ84" s="99"/>
      <c r="AUA84" s="99"/>
      <c r="AUB84" s="99"/>
      <c r="AUC84" s="99"/>
      <c r="AUD84" s="99"/>
      <c r="AUE84" s="99"/>
      <c r="AUF84" s="99"/>
      <c r="AUG84" s="99"/>
      <c r="AUH84" s="99"/>
      <c r="AUI84" s="99"/>
      <c r="AUJ84" s="99"/>
      <c r="AUK84" s="99"/>
      <c r="AUL84" s="99"/>
      <c r="AUM84" s="99"/>
      <c r="AUN84" s="99"/>
      <c r="AUO84" s="99"/>
      <c r="AUP84" s="99"/>
      <c r="AUQ84" s="99"/>
      <c r="AUR84" s="99"/>
      <c r="AUS84" s="99"/>
      <c r="AUT84" s="99"/>
      <c r="AUU84" s="99"/>
      <c r="AUV84" s="99"/>
      <c r="AUW84" s="99"/>
      <c r="AUX84" s="99"/>
      <c r="AUY84" s="99"/>
      <c r="AUZ84" s="99"/>
      <c r="AVA84" s="99"/>
      <c r="AVB84" s="99"/>
      <c r="AVC84" s="99"/>
      <c r="AVD84" s="99"/>
      <c r="AVE84" s="99"/>
      <c r="AVF84" s="99"/>
      <c r="AVG84" s="99"/>
      <c r="AVH84" s="99"/>
      <c r="AVI84" s="99"/>
      <c r="AVJ84" s="99"/>
      <c r="AVK84" s="99"/>
      <c r="AVL84" s="99"/>
      <c r="AVM84" s="99"/>
      <c r="AVN84" s="99"/>
      <c r="AVO84" s="99"/>
      <c r="AVP84" s="99"/>
      <c r="AVQ84" s="99"/>
      <c r="AVR84" s="99"/>
      <c r="AVS84" s="99"/>
      <c r="AVT84" s="99"/>
      <c r="AVU84" s="99"/>
      <c r="AVV84" s="99"/>
      <c r="AVW84" s="99"/>
      <c r="AVX84" s="99"/>
      <c r="AVY84" s="99"/>
      <c r="AVZ84" s="99"/>
      <c r="AWA84" s="99"/>
      <c r="AWB84" s="99"/>
      <c r="AWC84" s="99"/>
      <c r="AWD84" s="99"/>
      <c r="AWE84" s="99"/>
      <c r="AWF84" s="99"/>
      <c r="AWG84" s="99"/>
      <c r="AWH84" s="99"/>
      <c r="AWI84" s="99"/>
      <c r="AWJ84" s="99"/>
      <c r="AWK84" s="99"/>
      <c r="AWL84" s="99"/>
      <c r="AWM84" s="99"/>
      <c r="AWN84" s="99"/>
      <c r="AWO84" s="99"/>
      <c r="AWP84" s="99"/>
      <c r="AWQ84" s="99"/>
      <c r="AWR84" s="99"/>
      <c r="AWS84" s="99"/>
      <c r="AWT84" s="99"/>
      <c r="AWU84" s="99"/>
      <c r="AWV84" s="99"/>
      <c r="AWW84" s="99"/>
      <c r="AWX84" s="99"/>
      <c r="AWY84" s="99"/>
      <c r="AWZ84" s="99"/>
      <c r="AXA84" s="99"/>
      <c r="AXB84" s="99"/>
      <c r="AXC84" s="99"/>
      <c r="AXD84" s="99"/>
      <c r="AXE84" s="99"/>
      <c r="AXF84" s="99"/>
      <c r="AXG84" s="99"/>
      <c r="AXH84" s="99"/>
      <c r="AXI84" s="99"/>
      <c r="AXJ84" s="99"/>
      <c r="AXK84" s="99"/>
      <c r="AXL84" s="99"/>
      <c r="AXM84" s="99"/>
      <c r="AXN84" s="99"/>
      <c r="AXO84" s="99"/>
      <c r="AXP84" s="99"/>
      <c r="AXQ84" s="99"/>
      <c r="AXR84" s="99"/>
      <c r="AXS84" s="99"/>
      <c r="AXT84" s="99"/>
      <c r="AXU84" s="99"/>
      <c r="AXV84" s="99"/>
      <c r="AXW84" s="99"/>
      <c r="AXX84" s="99"/>
      <c r="AXY84" s="99"/>
      <c r="AXZ84" s="99"/>
      <c r="AYA84" s="99"/>
      <c r="AYB84" s="99"/>
      <c r="AYC84" s="99"/>
      <c r="AYD84" s="99"/>
      <c r="AYE84" s="99"/>
      <c r="AYF84" s="99"/>
      <c r="AYG84" s="99"/>
      <c r="AYH84" s="99"/>
      <c r="AYI84" s="99"/>
      <c r="AYJ84" s="99"/>
      <c r="AYK84" s="99"/>
      <c r="AYL84" s="99"/>
      <c r="AYM84" s="99"/>
      <c r="AYN84" s="99"/>
      <c r="AYO84" s="99"/>
      <c r="AYP84" s="99"/>
      <c r="AYQ84" s="99"/>
      <c r="AYR84" s="99"/>
      <c r="AYS84" s="99"/>
      <c r="AYT84" s="99"/>
      <c r="AYU84" s="99"/>
      <c r="AYV84" s="99"/>
      <c r="AYW84" s="99"/>
      <c r="AYX84" s="99"/>
      <c r="AYY84" s="99"/>
      <c r="AYZ84" s="99"/>
      <c r="AZA84" s="99"/>
      <c r="AZB84" s="99"/>
      <c r="AZC84" s="99"/>
      <c r="AZD84" s="99"/>
      <c r="AZE84" s="99"/>
      <c r="AZF84" s="99"/>
      <c r="AZG84" s="99"/>
      <c r="AZH84" s="99"/>
      <c r="AZI84" s="99"/>
      <c r="AZJ84" s="99"/>
      <c r="AZK84" s="99"/>
      <c r="AZL84" s="99"/>
      <c r="AZM84" s="99"/>
      <c r="AZN84" s="99"/>
      <c r="AZO84" s="99"/>
      <c r="AZP84" s="99"/>
      <c r="AZQ84" s="99"/>
      <c r="AZR84" s="99"/>
      <c r="AZS84" s="99"/>
      <c r="AZT84" s="99"/>
      <c r="AZU84" s="99"/>
      <c r="AZV84" s="99"/>
      <c r="AZW84" s="99"/>
      <c r="AZX84" s="99"/>
      <c r="AZY84" s="99"/>
      <c r="AZZ84" s="99"/>
      <c r="BAA84" s="99"/>
      <c r="BAB84" s="99"/>
      <c r="BAC84" s="99"/>
      <c r="BAD84" s="99"/>
      <c r="BAE84" s="99"/>
      <c r="BAF84" s="99"/>
      <c r="BAG84" s="99"/>
      <c r="BAH84" s="99"/>
      <c r="BAI84" s="99"/>
      <c r="BAJ84" s="99"/>
      <c r="BAK84" s="99"/>
      <c r="BAL84" s="99"/>
      <c r="BAM84" s="99"/>
      <c r="BAN84" s="99"/>
      <c r="BAO84" s="99"/>
      <c r="BAP84" s="99"/>
      <c r="BAQ84" s="99"/>
      <c r="BAR84" s="99"/>
      <c r="BAS84" s="99"/>
      <c r="BAT84" s="99"/>
      <c r="BAU84" s="99"/>
      <c r="BAV84" s="99"/>
      <c r="BAW84" s="99"/>
      <c r="BAX84" s="99"/>
      <c r="BAY84" s="99"/>
      <c r="BAZ84" s="99"/>
      <c r="BBA84" s="99"/>
      <c r="BBB84" s="99"/>
      <c r="BBC84" s="99"/>
      <c r="BBD84" s="99"/>
      <c r="BBE84" s="99"/>
      <c r="BBF84" s="99"/>
      <c r="BBG84" s="99"/>
      <c r="BBH84" s="99"/>
      <c r="BBI84" s="99"/>
      <c r="BBJ84" s="99"/>
      <c r="BBK84" s="99"/>
      <c r="BBL84" s="99"/>
      <c r="BBM84" s="99"/>
      <c r="BBN84" s="99"/>
      <c r="BBO84" s="99"/>
      <c r="BBP84" s="99"/>
      <c r="BBQ84" s="99"/>
      <c r="BBR84" s="99"/>
      <c r="BBS84" s="99"/>
      <c r="BBT84" s="99"/>
      <c r="BBU84" s="99"/>
      <c r="BBV84" s="99"/>
      <c r="BBW84" s="99"/>
      <c r="BBX84" s="99"/>
      <c r="BBY84" s="99"/>
      <c r="BBZ84" s="99"/>
      <c r="BCA84" s="99"/>
      <c r="BCB84" s="99"/>
      <c r="BCC84" s="99"/>
      <c r="BCD84" s="99"/>
      <c r="BCE84" s="99"/>
      <c r="BCF84" s="99"/>
      <c r="BCG84" s="99"/>
      <c r="BCH84" s="99"/>
      <c r="BCI84" s="99"/>
      <c r="BCJ84" s="99"/>
      <c r="BCK84" s="99"/>
      <c r="BCL84" s="99"/>
      <c r="BCM84" s="99"/>
      <c r="BCN84" s="99"/>
      <c r="BCO84" s="99"/>
      <c r="BCP84" s="99"/>
      <c r="BCQ84" s="99"/>
      <c r="BCR84" s="99"/>
      <c r="BCS84" s="99"/>
      <c r="BCT84" s="99"/>
      <c r="BCU84" s="99"/>
      <c r="BCV84" s="99"/>
      <c r="BCW84" s="99"/>
      <c r="BCX84" s="99"/>
      <c r="BCY84" s="99"/>
      <c r="BCZ84" s="99"/>
      <c r="BDA84" s="99"/>
      <c r="BDB84" s="99"/>
      <c r="BDC84" s="99"/>
      <c r="BDD84" s="99"/>
      <c r="BDE84" s="99"/>
      <c r="BDF84" s="99"/>
      <c r="BDG84" s="99"/>
      <c r="BDH84" s="99"/>
      <c r="BDI84" s="99"/>
      <c r="BDJ84" s="99"/>
      <c r="BDK84" s="99"/>
      <c r="BDL84" s="99"/>
      <c r="BDM84" s="99"/>
      <c r="BDN84" s="99"/>
      <c r="BDO84" s="99"/>
      <c r="BDP84" s="99"/>
      <c r="BDQ84" s="99"/>
      <c r="BDR84" s="99"/>
      <c r="BDS84" s="99"/>
      <c r="BDT84" s="99"/>
      <c r="BDU84" s="99"/>
      <c r="BDV84" s="99"/>
      <c r="BDW84" s="99"/>
      <c r="BDX84" s="99"/>
      <c r="BDY84" s="99"/>
      <c r="BDZ84" s="99"/>
      <c r="BEA84" s="99"/>
      <c r="BEB84" s="99"/>
      <c r="BEC84" s="99"/>
      <c r="BED84" s="99"/>
      <c r="BEE84" s="99"/>
      <c r="BEF84" s="99"/>
      <c r="BEG84" s="99"/>
      <c r="BEH84" s="99"/>
      <c r="BEI84" s="99"/>
      <c r="BEJ84" s="99"/>
      <c r="BEK84" s="99"/>
      <c r="BEL84" s="99"/>
      <c r="BEM84" s="99"/>
      <c r="BEN84" s="99"/>
      <c r="BEO84" s="99"/>
      <c r="BEP84" s="99"/>
      <c r="BEQ84" s="99"/>
      <c r="BER84" s="99"/>
      <c r="BES84" s="99"/>
      <c r="BET84" s="99"/>
      <c r="BEU84" s="99"/>
      <c r="BEV84" s="99"/>
      <c r="BEW84" s="99"/>
      <c r="BEX84" s="99"/>
      <c r="BEY84" s="99"/>
      <c r="BEZ84" s="99"/>
      <c r="BFA84" s="99"/>
      <c r="BFB84" s="99"/>
      <c r="BFC84" s="99"/>
      <c r="BFD84" s="99"/>
      <c r="BFE84" s="99"/>
      <c r="BFF84" s="99"/>
      <c r="BFG84" s="99"/>
      <c r="BFH84" s="99"/>
      <c r="BFI84" s="99"/>
      <c r="BFJ84" s="99"/>
      <c r="BFK84" s="99"/>
      <c r="BFL84" s="99"/>
      <c r="BFM84" s="99"/>
      <c r="BFN84" s="99"/>
      <c r="BFO84" s="99"/>
      <c r="BFP84" s="99"/>
      <c r="BFQ84" s="99"/>
      <c r="BFR84" s="99"/>
      <c r="BFS84" s="99"/>
      <c r="BFT84" s="99"/>
      <c r="BFU84" s="99"/>
      <c r="BFV84" s="99"/>
      <c r="BFW84" s="99"/>
      <c r="BFX84" s="99"/>
      <c r="BFY84" s="99"/>
      <c r="BFZ84" s="99"/>
      <c r="BGA84" s="99"/>
      <c r="BGB84" s="99"/>
      <c r="BGC84" s="99"/>
      <c r="BGD84" s="99"/>
      <c r="BGE84" s="99"/>
      <c r="BGF84" s="99"/>
      <c r="BGG84" s="99"/>
      <c r="BGH84" s="99"/>
      <c r="BGI84" s="99"/>
      <c r="BGJ84" s="99"/>
      <c r="BGK84" s="99"/>
      <c r="BGL84" s="99"/>
      <c r="BGM84" s="99"/>
      <c r="BGN84" s="99"/>
      <c r="BGO84" s="99"/>
      <c r="BGP84" s="99"/>
      <c r="BGQ84" s="99"/>
      <c r="BGR84" s="99"/>
      <c r="BGS84" s="99"/>
      <c r="BGT84" s="99"/>
      <c r="BGU84" s="99"/>
      <c r="BGV84" s="99"/>
      <c r="BGW84" s="99"/>
      <c r="BGX84" s="99"/>
      <c r="BGY84" s="99"/>
      <c r="BGZ84" s="99"/>
      <c r="BHA84" s="99"/>
      <c r="BHB84" s="99"/>
      <c r="BHC84" s="99"/>
      <c r="BHD84" s="99"/>
      <c r="BHE84" s="99"/>
      <c r="BHF84" s="99"/>
      <c r="BHG84" s="99"/>
      <c r="BHH84" s="99"/>
      <c r="BHI84" s="99"/>
      <c r="BHJ84" s="99"/>
      <c r="BHK84" s="99"/>
      <c r="BHL84" s="99"/>
      <c r="BHM84" s="99"/>
      <c r="BHN84" s="99"/>
      <c r="BHO84" s="99"/>
      <c r="BHP84" s="99"/>
      <c r="BHQ84" s="99"/>
      <c r="BHR84" s="99"/>
      <c r="BHS84" s="99"/>
      <c r="BHT84" s="99"/>
      <c r="BHU84" s="99"/>
      <c r="BHV84" s="99"/>
      <c r="BHW84" s="99"/>
      <c r="BHX84" s="99"/>
      <c r="BHY84" s="99"/>
      <c r="BHZ84" s="99"/>
      <c r="BIA84" s="99"/>
      <c r="BIB84" s="99"/>
      <c r="BIC84" s="99"/>
      <c r="BID84" s="99"/>
      <c r="BIE84" s="99"/>
      <c r="BIF84" s="99"/>
      <c r="BIG84" s="99"/>
      <c r="BIH84" s="99"/>
      <c r="BII84" s="99"/>
      <c r="BIJ84" s="99"/>
      <c r="BIK84" s="99"/>
      <c r="BIL84" s="99"/>
      <c r="BIM84" s="99"/>
      <c r="BIN84" s="99"/>
      <c r="BIO84" s="99"/>
      <c r="BIP84" s="99"/>
      <c r="BIQ84" s="99"/>
      <c r="BIR84" s="99"/>
      <c r="BIS84" s="99"/>
      <c r="BIT84" s="99"/>
      <c r="BIU84" s="99"/>
      <c r="BIV84" s="99"/>
      <c r="BIW84" s="99"/>
      <c r="BIX84" s="99"/>
      <c r="BIY84" s="99"/>
      <c r="BIZ84" s="99"/>
      <c r="BJA84" s="99"/>
      <c r="BJB84" s="99"/>
      <c r="BJC84" s="99"/>
      <c r="BJD84" s="99"/>
      <c r="BJE84" s="99"/>
      <c r="BJF84" s="99"/>
      <c r="BJG84" s="99"/>
      <c r="BJH84" s="99"/>
      <c r="BJI84" s="99"/>
      <c r="BJJ84" s="99"/>
      <c r="BJK84" s="99"/>
      <c r="BJL84" s="99"/>
      <c r="BJM84" s="99"/>
      <c r="BJN84" s="99"/>
      <c r="BJO84" s="99"/>
      <c r="BJP84" s="99"/>
      <c r="BJQ84" s="99"/>
      <c r="BJR84" s="99"/>
      <c r="BJS84" s="99"/>
      <c r="BJT84" s="99"/>
      <c r="BJU84" s="99"/>
      <c r="BJV84" s="99"/>
      <c r="BJW84" s="99"/>
      <c r="BJX84" s="99"/>
      <c r="BJY84" s="99"/>
      <c r="BJZ84" s="99"/>
      <c r="BKA84" s="99"/>
      <c r="BKB84" s="99"/>
      <c r="BKC84" s="99"/>
      <c r="BKD84" s="99"/>
      <c r="BKE84" s="99"/>
      <c r="BKF84" s="99"/>
      <c r="BKG84" s="99"/>
      <c r="BKH84" s="99"/>
      <c r="BKI84" s="99"/>
      <c r="BKJ84" s="99"/>
      <c r="BKK84" s="99"/>
      <c r="BKL84" s="99"/>
      <c r="BKM84" s="99"/>
      <c r="BKN84" s="99"/>
      <c r="BKO84" s="99"/>
      <c r="BKP84" s="99"/>
      <c r="BKQ84" s="99"/>
      <c r="BKR84" s="99"/>
      <c r="BKS84" s="99"/>
      <c r="BKT84" s="99"/>
      <c r="BKU84" s="99"/>
      <c r="BKV84" s="99"/>
      <c r="BKW84" s="99"/>
      <c r="BKX84" s="99"/>
      <c r="BKY84" s="99"/>
      <c r="BKZ84" s="99"/>
      <c r="BLA84" s="99"/>
      <c r="BLB84" s="99"/>
      <c r="BLC84" s="99"/>
      <c r="BLD84" s="99"/>
      <c r="BLE84" s="99"/>
      <c r="BLF84" s="99"/>
      <c r="BLG84" s="99"/>
      <c r="BLH84" s="99"/>
      <c r="BLI84" s="99"/>
      <c r="BLJ84" s="99"/>
      <c r="BLK84" s="99"/>
      <c r="BLL84" s="99"/>
      <c r="BLM84" s="99"/>
      <c r="BLN84" s="99"/>
      <c r="BLO84" s="99"/>
      <c r="BLP84" s="99"/>
      <c r="BLQ84" s="99"/>
      <c r="BLR84" s="99"/>
      <c r="BLS84" s="99"/>
      <c r="BLT84" s="99"/>
      <c r="BLU84" s="99"/>
      <c r="BLV84" s="99"/>
      <c r="BLW84" s="99"/>
      <c r="BLX84" s="99"/>
      <c r="BLY84" s="99"/>
      <c r="BLZ84" s="99"/>
      <c r="BMA84" s="99"/>
      <c r="BMB84" s="99"/>
      <c r="BMC84" s="99"/>
      <c r="BMD84" s="99"/>
      <c r="BME84" s="99"/>
      <c r="BMF84" s="99"/>
      <c r="BMG84" s="99"/>
      <c r="BMH84" s="99"/>
      <c r="BMI84" s="99"/>
      <c r="BMJ84" s="99"/>
      <c r="BMK84" s="99"/>
      <c r="BML84" s="99"/>
      <c r="BMM84" s="99"/>
      <c r="BMN84" s="99"/>
      <c r="BMO84" s="99"/>
      <c r="BMP84" s="99"/>
      <c r="BMQ84" s="99"/>
      <c r="BMR84" s="99"/>
      <c r="BMS84" s="99"/>
      <c r="BMT84" s="99"/>
      <c r="BMU84" s="99"/>
      <c r="BMV84" s="99"/>
      <c r="BMW84" s="99"/>
      <c r="BMX84" s="99"/>
      <c r="BMY84" s="99"/>
      <c r="BMZ84" s="99"/>
      <c r="BNA84" s="99"/>
      <c r="BNB84" s="99"/>
      <c r="BNC84" s="99"/>
      <c r="BND84" s="99"/>
      <c r="BNE84" s="99"/>
      <c r="BNF84" s="99"/>
      <c r="BNG84" s="99"/>
      <c r="BNH84" s="99"/>
      <c r="BNI84" s="99"/>
      <c r="BNJ84" s="99"/>
      <c r="BNK84" s="99"/>
      <c r="BNL84" s="99"/>
      <c r="BNM84" s="99"/>
      <c r="BNN84" s="99"/>
      <c r="BNO84" s="99"/>
      <c r="BNP84" s="99"/>
      <c r="BNQ84" s="99"/>
      <c r="BNR84" s="99"/>
      <c r="BNS84" s="99"/>
      <c r="BNT84" s="99"/>
      <c r="BNU84" s="99"/>
      <c r="BNV84" s="99"/>
      <c r="BNW84" s="99"/>
      <c r="BNX84" s="99"/>
      <c r="BNY84" s="99"/>
      <c r="BNZ84" s="99"/>
      <c r="BOA84" s="99"/>
      <c r="BOB84" s="99"/>
      <c r="BOC84" s="99"/>
      <c r="BOD84" s="99"/>
      <c r="BOE84" s="99"/>
      <c r="BOF84" s="99"/>
      <c r="BOG84" s="99"/>
      <c r="BOH84" s="99"/>
      <c r="BOI84" s="99"/>
      <c r="BOJ84" s="99"/>
      <c r="BOK84" s="99"/>
      <c r="BOL84" s="99"/>
      <c r="BOM84" s="99"/>
      <c r="BON84" s="99"/>
      <c r="BOO84" s="99"/>
      <c r="BOP84" s="99"/>
      <c r="BOQ84" s="99"/>
      <c r="BOR84" s="99"/>
      <c r="BOS84" s="99"/>
      <c r="BOT84" s="99"/>
      <c r="BOU84" s="99"/>
      <c r="BOV84" s="99"/>
      <c r="BOW84" s="99"/>
      <c r="BOX84" s="99"/>
      <c r="BOY84" s="99"/>
      <c r="BOZ84" s="99"/>
      <c r="BPA84" s="99"/>
      <c r="BPB84" s="99"/>
      <c r="BPC84" s="99"/>
      <c r="BPD84" s="99"/>
      <c r="BPE84" s="99"/>
      <c r="BPF84" s="99"/>
      <c r="BPG84" s="99"/>
      <c r="BPH84" s="99"/>
      <c r="BPI84" s="99"/>
      <c r="BPJ84" s="99"/>
      <c r="BPK84" s="99"/>
      <c r="BPL84" s="99"/>
      <c r="BPM84" s="99"/>
      <c r="BPN84" s="99"/>
      <c r="BPO84" s="99"/>
      <c r="BPP84" s="99"/>
      <c r="BPQ84" s="99"/>
      <c r="BPR84" s="99"/>
      <c r="BPS84" s="99"/>
      <c r="BPT84" s="99"/>
      <c r="BPU84" s="99"/>
      <c r="BPV84" s="99"/>
      <c r="BPW84" s="99"/>
      <c r="BPX84" s="99"/>
      <c r="BPY84" s="99"/>
      <c r="BPZ84" s="99"/>
      <c r="BQA84" s="99"/>
      <c r="BQB84" s="99"/>
      <c r="BQC84" s="99"/>
      <c r="BQD84" s="99"/>
      <c r="BQE84" s="99"/>
      <c r="BQF84" s="99"/>
      <c r="BQG84" s="99"/>
      <c r="BQH84" s="99"/>
      <c r="BQI84" s="99"/>
      <c r="BQJ84" s="99"/>
      <c r="BQK84" s="99"/>
      <c r="BQL84" s="99"/>
      <c r="BQM84" s="99"/>
      <c r="BQN84" s="99"/>
      <c r="BQO84" s="99"/>
      <c r="BQP84" s="99"/>
      <c r="BQQ84" s="99"/>
      <c r="BQR84" s="99"/>
      <c r="BQS84" s="99"/>
      <c r="BQT84" s="99"/>
      <c r="BQU84" s="99"/>
      <c r="BQV84" s="99"/>
      <c r="BQW84" s="99"/>
      <c r="BQX84" s="99"/>
      <c r="BQY84" s="99"/>
      <c r="BQZ84" s="99"/>
      <c r="BRA84" s="99"/>
      <c r="BRB84" s="99"/>
      <c r="BRC84" s="99"/>
      <c r="BRD84" s="99"/>
      <c r="BRE84" s="99"/>
      <c r="BRF84" s="99"/>
      <c r="BRG84" s="99"/>
      <c r="BRH84" s="99"/>
      <c r="BRI84" s="99"/>
      <c r="BRJ84" s="99"/>
      <c r="BRK84" s="99"/>
      <c r="BRL84" s="99"/>
      <c r="BRM84" s="99"/>
      <c r="BRN84" s="99"/>
      <c r="BRO84" s="99"/>
      <c r="BRP84" s="99"/>
      <c r="BRQ84" s="99"/>
      <c r="BRR84" s="99"/>
      <c r="BRS84" s="99"/>
      <c r="BRT84" s="99"/>
      <c r="BRU84" s="99"/>
      <c r="BRV84" s="99"/>
      <c r="BRW84" s="99"/>
      <c r="BRX84" s="99"/>
      <c r="BRY84" s="99"/>
      <c r="BRZ84" s="99"/>
      <c r="BSA84" s="99"/>
      <c r="BSB84" s="99"/>
      <c r="BSC84" s="99"/>
      <c r="BSD84" s="99"/>
      <c r="BSE84" s="99"/>
      <c r="BSF84" s="99"/>
      <c r="BSG84" s="99"/>
      <c r="BSH84" s="99"/>
      <c r="BSI84" s="99"/>
      <c r="BSJ84" s="99"/>
      <c r="BSK84" s="99"/>
      <c r="BSL84" s="99"/>
      <c r="BSM84" s="99"/>
      <c r="BSN84" s="99"/>
      <c r="BSO84" s="99"/>
      <c r="BSP84" s="99"/>
      <c r="BSQ84" s="99"/>
      <c r="BSR84" s="99"/>
      <c r="BSS84" s="99"/>
      <c r="BST84" s="99"/>
      <c r="BSU84" s="99"/>
      <c r="BSV84" s="99"/>
      <c r="BSW84" s="99"/>
      <c r="BSX84" s="99"/>
      <c r="BSY84" s="99"/>
      <c r="BSZ84" s="99"/>
      <c r="BTA84" s="99"/>
      <c r="BTB84" s="99"/>
      <c r="BTC84" s="99"/>
      <c r="BTD84" s="99"/>
      <c r="BTE84" s="99"/>
      <c r="BTF84" s="99"/>
      <c r="BTG84" s="99"/>
      <c r="BTH84" s="99"/>
      <c r="BTI84" s="99"/>
      <c r="BTJ84" s="99"/>
      <c r="BTK84" s="99"/>
      <c r="BTL84" s="99"/>
      <c r="BTM84" s="99"/>
      <c r="BTN84" s="99"/>
      <c r="BTO84" s="99"/>
      <c r="BTP84" s="99"/>
      <c r="BTQ84" s="99"/>
      <c r="BTR84" s="99"/>
      <c r="BTS84" s="99"/>
      <c r="BTT84" s="99"/>
      <c r="BTU84" s="99"/>
      <c r="BTV84" s="99"/>
      <c r="BTW84" s="99"/>
      <c r="BTX84" s="99"/>
      <c r="BTY84" s="99"/>
      <c r="BTZ84" s="99"/>
      <c r="BUA84" s="99"/>
      <c r="BUB84" s="99"/>
      <c r="BUC84" s="99"/>
      <c r="BUD84" s="99"/>
      <c r="BUE84" s="99"/>
      <c r="BUF84" s="99"/>
      <c r="BUG84" s="99"/>
      <c r="BUH84" s="99"/>
      <c r="BUI84" s="99"/>
      <c r="BUJ84" s="99"/>
      <c r="BUK84" s="99"/>
      <c r="BUL84" s="99"/>
      <c r="BUM84" s="99"/>
      <c r="BUN84" s="99"/>
      <c r="BUO84" s="99"/>
      <c r="BUP84" s="99"/>
      <c r="BUQ84" s="99"/>
      <c r="BUR84" s="99"/>
      <c r="BUS84" s="99"/>
      <c r="BUT84" s="99"/>
      <c r="BUU84" s="99"/>
      <c r="BUV84" s="99"/>
      <c r="BUW84" s="99"/>
      <c r="BUX84" s="99"/>
      <c r="BUY84" s="99"/>
      <c r="BUZ84" s="99"/>
      <c r="BVA84" s="99"/>
      <c r="BVB84" s="99"/>
      <c r="BVC84" s="99"/>
      <c r="BVD84" s="99"/>
      <c r="BVE84" s="99"/>
      <c r="BVF84" s="99"/>
      <c r="BVG84" s="99"/>
      <c r="BVH84" s="99"/>
      <c r="BVI84" s="99"/>
      <c r="BVJ84" s="99"/>
      <c r="BVK84" s="99"/>
      <c r="BVL84" s="99"/>
      <c r="BVM84" s="99"/>
      <c r="BVN84" s="99"/>
      <c r="BVO84" s="99"/>
      <c r="BVP84" s="99"/>
      <c r="BVQ84" s="99"/>
      <c r="BVR84" s="99"/>
      <c r="BVS84" s="99"/>
      <c r="BVT84" s="99"/>
      <c r="BVU84" s="99"/>
      <c r="BVV84" s="99"/>
      <c r="BVW84" s="99"/>
      <c r="BVX84" s="99"/>
      <c r="BVY84" s="99"/>
      <c r="BVZ84" s="99"/>
      <c r="BWA84" s="99"/>
      <c r="BWB84" s="99"/>
      <c r="BWC84" s="99"/>
      <c r="BWD84" s="99"/>
      <c r="BWE84" s="99"/>
      <c r="BWF84" s="99"/>
      <c r="BWG84" s="99"/>
      <c r="BWH84" s="99"/>
      <c r="BWI84" s="99"/>
      <c r="BWJ84" s="99"/>
      <c r="BWK84" s="99"/>
      <c r="BWL84" s="99"/>
      <c r="BWM84" s="99"/>
      <c r="BWN84" s="99"/>
      <c r="BWO84" s="99"/>
      <c r="BWP84" s="99"/>
      <c r="BWQ84" s="99"/>
      <c r="BWR84" s="99"/>
      <c r="BWS84" s="99"/>
      <c r="BWT84" s="99"/>
      <c r="BWU84" s="99"/>
      <c r="BWV84" s="99"/>
      <c r="BWW84" s="99"/>
      <c r="BWX84" s="99"/>
      <c r="BWY84" s="99"/>
      <c r="BWZ84" s="99"/>
      <c r="BXA84" s="99"/>
      <c r="BXB84" s="99"/>
      <c r="BXC84" s="99"/>
      <c r="BXD84" s="99"/>
      <c r="BXE84" s="99"/>
      <c r="BXF84" s="99"/>
      <c r="BXG84" s="99"/>
      <c r="BXH84" s="99"/>
      <c r="BXI84" s="99"/>
      <c r="BXJ84" s="99"/>
      <c r="BXK84" s="99"/>
      <c r="BXL84" s="99"/>
      <c r="BXM84" s="99"/>
      <c r="BXN84" s="99"/>
      <c r="BXO84" s="99"/>
      <c r="BXP84" s="99"/>
      <c r="BXQ84" s="99"/>
      <c r="BXR84" s="99"/>
      <c r="BXS84" s="99"/>
      <c r="BXT84" s="99"/>
      <c r="BXU84" s="99"/>
      <c r="BXV84" s="99"/>
      <c r="BXW84" s="99"/>
      <c r="BXX84" s="99"/>
      <c r="BXY84" s="99"/>
      <c r="BXZ84" s="99"/>
      <c r="BYA84" s="99"/>
      <c r="BYB84" s="99"/>
      <c r="BYC84" s="99"/>
      <c r="BYD84" s="99"/>
      <c r="BYE84" s="99"/>
      <c r="BYF84" s="99"/>
      <c r="BYG84" s="99"/>
      <c r="BYH84" s="99"/>
      <c r="BYI84" s="99"/>
      <c r="BYJ84" s="99"/>
      <c r="BYK84" s="99"/>
      <c r="BYL84" s="99"/>
      <c r="BYM84" s="99"/>
      <c r="BYN84" s="99"/>
      <c r="BYO84" s="99"/>
      <c r="BYP84" s="99"/>
      <c r="BYQ84" s="99"/>
      <c r="BYR84" s="99"/>
      <c r="BYS84" s="99"/>
      <c r="BYT84" s="99"/>
      <c r="BYU84" s="99"/>
      <c r="BYV84" s="99"/>
      <c r="BYW84" s="99"/>
      <c r="BYX84" s="99"/>
      <c r="BYY84" s="99"/>
      <c r="BYZ84" s="99"/>
      <c r="BZA84" s="99"/>
      <c r="BZB84" s="99"/>
      <c r="BZC84" s="99"/>
      <c r="BZD84" s="99"/>
      <c r="BZE84" s="99"/>
      <c r="BZF84" s="99"/>
      <c r="BZG84" s="99"/>
      <c r="BZH84" s="99"/>
      <c r="BZI84" s="99"/>
      <c r="BZJ84" s="99"/>
      <c r="BZK84" s="99"/>
      <c r="BZL84" s="99"/>
      <c r="BZM84" s="99"/>
      <c r="BZN84" s="99"/>
      <c r="BZO84" s="99"/>
      <c r="BZP84" s="99"/>
      <c r="BZQ84" s="99"/>
      <c r="BZR84" s="99"/>
      <c r="BZS84" s="99"/>
      <c r="BZT84" s="99"/>
      <c r="BZU84" s="99"/>
      <c r="BZV84" s="99"/>
      <c r="BZW84" s="99"/>
      <c r="BZX84" s="99"/>
      <c r="BZY84" s="99"/>
      <c r="BZZ84" s="99"/>
      <c r="CAA84" s="99"/>
      <c r="CAB84" s="99"/>
      <c r="CAC84" s="99"/>
      <c r="CAD84" s="99"/>
      <c r="CAE84" s="99"/>
      <c r="CAF84" s="99"/>
      <c r="CAG84" s="99"/>
      <c r="CAH84" s="99"/>
      <c r="CAI84" s="99"/>
      <c r="CAJ84" s="99"/>
      <c r="CAK84" s="99"/>
      <c r="CAL84" s="99"/>
      <c r="CAM84" s="99"/>
      <c r="CAN84" s="99"/>
      <c r="CAO84" s="99"/>
      <c r="CAP84" s="99"/>
      <c r="CAQ84" s="99"/>
      <c r="CAR84" s="99"/>
      <c r="CAS84" s="99"/>
      <c r="CAT84" s="99"/>
      <c r="CAU84" s="99"/>
      <c r="CAV84" s="99"/>
      <c r="CAW84" s="99"/>
      <c r="CAX84" s="99"/>
      <c r="CAY84" s="99"/>
      <c r="CAZ84" s="99"/>
      <c r="CBA84" s="99"/>
      <c r="CBB84" s="99"/>
      <c r="CBC84" s="99"/>
      <c r="CBD84" s="99"/>
      <c r="CBE84" s="99"/>
      <c r="CBF84" s="99"/>
      <c r="CBG84" s="99"/>
      <c r="CBH84" s="99"/>
      <c r="CBI84" s="99"/>
      <c r="CBJ84" s="99"/>
      <c r="CBK84" s="99"/>
      <c r="CBL84" s="99"/>
      <c r="CBM84" s="99"/>
      <c r="CBN84" s="99"/>
      <c r="CBO84" s="99"/>
      <c r="CBP84" s="99"/>
      <c r="CBQ84" s="99"/>
      <c r="CBR84" s="99"/>
      <c r="CBS84" s="99"/>
      <c r="CBT84" s="99"/>
      <c r="CBU84" s="99"/>
      <c r="CBV84" s="99"/>
      <c r="CBW84" s="99"/>
      <c r="CBX84" s="99"/>
      <c r="CBY84" s="99"/>
      <c r="CBZ84" s="99"/>
      <c r="CCA84" s="99"/>
      <c r="CCB84" s="99"/>
      <c r="CCC84" s="99"/>
      <c r="CCD84" s="99"/>
      <c r="CCE84" s="99"/>
      <c r="CCF84" s="99"/>
      <c r="CCG84" s="99"/>
      <c r="CCH84" s="99"/>
      <c r="CCI84" s="99"/>
      <c r="CCJ84" s="99"/>
      <c r="CCK84" s="99"/>
      <c r="CCL84" s="99"/>
      <c r="CCM84" s="99"/>
      <c r="CCN84" s="99"/>
      <c r="CCO84" s="99"/>
      <c r="CCP84" s="99"/>
      <c r="CCQ84" s="99"/>
      <c r="CCR84" s="99"/>
      <c r="CCS84" s="99"/>
      <c r="CCT84" s="99"/>
      <c r="CCU84" s="99"/>
      <c r="CCV84" s="99"/>
      <c r="CCW84" s="99"/>
      <c r="CCX84" s="99"/>
      <c r="CCY84" s="99"/>
      <c r="CCZ84" s="99"/>
      <c r="CDA84" s="99"/>
      <c r="CDB84" s="99"/>
      <c r="CDC84" s="99"/>
      <c r="CDD84" s="99"/>
      <c r="CDE84" s="99"/>
      <c r="CDF84" s="99"/>
      <c r="CDG84" s="99"/>
      <c r="CDH84" s="99"/>
      <c r="CDI84" s="99"/>
      <c r="CDJ84" s="99"/>
      <c r="CDK84" s="99"/>
      <c r="CDL84" s="99"/>
      <c r="CDM84" s="99"/>
      <c r="CDN84" s="99"/>
      <c r="CDO84" s="99"/>
      <c r="CDP84" s="99"/>
      <c r="CDQ84" s="99"/>
      <c r="CDR84" s="99"/>
      <c r="CDS84" s="99"/>
      <c r="CDT84" s="99"/>
      <c r="CDU84" s="99"/>
      <c r="CDV84" s="99"/>
      <c r="CDW84" s="99"/>
      <c r="CDX84" s="99"/>
      <c r="CDY84" s="99"/>
      <c r="CDZ84" s="99"/>
      <c r="CEA84" s="99"/>
      <c r="CEB84" s="99"/>
      <c r="CEC84" s="99"/>
      <c r="CED84" s="99"/>
      <c r="CEE84" s="99"/>
      <c r="CEF84" s="99"/>
      <c r="CEG84" s="99"/>
      <c r="CEH84" s="99"/>
      <c r="CEI84" s="99"/>
      <c r="CEJ84" s="99"/>
      <c r="CEK84" s="99"/>
      <c r="CEL84" s="99"/>
      <c r="CEM84" s="99"/>
      <c r="CEN84" s="99"/>
      <c r="CEO84" s="99"/>
      <c r="CEP84" s="99"/>
      <c r="CEQ84" s="99"/>
      <c r="CER84" s="99"/>
      <c r="CES84" s="99"/>
      <c r="CET84" s="99"/>
      <c r="CEU84" s="99"/>
      <c r="CEV84" s="99"/>
      <c r="CEW84" s="99"/>
      <c r="CEX84" s="99"/>
      <c r="CEY84" s="99"/>
      <c r="CEZ84" s="99"/>
      <c r="CFA84" s="99"/>
      <c r="CFB84" s="99"/>
      <c r="CFC84" s="99"/>
      <c r="CFD84" s="99"/>
      <c r="CFE84" s="99"/>
      <c r="CFF84" s="99"/>
      <c r="CFG84" s="99"/>
      <c r="CFH84" s="99"/>
      <c r="CFI84" s="99"/>
      <c r="CFJ84" s="99"/>
      <c r="CFK84" s="99"/>
      <c r="CFL84" s="99"/>
      <c r="CFM84" s="99"/>
      <c r="CFN84" s="99"/>
      <c r="CFO84" s="99"/>
      <c r="CFP84" s="99"/>
      <c r="CFQ84" s="99"/>
      <c r="CFR84" s="99"/>
      <c r="CFS84" s="99"/>
      <c r="CFT84" s="99"/>
      <c r="CFU84" s="99"/>
      <c r="CFV84" s="99"/>
      <c r="CFW84" s="99"/>
      <c r="CFX84" s="99"/>
      <c r="CFY84" s="99"/>
      <c r="CFZ84" s="99"/>
      <c r="CGA84" s="99"/>
      <c r="CGB84" s="99"/>
      <c r="CGC84" s="99"/>
      <c r="CGD84" s="99"/>
      <c r="CGE84" s="99"/>
      <c r="CGF84" s="99"/>
      <c r="CGG84" s="99"/>
      <c r="CGH84" s="99"/>
      <c r="CGI84" s="99"/>
      <c r="CGJ84" s="99"/>
      <c r="CGK84" s="99"/>
      <c r="CGL84" s="99"/>
      <c r="CGM84" s="99"/>
      <c r="CGN84" s="99"/>
      <c r="CGO84" s="99"/>
      <c r="CGP84" s="99"/>
      <c r="CGQ84" s="99"/>
      <c r="CGR84" s="99"/>
      <c r="CGS84" s="99"/>
      <c r="CGT84" s="99"/>
      <c r="CGU84" s="99"/>
      <c r="CGV84" s="99"/>
      <c r="CGW84" s="99"/>
      <c r="CGX84" s="99"/>
      <c r="CGY84" s="99"/>
      <c r="CGZ84" s="99"/>
      <c r="CHA84" s="99"/>
      <c r="CHB84" s="99"/>
      <c r="CHC84" s="99"/>
      <c r="CHD84" s="99"/>
      <c r="CHE84" s="99"/>
      <c r="CHF84" s="99"/>
      <c r="CHG84" s="99"/>
      <c r="CHH84" s="99"/>
      <c r="CHI84" s="99"/>
      <c r="CHJ84" s="99"/>
      <c r="CHK84" s="99"/>
      <c r="CHL84" s="99"/>
      <c r="CHM84" s="99"/>
      <c r="CHN84" s="99"/>
      <c r="CHO84" s="99"/>
      <c r="CHP84" s="99"/>
      <c r="CHQ84" s="99"/>
      <c r="CHR84" s="99"/>
      <c r="CHS84" s="99"/>
      <c r="CHT84" s="99"/>
      <c r="CHU84" s="99"/>
      <c r="CHV84" s="99"/>
      <c r="CHW84" s="99"/>
      <c r="CHX84" s="99"/>
      <c r="CHY84" s="99"/>
      <c r="CHZ84" s="99"/>
      <c r="CIA84" s="99"/>
      <c r="CIB84" s="99"/>
      <c r="CIC84" s="99"/>
      <c r="CID84" s="99"/>
      <c r="CIE84" s="99"/>
      <c r="CIF84" s="99"/>
      <c r="CIG84" s="99"/>
      <c r="CIH84" s="99"/>
      <c r="CII84" s="99"/>
      <c r="CIJ84" s="99"/>
      <c r="CIK84" s="99"/>
      <c r="CIL84" s="99"/>
      <c r="CIM84" s="99"/>
      <c r="CIN84" s="99"/>
      <c r="CIO84" s="99"/>
      <c r="CIP84" s="99"/>
      <c r="CIQ84" s="99"/>
      <c r="CIR84" s="99"/>
      <c r="CIS84" s="99"/>
      <c r="CIT84" s="99"/>
      <c r="CIU84" s="99"/>
      <c r="CIV84" s="99"/>
      <c r="CIW84" s="99"/>
      <c r="CIX84" s="99"/>
      <c r="CIY84" s="99"/>
      <c r="CIZ84" s="99"/>
      <c r="CJA84" s="99"/>
      <c r="CJB84" s="99"/>
      <c r="CJC84" s="99"/>
      <c r="CJD84" s="99"/>
      <c r="CJE84" s="99"/>
      <c r="CJF84" s="99"/>
      <c r="CJG84" s="99"/>
      <c r="CJH84" s="99"/>
      <c r="CJI84" s="99"/>
      <c r="CJJ84" s="99"/>
      <c r="CJK84" s="99"/>
      <c r="CJL84" s="99"/>
      <c r="CJM84" s="99"/>
      <c r="CJN84" s="99"/>
      <c r="CJO84" s="99"/>
      <c r="CJP84" s="99"/>
      <c r="CJQ84" s="99"/>
      <c r="CJR84" s="99"/>
      <c r="CJS84" s="99"/>
      <c r="CJT84" s="99"/>
      <c r="CJU84" s="99"/>
      <c r="CJV84" s="99"/>
      <c r="CJW84" s="99"/>
      <c r="CJX84" s="99"/>
      <c r="CJY84" s="99"/>
      <c r="CJZ84" s="99"/>
      <c r="CKA84" s="99"/>
      <c r="CKB84" s="99"/>
      <c r="CKC84" s="99"/>
      <c r="CKD84" s="99"/>
      <c r="CKE84" s="99"/>
      <c r="CKF84" s="99"/>
      <c r="CKG84" s="99"/>
      <c r="CKH84" s="99"/>
      <c r="CKI84" s="99"/>
      <c r="CKJ84" s="99"/>
      <c r="CKK84" s="99"/>
      <c r="CKL84" s="99"/>
      <c r="CKM84" s="99"/>
      <c r="CKN84" s="99"/>
      <c r="CKO84" s="99"/>
      <c r="CKP84" s="99"/>
      <c r="CKQ84" s="99"/>
      <c r="CKR84" s="99"/>
      <c r="CKS84" s="99"/>
      <c r="CKT84" s="99"/>
      <c r="CKU84" s="99"/>
      <c r="CKV84" s="99"/>
      <c r="CKW84" s="99"/>
      <c r="CKX84" s="99"/>
      <c r="CKY84" s="99"/>
      <c r="CKZ84" s="99"/>
      <c r="CLA84" s="99"/>
      <c r="CLB84" s="99"/>
      <c r="CLC84" s="99"/>
      <c r="CLD84" s="99"/>
      <c r="CLE84" s="99"/>
      <c r="CLF84" s="99"/>
      <c r="CLG84" s="99"/>
      <c r="CLH84" s="99"/>
      <c r="CLI84" s="99"/>
      <c r="CLJ84" s="99"/>
      <c r="CLK84" s="99"/>
      <c r="CLL84" s="99"/>
      <c r="CLM84" s="99"/>
      <c r="CLN84" s="99"/>
      <c r="CLO84" s="99"/>
      <c r="CLP84" s="99"/>
      <c r="CLQ84" s="99"/>
      <c r="CLR84" s="99"/>
      <c r="CLS84" s="99"/>
      <c r="CLT84" s="99"/>
      <c r="CLU84" s="99"/>
      <c r="CLV84" s="99"/>
      <c r="CLW84" s="99"/>
      <c r="CLX84" s="99"/>
      <c r="CLY84" s="99"/>
      <c r="CLZ84" s="99"/>
      <c r="CMA84" s="99"/>
      <c r="CMB84" s="99"/>
      <c r="CMC84" s="99"/>
      <c r="CMD84" s="99"/>
      <c r="CME84" s="99"/>
      <c r="CMF84" s="99"/>
      <c r="CMG84" s="99"/>
      <c r="CMH84" s="99"/>
      <c r="CMI84" s="99"/>
      <c r="CMJ84" s="99"/>
      <c r="CMK84" s="99"/>
      <c r="CML84" s="99"/>
      <c r="CMM84" s="99"/>
      <c r="CMN84" s="99"/>
      <c r="CMO84" s="99"/>
      <c r="CMP84" s="99"/>
      <c r="CMQ84" s="99"/>
      <c r="CMR84" s="99"/>
      <c r="CMS84" s="99"/>
      <c r="CMT84" s="99"/>
      <c r="CMU84" s="99"/>
      <c r="CMV84" s="99"/>
      <c r="CMW84" s="99"/>
      <c r="CMX84" s="99"/>
      <c r="CMY84" s="99"/>
      <c r="CMZ84" s="99"/>
      <c r="CNA84" s="99"/>
      <c r="CNB84" s="99"/>
      <c r="CNC84" s="99"/>
      <c r="CND84" s="99"/>
      <c r="CNE84" s="99"/>
      <c r="CNF84" s="99"/>
      <c r="CNG84" s="99"/>
      <c r="CNH84" s="99"/>
      <c r="CNI84" s="99"/>
      <c r="CNJ84" s="99"/>
      <c r="CNK84" s="99"/>
      <c r="CNL84" s="99"/>
      <c r="CNM84" s="99"/>
      <c r="CNN84" s="99"/>
      <c r="CNO84" s="99"/>
      <c r="CNP84" s="99"/>
      <c r="CNQ84" s="99"/>
      <c r="CNR84" s="99"/>
      <c r="CNS84" s="99"/>
      <c r="CNT84" s="99"/>
      <c r="CNU84" s="99"/>
      <c r="CNV84" s="99"/>
      <c r="CNW84" s="99"/>
      <c r="CNX84" s="99"/>
      <c r="CNY84" s="99"/>
      <c r="CNZ84" s="99"/>
      <c r="COA84" s="99"/>
      <c r="COB84" s="99"/>
      <c r="COC84" s="99"/>
      <c r="COD84" s="99"/>
      <c r="COE84" s="99"/>
      <c r="COF84" s="99"/>
      <c r="COG84" s="99"/>
      <c r="COH84" s="99"/>
      <c r="COI84" s="99"/>
      <c r="COJ84" s="99"/>
      <c r="COK84" s="99"/>
      <c r="COL84" s="99"/>
      <c r="COM84" s="99"/>
      <c r="CON84" s="99"/>
      <c r="COO84" s="99"/>
      <c r="COP84" s="99"/>
      <c r="COQ84" s="99"/>
      <c r="COR84" s="99"/>
      <c r="COS84" s="99"/>
      <c r="COT84" s="99"/>
      <c r="COU84" s="99"/>
      <c r="COV84" s="99"/>
      <c r="COW84" s="99"/>
      <c r="COX84" s="99"/>
      <c r="COY84" s="99"/>
      <c r="COZ84" s="99"/>
      <c r="CPA84" s="99"/>
      <c r="CPB84" s="99"/>
      <c r="CPC84" s="99"/>
      <c r="CPD84" s="99"/>
      <c r="CPE84" s="99"/>
      <c r="CPF84" s="99"/>
      <c r="CPG84" s="99"/>
      <c r="CPH84" s="99"/>
      <c r="CPI84" s="99"/>
      <c r="CPJ84" s="99"/>
      <c r="CPK84" s="99"/>
      <c r="CPL84" s="99"/>
      <c r="CPM84" s="99"/>
      <c r="CPN84" s="99"/>
      <c r="CPO84" s="99"/>
      <c r="CPP84" s="99"/>
      <c r="CPQ84" s="99"/>
      <c r="CPR84" s="99"/>
      <c r="CPS84" s="99"/>
      <c r="CPT84" s="99"/>
      <c r="CPU84" s="99"/>
      <c r="CPV84" s="99"/>
      <c r="CPW84" s="99"/>
      <c r="CPX84" s="99"/>
      <c r="CPY84" s="99"/>
      <c r="CPZ84" s="99"/>
      <c r="CQA84" s="99"/>
      <c r="CQB84" s="99"/>
      <c r="CQC84" s="99"/>
      <c r="CQD84" s="99"/>
      <c r="CQE84" s="99"/>
      <c r="CQF84" s="99"/>
      <c r="CQG84" s="99"/>
      <c r="CQH84" s="99"/>
      <c r="CQI84" s="99"/>
      <c r="CQJ84" s="99"/>
      <c r="CQK84" s="99"/>
      <c r="CQL84" s="99"/>
      <c r="CQM84" s="99"/>
      <c r="CQN84" s="99"/>
      <c r="CQO84" s="99"/>
      <c r="CQP84" s="99"/>
      <c r="CQQ84" s="99"/>
      <c r="CQR84" s="99"/>
      <c r="CQS84" s="99"/>
      <c r="CQT84" s="99"/>
      <c r="CQU84" s="99"/>
      <c r="CQV84" s="99"/>
      <c r="CQW84" s="99"/>
      <c r="CQX84" s="99"/>
      <c r="CQY84" s="99"/>
      <c r="CQZ84" s="99"/>
      <c r="CRA84" s="99"/>
      <c r="CRB84" s="99"/>
      <c r="CRC84" s="99"/>
      <c r="CRD84" s="99"/>
      <c r="CRE84" s="99"/>
      <c r="CRF84" s="99"/>
      <c r="CRG84" s="99"/>
      <c r="CRH84" s="99"/>
      <c r="CRI84" s="99"/>
      <c r="CRJ84" s="99"/>
      <c r="CRK84" s="99"/>
      <c r="CRL84" s="99"/>
      <c r="CRM84" s="99"/>
      <c r="CRN84" s="99"/>
      <c r="CRO84" s="99"/>
      <c r="CRP84" s="99"/>
      <c r="CRQ84" s="99"/>
      <c r="CRR84" s="99"/>
      <c r="CRS84" s="99"/>
      <c r="CRT84" s="99"/>
      <c r="CRU84" s="99"/>
      <c r="CRV84" s="99"/>
      <c r="CRW84" s="99"/>
      <c r="CRX84" s="99"/>
      <c r="CRY84" s="99"/>
      <c r="CRZ84" s="99"/>
      <c r="CSA84" s="99"/>
      <c r="CSB84" s="99"/>
      <c r="CSC84" s="99"/>
      <c r="CSD84" s="99"/>
      <c r="CSE84" s="99"/>
      <c r="CSF84" s="99"/>
      <c r="CSG84" s="99"/>
      <c r="CSH84" s="99"/>
      <c r="CSI84" s="99"/>
      <c r="CSJ84" s="99"/>
      <c r="CSK84" s="99"/>
      <c r="CSL84" s="99"/>
      <c r="CSM84" s="99"/>
      <c r="CSN84" s="99"/>
      <c r="CSO84" s="99"/>
      <c r="CSP84" s="99"/>
      <c r="CSQ84" s="99"/>
      <c r="CSR84" s="99"/>
      <c r="CSS84" s="99"/>
      <c r="CST84" s="99"/>
      <c r="CSU84" s="99"/>
      <c r="CSV84" s="99"/>
      <c r="CSW84" s="99"/>
      <c r="CSX84" s="99"/>
      <c r="CSY84" s="99"/>
      <c r="CSZ84" s="99"/>
      <c r="CTA84" s="99"/>
      <c r="CTB84" s="99"/>
      <c r="CTC84" s="99"/>
      <c r="CTD84" s="99"/>
      <c r="CTE84" s="99"/>
      <c r="CTF84" s="99"/>
      <c r="CTG84" s="99"/>
      <c r="CTH84" s="99"/>
      <c r="CTI84" s="99"/>
      <c r="CTJ84" s="99"/>
      <c r="CTK84" s="99"/>
      <c r="CTL84" s="99"/>
      <c r="CTM84" s="99"/>
      <c r="CTN84" s="99"/>
      <c r="CTO84" s="99"/>
      <c r="CTP84" s="99"/>
      <c r="CTQ84" s="99"/>
      <c r="CTR84" s="99"/>
      <c r="CTS84" s="99"/>
      <c r="CTT84" s="99"/>
      <c r="CTU84" s="99"/>
      <c r="CTV84" s="99"/>
      <c r="CTW84" s="99"/>
      <c r="CTX84" s="99"/>
      <c r="CTY84" s="99"/>
      <c r="CTZ84" s="99"/>
      <c r="CUA84" s="99"/>
      <c r="CUB84" s="99"/>
      <c r="CUC84" s="99"/>
      <c r="CUD84" s="99"/>
      <c r="CUE84" s="99"/>
      <c r="CUF84" s="99"/>
      <c r="CUG84" s="99"/>
      <c r="CUH84" s="99"/>
      <c r="CUI84" s="99"/>
      <c r="CUJ84" s="99"/>
      <c r="CUK84" s="99"/>
      <c r="CUL84" s="99"/>
      <c r="CUM84" s="99"/>
      <c r="CUN84" s="99"/>
      <c r="CUO84" s="99"/>
      <c r="CUP84" s="99"/>
      <c r="CUQ84" s="99"/>
      <c r="CUR84" s="99"/>
      <c r="CUS84" s="99"/>
      <c r="CUT84" s="99"/>
      <c r="CUU84" s="99"/>
      <c r="CUV84" s="99"/>
      <c r="CUW84" s="99"/>
      <c r="CUX84" s="99"/>
      <c r="CUY84" s="99"/>
      <c r="CUZ84" s="99"/>
      <c r="CVA84" s="99"/>
      <c r="CVB84" s="99"/>
      <c r="CVC84" s="99"/>
      <c r="CVD84" s="99"/>
      <c r="CVE84" s="99"/>
      <c r="CVF84" s="99"/>
      <c r="CVG84" s="99"/>
      <c r="CVH84" s="99"/>
      <c r="CVI84" s="99"/>
      <c r="CVJ84" s="99"/>
      <c r="CVK84" s="99"/>
      <c r="CVL84" s="99"/>
      <c r="CVM84" s="99"/>
      <c r="CVN84" s="99"/>
      <c r="CVO84" s="99"/>
      <c r="CVP84" s="99"/>
      <c r="CVQ84" s="99"/>
      <c r="CVR84" s="99"/>
      <c r="CVS84" s="99"/>
      <c r="CVT84" s="99"/>
      <c r="CVU84" s="99"/>
      <c r="CVV84" s="99"/>
      <c r="CVW84" s="99"/>
      <c r="CVX84" s="99"/>
      <c r="CVY84" s="99"/>
      <c r="CVZ84" s="99"/>
      <c r="CWA84" s="99"/>
      <c r="CWB84" s="99"/>
      <c r="CWC84" s="99"/>
      <c r="CWD84" s="99"/>
      <c r="CWE84" s="99"/>
      <c r="CWF84" s="99"/>
      <c r="CWG84" s="99"/>
      <c r="CWH84" s="99"/>
      <c r="CWI84" s="99"/>
      <c r="CWJ84" s="99"/>
      <c r="CWK84" s="99"/>
      <c r="CWL84" s="99"/>
      <c r="CWM84" s="99"/>
      <c r="CWN84" s="99"/>
      <c r="CWO84" s="99"/>
      <c r="CWP84" s="99"/>
      <c r="CWQ84" s="99"/>
      <c r="CWR84" s="99"/>
      <c r="CWS84" s="99"/>
      <c r="CWT84" s="99"/>
      <c r="CWU84" s="99"/>
      <c r="CWV84" s="99"/>
      <c r="CWW84" s="99"/>
      <c r="CWX84" s="99"/>
      <c r="CWY84" s="99"/>
      <c r="CWZ84" s="99"/>
      <c r="CXA84" s="99"/>
      <c r="CXB84" s="99"/>
      <c r="CXC84" s="99"/>
      <c r="CXD84" s="99"/>
      <c r="CXE84" s="99"/>
      <c r="CXF84" s="99"/>
      <c r="CXG84" s="99"/>
      <c r="CXH84" s="99"/>
      <c r="CXI84" s="99"/>
      <c r="CXJ84" s="99"/>
      <c r="CXK84" s="99"/>
      <c r="CXL84" s="99"/>
      <c r="CXM84" s="99"/>
      <c r="CXN84" s="99"/>
      <c r="CXO84" s="99"/>
      <c r="CXP84" s="99"/>
      <c r="CXQ84" s="99"/>
      <c r="CXR84" s="99"/>
      <c r="CXS84" s="99"/>
      <c r="CXT84" s="99"/>
      <c r="CXU84" s="99"/>
      <c r="CXV84" s="99"/>
      <c r="CXW84" s="99"/>
      <c r="CXX84" s="99"/>
      <c r="CXY84" s="99"/>
      <c r="CXZ84" s="99"/>
      <c r="CYA84" s="99"/>
      <c r="CYB84" s="99"/>
      <c r="CYC84" s="99"/>
      <c r="CYD84" s="99"/>
      <c r="CYE84" s="99"/>
      <c r="CYF84" s="99"/>
      <c r="CYG84" s="99"/>
      <c r="CYH84" s="99"/>
      <c r="CYI84" s="99"/>
      <c r="CYJ84" s="99"/>
      <c r="CYK84" s="99"/>
      <c r="CYL84" s="99"/>
      <c r="CYM84" s="99"/>
      <c r="CYN84" s="99"/>
      <c r="CYO84" s="99"/>
      <c r="CYP84" s="99"/>
      <c r="CYQ84" s="99"/>
      <c r="CYR84" s="99"/>
      <c r="CYS84" s="99"/>
      <c r="CYT84" s="99"/>
      <c r="CYU84" s="99"/>
      <c r="CYV84" s="99"/>
      <c r="CYW84" s="99"/>
      <c r="CYX84" s="99"/>
      <c r="CYY84" s="99"/>
      <c r="CYZ84" s="99"/>
      <c r="CZA84" s="99"/>
      <c r="CZB84" s="99"/>
      <c r="CZC84" s="99"/>
      <c r="CZD84" s="99"/>
      <c r="CZE84" s="99"/>
      <c r="CZF84" s="99"/>
      <c r="CZG84" s="99"/>
      <c r="CZH84" s="99"/>
      <c r="CZI84" s="99"/>
      <c r="CZJ84" s="99"/>
      <c r="CZK84" s="99"/>
      <c r="CZL84" s="99"/>
      <c r="CZM84" s="99"/>
      <c r="CZN84" s="99"/>
      <c r="CZO84" s="99"/>
      <c r="CZP84" s="99"/>
      <c r="CZQ84" s="99"/>
      <c r="CZR84" s="99"/>
      <c r="CZS84" s="99"/>
      <c r="CZT84" s="99"/>
      <c r="CZU84" s="99"/>
      <c r="CZV84" s="99"/>
      <c r="CZW84" s="99"/>
      <c r="CZX84" s="99"/>
      <c r="CZY84" s="99"/>
      <c r="CZZ84" s="99"/>
      <c r="DAA84" s="99"/>
      <c r="DAB84" s="99"/>
      <c r="DAC84" s="99"/>
      <c r="DAD84" s="99"/>
      <c r="DAE84" s="99"/>
      <c r="DAF84" s="99"/>
      <c r="DAG84" s="99"/>
      <c r="DAH84" s="99"/>
      <c r="DAI84" s="99"/>
      <c r="DAJ84" s="99"/>
      <c r="DAK84" s="99"/>
      <c r="DAL84" s="99"/>
      <c r="DAM84" s="99"/>
      <c r="DAN84" s="99"/>
      <c r="DAO84" s="99"/>
      <c r="DAP84" s="99"/>
      <c r="DAQ84" s="99"/>
      <c r="DAR84" s="99"/>
      <c r="DAS84" s="99"/>
      <c r="DAT84" s="99"/>
      <c r="DAU84" s="99"/>
      <c r="DAV84" s="99"/>
      <c r="DAW84" s="99"/>
      <c r="DAX84" s="99"/>
      <c r="DAY84" s="99"/>
      <c r="DAZ84" s="99"/>
      <c r="DBA84" s="99"/>
      <c r="DBB84" s="99"/>
      <c r="DBC84" s="99"/>
      <c r="DBD84" s="99"/>
      <c r="DBE84" s="99"/>
      <c r="DBF84" s="99"/>
      <c r="DBG84" s="99"/>
      <c r="DBH84" s="99"/>
      <c r="DBI84" s="99"/>
      <c r="DBJ84" s="99"/>
      <c r="DBK84" s="99"/>
      <c r="DBL84" s="99"/>
      <c r="DBM84" s="99"/>
      <c r="DBN84" s="99"/>
      <c r="DBO84" s="99"/>
      <c r="DBP84" s="99"/>
      <c r="DBQ84" s="99"/>
      <c r="DBR84" s="99"/>
      <c r="DBS84" s="99"/>
      <c r="DBT84" s="99"/>
      <c r="DBU84" s="99"/>
      <c r="DBV84" s="99"/>
      <c r="DBW84" s="99"/>
      <c r="DBX84" s="99"/>
      <c r="DBY84" s="99"/>
      <c r="DBZ84" s="99"/>
      <c r="DCA84" s="99"/>
      <c r="DCB84" s="99"/>
      <c r="DCC84" s="99"/>
      <c r="DCD84" s="99"/>
      <c r="DCE84" s="99"/>
      <c r="DCF84" s="99"/>
      <c r="DCG84" s="99"/>
      <c r="DCH84" s="99"/>
      <c r="DCI84" s="99"/>
      <c r="DCJ84" s="99"/>
      <c r="DCK84" s="99"/>
      <c r="DCL84" s="99"/>
      <c r="DCM84" s="99"/>
      <c r="DCN84" s="99"/>
      <c r="DCO84" s="99"/>
      <c r="DCP84" s="99"/>
      <c r="DCQ84" s="99"/>
      <c r="DCR84" s="99"/>
      <c r="DCS84" s="99"/>
      <c r="DCT84" s="99"/>
      <c r="DCU84" s="99"/>
      <c r="DCV84" s="99"/>
      <c r="DCW84" s="99"/>
      <c r="DCX84" s="99"/>
      <c r="DCY84" s="99"/>
      <c r="DCZ84" s="99"/>
      <c r="DDA84" s="99"/>
      <c r="DDB84" s="99"/>
      <c r="DDC84" s="99"/>
      <c r="DDD84" s="99"/>
      <c r="DDE84" s="99"/>
      <c r="DDF84" s="99"/>
      <c r="DDG84" s="99"/>
      <c r="DDH84" s="99"/>
      <c r="DDI84" s="99"/>
      <c r="DDJ84" s="99"/>
      <c r="DDK84" s="99"/>
      <c r="DDL84" s="99"/>
      <c r="DDM84" s="99"/>
      <c r="DDN84" s="99"/>
      <c r="DDO84" s="99"/>
      <c r="DDP84" s="99"/>
      <c r="DDQ84" s="99"/>
      <c r="DDR84" s="99"/>
      <c r="DDS84" s="99"/>
      <c r="DDT84" s="99"/>
      <c r="DDU84" s="99"/>
      <c r="DDV84" s="99"/>
      <c r="DDW84" s="99"/>
      <c r="DDX84" s="99"/>
      <c r="DDY84" s="99"/>
      <c r="DDZ84" s="99"/>
      <c r="DEA84" s="99"/>
      <c r="DEB84" s="99"/>
      <c r="DEC84" s="99"/>
      <c r="DED84" s="99"/>
      <c r="DEE84" s="99"/>
      <c r="DEF84" s="99"/>
      <c r="DEG84" s="99"/>
      <c r="DEH84" s="99"/>
      <c r="DEI84" s="99"/>
      <c r="DEJ84" s="99"/>
      <c r="DEK84" s="99"/>
      <c r="DEL84" s="99"/>
      <c r="DEM84" s="99"/>
      <c r="DEN84" s="99"/>
      <c r="DEO84" s="99"/>
      <c r="DEP84" s="99"/>
      <c r="DEQ84" s="99"/>
      <c r="DER84" s="99"/>
      <c r="DES84" s="99"/>
      <c r="DET84" s="99"/>
      <c r="DEU84" s="99"/>
      <c r="DEV84" s="99"/>
      <c r="DEW84" s="99"/>
      <c r="DEX84" s="99"/>
      <c r="DEY84" s="99"/>
      <c r="DEZ84" s="99"/>
      <c r="DFA84" s="99"/>
      <c r="DFB84" s="99"/>
      <c r="DFC84" s="99"/>
      <c r="DFD84" s="99"/>
      <c r="DFE84" s="99"/>
      <c r="DFF84" s="99"/>
      <c r="DFG84" s="99"/>
      <c r="DFH84" s="99"/>
      <c r="DFI84" s="99"/>
      <c r="DFJ84" s="99"/>
      <c r="DFK84" s="99"/>
      <c r="DFL84" s="99"/>
      <c r="DFM84" s="99"/>
      <c r="DFN84" s="99"/>
      <c r="DFO84" s="99"/>
      <c r="DFP84" s="99"/>
      <c r="DFQ84" s="99"/>
      <c r="DFR84" s="99"/>
      <c r="DFS84" s="99"/>
      <c r="DFT84" s="99"/>
      <c r="DFU84" s="99"/>
      <c r="DFV84" s="99"/>
      <c r="DFW84" s="99"/>
      <c r="DFX84" s="99"/>
      <c r="DFY84" s="99"/>
      <c r="DFZ84" s="99"/>
      <c r="DGA84" s="99"/>
      <c r="DGB84" s="99"/>
      <c r="DGC84" s="99"/>
      <c r="DGD84" s="99"/>
      <c r="DGE84" s="99"/>
      <c r="DGF84" s="99"/>
      <c r="DGG84" s="99"/>
      <c r="DGH84" s="99"/>
      <c r="DGI84" s="99"/>
      <c r="DGJ84" s="99"/>
      <c r="DGK84" s="99"/>
      <c r="DGL84" s="99"/>
      <c r="DGM84" s="99"/>
      <c r="DGN84" s="99"/>
      <c r="DGO84" s="99"/>
      <c r="DGP84" s="99"/>
      <c r="DGQ84" s="99"/>
      <c r="DGR84" s="99"/>
      <c r="DGS84" s="99"/>
      <c r="DGT84" s="99"/>
      <c r="DGU84" s="99"/>
      <c r="DGV84" s="99"/>
      <c r="DGW84" s="99"/>
      <c r="DGX84" s="99"/>
      <c r="DGY84" s="99"/>
      <c r="DGZ84" s="99"/>
      <c r="DHA84" s="99"/>
      <c r="DHB84" s="99"/>
      <c r="DHC84" s="99"/>
      <c r="DHD84" s="99"/>
      <c r="DHE84" s="99"/>
      <c r="DHF84" s="99"/>
      <c r="DHG84" s="99"/>
      <c r="DHH84" s="99"/>
      <c r="DHI84" s="99"/>
      <c r="DHJ84" s="99"/>
      <c r="DHK84" s="99"/>
      <c r="DHL84" s="99"/>
      <c r="DHM84" s="99"/>
      <c r="DHN84" s="99"/>
      <c r="DHO84" s="99"/>
      <c r="DHP84" s="99"/>
      <c r="DHQ84" s="99"/>
      <c r="DHR84" s="99"/>
      <c r="DHS84" s="99"/>
      <c r="DHT84" s="99"/>
      <c r="DHU84" s="99"/>
      <c r="DHV84" s="99"/>
      <c r="DHW84" s="99"/>
      <c r="DHX84" s="99"/>
      <c r="DHY84" s="99"/>
      <c r="DHZ84" s="99"/>
      <c r="DIA84" s="99"/>
      <c r="DIB84" s="99"/>
      <c r="DIC84" s="99"/>
      <c r="DID84" s="99"/>
      <c r="DIE84" s="99"/>
      <c r="DIF84" s="99"/>
      <c r="DIG84" s="99"/>
      <c r="DIH84" s="99"/>
      <c r="DII84" s="99"/>
      <c r="DIJ84" s="99"/>
      <c r="DIK84" s="99"/>
      <c r="DIL84" s="99"/>
      <c r="DIM84" s="99"/>
      <c r="DIN84" s="99"/>
      <c r="DIO84" s="99"/>
      <c r="DIP84" s="99"/>
      <c r="DIQ84" s="99"/>
      <c r="DIR84" s="99"/>
      <c r="DIS84" s="99"/>
      <c r="DIT84" s="99"/>
      <c r="DIU84" s="99"/>
      <c r="DIV84" s="99"/>
      <c r="DIW84" s="99"/>
      <c r="DIX84" s="99"/>
      <c r="DIY84" s="99"/>
      <c r="DIZ84" s="99"/>
      <c r="DJA84" s="99"/>
      <c r="DJB84" s="99"/>
      <c r="DJC84" s="99"/>
      <c r="DJD84" s="99"/>
      <c r="DJE84" s="99"/>
      <c r="DJF84" s="99"/>
      <c r="DJG84" s="99"/>
      <c r="DJH84" s="99"/>
      <c r="DJI84" s="99"/>
      <c r="DJJ84" s="99"/>
      <c r="DJK84" s="99"/>
      <c r="DJL84" s="99"/>
      <c r="DJM84" s="99"/>
      <c r="DJN84" s="99"/>
      <c r="DJO84" s="99"/>
      <c r="DJP84" s="99"/>
      <c r="DJQ84" s="99"/>
      <c r="DJR84" s="99"/>
      <c r="DJS84" s="99"/>
      <c r="DJT84" s="99"/>
      <c r="DJU84" s="99"/>
      <c r="DJV84" s="99"/>
      <c r="DJW84" s="99"/>
      <c r="DJX84" s="99"/>
      <c r="DJY84" s="99"/>
      <c r="DJZ84" s="99"/>
      <c r="DKA84" s="99"/>
      <c r="DKB84" s="99"/>
      <c r="DKC84" s="99"/>
      <c r="DKD84" s="99"/>
      <c r="DKE84" s="99"/>
      <c r="DKF84" s="99"/>
      <c r="DKG84" s="99"/>
      <c r="DKH84" s="99"/>
      <c r="DKI84" s="99"/>
      <c r="DKJ84" s="99"/>
      <c r="DKK84" s="99"/>
      <c r="DKL84" s="99"/>
      <c r="DKM84" s="99"/>
      <c r="DKN84" s="99"/>
      <c r="DKO84" s="99"/>
      <c r="DKP84" s="99"/>
      <c r="DKQ84" s="99"/>
      <c r="DKR84" s="99"/>
      <c r="DKS84" s="99"/>
      <c r="DKT84" s="99"/>
      <c r="DKU84" s="99"/>
      <c r="DKV84" s="99"/>
      <c r="DKW84" s="99"/>
      <c r="DKX84" s="99"/>
      <c r="DKY84" s="99"/>
      <c r="DKZ84" s="99"/>
      <c r="DLA84" s="99"/>
      <c r="DLB84" s="99"/>
      <c r="DLC84" s="99"/>
      <c r="DLD84" s="99"/>
      <c r="DLE84" s="99"/>
      <c r="DLF84" s="99"/>
      <c r="DLG84" s="99"/>
      <c r="DLH84" s="99"/>
      <c r="DLI84" s="99"/>
      <c r="DLJ84" s="99"/>
      <c r="DLK84" s="99"/>
      <c r="DLL84" s="99"/>
      <c r="DLM84" s="99"/>
      <c r="DLN84" s="99"/>
      <c r="DLO84" s="99"/>
      <c r="DLP84" s="99"/>
      <c r="DLQ84" s="99"/>
      <c r="DLR84" s="99"/>
      <c r="DLS84" s="99"/>
      <c r="DLT84" s="99"/>
      <c r="DLU84" s="99"/>
      <c r="DLV84" s="99"/>
      <c r="DLW84" s="99"/>
      <c r="DLX84" s="99"/>
      <c r="DLY84" s="99"/>
      <c r="DLZ84" s="99"/>
      <c r="DMA84" s="99"/>
      <c r="DMB84" s="99"/>
      <c r="DMC84" s="99"/>
      <c r="DMD84" s="99"/>
      <c r="DME84" s="99"/>
      <c r="DMF84" s="99"/>
      <c r="DMG84" s="99"/>
      <c r="DMH84" s="99"/>
      <c r="DMI84" s="99"/>
      <c r="DMJ84" s="99"/>
      <c r="DMK84" s="99"/>
      <c r="DML84" s="99"/>
      <c r="DMM84" s="99"/>
      <c r="DMN84" s="99"/>
      <c r="DMO84" s="99"/>
      <c r="DMP84" s="99"/>
      <c r="DMQ84" s="99"/>
      <c r="DMR84" s="99"/>
      <c r="DMS84" s="99"/>
      <c r="DMT84" s="99"/>
      <c r="DMU84" s="99"/>
      <c r="DMV84" s="99"/>
      <c r="DMW84" s="99"/>
      <c r="DMX84" s="99"/>
      <c r="DMY84" s="99"/>
      <c r="DMZ84" s="99"/>
      <c r="DNA84" s="99"/>
      <c r="DNB84" s="99"/>
      <c r="DNC84" s="99"/>
      <c r="DND84" s="99"/>
      <c r="DNE84" s="99"/>
      <c r="DNF84" s="99"/>
      <c r="DNG84" s="99"/>
      <c r="DNH84" s="99"/>
      <c r="DNI84" s="99"/>
      <c r="DNJ84" s="99"/>
      <c r="DNK84" s="99"/>
      <c r="DNL84" s="99"/>
      <c r="DNM84" s="99"/>
      <c r="DNN84" s="99"/>
      <c r="DNO84" s="99"/>
      <c r="DNP84" s="99"/>
      <c r="DNQ84" s="99"/>
      <c r="DNR84" s="99"/>
      <c r="DNS84" s="99"/>
      <c r="DNT84" s="99"/>
      <c r="DNU84" s="99"/>
      <c r="DNV84" s="99"/>
      <c r="DNW84" s="99"/>
      <c r="DNX84" s="99"/>
      <c r="DNY84" s="99"/>
      <c r="DNZ84" s="99"/>
      <c r="DOA84" s="99"/>
      <c r="DOB84" s="99"/>
      <c r="DOC84" s="99"/>
      <c r="DOD84" s="99"/>
      <c r="DOE84" s="99"/>
      <c r="DOF84" s="99"/>
      <c r="DOG84" s="99"/>
      <c r="DOH84" s="99"/>
      <c r="DOI84" s="99"/>
      <c r="DOJ84" s="99"/>
      <c r="DOK84" s="99"/>
      <c r="DOL84" s="99"/>
      <c r="DOM84" s="99"/>
      <c r="DON84" s="99"/>
      <c r="DOO84" s="99"/>
      <c r="DOP84" s="99"/>
      <c r="DOQ84" s="99"/>
      <c r="DOR84" s="99"/>
      <c r="DOS84" s="99"/>
      <c r="DOT84" s="99"/>
      <c r="DOU84" s="99"/>
      <c r="DOV84" s="99"/>
      <c r="DOW84" s="99"/>
      <c r="DOX84" s="99"/>
      <c r="DOY84" s="99"/>
      <c r="DOZ84" s="99"/>
      <c r="DPA84" s="99"/>
      <c r="DPB84" s="99"/>
      <c r="DPC84" s="99"/>
      <c r="DPD84" s="99"/>
      <c r="DPE84" s="99"/>
      <c r="DPF84" s="99"/>
      <c r="DPG84" s="99"/>
      <c r="DPH84" s="99"/>
      <c r="DPI84" s="99"/>
      <c r="DPJ84" s="99"/>
      <c r="DPK84" s="99"/>
      <c r="DPL84" s="99"/>
      <c r="DPM84" s="99"/>
      <c r="DPN84" s="99"/>
      <c r="DPO84" s="99"/>
      <c r="DPP84" s="99"/>
      <c r="DPQ84" s="99"/>
      <c r="DPR84" s="99"/>
      <c r="DPS84" s="99"/>
      <c r="DPT84" s="99"/>
      <c r="DPU84" s="99"/>
      <c r="DPV84" s="99"/>
      <c r="DPW84" s="99"/>
      <c r="DPX84" s="99"/>
      <c r="DPY84" s="99"/>
      <c r="DPZ84" s="99"/>
      <c r="DQA84" s="99"/>
      <c r="DQB84" s="99"/>
      <c r="DQC84" s="99"/>
      <c r="DQD84" s="99"/>
      <c r="DQE84" s="99"/>
      <c r="DQF84" s="99"/>
      <c r="DQG84" s="99"/>
      <c r="DQH84" s="99"/>
      <c r="DQI84" s="99"/>
      <c r="DQJ84" s="99"/>
      <c r="DQK84" s="99"/>
      <c r="DQL84" s="99"/>
      <c r="DQM84" s="99"/>
      <c r="DQN84" s="99"/>
      <c r="DQO84" s="99"/>
      <c r="DQP84" s="99"/>
      <c r="DQQ84" s="99"/>
      <c r="DQR84" s="99"/>
      <c r="DQS84" s="99"/>
      <c r="DQT84" s="99"/>
      <c r="DQU84" s="99"/>
      <c r="DQV84" s="99"/>
      <c r="DQW84" s="99"/>
      <c r="DQX84" s="99"/>
      <c r="DQY84" s="99"/>
      <c r="DQZ84" s="99"/>
      <c r="DRA84" s="99"/>
      <c r="DRB84" s="99"/>
      <c r="DRC84" s="99"/>
      <c r="DRD84" s="99"/>
      <c r="DRE84" s="99"/>
      <c r="DRF84" s="99"/>
      <c r="DRG84" s="99"/>
      <c r="DRH84" s="99"/>
      <c r="DRI84" s="99"/>
      <c r="DRJ84" s="99"/>
      <c r="DRK84" s="99"/>
      <c r="DRL84" s="99"/>
      <c r="DRM84" s="99"/>
      <c r="DRN84" s="99"/>
      <c r="DRO84" s="99"/>
      <c r="DRP84" s="99"/>
      <c r="DRQ84" s="99"/>
      <c r="DRR84" s="99"/>
      <c r="DRS84" s="99"/>
      <c r="DRT84" s="99"/>
      <c r="DRU84" s="99"/>
      <c r="DRV84" s="99"/>
      <c r="DRW84" s="99"/>
      <c r="DRX84" s="99"/>
      <c r="DRY84" s="99"/>
      <c r="DRZ84" s="99"/>
      <c r="DSA84" s="99"/>
      <c r="DSB84" s="99"/>
      <c r="DSC84" s="99"/>
      <c r="DSD84" s="99"/>
      <c r="DSE84" s="99"/>
      <c r="DSF84" s="99"/>
      <c r="DSG84" s="99"/>
      <c r="DSH84" s="99"/>
      <c r="DSI84" s="99"/>
      <c r="DSJ84" s="99"/>
      <c r="DSK84" s="99"/>
      <c r="DSL84" s="99"/>
      <c r="DSM84" s="99"/>
      <c r="DSN84" s="99"/>
      <c r="DSO84" s="99"/>
      <c r="DSP84" s="99"/>
      <c r="DSQ84" s="99"/>
      <c r="DSR84" s="99"/>
      <c r="DSS84" s="99"/>
      <c r="DST84" s="99"/>
      <c r="DSU84" s="99"/>
      <c r="DSV84" s="99"/>
      <c r="DSW84" s="99"/>
      <c r="DSX84" s="99"/>
      <c r="DSY84" s="99"/>
      <c r="DSZ84" s="99"/>
      <c r="DTA84" s="99"/>
      <c r="DTB84" s="99"/>
      <c r="DTC84" s="99"/>
      <c r="DTD84" s="99"/>
      <c r="DTE84" s="99"/>
      <c r="DTF84" s="99"/>
      <c r="DTG84" s="99"/>
      <c r="DTH84" s="99"/>
      <c r="DTI84" s="99"/>
      <c r="DTJ84" s="99"/>
      <c r="DTK84" s="99"/>
      <c r="DTL84" s="99"/>
      <c r="DTM84" s="99"/>
      <c r="DTN84" s="99"/>
      <c r="DTO84" s="99"/>
      <c r="DTP84" s="99"/>
      <c r="DTQ84" s="99"/>
      <c r="DTR84" s="99"/>
      <c r="DTS84" s="99"/>
      <c r="DTT84" s="99"/>
      <c r="DTU84" s="99"/>
      <c r="DTV84" s="99"/>
      <c r="DTW84" s="99"/>
      <c r="DTX84" s="99"/>
      <c r="DTY84" s="99"/>
      <c r="DTZ84" s="99"/>
      <c r="DUA84" s="99"/>
      <c r="DUB84" s="99"/>
      <c r="DUC84" s="99"/>
      <c r="DUD84" s="99"/>
      <c r="DUE84" s="99"/>
      <c r="DUF84" s="99"/>
      <c r="DUG84" s="99"/>
      <c r="DUH84" s="99"/>
      <c r="DUI84" s="99"/>
      <c r="DUJ84" s="99"/>
      <c r="DUK84" s="99"/>
      <c r="DUL84" s="99"/>
      <c r="DUM84" s="99"/>
      <c r="DUN84" s="99"/>
      <c r="DUO84" s="99"/>
      <c r="DUP84" s="99"/>
      <c r="DUQ84" s="99"/>
      <c r="DUR84" s="99"/>
      <c r="DUS84" s="99"/>
      <c r="DUT84" s="99"/>
      <c r="DUU84" s="99"/>
      <c r="DUV84" s="99"/>
      <c r="DUW84" s="99"/>
      <c r="DUX84" s="99"/>
      <c r="DUY84" s="99"/>
      <c r="DUZ84" s="99"/>
      <c r="DVA84" s="99"/>
      <c r="DVB84" s="99"/>
      <c r="DVC84" s="99"/>
      <c r="DVD84" s="99"/>
      <c r="DVE84" s="99"/>
      <c r="DVF84" s="99"/>
      <c r="DVG84" s="99"/>
      <c r="DVH84" s="99"/>
      <c r="DVI84" s="99"/>
      <c r="DVJ84" s="99"/>
      <c r="DVK84" s="99"/>
      <c r="DVL84" s="99"/>
      <c r="DVM84" s="99"/>
      <c r="DVN84" s="99"/>
      <c r="DVO84" s="99"/>
      <c r="DVP84" s="99"/>
      <c r="DVQ84" s="99"/>
      <c r="DVR84" s="99"/>
      <c r="DVS84" s="99"/>
      <c r="DVT84" s="99"/>
      <c r="DVU84" s="99"/>
      <c r="DVV84" s="99"/>
      <c r="DVW84" s="99"/>
      <c r="DVX84" s="99"/>
      <c r="DVY84" s="99"/>
      <c r="DVZ84" s="99"/>
      <c r="DWA84" s="99"/>
      <c r="DWB84" s="99"/>
      <c r="DWC84" s="99"/>
      <c r="DWD84" s="99"/>
      <c r="DWE84" s="99"/>
      <c r="DWF84" s="99"/>
      <c r="DWG84" s="99"/>
      <c r="DWH84" s="99"/>
      <c r="DWI84" s="99"/>
      <c r="DWJ84" s="99"/>
      <c r="DWK84" s="99"/>
      <c r="DWL84" s="99"/>
      <c r="DWM84" s="99"/>
      <c r="DWN84" s="99"/>
      <c r="DWO84" s="99"/>
      <c r="DWP84" s="99"/>
      <c r="DWQ84" s="99"/>
      <c r="DWR84" s="99"/>
      <c r="DWS84" s="99"/>
      <c r="DWT84" s="99"/>
      <c r="DWU84" s="99"/>
      <c r="DWV84" s="99"/>
      <c r="DWW84" s="99"/>
      <c r="DWX84" s="99"/>
      <c r="DWY84" s="99"/>
      <c r="DWZ84" s="99"/>
      <c r="DXA84" s="99"/>
      <c r="DXB84" s="99"/>
      <c r="DXC84" s="99"/>
      <c r="DXD84" s="99"/>
      <c r="DXE84" s="99"/>
      <c r="DXF84" s="99"/>
      <c r="DXG84" s="99"/>
      <c r="DXH84" s="99"/>
      <c r="DXI84" s="99"/>
      <c r="DXJ84" s="99"/>
      <c r="DXK84" s="99"/>
      <c r="DXL84" s="99"/>
      <c r="DXM84" s="99"/>
      <c r="DXN84" s="99"/>
      <c r="DXO84" s="99"/>
      <c r="DXP84" s="99"/>
      <c r="DXQ84" s="99"/>
      <c r="DXR84" s="99"/>
      <c r="DXS84" s="99"/>
      <c r="DXT84" s="99"/>
      <c r="DXU84" s="99"/>
      <c r="DXV84" s="99"/>
      <c r="DXW84" s="99"/>
      <c r="DXX84" s="99"/>
      <c r="DXY84" s="99"/>
      <c r="DXZ84" s="99"/>
      <c r="DYA84" s="99"/>
      <c r="DYB84" s="99"/>
      <c r="DYC84" s="99"/>
      <c r="DYD84" s="99"/>
      <c r="DYE84" s="99"/>
      <c r="DYF84" s="99"/>
      <c r="DYG84" s="99"/>
      <c r="DYH84" s="99"/>
      <c r="DYI84" s="99"/>
      <c r="DYJ84" s="99"/>
      <c r="DYK84" s="99"/>
      <c r="DYL84" s="99"/>
      <c r="DYM84" s="99"/>
      <c r="DYN84" s="99"/>
      <c r="DYO84" s="99"/>
      <c r="DYP84" s="99"/>
      <c r="DYQ84" s="99"/>
      <c r="DYR84" s="99"/>
      <c r="DYS84" s="99"/>
      <c r="DYT84" s="99"/>
      <c r="DYU84" s="99"/>
      <c r="DYV84" s="99"/>
      <c r="DYW84" s="99"/>
      <c r="DYX84" s="99"/>
      <c r="DYY84" s="99"/>
      <c r="DYZ84" s="99"/>
      <c r="DZA84" s="99"/>
      <c r="DZB84" s="99"/>
      <c r="DZC84" s="99"/>
      <c r="DZD84" s="99"/>
      <c r="DZE84" s="99"/>
      <c r="DZF84" s="99"/>
      <c r="DZG84" s="99"/>
      <c r="DZH84" s="99"/>
      <c r="DZI84" s="99"/>
      <c r="DZJ84" s="99"/>
      <c r="DZK84" s="99"/>
      <c r="DZL84" s="99"/>
      <c r="DZM84" s="99"/>
      <c r="DZN84" s="99"/>
      <c r="DZO84" s="99"/>
      <c r="DZP84" s="99"/>
      <c r="DZQ84" s="99"/>
      <c r="DZR84" s="99"/>
      <c r="DZS84" s="99"/>
      <c r="DZT84" s="99"/>
      <c r="DZU84" s="99"/>
      <c r="DZV84" s="99"/>
      <c r="DZW84" s="99"/>
      <c r="DZX84" s="99"/>
      <c r="DZY84" s="99"/>
      <c r="DZZ84" s="99"/>
      <c r="EAA84" s="99"/>
      <c r="EAB84" s="99"/>
      <c r="EAC84" s="99"/>
      <c r="EAD84" s="99"/>
      <c r="EAE84" s="99"/>
      <c r="EAF84" s="99"/>
      <c r="EAG84" s="99"/>
      <c r="EAH84" s="99"/>
      <c r="EAI84" s="99"/>
      <c r="EAJ84" s="99"/>
      <c r="EAK84" s="99"/>
      <c r="EAL84" s="99"/>
      <c r="EAM84" s="99"/>
      <c r="EAN84" s="99"/>
      <c r="EAO84" s="99"/>
      <c r="EAP84" s="99"/>
      <c r="EAQ84" s="99"/>
      <c r="EAR84" s="99"/>
      <c r="EAS84" s="99"/>
      <c r="EAT84" s="99"/>
      <c r="EAU84" s="99"/>
      <c r="EAV84" s="99"/>
      <c r="EAW84" s="99"/>
      <c r="EAX84" s="99"/>
      <c r="EAY84" s="99"/>
      <c r="EAZ84" s="99"/>
      <c r="EBA84" s="99"/>
      <c r="EBB84" s="99"/>
      <c r="EBC84" s="99"/>
      <c r="EBD84" s="99"/>
      <c r="EBE84" s="99"/>
      <c r="EBF84" s="99"/>
      <c r="EBG84" s="99"/>
      <c r="EBH84" s="99"/>
      <c r="EBI84" s="99"/>
      <c r="EBJ84" s="99"/>
      <c r="EBK84" s="99"/>
      <c r="EBL84" s="99"/>
      <c r="EBM84" s="99"/>
      <c r="EBN84" s="99"/>
      <c r="EBO84" s="99"/>
      <c r="EBP84" s="99"/>
      <c r="EBQ84" s="99"/>
      <c r="EBR84" s="99"/>
      <c r="EBS84" s="99"/>
      <c r="EBT84" s="99"/>
      <c r="EBU84" s="99"/>
      <c r="EBV84" s="99"/>
      <c r="EBW84" s="99"/>
      <c r="EBX84" s="99"/>
      <c r="EBY84" s="99"/>
      <c r="EBZ84" s="99"/>
      <c r="ECA84" s="99"/>
      <c r="ECB84" s="99"/>
      <c r="ECC84" s="99"/>
      <c r="ECD84" s="99"/>
      <c r="ECE84" s="99"/>
      <c r="ECF84" s="99"/>
      <c r="ECG84" s="99"/>
      <c r="ECH84" s="99"/>
      <c r="ECI84" s="99"/>
      <c r="ECJ84" s="99"/>
      <c r="ECK84" s="99"/>
      <c r="ECL84" s="99"/>
      <c r="ECM84" s="99"/>
      <c r="ECN84" s="99"/>
      <c r="ECO84" s="99"/>
      <c r="ECP84" s="99"/>
      <c r="ECQ84" s="99"/>
      <c r="ECR84" s="99"/>
      <c r="ECS84" s="99"/>
      <c r="ECT84" s="99"/>
      <c r="ECU84" s="99"/>
      <c r="ECV84" s="99"/>
      <c r="ECW84" s="99"/>
      <c r="ECX84" s="99"/>
      <c r="ECY84" s="99"/>
      <c r="ECZ84" s="99"/>
      <c r="EDA84" s="99"/>
      <c r="EDB84" s="99"/>
      <c r="EDC84" s="99"/>
      <c r="EDD84" s="99"/>
      <c r="EDE84" s="99"/>
      <c r="EDF84" s="99"/>
      <c r="EDG84" s="99"/>
      <c r="EDH84" s="99"/>
      <c r="EDI84" s="99"/>
      <c r="EDJ84" s="99"/>
      <c r="EDK84" s="99"/>
      <c r="EDL84" s="99"/>
      <c r="EDM84" s="99"/>
      <c r="EDN84" s="99"/>
      <c r="EDO84" s="99"/>
      <c r="EDP84" s="99"/>
      <c r="EDQ84" s="99"/>
      <c r="EDR84" s="99"/>
      <c r="EDS84" s="99"/>
      <c r="EDT84" s="99"/>
      <c r="EDU84" s="99"/>
      <c r="EDV84" s="99"/>
      <c r="EDW84" s="99"/>
      <c r="EDX84" s="99"/>
      <c r="EDY84" s="99"/>
      <c r="EDZ84" s="99"/>
      <c r="EEA84" s="99"/>
      <c r="EEB84" s="99"/>
      <c r="EEC84" s="99"/>
      <c r="EED84" s="99"/>
      <c r="EEE84" s="99"/>
      <c r="EEF84" s="99"/>
      <c r="EEG84" s="99"/>
      <c r="EEH84" s="99"/>
      <c r="EEI84" s="99"/>
      <c r="EEJ84" s="99"/>
      <c r="EEK84" s="99"/>
      <c r="EEL84" s="99"/>
      <c r="EEM84" s="99"/>
      <c r="EEN84" s="99"/>
      <c r="EEO84" s="99"/>
      <c r="EEP84" s="99"/>
      <c r="EEQ84" s="99"/>
      <c r="EER84" s="99"/>
      <c r="EES84" s="99"/>
      <c r="EET84" s="99"/>
      <c r="EEU84" s="99"/>
      <c r="EEV84" s="99"/>
      <c r="EEW84" s="99"/>
      <c r="EEX84" s="99"/>
      <c r="EEY84" s="99"/>
      <c r="EEZ84" s="99"/>
      <c r="EFA84" s="99"/>
      <c r="EFB84" s="99"/>
      <c r="EFC84" s="99"/>
      <c r="EFD84" s="99"/>
      <c r="EFE84" s="99"/>
      <c r="EFF84" s="99"/>
      <c r="EFG84" s="99"/>
      <c r="EFH84" s="99"/>
      <c r="EFI84" s="99"/>
      <c r="EFJ84" s="99"/>
      <c r="EFK84" s="99"/>
      <c r="EFL84" s="99"/>
      <c r="EFM84" s="99"/>
      <c r="EFN84" s="99"/>
      <c r="EFO84" s="99"/>
      <c r="EFP84" s="99"/>
      <c r="EFQ84" s="99"/>
      <c r="EFR84" s="99"/>
      <c r="EFS84" s="99"/>
      <c r="EFT84" s="99"/>
      <c r="EFU84" s="99"/>
      <c r="EFV84" s="99"/>
      <c r="EFW84" s="99"/>
      <c r="EFX84" s="99"/>
      <c r="EFY84" s="99"/>
      <c r="EFZ84" s="99"/>
      <c r="EGA84" s="99"/>
      <c r="EGB84" s="99"/>
      <c r="EGC84" s="99"/>
      <c r="EGD84" s="99"/>
      <c r="EGE84" s="99"/>
      <c r="EGF84" s="99"/>
      <c r="EGG84" s="99"/>
      <c r="EGH84" s="99"/>
      <c r="EGI84" s="99"/>
      <c r="EGJ84" s="99"/>
      <c r="EGK84" s="99"/>
      <c r="EGL84" s="99"/>
      <c r="EGM84" s="99"/>
      <c r="EGN84" s="99"/>
      <c r="EGO84" s="99"/>
      <c r="EGP84" s="99"/>
      <c r="EGQ84" s="99"/>
      <c r="EGR84" s="99"/>
      <c r="EGS84" s="99"/>
      <c r="EGT84" s="99"/>
      <c r="EGU84" s="99"/>
      <c r="EGV84" s="99"/>
      <c r="EGW84" s="99"/>
      <c r="EGX84" s="99"/>
      <c r="EGY84" s="99"/>
      <c r="EGZ84" s="99"/>
      <c r="EHA84" s="99"/>
      <c r="EHB84" s="99"/>
      <c r="EHC84" s="99"/>
      <c r="EHD84" s="99"/>
      <c r="EHE84" s="99"/>
      <c r="EHF84" s="99"/>
      <c r="EHG84" s="99"/>
      <c r="EHH84" s="99"/>
      <c r="EHI84" s="99"/>
      <c r="EHJ84" s="99"/>
      <c r="EHK84" s="99"/>
      <c r="EHL84" s="99"/>
      <c r="EHM84" s="99"/>
      <c r="EHN84" s="99"/>
      <c r="EHO84" s="99"/>
      <c r="EHP84" s="99"/>
      <c r="EHQ84" s="99"/>
      <c r="EHR84" s="99"/>
      <c r="EHS84" s="99"/>
      <c r="EHT84" s="99"/>
      <c r="EHU84" s="99"/>
      <c r="EHV84" s="99"/>
      <c r="EHW84" s="99"/>
      <c r="EHX84" s="99"/>
      <c r="EHY84" s="99"/>
      <c r="EHZ84" s="99"/>
      <c r="EIA84" s="99"/>
      <c r="EIB84" s="99"/>
      <c r="EIC84" s="99"/>
      <c r="EID84" s="99"/>
      <c r="EIE84" s="99"/>
      <c r="EIF84" s="99"/>
      <c r="EIG84" s="99"/>
      <c r="EIH84" s="99"/>
      <c r="EII84" s="99"/>
      <c r="EIJ84" s="99"/>
      <c r="EIK84" s="99"/>
      <c r="EIL84" s="99"/>
      <c r="EIM84" s="99"/>
      <c r="EIN84" s="99"/>
      <c r="EIO84" s="99"/>
      <c r="EIP84" s="99"/>
      <c r="EIQ84" s="99"/>
      <c r="EIR84" s="99"/>
      <c r="EIS84" s="99"/>
      <c r="EIT84" s="99"/>
      <c r="EIU84" s="99"/>
      <c r="EIV84" s="99"/>
      <c r="EIW84" s="99"/>
      <c r="EIX84" s="99"/>
      <c r="EIY84" s="99"/>
      <c r="EIZ84" s="99"/>
      <c r="EJA84" s="99"/>
      <c r="EJB84" s="99"/>
      <c r="EJC84" s="99"/>
      <c r="EJD84" s="99"/>
      <c r="EJE84" s="99"/>
      <c r="EJF84" s="99"/>
      <c r="EJG84" s="99"/>
      <c r="EJH84" s="99"/>
      <c r="EJI84" s="99"/>
      <c r="EJJ84" s="99"/>
      <c r="EJK84" s="99"/>
      <c r="EJL84" s="99"/>
      <c r="EJM84" s="99"/>
      <c r="EJN84" s="99"/>
      <c r="EJO84" s="99"/>
      <c r="EJP84" s="99"/>
      <c r="EJQ84" s="99"/>
      <c r="EJR84" s="99"/>
      <c r="EJS84" s="99"/>
      <c r="EJT84" s="99"/>
      <c r="EJU84" s="99"/>
      <c r="EJV84" s="99"/>
      <c r="EJW84" s="99"/>
      <c r="EJX84" s="99"/>
      <c r="EJY84" s="99"/>
      <c r="EJZ84" s="99"/>
      <c r="EKA84" s="99"/>
      <c r="EKB84" s="99"/>
      <c r="EKC84" s="99"/>
      <c r="EKD84" s="99"/>
      <c r="EKE84" s="99"/>
      <c r="EKF84" s="99"/>
      <c r="EKG84" s="99"/>
      <c r="EKH84" s="99"/>
      <c r="EKI84" s="99"/>
      <c r="EKJ84" s="99"/>
      <c r="EKK84" s="99"/>
      <c r="EKL84" s="99"/>
      <c r="EKM84" s="99"/>
      <c r="EKN84" s="99"/>
      <c r="EKO84" s="99"/>
      <c r="EKP84" s="99"/>
      <c r="EKQ84" s="99"/>
      <c r="EKR84" s="99"/>
      <c r="EKS84" s="99"/>
      <c r="EKT84" s="99"/>
      <c r="EKU84" s="99"/>
      <c r="EKV84" s="99"/>
      <c r="EKW84" s="99"/>
      <c r="EKX84" s="99"/>
      <c r="EKY84" s="99"/>
      <c r="EKZ84" s="99"/>
      <c r="ELA84" s="99"/>
      <c r="ELB84" s="99"/>
      <c r="ELC84" s="99"/>
      <c r="ELD84" s="99"/>
      <c r="ELE84" s="99"/>
      <c r="ELF84" s="99"/>
      <c r="ELG84" s="99"/>
      <c r="ELH84" s="99"/>
      <c r="ELI84" s="99"/>
      <c r="ELJ84" s="99"/>
      <c r="ELK84" s="99"/>
      <c r="ELL84" s="99"/>
      <c r="ELM84" s="99"/>
      <c r="ELN84" s="99"/>
      <c r="ELO84" s="99"/>
      <c r="ELP84" s="99"/>
      <c r="ELQ84" s="99"/>
      <c r="ELR84" s="99"/>
      <c r="ELS84" s="99"/>
      <c r="ELT84" s="99"/>
      <c r="ELU84" s="99"/>
      <c r="ELV84" s="99"/>
      <c r="ELW84" s="99"/>
      <c r="ELX84" s="99"/>
      <c r="ELY84" s="99"/>
      <c r="ELZ84" s="99"/>
      <c r="EMA84" s="99"/>
      <c r="EMB84" s="99"/>
      <c r="EMC84" s="99"/>
      <c r="EMD84" s="99"/>
      <c r="EME84" s="99"/>
      <c r="EMF84" s="99"/>
      <c r="EMG84" s="99"/>
      <c r="EMH84" s="99"/>
      <c r="EMI84" s="99"/>
      <c r="EMJ84" s="99"/>
      <c r="EMK84" s="99"/>
      <c r="EML84" s="99"/>
      <c r="EMM84" s="99"/>
      <c r="EMN84" s="99"/>
      <c r="EMO84" s="99"/>
      <c r="EMP84" s="99"/>
      <c r="EMQ84" s="99"/>
      <c r="EMR84" s="99"/>
      <c r="EMS84" s="99"/>
      <c r="EMT84" s="99"/>
      <c r="EMU84" s="99"/>
      <c r="EMV84" s="99"/>
      <c r="EMW84" s="99"/>
      <c r="EMX84" s="99"/>
      <c r="EMY84" s="99"/>
      <c r="EMZ84" s="99"/>
      <c r="ENA84" s="99"/>
      <c r="ENB84" s="99"/>
      <c r="ENC84" s="99"/>
      <c r="END84" s="99"/>
      <c r="ENE84" s="99"/>
      <c r="ENF84" s="99"/>
      <c r="ENG84" s="99"/>
      <c r="ENH84" s="99"/>
      <c r="ENI84" s="99"/>
      <c r="ENJ84" s="99"/>
      <c r="ENK84" s="99"/>
      <c r="ENL84" s="99"/>
      <c r="ENM84" s="99"/>
      <c r="ENN84" s="99"/>
      <c r="ENO84" s="99"/>
      <c r="ENP84" s="99"/>
      <c r="ENQ84" s="99"/>
      <c r="ENR84" s="99"/>
      <c r="ENS84" s="99"/>
      <c r="ENT84" s="99"/>
      <c r="ENU84" s="99"/>
      <c r="ENV84" s="99"/>
      <c r="ENW84" s="99"/>
      <c r="ENX84" s="99"/>
      <c r="ENY84" s="99"/>
      <c r="ENZ84" s="99"/>
      <c r="EOA84" s="99"/>
      <c r="EOB84" s="99"/>
      <c r="EOC84" s="99"/>
      <c r="EOD84" s="99"/>
      <c r="EOE84" s="99"/>
      <c r="EOF84" s="99"/>
      <c r="EOG84" s="99"/>
      <c r="EOH84" s="99"/>
      <c r="EOI84" s="99"/>
      <c r="EOJ84" s="99"/>
      <c r="EOK84" s="99"/>
      <c r="EOL84" s="99"/>
      <c r="EOM84" s="99"/>
      <c r="EON84" s="99"/>
      <c r="EOO84" s="99"/>
      <c r="EOP84" s="99"/>
      <c r="EOQ84" s="99"/>
      <c r="EOR84" s="99"/>
      <c r="EOS84" s="99"/>
      <c r="EOT84" s="99"/>
      <c r="EOU84" s="99"/>
      <c r="EOV84" s="99"/>
      <c r="EOW84" s="99"/>
      <c r="EOX84" s="99"/>
      <c r="EOY84" s="99"/>
      <c r="EOZ84" s="99"/>
      <c r="EPA84" s="99"/>
      <c r="EPB84" s="99"/>
      <c r="EPC84" s="99"/>
      <c r="EPD84" s="99"/>
      <c r="EPE84" s="99"/>
      <c r="EPF84" s="99"/>
      <c r="EPG84" s="99"/>
      <c r="EPH84" s="99"/>
      <c r="EPI84" s="99"/>
      <c r="EPJ84" s="99"/>
      <c r="EPK84" s="99"/>
      <c r="EPL84" s="99"/>
      <c r="EPM84" s="99"/>
      <c r="EPN84" s="99"/>
      <c r="EPO84" s="99"/>
      <c r="EPP84" s="99"/>
      <c r="EPQ84" s="99"/>
      <c r="EPR84" s="99"/>
      <c r="EPS84" s="99"/>
      <c r="EPT84" s="99"/>
      <c r="EPU84" s="99"/>
      <c r="EPV84" s="99"/>
      <c r="EPW84" s="99"/>
      <c r="EPX84" s="99"/>
      <c r="EPY84" s="99"/>
      <c r="EPZ84" s="99"/>
      <c r="EQA84" s="99"/>
      <c r="EQB84" s="99"/>
      <c r="EQC84" s="99"/>
      <c r="EQD84" s="99"/>
      <c r="EQE84" s="99"/>
      <c r="EQF84" s="99"/>
      <c r="EQG84" s="99"/>
      <c r="EQH84" s="99"/>
      <c r="EQI84" s="99"/>
      <c r="EQJ84" s="99"/>
      <c r="EQK84" s="99"/>
      <c r="EQL84" s="99"/>
      <c r="EQM84" s="99"/>
      <c r="EQN84" s="99"/>
      <c r="EQO84" s="99"/>
      <c r="EQP84" s="99"/>
      <c r="EQQ84" s="99"/>
      <c r="EQR84" s="99"/>
      <c r="EQS84" s="99"/>
      <c r="EQT84" s="99"/>
      <c r="EQU84" s="99"/>
      <c r="EQV84" s="99"/>
      <c r="EQW84" s="99"/>
      <c r="EQX84" s="99"/>
      <c r="EQY84" s="99"/>
      <c r="EQZ84" s="99"/>
      <c r="ERA84" s="99"/>
      <c r="ERB84" s="99"/>
      <c r="ERC84" s="99"/>
      <c r="ERD84" s="99"/>
      <c r="ERE84" s="99"/>
      <c r="ERF84" s="99"/>
      <c r="ERG84" s="99"/>
      <c r="ERH84" s="99"/>
      <c r="ERI84" s="99"/>
      <c r="ERJ84" s="99"/>
      <c r="ERK84" s="99"/>
      <c r="ERL84" s="99"/>
      <c r="ERM84" s="99"/>
      <c r="ERN84" s="99"/>
      <c r="ERO84" s="99"/>
      <c r="ERP84" s="99"/>
      <c r="ERQ84" s="99"/>
      <c r="ERR84" s="99"/>
      <c r="ERS84" s="99"/>
      <c r="ERT84" s="99"/>
      <c r="ERU84" s="99"/>
      <c r="ERV84" s="99"/>
      <c r="ERW84" s="99"/>
      <c r="ERX84" s="99"/>
      <c r="ERY84" s="99"/>
      <c r="ERZ84" s="99"/>
      <c r="ESA84" s="99"/>
      <c r="ESB84" s="99"/>
      <c r="ESC84" s="99"/>
      <c r="ESD84" s="99"/>
      <c r="ESE84" s="99"/>
      <c r="ESF84" s="99"/>
      <c r="ESG84" s="99"/>
      <c r="ESH84" s="99"/>
      <c r="ESI84" s="99"/>
      <c r="ESJ84" s="99"/>
      <c r="ESK84" s="99"/>
      <c r="ESL84" s="99"/>
      <c r="ESM84" s="99"/>
      <c r="ESN84" s="99"/>
      <c r="ESO84" s="99"/>
      <c r="ESP84" s="99"/>
      <c r="ESQ84" s="99"/>
      <c r="ESR84" s="99"/>
      <c r="ESS84" s="99"/>
      <c r="EST84" s="99"/>
      <c r="ESU84" s="99"/>
      <c r="ESV84" s="99"/>
      <c r="ESW84" s="99"/>
      <c r="ESX84" s="99"/>
      <c r="ESY84" s="99"/>
      <c r="ESZ84" s="99"/>
      <c r="ETA84" s="99"/>
      <c r="ETB84" s="99"/>
      <c r="ETC84" s="99"/>
      <c r="ETD84" s="99"/>
      <c r="ETE84" s="99"/>
      <c r="ETF84" s="99"/>
      <c r="ETG84" s="99"/>
      <c r="ETH84" s="99"/>
      <c r="ETI84" s="99"/>
      <c r="ETJ84" s="99"/>
      <c r="ETK84" s="99"/>
      <c r="ETL84" s="99"/>
      <c r="ETM84" s="99"/>
      <c r="ETN84" s="99"/>
      <c r="ETO84" s="99"/>
      <c r="ETP84" s="99"/>
      <c r="ETQ84" s="99"/>
      <c r="ETR84" s="99"/>
      <c r="ETS84" s="99"/>
      <c r="ETT84" s="99"/>
      <c r="ETU84" s="99"/>
      <c r="ETV84" s="99"/>
      <c r="ETW84" s="99"/>
      <c r="ETX84" s="99"/>
      <c r="ETY84" s="99"/>
      <c r="ETZ84" s="99"/>
      <c r="EUA84" s="99"/>
      <c r="EUB84" s="99"/>
      <c r="EUC84" s="99"/>
      <c r="EUD84" s="99"/>
      <c r="EUE84" s="99"/>
      <c r="EUF84" s="99"/>
      <c r="EUG84" s="99"/>
      <c r="EUH84" s="99"/>
      <c r="EUI84" s="99"/>
      <c r="EUJ84" s="99"/>
      <c r="EUK84" s="99"/>
      <c r="EUL84" s="99"/>
      <c r="EUM84" s="99"/>
      <c r="EUN84" s="99"/>
      <c r="EUO84" s="99"/>
      <c r="EUP84" s="99"/>
      <c r="EUQ84" s="99"/>
      <c r="EUR84" s="99"/>
      <c r="EUS84" s="99"/>
      <c r="EUT84" s="99"/>
      <c r="EUU84" s="99"/>
      <c r="EUV84" s="99"/>
      <c r="EUW84" s="99"/>
      <c r="EUX84" s="99"/>
      <c r="EUY84" s="99"/>
      <c r="EUZ84" s="99"/>
      <c r="EVA84" s="99"/>
      <c r="EVB84" s="99"/>
      <c r="EVC84" s="99"/>
      <c r="EVD84" s="99"/>
      <c r="EVE84" s="99"/>
      <c r="EVF84" s="99"/>
      <c r="EVG84" s="99"/>
      <c r="EVH84" s="99"/>
      <c r="EVI84" s="99"/>
      <c r="EVJ84" s="99"/>
      <c r="EVK84" s="99"/>
      <c r="EVL84" s="99"/>
      <c r="EVM84" s="99"/>
      <c r="EVN84" s="99"/>
      <c r="EVO84" s="99"/>
      <c r="EVP84" s="99"/>
      <c r="EVQ84" s="99"/>
      <c r="EVR84" s="99"/>
      <c r="EVS84" s="99"/>
      <c r="EVT84" s="99"/>
      <c r="EVU84" s="99"/>
      <c r="EVV84" s="99"/>
      <c r="EVW84" s="99"/>
      <c r="EVX84" s="99"/>
      <c r="EVY84" s="99"/>
      <c r="EVZ84" s="99"/>
      <c r="EWA84" s="99"/>
      <c r="EWB84" s="99"/>
      <c r="EWC84" s="99"/>
      <c r="EWD84" s="99"/>
      <c r="EWE84" s="99"/>
      <c r="EWF84" s="99"/>
      <c r="EWG84" s="99"/>
      <c r="EWH84" s="99"/>
      <c r="EWI84" s="99"/>
      <c r="EWJ84" s="99"/>
      <c r="EWK84" s="99"/>
      <c r="EWL84" s="99"/>
      <c r="EWM84" s="99"/>
      <c r="EWN84" s="99"/>
      <c r="EWO84" s="99"/>
      <c r="EWP84" s="99"/>
      <c r="EWQ84" s="99"/>
      <c r="EWR84" s="99"/>
      <c r="EWS84" s="99"/>
      <c r="EWT84" s="99"/>
      <c r="EWU84" s="99"/>
      <c r="EWV84" s="99"/>
      <c r="EWW84" s="99"/>
      <c r="EWX84" s="99"/>
      <c r="EWY84" s="99"/>
      <c r="EWZ84" s="99"/>
      <c r="EXA84" s="99"/>
      <c r="EXB84" s="99"/>
      <c r="EXC84" s="99"/>
      <c r="EXD84" s="99"/>
      <c r="EXE84" s="99"/>
      <c r="EXF84" s="99"/>
      <c r="EXG84" s="99"/>
      <c r="EXH84" s="99"/>
      <c r="EXI84" s="99"/>
      <c r="EXJ84" s="99"/>
      <c r="EXK84" s="99"/>
      <c r="EXL84" s="99"/>
      <c r="EXM84" s="99"/>
      <c r="EXN84" s="99"/>
      <c r="EXO84" s="99"/>
      <c r="EXP84" s="99"/>
      <c r="EXQ84" s="99"/>
      <c r="EXR84" s="99"/>
      <c r="EXS84" s="99"/>
      <c r="EXT84" s="99"/>
      <c r="EXU84" s="99"/>
      <c r="EXV84" s="99"/>
      <c r="EXW84" s="99"/>
      <c r="EXX84" s="99"/>
      <c r="EXY84" s="99"/>
      <c r="EXZ84" s="99"/>
      <c r="EYA84" s="99"/>
      <c r="EYB84" s="99"/>
      <c r="EYC84" s="99"/>
      <c r="EYD84" s="99"/>
      <c r="EYE84" s="99"/>
      <c r="EYF84" s="99"/>
      <c r="EYG84" s="99"/>
      <c r="EYH84" s="99"/>
      <c r="EYI84" s="99"/>
      <c r="EYJ84" s="99"/>
      <c r="EYK84" s="99"/>
      <c r="EYL84" s="99"/>
      <c r="EYM84" s="99"/>
      <c r="EYN84" s="99"/>
      <c r="EYO84" s="99"/>
      <c r="EYP84" s="99"/>
      <c r="EYQ84" s="99"/>
      <c r="EYR84" s="99"/>
      <c r="EYS84" s="99"/>
      <c r="EYT84" s="99"/>
      <c r="EYU84" s="99"/>
      <c r="EYV84" s="99"/>
      <c r="EYW84" s="99"/>
      <c r="EYX84" s="99"/>
      <c r="EYY84" s="99"/>
      <c r="EYZ84" s="99"/>
      <c r="EZA84" s="99"/>
      <c r="EZB84" s="99"/>
      <c r="EZC84" s="99"/>
      <c r="EZD84" s="99"/>
      <c r="EZE84" s="99"/>
      <c r="EZF84" s="99"/>
      <c r="EZG84" s="99"/>
      <c r="EZH84" s="99"/>
      <c r="EZI84" s="99"/>
      <c r="EZJ84" s="99"/>
      <c r="EZK84" s="99"/>
      <c r="EZL84" s="99"/>
      <c r="EZM84" s="99"/>
      <c r="EZN84" s="99"/>
      <c r="EZO84" s="99"/>
      <c r="EZP84" s="99"/>
      <c r="EZQ84" s="99"/>
      <c r="EZR84" s="99"/>
      <c r="EZS84" s="99"/>
      <c r="EZT84" s="99"/>
      <c r="EZU84" s="99"/>
      <c r="EZV84" s="99"/>
      <c r="EZW84" s="99"/>
      <c r="EZX84" s="99"/>
      <c r="EZY84" s="99"/>
      <c r="EZZ84" s="99"/>
      <c r="FAA84" s="99"/>
      <c r="FAB84" s="99"/>
      <c r="FAC84" s="99"/>
      <c r="FAD84" s="99"/>
      <c r="FAE84" s="99"/>
      <c r="FAF84" s="99"/>
      <c r="FAG84" s="99"/>
      <c r="FAH84" s="99"/>
      <c r="FAI84" s="99"/>
      <c r="FAJ84" s="99"/>
      <c r="FAK84" s="99"/>
      <c r="FAL84" s="99"/>
      <c r="FAM84" s="99"/>
      <c r="FAN84" s="99"/>
      <c r="FAO84" s="99"/>
      <c r="FAP84" s="99"/>
      <c r="FAQ84" s="99"/>
      <c r="FAR84" s="99"/>
      <c r="FAS84" s="99"/>
      <c r="FAT84" s="99"/>
      <c r="FAU84" s="99"/>
      <c r="FAV84" s="99"/>
      <c r="FAW84" s="99"/>
      <c r="FAX84" s="99"/>
      <c r="FAY84" s="99"/>
      <c r="FAZ84" s="99"/>
      <c r="FBA84" s="99"/>
      <c r="FBB84" s="99"/>
      <c r="FBC84" s="99"/>
      <c r="FBD84" s="99"/>
      <c r="FBE84" s="99"/>
      <c r="FBF84" s="99"/>
      <c r="FBG84" s="99"/>
      <c r="FBH84" s="99"/>
      <c r="FBI84" s="99"/>
      <c r="FBJ84" s="99"/>
      <c r="FBK84" s="99"/>
      <c r="FBL84" s="99"/>
      <c r="FBM84" s="99"/>
      <c r="FBN84" s="99"/>
      <c r="FBO84" s="99"/>
      <c r="FBP84" s="99"/>
      <c r="FBQ84" s="99"/>
      <c r="FBR84" s="99"/>
      <c r="FBS84" s="99"/>
      <c r="FBT84" s="99"/>
      <c r="FBU84" s="99"/>
      <c r="FBV84" s="99"/>
      <c r="FBW84" s="99"/>
      <c r="FBX84" s="99"/>
      <c r="FBY84" s="99"/>
      <c r="FBZ84" s="99"/>
      <c r="FCA84" s="99"/>
      <c r="FCB84" s="99"/>
      <c r="FCC84" s="99"/>
      <c r="FCD84" s="99"/>
      <c r="FCE84" s="99"/>
      <c r="FCF84" s="99"/>
      <c r="FCG84" s="99"/>
      <c r="FCH84" s="99"/>
      <c r="FCI84" s="99"/>
      <c r="FCJ84" s="99"/>
      <c r="FCK84" s="99"/>
      <c r="FCL84" s="99"/>
      <c r="FCM84" s="99"/>
      <c r="FCN84" s="99"/>
      <c r="FCO84" s="99"/>
      <c r="FCP84" s="99"/>
      <c r="FCQ84" s="99"/>
      <c r="FCR84" s="99"/>
      <c r="FCS84" s="99"/>
      <c r="FCT84" s="99"/>
      <c r="FCU84" s="99"/>
      <c r="FCV84" s="99"/>
      <c r="FCW84" s="99"/>
      <c r="FCX84" s="99"/>
      <c r="FCY84" s="99"/>
      <c r="FCZ84" s="99"/>
      <c r="FDA84" s="99"/>
      <c r="FDB84" s="99"/>
      <c r="FDC84" s="99"/>
      <c r="FDD84" s="99"/>
      <c r="FDE84" s="99"/>
      <c r="FDF84" s="99"/>
      <c r="FDG84" s="99"/>
      <c r="FDH84" s="99"/>
      <c r="FDI84" s="99"/>
      <c r="FDJ84" s="99"/>
      <c r="FDK84" s="99"/>
      <c r="FDL84" s="99"/>
      <c r="FDM84" s="99"/>
      <c r="FDN84" s="99"/>
      <c r="FDO84" s="99"/>
      <c r="FDP84" s="99"/>
      <c r="FDQ84" s="99"/>
      <c r="FDR84" s="99"/>
      <c r="FDS84" s="99"/>
      <c r="FDT84" s="99"/>
      <c r="FDU84" s="99"/>
      <c r="FDV84" s="99"/>
      <c r="FDW84" s="99"/>
      <c r="FDX84" s="99"/>
      <c r="FDY84" s="99"/>
      <c r="FDZ84" s="99"/>
      <c r="FEA84" s="99"/>
      <c r="FEB84" s="99"/>
      <c r="FEC84" s="99"/>
      <c r="FED84" s="99"/>
      <c r="FEE84" s="99"/>
      <c r="FEF84" s="99"/>
      <c r="FEG84" s="99"/>
      <c r="FEH84" s="99"/>
      <c r="FEI84" s="99"/>
      <c r="FEJ84" s="99"/>
      <c r="FEK84" s="99"/>
      <c r="FEL84" s="99"/>
      <c r="FEM84" s="99"/>
      <c r="FEN84" s="99"/>
      <c r="FEO84" s="99"/>
      <c r="FEP84" s="99"/>
      <c r="FEQ84" s="99"/>
      <c r="FER84" s="99"/>
      <c r="FES84" s="99"/>
      <c r="FET84" s="99"/>
      <c r="FEU84" s="99"/>
      <c r="FEV84" s="99"/>
      <c r="FEW84" s="99"/>
      <c r="FEX84" s="99"/>
      <c r="FEY84" s="99"/>
      <c r="FEZ84" s="99"/>
      <c r="FFA84" s="99"/>
      <c r="FFB84" s="99"/>
      <c r="FFC84" s="99"/>
      <c r="FFD84" s="99"/>
      <c r="FFE84" s="99"/>
      <c r="FFF84" s="99"/>
      <c r="FFG84" s="99"/>
      <c r="FFH84" s="99"/>
      <c r="FFI84" s="99"/>
      <c r="FFJ84" s="99"/>
      <c r="FFK84" s="99"/>
      <c r="FFL84" s="99"/>
      <c r="FFM84" s="99"/>
      <c r="FFN84" s="99"/>
      <c r="FFO84" s="99"/>
      <c r="FFP84" s="99"/>
      <c r="FFQ84" s="99"/>
      <c r="FFR84" s="99"/>
      <c r="FFS84" s="99"/>
      <c r="FFT84" s="99"/>
      <c r="FFU84" s="99"/>
      <c r="FFV84" s="99"/>
      <c r="FFW84" s="99"/>
      <c r="FFX84" s="99"/>
      <c r="FFY84" s="99"/>
      <c r="FFZ84" s="99"/>
      <c r="FGA84" s="99"/>
      <c r="FGB84" s="99"/>
      <c r="FGC84" s="99"/>
      <c r="FGD84" s="99"/>
      <c r="FGE84" s="99"/>
      <c r="FGF84" s="99"/>
      <c r="FGG84" s="99"/>
      <c r="FGH84" s="99"/>
      <c r="FGI84" s="99"/>
      <c r="FGJ84" s="99"/>
      <c r="FGK84" s="99"/>
      <c r="FGL84" s="99"/>
      <c r="FGM84" s="99"/>
      <c r="FGN84" s="99"/>
      <c r="FGO84" s="99"/>
      <c r="FGP84" s="99"/>
      <c r="FGQ84" s="99"/>
      <c r="FGR84" s="99"/>
      <c r="FGS84" s="99"/>
      <c r="FGT84" s="99"/>
      <c r="FGU84" s="99"/>
      <c r="FGV84" s="99"/>
      <c r="FGW84" s="99"/>
      <c r="FGX84" s="99"/>
      <c r="FGY84" s="99"/>
      <c r="FGZ84" s="99"/>
      <c r="FHA84" s="99"/>
      <c r="FHB84" s="99"/>
      <c r="FHC84" s="99"/>
      <c r="FHD84" s="99"/>
      <c r="FHE84" s="99"/>
      <c r="FHF84" s="99"/>
      <c r="FHG84" s="99"/>
      <c r="FHH84" s="99"/>
      <c r="FHI84" s="99"/>
      <c r="FHJ84" s="99"/>
      <c r="FHK84" s="99"/>
      <c r="FHL84" s="99"/>
      <c r="FHM84" s="99"/>
      <c r="FHN84" s="99"/>
      <c r="FHO84" s="99"/>
      <c r="FHP84" s="99"/>
      <c r="FHQ84" s="99"/>
      <c r="FHR84" s="99"/>
      <c r="FHS84" s="99"/>
      <c r="FHT84" s="99"/>
      <c r="FHU84" s="99"/>
      <c r="FHV84" s="99"/>
      <c r="FHW84" s="99"/>
      <c r="FHX84" s="99"/>
      <c r="FHY84" s="99"/>
      <c r="FHZ84" s="99"/>
      <c r="FIA84" s="99"/>
      <c r="FIB84" s="99"/>
      <c r="FIC84" s="99"/>
      <c r="FID84" s="99"/>
      <c r="FIE84" s="99"/>
      <c r="FIF84" s="99"/>
      <c r="FIG84" s="99"/>
      <c r="FIH84" s="99"/>
      <c r="FII84" s="99"/>
      <c r="FIJ84" s="99"/>
      <c r="FIK84" s="99"/>
      <c r="FIL84" s="99"/>
      <c r="FIM84" s="99"/>
      <c r="FIN84" s="99"/>
      <c r="FIO84" s="99"/>
      <c r="FIP84" s="99"/>
      <c r="FIQ84" s="99"/>
      <c r="FIR84" s="99"/>
      <c r="FIS84" s="99"/>
      <c r="FIT84" s="99"/>
      <c r="FIU84" s="99"/>
      <c r="FIV84" s="99"/>
      <c r="FIW84" s="99"/>
      <c r="FIX84" s="99"/>
      <c r="FIY84" s="99"/>
      <c r="FIZ84" s="99"/>
      <c r="FJA84" s="99"/>
      <c r="FJB84" s="99"/>
      <c r="FJC84" s="99"/>
      <c r="FJD84" s="99"/>
      <c r="FJE84" s="99"/>
      <c r="FJF84" s="99"/>
      <c r="FJG84" s="99"/>
      <c r="FJH84" s="99"/>
      <c r="FJI84" s="99"/>
      <c r="FJJ84" s="99"/>
      <c r="FJK84" s="99"/>
      <c r="FJL84" s="99"/>
      <c r="FJM84" s="99"/>
      <c r="FJN84" s="99"/>
      <c r="FJO84" s="99"/>
      <c r="FJP84" s="99"/>
      <c r="FJQ84" s="99"/>
      <c r="FJR84" s="99"/>
      <c r="FJS84" s="99"/>
      <c r="FJT84" s="99"/>
      <c r="FJU84" s="99"/>
      <c r="FJV84" s="99"/>
      <c r="FJW84" s="99"/>
      <c r="FJX84" s="99"/>
      <c r="FJY84" s="99"/>
      <c r="FJZ84" s="99"/>
      <c r="FKA84" s="99"/>
      <c r="FKB84" s="99"/>
      <c r="FKC84" s="99"/>
      <c r="FKD84" s="99"/>
      <c r="FKE84" s="99"/>
      <c r="FKF84" s="99"/>
      <c r="FKG84" s="99"/>
      <c r="FKH84" s="99"/>
      <c r="FKI84" s="99"/>
      <c r="FKJ84" s="99"/>
      <c r="FKK84" s="99"/>
      <c r="FKL84" s="99"/>
      <c r="FKM84" s="99"/>
      <c r="FKN84" s="99"/>
      <c r="FKO84" s="99"/>
      <c r="FKP84" s="99"/>
      <c r="FKQ84" s="99"/>
      <c r="FKR84" s="99"/>
      <c r="FKS84" s="99"/>
      <c r="FKT84" s="99"/>
      <c r="FKU84" s="99"/>
      <c r="FKV84" s="99"/>
      <c r="FKW84" s="99"/>
      <c r="FKX84" s="99"/>
      <c r="FKY84" s="99"/>
      <c r="FKZ84" s="99"/>
      <c r="FLA84" s="99"/>
      <c r="FLB84" s="99"/>
      <c r="FLC84" s="99"/>
      <c r="FLD84" s="99"/>
      <c r="FLE84" s="99"/>
      <c r="FLF84" s="99"/>
      <c r="FLG84" s="99"/>
      <c r="FLH84" s="99"/>
      <c r="FLI84" s="99"/>
      <c r="FLJ84" s="99"/>
      <c r="FLK84" s="99"/>
      <c r="FLL84" s="99"/>
      <c r="FLM84" s="99"/>
      <c r="FLN84" s="99"/>
      <c r="FLO84" s="99"/>
      <c r="FLP84" s="99"/>
      <c r="FLQ84" s="99"/>
      <c r="FLR84" s="99"/>
      <c r="FLS84" s="99"/>
      <c r="FLT84" s="99"/>
      <c r="FLU84" s="99"/>
      <c r="FLV84" s="99"/>
      <c r="FLW84" s="99"/>
      <c r="FLX84" s="99"/>
      <c r="FLY84" s="99"/>
      <c r="FLZ84" s="99"/>
      <c r="FMA84" s="99"/>
      <c r="FMB84" s="99"/>
      <c r="FMC84" s="99"/>
      <c r="FMD84" s="99"/>
      <c r="FME84" s="99"/>
      <c r="FMF84" s="99"/>
      <c r="FMG84" s="99"/>
      <c r="FMH84" s="99"/>
      <c r="FMI84" s="99"/>
      <c r="FMJ84" s="99"/>
      <c r="FMK84" s="99"/>
      <c r="FML84" s="99"/>
      <c r="FMM84" s="99"/>
      <c r="FMN84" s="99"/>
      <c r="FMO84" s="99"/>
      <c r="FMP84" s="99"/>
      <c r="FMQ84" s="99"/>
      <c r="FMR84" s="99"/>
      <c r="FMS84" s="99"/>
      <c r="FMT84" s="99"/>
      <c r="FMU84" s="99"/>
      <c r="FMV84" s="99"/>
      <c r="FMW84" s="99"/>
      <c r="FMX84" s="99"/>
      <c r="FMY84" s="99"/>
      <c r="FMZ84" s="99"/>
      <c r="FNA84" s="99"/>
      <c r="FNB84" s="99"/>
      <c r="FNC84" s="99"/>
      <c r="FND84" s="99"/>
      <c r="FNE84" s="99"/>
      <c r="FNF84" s="99"/>
      <c r="FNG84" s="99"/>
      <c r="FNH84" s="99"/>
      <c r="FNI84" s="99"/>
      <c r="FNJ84" s="99"/>
      <c r="FNK84" s="99"/>
      <c r="FNL84" s="99"/>
      <c r="FNM84" s="99"/>
      <c r="FNN84" s="99"/>
      <c r="FNO84" s="99"/>
      <c r="FNP84" s="99"/>
      <c r="FNQ84" s="99"/>
      <c r="FNR84" s="99"/>
      <c r="FNS84" s="99"/>
      <c r="FNT84" s="99"/>
      <c r="FNU84" s="99"/>
      <c r="FNV84" s="99"/>
      <c r="FNW84" s="99"/>
      <c r="FNX84" s="99"/>
      <c r="FNY84" s="99"/>
      <c r="FNZ84" s="99"/>
      <c r="FOA84" s="99"/>
      <c r="FOB84" s="99"/>
      <c r="FOC84" s="99"/>
      <c r="FOD84" s="99"/>
      <c r="FOE84" s="99"/>
      <c r="FOF84" s="99"/>
      <c r="FOG84" s="99"/>
      <c r="FOH84" s="99"/>
      <c r="FOI84" s="99"/>
      <c r="FOJ84" s="99"/>
      <c r="FOK84" s="99"/>
      <c r="FOL84" s="99"/>
      <c r="FOM84" s="99"/>
      <c r="FON84" s="99"/>
      <c r="FOO84" s="99"/>
      <c r="FOP84" s="99"/>
      <c r="FOQ84" s="99"/>
      <c r="FOR84" s="99"/>
      <c r="FOS84" s="99"/>
      <c r="FOT84" s="99"/>
      <c r="FOU84" s="99"/>
      <c r="FOV84" s="99"/>
      <c r="FOW84" s="99"/>
      <c r="FOX84" s="99"/>
      <c r="FOY84" s="99"/>
      <c r="FOZ84" s="99"/>
      <c r="FPA84" s="99"/>
      <c r="FPB84" s="99"/>
      <c r="FPC84" s="99"/>
      <c r="FPD84" s="99"/>
      <c r="FPE84" s="99"/>
      <c r="FPF84" s="99"/>
      <c r="FPG84" s="99"/>
      <c r="FPH84" s="99"/>
      <c r="FPI84" s="99"/>
      <c r="FPJ84" s="99"/>
      <c r="FPK84" s="99"/>
      <c r="FPL84" s="99"/>
      <c r="FPM84" s="99"/>
      <c r="FPN84" s="99"/>
      <c r="FPO84" s="99"/>
      <c r="FPP84" s="99"/>
      <c r="FPQ84" s="99"/>
      <c r="FPR84" s="99"/>
      <c r="FPS84" s="99"/>
      <c r="FPT84" s="99"/>
      <c r="FPU84" s="99"/>
      <c r="FPV84" s="99"/>
      <c r="FPW84" s="99"/>
      <c r="FPX84" s="99"/>
      <c r="FPY84" s="99"/>
      <c r="FPZ84" s="99"/>
      <c r="FQA84" s="99"/>
      <c r="FQB84" s="99"/>
      <c r="FQC84" s="99"/>
      <c r="FQD84" s="99"/>
      <c r="FQE84" s="99"/>
      <c r="FQF84" s="99"/>
      <c r="FQG84" s="99"/>
      <c r="FQH84" s="99"/>
      <c r="FQI84" s="99"/>
      <c r="FQJ84" s="99"/>
      <c r="FQK84" s="99"/>
      <c r="FQL84" s="99"/>
      <c r="FQM84" s="99"/>
      <c r="FQN84" s="99"/>
      <c r="FQO84" s="99"/>
      <c r="FQP84" s="99"/>
      <c r="FQQ84" s="99"/>
      <c r="FQR84" s="99"/>
      <c r="FQS84" s="99"/>
      <c r="FQT84" s="99"/>
      <c r="FQU84" s="99"/>
      <c r="FQV84" s="99"/>
      <c r="FQW84" s="99"/>
      <c r="FQX84" s="99"/>
      <c r="FQY84" s="99"/>
      <c r="FQZ84" s="99"/>
      <c r="FRA84" s="99"/>
      <c r="FRB84" s="99"/>
      <c r="FRC84" s="99"/>
      <c r="FRD84" s="99"/>
      <c r="FRE84" s="99"/>
      <c r="FRF84" s="99"/>
      <c r="FRG84" s="99"/>
      <c r="FRH84" s="99"/>
      <c r="FRI84" s="99"/>
      <c r="FRJ84" s="99"/>
      <c r="FRK84" s="99"/>
      <c r="FRL84" s="99"/>
      <c r="FRM84" s="99"/>
      <c r="FRN84" s="99"/>
      <c r="FRO84" s="99"/>
      <c r="FRP84" s="99"/>
      <c r="FRQ84" s="99"/>
      <c r="FRR84" s="99"/>
      <c r="FRS84" s="99"/>
      <c r="FRT84" s="99"/>
      <c r="FRU84" s="99"/>
      <c r="FRV84" s="99"/>
      <c r="FRW84" s="99"/>
      <c r="FRX84" s="99"/>
      <c r="FRY84" s="99"/>
      <c r="FRZ84" s="99"/>
      <c r="FSA84" s="99"/>
      <c r="FSB84" s="99"/>
      <c r="FSC84" s="99"/>
      <c r="FSD84" s="99"/>
      <c r="FSE84" s="99"/>
      <c r="FSF84" s="99"/>
      <c r="FSG84" s="99"/>
      <c r="FSH84" s="99"/>
      <c r="FSI84" s="99"/>
      <c r="FSJ84" s="99"/>
      <c r="FSK84" s="99"/>
      <c r="FSL84" s="99"/>
      <c r="FSM84" s="99"/>
      <c r="FSN84" s="99"/>
      <c r="FSO84" s="99"/>
      <c r="FSP84" s="99"/>
      <c r="FSQ84" s="99"/>
      <c r="FSR84" s="99"/>
      <c r="FSS84" s="99"/>
      <c r="FST84" s="99"/>
      <c r="FSU84" s="99"/>
      <c r="FSV84" s="99"/>
      <c r="FSW84" s="99"/>
      <c r="FSX84" s="99"/>
      <c r="FSY84" s="99"/>
      <c r="FSZ84" s="99"/>
      <c r="FTA84" s="99"/>
      <c r="FTB84" s="99"/>
      <c r="FTC84" s="99"/>
      <c r="FTD84" s="99"/>
      <c r="FTE84" s="99"/>
      <c r="FTF84" s="99"/>
      <c r="FTG84" s="99"/>
      <c r="FTH84" s="99"/>
      <c r="FTI84" s="99"/>
      <c r="FTJ84" s="99"/>
      <c r="FTK84" s="99"/>
      <c r="FTL84" s="99"/>
      <c r="FTM84" s="99"/>
      <c r="FTN84" s="99"/>
      <c r="FTO84" s="99"/>
      <c r="FTP84" s="99"/>
      <c r="FTQ84" s="99"/>
      <c r="FTR84" s="99"/>
      <c r="FTS84" s="99"/>
      <c r="FTT84" s="99"/>
      <c r="FTU84" s="99"/>
      <c r="FTV84" s="99"/>
      <c r="FTW84" s="99"/>
      <c r="FTX84" s="99"/>
      <c r="FTY84" s="99"/>
      <c r="FTZ84" s="99"/>
      <c r="FUA84" s="99"/>
      <c r="FUB84" s="99"/>
      <c r="FUC84" s="99"/>
      <c r="FUD84" s="99"/>
      <c r="FUE84" s="99"/>
      <c r="FUF84" s="99"/>
      <c r="FUG84" s="99"/>
      <c r="FUH84" s="99"/>
      <c r="FUI84" s="99"/>
      <c r="FUJ84" s="99"/>
      <c r="FUK84" s="99"/>
      <c r="FUL84" s="99"/>
      <c r="FUM84" s="99"/>
      <c r="FUN84" s="99"/>
      <c r="FUO84" s="99"/>
      <c r="FUP84" s="99"/>
      <c r="FUQ84" s="99"/>
      <c r="FUR84" s="99"/>
      <c r="FUS84" s="99"/>
      <c r="FUT84" s="99"/>
      <c r="FUU84" s="99"/>
      <c r="FUV84" s="99"/>
      <c r="FUW84" s="99"/>
      <c r="FUX84" s="99"/>
      <c r="FUY84" s="99"/>
      <c r="FUZ84" s="99"/>
      <c r="FVA84" s="99"/>
      <c r="FVB84" s="99"/>
      <c r="FVC84" s="99"/>
      <c r="FVD84" s="99"/>
      <c r="FVE84" s="99"/>
      <c r="FVF84" s="99"/>
      <c r="FVG84" s="99"/>
      <c r="FVH84" s="99"/>
      <c r="FVI84" s="99"/>
      <c r="FVJ84" s="99"/>
      <c r="FVK84" s="99"/>
      <c r="FVL84" s="99"/>
      <c r="FVM84" s="99"/>
      <c r="FVN84" s="99"/>
      <c r="FVO84" s="99"/>
      <c r="FVP84" s="99"/>
      <c r="FVQ84" s="99"/>
      <c r="FVR84" s="99"/>
      <c r="FVS84" s="99"/>
      <c r="FVT84" s="99"/>
      <c r="FVU84" s="99"/>
      <c r="FVV84" s="99"/>
      <c r="FVW84" s="99"/>
      <c r="FVX84" s="99"/>
      <c r="FVY84" s="99"/>
      <c r="FVZ84" s="99"/>
      <c r="FWA84" s="99"/>
      <c r="FWB84" s="99"/>
      <c r="FWC84" s="99"/>
      <c r="FWD84" s="99"/>
      <c r="FWE84" s="99"/>
      <c r="FWF84" s="99"/>
      <c r="FWG84" s="99"/>
      <c r="FWH84" s="99"/>
      <c r="FWI84" s="99"/>
      <c r="FWJ84" s="99"/>
      <c r="FWK84" s="99"/>
      <c r="FWL84" s="99"/>
      <c r="FWM84" s="99"/>
      <c r="FWN84" s="99"/>
      <c r="FWO84" s="99"/>
      <c r="FWP84" s="99"/>
      <c r="FWQ84" s="99"/>
      <c r="FWR84" s="99"/>
      <c r="FWS84" s="99"/>
      <c r="FWT84" s="99"/>
      <c r="FWU84" s="99"/>
      <c r="FWV84" s="99"/>
      <c r="FWW84" s="99"/>
      <c r="FWX84" s="99"/>
      <c r="FWY84" s="99"/>
      <c r="FWZ84" s="99"/>
      <c r="FXA84" s="99"/>
      <c r="FXB84" s="99"/>
      <c r="FXC84" s="99"/>
      <c r="FXD84" s="99"/>
      <c r="FXE84" s="99"/>
      <c r="FXF84" s="99"/>
      <c r="FXG84" s="99"/>
      <c r="FXH84" s="99"/>
      <c r="FXI84" s="99"/>
      <c r="FXJ84" s="99"/>
      <c r="FXK84" s="99"/>
      <c r="FXL84" s="99"/>
      <c r="FXM84" s="99"/>
      <c r="FXN84" s="99"/>
      <c r="FXO84" s="99"/>
      <c r="FXP84" s="99"/>
      <c r="FXQ84" s="99"/>
      <c r="FXR84" s="99"/>
      <c r="FXS84" s="99"/>
      <c r="FXT84" s="99"/>
      <c r="FXU84" s="99"/>
      <c r="FXV84" s="99"/>
      <c r="FXW84" s="99"/>
      <c r="FXX84" s="99"/>
      <c r="FXY84" s="99"/>
      <c r="FXZ84" s="99"/>
      <c r="FYA84" s="99"/>
      <c r="FYB84" s="99"/>
      <c r="FYC84" s="99"/>
      <c r="FYD84" s="99"/>
      <c r="FYE84" s="99"/>
      <c r="FYF84" s="99"/>
      <c r="FYG84" s="99"/>
      <c r="FYH84" s="99"/>
      <c r="FYI84" s="99"/>
      <c r="FYJ84" s="99"/>
      <c r="FYK84" s="99"/>
      <c r="FYL84" s="99"/>
      <c r="FYM84" s="99"/>
      <c r="FYN84" s="99"/>
      <c r="FYO84" s="99"/>
      <c r="FYP84" s="99"/>
      <c r="FYQ84" s="99"/>
      <c r="FYR84" s="99"/>
      <c r="FYS84" s="99"/>
      <c r="FYT84" s="99"/>
      <c r="FYU84" s="99"/>
      <c r="FYV84" s="99"/>
      <c r="FYW84" s="99"/>
      <c r="FYX84" s="99"/>
      <c r="FYY84" s="99"/>
      <c r="FYZ84" s="99"/>
      <c r="FZA84" s="99"/>
      <c r="FZB84" s="99"/>
      <c r="FZC84" s="99"/>
      <c r="FZD84" s="99"/>
      <c r="FZE84" s="99"/>
      <c r="FZF84" s="99"/>
      <c r="FZG84" s="99"/>
      <c r="FZH84" s="99"/>
      <c r="FZI84" s="99"/>
      <c r="FZJ84" s="99"/>
      <c r="FZK84" s="99"/>
      <c r="FZL84" s="99"/>
      <c r="FZM84" s="99"/>
      <c r="FZN84" s="99"/>
      <c r="FZO84" s="99"/>
      <c r="FZP84" s="99"/>
      <c r="FZQ84" s="99"/>
      <c r="FZR84" s="99"/>
      <c r="FZS84" s="99"/>
      <c r="FZT84" s="99"/>
      <c r="FZU84" s="99"/>
      <c r="FZV84" s="99"/>
      <c r="FZW84" s="99"/>
      <c r="FZX84" s="99"/>
      <c r="FZY84" s="99"/>
      <c r="FZZ84" s="99"/>
      <c r="GAA84" s="99"/>
      <c r="GAB84" s="99"/>
      <c r="GAC84" s="99"/>
      <c r="GAD84" s="99"/>
      <c r="GAE84" s="99"/>
      <c r="GAF84" s="99"/>
      <c r="GAG84" s="99"/>
      <c r="GAH84" s="99"/>
      <c r="GAI84" s="99"/>
      <c r="GAJ84" s="99"/>
      <c r="GAK84" s="99"/>
      <c r="GAL84" s="99"/>
      <c r="GAM84" s="99"/>
      <c r="GAN84" s="99"/>
      <c r="GAO84" s="99"/>
      <c r="GAP84" s="99"/>
      <c r="GAQ84" s="99"/>
      <c r="GAR84" s="99"/>
      <c r="GAS84" s="99"/>
      <c r="GAT84" s="99"/>
      <c r="GAU84" s="99"/>
      <c r="GAV84" s="99"/>
      <c r="GAW84" s="99"/>
      <c r="GAX84" s="99"/>
      <c r="GAY84" s="99"/>
      <c r="GAZ84" s="99"/>
      <c r="GBA84" s="99"/>
      <c r="GBB84" s="99"/>
      <c r="GBC84" s="99"/>
      <c r="GBD84" s="99"/>
      <c r="GBE84" s="99"/>
      <c r="GBF84" s="99"/>
      <c r="GBG84" s="99"/>
      <c r="GBH84" s="99"/>
      <c r="GBI84" s="99"/>
      <c r="GBJ84" s="99"/>
      <c r="GBK84" s="99"/>
      <c r="GBL84" s="99"/>
      <c r="GBM84" s="99"/>
      <c r="GBN84" s="99"/>
      <c r="GBO84" s="99"/>
      <c r="GBP84" s="99"/>
      <c r="GBQ84" s="99"/>
      <c r="GBR84" s="99"/>
      <c r="GBS84" s="99"/>
      <c r="GBT84" s="99"/>
      <c r="GBU84" s="99"/>
      <c r="GBV84" s="99"/>
      <c r="GBW84" s="99"/>
      <c r="GBX84" s="99"/>
      <c r="GBY84" s="99"/>
      <c r="GBZ84" s="99"/>
      <c r="GCA84" s="99"/>
      <c r="GCB84" s="99"/>
      <c r="GCC84" s="99"/>
      <c r="GCD84" s="99"/>
      <c r="GCE84" s="99"/>
      <c r="GCF84" s="99"/>
      <c r="GCG84" s="99"/>
      <c r="GCH84" s="99"/>
      <c r="GCI84" s="99"/>
      <c r="GCJ84" s="99"/>
      <c r="GCK84" s="99"/>
      <c r="GCL84" s="99"/>
      <c r="GCM84" s="99"/>
      <c r="GCN84" s="99"/>
      <c r="GCO84" s="99"/>
      <c r="GCP84" s="99"/>
      <c r="GCQ84" s="99"/>
      <c r="GCR84" s="99"/>
      <c r="GCS84" s="99"/>
      <c r="GCT84" s="99"/>
      <c r="GCU84" s="99"/>
      <c r="GCV84" s="99"/>
      <c r="GCW84" s="99"/>
      <c r="GCX84" s="99"/>
      <c r="GCY84" s="99"/>
      <c r="GCZ84" s="99"/>
      <c r="GDA84" s="99"/>
      <c r="GDB84" s="99"/>
      <c r="GDC84" s="99"/>
      <c r="GDD84" s="99"/>
      <c r="GDE84" s="99"/>
      <c r="GDF84" s="99"/>
      <c r="GDG84" s="99"/>
      <c r="GDH84" s="99"/>
      <c r="GDI84" s="99"/>
      <c r="GDJ84" s="99"/>
      <c r="GDK84" s="99"/>
      <c r="GDL84" s="99"/>
      <c r="GDM84" s="99"/>
      <c r="GDN84" s="99"/>
      <c r="GDO84" s="99"/>
      <c r="GDP84" s="99"/>
      <c r="GDQ84" s="99"/>
      <c r="GDR84" s="99"/>
      <c r="GDS84" s="99"/>
      <c r="GDT84" s="99"/>
      <c r="GDU84" s="99"/>
      <c r="GDV84" s="99"/>
      <c r="GDW84" s="99"/>
      <c r="GDX84" s="99"/>
      <c r="GDY84" s="99"/>
      <c r="GDZ84" s="99"/>
      <c r="GEA84" s="99"/>
      <c r="GEB84" s="99"/>
      <c r="GEC84" s="99"/>
      <c r="GED84" s="99"/>
      <c r="GEE84" s="99"/>
      <c r="GEF84" s="99"/>
      <c r="GEG84" s="99"/>
      <c r="GEH84" s="99"/>
      <c r="GEI84" s="99"/>
      <c r="GEJ84" s="99"/>
      <c r="GEK84" s="99"/>
      <c r="GEL84" s="99"/>
      <c r="GEM84" s="99"/>
      <c r="GEN84" s="99"/>
      <c r="GEO84" s="99"/>
      <c r="GEP84" s="99"/>
      <c r="GEQ84" s="99"/>
      <c r="GER84" s="99"/>
      <c r="GES84" s="99"/>
      <c r="GET84" s="99"/>
      <c r="GEU84" s="99"/>
      <c r="GEV84" s="99"/>
      <c r="GEW84" s="99"/>
      <c r="GEX84" s="99"/>
      <c r="GEY84" s="99"/>
      <c r="GEZ84" s="99"/>
      <c r="GFA84" s="99"/>
      <c r="GFB84" s="99"/>
      <c r="GFC84" s="99"/>
      <c r="GFD84" s="99"/>
      <c r="GFE84" s="99"/>
      <c r="GFF84" s="99"/>
      <c r="GFG84" s="99"/>
      <c r="GFH84" s="99"/>
      <c r="GFI84" s="99"/>
      <c r="GFJ84" s="99"/>
      <c r="GFK84" s="99"/>
      <c r="GFL84" s="99"/>
      <c r="GFM84" s="99"/>
      <c r="GFN84" s="99"/>
      <c r="GFO84" s="99"/>
      <c r="GFP84" s="99"/>
      <c r="GFQ84" s="99"/>
      <c r="GFR84" s="99"/>
      <c r="GFS84" s="99"/>
      <c r="GFT84" s="99"/>
      <c r="GFU84" s="99"/>
      <c r="GFV84" s="99"/>
      <c r="GFW84" s="99"/>
      <c r="GFX84" s="99"/>
      <c r="GFY84" s="99"/>
      <c r="GFZ84" s="99"/>
      <c r="GGA84" s="99"/>
      <c r="GGB84" s="99"/>
      <c r="GGC84" s="99"/>
      <c r="GGD84" s="99"/>
      <c r="GGE84" s="99"/>
      <c r="GGF84" s="99"/>
      <c r="GGG84" s="99"/>
      <c r="GGH84" s="99"/>
      <c r="GGI84" s="99"/>
      <c r="GGJ84" s="99"/>
      <c r="GGK84" s="99"/>
      <c r="GGL84" s="99"/>
      <c r="GGM84" s="99"/>
      <c r="GGN84" s="99"/>
      <c r="GGO84" s="99"/>
      <c r="GGP84" s="99"/>
      <c r="GGQ84" s="99"/>
      <c r="GGR84" s="99"/>
      <c r="GGS84" s="99"/>
      <c r="GGT84" s="99"/>
      <c r="GGU84" s="99"/>
      <c r="GGV84" s="99"/>
      <c r="GGW84" s="99"/>
      <c r="GGX84" s="99"/>
      <c r="GGY84" s="99"/>
      <c r="GGZ84" s="99"/>
      <c r="GHA84" s="99"/>
      <c r="GHB84" s="99"/>
      <c r="GHC84" s="99"/>
      <c r="GHD84" s="99"/>
      <c r="GHE84" s="99"/>
      <c r="GHF84" s="99"/>
      <c r="GHG84" s="99"/>
      <c r="GHH84" s="99"/>
      <c r="GHI84" s="99"/>
      <c r="GHJ84" s="99"/>
      <c r="GHK84" s="99"/>
      <c r="GHL84" s="99"/>
      <c r="GHM84" s="99"/>
      <c r="GHN84" s="99"/>
      <c r="GHO84" s="99"/>
      <c r="GHP84" s="99"/>
      <c r="GHQ84" s="99"/>
      <c r="GHR84" s="99"/>
      <c r="GHS84" s="99"/>
      <c r="GHT84" s="99"/>
      <c r="GHU84" s="99"/>
      <c r="GHV84" s="99"/>
      <c r="GHW84" s="99"/>
      <c r="GHX84" s="99"/>
      <c r="GHY84" s="99"/>
      <c r="GHZ84" s="99"/>
      <c r="GIA84" s="99"/>
      <c r="GIB84" s="99"/>
      <c r="GIC84" s="99"/>
      <c r="GID84" s="99"/>
      <c r="GIE84" s="99"/>
      <c r="GIF84" s="99"/>
      <c r="GIG84" s="99"/>
      <c r="GIH84" s="99"/>
      <c r="GII84" s="99"/>
      <c r="GIJ84" s="99"/>
      <c r="GIK84" s="99"/>
      <c r="GIL84" s="99"/>
      <c r="GIM84" s="99"/>
      <c r="GIN84" s="99"/>
      <c r="GIO84" s="99"/>
      <c r="GIP84" s="99"/>
      <c r="GIQ84" s="99"/>
      <c r="GIR84" s="99"/>
      <c r="GIS84" s="99"/>
      <c r="GIT84" s="99"/>
      <c r="GIU84" s="99"/>
      <c r="GIV84" s="99"/>
      <c r="GIW84" s="99"/>
      <c r="GIX84" s="99"/>
      <c r="GIY84" s="99"/>
      <c r="GIZ84" s="99"/>
      <c r="GJA84" s="99"/>
      <c r="GJB84" s="99"/>
      <c r="GJC84" s="99"/>
      <c r="GJD84" s="99"/>
      <c r="GJE84" s="99"/>
      <c r="GJF84" s="99"/>
      <c r="GJG84" s="99"/>
      <c r="GJH84" s="99"/>
      <c r="GJI84" s="99"/>
      <c r="GJJ84" s="99"/>
      <c r="GJK84" s="99"/>
      <c r="GJL84" s="99"/>
      <c r="GJM84" s="99"/>
      <c r="GJN84" s="99"/>
      <c r="GJO84" s="99"/>
      <c r="GJP84" s="99"/>
      <c r="GJQ84" s="99"/>
      <c r="GJR84" s="99"/>
      <c r="GJS84" s="99"/>
      <c r="GJT84" s="99"/>
      <c r="GJU84" s="99"/>
      <c r="GJV84" s="99"/>
      <c r="GJW84" s="99"/>
      <c r="GJX84" s="99"/>
      <c r="GJY84" s="99"/>
      <c r="GJZ84" s="99"/>
      <c r="GKA84" s="99"/>
      <c r="GKB84" s="99"/>
      <c r="GKC84" s="99"/>
      <c r="GKD84" s="99"/>
      <c r="GKE84" s="99"/>
      <c r="GKF84" s="99"/>
      <c r="GKG84" s="99"/>
      <c r="GKH84" s="99"/>
      <c r="GKI84" s="99"/>
      <c r="GKJ84" s="99"/>
      <c r="GKK84" s="99"/>
      <c r="GKL84" s="99"/>
      <c r="GKM84" s="99"/>
      <c r="GKN84" s="99"/>
      <c r="GKO84" s="99"/>
      <c r="GKP84" s="99"/>
      <c r="GKQ84" s="99"/>
      <c r="GKR84" s="99"/>
      <c r="GKS84" s="99"/>
      <c r="GKT84" s="99"/>
      <c r="GKU84" s="99"/>
      <c r="GKV84" s="99"/>
      <c r="GKW84" s="99"/>
      <c r="GKX84" s="99"/>
      <c r="GKY84" s="99"/>
      <c r="GKZ84" s="99"/>
      <c r="GLA84" s="99"/>
      <c r="GLB84" s="99"/>
      <c r="GLC84" s="99"/>
      <c r="GLD84" s="99"/>
      <c r="GLE84" s="99"/>
      <c r="GLF84" s="99"/>
      <c r="GLG84" s="99"/>
      <c r="GLH84" s="99"/>
      <c r="GLI84" s="99"/>
      <c r="GLJ84" s="99"/>
      <c r="GLK84" s="99"/>
      <c r="GLL84" s="99"/>
      <c r="GLM84" s="99"/>
      <c r="GLN84" s="99"/>
      <c r="GLO84" s="99"/>
      <c r="GLP84" s="99"/>
      <c r="GLQ84" s="99"/>
      <c r="GLR84" s="99"/>
      <c r="GLS84" s="99"/>
      <c r="GLT84" s="99"/>
      <c r="GLU84" s="99"/>
      <c r="GLV84" s="99"/>
      <c r="GLW84" s="99"/>
      <c r="GLX84" s="99"/>
      <c r="GLY84" s="99"/>
      <c r="GLZ84" s="99"/>
      <c r="GMA84" s="99"/>
      <c r="GMB84" s="99"/>
      <c r="GMC84" s="99"/>
      <c r="GMD84" s="99"/>
      <c r="GME84" s="99"/>
      <c r="GMF84" s="99"/>
      <c r="GMG84" s="99"/>
      <c r="GMH84" s="99"/>
      <c r="GMI84" s="99"/>
      <c r="GMJ84" s="99"/>
      <c r="GMK84" s="99"/>
      <c r="GML84" s="99"/>
      <c r="GMM84" s="99"/>
      <c r="GMN84" s="99"/>
      <c r="GMO84" s="99"/>
      <c r="GMP84" s="99"/>
      <c r="GMQ84" s="99"/>
      <c r="GMR84" s="99"/>
      <c r="GMS84" s="99"/>
      <c r="GMT84" s="99"/>
      <c r="GMU84" s="99"/>
      <c r="GMV84" s="99"/>
      <c r="GMW84" s="99"/>
      <c r="GMX84" s="99"/>
      <c r="GMY84" s="99"/>
      <c r="GMZ84" s="99"/>
      <c r="GNA84" s="99"/>
      <c r="GNB84" s="99"/>
      <c r="GNC84" s="99"/>
      <c r="GND84" s="99"/>
      <c r="GNE84" s="99"/>
      <c r="GNF84" s="99"/>
      <c r="GNG84" s="99"/>
      <c r="GNH84" s="99"/>
      <c r="GNI84" s="99"/>
      <c r="GNJ84" s="99"/>
      <c r="GNK84" s="99"/>
      <c r="GNL84" s="99"/>
      <c r="GNM84" s="99"/>
      <c r="GNN84" s="99"/>
      <c r="GNO84" s="99"/>
      <c r="GNP84" s="99"/>
      <c r="GNQ84" s="99"/>
      <c r="GNR84" s="99"/>
      <c r="GNS84" s="99"/>
      <c r="GNT84" s="99"/>
      <c r="GNU84" s="99"/>
      <c r="GNV84" s="99"/>
      <c r="GNW84" s="99"/>
      <c r="GNX84" s="99"/>
      <c r="GNY84" s="99"/>
      <c r="GNZ84" s="99"/>
      <c r="GOA84" s="99"/>
      <c r="GOB84" s="99"/>
      <c r="GOC84" s="99"/>
      <c r="GOD84" s="99"/>
      <c r="GOE84" s="99"/>
      <c r="GOF84" s="99"/>
      <c r="GOG84" s="99"/>
      <c r="GOH84" s="99"/>
      <c r="GOI84" s="99"/>
      <c r="GOJ84" s="99"/>
      <c r="GOK84" s="99"/>
      <c r="GOL84" s="99"/>
      <c r="GOM84" s="99"/>
      <c r="GON84" s="99"/>
      <c r="GOO84" s="99"/>
      <c r="GOP84" s="99"/>
      <c r="GOQ84" s="99"/>
      <c r="GOR84" s="99"/>
      <c r="GOS84" s="99"/>
      <c r="GOT84" s="99"/>
      <c r="GOU84" s="99"/>
      <c r="GOV84" s="99"/>
      <c r="GOW84" s="99"/>
      <c r="GOX84" s="99"/>
      <c r="GOY84" s="99"/>
      <c r="GOZ84" s="99"/>
      <c r="GPA84" s="99"/>
      <c r="GPB84" s="99"/>
      <c r="GPC84" s="99"/>
      <c r="GPD84" s="99"/>
      <c r="GPE84" s="99"/>
      <c r="GPF84" s="99"/>
      <c r="GPG84" s="99"/>
      <c r="GPH84" s="99"/>
      <c r="GPI84" s="99"/>
      <c r="GPJ84" s="99"/>
      <c r="GPK84" s="99"/>
      <c r="GPL84" s="99"/>
      <c r="GPM84" s="99"/>
      <c r="GPN84" s="99"/>
      <c r="GPO84" s="99"/>
      <c r="GPP84" s="99"/>
      <c r="GPQ84" s="99"/>
      <c r="GPR84" s="99"/>
      <c r="GPS84" s="99"/>
      <c r="GPT84" s="99"/>
      <c r="GPU84" s="99"/>
      <c r="GPV84" s="99"/>
      <c r="GPW84" s="99"/>
      <c r="GPX84" s="99"/>
      <c r="GPY84" s="99"/>
      <c r="GPZ84" s="99"/>
      <c r="GQA84" s="99"/>
      <c r="GQB84" s="99"/>
      <c r="GQC84" s="99"/>
      <c r="GQD84" s="99"/>
      <c r="GQE84" s="99"/>
      <c r="GQF84" s="99"/>
      <c r="GQG84" s="99"/>
      <c r="GQH84" s="99"/>
      <c r="GQI84" s="99"/>
      <c r="GQJ84" s="99"/>
      <c r="GQK84" s="99"/>
      <c r="GQL84" s="99"/>
      <c r="GQM84" s="99"/>
      <c r="GQN84" s="99"/>
      <c r="GQO84" s="99"/>
      <c r="GQP84" s="99"/>
      <c r="GQQ84" s="99"/>
      <c r="GQR84" s="99"/>
      <c r="GQS84" s="99"/>
      <c r="GQT84" s="99"/>
      <c r="GQU84" s="99"/>
      <c r="GQV84" s="99"/>
      <c r="GQW84" s="99"/>
      <c r="GQX84" s="99"/>
      <c r="GQY84" s="99"/>
      <c r="GQZ84" s="99"/>
      <c r="GRA84" s="99"/>
      <c r="GRB84" s="99"/>
      <c r="GRC84" s="99"/>
      <c r="GRD84" s="99"/>
      <c r="GRE84" s="99"/>
      <c r="GRF84" s="99"/>
      <c r="GRG84" s="99"/>
      <c r="GRH84" s="99"/>
      <c r="GRI84" s="99"/>
      <c r="GRJ84" s="99"/>
      <c r="GRK84" s="99"/>
      <c r="GRL84" s="99"/>
      <c r="GRM84" s="99"/>
      <c r="GRN84" s="99"/>
      <c r="GRO84" s="99"/>
      <c r="GRP84" s="99"/>
      <c r="GRQ84" s="99"/>
      <c r="GRR84" s="99"/>
      <c r="GRS84" s="99"/>
      <c r="GRT84" s="99"/>
      <c r="GRU84" s="99"/>
      <c r="GRV84" s="99"/>
      <c r="GRW84" s="99"/>
      <c r="GRX84" s="99"/>
      <c r="GRY84" s="99"/>
      <c r="GRZ84" s="99"/>
      <c r="GSA84" s="99"/>
      <c r="GSB84" s="99"/>
      <c r="GSC84" s="99"/>
      <c r="GSD84" s="99"/>
      <c r="GSE84" s="99"/>
      <c r="GSF84" s="99"/>
      <c r="GSG84" s="99"/>
      <c r="GSH84" s="99"/>
      <c r="GSI84" s="99"/>
      <c r="GSJ84" s="99"/>
      <c r="GSK84" s="99"/>
      <c r="GSL84" s="99"/>
      <c r="GSM84" s="99"/>
      <c r="GSN84" s="99"/>
      <c r="GSO84" s="99"/>
      <c r="GSP84" s="99"/>
      <c r="GSQ84" s="99"/>
      <c r="GSR84" s="99"/>
      <c r="GSS84" s="99"/>
      <c r="GST84" s="99"/>
      <c r="GSU84" s="99"/>
      <c r="GSV84" s="99"/>
      <c r="GSW84" s="99"/>
      <c r="GSX84" s="99"/>
      <c r="GSY84" s="99"/>
      <c r="GSZ84" s="99"/>
      <c r="GTA84" s="99"/>
      <c r="GTB84" s="99"/>
      <c r="GTC84" s="99"/>
      <c r="GTD84" s="99"/>
      <c r="GTE84" s="99"/>
      <c r="GTF84" s="99"/>
      <c r="GTG84" s="99"/>
      <c r="GTH84" s="99"/>
      <c r="GTI84" s="99"/>
      <c r="GTJ84" s="99"/>
      <c r="GTK84" s="99"/>
      <c r="GTL84" s="99"/>
      <c r="GTM84" s="99"/>
      <c r="GTN84" s="99"/>
      <c r="GTO84" s="99"/>
      <c r="GTP84" s="99"/>
      <c r="GTQ84" s="99"/>
      <c r="GTR84" s="99"/>
      <c r="GTS84" s="99"/>
      <c r="GTT84" s="99"/>
      <c r="GTU84" s="99"/>
      <c r="GTV84" s="99"/>
      <c r="GTW84" s="99"/>
      <c r="GTX84" s="99"/>
      <c r="GTY84" s="99"/>
      <c r="GTZ84" s="99"/>
      <c r="GUA84" s="99"/>
      <c r="GUB84" s="99"/>
      <c r="GUC84" s="99"/>
      <c r="GUD84" s="99"/>
      <c r="GUE84" s="99"/>
      <c r="GUF84" s="99"/>
      <c r="GUG84" s="99"/>
      <c r="GUH84" s="99"/>
      <c r="GUI84" s="99"/>
      <c r="GUJ84" s="99"/>
      <c r="GUK84" s="99"/>
      <c r="GUL84" s="99"/>
      <c r="GUM84" s="99"/>
      <c r="GUN84" s="99"/>
      <c r="GUO84" s="99"/>
      <c r="GUP84" s="99"/>
      <c r="GUQ84" s="99"/>
      <c r="GUR84" s="99"/>
      <c r="GUS84" s="99"/>
      <c r="GUT84" s="99"/>
      <c r="GUU84" s="99"/>
      <c r="GUV84" s="99"/>
      <c r="GUW84" s="99"/>
      <c r="GUX84" s="99"/>
      <c r="GUY84" s="99"/>
      <c r="GUZ84" s="99"/>
      <c r="GVA84" s="99"/>
      <c r="GVB84" s="99"/>
      <c r="GVC84" s="99"/>
      <c r="GVD84" s="99"/>
      <c r="GVE84" s="99"/>
      <c r="GVF84" s="99"/>
      <c r="GVG84" s="99"/>
      <c r="GVH84" s="99"/>
      <c r="GVI84" s="99"/>
      <c r="GVJ84" s="99"/>
      <c r="GVK84" s="99"/>
      <c r="GVL84" s="99"/>
      <c r="GVM84" s="99"/>
      <c r="GVN84" s="99"/>
      <c r="GVO84" s="99"/>
      <c r="GVP84" s="99"/>
      <c r="GVQ84" s="99"/>
      <c r="GVR84" s="99"/>
      <c r="GVS84" s="99"/>
      <c r="GVT84" s="99"/>
      <c r="GVU84" s="99"/>
      <c r="GVV84" s="99"/>
      <c r="GVW84" s="99"/>
      <c r="GVX84" s="99"/>
      <c r="GVY84" s="99"/>
      <c r="GVZ84" s="99"/>
      <c r="GWA84" s="99"/>
      <c r="GWB84" s="99"/>
      <c r="GWC84" s="99"/>
      <c r="GWD84" s="99"/>
      <c r="GWE84" s="99"/>
      <c r="GWF84" s="99"/>
      <c r="GWG84" s="99"/>
      <c r="GWH84" s="99"/>
      <c r="GWI84" s="99"/>
      <c r="GWJ84" s="99"/>
      <c r="GWK84" s="99"/>
      <c r="GWL84" s="99"/>
      <c r="GWM84" s="99"/>
      <c r="GWN84" s="99"/>
      <c r="GWO84" s="99"/>
      <c r="GWP84" s="99"/>
      <c r="GWQ84" s="99"/>
      <c r="GWR84" s="99"/>
      <c r="GWS84" s="99"/>
      <c r="GWT84" s="99"/>
      <c r="GWU84" s="99"/>
      <c r="GWV84" s="99"/>
      <c r="GWW84" s="99"/>
      <c r="GWX84" s="99"/>
      <c r="GWY84" s="99"/>
      <c r="GWZ84" s="99"/>
      <c r="GXA84" s="99"/>
      <c r="GXB84" s="99"/>
      <c r="GXC84" s="99"/>
      <c r="GXD84" s="99"/>
      <c r="GXE84" s="99"/>
      <c r="GXF84" s="99"/>
      <c r="GXG84" s="99"/>
      <c r="GXH84" s="99"/>
      <c r="GXI84" s="99"/>
      <c r="GXJ84" s="99"/>
      <c r="GXK84" s="99"/>
      <c r="GXL84" s="99"/>
      <c r="GXM84" s="99"/>
      <c r="GXN84" s="99"/>
      <c r="GXO84" s="99"/>
      <c r="GXP84" s="99"/>
      <c r="GXQ84" s="99"/>
      <c r="GXR84" s="99"/>
      <c r="GXS84" s="99"/>
      <c r="GXT84" s="99"/>
      <c r="GXU84" s="99"/>
      <c r="GXV84" s="99"/>
      <c r="GXW84" s="99"/>
      <c r="GXX84" s="99"/>
      <c r="GXY84" s="99"/>
      <c r="GXZ84" s="99"/>
      <c r="GYA84" s="99"/>
      <c r="GYB84" s="99"/>
      <c r="GYC84" s="99"/>
      <c r="GYD84" s="99"/>
      <c r="GYE84" s="99"/>
      <c r="GYF84" s="99"/>
      <c r="GYG84" s="99"/>
      <c r="GYH84" s="99"/>
      <c r="GYI84" s="99"/>
      <c r="GYJ84" s="99"/>
      <c r="GYK84" s="99"/>
      <c r="GYL84" s="99"/>
      <c r="GYM84" s="99"/>
      <c r="GYN84" s="99"/>
      <c r="GYO84" s="99"/>
      <c r="GYP84" s="99"/>
      <c r="GYQ84" s="99"/>
      <c r="GYR84" s="99"/>
      <c r="GYS84" s="99"/>
      <c r="GYT84" s="99"/>
      <c r="GYU84" s="99"/>
      <c r="GYV84" s="99"/>
      <c r="GYW84" s="99"/>
      <c r="GYX84" s="99"/>
      <c r="GYY84" s="99"/>
      <c r="GYZ84" s="99"/>
      <c r="GZA84" s="99"/>
      <c r="GZB84" s="99"/>
      <c r="GZC84" s="99"/>
      <c r="GZD84" s="99"/>
      <c r="GZE84" s="99"/>
      <c r="GZF84" s="99"/>
      <c r="GZG84" s="99"/>
      <c r="GZH84" s="99"/>
      <c r="GZI84" s="99"/>
      <c r="GZJ84" s="99"/>
      <c r="GZK84" s="99"/>
      <c r="GZL84" s="99"/>
      <c r="GZM84" s="99"/>
      <c r="GZN84" s="99"/>
      <c r="GZO84" s="99"/>
      <c r="GZP84" s="99"/>
      <c r="GZQ84" s="99"/>
      <c r="GZR84" s="99"/>
      <c r="GZS84" s="99"/>
      <c r="GZT84" s="99"/>
      <c r="GZU84" s="99"/>
      <c r="GZV84" s="99"/>
      <c r="GZW84" s="99"/>
      <c r="GZX84" s="99"/>
      <c r="GZY84" s="99"/>
      <c r="GZZ84" s="99"/>
      <c r="HAA84" s="99"/>
      <c r="HAB84" s="99"/>
      <c r="HAC84" s="99"/>
      <c r="HAD84" s="99"/>
      <c r="HAE84" s="99"/>
      <c r="HAF84" s="99"/>
      <c r="HAG84" s="99"/>
      <c r="HAH84" s="99"/>
      <c r="HAI84" s="99"/>
      <c r="HAJ84" s="99"/>
      <c r="HAK84" s="99"/>
      <c r="HAL84" s="99"/>
      <c r="HAM84" s="99"/>
      <c r="HAN84" s="99"/>
      <c r="HAO84" s="99"/>
      <c r="HAP84" s="99"/>
      <c r="HAQ84" s="99"/>
      <c r="HAR84" s="99"/>
      <c r="HAS84" s="99"/>
      <c r="HAT84" s="99"/>
      <c r="HAU84" s="99"/>
      <c r="HAV84" s="99"/>
      <c r="HAW84" s="99"/>
      <c r="HAX84" s="99"/>
      <c r="HAY84" s="99"/>
      <c r="HAZ84" s="99"/>
      <c r="HBA84" s="99"/>
      <c r="HBB84" s="99"/>
      <c r="HBC84" s="99"/>
      <c r="HBD84" s="99"/>
      <c r="HBE84" s="99"/>
      <c r="HBF84" s="99"/>
      <c r="HBG84" s="99"/>
      <c r="HBH84" s="99"/>
      <c r="HBI84" s="99"/>
      <c r="HBJ84" s="99"/>
      <c r="HBK84" s="99"/>
      <c r="HBL84" s="99"/>
      <c r="HBM84" s="99"/>
      <c r="HBN84" s="99"/>
      <c r="HBO84" s="99"/>
      <c r="HBP84" s="99"/>
      <c r="HBQ84" s="99"/>
      <c r="HBR84" s="99"/>
      <c r="HBS84" s="99"/>
      <c r="HBT84" s="99"/>
      <c r="HBU84" s="99"/>
      <c r="HBV84" s="99"/>
      <c r="HBW84" s="99"/>
      <c r="HBX84" s="99"/>
      <c r="HBY84" s="99"/>
      <c r="HBZ84" s="99"/>
      <c r="HCA84" s="99"/>
      <c r="HCB84" s="99"/>
      <c r="HCC84" s="99"/>
      <c r="HCD84" s="99"/>
      <c r="HCE84" s="99"/>
      <c r="HCF84" s="99"/>
      <c r="HCG84" s="99"/>
      <c r="HCH84" s="99"/>
      <c r="HCI84" s="99"/>
      <c r="HCJ84" s="99"/>
      <c r="HCK84" s="99"/>
      <c r="HCL84" s="99"/>
      <c r="HCM84" s="99"/>
      <c r="HCN84" s="99"/>
      <c r="HCO84" s="99"/>
      <c r="HCP84" s="99"/>
      <c r="HCQ84" s="99"/>
      <c r="HCR84" s="99"/>
      <c r="HCS84" s="99"/>
      <c r="HCT84" s="99"/>
      <c r="HCU84" s="99"/>
      <c r="HCV84" s="99"/>
      <c r="HCW84" s="99"/>
      <c r="HCX84" s="99"/>
      <c r="HCY84" s="99"/>
      <c r="HCZ84" s="99"/>
      <c r="HDA84" s="99"/>
      <c r="HDB84" s="99"/>
      <c r="HDC84" s="99"/>
      <c r="HDD84" s="99"/>
      <c r="HDE84" s="99"/>
      <c r="HDF84" s="99"/>
      <c r="HDG84" s="99"/>
      <c r="HDH84" s="99"/>
      <c r="HDI84" s="99"/>
      <c r="HDJ84" s="99"/>
      <c r="HDK84" s="99"/>
      <c r="HDL84" s="99"/>
      <c r="HDM84" s="99"/>
      <c r="HDN84" s="99"/>
      <c r="HDO84" s="99"/>
      <c r="HDP84" s="99"/>
      <c r="HDQ84" s="99"/>
      <c r="HDR84" s="99"/>
      <c r="HDS84" s="99"/>
      <c r="HDT84" s="99"/>
      <c r="HDU84" s="99"/>
      <c r="HDV84" s="99"/>
      <c r="HDW84" s="99"/>
      <c r="HDX84" s="99"/>
      <c r="HDY84" s="99"/>
      <c r="HDZ84" s="99"/>
      <c r="HEA84" s="99"/>
      <c r="HEB84" s="99"/>
      <c r="HEC84" s="99"/>
      <c r="HED84" s="99"/>
      <c r="HEE84" s="99"/>
      <c r="HEF84" s="99"/>
      <c r="HEG84" s="99"/>
      <c r="HEH84" s="99"/>
      <c r="HEI84" s="99"/>
      <c r="HEJ84" s="99"/>
      <c r="HEK84" s="99"/>
      <c r="HEL84" s="99"/>
      <c r="HEM84" s="99"/>
      <c r="HEN84" s="99"/>
      <c r="HEO84" s="99"/>
      <c r="HEP84" s="99"/>
      <c r="HEQ84" s="99"/>
      <c r="HER84" s="99"/>
      <c r="HES84" s="99"/>
      <c r="HET84" s="99"/>
      <c r="HEU84" s="99"/>
      <c r="HEV84" s="99"/>
      <c r="HEW84" s="99"/>
      <c r="HEX84" s="99"/>
      <c r="HEY84" s="99"/>
      <c r="HEZ84" s="99"/>
      <c r="HFA84" s="99"/>
      <c r="HFB84" s="99"/>
      <c r="HFC84" s="99"/>
      <c r="HFD84" s="99"/>
      <c r="HFE84" s="99"/>
      <c r="HFF84" s="99"/>
      <c r="HFG84" s="99"/>
      <c r="HFH84" s="99"/>
      <c r="HFI84" s="99"/>
      <c r="HFJ84" s="99"/>
      <c r="HFK84" s="99"/>
      <c r="HFL84" s="99"/>
      <c r="HFM84" s="99"/>
      <c r="HFN84" s="99"/>
      <c r="HFO84" s="99"/>
      <c r="HFP84" s="99"/>
      <c r="HFQ84" s="99"/>
      <c r="HFR84" s="99"/>
      <c r="HFS84" s="99"/>
      <c r="HFT84" s="99"/>
      <c r="HFU84" s="99"/>
      <c r="HFV84" s="99"/>
      <c r="HFW84" s="99"/>
      <c r="HFX84" s="99"/>
      <c r="HFY84" s="99"/>
      <c r="HFZ84" s="99"/>
      <c r="HGA84" s="99"/>
      <c r="HGB84" s="99"/>
      <c r="HGC84" s="99"/>
      <c r="HGD84" s="99"/>
      <c r="HGE84" s="99"/>
      <c r="HGF84" s="99"/>
      <c r="HGG84" s="99"/>
      <c r="HGH84" s="99"/>
      <c r="HGI84" s="99"/>
      <c r="HGJ84" s="99"/>
      <c r="HGK84" s="99"/>
      <c r="HGL84" s="99"/>
      <c r="HGM84" s="99"/>
      <c r="HGN84" s="99"/>
      <c r="HGO84" s="99"/>
      <c r="HGP84" s="99"/>
      <c r="HGQ84" s="99"/>
      <c r="HGR84" s="99"/>
      <c r="HGS84" s="99"/>
      <c r="HGT84" s="99"/>
      <c r="HGU84" s="99"/>
      <c r="HGV84" s="99"/>
      <c r="HGW84" s="99"/>
      <c r="HGX84" s="99"/>
      <c r="HGY84" s="99"/>
      <c r="HGZ84" s="99"/>
      <c r="HHA84" s="99"/>
      <c r="HHB84" s="99"/>
      <c r="HHC84" s="99"/>
      <c r="HHD84" s="99"/>
      <c r="HHE84" s="99"/>
      <c r="HHF84" s="99"/>
      <c r="HHG84" s="99"/>
      <c r="HHH84" s="99"/>
      <c r="HHI84" s="99"/>
      <c r="HHJ84" s="99"/>
      <c r="HHK84" s="99"/>
      <c r="HHL84" s="99"/>
      <c r="HHM84" s="99"/>
      <c r="HHN84" s="99"/>
      <c r="HHO84" s="99"/>
      <c r="HHP84" s="99"/>
      <c r="HHQ84" s="99"/>
      <c r="HHR84" s="99"/>
      <c r="HHS84" s="99"/>
      <c r="HHT84" s="99"/>
      <c r="HHU84" s="99"/>
      <c r="HHV84" s="99"/>
      <c r="HHW84" s="99"/>
      <c r="HHX84" s="99"/>
      <c r="HHY84" s="99"/>
      <c r="HHZ84" s="99"/>
      <c r="HIA84" s="99"/>
      <c r="HIB84" s="99"/>
      <c r="HIC84" s="99"/>
      <c r="HID84" s="99"/>
      <c r="HIE84" s="99"/>
      <c r="HIF84" s="99"/>
      <c r="HIG84" s="99"/>
      <c r="HIH84" s="99"/>
      <c r="HII84" s="99"/>
      <c r="HIJ84" s="99"/>
      <c r="HIK84" s="99"/>
      <c r="HIL84" s="99"/>
      <c r="HIM84" s="99"/>
      <c r="HIN84" s="99"/>
      <c r="HIO84" s="99"/>
      <c r="HIP84" s="99"/>
      <c r="HIQ84" s="99"/>
      <c r="HIR84" s="99"/>
      <c r="HIS84" s="99"/>
      <c r="HIT84" s="99"/>
      <c r="HIU84" s="99"/>
      <c r="HIV84" s="99"/>
      <c r="HIW84" s="99"/>
      <c r="HIX84" s="99"/>
      <c r="HIY84" s="99"/>
      <c r="HIZ84" s="99"/>
      <c r="HJA84" s="99"/>
      <c r="HJB84" s="99"/>
      <c r="HJC84" s="99"/>
      <c r="HJD84" s="99"/>
      <c r="HJE84" s="99"/>
      <c r="HJF84" s="99"/>
      <c r="HJG84" s="99"/>
      <c r="HJH84" s="99"/>
      <c r="HJI84" s="99"/>
      <c r="HJJ84" s="99"/>
      <c r="HJK84" s="99"/>
      <c r="HJL84" s="99"/>
      <c r="HJM84" s="99"/>
      <c r="HJN84" s="99"/>
      <c r="HJO84" s="99"/>
      <c r="HJP84" s="99"/>
      <c r="HJQ84" s="99"/>
      <c r="HJR84" s="99"/>
      <c r="HJS84" s="99"/>
      <c r="HJT84" s="99"/>
      <c r="HJU84" s="99"/>
      <c r="HJV84" s="99"/>
      <c r="HJW84" s="99"/>
      <c r="HJX84" s="99"/>
      <c r="HJY84" s="99"/>
      <c r="HJZ84" s="99"/>
      <c r="HKA84" s="99"/>
      <c r="HKB84" s="99"/>
      <c r="HKC84" s="99"/>
      <c r="HKD84" s="99"/>
      <c r="HKE84" s="99"/>
      <c r="HKF84" s="99"/>
      <c r="HKG84" s="99"/>
      <c r="HKH84" s="99"/>
      <c r="HKI84" s="99"/>
      <c r="HKJ84" s="99"/>
      <c r="HKK84" s="99"/>
      <c r="HKL84" s="99"/>
      <c r="HKM84" s="99"/>
      <c r="HKN84" s="99"/>
      <c r="HKO84" s="99"/>
      <c r="HKP84" s="99"/>
      <c r="HKQ84" s="99"/>
      <c r="HKR84" s="99"/>
      <c r="HKS84" s="99"/>
      <c r="HKT84" s="99"/>
      <c r="HKU84" s="99"/>
      <c r="HKV84" s="99"/>
      <c r="HKW84" s="99"/>
      <c r="HKX84" s="99"/>
      <c r="HKY84" s="99"/>
      <c r="HKZ84" s="99"/>
      <c r="HLA84" s="99"/>
      <c r="HLB84" s="99"/>
      <c r="HLC84" s="99"/>
      <c r="HLD84" s="99"/>
      <c r="HLE84" s="99"/>
      <c r="HLF84" s="99"/>
      <c r="HLG84" s="99"/>
      <c r="HLH84" s="99"/>
      <c r="HLI84" s="99"/>
      <c r="HLJ84" s="99"/>
      <c r="HLK84" s="99"/>
      <c r="HLL84" s="99"/>
      <c r="HLM84" s="99"/>
      <c r="HLN84" s="99"/>
      <c r="HLO84" s="99"/>
      <c r="HLP84" s="99"/>
      <c r="HLQ84" s="99"/>
      <c r="HLR84" s="99"/>
      <c r="HLS84" s="99"/>
      <c r="HLT84" s="99"/>
      <c r="HLU84" s="99"/>
      <c r="HLV84" s="99"/>
      <c r="HLW84" s="99"/>
      <c r="HLX84" s="99"/>
      <c r="HLY84" s="99"/>
      <c r="HLZ84" s="99"/>
      <c r="HMA84" s="99"/>
      <c r="HMB84" s="99"/>
      <c r="HMC84" s="99"/>
      <c r="HMD84" s="99"/>
      <c r="HME84" s="99"/>
      <c r="HMF84" s="99"/>
      <c r="HMG84" s="99"/>
      <c r="HMH84" s="99"/>
      <c r="HMI84" s="99"/>
      <c r="HMJ84" s="99"/>
      <c r="HMK84" s="99"/>
      <c r="HML84" s="99"/>
      <c r="HMM84" s="99"/>
      <c r="HMN84" s="99"/>
      <c r="HMO84" s="99"/>
      <c r="HMP84" s="99"/>
      <c r="HMQ84" s="99"/>
      <c r="HMR84" s="99"/>
      <c r="HMS84" s="99"/>
      <c r="HMT84" s="99"/>
      <c r="HMU84" s="99"/>
      <c r="HMV84" s="99"/>
      <c r="HMW84" s="99"/>
      <c r="HMX84" s="99"/>
      <c r="HMY84" s="99"/>
      <c r="HMZ84" s="99"/>
      <c r="HNA84" s="99"/>
      <c r="HNB84" s="99"/>
      <c r="HNC84" s="99"/>
      <c r="HND84" s="99"/>
      <c r="HNE84" s="99"/>
      <c r="HNF84" s="99"/>
      <c r="HNG84" s="99"/>
      <c r="HNH84" s="99"/>
      <c r="HNI84" s="99"/>
      <c r="HNJ84" s="99"/>
      <c r="HNK84" s="99"/>
      <c r="HNL84" s="99"/>
      <c r="HNM84" s="99"/>
      <c r="HNN84" s="99"/>
      <c r="HNO84" s="99"/>
      <c r="HNP84" s="99"/>
      <c r="HNQ84" s="99"/>
      <c r="HNR84" s="99"/>
      <c r="HNS84" s="99"/>
      <c r="HNT84" s="99"/>
      <c r="HNU84" s="99"/>
      <c r="HNV84" s="99"/>
      <c r="HNW84" s="99"/>
      <c r="HNX84" s="99"/>
      <c r="HNY84" s="99"/>
      <c r="HNZ84" s="99"/>
      <c r="HOA84" s="99"/>
      <c r="HOB84" s="99"/>
      <c r="HOC84" s="99"/>
      <c r="HOD84" s="99"/>
      <c r="HOE84" s="99"/>
      <c r="HOF84" s="99"/>
      <c r="HOG84" s="99"/>
      <c r="HOH84" s="99"/>
      <c r="HOI84" s="99"/>
      <c r="HOJ84" s="99"/>
      <c r="HOK84" s="99"/>
      <c r="HOL84" s="99"/>
      <c r="HOM84" s="99"/>
      <c r="HON84" s="99"/>
      <c r="HOO84" s="99"/>
      <c r="HOP84" s="99"/>
      <c r="HOQ84" s="99"/>
      <c r="HOR84" s="99"/>
      <c r="HOS84" s="99"/>
      <c r="HOT84" s="99"/>
      <c r="HOU84" s="99"/>
      <c r="HOV84" s="99"/>
      <c r="HOW84" s="99"/>
      <c r="HOX84" s="99"/>
      <c r="HOY84" s="99"/>
      <c r="HOZ84" s="99"/>
      <c r="HPA84" s="99"/>
      <c r="HPB84" s="99"/>
      <c r="HPC84" s="99"/>
      <c r="HPD84" s="99"/>
      <c r="HPE84" s="99"/>
      <c r="HPF84" s="99"/>
      <c r="HPG84" s="99"/>
      <c r="HPH84" s="99"/>
      <c r="HPI84" s="99"/>
      <c r="HPJ84" s="99"/>
      <c r="HPK84" s="99"/>
      <c r="HPL84" s="99"/>
      <c r="HPM84" s="99"/>
      <c r="HPN84" s="99"/>
      <c r="HPO84" s="99"/>
      <c r="HPP84" s="99"/>
      <c r="HPQ84" s="99"/>
      <c r="HPR84" s="99"/>
      <c r="HPS84" s="99"/>
      <c r="HPT84" s="99"/>
      <c r="HPU84" s="99"/>
      <c r="HPV84" s="99"/>
      <c r="HPW84" s="99"/>
      <c r="HPX84" s="99"/>
      <c r="HPY84" s="99"/>
      <c r="HPZ84" s="99"/>
      <c r="HQA84" s="99"/>
      <c r="HQB84" s="99"/>
      <c r="HQC84" s="99"/>
      <c r="HQD84" s="99"/>
      <c r="HQE84" s="99"/>
      <c r="HQF84" s="99"/>
      <c r="HQG84" s="99"/>
      <c r="HQH84" s="99"/>
      <c r="HQI84" s="99"/>
      <c r="HQJ84" s="99"/>
      <c r="HQK84" s="99"/>
      <c r="HQL84" s="99"/>
      <c r="HQM84" s="99"/>
      <c r="HQN84" s="99"/>
      <c r="HQO84" s="99"/>
      <c r="HQP84" s="99"/>
      <c r="HQQ84" s="99"/>
      <c r="HQR84" s="99"/>
      <c r="HQS84" s="99"/>
      <c r="HQT84" s="99"/>
      <c r="HQU84" s="99"/>
      <c r="HQV84" s="99"/>
      <c r="HQW84" s="99"/>
      <c r="HQX84" s="99"/>
      <c r="HQY84" s="99"/>
      <c r="HQZ84" s="99"/>
      <c r="HRA84" s="99"/>
      <c r="HRB84" s="99"/>
      <c r="HRC84" s="99"/>
      <c r="HRD84" s="99"/>
      <c r="HRE84" s="99"/>
      <c r="HRF84" s="99"/>
      <c r="HRG84" s="99"/>
      <c r="HRH84" s="99"/>
      <c r="HRI84" s="99"/>
      <c r="HRJ84" s="99"/>
      <c r="HRK84" s="99"/>
      <c r="HRL84" s="99"/>
      <c r="HRM84" s="99"/>
      <c r="HRN84" s="99"/>
      <c r="HRO84" s="99"/>
      <c r="HRP84" s="99"/>
      <c r="HRQ84" s="99"/>
      <c r="HRR84" s="99"/>
      <c r="HRS84" s="99"/>
      <c r="HRT84" s="99"/>
      <c r="HRU84" s="99"/>
      <c r="HRV84" s="99"/>
      <c r="HRW84" s="99"/>
      <c r="HRX84" s="99"/>
      <c r="HRY84" s="99"/>
      <c r="HRZ84" s="99"/>
      <c r="HSA84" s="99"/>
      <c r="HSB84" s="99"/>
      <c r="HSC84" s="99"/>
      <c r="HSD84" s="99"/>
      <c r="HSE84" s="99"/>
      <c r="HSF84" s="99"/>
      <c r="HSG84" s="99"/>
      <c r="HSH84" s="99"/>
      <c r="HSI84" s="99"/>
      <c r="HSJ84" s="99"/>
      <c r="HSK84" s="99"/>
      <c r="HSL84" s="99"/>
      <c r="HSM84" s="99"/>
      <c r="HSN84" s="99"/>
      <c r="HSO84" s="99"/>
      <c r="HSP84" s="99"/>
      <c r="HSQ84" s="99"/>
      <c r="HSR84" s="99"/>
      <c r="HSS84" s="99"/>
      <c r="HST84" s="99"/>
      <c r="HSU84" s="99"/>
      <c r="HSV84" s="99"/>
      <c r="HSW84" s="99"/>
      <c r="HSX84" s="99"/>
      <c r="HSY84" s="99"/>
      <c r="HSZ84" s="99"/>
      <c r="HTA84" s="99"/>
      <c r="HTB84" s="99"/>
      <c r="HTC84" s="99"/>
      <c r="HTD84" s="99"/>
      <c r="HTE84" s="99"/>
      <c r="HTF84" s="99"/>
      <c r="HTG84" s="99"/>
      <c r="HTH84" s="99"/>
      <c r="HTI84" s="99"/>
      <c r="HTJ84" s="99"/>
      <c r="HTK84" s="99"/>
      <c r="HTL84" s="99"/>
      <c r="HTM84" s="99"/>
      <c r="HTN84" s="99"/>
      <c r="HTO84" s="99"/>
      <c r="HTP84" s="99"/>
      <c r="HTQ84" s="99"/>
      <c r="HTR84" s="99"/>
      <c r="HTS84" s="99"/>
      <c r="HTT84" s="99"/>
      <c r="HTU84" s="99"/>
      <c r="HTV84" s="99"/>
      <c r="HTW84" s="99"/>
      <c r="HTX84" s="99"/>
      <c r="HTY84" s="99"/>
      <c r="HTZ84" s="99"/>
      <c r="HUA84" s="99"/>
      <c r="HUB84" s="99"/>
      <c r="HUC84" s="99"/>
      <c r="HUD84" s="99"/>
      <c r="HUE84" s="99"/>
      <c r="HUF84" s="99"/>
      <c r="HUG84" s="99"/>
      <c r="HUH84" s="99"/>
      <c r="HUI84" s="99"/>
      <c r="HUJ84" s="99"/>
      <c r="HUK84" s="99"/>
      <c r="HUL84" s="99"/>
      <c r="HUM84" s="99"/>
      <c r="HUN84" s="99"/>
      <c r="HUO84" s="99"/>
      <c r="HUP84" s="99"/>
      <c r="HUQ84" s="99"/>
      <c r="HUR84" s="99"/>
      <c r="HUS84" s="99"/>
      <c r="HUT84" s="99"/>
      <c r="HUU84" s="99"/>
      <c r="HUV84" s="99"/>
      <c r="HUW84" s="99"/>
      <c r="HUX84" s="99"/>
      <c r="HUY84" s="99"/>
      <c r="HUZ84" s="99"/>
      <c r="HVA84" s="99"/>
      <c r="HVB84" s="99"/>
      <c r="HVC84" s="99"/>
      <c r="HVD84" s="99"/>
      <c r="HVE84" s="99"/>
      <c r="HVF84" s="99"/>
      <c r="HVG84" s="99"/>
      <c r="HVH84" s="99"/>
      <c r="HVI84" s="99"/>
      <c r="HVJ84" s="99"/>
      <c r="HVK84" s="99"/>
      <c r="HVL84" s="99"/>
      <c r="HVM84" s="99"/>
      <c r="HVN84" s="99"/>
      <c r="HVO84" s="99"/>
      <c r="HVP84" s="99"/>
      <c r="HVQ84" s="99"/>
      <c r="HVR84" s="99"/>
      <c r="HVS84" s="99"/>
      <c r="HVT84" s="99"/>
      <c r="HVU84" s="99"/>
      <c r="HVV84" s="99"/>
      <c r="HVW84" s="99"/>
      <c r="HVX84" s="99"/>
      <c r="HVY84" s="99"/>
      <c r="HVZ84" s="99"/>
      <c r="HWA84" s="99"/>
      <c r="HWB84" s="99"/>
      <c r="HWC84" s="99"/>
      <c r="HWD84" s="99"/>
      <c r="HWE84" s="99"/>
      <c r="HWF84" s="99"/>
      <c r="HWG84" s="99"/>
      <c r="HWH84" s="99"/>
      <c r="HWI84" s="99"/>
      <c r="HWJ84" s="99"/>
      <c r="HWK84" s="99"/>
      <c r="HWL84" s="99"/>
      <c r="HWM84" s="99"/>
      <c r="HWN84" s="99"/>
      <c r="HWO84" s="99"/>
      <c r="HWP84" s="99"/>
      <c r="HWQ84" s="99"/>
      <c r="HWR84" s="99"/>
      <c r="HWS84" s="99"/>
      <c r="HWT84" s="99"/>
      <c r="HWU84" s="99"/>
      <c r="HWV84" s="99"/>
      <c r="HWW84" s="99"/>
      <c r="HWX84" s="99"/>
      <c r="HWY84" s="99"/>
      <c r="HWZ84" s="99"/>
      <c r="HXA84" s="99"/>
      <c r="HXB84" s="99"/>
      <c r="HXC84" s="99"/>
      <c r="HXD84" s="99"/>
      <c r="HXE84" s="99"/>
      <c r="HXF84" s="99"/>
      <c r="HXG84" s="99"/>
      <c r="HXH84" s="99"/>
      <c r="HXI84" s="99"/>
      <c r="HXJ84" s="99"/>
      <c r="HXK84" s="99"/>
      <c r="HXL84" s="99"/>
      <c r="HXM84" s="99"/>
      <c r="HXN84" s="99"/>
      <c r="HXO84" s="99"/>
      <c r="HXP84" s="99"/>
      <c r="HXQ84" s="99"/>
      <c r="HXR84" s="99"/>
      <c r="HXS84" s="99"/>
      <c r="HXT84" s="99"/>
      <c r="HXU84" s="99"/>
      <c r="HXV84" s="99"/>
      <c r="HXW84" s="99"/>
      <c r="HXX84" s="99"/>
      <c r="HXY84" s="99"/>
      <c r="HXZ84" s="99"/>
      <c r="HYA84" s="99"/>
      <c r="HYB84" s="99"/>
      <c r="HYC84" s="99"/>
      <c r="HYD84" s="99"/>
      <c r="HYE84" s="99"/>
      <c r="HYF84" s="99"/>
      <c r="HYG84" s="99"/>
      <c r="HYH84" s="99"/>
      <c r="HYI84" s="99"/>
      <c r="HYJ84" s="99"/>
      <c r="HYK84" s="99"/>
      <c r="HYL84" s="99"/>
      <c r="HYM84" s="99"/>
      <c r="HYN84" s="99"/>
      <c r="HYO84" s="99"/>
      <c r="HYP84" s="99"/>
      <c r="HYQ84" s="99"/>
      <c r="HYR84" s="99"/>
      <c r="HYS84" s="99"/>
      <c r="HYT84" s="99"/>
      <c r="HYU84" s="99"/>
      <c r="HYV84" s="99"/>
      <c r="HYW84" s="99"/>
      <c r="HYX84" s="99"/>
      <c r="HYY84" s="99"/>
      <c r="HYZ84" s="99"/>
      <c r="HZA84" s="99"/>
      <c r="HZB84" s="99"/>
      <c r="HZC84" s="99"/>
      <c r="HZD84" s="99"/>
      <c r="HZE84" s="99"/>
      <c r="HZF84" s="99"/>
      <c r="HZG84" s="99"/>
      <c r="HZH84" s="99"/>
      <c r="HZI84" s="99"/>
      <c r="HZJ84" s="99"/>
      <c r="HZK84" s="99"/>
      <c r="HZL84" s="99"/>
      <c r="HZM84" s="99"/>
      <c r="HZN84" s="99"/>
      <c r="HZO84" s="99"/>
      <c r="HZP84" s="99"/>
      <c r="HZQ84" s="99"/>
      <c r="HZR84" s="99"/>
      <c r="HZS84" s="99"/>
      <c r="HZT84" s="99"/>
      <c r="HZU84" s="99"/>
      <c r="HZV84" s="99"/>
      <c r="HZW84" s="99"/>
      <c r="HZX84" s="99"/>
      <c r="HZY84" s="99"/>
      <c r="HZZ84" s="99"/>
      <c r="IAA84" s="99"/>
      <c r="IAB84" s="99"/>
      <c r="IAC84" s="99"/>
      <c r="IAD84" s="99"/>
      <c r="IAE84" s="99"/>
      <c r="IAF84" s="99"/>
      <c r="IAG84" s="99"/>
      <c r="IAH84" s="99"/>
      <c r="IAI84" s="99"/>
      <c r="IAJ84" s="99"/>
      <c r="IAK84" s="99"/>
      <c r="IAL84" s="99"/>
      <c r="IAM84" s="99"/>
      <c r="IAN84" s="99"/>
      <c r="IAO84" s="99"/>
      <c r="IAP84" s="99"/>
      <c r="IAQ84" s="99"/>
      <c r="IAR84" s="99"/>
      <c r="IAS84" s="99"/>
      <c r="IAT84" s="99"/>
      <c r="IAU84" s="99"/>
      <c r="IAV84" s="99"/>
      <c r="IAW84" s="99"/>
      <c r="IAX84" s="99"/>
      <c r="IAY84" s="99"/>
      <c r="IAZ84" s="99"/>
      <c r="IBA84" s="99"/>
      <c r="IBB84" s="99"/>
      <c r="IBC84" s="99"/>
      <c r="IBD84" s="99"/>
      <c r="IBE84" s="99"/>
      <c r="IBF84" s="99"/>
      <c r="IBG84" s="99"/>
      <c r="IBH84" s="99"/>
      <c r="IBI84" s="99"/>
      <c r="IBJ84" s="99"/>
      <c r="IBK84" s="99"/>
      <c r="IBL84" s="99"/>
      <c r="IBM84" s="99"/>
      <c r="IBN84" s="99"/>
      <c r="IBO84" s="99"/>
      <c r="IBP84" s="99"/>
      <c r="IBQ84" s="99"/>
      <c r="IBR84" s="99"/>
      <c r="IBS84" s="99"/>
      <c r="IBT84" s="99"/>
      <c r="IBU84" s="99"/>
      <c r="IBV84" s="99"/>
      <c r="IBW84" s="99"/>
      <c r="IBX84" s="99"/>
      <c r="IBY84" s="99"/>
      <c r="IBZ84" s="99"/>
      <c r="ICA84" s="99"/>
      <c r="ICB84" s="99"/>
      <c r="ICC84" s="99"/>
      <c r="ICD84" s="99"/>
      <c r="ICE84" s="99"/>
      <c r="ICF84" s="99"/>
      <c r="ICG84" s="99"/>
      <c r="ICH84" s="99"/>
      <c r="ICI84" s="99"/>
      <c r="ICJ84" s="99"/>
      <c r="ICK84" s="99"/>
      <c r="ICL84" s="99"/>
      <c r="ICM84" s="99"/>
      <c r="ICN84" s="99"/>
      <c r="ICO84" s="99"/>
      <c r="ICP84" s="99"/>
      <c r="ICQ84" s="99"/>
      <c r="ICR84" s="99"/>
      <c r="ICS84" s="99"/>
      <c r="ICT84" s="99"/>
      <c r="ICU84" s="99"/>
      <c r="ICV84" s="99"/>
      <c r="ICW84" s="99"/>
      <c r="ICX84" s="99"/>
      <c r="ICY84" s="99"/>
      <c r="ICZ84" s="99"/>
      <c r="IDA84" s="99"/>
      <c r="IDB84" s="99"/>
      <c r="IDC84" s="99"/>
      <c r="IDD84" s="99"/>
      <c r="IDE84" s="99"/>
      <c r="IDF84" s="99"/>
      <c r="IDG84" s="99"/>
      <c r="IDH84" s="99"/>
      <c r="IDI84" s="99"/>
      <c r="IDJ84" s="99"/>
      <c r="IDK84" s="99"/>
      <c r="IDL84" s="99"/>
      <c r="IDM84" s="99"/>
      <c r="IDN84" s="99"/>
      <c r="IDO84" s="99"/>
      <c r="IDP84" s="99"/>
      <c r="IDQ84" s="99"/>
      <c r="IDR84" s="99"/>
      <c r="IDS84" s="99"/>
      <c r="IDT84" s="99"/>
      <c r="IDU84" s="99"/>
      <c r="IDV84" s="99"/>
      <c r="IDW84" s="99"/>
      <c r="IDX84" s="99"/>
      <c r="IDY84" s="99"/>
      <c r="IDZ84" s="99"/>
      <c r="IEA84" s="99"/>
      <c r="IEB84" s="99"/>
      <c r="IEC84" s="99"/>
      <c r="IED84" s="99"/>
      <c r="IEE84" s="99"/>
      <c r="IEF84" s="99"/>
      <c r="IEG84" s="99"/>
      <c r="IEH84" s="99"/>
      <c r="IEI84" s="99"/>
      <c r="IEJ84" s="99"/>
      <c r="IEK84" s="99"/>
      <c r="IEL84" s="99"/>
      <c r="IEM84" s="99"/>
      <c r="IEN84" s="99"/>
      <c r="IEO84" s="99"/>
      <c r="IEP84" s="99"/>
      <c r="IEQ84" s="99"/>
      <c r="IER84" s="99"/>
      <c r="IES84" s="99"/>
      <c r="IET84" s="99"/>
      <c r="IEU84" s="99"/>
      <c r="IEV84" s="99"/>
      <c r="IEW84" s="99"/>
      <c r="IEX84" s="99"/>
      <c r="IEY84" s="99"/>
      <c r="IEZ84" s="99"/>
      <c r="IFA84" s="99"/>
      <c r="IFB84" s="99"/>
      <c r="IFC84" s="99"/>
      <c r="IFD84" s="99"/>
      <c r="IFE84" s="99"/>
      <c r="IFF84" s="99"/>
      <c r="IFG84" s="99"/>
      <c r="IFH84" s="99"/>
      <c r="IFI84" s="99"/>
      <c r="IFJ84" s="99"/>
      <c r="IFK84" s="99"/>
      <c r="IFL84" s="99"/>
      <c r="IFM84" s="99"/>
      <c r="IFN84" s="99"/>
      <c r="IFO84" s="99"/>
      <c r="IFP84" s="99"/>
      <c r="IFQ84" s="99"/>
      <c r="IFR84" s="99"/>
      <c r="IFS84" s="99"/>
      <c r="IFT84" s="99"/>
      <c r="IFU84" s="99"/>
      <c r="IFV84" s="99"/>
      <c r="IFW84" s="99"/>
      <c r="IFX84" s="99"/>
      <c r="IFY84" s="99"/>
      <c r="IFZ84" s="99"/>
      <c r="IGA84" s="99"/>
      <c r="IGB84" s="99"/>
      <c r="IGC84" s="99"/>
      <c r="IGD84" s="99"/>
      <c r="IGE84" s="99"/>
      <c r="IGF84" s="99"/>
      <c r="IGG84" s="99"/>
      <c r="IGH84" s="99"/>
      <c r="IGI84" s="99"/>
      <c r="IGJ84" s="99"/>
      <c r="IGK84" s="99"/>
      <c r="IGL84" s="99"/>
      <c r="IGM84" s="99"/>
      <c r="IGN84" s="99"/>
      <c r="IGO84" s="99"/>
      <c r="IGP84" s="99"/>
      <c r="IGQ84" s="99"/>
      <c r="IGR84" s="99"/>
      <c r="IGS84" s="99"/>
      <c r="IGT84" s="99"/>
      <c r="IGU84" s="99"/>
      <c r="IGV84" s="99"/>
      <c r="IGW84" s="99"/>
      <c r="IGX84" s="99"/>
      <c r="IGY84" s="99"/>
      <c r="IGZ84" s="99"/>
      <c r="IHA84" s="99"/>
      <c r="IHB84" s="99"/>
      <c r="IHC84" s="99"/>
      <c r="IHD84" s="99"/>
      <c r="IHE84" s="99"/>
      <c r="IHF84" s="99"/>
      <c r="IHG84" s="99"/>
      <c r="IHH84" s="99"/>
      <c r="IHI84" s="99"/>
      <c r="IHJ84" s="99"/>
      <c r="IHK84" s="99"/>
      <c r="IHL84" s="99"/>
      <c r="IHM84" s="99"/>
      <c r="IHN84" s="99"/>
      <c r="IHO84" s="99"/>
      <c r="IHP84" s="99"/>
      <c r="IHQ84" s="99"/>
      <c r="IHR84" s="99"/>
      <c r="IHS84" s="99"/>
      <c r="IHT84" s="99"/>
      <c r="IHU84" s="99"/>
      <c r="IHV84" s="99"/>
      <c r="IHW84" s="99"/>
      <c r="IHX84" s="99"/>
      <c r="IHY84" s="99"/>
      <c r="IHZ84" s="99"/>
      <c r="IIA84" s="99"/>
      <c r="IIB84" s="99"/>
      <c r="IIC84" s="99"/>
      <c r="IID84" s="99"/>
      <c r="IIE84" s="99"/>
      <c r="IIF84" s="99"/>
      <c r="IIG84" s="99"/>
      <c r="IIH84" s="99"/>
      <c r="III84" s="99"/>
      <c r="IIJ84" s="99"/>
      <c r="IIK84" s="99"/>
      <c r="IIL84" s="99"/>
      <c r="IIM84" s="99"/>
      <c r="IIN84" s="99"/>
      <c r="IIO84" s="99"/>
      <c r="IIP84" s="99"/>
      <c r="IIQ84" s="99"/>
      <c r="IIR84" s="99"/>
      <c r="IIS84" s="99"/>
      <c r="IIT84" s="99"/>
      <c r="IIU84" s="99"/>
      <c r="IIV84" s="99"/>
      <c r="IIW84" s="99"/>
      <c r="IIX84" s="99"/>
      <c r="IIY84" s="99"/>
      <c r="IIZ84" s="99"/>
      <c r="IJA84" s="99"/>
      <c r="IJB84" s="99"/>
      <c r="IJC84" s="99"/>
      <c r="IJD84" s="99"/>
      <c r="IJE84" s="99"/>
      <c r="IJF84" s="99"/>
      <c r="IJG84" s="99"/>
      <c r="IJH84" s="99"/>
      <c r="IJI84" s="99"/>
      <c r="IJJ84" s="99"/>
      <c r="IJK84" s="99"/>
      <c r="IJL84" s="99"/>
      <c r="IJM84" s="99"/>
      <c r="IJN84" s="99"/>
      <c r="IJO84" s="99"/>
      <c r="IJP84" s="99"/>
      <c r="IJQ84" s="99"/>
      <c r="IJR84" s="99"/>
      <c r="IJS84" s="99"/>
      <c r="IJT84" s="99"/>
      <c r="IJU84" s="99"/>
      <c r="IJV84" s="99"/>
      <c r="IJW84" s="99"/>
      <c r="IJX84" s="99"/>
      <c r="IJY84" s="99"/>
      <c r="IJZ84" s="99"/>
      <c r="IKA84" s="99"/>
      <c r="IKB84" s="99"/>
      <c r="IKC84" s="99"/>
      <c r="IKD84" s="99"/>
      <c r="IKE84" s="99"/>
      <c r="IKF84" s="99"/>
      <c r="IKG84" s="99"/>
      <c r="IKH84" s="99"/>
      <c r="IKI84" s="99"/>
      <c r="IKJ84" s="99"/>
      <c r="IKK84" s="99"/>
      <c r="IKL84" s="99"/>
      <c r="IKM84" s="99"/>
      <c r="IKN84" s="99"/>
      <c r="IKO84" s="99"/>
      <c r="IKP84" s="99"/>
      <c r="IKQ84" s="99"/>
      <c r="IKR84" s="99"/>
      <c r="IKS84" s="99"/>
      <c r="IKT84" s="99"/>
      <c r="IKU84" s="99"/>
      <c r="IKV84" s="99"/>
      <c r="IKW84" s="99"/>
      <c r="IKX84" s="99"/>
      <c r="IKY84" s="99"/>
      <c r="IKZ84" s="99"/>
      <c r="ILA84" s="99"/>
      <c r="ILB84" s="99"/>
      <c r="ILC84" s="99"/>
      <c r="ILD84" s="99"/>
      <c r="ILE84" s="99"/>
      <c r="ILF84" s="99"/>
      <c r="ILG84" s="99"/>
      <c r="ILH84" s="99"/>
      <c r="ILI84" s="99"/>
      <c r="ILJ84" s="99"/>
      <c r="ILK84" s="99"/>
      <c r="ILL84" s="99"/>
      <c r="ILM84" s="99"/>
      <c r="ILN84" s="99"/>
      <c r="ILO84" s="99"/>
      <c r="ILP84" s="99"/>
      <c r="ILQ84" s="99"/>
      <c r="ILR84" s="99"/>
      <c r="ILS84" s="99"/>
      <c r="ILT84" s="99"/>
      <c r="ILU84" s="99"/>
      <c r="ILV84" s="99"/>
      <c r="ILW84" s="99"/>
      <c r="ILX84" s="99"/>
      <c r="ILY84" s="99"/>
      <c r="ILZ84" s="99"/>
      <c r="IMA84" s="99"/>
      <c r="IMB84" s="99"/>
      <c r="IMC84" s="99"/>
      <c r="IMD84" s="99"/>
      <c r="IME84" s="99"/>
      <c r="IMF84" s="99"/>
      <c r="IMG84" s="99"/>
      <c r="IMH84" s="99"/>
      <c r="IMI84" s="99"/>
      <c r="IMJ84" s="99"/>
      <c r="IMK84" s="99"/>
      <c r="IML84" s="99"/>
      <c r="IMM84" s="99"/>
      <c r="IMN84" s="99"/>
      <c r="IMO84" s="99"/>
      <c r="IMP84" s="99"/>
      <c r="IMQ84" s="99"/>
      <c r="IMR84" s="99"/>
      <c r="IMS84" s="99"/>
      <c r="IMT84" s="99"/>
      <c r="IMU84" s="99"/>
      <c r="IMV84" s="99"/>
      <c r="IMW84" s="99"/>
      <c r="IMX84" s="99"/>
      <c r="IMY84" s="99"/>
      <c r="IMZ84" s="99"/>
      <c r="INA84" s="99"/>
      <c r="INB84" s="99"/>
      <c r="INC84" s="99"/>
      <c r="IND84" s="99"/>
      <c r="INE84" s="99"/>
      <c r="INF84" s="99"/>
      <c r="ING84" s="99"/>
      <c r="INH84" s="99"/>
      <c r="INI84" s="99"/>
      <c r="INJ84" s="99"/>
      <c r="INK84" s="99"/>
      <c r="INL84" s="99"/>
      <c r="INM84" s="99"/>
      <c r="INN84" s="99"/>
      <c r="INO84" s="99"/>
      <c r="INP84" s="99"/>
      <c r="INQ84" s="99"/>
      <c r="INR84" s="99"/>
      <c r="INS84" s="99"/>
      <c r="INT84" s="99"/>
      <c r="INU84" s="99"/>
      <c r="INV84" s="99"/>
      <c r="INW84" s="99"/>
      <c r="INX84" s="99"/>
      <c r="INY84" s="99"/>
      <c r="INZ84" s="99"/>
      <c r="IOA84" s="99"/>
      <c r="IOB84" s="99"/>
      <c r="IOC84" s="99"/>
      <c r="IOD84" s="99"/>
      <c r="IOE84" s="99"/>
      <c r="IOF84" s="99"/>
      <c r="IOG84" s="99"/>
      <c r="IOH84" s="99"/>
      <c r="IOI84" s="99"/>
      <c r="IOJ84" s="99"/>
      <c r="IOK84" s="99"/>
      <c r="IOL84" s="99"/>
      <c r="IOM84" s="99"/>
      <c r="ION84" s="99"/>
      <c r="IOO84" s="99"/>
      <c r="IOP84" s="99"/>
      <c r="IOQ84" s="99"/>
      <c r="IOR84" s="99"/>
      <c r="IOS84" s="99"/>
      <c r="IOT84" s="99"/>
      <c r="IOU84" s="99"/>
      <c r="IOV84" s="99"/>
      <c r="IOW84" s="99"/>
      <c r="IOX84" s="99"/>
      <c r="IOY84" s="99"/>
      <c r="IOZ84" s="99"/>
      <c r="IPA84" s="99"/>
      <c r="IPB84" s="99"/>
      <c r="IPC84" s="99"/>
      <c r="IPD84" s="99"/>
      <c r="IPE84" s="99"/>
      <c r="IPF84" s="99"/>
      <c r="IPG84" s="99"/>
      <c r="IPH84" s="99"/>
      <c r="IPI84" s="99"/>
      <c r="IPJ84" s="99"/>
      <c r="IPK84" s="99"/>
      <c r="IPL84" s="99"/>
      <c r="IPM84" s="99"/>
      <c r="IPN84" s="99"/>
      <c r="IPO84" s="99"/>
      <c r="IPP84" s="99"/>
      <c r="IPQ84" s="99"/>
      <c r="IPR84" s="99"/>
      <c r="IPS84" s="99"/>
      <c r="IPT84" s="99"/>
      <c r="IPU84" s="99"/>
      <c r="IPV84" s="99"/>
      <c r="IPW84" s="99"/>
      <c r="IPX84" s="99"/>
      <c r="IPY84" s="99"/>
      <c r="IPZ84" s="99"/>
      <c r="IQA84" s="99"/>
      <c r="IQB84" s="99"/>
      <c r="IQC84" s="99"/>
      <c r="IQD84" s="99"/>
      <c r="IQE84" s="99"/>
      <c r="IQF84" s="99"/>
      <c r="IQG84" s="99"/>
      <c r="IQH84" s="99"/>
      <c r="IQI84" s="99"/>
      <c r="IQJ84" s="99"/>
      <c r="IQK84" s="99"/>
      <c r="IQL84" s="99"/>
      <c r="IQM84" s="99"/>
      <c r="IQN84" s="99"/>
      <c r="IQO84" s="99"/>
      <c r="IQP84" s="99"/>
      <c r="IQQ84" s="99"/>
      <c r="IQR84" s="99"/>
      <c r="IQS84" s="99"/>
      <c r="IQT84" s="99"/>
      <c r="IQU84" s="99"/>
      <c r="IQV84" s="99"/>
      <c r="IQW84" s="99"/>
      <c r="IQX84" s="99"/>
      <c r="IQY84" s="99"/>
      <c r="IQZ84" s="99"/>
      <c r="IRA84" s="99"/>
      <c r="IRB84" s="99"/>
      <c r="IRC84" s="99"/>
      <c r="IRD84" s="99"/>
      <c r="IRE84" s="99"/>
      <c r="IRF84" s="99"/>
      <c r="IRG84" s="99"/>
      <c r="IRH84" s="99"/>
      <c r="IRI84" s="99"/>
      <c r="IRJ84" s="99"/>
      <c r="IRK84" s="99"/>
      <c r="IRL84" s="99"/>
      <c r="IRM84" s="99"/>
      <c r="IRN84" s="99"/>
      <c r="IRO84" s="99"/>
      <c r="IRP84" s="99"/>
      <c r="IRQ84" s="99"/>
      <c r="IRR84" s="99"/>
      <c r="IRS84" s="99"/>
      <c r="IRT84" s="99"/>
      <c r="IRU84" s="99"/>
      <c r="IRV84" s="99"/>
      <c r="IRW84" s="99"/>
      <c r="IRX84" s="99"/>
      <c r="IRY84" s="99"/>
      <c r="IRZ84" s="99"/>
      <c r="ISA84" s="99"/>
      <c r="ISB84" s="99"/>
      <c r="ISC84" s="99"/>
      <c r="ISD84" s="99"/>
      <c r="ISE84" s="99"/>
      <c r="ISF84" s="99"/>
      <c r="ISG84" s="99"/>
      <c r="ISH84" s="99"/>
      <c r="ISI84" s="99"/>
      <c r="ISJ84" s="99"/>
      <c r="ISK84" s="99"/>
      <c r="ISL84" s="99"/>
      <c r="ISM84" s="99"/>
      <c r="ISN84" s="99"/>
      <c r="ISO84" s="99"/>
      <c r="ISP84" s="99"/>
      <c r="ISQ84" s="99"/>
      <c r="ISR84" s="99"/>
      <c r="ISS84" s="99"/>
      <c r="IST84" s="99"/>
      <c r="ISU84" s="99"/>
      <c r="ISV84" s="99"/>
      <c r="ISW84" s="99"/>
      <c r="ISX84" s="99"/>
      <c r="ISY84" s="99"/>
      <c r="ISZ84" s="99"/>
      <c r="ITA84" s="99"/>
      <c r="ITB84" s="99"/>
      <c r="ITC84" s="99"/>
      <c r="ITD84" s="99"/>
      <c r="ITE84" s="99"/>
      <c r="ITF84" s="99"/>
      <c r="ITG84" s="99"/>
      <c r="ITH84" s="99"/>
      <c r="ITI84" s="99"/>
      <c r="ITJ84" s="99"/>
      <c r="ITK84" s="99"/>
      <c r="ITL84" s="99"/>
      <c r="ITM84" s="99"/>
      <c r="ITN84" s="99"/>
      <c r="ITO84" s="99"/>
      <c r="ITP84" s="99"/>
      <c r="ITQ84" s="99"/>
      <c r="ITR84" s="99"/>
      <c r="ITS84" s="99"/>
      <c r="ITT84" s="99"/>
      <c r="ITU84" s="99"/>
      <c r="ITV84" s="99"/>
      <c r="ITW84" s="99"/>
      <c r="ITX84" s="99"/>
      <c r="ITY84" s="99"/>
      <c r="ITZ84" s="99"/>
      <c r="IUA84" s="99"/>
      <c r="IUB84" s="99"/>
      <c r="IUC84" s="99"/>
      <c r="IUD84" s="99"/>
      <c r="IUE84" s="99"/>
      <c r="IUF84" s="99"/>
      <c r="IUG84" s="99"/>
      <c r="IUH84" s="99"/>
      <c r="IUI84" s="99"/>
      <c r="IUJ84" s="99"/>
      <c r="IUK84" s="99"/>
      <c r="IUL84" s="99"/>
      <c r="IUM84" s="99"/>
      <c r="IUN84" s="99"/>
      <c r="IUO84" s="99"/>
      <c r="IUP84" s="99"/>
      <c r="IUQ84" s="99"/>
      <c r="IUR84" s="99"/>
      <c r="IUS84" s="99"/>
      <c r="IUT84" s="99"/>
      <c r="IUU84" s="99"/>
      <c r="IUV84" s="99"/>
      <c r="IUW84" s="99"/>
      <c r="IUX84" s="99"/>
      <c r="IUY84" s="99"/>
      <c r="IUZ84" s="99"/>
      <c r="IVA84" s="99"/>
      <c r="IVB84" s="99"/>
      <c r="IVC84" s="99"/>
      <c r="IVD84" s="99"/>
      <c r="IVE84" s="99"/>
      <c r="IVF84" s="99"/>
      <c r="IVG84" s="99"/>
      <c r="IVH84" s="99"/>
      <c r="IVI84" s="99"/>
      <c r="IVJ84" s="99"/>
      <c r="IVK84" s="99"/>
      <c r="IVL84" s="99"/>
      <c r="IVM84" s="99"/>
      <c r="IVN84" s="99"/>
      <c r="IVO84" s="99"/>
      <c r="IVP84" s="99"/>
      <c r="IVQ84" s="99"/>
      <c r="IVR84" s="99"/>
      <c r="IVS84" s="99"/>
      <c r="IVT84" s="99"/>
      <c r="IVU84" s="99"/>
      <c r="IVV84" s="99"/>
      <c r="IVW84" s="99"/>
      <c r="IVX84" s="99"/>
      <c r="IVY84" s="99"/>
      <c r="IVZ84" s="99"/>
      <c r="IWA84" s="99"/>
      <c r="IWB84" s="99"/>
      <c r="IWC84" s="99"/>
      <c r="IWD84" s="99"/>
      <c r="IWE84" s="99"/>
      <c r="IWF84" s="99"/>
      <c r="IWG84" s="99"/>
      <c r="IWH84" s="99"/>
      <c r="IWI84" s="99"/>
      <c r="IWJ84" s="99"/>
      <c r="IWK84" s="99"/>
      <c r="IWL84" s="99"/>
      <c r="IWM84" s="99"/>
      <c r="IWN84" s="99"/>
      <c r="IWO84" s="99"/>
      <c r="IWP84" s="99"/>
      <c r="IWQ84" s="99"/>
      <c r="IWR84" s="99"/>
      <c r="IWS84" s="99"/>
      <c r="IWT84" s="99"/>
      <c r="IWU84" s="99"/>
      <c r="IWV84" s="99"/>
      <c r="IWW84" s="99"/>
      <c r="IWX84" s="99"/>
      <c r="IWY84" s="99"/>
      <c r="IWZ84" s="99"/>
      <c r="IXA84" s="99"/>
      <c r="IXB84" s="99"/>
      <c r="IXC84" s="99"/>
      <c r="IXD84" s="99"/>
      <c r="IXE84" s="99"/>
      <c r="IXF84" s="99"/>
      <c r="IXG84" s="99"/>
      <c r="IXH84" s="99"/>
      <c r="IXI84" s="99"/>
      <c r="IXJ84" s="99"/>
      <c r="IXK84" s="99"/>
      <c r="IXL84" s="99"/>
      <c r="IXM84" s="99"/>
      <c r="IXN84" s="99"/>
      <c r="IXO84" s="99"/>
      <c r="IXP84" s="99"/>
      <c r="IXQ84" s="99"/>
      <c r="IXR84" s="99"/>
      <c r="IXS84" s="99"/>
      <c r="IXT84" s="99"/>
      <c r="IXU84" s="99"/>
      <c r="IXV84" s="99"/>
      <c r="IXW84" s="99"/>
      <c r="IXX84" s="99"/>
      <c r="IXY84" s="99"/>
      <c r="IXZ84" s="99"/>
      <c r="IYA84" s="99"/>
      <c r="IYB84" s="99"/>
      <c r="IYC84" s="99"/>
      <c r="IYD84" s="99"/>
      <c r="IYE84" s="99"/>
      <c r="IYF84" s="99"/>
      <c r="IYG84" s="99"/>
      <c r="IYH84" s="99"/>
      <c r="IYI84" s="99"/>
      <c r="IYJ84" s="99"/>
      <c r="IYK84" s="99"/>
      <c r="IYL84" s="99"/>
      <c r="IYM84" s="99"/>
      <c r="IYN84" s="99"/>
      <c r="IYO84" s="99"/>
      <c r="IYP84" s="99"/>
      <c r="IYQ84" s="99"/>
      <c r="IYR84" s="99"/>
      <c r="IYS84" s="99"/>
      <c r="IYT84" s="99"/>
      <c r="IYU84" s="99"/>
      <c r="IYV84" s="99"/>
      <c r="IYW84" s="99"/>
      <c r="IYX84" s="99"/>
      <c r="IYY84" s="99"/>
      <c r="IYZ84" s="99"/>
      <c r="IZA84" s="99"/>
      <c r="IZB84" s="99"/>
      <c r="IZC84" s="99"/>
      <c r="IZD84" s="99"/>
      <c r="IZE84" s="99"/>
      <c r="IZF84" s="99"/>
      <c r="IZG84" s="99"/>
      <c r="IZH84" s="99"/>
      <c r="IZI84" s="99"/>
      <c r="IZJ84" s="99"/>
      <c r="IZK84" s="99"/>
      <c r="IZL84" s="99"/>
      <c r="IZM84" s="99"/>
      <c r="IZN84" s="99"/>
      <c r="IZO84" s="99"/>
      <c r="IZP84" s="99"/>
      <c r="IZQ84" s="99"/>
      <c r="IZR84" s="99"/>
      <c r="IZS84" s="99"/>
      <c r="IZT84" s="99"/>
      <c r="IZU84" s="99"/>
      <c r="IZV84" s="99"/>
      <c r="IZW84" s="99"/>
      <c r="IZX84" s="99"/>
      <c r="IZY84" s="99"/>
      <c r="IZZ84" s="99"/>
      <c r="JAA84" s="99"/>
      <c r="JAB84" s="99"/>
      <c r="JAC84" s="99"/>
      <c r="JAD84" s="99"/>
      <c r="JAE84" s="99"/>
      <c r="JAF84" s="99"/>
      <c r="JAG84" s="99"/>
      <c r="JAH84" s="99"/>
      <c r="JAI84" s="99"/>
      <c r="JAJ84" s="99"/>
      <c r="JAK84" s="99"/>
      <c r="JAL84" s="99"/>
      <c r="JAM84" s="99"/>
      <c r="JAN84" s="99"/>
      <c r="JAO84" s="99"/>
      <c r="JAP84" s="99"/>
      <c r="JAQ84" s="99"/>
      <c r="JAR84" s="99"/>
      <c r="JAS84" s="99"/>
      <c r="JAT84" s="99"/>
      <c r="JAU84" s="99"/>
      <c r="JAV84" s="99"/>
      <c r="JAW84" s="99"/>
      <c r="JAX84" s="99"/>
      <c r="JAY84" s="99"/>
      <c r="JAZ84" s="99"/>
      <c r="JBA84" s="99"/>
      <c r="JBB84" s="99"/>
      <c r="JBC84" s="99"/>
      <c r="JBD84" s="99"/>
      <c r="JBE84" s="99"/>
      <c r="JBF84" s="99"/>
      <c r="JBG84" s="99"/>
      <c r="JBH84" s="99"/>
      <c r="JBI84" s="99"/>
      <c r="JBJ84" s="99"/>
      <c r="JBK84" s="99"/>
      <c r="JBL84" s="99"/>
      <c r="JBM84" s="99"/>
      <c r="JBN84" s="99"/>
      <c r="JBO84" s="99"/>
      <c r="JBP84" s="99"/>
      <c r="JBQ84" s="99"/>
      <c r="JBR84" s="99"/>
      <c r="JBS84" s="99"/>
      <c r="JBT84" s="99"/>
      <c r="JBU84" s="99"/>
      <c r="JBV84" s="99"/>
      <c r="JBW84" s="99"/>
      <c r="JBX84" s="99"/>
      <c r="JBY84" s="99"/>
      <c r="JBZ84" s="99"/>
      <c r="JCA84" s="99"/>
      <c r="JCB84" s="99"/>
      <c r="JCC84" s="99"/>
      <c r="JCD84" s="99"/>
      <c r="JCE84" s="99"/>
      <c r="JCF84" s="99"/>
      <c r="JCG84" s="99"/>
      <c r="JCH84" s="99"/>
      <c r="JCI84" s="99"/>
      <c r="JCJ84" s="99"/>
      <c r="JCK84" s="99"/>
      <c r="JCL84" s="99"/>
      <c r="JCM84" s="99"/>
      <c r="JCN84" s="99"/>
      <c r="JCO84" s="99"/>
      <c r="JCP84" s="99"/>
      <c r="JCQ84" s="99"/>
      <c r="JCR84" s="99"/>
      <c r="JCS84" s="99"/>
      <c r="JCT84" s="99"/>
      <c r="JCU84" s="99"/>
      <c r="JCV84" s="99"/>
      <c r="JCW84" s="99"/>
      <c r="JCX84" s="99"/>
      <c r="JCY84" s="99"/>
      <c r="JCZ84" s="99"/>
      <c r="JDA84" s="99"/>
      <c r="JDB84" s="99"/>
      <c r="JDC84" s="99"/>
      <c r="JDD84" s="99"/>
      <c r="JDE84" s="99"/>
      <c r="JDF84" s="99"/>
      <c r="JDG84" s="99"/>
      <c r="JDH84" s="99"/>
      <c r="JDI84" s="99"/>
      <c r="JDJ84" s="99"/>
      <c r="JDK84" s="99"/>
      <c r="JDL84" s="99"/>
      <c r="JDM84" s="99"/>
      <c r="JDN84" s="99"/>
      <c r="JDO84" s="99"/>
      <c r="JDP84" s="99"/>
      <c r="JDQ84" s="99"/>
      <c r="JDR84" s="99"/>
      <c r="JDS84" s="99"/>
      <c r="JDT84" s="99"/>
      <c r="JDU84" s="99"/>
      <c r="JDV84" s="99"/>
      <c r="JDW84" s="99"/>
      <c r="JDX84" s="99"/>
      <c r="JDY84" s="99"/>
      <c r="JDZ84" s="99"/>
      <c r="JEA84" s="99"/>
      <c r="JEB84" s="99"/>
      <c r="JEC84" s="99"/>
      <c r="JED84" s="99"/>
      <c r="JEE84" s="99"/>
      <c r="JEF84" s="99"/>
      <c r="JEG84" s="99"/>
      <c r="JEH84" s="99"/>
      <c r="JEI84" s="99"/>
      <c r="JEJ84" s="99"/>
      <c r="JEK84" s="99"/>
      <c r="JEL84" s="99"/>
      <c r="JEM84" s="99"/>
      <c r="JEN84" s="99"/>
      <c r="JEO84" s="99"/>
      <c r="JEP84" s="99"/>
      <c r="JEQ84" s="99"/>
      <c r="JER84" s="99"/>
      <c r="JES84" s="99"/>
      <c r="JET84" s="99"/>
      <c r="JEU84" s="99"/>
      <c r="JEV84" s="99"/>
      <c r="JEW84" s="99"/>
      <c r="JEX84" s="99"/>
      <c r="JEY84" s="99"/>
      <c r="JEZ84" s="99"/>
      <c r="JFA84" s="99"/>
      <c r="JFB84" s="99"/>
      <c r="JFC84" s="99"/>
      <c r="JFD84" s="99"/>
      <c r="JFE84" s="99"/>
      <c r="JFF84" s="99"/>
      <c r="JFG84" s="99"/>
      <c r="JFH84" s="99"/>
      <c r="JFI84" s="99"/>
      <c r="JFJ84" s="99"/>
      <c r="JFK84" s="99"/>
      <c r="JFL84" s="99"/>
      <c r="JFM84" s="99"/>
      <c r="JFN84" s="99"/>
      <c r="JFO84" s="99"/>
      <c r="JFP84" s="99"/>
      <c r="JFQ84" s="99"/>
      <c r="JFR84" s="99"/>
      <c r="JFS84" s="99"/>
      <c r="JFT84" s="99"/>
      <c r="JFU84" s="99"/>
      <c r="JFV84" s="99"/>
      <c r="JFW84" s="99"/>
      <c r="JFX84" s="99"/>
      <c r="JFY84" s="99"/>
      <c r="JFZ84" s="99"/>
      <c r="JGA84" s="99"/>
      <c r="JGB84" s="99"/>
      <c r="JGC84" s="99"/>
      <c r="JGD84" s="99"/>
      <c r="JGE84" s="99"/>
      <c r="JGF84" s="99"/>
      <c r="JGG84" s="99"/>
      <c r="JGH84" s="99"/>
      <c r="JGI84" s="99"/>
      <c r="JGJ84" s="99"/>
      <c r="JGK84" s="99"/>
      <c r="JGL84" s="99"/>
      <c r="JGM84" s="99"/>
      <c r="JGN84" s="99"/>
      <c r="JGO84" s="99"/>
      <c r="JGP84" s="99"/>
      <c r="JGQ84" s="99"/>
      <c r="JGR84" s="99"/>
      <c r="JGS84" s="99"/>
      <c r="JGT84" s="99"/>
      <c r="JGU84" s="99"/>
      <c r="JGV84" s="99"/>
      <c r="JGW84" s="99"/>
      <c r="JGX84" s="99"/>
      <c r="JGY84" s="99"/>
      <c r="JGZ84" s="99"/>
      <c r="JHA84" s="99"/>
      <c r="JHB84" s="99"/>
      <c r="JHC84" s="99"/>
      <c r="JHD84" s="99"/>
      <c r="JHE84" s="99"/>
      <c r="JHF84" s="99"/>
      <c r="JHG84" s="99"/>
      <c r="JHH84" s="99"/>
      <c r="JHI84" s="99"/>
      <c r="JHJ84" s="99"/>
      <c r="JHK84" s="99"/>
      <c r="JHL84" s="99"/>
      <c r="JHM84" s="99"/>
      <c r="JHN84" s="99"/>
      <c r="JHO84" s="99"/>
      <c r="JHP84" s="99"/>
      <c r="JHQ84" s="99"/>
      <c r="JHR84" s="99"/>
      <c r="JHS84" s="99"/>
      <c r="JHT84" s="99"/>
      <c r="JHU84" s="99"/>
      <c r="JHV84" s="99"/>
      <c r="JHW84" s="99"/>
      <c r="JHX84" s="99"/>
      <c r="JHY84" s="99"/>
      <c r="JHZ84" s="99"/>
      <c r="JIA84" s="99"/>
      <c r="JIB84" s="99"/>
      <c r="JIC84" s="99"/>
      <c r="JID84" s="99"/>
      <c r="JIE84" s="99"/>
      <c r="JIF84" s="99"/>
      <c r="JIG84" s="99"/>
      <c r="JIH84" s="99"/>
      <c r="JII84" s="99"/>
      <c r="JIJ84" s="99"/>
      <c r="JIK84" s="99"/>
      <c r="JIL84" s="99"/>
      <c r="JIM84" s="99"/>
      <c r="JIN84" s="99"/>
      <c r="JIO84" s="99"/>
      <c r="JIP84" s="99"/>
      <c r="JIQ84" s="99"/>
      <c r="JIR84" s="99"/>
      <c r="JIS84" s="99"/>
      <c r="JIT84" s="99"/>
      <c r="JIU84" s="99"/>
      <c r="JIV84" s="99"/>
      <c r="JIW84" s="99"/>
      <c r="JIX84" s="99"/>
      <c r="JIY84" s="99"/>
      <c r="JIZ84" s="99"/>
      <c r="JJA84" s="99"/>
      <c r="JJB84" s="99"/>
      <c r="JJC84" s="99"/>
      <c r="JJD84" s="99"/>
      <c r="JJE84" s="99"/>
      <c r="JJF84" s="99"/>
      <c r="JJG84" s="99"/>
      <c r="JJH84" s="99"/>
      <c r="JJI84" s="99"/>
      <c r="JJJ84" s="99"/>
      <c r="JJK84" s="99"/>
      <c r="JJL84" s="99"/>
      <c r="JJM84" s="99"/>
      <c r="JJN84" s="99"/>
      <c r="JJO84" s="99"/>
      <c r="JJP84" s="99"/>
      <c r="JJQ84" s="99"/>
      <c r="JJR84" s="99"/>
      <c r="JJS84" s="99"/>
      <c r="JJT84" s="99"/>
      <c r="JJU84" s="99"/>
      <c r="JJV84" s="99"/>
      <c r="JJW84" s="99"/>
      <c r="JJX84" s="99"/>
      <c r="JJY84" s="99"/>
      <c r="JJZ84" s="99"/>
      <c r="JKA84" s="99"/>
      <c r="JKB84" s="99"/>
      <c r="JKC84" s="99"/>
      <c r="JKD84" s="99"/>
      <c r="JKE84" s="99"/>
      <c r="JKF84" s="99"/>
      <c r="JKG84" s="99"/>
      <c r="JKH84" s="99"/>
      <c r="JKI84" s="99"/>
      <c r="JKJ84" s="99"/>
      <c r="JKK84" s="99"/>
      <c r="JKL84" s="99"/>
      <c r="JKM84" s="99"/>
      <c r="JKN84" s="99"/>
      <c r="JKO84" s="99"/>
      <c r="JKP84" s="99"/>
      <c r="JKQ84" s="99"/>
      <c r="JKR84" s="99"/>
      <c r="JKS84" s="99"/>
      <c r="JKT84" s="99"/>
      <c r="JKU84" s="99"/>
      <c r="JKV84" s="99"/>
      <c r="JKW84" s="99"/>
      <c r="JKX84" s="99"/>
      <c r="JKY84" s="99"/>
      <c r="JKZ84" s="99"/>
      <c r="JLA84" s="99"/>
      <c r="JLB84" s="99"/>
      <c r="JLC84" s="99"/>
      <c r="JLD84" s="99"/>
      <c r="JLE84" s="99"/>
      <c r="JLF84" s="99"/>
      <c r="JLG84" s="99"/>
      <c r="JLH84" s="99"/>
      <c r="JLI84" s="99"/>
      <c r="JLJ84" s="99"/>
      <c r="JLK84" s="99"/>
      <c r="JLL84" s="99"/>
      <c r="JLM84" s="99"/>
      <c r="JLN84" s="99"/>
      <c r="JLO84" s="99"/>
      <c r="JLP84" s="99"/>
      <c r="JLQ84" s="99"/>
      <c r="JLR84" s="99"/>
      <c r="JLS84" s="99"/>
      <c r="JLT84" s="99"/>
      <c r="JLU84" s="99"/>
      <c r="JLV84" s="99"/>
      <c r="JLW84" s="99"/>
      <c r="JLX84" s="99"/>
      <c r="JLY84" s="99"/>
      <c r="JLZ84" s="99"/>
      <c r="JMA84" s="99"/>
      <c r="JMB84" s="99"/>
      <c r="JMC84" s="99"/>
      <c r="JMD84" s="99"/>
      <c r="JME84" s="99"/>
      <c r="JMF84" s="99"/>
      <c r="JMG84" s="99"/>
      <c r="JMH84" s="99"/>
      <c r="JMI84" s="99"/>
      <c r="JMJ84" s="99"/>
      <c r="JMK84" s="99"/>
      <c r="JML84" s="99"/>
      <c r="JMM84" s="99"/>
      <c r="JMN84" s="99"/>
      <c r="JMO84" s="99"/>
      <c r="JMP84" s="99"/>
      <c r="JMQ84" s="99"/>
      <c r="JMR84" s="99"/>
      <c r="JMS84" s="99"/>
      <c r="JMT84" s="99"/>
      <c r="JMU84" s="99"/>
      <c r="JMV84" s="99"/>
      <c r="JMW84" s="99"/>
      <c r="JMX84" s="99"/>
      <c r="JMY84" s="99"/>
      <c r="JMZ84" s="99"/>
      <c r="JNA84" s="99"/>
      <c r="JNB84" s="99"/>
      <c r="JNC84" s="99"/>
      <c r="JND84" s="99"/>
      <c r="JNE84" s="99"/>
      <c r="JNF84" s="99"/>
      <c r="JNG84" s="99"/>
      <c r="JNH84" s="99"/>
      <c r="JNI84" s="99"/>
      <c r="JNJ84" s="99"/>
      <c r="JNK84" s="99"/>
      <c r="JNL84" s="99"/>
      <c r="JNM84" s="99"/>
      <c r="JNN84" s="99"/>
      <c r="JNO84" s="99"/>
      <c r="JNP84" s="99"/>
      <c r="JNQ84" s="99"/>
      <c r="JNR84" s="99"/>
      <c r="JNS84" s="99"/>
      <c r="JNT84" s="99"/>
      <c r="JNU84" s="99"/>
      <c r="JNV84" s="99"/>
      <c r="JNW84" s="99"/>
      <c r="JNX84" s="99"/>
      <c r="JNY84" s="99"/>
      <c r="JNZ84" s="99"/>
      <c r="JOA84" s="99"/>
      <c r="JOB84" s="99"/>
      <c r="JOC84" s="99"/>
      <c r="JOD84" s="99"/>
      <c r="JOE84" s="99"/>
      <c r="JOF84" s="99"/>
      <c r="JOG84" s="99"/>
      <c r="JOH84" s="99"/>
      <c r="JOI84" s="99"/>
      <c r="JOJ84" s="99"/>
      <c r="JOK84" s="99"/>
      <c r="JOL84" s="99"/>
      <c r="JOM84" s="99"/>
      <c r="JON84" s="99"/>
      <c r="JOO84" s="99"/>
      <c r="JOP84" s="99"/>
      <c r="JOQ84" s="99"/>
      <c r="JOR84" s="99"/>
      <c r="JOS84" s="99"/>
      <c r="JOT84" s="99"/>
      <c r="JOU84" s="99"/>
      <c r="JOV84" s="99"/>
      <c r="JOW84" s="99"/>
      <c r="JOX84" s="99"/>
      <c r="JOY84" s="99"/>
      <c r="JOZ84" s="99"/>
      <c r="JPA84" s="99"/>
      <c r="JPB84" s="99"/>
      <c r="JPC84" s="99"/>
      <c r="JPD84" s="99"/>
      <c r="JPE84" s="99"/>
      <c r="JPF84" s="99"/>
      <c r="JPG84" s="99"/>
      <c r="JPH84" s="99"/>
      <c r="JPI84" s="99"/>
      <c r="JPJ84" s="99"/>
      <c r="JPK84" s="99"/>
      <c r="JPL84" s="99"/>
      <c r="JPM84" s="99"/>
      <c r="JPN84" s="99"/>
      <c r="JPO84" s="99"/>
      <c r="JPP84" s="99"/>
      <c r="JPQ84" s="99"/>
      <c r="JPR84" s="99"/>
      <c r="JPS84" s="99"/>
      <c r="JPT84" s="99"/>
      <c r="JPU84" s="99"/>
      <c r="JPV84" s="99"/>
      <c r="JPW84" s="99"/>
      <c r="JPX84" s="99"/>
      <c r="JPY84" s="99"/>
      <c r="JPZ84" s="99"/>
      <c r="JQA84" s="99"/>
      <c r="JQB84" s="99"/>
      <c r="JQC84" s="99"/>
      <c r="JQD84" s="99"/>
      <c r="JQE84" s="99"/>
      <c r="JQF84" s="99"/>
      <c r="JQG84" s="99"/>
      <c r="JQH84" s="99"/>
      <c r="JQI84" s="99"/>
      <c r="JQJ84" s="99"/>
      <c r="JQK84" s="99"/>
      <c r="JQL84" s="99"/>
      <c r="JQM84" s="99"/>
      <c r="JQN84" s="99"/>
      <c r="JQO84" s="99"/>
      <c r="JQP84" s="99"/>
      <c r="JQQ84" s="99"/>
      <c r="JQR84" s="99"/>
      <c r="JQS84" s="99"/>
      <c r="JQT84" s="99"/>
      <c r="JQU84" s="99"/>
      <c r="JQV84" s="99"/>
      <c r="JQW84" s="99"/>
      <c r="JQX84" s="99"/>
      <c r="JQY84" s="99"/>
      <c r="JQZ84" s="99"/>
      <c r="JRA84" s="99"/>
      <c r="JRB84" s="99"/>
      <c r="JRC84" s="99"/>
      <c r="JRD84" s="99"/>
      <c r="JRE84" s="99"/>
      <c r="JRF84" s="99"/>
      <c r="JRG84" s="99"/>
      <c r="JRH84" s="99"/>
      <c r="JRI84" s="99"/>
      <c r="JRJ84" s="99"/>
      <c r="JRK84" s="99"/>
      <c r="JRL84" s="99"/>
      <c r="JRM84" s="99"/>
      <c r="JRN84" s="99"/>
      <c r="JRO84" s="99"/>
      <c r="JRP84" s="99"/>
      <c r="JRQ84" s="99"/>
      <c r="JRR84" s="99"/>
      <c r="JRS84" s="99"/>
      <c r="JRT84" s="99"/>
      <c r="JRU84" s="99"/>
      <c r="JRV84" s="99"/>
      <c r="JRW84" s="99"/>
      <c r="JRX84" s="99"/>
      <c r="JRY84" s="99"/>
      <c r="JRZ84" s="99"/>
      <c r="JSA84" s="99"/>
      <c r="JSB84" s="99"/>
      <c r="JSC84" s="99"/>
      <c r="JSD84" s="99"/>
      <c r="JSE84" s="99"/>
      <c r="JSF84" s="99"/>
      <c r="JSG84" s="99"/>
      <c r="JSH84" s="99"/>
      <c r="JSI84" s="99"/>
      <c r="JSJ84" s="99"/>
      <c r="JSK84" s="99"/>
      <c r="JSL84" s="99"/>
      <c r="JSM84" s="99"/>
      <c r="JSN84" s="99"/>
      <c r="JSO84" s="99"/>
      <c r="JSP84" s="99"/>
      <c r="JSQ84" s="99"/>
      <c r="JSR84" s="99"/>
      <c r="JSS84" s="99"/>
      <c r="JST84" s="99"/>
      <c r="JSU84" s="99"/>
      <c r="JSV84" s="99"/>
      <c r="JSW84" s="99"/>
      <c r="JSX84" s="99"/>
      <c r="JSY84" s="99"/>
      <c r="JSZ84" s="99"/>
      <c r="JTA84" s="99"/>
      <c r="JTB84" s="99"/>
      <c r="JTC84" s="99"/>
      <c r="JTD84" s="99"/>
      <c r="JTE84" s="99"/>
      <c r="JTF84" s="99"/>
      <c r="JTG84" s="99"/>
      <c r="JTH84" s="99"/>
      <c r="JTI84" s="99"/>
      <c r="JTJ84" s="99"/>
      <c r="JTK84" s="99"/>
      <c r="JTL84" s="99"/>
      <c r="JTM84" s="99"/>
      <c r="JTN84" s="99"/>
      <c r="JTO84" s="99"/>
      <c r="JTP84" s="99"/>
      <c r="JTQ84" s="99"/>
      <c r="JTR84" s="99"/>
      <c r="JTS84" s="99"/>
      <c r="JTT84" s="99"/>
      <c r="JTU84" s="99"/>
      <c r="JTV84" s="99"/>
      <c r="JTW84" s="99"/>
      <c r="JTX84" s="99"/>
      <c r="JTY84" s="99"/>
      <c r="JTZ84" s="99"/>
      <c r="JUA84" s="99"/>
      <c r="JUB84" s="99"/>
      <c r="JUC84" s="99"/>
      <c r="JUD84" s="99"/>
      <c r="JUE84" s="99"/>
      <c r="JUF84" s="99"/>
      <c r="JUG84" s="99"/>
      <c r="JUH84" s="99"/>
      <c r="JUI84" s="99"/>
      <c r="JUJ84" s="99"/>
      <c r="JUK84" s="99"/>
      <c r="JUL84" s="99"/>
      <c r="JUM84" s="99"/>
      <c r="JUN84" s="99"/>
      <c r="JUO84" s="99"/>
      <c r="JUP84" s="99"/>
      <c r="JUQ84" s="99"/>
      <c r="JUR84" s="99"/>
      <c r="JUS84" s="99"/>
      <c r="JUT84" s="99"/>
      <c r="JUU84" s="99"/>
      <c r="JUV84" s="99"/>
      <c r="JUW84" s="99"/>
      <c r="JUX84" s="99"/>
      <c r="JUY84" s="99"/>
      <c r="JUZ84" s="99"/>
      <c r="JVA84" s="99"/>
      <c r="JVB84" s="99"/>
      <c r="JVC84" s="99"/>
      <c r="JVD84" s="99"/>
      <c r="JVE84" s="99"/>
      <c r="JVF84" s="99"/>
      <c r="JVG84" s="99"/>
      <c r="JVH84" s="99"/>
      <c r="JVI84" s="99"/>
      <c r="JVJ84" s="99"/>
      <c r="JVK84" s="99"/>
      <c r="JVL84" s="99"/>
      <c r="JVM84" s="99"/>
      <c r="JVN84" s="99"/>
      <c r="JVO84" s="99"/>
      <c r="JVP84" s="99"/>
      <c r="JVQ84" s="99"/>
      <c r="JVR84" s="99"/>
      <c r="JVS84" s="99"/>
      <c r="JVT84" s="99"/>
      <c r="JVU84" s="99"/>
      <c r="JVV84" s="99"/>
      <c r="JVW84" s="99"/>
      <c r="JVX84" s="99"/>
      <c r="JVY84" s="99"/>
      <c r="JVZ84" s="99"/>
      <c r="JWA84" s="99"/>
      <c r="JWB84" s="99"/>
      <c r="JWC84" s="99"/>
      <c r="JWD84" s="99"/>
      <c r="JWE84" s="99"/>
      <c r="JWF84" s="99"/>
      <c r="JWG84" s="99"/>
      <c r="JWH84" s="99"/>
      <c r="JWI84" s="99"/>
      <c r="JWJ84" s="99"/>
      <c r="JWK84" s="99"/>
      <c r="JWL84" s="99"/>
      <c r="JWM84" s="99"/>
      <c r="JWN84" s="99"/>
      <c r="JWO84" s="99"/>
      <c r="JWP84" s="99"/>
      <c r="JWQ84" s="99"/>
      <c r="JWR84" s="99"/>
      <c r="JWS84" s="99"/>
      <c r="JWT84" s="99"/>
      <c r="JWU84" s="99"/>
      <c r="JWV84" s="99"/>
      <c r="JWW84" s="99"/>
      <c r="JWX84" s="99"/>
      <c r="JWY84" s="99"/>
      <c r="JWZ84" s="99"/>
      <c r="JXA84" s="99"/>
      <c r="JXB84" s="99"/>
      <c r="JXC84" s="99"/>
      <c r="JXD84" s="99"/>
      <c r="JXE84" s="99"/>
      <c r="JXF84" s="99"/>
      <c r="JXG84" s="99"/>
      <c r="JXH84" s="99"/>
      <c r="JXI84" s="99"/>
      <c r="JXJ84" s="99"/>
      <c r="JXK84" s="99"/>
      <c r="JXL84" s="99"/>
      <c r="JXM84" s="99"/>
      <c r="JXN84" s="99"/>
      <c r="JXO84" s="99"/>
      <c r="JXP84" s="99"/>
      <c r="JXQ84" s="99"/>
      <c r="JXR84" s="99"/>
      <c r="JXS84" s="99"/>
      <c r="JXT84" s="99"/>
      <c r="JXU84" s="99"/>
      <c r="JXV84" s="99"/>
      <c r="JXW84" s="99"/>
      <c r="JXX84" s="99"/>
      <c r="JXY84" s="99"/>
      <c r="JXZ84" s="99"/>
      <c r="JYA84" s="99"/>
      <c r="JYB84" s="99"/>
      <c r="JYC84" s="99"/>
      <c r="JYD84" s="99"/>
      <c r="JYE84" s="99"/>
      <c r="JYF84" s="99"/>
      <c r="JYG84" s="99"/>
      <c r="JYH84" s="99"/>
      <c r="JYI84" s="99"/>
      <c r="JYJ84" s="99"/>
      <c r="JYK84" s="99"/>
      <c r="JYL84" s="99"/>
      <c r="JYM84" s="99"/>
      <c r="JYN84" s="99"/>
      <c r="JYO84" s="99"/>
      <c r="JYP84" s="99"/>
      <c r="JYQ84" s="99"/>
      <c r="JYR84" s="99"/>
      <c r="JYS84" s="99"/>
      <c r="JYT84" s="99"/>
      <c r="JYU84" s="99"/>
      <c r="JYV84" s="99"/>
      <c r="JYW84" s="99"/>
      <c r="JYX84" s="99"/>
      <c r="JYY84" s="99"/>
      <c r="JYZ84" s="99"/>
      <c r="JZA84" s="99"/>
      <c r="JZB84" s="99"/>
      <c r="JZC84" s="99"/>
      <c r="JZD84" s="99"/>
      <c r="JZE84" s="99"/>
      <c r="JZF84" s="99"/>
      <c r="JZG84" s="99"/>
      <c r="JZH84" s="99"/>
      <c r="JZI84" s="99"/>
      <c r="JZJ84" s="99"/>
      <c r="JZK84" s="99"/>
      <c r="JZL84" s="99"/>
      <c r="JZM84" s="99"/>
      <c r="JZN84" s="99"/>
      <c r="JZO84" s="99"/>
      <c r="JZP84" s="99"/>
      <c r="JZQ84" s="99"/>
      <c r="JZR84" s="99"/>
      <c r="JZS84" s="99"/>
      <c r="JZT84" s="99"/>
      <c r="JZU84" s="99"/>
      <c r="JZV84" s="99"/>
      <c r="JZW84" s="99"/>
      <c r="JZX84" s="99"/>
      <c r="JZY84" s="99"/>
      <c r="JZZ84" s="99"/>
      <c r="KAA84" s="99"/>
      <c r="KAB84" s="99"/>
      <c r="KAC84" s="99"/>
      <c r="KAD84" s="99"/>
      <c r="KAE84" s="99"/>
      <c r="KAF84" s="99"/>
      <c r="KAG84" s="99"/>
      <c r="KAH84" s="99"/>
      <c r="KAI84" s="99"/>
      <c r="KAJ84" s="99"/>
      <c r="KAK84" s="99"/>
      <c r="KAL84" s="99"/>
      <c r="KAM84" s="99"/>
      <c r="KAN84" s="99"/>
      <c r="KAO84" s="99"/>
      <c r="KAP84" s="99"/>
      <c r="KAQ84" s="99"/>
      <c r="KAR84" s="99"/>
      <c r="KAS84" s="99"/>
      <c r="KAT84" s="99"/>
      <c r="KAU84" s="99"/>
      <c r="KAV84" s="99"/>
      <c r="KAW84" s="99"/>
      <c r="KAX84" s="99"/>
      <c r="KAY84" s="99"/>
      <c r="KAZ84" s="99"/>
      <c r="KBA84" s="99"/>
      <c r="KBB84" s="99"/>
      <c r="KBC84" s="99"/>
      <c r="KBD84" s="99"/>
      <c r="KBE84" s="99"/>
      <c r="KBF84" s="99"/>
      <c r="KBG84" s="99"/>
      <c r="KBH84" s="99"/>
      <c r="KBI84" s="99"/>
      <c r="KBJ84" s="99"/>
      <c r="KBK84" s="99"/>
      <c r="KBL84" s="99"/>
      <c r="KBM84" s="99"/>
      <c r="KBN84" s="99"/>
      <c r="KBO84" s="99"/>
      <c r="KBP84" s="99"/>
      <c r="KBQ84" s="99"/>
      <c r="KBR84" s="99"/>
      <c r="KBS84" s="99"/>
      <c r="KBT84" s="99"/>
      <c r="KBU84" s="99"/>
      <c r="KBV84" s="99"/>
      <c r="KBW84" s="99"/>
      <c r="KBX84" s="99"/>
      <c r="KBY84" s="99"/>
      <c r="KBZ84" s="99"/>
      <c r="KCA84" s="99"/>
      <c r="KCB84" s="99"/>
      <c r="KCC84" s="99"/>
      <c r="KCD84" s="99"/>
      <c r="KCE84" s="99"/>
      <c r="KCF84" s="99"/>
      <c r="KCG84" s="99"/>
      <c r="KCH84" s="99"/>
      <c r="KCI84" s="99"/>
      <c r="KCJ84" s="99"/>
      <c r="KCK84" s="99"/>
      <c r="KCL84" s="99"/>
      <c r="KCM84" s="99"/>
      <c r="KCN84" s="99"/>
      <c r="KCO84" s="99"/>
      <c r="KCP84" s="99"/>
      <c r="KCQ84" s="99"/>
      <c r="KCR84" s="99"/>
      <c r="KCS84" s="99"/>
      <c r="KCT84" s="99"/>
      <c r="KCU84" s="99"/>
      <c r="KCV84" s="99"/>
      <c r="KCW84" s="99"/>
      <c r="KCX84" s="99"/>
      <c r="KCY84" s="99"/>
      <c r="KCZ84" s="99"/>
      <c r="KDA84" s="99"/>
      <c r="KDB84" s="99"/>
      <c r="KDC84" s="99"/>
      <c r="KDD84" s="99"/>
      <c r="KDE84" s="99"/>
      <c r="KDF84" s="99"/>
      <c r="KDG84" s="99"/>
      <c r="KDH84" s="99"/>
      <c r="KDI84" s="99"/>
      <c r="KDJ84" s="99"/>
      <c r="KDK84" s="99"/>
      <c r="KDL84" s="99"/>
      <c r="KDM84" s="99"/>
      <c r="KDN84" s="99"/>
      <c r="KDO84" s="99"/>
      <c r="KDP84" s="99"/>
      <c r="KDQ84" s="99"/>
      <c r="KDR84" s="99"/>
      <c r="KDS84" s="99"/>
      <c r="KDT84" s="99"/>
      <c r="KDU84" s="99"/>
      <c r="KDV84" s="99"/>
      <c r="KDW84" s="99"/>
      <c r="KDX84" s="99"/>
      <c r="KDY84" s="99"/>
      <c r="KDZ84" s="99"/>
      <c r="KEA84" s="99"/>
      <c r="KEB84" s="99"/>
      <c r="KEC84" s="99"/>
      <c r="KED84" s="99"/>
      <c r="KEE84" s="99"/>
      <c r="KEF84" s="99"/>
      <c r="KEG84" s="99"/>
      <c r="KEH84" s="99"/>
      <c r="KEI84" s="99"/>
      <c r="KEJ84" s="99"/>
      <c r="KEK84" s="99"/>
      <c r="KEL84" s="99"/>
      <c r="KEM84" s="99"/>
      <c r="KEN84" s="99"/>
      <c r="KEO84" s="99"/>
      <c r="KEP84" s="99"/>
      <c r="KEQ84" s="99"/>
      <c r="KER84" s="99"/>
      <c r="KES84" s="99"/>
      <c r="KET84" s="99"/>
      <c r="KEU84" s="99"/>
      <c r="KEV84" s="99"/>
      <c r="KEW84" s="99"/>
      <c r="KEX84" s="99"/>
      <c r="KEY84" s="99"/>
      <c r="KEZ84" s="99"/>
      <c r="KFA84" s="99"/>
      <c r="KFB84" s="99"/>
      <c r="KFC84" s="99"/>
      <c r="KFD84" s="99"/>
      <c r="KFE84" s="99"/>
      <c r="KFF84" s="99"/>
      <c r="KFG84" s="99"/>
      <c r="KFH84" s="99"/>
      <c r="KFI84" s="99"/>
      <c r="KFJ84" s="99"/>
      <c r="KFK84" s="99"/>
      <c r="KFL84" s="99"/>
      <c r="KFM84" s="99"/>
      <c r="KFN84" s="99"/>
      <c r="KFO84" s="99"/>
      <c r="KFP84" s="99"/>
      <c r="KFQ84" s="99"/>
      <c r="KFR84" s="99"/>
      <c r="KFS84" s="99"/>
      <c r="KFT84" s="99"/>
      <c r="KFU84" s="99"/>
      <c r="KFV84" s="99"/>
      <c r="KFW84" s="99"/>
      <c r="KFX84" s="99"/>
      <c r="KFY84" s="99"/>
      <c r="KFZ84" s="99"/>
      <c r="KGA84" s="99"/>
      <c r="KGB84" s="99"/>
      <c r="KGC84" s="99"/>
      <c r="KGD84" s="99"/>
      <c r="KGE84" s="99"/>
      <c r="KGF84" s="99"/>
      <c r="KGG84" s="99"/>
      <c r="KGH84" s="99"/>
      <c r="KGI84" s="99"/>
      <c r="KGJ84" s="99"/>
      <c r="KGK84" s="99"/>
      <c r="KGL84" s="99"/>
      <c r="KGM84" s="99"/>
      <c r="KGN84" s="99"/>
      <c r="KGO84" s="99"/>
      <c r="KGP84" s="99"/>
      <c r="KGQ84" s="99"/>
      <c r="KGR84" s="99"/>
      <c r="KGS84" s="99"/>
      <c r="KGT84" s="99"/>
      <c r="KGU84" s="99"/>
      <c r="KGV84" s="99"/>
      <c r="KGW84" s="99"/>
      <c r="KGX84" s="99"/>
      <c r="KGY84" s="99"/>
      <c r="KGZ84" s="99"/>
      <c r="KHA84" s="99"/>
      <c r="KHB84" s="99"/>
      <c r="KHC84" s="99"/>
      <c r="KHD84" s="99"/>
      <c r="KHE84" s="99"/>
      <c r="KHF84" s="99"/>
      <c r="KHG84" s="99"/>
      <c r="KHH84" s="99"/>
      <c r="KHI84" s="99"/>
      <c r="KHJ84" s="99"/>
      <c r="KHK84" s="99"/>
      <c r="KHL84" s="99"/>
      <c r="KHM84" s="99"/>
      <c r="KHN84" s="99"/>
      <c r="KHO84" s="99"/>
      <c r="KHP84" s="99"/>
      <c r="KHQ84" s="99"/>
      <c r="KHR84" s="99"/>
      <c r="KHS84" s="99"/>
      <c r="KHT84" s="99"/>
      <c r="KHU84" s="99"/>
      <c r="KHV84" s="99"/>
      <c r="KHW84" s="99"/>
      <c r="KHX84" s="99"/>
      <c r="KHY84" s="99"/>
      <c r="KHZ84" s="99"/>
      <c r="KIA84" s="99"/>
      <c r="KIB84" s="99"/>
      <c r="KIC84" s="99"/>
      <c r="KID84" s="99"/>
      <c r="KIE84" s="99"/>
      <c r="KIF84" s="99"/>
      <c r="KIG84" s="99"/>
      <c r="KIH84" s="99"/>
      <c r="KII84" s="99"/>
      <c r="KIJ84" s="99"/>
      <c r="KIK84" s="99"/>
      <c r="KIL84" s="99"/>
      <c r="KIM84" s="99"/>
      <c r="KIN84" s="99"/>
      <c r="KIO84" s="99"/>
      <c r="KIP84" s="99"/>
      <c r="KIQ84" s="99"/>
      <c r="KIR84" s="99"/>
      <c r="KIS84" s="99"/>
      <c r="KIT84" s="99"/>
      <c r="KIU84" s="99"/>
      <c r="KIV84" s="99"/>
      <c r="KIW84" s="99"/>
      <c r="KIX84" s="99"/>
      <c r="KIY84" s="99"/>
      <c r="KIZ84" s="99"/>
      <c r="KJA84" s="99"/>
      <c r="KJB84" s="99"/>
      <c r="KJC84" s="99"/>
      <c r="KJD84" s="99"/>
      <c r="KJE84" s="99"/>
      <c r="KJF84" s="99"/>
      <c r="KJG84" s="99"/>
      <c r="KJH84" s="99"/>
      <c r="KJI84" s="99"/>
      <c r="KJJ84" s="99"/>
      <c r="KJK84" s="99"/>
      <c r="KJL84" s="99"/>
      <c r="KJM84" s="99"/>
      <c r="KJN84" s="99"/>
      <c r="KJO84" s="99"/>
      <c r="KJP84" s="99"/>
      <c r="KJQ84" s="99"/>
      <c r="KJR84" s="99"/>
      <c r="KJS84" s="99"/>
      <c r="KJT84" s="99"/>
      <c r="KJU84" s="99"/>
      <c r="KJV84" s="99"/>
      <c r="KJW84" s="99"/>
      <c r="KJX84" s="99"/>
      <c r="KJY84" s="99"/>
      <c r="KJZ84" s="99"/>
      <c r="KKA84" s="99"/>
      <c r="KKB84" s="99"/>
      <c r="KKC84" s="99"/>
      <c r="KKD84" s="99"/>
      <c r="KKE84" s="99"/>
      <c r="KKF84" s="99"/>
      <c r="KKG84" s="99"/>
      <c r="KKH84" s="99"/>
      <c r="KKI84" s="99"/>
      <c r="KKJ84" s="99"/>
      <c r="KKK84" s="99"/>
      <c r="KKL84" s="99"/>
      <c r="KKM84" s="99"/>
      <c r="KKN84" s="99"/>
      <c r="KKO84" s="99"/>
      <c r="KKP84" s="99"/>
      <c r="KKQ84" s="99"/>
      <c r="KKR84" s="99"/>
      <c r="KKS84" s="99"/>
      <c r="KKT84" s="99"/>
      <c r="KKU84" s="99"/>
      <c r="KKV84" s="99"/>
      <c r="KKW84" s="99"/>
      <c r="KKX84" s="99"/>
      <c r="KKY84" s="99"/>
      <c r="KKZ84" s="99"/>
      <c r="KLA84" s="99"/>
      <c r="KLB84" s="99"/>
      <c r="KLC84" s="99"/>
      <c r="KLD84" s="99"/>
      <c r="KLE84" s="99"/>
      <c r="KLF84" s="99"/>
      <c r="KLG84" s="99"/>
      <c r="KLH84" s="99"/>
      <c r="KLI84" s="99"/>
      <c r="KLJ84" s="99"/>
      <c r="KLK84" s="99"/>
      <c r="KLL84" s="99"/>
      <c r="KLM84" s="99"/>
      <c r="KLN84" s="99"/>
      <c r="KLO84" s="99"/>
      <c r="KLP84" s="99"/>
      <c r="KLQ84" s="99"/>
      <c r="KLR84" s="99"/>
      <c r="KLS84" s="99"/>
      <c r="KLT84" s="99"/>
      <c r="KLU84" s="99"/>
      <c r="KLV84" s="99"/>
      <c r="KLW84" s="99"/>
      <c r="KLX84" s="99"/>
      <c r="KLY84" s="99"/>
      <c r="KLZ84" s="99"/>
      <c r="KMA84" s="99"/>
      <c r="KMB84" s="99"/>
      <c r="KMC84" s="99"/>
      <c r="KMD84" s="99"/>
      <c r="KME84" s="99"/>
      <c r="KMF84" s="99"/>
      <c r="KMG84" s="99"/>
      <c r="KMH84" s="99"/>
      <c r="KMI84" s="99"/>
      <c r="KMJ84" s="99"/>
      <c r="KMK84" s="99"/>
      <c r="KML84" s="99"/>
      <c r="KMM84" s="99"/>
      <c r="KMN84" s="99"/>
      <c r="KMO84" s="99"/>
      <c r="KMP84" s="99"/>
      <c r="KMQ84" s="99"/>
      <c r="KMR84" s="99"/>
      <c r="KMS84" s="99"/>
      <c r="KMT84" s="99"/>
      <c r="KMU84" s="99"/>
      <c r="KMV84" s="99"/>
      <c r="KMW84" s="99"/>
      <c r="KMX84" s="99"/>
      <c r="KMY84" s="99"/>
      <c r="KMZ84" s="99"/>
      <c r="KNA84" s="99"/>
      <c r="KNB84" s="99"/>
      <c r="KNC84" s="99"/>
      <c r="KND84" s="99"/>
      <c r="KNE84" s="99"/>
      <c r="KNF84" s="99"/>
      <c r="KNG84" s="99"/>
      <c r="KNH84" s="99"/>
      <c r="KNI84" s="99"/>
      <c r="KNJ84" s="99"/>
      <c r="KNK84" s="99"/>
      <c r="KNL84" s="99"/>
      <c r="KNM84" s="99"/>
      <c r="KNN84" s="99"/>
      <c r="KNO84" s="99"/>
      <c r="KNP84" s="99"/>
      <c r="KNQ84" s="99"/>
      <c r="KNR84" s="99"/>
      <c r="KNS84" s="99"/>
      <c r="KNT84" s="99"/>
      <c r="KNU84" s="99"/>
      <c r="KNV84" s="99"/>
      <c r="KNW84" s="99"/>
      <c r="KNX84" s="99"/>
      <c r="KNY84" s="99"/>
      <c r="KNZ84" s="99"/>
      <c r="KOA84" s="99"/>
      <c r="KOB84" s="99"/>
      <c r="KOC84" s="99"/>
      <c r="KOD84" s="99"/>
      <c r="KOE84" s="99"/>
      <c r="KOF84" s="99"/>
      <c r="KOG84" s="99"/>
      <c r="KOH84" s="99"/>
      <c r="KOI84" s="99"/>
      <c r="KOJ84" s="99"/>
      <c r="KOK84" s="99"/>
      <c r="KOL84" s="99"/>
      <c r="KOM84" s="99"/>
      <c r="KON84" s="99"/>
      <c r="KOO84" s="99"/>
      <c r="KOP84" s="99"/>
      <c r="KOQ84" s="99"/>
      <c r="KOR84" s="99"/>
      <c r="KOS84" s="99"/>
      <c r="KOT84" s="99"/>
      <c r="KOU84" s="99"/>
      <c r="KOV84" s="99"/>
      <c r="KOW84" s="99"/>
      <c r="KOX84" s="99"/>
      <c r="KOY84" s="99"/>
      <c r="KOZ84" s="99"/>
      <c r="KPA84" s="99"/>
      <c r="KPB84" s="99"/>
      <c r="KPC84" s="99"/>
      <c r="KPD84" s="99"/>
      <c r="KPE84" s="99"/>
      <c r="KPF84" s="99"/>
      <c r="KPG84" s="99"/>
      <c r="KPH84" s="99"/>
      <c r="KPI84" s="99"/>
      <c r="KPJ84" s="99"/>
      <c r="KPK84" s="99"/>
      <c r="KPL84" s="99"/>
      <c r="KPM84" s="99"/>
      <c r="KPN84" s="99"/>
      <c r="KPO84" s="99"/>
      <c r="KPP84" s="99"/>
      <c r="KPQ84" s="99"/>
      <c r="KPR84" s="99"/>
      <c r="KPS84" s="99"/>
      <c r="KPT84" s="99"/>
      <c r="KPU84" s="99"/>
      <c r="KPV84" s="99"/>
      <c r="KPW84" s="99"/>
      <c r="KPX84" s="99"/>
      <c r="KPY84" s="99"/>
      <c r="KPZ84" s="99"/>
      <c r="KQA84" s="99"/>
      <c r="KQB84" s="99"/>
      <c r="KQC84" s="99"/>
      <c r="KQD84" s="99"/>
      <c r="KQE84" s="99"/>
      <c r="KQF84" s="99"/>
      <c r="KQG84" s="99"/>
      <c r="KQH84" s="99"/>
      <c r="KQI84" s="99"/>
      <c r="KQJ84" s="99"/>
      <c r="KQK84" s="99"/>
      <c r="KQL84" s="99"/>
      <c r="KQM84" s="99"/>
      <c r="KQN84" s="99"/>
      <c r="KQO84" s="99"/>
      <c r="KQP84" s="99"/>
      <c r="KQQ84" s="99"/>
      <c r="KQR84" s="99"/>
      <c r="KQS84" s="99"/>
      <c r="KQT84" s="99"/>
      <c r="KQU84" s="99"/>
      <c r="KQV84" s="99"/>
      <c r="KQW84" s="99"/>
      <c r="KQX84" s="99"/>
      <c r="KQY84" s="99"/>
      <c r="KQZ84" s="99"/>
      <c r="KRA84" s="99"/>
      <c r="KRB84" s="99"/>
      <c r="KRC84" s="99"/>
      <c r="KRD84" s="99"/>
      <c r="KRE84" s="99"/>
      <c r="KRF84" s="99"/>
      <c r="KRG84" s="99"/>
      <c r="KRH84" s="99"/>
      <c r="KRI84" s="99"/>
      <c r="KRJ84" s="99"/>
      <c r="KRK84" s="99"/>
      <c r="KRL84" s="99"/>
      <c r="KRM84" s="99"/>
      <c r="KRN84" s="99"/>
      <c r="KRO84" s="99"/>
      <c r="KRP84" s="99"/>
      <c r="KRQ84" s="99"/>
      <c r="KRR84" s="99"/>
      <c r="KRS84" s="99"/>
      <c r="KRT84" s="99"/>
      <c r="KRU84" s="99"/>
      <c r="KRV84" s="99"/>
      <c r="KRW84" s="99"/>
      <c r="KRX84" s="99"/>
      <c r="KRY84" s="99"/>
      <c r="KRZ84" s="99"/>
      <c r="KSA84" s="99"/>
      <c r="KSB84" s="99"/>
      <c r="KSC84" s="99"/>
      <c r="KSD84" s="99"/>
      <c r="KSE84" s="99"/>
      <c r="KSF84" s="99"/>
      <c r="KSG84" s="99"/>
      <c r="KSH84" s="99"/>
      <c r="KSI84" s="99"/>
      <c r="KSJ84" s="99"/>
      <c r="KSK84" s="99"/>
      <c r="KSL84" s="99"/>
      <c r="KSM84" s="99"/>
      <c r="KSN84" s="99"/>
      <c r="KSO84" s="99"/>
      <c r="KSP84" s="99"/>
      <c r="KSQ84" s="99"/>
      <c r="KSR84" s="99"/>
      <c r="KSS84" s="99"/>
      <c r="KST84" s="99"/>
      <c r="KSU84" s="99"/>
      <c r="KSV84" s="99"/>
      <c r="KSW84" s="99"/>
      <c r="KSX84" s="99"/>
      <c r="KSY84" s="99"/>
      <c r="KSZ84" s="99"/>
      <c r="KTA84" s="99"/>
      <c r="KTB84" s="99"/>
      <c r="KTC84" s="99"/>
      <c r="KTD84" s="99"/>
      <c r="KTE84" s="99"/>
      <c r="KTF84" s="99"/>
      <c r="KTG84" s="99"/>
      <c r="KTH84" s="99"/>
      <c r="KTI84" s="99"/>
      <c r="KTJ84" s="99"/>
      <c r="KTK84" s="99"/>
      <c r="KTL84" s="99"/>
      <c r="KTM84" s="99"/>
      <c r="KTN84" s="99"/>
      <c r="KTO84" s="99"/>
      <c r="KTP84" s="99"/>
      <c r="KTQ84" s="99"/>
      <c r="KTR84" s="99"/>
      <c r="KTS84" s="99"/>
      <c r="KTT84" s="99"/>
      <c r="KTU84" s="99"/>
      <c r="KTV84" s="99"/>
      <c r="KTW84" s="99"/>
      <c r="KTX84" s="99"/>
      <c r="KTY84" s="99"/>
      <c r="KTZ84" s="99"/>
      <c r="KUA84" s="99"/>
      <c r="KUB84" s="99"/>
      <c r="KUC84" s="99"/>
      <c r="KUD84" s="99"/>
      <c r="KUE84" s="99"/>
      <c r="KUF84" s="99"/>
      <c r="KUG84" s="99"/>
      <c r="KUH84" s="99"/>
      <c r="KUI84" s="99"/>
      <c r="KUJ84" s="99"/>
      <c r="KUK84" s="99"/>
      <c r="KUL84" s="99"/>
      <c r="KUM84" s="99"/>
      <c r="KUN84" s="99"/>
      <c r="KUO84" s="99"/>
      <c r="KUP84" s="99"/>
      <c r="KUQ84" s="99"/>
      <c r="KUR84" s="99"/>
      <c r="KUS84" s="99"/>
      <c r="KUT84" s="99"/>
      <c r="KUU84" s="99"/>
      <c r="KUV84" s="99"/>
      <c r="KUW84" s="99"/>
      <c r="KUX84" s="99"/>
      <c r="KUY84" s="99"/>
      <c r="KUZ84" s="99"/>
      <c r="KVA84" s="99"/>
      <c r="KVB84" s="99"/>
      <c r="KVC84" s="99"/>
      <c r="KVD84" s="99"/>
      <c r="KVE84" s="99"/>
      <c r="KVF84" s="99"/>
      <c r="KVG84" s="99"/>
      <c r="KVH84" s="99"/>
      <c r="KVI84" s="99"/>
      <c r="KVJ84" s="99"/>
      <c r="KVK84" s="99"/>
      <c r="KVL84" s="99"/>
      <c r="KVM84" s="99"/>
      <c r="KVN84" s="99"/>
      <c r="KVO84" s="99"/>
      <c r="KVP84" s="99"/>
      <c r="KVQ84" s="99"/>
      <c r="KVR84" s="99"/>
      <c r="KVS84" s="99"/>
      <c r="KVT84" s="99"/>
      <c r="KVU84" s="99"/>
      <c r="KVV84" s="99"/>
      <c r="KVW84" s="99"/>
      <c r="KVX84" s="99"/>
      <c r="KVY84" s="99"/>
      <c r="KVZ84" s="99"/>
      <c r="KWA84" s="99"/>
      <c r="KWB84" s="99"/>
      <c r="KWC84" s="99"/>
      <c r="KWD84" s="99"/>
      <c r="KWE84" s="99"/>
      <c r="KWF84" s="99"/>
      <c r="KWG84" s="99"/>
      <c r="KWH84" s="99"/>
      <c r="KWI84" s="99"/>
      <c r="KWJ84" s="99"/>
      <c r="KWK84" s="99"/>
      <c r="KWL84" s="99"/>
      <c r="KWM84" s="99"/>
      <c r="KWN84" s="99"/>
      <c r="KWO84" s="99"/>
      <c r="KWP84" s="99"/>
      <c r="KWQ84" s="99"/>
      <c r="KWR84" s="99"/>
      <c r="KWS84" s="99"/>
      <c r="KWT84" s="99"/>
      <c r="KWU84" s="99"/>
      <c r="KWV84" s="99"/>
      <c r="KWW84" s="99"/>
      <c r="KWX84" s="99"/>
      <c r="KWY84" s="99"/>
      <c r="KWZ84" s="99"/>
      <c r="KXA84" s="99"/>
      <c r="KXB84" s="99"/>
      <c r="KXC84" s="99"/>
      <c r="KXD84" s="99"/>
      <c r="KXE84" s="99"/>
      <c r="KXF84" s="99"/>
      <c r="KXG84" s="99"/>
      <c r="KXH84" s="99"/>
      <c r="KXI84" s="99"/>
      <c r="KXJ84" s="99"/>
      <c r="KXK84" s="99"/>
      <c r="KXL84" s="99"/>
      <c r="KXM84" s="99"/>
      <c r="KXN84" s="99"/>
      <c r="KXO84" s="99"/>
      <c r="KXP84" s="99"/>
      <c r="KXQ84" s="99"/>
      <c r="KXR84" s="99"/>
      <c r="KXS84" s="99"/>
      <c r="KXT84" s="99"/>
      <c r="KXU84" s="99"/>
      <c r="KXV84" s="99"/>
      <c r="KXW84" s="99"/>
      <c r="KXX84" s="99"/>
      <c r="KXY84" s="99"/>
      <c r="KXZ84" s="99"/>
      <c r="KYA84" s="99"/>
      <c r="KYB84" s="99"/>
      <c r="KYC84" s="99"/>
      <c r="KYD84" s="99"/>
      <c r="KYE84" s="99"/>
      <c r="KYF84" s="99"/>
      <c r="KYG84" s="99"/>
      <c r="KYH84" s="99"/>
      <c r="KYI84" s="99"/>
      <c r="KYJ84" s="99"/>
      <c r="KYK84" s="99"/>
      <c r="KYL84" s="99"/>
      <c r="KYM84" s="99"/>
      <c r="KYN84" s="99"/>
      <c r="KYO84" s="99"/>
      <c r="KYP84" s="99"/>
      <c r="KYQ84" s="99"/>
      <c r="KYR84" s="99"/>
      <c r="KYS84" s="99"/>
      <c r="KYT84" s="99"/>
      <c r="KYU84" s="99"/>
      <c r="KYV84" s="99"/>
      <c r="KYW84" s="99"/>
      <c r="KYX84" s="99"/>
      <c r="KYY84" s="99"/>
      <c r="KYZ84" s="99"/>
      <c r="KZA84" s="99"/>
      <c r="KZB84" s="99"/>
      <c r="KZC84" s="99"/>
      <c r="KZD84" s="99"/>
      <c r="KZE84" s="99"/>
      <c r="KZF84" s="99"/>
      <c r="KZG84" s="99"/>
      <c r="KZH84" s="99"/>
      <c r="KZI84" s="99"/>
      <c r="KZJ84" s="99"/>
      <c r="KZK84" s="99"/>
      <c r="KZL84" s="99"/>
      <c r="KZM84" s="99"/>
      <c r="KZN84" s="99"/>
      <c r="KZO84" s="99"/>
      <c r="KZP84" s="99"/>
      <c r="KZQ84" s="99"/>
      <c r="KZR84" s="99"/>
      <c r="KZS84" s="99"/>
      <c r="KZT84" s="99"/>
      <c r="KZU84" s="99"/>
      <c r="KZV84" s="99"/>
      <c r="KZW84" s="99"/>
      <c r="KZX84" s="99"/>
      <c r="KZY84" s="99"/>
      <c r="KZZ84" s="99"/>
      <c r="LAA84" s="99"/>
      <c r="LAB84" s="99"/>
      <c r="LAC84" s="99"/>
      <c r="LAD84" s="99"/>
      <c r="LAE84" s="99"/>
      <c r="LAF84" s="99"/>
      <c r="LAG84" s="99"/>
      <c r="LAH84" s="99"/>
      <c r="LAI84" s="99"/>
      <c r="LAJ84" s="99"/>
      <c r="LAK84" s="99"/>
      <c r="LAL84" s="99"/>
      <c r="LAM84" s="99"/>
      <c r="LAN84" s="99"/>
      <c r="LAO84" s="99"/>
      <c r="LAP84" s="99"/>
      <c r="LAQ84" s="99"/>
      <c r="LAR84" s="99"/>
      <c r="LAS84" s="99"/>
      <c r="LAT84" s="99"/>
      <c r="LAU84" s="99"/>
      <c r="LAV84" s="99"/>
      <c r="LAW84" s="99"/>
      <c r="LAX84" s="99"/>
      <c r="LAY84" s="99"/>
      <c r="LAZ84" s="99"/>
      <c r="LBA84" s="99"/>
      <c r="LBB84" s="99"/>
      <c r="LBC84" s="99"/>
      <c r="LBD84" s="99"/>
      <c r="LBE84" s="99"/>
      <c r="LBF84" s="99"/>
      <c r="LBG84" s="99"/>
      <c r="LBH84" s="99"/>
      <c r="LBI84" s="99"/>
      <c r="LBJ84" s="99"/>
      <c r="LBK84" s="99"/>
      <c r="LBL84" s="99"/>
      <c r="LBM84" s="99"/>
      <c r="LBN84" s="99"/>
      <c r="LBO84" s="99"/>
      <c r="LBP84" s="99"/>
      <c r="LBQ84" s="99"/>
      <c r="LBR84" s="99"/>
      <c r="LBS84" s="99"/>
      <c r="LBT84" s="99"/>
      <c r="LBU84" s="99"/>
      <c r="LBV84" s="99"/>
      <c r="LBW84" s="99"/>
      <c r="LBX84" s="99"/>
      <c r="LBY84" s="99"/>
      <c r="LBZ84" s="99"/>
      <c r="LCA84" s="99"/>
      <c r="LCB84" s="99"/>
      <c r="LCC84" s="99"/>
      <c r="LCD84" s="99"/>
      <c r="LCE84" s="99"/>
      <c r="LCF84" s="99"/>
      <c r="LCG84" s="99"/>
      <c r="LCH84" s="99"/>
      <c r="LCI84" s="99"/>
      <c r="LCJ84" s="99"/>
      <c r="LCK84" s="99"/>
      <c r="LCL84" s="99"/>
      <c r="LCM84" s="99"/>
      <c r="LCN84" s="99"/>
      <c r="LCO84" s="99"/>
      <c r="LCP84" s="99"/>
      <c r="LCQ84" s="99"/>
      <c r="LCR84" s="99"/>
      <c r="LCS84" s="99"/>
      <c r="LCT84" s="99"/>
      <c r="LCU84" s="99"/>
      <c r="LCV84" s="99"/>
      <c r="LCW84" s="99"/>
      <c r="LCX84" s="99"/>
      <c r="LCY84" s="99"/>
      <c r="LCZ84" s="99"/>
      <c r="LDA84" s="99"/>
      <c r="LDB84" s="99"/>
      <c r="LDC84" s="99"/>
      <c r="LDD84" s="99"/>
      <c r="LDE84" s="99"/>
      <c r="LDF84" s="99"/>
      <c r="LDG84" s="99"/>
      <c r="LDH84" s="99"/>
      <c r="LDI84" s="99"/>
      <c r="LDJ84" s="99"/>
      <c r="LDK84" s="99"/>
      <c r="LDL84" s="99"/>
      <c r="LDM84" s="99"/>
      <c r="LDN84" s="99"/>
      <c r="LDO84" s="99"/>
      <c r="LDP84" s="99"/>
      <c r="LDQ84" s="99"/>
      <c r="LDR84" s="99"/>
      <c r="LDS84" s="99"/>
      <c r="LDT84" s="99"/>
      <c r="LDU84" s="99"/>
      <c r="LDV84" s="99"/>
      <c r="LDW84" s="99"/>
      <c r="LDX84" s="99"/>
      <c r="LDY84" s="99"/>
      <c r="LDZ84" s="99"/>
      <c r="LEA84" s="99"/>
      <c r="LEB84" s="99"/>
      <c r="LEC84" s="99"/>
      <c r="LED84" s="99"/>
      <c r="LEE84" s="99"/>
      <c r="LEF84" s="99"/>
      <c r="LEG84" s="99"/>
      <c r="LEH84" s="99"/>
      <c r="LEI84" s="99"/>
      <c r="LEJ84" s="99"/>
      <c r="LEK84" s="99"/>
      <c r="LEL84" s="99"/>
      <c r="LEM84" s="99"/>
      <c r="LEN84" s="99"/>
      <c r="LEO84" s="99"/>
      <c r="LEP84" s="99"/>
      <c r="LEQ84" s="99"/>
      <c r="LER84" s="99"/>
      <c r="LES84" s="99"/>
      <c r="LET84" s="99"/>
      <c r="LEU84" s="99"/>
      <c r="LEV84" s="99"/>
      <c r="LEW84" s="99"/>
      <c r="LEX84" s="99"/>
      <c r="LEY84" s="99"/>
      <c r="LEZ84" s="99"/>
      <c r="LFA84" s="99"/>
      <c r="LFB84" s="99"/>
      <c r="LFC84" s="99"/>
      <c r="LFD84" s="99"/>
      <c r="LFE84" s="99"/>
      <c r="LFF84" s="99"/>
      <c r="LFG84" s="99"/>
      <c r="LFH84" s="99"/>
      <c r="LFI84" s="99"/>
      <c r="LFJ84" s="99"/>
      <c r="LFK84" s="99"/>
      <c r="LFL84" s="99"/>
      <c r="LFM84" s="99"/>
      <c r="LFN84" s="99"/>
      <c r="LFO84" s="99"/>
      <c r="LFP84" s="99"/>
      <c r="LFQ84" s="99"/>
      <c r="LFR84" s="99"/>
      <c r="LFS84" s="99"/>
      <c r="LFT84" s="99"/>
      <c r="LFU84" s="99"/>
      <c r="LFV84" s="99"/>
      <c r="LFW84" s="99"/>
      <c r="LFX84" s="99"/>
      <c r="LFY84" s="99"/>
      <c r="LFZ84" s="99"/>
      <c r="LGA84" s="99"/>
      <c r="LGB84" s="99"/>
      <c r="LGC84" s="99"/>
      <c r="LGD84" s="99"/>
      <c r="LGE84" s="99"/>
      <c r="LGF84" s="99"/>
      <c r="LGG84" s="99"/>
      <c r="LGH84" s="99"/>
      <c r="LGI84" s="99"/>
      <c r="LGJ84" s="99"/>
      <c r="LGK84" s="99"/>
      <c r="LGL84" s="99"/>
      <c r="LGM84" s="99"/>
      <c r="LGN84" s="99"/>
      <c r="LGO84" s="99"/>
      <c r="LGP84" s="99"/>
      <c r="LGQ84" s="99"/>
      <c r="LGR84" s="99"/>
      <c r="LGS84" s="99"/>
      <c r="LGT84" s="99"/>
      <c r="LGU84" s="99"/>
      <c r="LGV84" s="99"/>
      <c r="LGW84" s="99"/>
      <c r="LGX84" s="99"/>
      <c r="LGY84" s="99"/>
      <c r="LGZ84" s="99"/>
      <c r="LHA84" s="99"/>
      <c r="LHB84" s="99"/>
      <c r="LHC84" s="99"/>
      <c r="LHD84" s="99"/>
      <c r="LHE84" s="99"/>
      <c r="LHF84" s="99"/>
      <c r="LHG84" s="99"/>
      <c r="LHH84" s="99"/>
      <c r="LHI84" s="99"/>
      <c r="LHJ84" s="99"/>
      <c r="LHK84" s="99"/>
      <c r="LHL84" s="99"/>
      <c r="LHM84" s="99"/>
      <c r="LHN84" s="99"/>
      <c r="LHO84" s="99"/>
      <c r="LHP84" s="99"/>
      <c r="LHQ84" s="99"/>
      <c r="LHR84" s="99"/>
      <c r="LHS84" s="99"/>
      <c r="LHT84" s="99"/>
      <c r="LHU84" s="99"/>
      <c r="LHV84" s="99"/>
      <c r="LHW84" s="99"/>
      <c r="LHX84" s="99"/>
      <c r="LHY84" s="99"/>
      <c r="LHZ84" s="99"/>
      <c r="LIA84" s="99"/>
      <c r="LIB84" s="99"/>
      <c r="LIC84" s="99"/>
      <c r="LID84" s="99"/>
      <c r="LIE84" s="99"/>
      <c r="LIF84" s="99"/>
      <c r="LIG84" s="99"/>
      <c r="LIH84" s="99"/>
      <c r="LII84" s="99"/>
      <c r="LIJ84" s="99"/>
      <c r="LIK84" s="99"/>
      <c r="LIL84" s="99"/>
      <c r="LIM84" s="99"/>
      <c r="LIN84" s="99"/>
      <c r="LIO84" s="99"/>
      <c r="LIP84" s="99"/>
      <c r="LIQ84" s="99"/>
      <c r="LIR84" s="99"/>
      <c r="LIS84" s="99"/>
      <c r="LIT84" s="99"/>
      <c r="LIU84" s="99"/>
      <c r="LIV84" s="99"/>
      <c r="LIW84" s="99"/>
      <c r="LIX84" s="99"/>
      <c r="LIY84" s="99"/>
      <c r="LIZ84" s="99"/>
      <c r="LJA84" s="99"/>
      <c r="LJB84" s="99"/>
      <c r="LJC84" s="99"/>
      <c r="LJD84" s="99"/>
      <c r="LJE84" s="99"/>
      <c r="LJF84" s="99"/>
      <c r="LJG84" s="99"/>
      <c r="LJH84" s="99"/>
      <c r="LJI84" s="99"/>
      <c r="LJJ84" s="99"/>
      <c r="LJK84" s="99"/>
      <c r="LJL84" s="99"/>
      <c r="LJM84" s="99"/>
      <c r="LJN84" s="99"/>
      <c r="LJO84" s="99"/>
      <c r="LJP84" s="99"/>
      <c r="LJQ84" s="99"/>
      <c r="LJR84" s="99"/>
      <c r="LJS84" s="99"/>
      <c r="LJT84" s="99"/>
      <c r="LJU84" s="99"/>
      <c r="LJV84" s="99"/>
      <c r="LJW84" s="99"/>
      <c r="LJX84" s="99"/>
      <c r="LJY84" s="99"/>
      <c r="LJZ84" s="99"/>
      <c r="LKA84" s="99"/>
      <c r="LKB84" s="99"/>
      <c r="LKC84" s="99"/>
      <c r="LKD84" s="99"/>
      <c r="LKE84" s="99"/>
      <c r="LKF84" s="99"/>
      <c r="LKG84" s="99"/>
      <c r="LKH84" s="99"/>
      <c r="LKI84" s="99"/>
      <c r="LKJ84" s="99"/>
      <c r="LKK84" s="99"/>
      <c r="LKL84" s="99"/>
      <c r="LKM84" s="99"/>
      <c r="LKN84" s="99"/>
      <c r="LKO84" s="99"/>
      <c r="LKP84" s="99"/>
      <c r="LKQ84" s="99"/>
      <c r="LKR84" s="99"/>
      <c r="LKS84" s="99"/>
      <c r="LKT84" s="99"/>
      <c r="LKU84" s="99"/>
      <c r="LKV84" s="99"/>
      <c r="LKW84" s="99"/>
      <c r="LKX84" s="99"/>
      <c r="LKY84" s="99"/>
      <c r="LKZ84" s="99"/>
      <c r="LLA84" s="99"/>
      <c r="LLB84" s="99"/>
      <c r="LLC84" s="99"/>
      <c r="LLD84" s="99"/>
      <c r="LLE84" s="99"/>
      <c r="LLF84" s="99"/>
      <c r="LLG84" s="99"/>
      <c r="LLH84" s="99"/>
      <c r="LLI84" s="99"/>
      <c r="LLJ84" s="99"/>
      <c r="LLK84" s="99"/>
      <c r="LLL84" s="99"/>
      <c r="LLM84" s="99"/>
      <c r="LLN84" s="99"/>
      <c r="LLO84" s="99"/>
      <c r="LLP84" s="99"/>
      <c r="LLQ84" s="99"/>
      <c r="LLR84" s="99"/>
      <c r="LLS84" s="99"/>
      <c r="LLT84" s="99"/>
      <c r="LLU84" s="99"/>
      <c r="LLV84" s="99"/>
      <c r="LLW84" s="99"/>
      <c r="LLX84" s="99"/>
      <c r="LLY84" s="99"/>
      <c r="LLZ84" s="99"/>
      <c r="LMA84" s="99"/>
      <c r="LMB84" s="99"/>
      <c r="LMC84" s="99"/>
      <c r="LMD84" s="99"/>
      <c r="LME84" s="99"/>
      <c r="LMF84" s="99"/>
      <c r="LMG84" s="99"/>
      <c r="LMH84" s="99"/>
      <c r="LMI84" s="99"/>
      <c r="LMJ84" s="99"/>
      <c r="LMK84" s="99"/>
      <c r="LML84" s="99"/>
      <c r="LMM84" s="99"/>
      <c r="LMN84" s="99"/>
      <c r="LMO84" s="99"/>
      <c r="LMP84" s="99"/>
      <c r="LMQ84" s="99"/>
      <c r="LMR84" s="99"/>
      <c r="LMS84" s="99"/>
      <c r="LMT84" s="99"/>
      <c r="LMU84" s="99"/>
      <c r="LMV84" s="99"/>
      <c r="LMW84" s="99"/>
      <c r="LMX84" s="99"/>
      <c r="LMY84" s="99"/>
      <c r="LMZ84" s="99"/>
      <c r="LNA84" s="99"/>
      <c r="LNB84" s="99"/>
      <c r="LNC84" s="99"/>
      <c r="LND84" s="99"/>
      <c r="LNE84" s="99"/>
      <c r="LNF84" s="99"/>
      <c r="LNG84" s="99"/>
      <c r="LNH84" s="99"/>
      <c r="LNI84" s="99"/>
      <c r="LNJ84" s="99"/>
      <c r="LNK84" s="99"/>
      <c r="LNL84" s="99"/>
      <c r="LNM84" s="99"/>
      <c r="LNN84" s="99"/>
      <c r="LNO84" s="99"/>
      <c r="LNP84" s="99"/>
      <c r="LNQ84" s="99"/>
      <c r="LNR84" s="99"/>
      <c r="LNS84" s="99"/>
      <c r="LNT84" s="99"/>
      <c r="LNU84" s="99"/>
      <c r="LNV84" s="99"/>
      <c r="LNW84" s="99"/>
      <c r="LNX84" s="99"/>
      <c r="LNY84" s="99"/>
      <c r="LNZ84" s="99"/>
      <c r="LOA84" s="99"/>
      <c r="LOB84" s="99"/>
      <c r="LOC84" s="99"/>
      <c r="LOD84" s="99"/>
      <c r="LOE84" s="99"/>
      <c r="LOF84" s="99"/>
      <c r="LOG84" s="99"/>
      <c r="LOH84" s="99"/>
      <c r="LOI84" s="99"/>
      <c r="LOJ84" s="99"/>
      <c r="LOK84" s="99"/>
      <c r="LOL84" s="99"/>
      <c r="LOM84" s="99"/>
      <c r="LON84" s="99"/>
      <c r="LOO84" s="99"/>
      <c r="LOP84" s="99"/>
      <c r="LOQ84" s="99"/>
      <c r="LOR84" s="99"/>
      <c r="LOS84" s="99"/>
      <c r="LOT84" s="99"/>
      <c r="LOU84" s="99"/>
      <c r="LOV84" s="99"/>
      <c r="LOW84" s="99"/>
      <c r="LOX84" s="99"/>
      <c r="LOY84" s="99"/>
      <c r="LOZ84" s="99"/>
      <c r="LPA84" s="99"/>
      <c r="LPB84" s="99"/>
      <c r="LPC84" s="99"/>
      <c r="LPD84" s="99"/>
      <c r="LPE84" s="99"/>
      <c r="LPF84" s="99"/>
      <c r="LPG84" s="99"/>
      <c r="LPH84" s="99"/>
      <c r="LPI84" s="99"/>
      <c r="LPJ84" s="99"/>
      <c r="LPK84" s="99"/>
      <c r="LPL84" s="99"/>
      <c r="LPM84" s="99"/>
      <c r="LPN84" s="99"/>
      <c r="LPO84" s="99"/>
      <c r="LPP84" s="99"/>
      <c r="LPQ84" s="99"/>
      <c r="LPR84" s="99"/>
      <c r="LPS84" s="99"/>
      <c r="LPT84" s="99"/>
      <c r="LPU84" s="99"/>
      <c r="LPV84" s="99"/>
      <c r="LPW84" s="99"/>
      <c r="LPX84" s="99"/>
      <c r="LPY84" s="99"/>
      <c r="LPZ84" s="99"/>
      <c r="LQA84" s="99"/>
      <c r="LQB84" s="99"/>
      <c r="LQC84" s="99"/>
      <c r="LQD84" s="99"/>
      <c r="LQE84" s="99"/>
      <c r="LQF84" s="99"/>
      <c r="LQG84" s="99"/>
      <c r="LQH84" s="99"/>
      <c r="LQI84" s="99"/>
      <c r="LQJ84" s="99"/>
      <c r="LQK84" s="99"/>
      <c r="LQL84" s="99"/>
      <c r="LQM84" s="99"/>
      <c r="LQN84" s="99"/>
      <c r="LQO84" s="99"/>
      <c r="LQP84" s="99"/>
      <c r="LQQ84" s="99"/>
      <c r="LQR84" s="99"/>
      <c r="LQS84" s="99"/>
      <c r="LQT84" s="99"/>
      <c r="LQU84" s="99"/>
      <c r="LQV84" s="99"/>
      <c r="LQW84" s="99"/>
      <c r="LQX84" s="99"/>
      <c r="LQY84" s="99"/>
      <c r="LQZ84" s="99"/>
      <c r="LRA84" s="99"/>
      <c r="LRB84" s="99"/>
      <c r="LRC84" s="99"/>
      <c r="LRD84" s="99"/>
      <c r="LRE84" s="99"/>
      <c r="LRF84" s="99"/>
      <c r="LRG84" s="99"/>
      <c r="LRH84" s="99"/>
      <c r="LRI84" s="99"/>
      <c r="LRJ84" s="99"/>
      <c r="LRK84" s="99"/>
      <c r="LRL84" s="99"/>
      <c r="LRM84" s="99"/>
      <c r="LRN84" s="99"/>
      <c r="LRO84" s="99"/>
      <c r="LRP84" s="99"/>
      <c r="LRQ84" s="99"/>
      <c r="LRR84" s="99"/>
      <c r="LRS84" s="99"/>
      <c r="LRT84" s="99"/>
      <c r="LRU84" s="99"/>
      <c r="LRV84" s="99"/>
      <c r="LRW84" s="99"/>
      <c r="LRX84" s="99"/>
      <c r="LRY84" s="99"/>
      <c r="LRZ84" s="99"/>
      <c r="LSA84" s="99"/>
      <c r="LSB84" s="99"/>
      <c r="LSC84" s="99"/>
      <c r="LSD84" s="99"/>
      <c r="LSE84" s="99"/>
      <c r="LSF84" s="99"/>
      <c r="LSG84" s="99"/>
      <c r="LSH84" s="99"/>
      <c r="LSI84" s="99"/>
      <c r="LSJ84" s="99"/>
      <c r="LSK84" s="99"/>
      <c r="LSL84" s="99"/>
      <c r="LSM84" s="99"/>
      <c r="LSN84" s="99"/>
      <c r="LSO84" s="99"/>
      <c r="LSP84" s="99"/>
      <c r="LSQ84" s="99"/>
      <c r="LSR84" s="99"/>
      <c r="LSS84" s="99"/>
      <c r="LST84" s="99"/>
      <c r="LSU84" s="99"/>
      <c r="LSV84" s="99"/>
      <c r="LSW84" s="99"/>
      <c r="LSX84" s="99"/>
      <c r="LSY84" s="99"/>
      <c r="LSZ84" s="99"/>
      <c r="LTA84" s="99"/>
      <c r="LTB84" s="99"/>
      <c r="LTC84" s="99"/>
      <c r="LTD84" s="99"/>
      <c r="LTE84" s="99"/>
      <c r="LTF84" s="99"/>
      <c r="LTG84" s="99"/>
      <c r="LTH84" s="99"/>
      <c r="LTI84" s="99"/>
      <c r="LTJ84" s="99"/>
      <c r="LTK84" s="99"/>
      <c r="LTL84" s="99"/>
      <c r="LTM84" s="99"/>
      <c r="LTN84" s="99"/>
      <c r="LTO84" s="99"/>
      <c r="LTP84" s="99"/>
      <c r="LTQ84" s="99"/>
      <c r="LTR84" s="99"/>
      <c r="LTS84" s="99"/>
      <c r="LTT84" s="99"/>
      <c r="LTU84" s="99"/>
      <c r="LTV84" s="99"/>
      <c r="LTW84" s="99"/>
      <c r="LTX84" s="99"/>
      <c r="LTY84" s="99"/>
      <c r="LTZ84" s="99"/>
      <c r="LUA84" s="99"/>
      <c r="LUB84" s="99"/>
      <c r="LUC84" s="99"/>
      <c r="LUD84" s="99"/>
      <c r="LUE84" s="99"/>
      <c r="LUF84" s="99"/>
      <c r="LUG84" s="99"/>
      <c r="LUH84" s="99"/>
      <c r="LUI84" s="99"/>
      <c r="LUJ84" s="99"/>
      <c r="LUK84" s="99"/>
      <c r="LUL84" s="99"/>
      <c r="LUM84" s="99"/>
      <c r="LUN84" s="99"/>
      <c r="LUO84" s="99"/>
      <c r="LUP84" s="99"/>
      <c r="LUQ84" s="99"/>
      <c r="LUR84" s="99"/>
      <c r="LUS84" s="99"/>
      <c r="LUT84" s="99"/>
      <c r="LUU84" s="99"/>
      <c r="LUV84" s="99"/>
      <c r="LUW84" s="99"/>
      <c r="LUX84" s="99"/>
      <c r="LUY84" s="99"/>
      <c r="LUZ84" s="99"/>
      <c r="LVA84" s="99"/>
      <c r="LVB84" s="99"/>
      <c r="LVC84" s="99"/>
      <c r="LVD84" s="99"/>
      <c r="LVE84" s="99"/>
      <c r="LVF84" s="99"/>
      <c r="LVG84" s="99"/>
      <c r="LVH84" s="99"/>
      <c r="LVI84" s="99"/>
      <c r="LVJ84" s="99"/>
      <c r="LVK84" s="99"/>
      <c r="LVL84" s="99"/>
      <c r="LVM84" s="99"/>
      <c r="LVN84" s="99"/>
      <c r="LVO84" s="99"/>
      <c r="LVP84" s="99"/>
      <c r="LVQ84" s="99"/>
      <c r="LVR84" s="99"/>
      <c r="LVS84" s="99"/>
      <c r="LVT84" s="99"/>
      <c r="LVU84" s="99"/>
      <c r="LVV84" s="99"/>
      <c r="LVW84" s="99"/>
      <c r="LVX84" s="99"/>
      <c r="LVY84" s="99"/>
      <c r="LVZ84" s="99"/>
      <c r="LWA84" s="99"/>
      <c r="LWB84" s="99"/>
      <c r="LWC84" s="99"/>
      <c r="LWD84" s="99"/>
      <c r="LWE84" s="99"/>
      <c r="LWF84" s="99"/>
      <c r="LWG84" s="99"/>
      <c r="LWH84" s="99"/>
      <c r="LWI84" s="99"/>
      <c r="LWJ84" s="99"/>
      <c r="LWK84" s="99"/>
      <c r="LWL84" s="99"/>
      <c r="LWM84" s="99"/>
      <c r="LWN84" s="99"/>
      <c r="LWO84" s="99"/>
      <c r="LWP84" s="99"/>
      <c r="LWQ84" s="99"/>
      <c r="LWR84" s="99"/>
      <c r="LWS84" s="99"/>
      <c r="LWT84" s="99"/>
      <c r="LWU84" s="99"/>
      <c r="LWV84" s="99"/>
      <c r="LWW84" s="99"/>
      <c r="LWX84" s="99"/>
      <c r="LWY84" s="99"/>
      <c r="LWZ84" s="99"/>
      <c r="LXA84" s="99"/>
      <c r="LXB84" s="99"/>
      <c r="LXC84" s="99"/>
      <c r="LXD84" s="99"/>
      <c r="LXE84" s="99"/>
      <c r="LXF84" s="99"/>
      <c r="LXG84" s="99"/>
      <c r="LXH84" s="99"/>
      <c r="LXI84" s="99"/>
      <c r="LXJ84" s="99"/>
      <c r="LXK84" s="99"/>
      <c r="LXL84" s="99"/>
      <c r="LXM84" s="99"/>
      <c r="LXN84" s="99"/>
      <c r="LXO84" s="99"/>
      <c r="LXP84" s="99"/>
      <c r="LXQ84" s="99"/>
      <c r="LXR84" s="99"/>
      <c r="LXS84" s="99"/>
      <c r="LXT84" s="99"/>
      <c r="LXU84" s="99"/>
      <c r="LXV84" s="99"/>
      <c r="LXW84" s="99"/>
      <c r="LXX84" s="99"/>
      <c r="LXY84" s="99"/>
      <c r="LXZ84" s="99"/>
      <c r="LYA84" s="99"/>
      <c r="LYB84" s="99"/>
      <c r="LYC84" s="99"/>
      <c r="LYD84" s="99"/>
      <c r="LYE84" s="99"/>
      <c r="LYF84" s="99"/>
      <c r="LYG84" s="99"/>
      <c r="LYH84" s="99"/>
      <c r="LYI84" s="99"/>
      <c r="LYJ84" s="99"/>
      <c r="LYK84" s="99"/>
      <c r="LYL84" s="99"/>
      <c r="LYM84" s="99"/>
      <c r="LYN84" s="99"/>
      <c r="LYO84" s="99"/>
      <c r="LYP84" s="99"/>
      <c r="LYQ84" s="99"/>
      <c r="LYR84" s="99"/>
      <c r="LYS84" s="99"/>
      <c r="LYT84" s="99"/>
      <c r="LYU84" s="99"/>
      <c r="LYV84" s="99"/>
      <c r="LYW84" s="99"/>
      <c r="LYX84" s="99"/>
      <c r="LYY84" s="99"/>
      <c r="LYZ84" s="99"/>
      <c r="LZA84" s="99"/>
      <c r="LZB84" s="99"/>
      <c r="LZC84" s="99"/>
      <c r="LZD84" s="99"/>
      <c r="LZE84" s="99"/>
      <c r="LZF84" s="99"/>
      <c r="LZG84" s="99"/>
      <c r="LZH84" s="99"/>
      <c r="LZI84" s="99"/>
      <c r="LZJ84" s="99"/>
      <c r="LZK84" s="99"/>
      <c r="LZL84" s="99"/>
      <c r="LZM84" s="99"/>
      <c r="LZN84" s="99"/>
      <c r="LZO84" s="99"/>
      <c r="LZP84" s="99"/>
      <c r="LZQ84" s="99"/>
      <c r="LZR84" s="99"/>
      <c r="LZS84" s="99"/>
      <c r="LZT84" s="99"/>
      <c r="LZU84" s="99"/>
      <c r="LZV84" s="99"/>
      <c r="LZW84" s="99"/>
      <c r="LZX84" s="99"/>
      <c r="LZY84" s="99"/>
      <c r="LZZ84" s="99"/>
      <c r="MAA84" s="99"/>
      <c r="MAB84" s="99"/>
      <c r="MAC84" s="99"/>
      <c r="MAD84" s="99"/>
      <c r="MAE84" s="99"/>
      <c r="MAF84" s="99"/>
      <c r="MAG84" s="99"/>
      <c r="MAH84" s="99"/>
      <c r="MAI84" s="99"/>
      <c r="MAJ84" s="99"/>
      <c r="MAK84" s="99"/>
      <c r="MAL84" s="99"/>
      <c r="MAM84" s="99"/>
      <c r="MAN84" s="99"/>
      <c r="MAO84" s="99"/>
      <c r="MAP84" s="99"/>
      <c r="MAQ84" s="99"/>
      <c r="MAR84" s="99"/>
      <c r="MAS84" s="99"/>
      <c r="MAT84" s="99"/>
      <c r="MAU84" s="99"/>
      <c r="MAV84" s="99"/>
      <c r="MAW84" s="99"/>
      <c r="MAX84" s="99"/>
      <c r="MAY84" s="99"/>
      <c r="MAZ84" s="99"/>
      <c r="MBA84" s="99"/>
      <c r="MBB84" s="99"/>
      <c r="MBC84" s="99"/>
      <c r="MBD84" s="99"/>
      <c r="MBE84" s="99"/>
      <c r="MBF84" s="99"/>
      <c r="MBG84" s="99"/>
      <c r="MBH84" s="99"/>
      <c r="MBI84" s="99"/>
      <c r="MBJ84" s="99"/>
      <c r="MBK84" s="99"/>
      <c r="MBL84" s="99"/>
      <c r="MBM84" s="99"/>
      <c r="MBN84" s="99"/>
      <c r="MBO84" s="99"/>
      <c r="MBP84" s="99"/>
      <c r="MBQ84" s="99"/>
      <c r="MBR84" s="99"/>
      <c r="MBS84" s="99"/>
      <c r="MBT84" s="99"/>
      <c r="MBU84" s="99"/>
      <c r="MBV84" s="99"/>
      <c r="MBW84" s="99"/>
      <c r="MBX84" s="99"/>
      <c r="MBY84" s="99"/>
      <c r="MBZ84" s="99"/>
      <c r="MCA84" s="99"/>
      <c r="MCB84" s="99"/>
      <c r="MCC84" s="99"/>
      <c r="MCD84" s="99"/>
      <c r="MCE84" s="99"/>
      <c r="MCF84" s="99"/>
      <c r="MCG84" s="99"/>
      <c r="MCH84" s="99"/>
      <c r="MCI84" s="99"/>
      <c r="MCJ84" s="99"/>
      <c r="MCK84" s="99"/>
      <c r="MCL84" s="99"/>
      <c r="MCM84" s="99"/>
      <c r="MCN84" s="99"/>
      <c r="MCO84" s="99"/>
      <c r="MCP84" s="99"/>
      <c r="MCQ84" s="99"/>
      <c r="MCR84" s="99"/>
      <c r="MCS84" s="99"/>
      <c r="MCT84" s="99"/>
      <c r="MCU84" s="99"/>
      <c r="MCV84" s="99"/>
      <c r="MCW84" s="99"/>
      <c r="MCX84" s="99"/>
      <c r="MCY84" s="99"/>
      <c r="MCZ84" s="99"/>
      <c r="MDA84" s="99"/>
      <c r="MDB84" s="99"/>
      <c r="MDC84" s="99"/>
      <c r="MDD84" s="99"/>
      <c r="MDE84" s="99"/>
      <c r="MDF84" s="99"/>
      <c r="MDG84" s="99"/>
      <c r="MDH84" s="99"/>
      <c r="MDI84" s="99"/>
      <c r="MDJ84" s="99"/>
      <c r="MDK84" s="99"/>
      <c r="MDL84" s="99"/>
      <c r="MDM84" s="99"/>
      <c r="MDN84" s="99"/>
      <c r="MDO84" s="99"/>
      <c r="MDP84" s="99"/>
      <c r="MDQ84" s="99"/>
      <c r="MDR84" s="99"/>
      <c r="MDS84" s="99"/>
      <c r="MDT84" s="99"/>
      <c r="MDU84" s="99"/>
      <c r="MDV84" s="99"/>
      <c r="MDW84" s="99"/>
      <c r="MDX84" s="99"/>
      <c r="MDY84" s="99"/>
      <c r="MDZ84" s="99"/>
      <c r="MEA84" s="99"/>
      <c r="MEB84" s="99"/>
      <c r="MEC84" s="99"/>
      <c r="MED84" s="99"/>
      <c r="MEE84" s="99"/>
      <c r="MEF84" s="99"/>
      <c r="MEG84" s="99"/>
      <c r="MEH84" s="99"/>
      <c r="MEI84" s="99"/>
      <c r="MEJ84" s="99"/>
      <c r="MEK84" s="99"/>
      <c r="MEL84" s="99"/>
      <c r="MEM84" s="99"/>
      <c r="MEN84" s="99"/>
      <c r="MEO84" s="99"/>
      <c r="MEP84" s="99"/>
      <c r="MEQ84" s="99"/>
      <c r="MER84" s="99"/>
      <c r="MES84" s="99"/>
      <c r="MET84" s="99"/>
      <c r="MEU84" s="99"/>
      <c r="MEV84" s="99"/>
      <c r="MEW84" s="99"/>
      <c r="MEX84" s="99"/>
      <c r="MEY84" s="99"/>
      <c r="MEZ84" s="99"/>
      <c r="MFA84" s="99"/>
      <c r="MFB84" s="99"/>
      <c r="MFC84" s="99"/>
      <c r="MFD84" s="99"/>
      <c r="MFE84" s="99"/>
      <c r="MFF84" s="99"/>
      <c r="MFG84" s="99"/>
      <c r="MFH84" s="99"/>
      <c r="MFI84" s="99"/>
      <c r="MFJ84" s="99"/>
      <c r="MFK84" s="99"/>
      <c r="MFL84" s="99"/>
      <c r="MFM84" s="99"/>
      <c r="MFN84" s="99"/>
      <c r="MFO84" s="99"/>
      <c r="MFP84" s="99"/>
      <c r="MFQ84" s="99"/>
      <c r="MFR84" s="99"/>
      <c r="MFS84" s="99"/>
      <c r="MFT84" s="99"/>
      <c r="MFU84" s="99"/>
      <c r="MFV84" s="99"/>
      <c r="MFW84" s="99"/>
      <c r="MFX84" s="99"/>
      <c r="MFY84" s="99"/>
      <c r="MFZ84" s="99"/>
      <c r="MGA84" s="99"/>
      <c r="MGB84" s="99"/>
      <c r="MGC84" s="99"/>
      <c r="MGD84" s="99"/>
      <c r="MGE84" s="99"/>
      <c r="MGF84" s="99"/>
      <c r="MGG84" s="99"/>
      <c r="MGH84" s="99"/>
      <c r="MGI84" s="99"/>
      <c r="MGJ84" s="99"/>
      <c r="MGK84" s="99"/>
      <c r="MGL84" s="99"/>
      <c r="MGM84" s="99"/>
      <c r="MGN84" s="99"/>
      <c r="MGO84" s="99"/>
      <c r="MGP84" s="99"/>
      <c r="MGQ84" s="99"/>
      <c r="MGR84" s="99"/>
      <c r="MGS84" s="99"/>
      <c r="MGT84" s="99"/>
      <c r="MGU84" s="99"/>
      <c r="MGV84" s="99"/>
      <c r="MGW84" s="99"/>
      <c r="MGX84" s="99"/>
      <c r="MGY84" s="99"/>
      <c r="MGZ84" s="99"/>
      <c r="MHA84" s="99"/>
      <c r="MHB84" s="99"/>
      <c r="MHC84" s="99"/>
      <c r="MHD84" s="99"/>
      <c r="MHE84" s="99"/>
      <c r="MHF84" s="99"/>
      <c r="MHG84" s="99"/>
      <c r="MHH84" s="99"/>
      <c r="MHI84" s="99"/>
      <c r="MHJ84" s="99"/>
      <c r="MHK84" s="99"/>
      <c r="MHL84" s="99"/>
      <c r="MHM84" s="99"/>
      <c r="MHN84" s="99"/>
      <c r="MHO84" s="99"/>
      <c r="MHP84" s="99"/>
      <c r="MHQ84" s="99"/>
      <c r="MHR84" s="99"/>
      <c r="MHS84" s="99"/>
      <c r="MHT84" s="99"/>
      <c r="MHU84" s="99"/>
      <c r="MHV84" s="99"/>
      <c r="MHW84" s="99"/>
      <c r="MHX84" s="99"/>
      <c r="MHY84" s="99"/>
      <c r="MHZ84" s="99"/>
      <c r="MIA84" s="99"/>
      <c r="MIB84" s="99"/>
      <c r="MIC84" s="99"/>
      <c r="MID84" s="99"/>
      <c r="MIE84" s="99"/>
      <c r="MIF84" s="99"/>
      <c r="MIG84" s="99"/>
      <c r="MIH84" s="99"/>
      <c r="MII84" s="99"/>
      <c r="MIJ84" s="99"/>
      <c r="MIK84" s="99"/>
      <c r="MIL84" s="99"/>
      <c r="MIM84" s="99"/>
      <c r="MIN84" s="99"/>
      <c r="MIO84" s="99"/>
      <c r="MIP84" s="99"/>
      <c r="MIQ84" s="99"/>
      <c r="MIR84" s="99"/>
      <c r="MIS84" s="99"/>
      <c r="MIT84" s="99"/>
      <c r="MIU84" s="99"/>
      <c r="MIV84" s="99"/>
      <c r="MIW84" s="99"/>
      <c r="MIX84" s="99"/>
      <c r="MIY84" s="99"/>
      <c r="MIZ84" s="99"/>
      <c r="MJA84" s="99"/>
      <c r="MJB84" s="99"/>
      <c r="MJC84" s="99"/>
      <c r="MJD84" s="99"/>
      <c r="MJE84" s="99"/>
      <c r="MJF84" s="99"/>
      <c r="MJG84" s="99"/>
      <c r="MJH84" s="99"/>
      <c r="MJI84" s="99"/>
      <c r="MJJ84" s="99"/>
      <c r="MJK84" s="99"/>
      <c r="MJL84" s="99"/>
      <c r="MJM84" s="99"/>
      <c r="MJN84" s="99"/>
      <c r="MJO84" s="99"/>
      <c r="MJP84" s="99"/>
      <c r="MJQ84" s="99"/>
      <c r="MJR84" s="99"/>
      <c r="MJS84" s="99"/>
      <c r="MJT84" s="99"/>
      <c r="MJU84" s="99"/>
      <c r="MJV84" s="99"/>
      <c r="MJW84" s="99"/>
      <c r="MJX84" s="99"/>
      <c r="MJY84" s="99"/>
      <c r="MJZ84" s="99"/>
      <c r="MKA84" s="99"/>
      <c r="MKB84" s="99"/>
      <c r="MKC84" s="99"/>
      <c r="MKD84" s="99"/>
      <c r="MKE84" s="99"/>
      <c r="MKF84" s="99"/>
      <c r="MKG84" s="99"/>
      <c r="MKH84" s="99"/>
      <c r="MKI84" s="99"/>
      <c r="MKJ84" s="99"/>
      <c r="MKK84" s="99"/>
      <c r="MKL84" s="99"/>
      <c r="MKM84" s="99"/>
      <c r="MKN84" s="99"/>
      <c r="MKO84" s="99"/>
      <c r="MKP84" s="99"/>
      <c r="MKQ84" s="99"/>
      <c r="MKR84" s="99"/>
      <c r="MKS84" s="99"/>
      <c r="MKT84" s="99"/>
      <c r="MKU84" s="99"/>
      <c r="MKV84" s="99"/>
      <c r="MKW84" s="99"/>
      <c r="MKX84" s="99"/>
      <c r="MKY84" s="99"/>
      <c r="MKZ84" s="99"/>
      <c r="MLA84" s="99"/>
      <c r="MLB84" s="99"/>
      <c r="MLC84" s="99"/>
      <c r="MLD84" s="99"/>
      <c r="MLE84" s="99"/>
      <c r="MLF84" s="99"/>
      <c r="MLG84" s="99"/>
      <c r="MLH84" s="99"/>
      <c r="MLI84" s="99"/>
      <c r="MLJ84" s="99"/>
      <c r="MLK84" s="99"/>
      <c r="MLL84" s="99"/>
      <c r="MLM84" s="99"/>
      <c r="MLN84" s="99"/>
      <c r="MLO84" s="99"/>
      <c r="MLP84" s="99"/>
      <c r="MLQ84" s="99"/>
      <c r="MLR84" s="99"/>
      <c r="MLS84" s="99"/>
      <c r="MLT84" s="99"/>
      <c r="MLU84" s="99"/>
      <c r="MLV84" s="99"/>
      <c r="MLW84" s="99"/>
      <c r="MLX84" s="99"/>
      <c r="MLY84" s="99"/>
      <c r="MLZ84" s="99"/>
      <c r="MMA84" s="99"/>
      <c r="MMB84" s="99"/>
      <c r="MMC84" s="99"/>
      <c r="MMD84" s="99"/>
      <c r="MME84" s="99"/>
      <c r="MMF84" s="99"/>
      <c r="MMG84" s="99"/>
      <c r="MMH84" s="99"/>
      <c r="MMI84" s="99"/>
      <c r="MMJ84" s="99"/>
      <c r="MMK84" s="99"/>
      <c r="MML84" s="99"/>
      <c r="MMM84" s="99"/>
      <c r="MMN84" s="99"/>
      <c r="MMO84" s="99"/>
      <c r="MMP84" s="99"/>
      <c r="MMQ84" s="99"/>
      <c r="MMR84" s="99"/>
      <c r="MMS84" s="99"/>
      <c r="MMT84" s="99"/>
      <c r="MMU84" s="99"/>
      <c r="MMV84" s="99"/>
      <c r="MMW84" s="99"/>
      <c r="MMX84" s="99"/>
      <c r="MMY84" s="99"/>
      <c r="MMZ84" s="99"/>
      <c r="MNA84" s="99"/>
      <c r="MNB84" s="99"/>
      <c r="MNC84" s="99"/>
      <c r="MND84" s="99"/>
      <c r="MNE84" s="99"/>
      <c r="MNF84" s="99"/>
      <c r="MNG84" s="99"/>
      <c r="MNH84" s="99"/>
      <c r="MNI84" s="99"/>
      <c r="MNJ84" s="99"/>
      <c r="MNK84" s="99"/>
      <c r="MNL84" s="99"/>
      <c r="MNM84" s="99"/>
      <c r="MNN84" s="99"/>
      <c r="MNO84" s="99"/>
      <c r="MNP84" s="99"/>
      <c r="MNQ84" s="99"/>
      <c r="MNR84" s="99"/>
      <c r="MNS84" s="99"/>
      <c r="MNT84" s="99"/>
      <c r="MNU84" s="99"/>
      <c r="MNV84" s="99"/>
      <c r="MNW84" s="99"/>
      <c r="MNX84" s="99"/>
      <c r="MNY84" s="99"/>
      <c r="MNZ84" s="99"/>
      <c r="MOA84" s="99"/>
      <c r="MOB84" s="99"/>
      <c r="MOC84" s="99"/>
      <c r="MOD84" s="99"/>
      <c r="MOE84" s="99"/>
      <c r="MOF84" s="99"/>
      <c r="MOG84" s="99"/>
      <c r="MOH84" s="99"/>
      <c r="MOI84" s="99"/>
      <c r="MOJ84" s="99"/>
      <c r="MOK84" s="99"/>
      <c r="MOL84" s="99"/>
      <c r="MOM84" s="99"/>
      <c r="MON84" s="99"/>
      <c r="MOO84" s="99"/>
      <c r="MOP84" s="99"/>
      <c r="MOQ84" s="99"/>
      <c r="MOR84" s="99"/>
      <c r="MOS84" s="99"/>
      <c r="MOT84" s="99"/>
      <c r="MOU84" s="99"/>
      <c r="MOV84" s="99"/>
      <c r="MOW84" s="99"/>
      <c r="MOX84" s="99"/>
      <c r="MOY84" s="99"/>
      <c r="MOZ84" s="99"/>
      <c r="MPA84" s="99"/>
      <c r="MPB84" s="99"/>
      <c r="MPC84" s="99"/>
      <c r="MPD84" s="99"/>
      <c r="MPE84" s="99"/>
      <c r="MPF84" s="99"/>
      <c r="MPG84" s="99"/>
      <c r="MPH84" s="99"/>
      <c r="MPI84" s="99"/>
      <c r="MPJ84" s="99"/>
      <c r="MPK84" s="99"/>
      <c r="MPL84" s="99"/>
      <c r="MPM84" s="99"/>
      <c r="MPN84" s="99"/>
      <c r="MPO84" s="99"/>
      <c r="MPP84" s="99"/>
      <c r="MPQ84" s="99"/>
      <c r="MPR84" s="99"/>
      <c r="MPS84" s="99"/>
      <c r="MPT84" s="99"/>
      <c r="MPU84" s="99"/>
      <c r="MPV84" s="99"/>
      <c r="MPW84" s="99"/>
      <c r="MPX84" s="99"/>
      <c r="MPY84" s="99"/>
      <c r="MPZ84" s="99"/>
      <c r="MQA84" s="99"/>
      <c r="MQB84" s="99"/>
      <c r="MQC84" s="99"/>
      <c r="MQD84" s="99"/>
      <c r="MQE84" s="99"/>
      <c r="MQF84" s="99"/>
      <c r="MQG84" s="99"/>
      <c r="MQH84" s="99"/>
      <c r="MQI84" s="99"/>
      <c r="MQJ84" s="99"/>
      <c r="MQK84" s="99"/>
      <c r="MQL84" s="99"/>
      <c r="MQM84" s="99"/>
      <c r="MQN84" s="99"/>
      <c r="MQO84" s="99"/>
      <c r="MQP84" s="99"/>
      <c r="MQQ84" s="99"/>
      <c r="MQR84" s="99"/>
      <c r="MQS84" s="99"/>
      <c r="MQT84" s="99"/>
      <c r="MQU84" s="99"/>
      <c r="MQV84" s="99"/>
      <c r="MQW84" s="99"/>
      <c r="MQX84" s="99"/>
      <c r="MQY84" s="99"/>
      <c r="MQZ84" s="99"/>
      <c r="MRA84" s="99"/>
      <c r="MRB84" s="99"/>
      <c r="MRC84" s="99"/>
      <c r="MRD84" s="99"/>
      <c r="MRE84" s="99"/>
      <c r="MRF84" s="99"/>
      <c r="MRG84" s="99"/>
      <c r="MRH84" s="99"/>
      <c r="MRI84" s="99"/>
      <c r="MRJ84" s="99"/>
      <c r="MRK84" s="99"/>
      <c r="MRL84" s="99"/>
      <c r="MRM84" s="99"/>
      <c r="MRN84" s="99"/>
      <c r="MRO84" s="99"/>
      <c r="MRP84" s="99"/>
      <c r="MRQ84" s="99"/>
      <c r="MRR84" s="99"/>
      <c r="MRS84" s="99"/>
      <c r="MRT84" s="99"/>
      <c r="MRU84" s="99"/>
      <c r="MRV84" s="99"/>
      <c r="MRW84" s="99"/>
      <c r="MRX84" s="99"/>
      <c r="MRY84" s="99"/>
      <c r="MRZ84" s="99"/>
      <c r="MSA84" s="99"/>
      <c r="MSB84" s="99"/>
      <c r="MSC84" s="99"/>
      <c r="MSD84" s="99"/>
      <c r="MSE84" s="99"/>
      <c r="MSF84" s="99"/>
      <c r="MSG84" s="99"/>
      <c r="MSH84" s="99"/>
      <c r="MSI84" s="99"/>
      <c r="MSJ84" s="99"/>
      <c r="MSK84" s="99"/>
      <c r="MSL84" s="99"/>
      <c r="MSM84" s="99"/>
      <c r="MSN84" s="99"/>
      <c r="MSO84" s="99"/>
      <c r="MSP84" s="99"/>
      <c r="MSQ84" s="99"/>
      <c r="MSR84" s="99"/>
      <c r="MSS84" s="99"/>
      <c r="MST84" s="99"/>
      <c r="MSU84" s="99"/>
      <c r="MSV84" s="99"/>
      <c r="MSW84" s="99"/>
      <c r="MSX84" s="99"/>
      <c r="MSY84" s="99"/>
      <c r="MSZ84" s="99"/>
      <c r="MTA84" s="99"/>
      <c r="MTB84" s="99"/>
      <c r="MTC84" s="99"/>
      <c r="MTD84" s="99"/>
      <c r="MTE84" s="99"/>
      <c r="MTF84" s="99"/>
      <c r="MTG84" s="99"/>
      <c r="MTH84" s="99"/>
      <c r="MTI84" s="99"/>
      <c r="MTJ84" s="99"/>
      <c r="MTK84" s="99"/>
      <c r="MTL84" s="99"/>
      <c r="MTM84" s="99"/>
      <c r="MTN84" s="99"/>
      <c r="MTO84" s="99"/>
      <c r="MTP84" s="99"/>
      <c r="MTQ84" s="99"/>
      <c r="MTR84" s="99"/>
      <c r="MTS84" s="99"/>
      <c r="MTT84" s="99"/>
      <c r="MTU84" s="99"/>
      <c r="MTV84" s="99"/>
      <c r="MTW84" s="99"/>
      <c r="MTX84" s="99"/>
      <c r="MTY84" s="99"/>
      <c r="MTZ84" s="99"/>
      <c r="MUA84" s="99"/>
      <c r="MUB84" s="99"/>
      <c r="MUC84" s="99"/>
      <c r="MUD84" s="99"/>
      <c r="MUE84" s="99"/>
      <c r="MUF84" s="99"/>
      <c r="MUG84" s="99"/>
      <c r="MUH84" s="99"/>
      <c r="MUI84" s="99"/>
      <c r="MUJ84" s="99"/>
      <c r="MUK84" s="99"/>
      <c r="MUL84" s="99"/>
      <c r="MUM84" s="99"/>
      <c r="MUN84" s="99"/>
      <c r="MUO84" s="99"/>
      <c r="MUP84" s="99"/>
      <c r="MUQ84" s="99"/>
      <c r="MUR84" s="99"/>
      <c r="MUS84" s="99"/>
      <c r="MUT84" s="99"/>
      <c r="MUU84" s="99"/>
      <c r="MUV84" s="99"/>
      <c r="MUW84" s="99"/>
      <c r="MUX84" s="99"/>
      <c r="MUY84" s="99"/>
      <c r="MUZ84" s="99"/>
      <c r="MVA84" s="99"/>
      <c r="MVB84" s="99"/>
      <c r="MVC84" s="99"/>
      <c r="MVD84" s="99"/>
      <c r="MVE84" s="99"/>
      <c r="MVF84" s="99"/>
      <c r="MVG84" s="99"/>
      <c r="MVH84" s="99"/>
      <c r="MVI84" s="99"/>
      <c r="MVJ84" s="99"/>
      <c r="MVK84" s="99"/>
      <c r="MVL84" s="99"/>
      <c r="MVM84" s="99"/>
      <c r="MVN84" s="99"/>
      <c r="MVO84" s="99"/>
      <c r="MVP84" s="99"/>
      <c r="MVQ84" s="99"/>
      <c r="MVR84" s="99"/>
      <c r="MVS84" s="99"/>
      <c r="MVT84" s="99"/>
      <c r="MVU84" s="99"/>
      <c r="MVV84" s="99"/>
      <c r="MVW84" s="99"/>
      <c r="MVX84" s="99"/>
      <c r="MVY84" s="99"/>
      <c r="MVZ84" s="99"/>
      <c r="MWA84" s="99"/>
      <c r="MWB84" s="99"/>
      <c r="MWC84" s="99"/>
      <c r="MWD84" s="99"/>
      <c r="MWE84" s="99"/>
      <c r="MWF84" s="99"/>
      <c r="MWG84" s="99"/>
      <c r="MWH84" s="99"/>
      <c r="MWI84" s="99"/>
      <c r="MWJ84" s="99"/>
      <c r="MWK84" s="99"/>
      <c r="MWL84" s="99"/>
      <c r="MWM84" s="99"/>
      <c r="MWN84" s="99"/>
      <c r="MWO84" s="99"/>
      <c r="MWP84" s="99"/>
      <c r="MWQ84" s="99"/>
      <c r="MWR84" s="99"/>
      <c r="MWS84" s="99"/>
      <c r="MWT84" s="99"/>
      <c r="MWU84" s="99"/>
      <c r="MWV84" s="99"/>
      <c r="MWW84" s="99"/>
      <c r="MWX84" s="99"/>
      <c r="MWY84" s="99"/>
      <c r="MWZ84" s="99"/>
      <c r="MXA84" s="99"/>
      <c r="MXB84" s="99"/>
      <c r="MXC84" s="99"/>
      <c r="MXD84" s="99"/>
      <c r="MXE84" s="99"/>
      <c r="MXF84" s="99"/>
      <c r="MXG84" s="99"/>
      <c r="MXH84" s="99"/>
      <c r="MXI84" s="99"/>
      <c r="MXJ84" s="99"/>
      <c r="MXK84" s="99"/>
      <c r="MXL84" s="99"/>
      <c r="MXM84" s="99"/>
      <c r="MXN84" s="99"/>
      <c r="MXO84" s="99"/>
      <c r="MXP84" s="99"/>
      <c r="MXQ84" s="99"/>
      <c r="MXR84" s="99"/>
      <c r="MXS84" s="99"/>
      <c r="MXT84" s="99"/>
      <c r="MXU84" s="99"/>
      <c r="MXV84" s="99"/>
      <c r="MXW84" s="99"/>
      <c r="MXX84" s="99"/>
      <c r="MXY84" s="99"/>
      <c r="MXZ84" s="99"/>
      <c r="MYA84" s="99"/>
      <c r="MYB84" s="99"/>
      <c r="MYC84" s="99"/>
      <c r="MYD84" s="99"/>
      <c r="MYE84" s="99"/>
      <c r="MYF84" s="99"/>
      <c r="MYG84" s="99"/>
      <c r="MYH84" s="99"/>
      <c r="MYI84" s="99"/>
      <c r="MYJ84" s="99"/>
      <c r="MYK84" s="99"/>
      <c r="MYL84" s="99"/>
      <c r="MYM84" s="99"/>
      <c r="MYN84" s="99"/>
      <c r="MYO84" s="99"/>
      <c r="MYP84" s="99"/>
      <c r="MYQ84" s="99"/>
      <c r="MYR84" s="99"/>
      <c r="MYS84" s="99"/>
      <c r="MYT84" s="99"/>
      <c r="MYU84" s="99"/>
      <c r="MYV84" s="99"/>
      <c r="MYW84" s="99"/>
      <c r="MYX84" s="99"/>
      <c r="MYY84" s="99"/>
      <c r="MYZ84" s="99"/>
      <c r="MZA84" s="99"/>
      <c r="MZB84" s="99"/>
      <c r="MZC84" s="99"/>
      <c r="MZD84" s="99"/>
      <c r="MZE84" s="99"/>
      <c r="MZF84" s="99"/>
      <c r="MZG84" s="99"/>
      <c r="MZH84" s="99"/>
      <c r="MZI84" s="99"/>
      <c r="MZJ84" s="99"/>
      <c r="MZK84" s="99"/>
      <c r="MZL84" s="99"/>
      <c r="MZM84" s="99"/>
      <c r="MZN84" s="99"/>
      <c r="MZO84" s="99"/>
      <c r="MZP84" s="99"/>
      <c r="MZQ84" s="99"/>
      <c r="MZR84" s="99"/>
      <c r="MZS84" s="99"/>
      <c r="MZT84" s="99"/>
      <c r="MZU84" s="99"/>
      <c r="MZV84" s="99"/>
      <c r="MZW84" s="99"/>
      <c r="MZX84" s="99"/>
      <c r="MZY84" s="99"/>
      <c r="MZZ84" s="99"/>
      <c r="NAA84" s="99"/>
      <c r="NAB84" s="99"/>
      <c r="NAC84" s="99"/>
      <c r="NAD84" s="99"/>
      <c r="NAE84" s="99"/>
      <c r="NAF84" s="99"/>
      <c r="NAG84" s="99"/>
      <c r="NAH84" s="99"/>
      <c r="NAI84" s="99"/>
      <c r="NAJ84" s="99"/>
      <c r="NAK84" s="99"/>
      <c r="NAL84" s="99"/>
      <c r="NAM84" s="99"/>
      <c r="NAN84" s="99"/>
      <c r="NAO84" s="99"/>
      <c r="NAP84" s="99"/>
      <c r="NAQ84" s="99"/>
      <c r="NAR84" s="99"/>
      <c r="NAS84" s="99"/>
      <c r="NAT84" s="99"/>
      <c r="NAU84" s="99"/>
      <c r="NAV84" s="99"/>
      <c r="NAW84" s="99"/>
      <c r="NAX84" s="99"/>
      <c r="NAY84" s="99"/>
      <c r="NAZ84" s="99"/>
      <c r="NBA84" s="99"/>
      <c r="NBB84" s="99"/>
      <c r="NBC84" s="99"/>
      <c r="NBD84" s="99"/>
      <c r="NBE84" s="99"/>
      <c r="NBF84" s="99"/>
      <c r="NBG84" s="99"/>
      <c r="NBH84" s="99"/>
      <c r="NBI84" s="99"/>
      <c r="NBJ84" s="99"/>
      <c r="NBK84" s="99"/>
      <c r="NBL84" s="99"/>
      <c r="NBM84" s="99"/>
      <c r="NBN84" s="99"/>
      <c r="NBO84" s="99"/>
      <c r="NBP84" s="99"/>
      <c r="NBQ84" s="99"/>
      <c r="NBR84" s="99"/>
      <c r="NBS84" s="99"/>
      <c r="NBT84" s="99"/>
      <c r="NBU84" s="99"/>
      <c r="NBV84" s="99"/>
      <c r="NBW84" s="99"/>
      <c r="NBX84" s="99"/>
      <c r="NBY84" s="99"/>
      <c r="NBZ84" s="99"/>
      <c r="NCA84" s="99"/>
      <c r="NCB84" s="99"/>
      <c r="NCC84" s="99"/>
      <c r="NCD84" s="99"/>
      <c r="NCE84" s="99"/>
      <c r="NCF84" s="99"/>
      <c r="NCG84" s="99"/>
      <c r="NCH84" s="99"/>
      <c r="NCI84" s="99"/>
      <c r="NCJ84" s="99"/>
      <c r="NCK84" s="99"/>
      <c r="NCL84" s="99"/>
      <c r="NCM84" s="99"/>
      <c r="NCN84" s="99"/>
      <c r="NCO84" s="99"/>
      <c r="NCP84" s="99"/>
      <c r="NCQ84" s="99"/>
      <c r="NCR84" s="99"/>
      <c r="NCS84" s="99"/>
      <c r="NCT84" s="99"/>
      <c r="NCU84" s="99"/>
      <c r="NCV84" s="99"/>
      <c r="NCW84" s="99"/>
      <c r="NCX84" s="99"/>
      <c r="NCY84" s="99"/>
      <c r="NCZ84" s="99"/>
      <c r="NDA84" s="99"/>
      <c r="NDB84" s="99"/>
      <c r="NDC84" s="99"/>
      <c r="NDD84" s="99"/>
      <c r="NDE84" s="99"/>
      <c r="NDF84" s="99"/>
      <c r="NDG84" s="99"/>
      <c r="NDH84" s="99"/>
      <c r="NDI84" s="99"/>
      <c r="NDJ84" s="99"/>
      <c r="NDK84" s="99"/>
      <c r="NDL84" s="99"/>
      <c r="NDM84" s="99"/>
      <c r="NDN84" s="99"/>
      <c r="NDO84" s="99"/>
      <c r="NDP84" s="99"/>
      <c r="NDQ84" s="99"/>
      <c r="NDR84" s="99"/>
      <c r="NDS84" s="99"/>
      <c r="NDT84" s="99"/>
      <c r="NDU84" s="99"/>
      <c r="NDV84" s="99"/>
      <c r="NDW84" s="99"/>
      <c r="NDX84" s="99"/>
      <c r="NDY84" s="99"/>
      <c r="NDZ84" s="99"/>
      <c r="NEA84" s="99"/>
      <c r="NEB84" s="99"/>
      <c r="NEC84" s="99"/>
      <c r="NED84" s="99"/>
      <c r="NEE84" s="99"/>
      <c r="NEF84" s="99"/>
      <c r="NEG84" s="99"/>
      <c r="NEH84" s="99"/>
      <c r="NEI84" s="99"/>
      <c r="NEJ84" s="99"/>
      <c r="NEK84" s="99"/>
      <c r="NEL84" s="99"/>
      <c r="NEM84" s="99"/>
      <c r="NEN84" s="99"/>
      <c r="NEO84" s="99"/>
      <c r="NEP84" s="99"/>
      <c r="NEQ84" s="99"/>
      <c r="NER84" s="99"/>
      <c r="NES84" s="99"/>
      <c r="NET84" s="99"/>
      <c r="NEU84" s="99"/>
      <c r="NEV84" s="99"/>
      <c r="NEW84" s="99"/>
      <c r="NEX84" s="99"/>
      <c r="NEY84" s="99"/>
      <c r="NEZ84" s="99"/>
      <c r="NFA84" s="99"/>
      <c r="NFB84" s="99"/>
      <c r="NFC84" s="99"/>
      <c r="NFD84" s="99"/>
      <c r="NFE84" s="99"/>
      <c r="NFF84" s="99"/>
      <c r="NFG84" s="99"/>
      <c r="NFH84" s="99"/>
      <c r="NFI84" s="99"/>
      <c r="NFJ84" s="99"/>
      <c r="NFK84" s="99"/>
      <c r="NFL84" s="99"/>
      <c r="NFM84" s="99"/>
      <c r="NFN84" s="99"/>
      <c r="NFO84" s="99"/>
      <c r="NFP84" s="99"/>
      <c r="NFQ84" s="99"/>
      <c r="NFR84" s="99"/>
      <c r="NFS84" s="99"/>
      <c r="NFT84" s="99"/>
      <c r="NFU84" s="99"/>
      <c r="NFV84" s="99"/>
      <c r="NFW84" s="99"/>
      <c r="NFX84" s="99"/>
      <c r="NFY84" s="99"/>
      <c r="NFZ84" s="99"/>
      <c r="NGA84" s="99"/>
      <c r="NGB84" s="99"/>
      <c r="NGC84" s="99"/>
      <c r="NGD84" s="99"/>
      <c r="NGE84" s="99"/>
      <c r="NGF84" s="99"/>
      <c r="NGG84" s="99"/>
      <c r="NGH84" s="99"/>
      <c r="NGI84" s="99"/>
      <c r="NGJ84" s="99"/>
      <c r="NGK84" s="99"/>
      <c r="NGL84" s="99"/>
      <c r="NGM84" s="99"/>
      <c r="NGN84" s="99"/>
      <c r="NGO84" s="99"/>
      <c r="NGP84" s="99"/>
      <c r="NGQ84" s="99"/>
      <c r="NGR84" s="99"/>
      <c r="NGS84" s="99"/>
      <c r="NGT84" s="99"/>
      <c r="NGU84" s="99"/>
      <c r="NGV84" s="99"/>
      <c r="NGW84" s="99"/>
      <c r="NGX84" s="99"/>
      <c r="NGY84" s="99"/>
      <c r="NGZ84" s="99"/>
      <c r="NHA84" s="99"/>
      <c r="NHB84" s="99"/>
      <c r="NHC84" s="99"/>
      <c r="NHD84" s="99"/>
      <c r="NHE84" s="99"/>
      <c r="NHF84" s="99"/>
      <c r="NHG84" s="99"/>
      <c r="NHH84" s="99"/>
      <c r="NHI84" s="99"/>
      <c r="NHJ84" s="99"/>
      <c r="NHK84" s="99"/>
      <c r="NHL84" s="99"/>
      <c r="NHM84" s="99"/>
      <c r="NHN84" s="99"/>
      <c r="NHO84" s="99"/>
      <c r="NHP84" s="99"/>
      <c r="NHQ84" s="99"/>
      <c r="NHR84" s="99"/>
      <c r="NHS84" s="99"/>
      <c r="NHT84" s="99"/>
      <c r="NHU84" s="99"/>
      <c r="NHV84" s="99"/>
      <c r="NHW84" s="99"/>
      <c r="NHX84" s="99"/>
      <c r="NHY84" s="99"/>
      <c r="NHZ84" s="99"/>
      <c r="NIA84" s="99"/>
      <c r="NIB84" s="99"/>
      <c r="NIC84" s="99"/>
      <c r="NID84" s="99"/>
      <c r="NIE84" s="99"/>
      <c r="NIF84" s="99"/>
      <c r="NIG84" s="99"/>
      <c r="NIH84" s="99"/>
      <c r="NII84" s="99"/>
      <c r="NIJ84" s="99"/>
      <c r="NIK84" s="99"/>
      <c r="NIL84" s="99"/>
      <c r="NIM84" s="99"/>
      <c r="NIN84" s="99"/>
      <c r="NIO84" s="99"/>
      <c r="NIP84" s="99"/>
      <c r="NIQ84" s="99"/>
      <c r="NIR84" s="99"/>
      <c r="NIS84" s="99"/>
      <c r="NIT84" s="99"/>
      <c r="NIU84" s="99"/>
      <c r="NIV84" s="99"/>
      <c r="NIW84" s="99"/>
      <c r="NIX84" s="99"/>
      <c r="NIY84" s="99"/>
      <c r="NIZ84" s="99"/>
      <c r="NJA84" s="99"/>
      <c r="NJB84" s="99"/>
      <c r="NJC84" s="99"/>
      <c r="NJD84" s="99"/>
      <c r="NJE84" s="99"/>
      <c r="NJF84" s="99"/>
      <c r="NJG84" s="99"/>
      <c r="NJH84" s="99"/>
      <c r="NJI84" s="99"/>
      <c r="NJJ84" s="99"/>
      <c r="NJK84" s="99"/>
      <c r="NJL84" s="99"/>
      <c r="NJM84" s="99"/>
      <c r="NJN84" s="99"/>
      <c r="NJO84" s="99"/>
      <c r="NJP84" s="99"/>
      <c r="NJQ84" s="99"/>
      <c r="NJR84" s="99"/>
      <c r="NJS84" s="99"/>
      <c r="NJT84" s="99"/>
      <c r="NJU84" s="99"/>
      <c r="NJV84" s="99"/>
      <c r="NJW84" s="99"/>
      <c r="NJX84" s="99"/>
      <c r="NJY84" s="99"/>
      <c r="NJZ84" s="99"/>
      <c r="NKA84" s="99"/>
      <c r="NKB84" s="99"/>
      <c r="NKC84" s="99"/>
      <c r="NKD84" s="99"/>
      <c r="NKE84" s="99"/>
      <c r="NKF84" s="99"/>
      <c r="NKG84" s="99"/>
      <c r="NKH84" s="99"/>
      <c r="NKI84" s="99"/>
      <c r="NKJ84" s="99"/>
      <c r="NKK84" s="99"/>
      <c r="NKL84" s="99"/>
      <c r="NKM84" s="99"/>
      <c r="NKN84" s="99"/>
      <c r="NKO84" s="99"/>
      <c r="NKP84" s="99"/>
      <c r="NKQ84" s="99"/>
      <c r="NKR84" s="99"/>
      <c r="NKS84" s="99"/>
      <c r="NKT84" s="99"/>
      <c r="NKU84" s="99"/>
      <c r="NKV84" s="99"/>
      <c r="NKW84" s="99"/>
      <c r="NKX84" s="99"/>
      <c r="NKY84" s="99"/>
      <c r="NKZ84" s="99"/>
      <c r="NLA84" s="99"/>
      <c r="NLB84" s="99"/>
      <c r="NLC84" s="99"/>
      <c r="NLD84" s="99"/>
      <c r="NLE84" s="99"/>
      <c r="NLF84" s="99"/>
      <c r="NLG84" s="99"/>
      <c r="NLH84" s="99"/>
      <c r="NLI84" s="99"/>
      <c r="NLJ84" s="99"/>
      <c r="NLK84" s="99"/>
      <c r="NLL84" s="99"/>
      <c r="NLM84" s="99"/>
      <c r="NLN84" s="99"/>
      <c r="NLO84" s="99"/>
      <c r="NLP84" s="99"/>
      <c r="NLQ84" s="99"/>
      <c r="NLR84" s="99"/>
      <c r="NLS84" s="99"/>
      <c r="NLT84" s="99"/>
      <c r="NLU84" s="99"/>
      <c r="NLV84" s="99"/>
      <c r="NLW84" s="99"/>
      <c r="NLX84" s="99"/>
      <c r="NLY84" s="99"/>
      <c r="NLZ84" s="99"/>
      <c r="NMA84" s="99"/>
      <c r="NMB84" s="99"/>
      <c r="NMC84" s="99"/>
      <c r="NMD84" s="99"/>
      <c r="NME84" s="99"/>
      <c r="NMF84" s="99"/>
      <c r="NMG84" s="99"/>
      <c r="NMH84" s="99"/>
      <c r="NMI84" s="99"/>
      <c r="NMJ84" s="99"/>
      <c r="NMK84" s="99"/>
      <c r="NML84" s="99"/>
      <c r="NMM84" s="99"/>
      <c r="NMN84" s="99"/>
      <c r="NMO84" s="99"/>
      <c r="NMP84" s="99"/>
      <c r="NMQ84" s="99"/>
      <c r="NMR84" s="99"/>
      <c r="NMS84" s="99"/>
      <c r="NMT84" s="99"/>
      <c r="NMU84" s="99"/>
      <c r="NMV84" s="99"/>
      <c r="NMW84" s="99"/>
      <c r="NMX84" s="99"/>
      <c r="NMY84" s="99"/>
      <c r="NMZ84" s="99"/>
      <c r="NNA84" s="99"/>
      <c r="NNB84" s="99"/>
      <c r="NNC84" s="99"/>
      <c r="NND84" s="99"/>
      <c r="NNE84" s="99"/>
      <c r="NNF84" s="99"/>
      <c r="NNG84" s="99"/>
      <c r="NNH84" s="99"/>
      <c r="NNI84" s="99"/>
      <c r="NNJ84" s="99"/>
      <c r="NNK84" s="99"/>
      <c r="NNL84" s="99"/>
      <c r="NNM84" s="99"/>
      <c r="NNN84" s="99"/>
      <c r="NNO84" s="99"/>
      <c r="NNP84" s="99"/>
      <c r="NNQ84" s="99"/>
      <c r="NNR84" s="99"/>
      <c r="NNS84" s="99"/>
      <c r="NNT84" s="99"/>
      <c r="NNU84" s="99"/>
      <c r="NNV84" s="99"/>
      <c r="NNW84" s="99"/>
      <c r="NNX84" s="99"/>
      <c r="NNY84" s="99"/>
      <c r="NNZ84" s="99"/>
      <c r="NOA84" s="99"/>
      <c r="NOB84" s="99"/>
      <c r="NOC84" s="99"/>
      <c r="NOD84" s="99"/>
      <c r="NOE84" s="99"/>
      <c r="NOF84" s="99"/>
      <c r="NOG84" s="99"/>
      <c r="NOH84" s="99"/>
      <c r="NOI84" s="99"/>
      <c r="NOJ84" s="99"/>
      <c r="NOK84" s="99"/>
      <c r="NOL84" s="99"/>
      <c r="NOM84" s="99"/>
      <c r="NON84" s="99"/>
      <c r="NOO84" s="99"/>
      <c r="NOP84" s="99"/>
      <c r="NOQ84" s="99"/>
      <c r="NOR84" s="99"/>
      <c r="NOS84" s="99"/>
      <c r="NOT84" s="99"/>
      <c r="NOU84" s="99"/>
      <c r="NOV84" s="99"/>
      <c r="NOW84" s="99"/>
      <c r="NOX84" s="99"/>
      <c r="NOY84" s="99"/>
      <c r="NOZ84" s="99"/>
      <c r="NPA84" s="99"/>
      <c r="NPB84" s="99"/>
      <c r="NPC84" s="99"/>
      <c r="NPD84" s="99"/>
      <c r="NPE84" s="99"/>
      <c r="NPF84" s="99"/>
      <c r="NPG84" s="99"/>
      <c r="NPH84" s="99"/>
      <c r="NPI84" s="99"/>
      <c r="NPJ84" s="99"/>
      <c r="NPK84" s="99"/>
      <c r="NPL84" s="99"/>
      <c r="NPM84" s="99"/>
      <c r="NPN84" s="99"/>
      <c r="NPO84" s="99"/>
      <c r="NPP84" s="99"/>
      <c r="NPQ84" s="99"/>
      <c r="NPR84" s="99"/>
      <c r="NPS84" s="99"/>
      <c r="NPT84" s="99"/>
      <c r="NPU84" s="99"/>
      <c r="NPV84" s="99"/>
      <c r="NPW84" s="99"/>
      <c r="NPX84" s="99"/>
      <c r="NPY84" s="99"/>
      <c r="NPZ84" s="99"/>
      <c r="NQA84" s="99"/>
      <c r="NQB84" s="99"/>
      <c r="NQC84" s="99"/>
      <c r="NQD84" s="99"/>
      <c r="NQE84" s="99"/>
      <c r="NQF84" s="99"/>
      <c r="NQG84" s="99"/>
      <c r="NQH84" s="99"/>
      <c r="NQI84" s="99"/>
      <c r="NQJ84" s="99"/>
      <c r="NQK84" s="99"/>
      <c r="NQL84" s="99"/>
      <c r="NQM84" s="99"/>
      <c r="NQN84" s="99"/>
      <c r="NQO84" s="99"/>
      <c r="NQP84" s="99"/>
      <c r="NQQ84" s="99"/>
      <c r="NQR84" s="99"/>
      <c r="NQS84" s="99"/>
      <c r="NQT84" s="99"/>
      <c r="NQU84" s="99"/>
      <c r="NQV84" s="99"/>
      <c r="NQW84" s="99"/>
      <c r="NQX84" s="99"/>
      <c r="NQY84" s="99"/>
      <c r="NQZ84" s="99"/>
      <c r="NRA84" s="99"/>
      <c r="NRB84" s="99"/>
      <c r="NRC84" s="99"/>
      <c r="NRD84" s="99"/>
      <c r="NRE84" s="99"/>
      <c r="NRF84" s="99"/>
      <c r="NRG84" s="99"/>
      <c r="NRH84" s="99"/>
      <c r="NRI84" s="99"/>
      <c r="NRJ84" s="99"/>
      <c r="NRK84" s="99"/>
      <c r="NRL84" s="99"/>
      <c r="NRM84" s="99"/>
      <c r="NRN84" s="99"/>
      <c r="NRO84" s="99"/>
      <c r="NRP84" s="99"/>
      <c r="NRQ84" s="99"/>
      <c r="NRR84" s="99"/>
      <c r="NRS84" s="99"/>
      <c r="NRT84" s="99"/>
      <c r="NRU84" s="99"/>
      <c r="NRV84" s="99"/>
      <c r="NRW84" s="99"/>
      <c r="NRX84" s="99"/>
      <c r="NRY84" s="99"/>
      <c r="NRZ84" s="99"/>
      <c r="NSA84" s="99"/>
      <c r="NSB84" s="99"/>
      <c r="NSC84" s="99"/>
      <c r="NSD84" s="99"/>
      <c r="NSE84" s="99"/>
      <c r="NSF84" s="99"/>
      <c r="NSG84" s="99"/>
      <c r="NSH84" s="99"/>
      <c r="NSI84" s="99"/>
      <c r="NSJ84" s="99"/>
      <c r="NSK84" s="99"/>
      <c r="NSL84" s="99"/>
      <c r="NSM84" s="99"/>
      <c r="NSN84" s="99"/>
      <c r="NSO84" s="99"/>
      <c r="NSP84" s="99"/>
      <c r="NSQ84" s="99"/>
      <c r="NSR84" s="99"/>
      <c r="NSS84" s="99"/>
      <c r="NST84" s="99"/>
      <c r="NSU84" s="99"/>
      <c r="NSV84" s="99"/>
      <c r="NSW84" s="99"/>
      <c r="NSX84" s="99"/>
      <c r="NSY84" s="99"/>
      <c r="NSZ84" s="99"/>
      <c r="NTA84" s="99"/>
      <c r="NTB84" s="99"/>
      <c r="NTC84" s="99"/>
      <c r="NTD84" s="99"/>
      <c r="NTE84" s="99"/>
      <c r="NTF84" s="99"/>
      <c r="NTG84" s="99"/>
      <c r="NTH84" s="99"/>
      <c r="NTI84" s="99"/>
      <c r="NTJ84" s="99"/>
      <c r="NTK84" s="99"/>
      <c r="NTL84" s="99"/>
      <c r="NTM84" s="99"/>
      <c r="NTN84" s="99"/>
      <c r="NTO84" s="99"/>
      <c r="NTP84" s="99"/>
      <c r="NTQ84" s="99"/>
      <c r="NTR84" s="99"/>
      <c r="NTS84" s="99"/>
      <c r="NTT84" s="99"/>
      <c r="NTU84" s="99"/>
      <c r="NTV84" s="99"/>
      <c r="NTW84" s="99"/>
      <c r="NTX84" s="99"/>
      <c r="NTY84" s="99"/>
      <c r="NTZ84" s="99"/>
      <c r="NUA84" s="99"/>
      <c r="NUB84" s="99"/>
      <c r="NUC84" s="99"/>
      <c r="NUD84" s="99"/>
      <c r="NUE84" s="99"/>
      <c r="NUF84" s="99"/>
      <c r="NUG84" s="99"/>
      <c r="NUH84" s="99"/>
      <c r="NUI84" s="99"/>
      <c r="NUJ84" s="99"/>
      <c r="NUK84" s="99"/>
      <c r="NUL84" s="99"/>
      <c r="NUM84" s="99"/>
      <c r="NUN84" s="99"/>
      <c r="NUO84" s="99"/>
      <c r="NUP84" s="99"/>
      <c r="NUQ84" s="99"/>
      <c r="NUR84" s="99"/>
      <c r="NUS84" s="99"/>
      <c r="NUT84" s="99"/>
      <c r="NUU84" s="99"/>
      <c r="NUV84" s="99"/>
      <c r="NUW84" s="99"/>
      <c r="NUX84" s="99"/>
      <c r="NUY84" s="99"/>
      <c r="NUZ84" s="99"/>
      <c r="NVA84" s="99"/>
      <c r="NVB84" s="99"/>
      <c r="NVC84" s="99"/>
      <c r="NVD84" s="99"/>
      <c r="NVE84" s="99"/>
      <c r="NVF84" s="99"/>
      <c r="NVG84" s="99"/>
      <c r="NVH84" s="99"/>
      <c r="NVI84" s="99"/>
      <c r="NVJ84" s="99"/>
      <c r="NVK84" s="99"/>
      <c r="NVL84" s="99"/>
      <c r="NVM84" s="99"/>
      <c r="NVN84" s="99"/>
      <c r="NVO84" s="99"/>
      <c r="NVP84" s="99"/>
      <c r="NVQ84" s="99"/>
      <c r="NVR84" s="99"/>
      <c r="NVS84" s="99"/>
      <c r="NVT84" s="99"/>
      <c r="NVU84" s="99"/>
      <c r="NVV84" s="99"/>
      <c r="NVW84" s="99"/>
      <c r="NVX84" s="99"/>
      <c r="NVY84" s="99"/>
      <c r="NVZ84" s="99"/>
      <c r="NWA84" s="99"/>
      <c r="NWB84" s="99"/>
      <c r="NWC84" s="99"/>
      <c r="NWD84" s="99"/>
      <c r="NWE84" s="99"/>
      <c r="NWF84" s="99"/>
      <c r="NWG84" s="99"/>
      <c r="NWH84" s="99"/>
      <c r="NWI84" s="99"/>
      <c r="NWJ84" s="99"/>
      <c r="NWK84" s="99"/>
      <c r="NWL84" s="99"/>
      <c r="NWM84" s="99"/>
      <c r="NWN84" s="99"/>
      <c r="NWO84" s="99"/>
      <c r="NWP84" s="99"/>
      <c r="NWQ84" s="99"/>
      <c r="NWR84" s="99"/>
      <c r="NWS84" s="99"/>
      <c r="NWT84" s="99"/>
      <c r="NWU84" s="99"/>
      <c r="NWV84" s="99"/>
      <c r="NWW84" s="99"/>
      <c r="NWX84" s="99"/>
      <c r="NWY84" s="99"/>
      <c r="NWZ84" s="99"/>
      <c r="NXA84" s="99"/>
      <c r="NXB84" s="99"/>
      <c r="NXC84" s="99"/>
      <c r="NXD84" s="99"/>
      <c r="NXE84" s="99"/>
      <c r="NXF84" s="99"/>
      <c r="NXG84" s="99"/>
      <c r="NXH84" s="99"/>
      <c r="NXI84" s="99"/>
      <c r="NXJ84" s="99"/>
      <c r="NXK84" s="99"/>
      <c r="NXL84" s="99"/>
      <c r="NXM84" s="99"/>
      <c r="NXN84" s="99"/>
      <c r="NXO84" s="99"/>
      <c r="NXP84" s="99"/>
      <c r="NXQ84" s="99"/>
      <c r="NXR84" s="99"/>
      <c r="NXS84" s="99"/>
      <c r="NXT84" s="99"/>
      <c r="NXU84" s="99"/>
      <c r="NXV84" s="99"/>
      <c r="NXW84" s="99"/>
      <c r="NXX84" s="99"/>
      <c r="NXY84" s="99"/>
      <c r="NXZ84" s="99"/>
      <c r="NYA84" s="99"/>
      <c r="NYB84" s="99"/>
      <c r="NYC84" s="99"/>
      <c r="NYD84" s="99"/>
      <c r="NYE84" s="99"/>
      <c r="NYF84" s="99"/>
      <c r="NYG84" s="99"/>
      <c r="NYH84" s="99"/>
      <c r="NYI84" s="99"/>
      <c r="NYJ84" s="99"/>
      <c r="NYK84" s="99"/>
      <c r="NYL84" s="99"/>
      <c r="NYM84" s="99"/>
      <c r="NYN84" s="99"/>
      <c r="NYO84" s="99"/>
      <c r="NYP84" s="99"/>
      <c r="NYQ84" s="99"/>
      <c r="NYR84" s="99"/>
      <c r="NYS84" s="99"/>
      <c r="NYT84" s="99"/>
      <c r="NYU84" s="99"/>
      <c r="NYV84" s="99"/>
      <c r="NYW84" s="99"/>
      <c r="NYX84" s="99"/>
      <c r="NYY84" s="99"/>
      <c r="NYZ84" s="99"/>
      <c r="NZA84" s="99"/>
      <c r="NZB84" s="99"/>
      <c r="NZC84" s="99"/>
      <c r="NZD84" s="99"/>
      <c r="NZE84" s="99"/>
      <c r="NZF84" s="99"/>
      <c r="NZG84" s="99"/>
      <c r="NZH84" s="99"/>
      <c r="NZI84" s="99"/>
      <c r="NZJ84" s="99"/>
      <c r="NZK84" s="99"/>
      <c r="NZL84" s="99"/>
      <c r="NZM84" s="99"/>
      <c r="NZN84" s="99"/>
      <c r="NZO84" s="99"/>
      <c r="NZP84" s="99"/>
      <c r="NZQ84" s="99"/>
      <c r="NZR84" s="99"/>
      <c r="NZS84" s="99"/>
      <c r="NZT84" s="99"/>
      <c r="NZU84" s="99"/>
      <c r="NZV84" s="99"/>
      <c r="NZW84" s="99"/>
      <c r="NZX84" s="99"/>
      <c r="NZY84" s="99"/>
      <c r="NZZ84" s="99"/>
      <c r="OAA84" s="99"/>
      <c r="OAB84" s="99"/>
      <c r="OAC84" s="99"/>
      <c r="OAD84" s="99"/>
      <c r="OAE84" s="99"/>
      <c r="OAF84" s="99"/>
      <c r="OAG84" s="99"/>
      <c r="OAH84" s="99"/>
      <c r="OAI84" s="99"/>
      <c r="OAJ84" s="99"/>
      <c r="OAK84" s="99"/>
      <c r="OAL84" s="99"/>
      <c r="OAM84" s="99"/>
      <c r="OAN84" s="99"/>
      <c r="OAO84" s="99"/>
      <c r="OAP84" s="99"/>
      <c r="OAQ84" s="99"/>
      <c r="OAR84" s="99"/>
      <c r="OAS84" s="99"/>
      <c r="OAT84" s="99"/>
      <c r="OAU84" s="99"/>
      <c r="OAV84" s="99"/>
      <c r="OAW84" s="99"/>
      <c r="OAX84" s="99"/>
      <c r="OAY84" s="99"/>
      <c r="OAZ84" s="99"/>
      <c r="OBA84" s="99"/>
      <c r="OBB84" s="99"/>
      <c r="OBC84" s="99"/>
      <c r="OBD84" s="99"/>
      <c r="OBE84" s="99"/>
      <c r="OBF84" s="99"/>
      <c r="OBG84" s="99"/>
      <c r="OBH84" s="99"/>
      <c r="OBI84" s="99"/>
      <c r="OBJ84" s="99"/>
      <c r="OBK84" s="99"/>
      <c r="OBL84" s="99"/>
      <c r="OBM84" s="99"/>
      <c r="OBN84" s="99"/>
      <c r="OBO84" s="99"/>
      <c r="OBP84" s="99"/>
      <c r="OBQ84" s="99"/>
      <c r="OBR84" s="99"/>
      <c r="OBS84" s="99"/>
      <c r="OBT84" s="99"/>
      <c r="OBU84" s="99"/>
      <c r="OBV84" s="99"/>
      <c r="OBW84" s="99"/>
      <c r="OBX84" s="99"/>
      <c r="OBY84" s="99"/>
      <c r="OBZ84" s="99"/>
      <c r="OCA84" s="99"/>
      <c r="OCB84" s="99"/>
      <c r="OCC84" s="99"/>
      <c r="OCD84" s="99"/>
      <c r="OCE84" s="99"/>
      <c r="OCF84" s="99"/>
      <c r="OCG84" s="99"/>
      <c r="OCH84" s="99"/>
      <c r="OCI84" s="99"/>
      <c r="OCJ84" s="99"/>
      <c r="OCK84" s="99"/>
      <c r="OCL84" s="99"/>
      <c r="OCM84" s="99"/>
      <c r="OCN84" s="99"/>
      <c r="OCO84" s="99"/>
      <c r="OCP84" s="99"/>
      <c r="OCQ84" s="99"/>
      <c r="OCR84" s="99"/>
      <c r="OCS84" s="99"/>
      <c r="OCT84" s="99"/>
      <c r="OCU84" s="99"/>
      <c r="OCV84" s="99"/>
      <c r="OCW84" s="99"/>
      <c r="OCX84" s="99"/>
      <c r="OCY84" s="99"/>
      <c r="OCZ84" s="99"/>
      <c r="ODA84" s="99"/>
      <c r="ODB84" s="99"/>
      <c r="ODC84" s="99"/>
      <c r="ODD84" s="99"/>
      <c r="ODE84" s="99"/>
      <c r="ODF84" s="99"/>
      <c r="ODG84" s="99"/>
      <c r="ODH84" s="99"/>
      <c r="ODI84" s="99"/>
      <c r="ODJ84" s="99"/>
      <c r="ODK84" s="99"/>
      <c r="ODL84" s="99"/>
      <c r="ODM84" s="99"/>
      <c r="ODN84" s="99"/>
      <c r="ODO84" s="99"/>
      <c r="ODP84" s="99"/>
      <c r="ODQ84" s="99"/>
      <c r="ODR84" s="99"/>
      <c r="ODS84" s="99"/>
      <c r="ODT84" s="99"/>
      <c r="ODU84" s="99"/>
      <c r="ODV84" s="99"/>
      <c r="ODW84" s="99"/>
      <c r="ODX84" s="99"/>
      <c r="ODY84" s="99"/>
      <c r="ODZ84" s="99"/>
      <c r="OEA84" s="99"/>
      <c r="OEB84" s="99"/>
      <c r="OEC84" s="99"/>
      <c r="OED84" s="99"/>
      <c r="OEE84" s="99"/>
      <c r="OEF84" s="99"/>
      <c r="OEG84" s="99"/>
      <c r="OEH84" s="99"/>
      <c r="OEI84" s="99"/>
      <c r="OEJ84" s="99"/>
      <c r="OEK84" s="99"/>
      <c r="OEL84" s="99"/>
      <c r="OEM84" s="99"/>
      <c r="OEN84" s="99"/>
      <c r="OEO84" s="99"/>
      <c r="OEP84" s="99"/>
      <c r="OEQ84" s="99"/>
      <c r="OER84" s="99"/>
      <c r="OES84" s="99"/>
      <c r="OET84" s="99"/>
      <c r="OEU84" s="99"/>
      <c r="OEV84" s="99"/>
      <c r="OEW84" s="99"/>
      <c r="OEX84" s="99"/>
      <c r="OEY84" s="99"/>
      <c r="OEZ84" s="99"/>
      <c r="OFA84" s="99"/>
      <c r="OFB84" s="99"/>
      <c r="OFC84" s="99"/>
      <c r="OFD84" s="99"/>
      <c r="OFE84" s="99"/>
      <c r="OFF84" s="99"/>
      <c r="OFG84" s="99"/>
      <c r="OFH84" s="99"/>
      <c r="OFI84" s="99"/>
      <c r="OFJ84" s="99"/>
      <c r="OFK84" s="99"/>
      <c r="OFL84" s="99"/>
      <c r="OFM84" s="99"/>
      <c r="OFN84" s="99"/>
      <c r="OFO84" s="99"/>
      <c r="OFP84" s="99"/>
      <c r="OFQ84" s="99"/>
      <c r="OFR84" s="99"/>
      <c r="OFS84" s="99"/>
      <c r="OFT84" s="99"/>
      <c r="OFU84" s="99"/>
      <c r="OFV84" s="99"/>
      <c r="OFW84" s="99"/>
      <c r="OFX84" s="99"/>
      <c r="OFY84" s="99"/>
      <c r="OFZ84" s="99"/>
      <c r="OGA84" s="99"/>
      <c r="OGB84" s="99"/>
      <c r="OGC84" s="99"/>
      <c r="OGD84" s="99"/>
      <c r="OGE84" s="99"/>
      <c r="OGF84" s="99"/>
      <c r="OGG84" s="99"/>
      <c r="OGH84" s="99"/>
      <c r="OGI84" s="99"/>
      <c r="OGJ84" s="99"/>
      <c r="OGK84" s="99"/>
      <c r="OGL84" s="99"/>
      <c r="OGM84" s="99"/>
      <c r="OGN84" s="99"/>
      <c r="OGO84" s="99"/>
      <c r="OGP84" s="99"/>
      <c r="OGQ84" s="99"/>
      <c r="OGR84" s="99"/>
      <c r="OGS84" s="99"/>
      <c r="OGT84" s="99"/>
      <c r="OGU84" s="99"/>
      <c r="OGV84" s="99"/>
      <c r="OGW84" s="99"/>
      <c r="OGX84" s="99"/>
      <c r="OGY84" s="99"/>
      <c r="OGZ84" s="99"/>
      <c r="OHA84" s="99"/>
      <c r="OHB84" s="99"/>
      <c r="OHC84" s="99"/>
      <c r="OHD84" s="99"/>
      <c r="OHE84" s="99"/>
      <c r="OHF84" s="99"/>
      <c r="OHG84" s="99"/>
      <c r="OHH84" s="99"/>
      <c r="OHI84" s="99"/>
      <c r="OHJ84" s="99"/>
      <c r="OHK84" s="99"/>
      <c r="OHL84" s="99"/>
      <c r="OHM84" s="99"/>
      <c r="OHN84" s="99"/>
      <c r="OHO84" s="99"/>
      <c r="OHP84" s="99"/>
      <c r="OHQ84" s="99"/>
      <c r="OHR84" s="99"/>
      <c r="OHS84" s="99"/>
      <c r="OHT84" s="99"/>
      <c r="OHU84" s="99"/>
      <c r="OHV84" s="99"/>
      <c r="OHW84" s="99"/>
      <c r="OHX84" s="99"/>
      <c r="OHY84" s="99"/>
      <c r="OHZ84" s="99"/>
      <c r="OIA84" s="99"/>
      <c r="OIB84" s="99"/>
      <c r="OIC84" s="99"/>
      <c r="OID84" s="99"/>
      <c r="OIE84" s="99"/>
      <c r="OIF84" s="99"/>
      <c r="OIG84" s="99"/>
      <c r="OIH84" s="99"/>
      <c r="OII84" s="99"/>
      <c r="OIJ84" s="99"/>
      <c r="OIK84" s="99"/>
      <c r="OIL84" s="99"/>
      <c r="OIM84" s="99"/>
      <c r="OIN84" s="99"/>
      <c r="OIO84" s="99"/>
      <c r="OIP84" s="99"/>
      <c r="OIQ84" s="99"/>
      <c r="OIR84" s="99"/>
      <c r="OIS84" s="99"/>
      <c r="OIT84" s="99"/>
      <c r="OIU84" s="99"/>
      <c r="OIV84" s="99"/>
      <c r="OIW84" s="99"/>
      <c r="OIX84" s="99"/>
      <c r="OIY84" s="99"/>
      <c r="OIZ84" s="99"/>
      <c r="OJA84" s="99"/>
      <c r="OJB84" s="99"/>
      <c r="OJC84" s="99"/>
      <c r="OJD84" s="99"/>
      <c r="OJE84" s="99"/>
      <c r="OJF84" s="99"/>
      <c r="OJG84" s="99"/>
      <c r="OJH84" s="99"/>
      <c r="OJI84" s="99"/>
      <c r="OJJ84" s="99"/>
      <c r="OJK84" s="99"/>
      <c r="OJL84" s="99"/>
      <c r="OJM84" s="99"/>
      <c r="OJN84" s="99"/>
      <c r="OJO84" s="99"/>
      <c r="OJP84" s="99"/>
      <c r="OJQ84" s="99"/>
      <c r="OJR84" s="99"/>
      <c r="OJS84" s="99"/>
      <c r="OJT84" s="99"/>
      <c r="OJU84" s="99"/>
      <c r="OJV84" s="99"/>
      <c r="OJW84" s="99"/>
      <c r="OJX84" s="99"/>
      <c r="OJY84" s="99"/>
      <c r="OJZ84" s="99"/>
      <c r="OKA84" s="99"/>
      <c r="OKB84" s="99"/>
      <c r="OKC84" s="99"/>
      <c r="OKD84" s="99"/>
      <c r="OKE84" s="99"/>
      <c r="OKF84" s="99"/>
      <c r="OKG84" s="99"/>
      <c r="OKH84" s="99"/>
      <c r="OKI84" s="99"/>
      <c r="OKJ84" s="99"/>
      <c r="OKK84" s="99"/>
      <c r="OKL84" s="99"/>
      <c r="OKM84" s="99"/>
      <c r="OKN84" s="99"/>
      <c r="OKO84" s="99"/>
      <c r="OKP84" s="99"/>
      <c r="OKQ84" s="99"/>
      <c r="OKR84" s="99"/>
      <c r="OKS84" s="99"/>
      <c r="OKT84" s="99"/>
      <c r="OKU84" s="99"/>
      <c r="OKV84" s="99"/>
      <c r="OKW84" s="99"/>
      <c r="OKX84" s="99"/>
      <c r="OKY84" s="99"/>
      <c r="OKZ84" s="99"/>
      <c r="OLA84" s="99"/>
      <c r="OLB84" s="99"/>
      <c r="OLC84" s="99"/>
      <c r="OLD84" s="99"/>
      <c r="OLE84" s="99"/>
      <c r="OLF84" s="99"/>
      <c r="OLG84" s="99"/>
      <c r="OLH84" s="99"/>
      <c r="OLI84" s="99"/>
      <c r="OLJ84" s="99"/>
      <c r="OLK84" s="99"/>
      <c r="OLL84" s="99"/>
      <c r="OLM84" s="99"/>
      <c r="OLN84" s="99"/>
      <c r="OLO84" s="99"/>
      <c r="OLP84" s="99"/>
      <c r="OLQ84" s="99"/>
      <c r="OLR84" s="99"/>
      <c r="OLS84" s="99"/>
      <c r="OLT84" s="99"/>
      <c r="OLU84" s="99"/>
      <c r="OLV84" s="99"/>
      <c r="OLW84" s="99"/>
      <c r="OLX84" s="99"/>
      <c r="OLY84" s="99"/>
      <c r="OLZ84" s="99"/>
      <c r="OMA84" s="99"/>
      <c r="OMB84" s="99"/>
      <c r="OMC84" s="99"/>
      <c r="OMD84" s="99"/>
      <c r="OME84" s="99"/>
      <c r="OMF84" s="99"/>
      <c r="OMG84" s="99"/>
      <c r="OMH84" s="99"/>
      <c r="OMI84" s="99"/>
      <c r="OMJ84" s="99"/>
      <c r="OMK84" s="99"/>
      <c r="OML84" s="99"/>
      <c r="OMM84" s="99"/>
      <c r="OMN84" s="99"/>
      <c r="OMO84" s="99"/>
      <c r="OMP84" s="99"/>
      <c r="OMQ84" s="99"/>
      <c r="OMR84" s="99"/>
      <c r="OMS84" s="99"/>
      <c r="OMT84" s="99"/>
      <c r="OMU84" s="99"/>
      <c r="OMV84" s="99"/>
      <c r="OMW84" s="99"/>
      <c r="OMX84" s="99"/>
      <c r="OMY84" s="99"/>
      <c r="OMZ84" s="99"/>
      <c r="ONA84" s="99"/>
      <c r="ONB84" s="99"/>
      <c r="ONC84" s="99"/>
      <c r="OND84" s="99"/>
      <c r="ONE84" s="99"/>
      <c r="ONF84" s="99"/>
      <c r="ONG84" s="99"/>
      <c r="ONH84" s="99"/>
      <c r="ONI84" s="99"/>
      <c r="ONJ84" s="99"/>
      <c r="ONK84" s="99"/>
      <c r="ONL84" s="99"/>
      <c r="ONM84" s="99"/>
      <c r="ONN84" s="99"/>
      <c r="ONO84" s="99"/>
      <c r="ONP84" s="99"/>
      <c r="ONQ84" s="99"/>
      <c r="ONR84" s="99"/>
      <c r="ONS84" s="99"/>
      <c r="ONT84" s="99"/>
      <c r="ONU84" s="99"/>
      <c r="ONV84" s="99"/>
      <c r="ONW84" s="99"/>
      <c r="ONX84" s="99"/>
      <c r="ONY84" s="99"/>
      <c r="ONZ84" s="99"/>
      <c r="OOA84" s="99"/>
      <c r="OOB84" s="99"/>
      <c r="OOC84" s="99"/>
      <c r="OOD84" s="99"/>
      <c r="OOE84" s="99"/>
      <c r="OOF84" s="99"/>
      <c r="OOG84" s="99"/>
      <c r="OOH84" s="99"/>
      <c r="OOI84" s="99"/>
      <c r="OOJ84" s="99"/>
      <c r="OOK84" s="99"/>
      <c r="OOL84" s="99"/>
      <c r="OOM84" s="99"/>
      <c r="OON84" s="99"/>
      <c r="OOO84" s="99"/>
      <c r="OOP84" s="99"/>
      <c r="OOQ84" s="99"/>
      <c r="OOR84" s="99"/>
      <c r="OOS84" s="99"/>
      <c r="OOT84" s="99"/>
      <c r="OOU84" s="99"/>
      <c r="OOV84" s="99"/>
      <c r="OOW84" s="99"/>
      <c r="OOX84" s="99"/>
      <c r="OOY84" s="99"/>
      <c r="OOZ84" s="99"/>
      <c r="OPA84" s="99"/>
      <c r="OPB84" s="99"/>
      <c r="OPC84" s="99"/>
      <c r="OPD84" s="99"/>
      <c r="OPE84" s="99"/>
      <c r="OPF84" s="99"/>
      <c r="OPG84" s="99"/>
      <c r="OPH84" s="99"/>
      <c r="OPI84" s="99"/>
      <c r="OPJ84" s="99"/>
      <c r="OPK84" s="99"/>
      <c r="OPL84" s="99"/>
      <c r="OPM84" s="99"/>
      <c r="OPN84" s="99"/>
      <c r="OPO84" s="99"/>
      <c r="OPP84" s="99"/>
      <c r="OPQ84" s="99"/>
      <c r="OPR84" s="99"/>
      <c r="OPS84" s="99"/>
      <c r="OPT84" s="99"/>
      <c r="OPU84" s="99"/>
      <c r="OPV84" s="99"/>
      <c r="OPW84" s="99"/>
      <c r="OPX84" s="99"/>
      <c r="OPY84" s="99"/>
      <c r="OPZ84" s="99"/>
      <c r="OQA84" s="99"/>
      <c r="OQB84" s="99"/>
      <c r="OQC84" s="99"/>
      <c r="OQD84" s="99"/>
      <c r="OQE84" s="99"/>
      <c r="OQF84" s="99"/>
      <c r="OQG84" s="99"/>
      <c r="OQH84" s="99"/>
      <c r="OQI84" s="99"/>
      <c r="OQJ84" s="99"/>
      <c r="OQK84" s="99"/>
      <c r="OQL84" s="99"/>
      <c r="OQM84" s="99"/>
      <c r="OQN84" s="99"/>
      <c r="OQO84" s="99"/>
      <c r="OQP84" s="99"/>
      <c r="OQQ84" s="99"/>
      <c r="OQR84" s="99"/>
      <c r="OQS84" s="99"/>
      <c r="OQT84" s="99"/>
      <c r="OQU84" s="99"/>
      <c r="OQV84" s="99"/>
      <c r="OQW84" s="99"/>
      <c r="OQX84" s="99"/>
      <c r="OQY84" s="99"/>
      <c r="OQZ84" s="99"/>
      <c r="ORA84" s="99"/>
      <c r="ORB84" s="99"/>
      <c r="ORC84" s="99"/>
      <c r="ORD84" s="99"/>
      <c r="ORE84" s="99"/>
      <c r="ORF84" s="99"/>
      <c r="ORG84" s="99"/>
      <c r="ORH84" s="99"/>
      <c r="ORI84" s="99"/>
      <c r="ORJ84" s="99"/>
      <c r="ORK84" s="99"/>
      <c r="ORL84" s="99"/>
      <c r="ORM84" s="99"/>
      <c r="ORN84" s="99"/>
      <c r="ORO84" s="99"/>
      <c r="ORP84" s="99"/>
      <c r="ORQ84" s="99"/>
      <c r="ORR84" s="99"/>
      <c r="ORS84" s="99"/>
      <c r="ORT84" s="99"/>
      <c r="ORU84" s="99"/>
      <c r="ORV84" s="99"/>
      <c r="ORW84" s="99"/>
      <c r="ORX84" s="99"/>
      <c r="ORY84" s="99"/>
      <c r="ORZ84" s="99"/>
      <c r="OSA84" s="99"/>
      <c r="OSB84" s="99"/>
      <c r="OSC84" s="99"/>
      <c r="OSD84" s="99"/>
      <c r="OSE84" s="99"/>
      <c r="OSF84" s="99"/>
      <c r="OSG84" s="99"/>
      <c r="OSH84" s="99"/>
      <c r="OSI84" s="99"/>
      <c r="OSJ84" s="99"/>
      <c r="OSK84" s="99"/>
      <c r="OSL84" s="99"/>
      <c r="OSM84" s="99"/>
      <c r="OSN84" s="99"/>
      <c r="OSO84" s="99"/>
      <c r="OSP84" s="99"/>
      <c r="OSQ84" s="99"/>
      <c r="OSR84" s="99"/>
      <c r="OSS84" s="99"/>
      <c r="OST84" s="99"/>
      <c r="OSU84" s="99"/>
      <c r="OSV84" s="99"/>
      <c r="OSW84" s="99"/>
      <c r="OSX84" s="99"/>
      <c r="OSY84" s="99"/>
      <c r="OSZ84" s="99"/>
      <c r="OTA84" s="99"/>
      <c r="OTB84" s="99"/>
      <c r="OTC84" s="99"/>
      <c r="OTD84" s="99"/>
      <c r="OTE84" s="99"/>
      <c r="OTF84" s="99"/>
      <c r="OTG84" s="99"/>
      <c r="OTH84" s="99"/>
      <c r="OTI84" s="99"/>
      <c r="OTJ84" s="99"/>
      <c r="OTK84" s="99"/>
      <c r="OTL84" s="99"/>
      <c r="OTM84" s="99"/>
      <c r="OTN84" s="99"/>
      <c r="OTO84" s="99"/>
      <c r="OTP84" s="99"/>
      <c r="OTQ84" s="99"/>
      <c r="OTR84" s="99"/>
      <c r="OTS84" s="99"/>
      <c r="OTT84" s="99"/>
      <c r="OTU84" s="99"/>
      <c r="OTV84" s="99"/>
      <c r="OTW84" s="99"/>
      <c r="OTX84" s="99"/>
      <c r="OTY84" s="99"/>
      <c r="OTZ84" s="99"/>
      <c r="OUA84" s="99"/>
      <c r="OUB84" s="99"/>
      <c r="OUC84" s="99"/>
      <c r="OUD84" s="99"/>
      <c r="OUE84" s="99"/>
      <c r="OUF84" s="99"/>
      <c r="OUG84" s="99"/>
      <c r="OUH84" s="99"/>
      <c r="OUI84" s="99"/>
      <c r="OUJ84" s="99"/>
      <c r="OUK84" s="99"/>
      <c r="OUL84" s="99"/>
      <c r="OUM84" s="99"/>
      <c r="OUN84" s="99"/>
      <c r="OUO84" s="99"/>
      <c r="OUP84" s="99"/>
      <c r="OUQ84" s="99"/>
      <c r="OUR84" s="99"/>
      <c r="OUS84" s="99"/>
      <c r="OUT84" s="99"/>
      <c r="OUU84" s="99"/>
      <c r="OUV84" s="99"/>
      <c r="OUW84" s="99"/>
      <c r="OUX84" s="99"/>
      <c r="OUY84" s="99"/>
      <c r="OUZ84" s="99"/>
      <c r="OVA84" s="99"/>
      <c r="OVB84" s="99"/>
      <c r="OVC84" s="99"/>
      <c r="OVD84" s="99"/>
      <c r="OVE84" s="99"/>
      <c r="OVF84" s="99"/>
      <c r="OVG84" s="99"/>
      <c r="OVH84" s="99"/>
      <c r="OVI84" s="99"/>
      <c r="OVJ84" s="99"/>
      <c r="OVK84" s="99"/>
      <c r="OVL84" s="99"/>
      <c r="OVM84" s="99"/>
      <c r="OVN84" s="99"/>
      <c r="OVO84" s="99"/>
      <c r="OVP84" s="99"/>
      <c r="OVQ84" s="99"/>
      <c r="OVR84" s="99"/>
      <c r="OVS84" s="99"/>
      <c r="OVT84" s="99"/>
      <c r="OVU84" s="99"/>
      <c r="OVV84" s="99"/>
      <c r="OVW84" s="99"/>
      <c r="OVX84" s="99"/>
      <c r="OVY84" s="99"/>
      <c r="OVZ84" s="99"/>
      <c r="OWA84" s="99"/>
      <c r="OWB84" s="99"/>
      <c r="OWC84" s="99"/>
      <c r="OWD84" s="99"/>
      <c r="OWE84" s="99"/>
      <c r="OWF84" s="99"/>
      <c r="OWG84" s="99"/>
      <c r="OWH84" s="99"/>
      <c r="OWI84" s="99"/>
      <c r="OWJ84" s="99"/>
      <c r="OWK84" s="99"/>
      <c r="OWL84" s="99"/>
      <c r="OWM84" s="99"/>
      <c r="OWN84" s="99"/>
      <c r="OWO84" s="99"/>
      <c r="OWP84" s="99"/>
      <c r="OWQ84" s="99"/>
      <c r="OWR84" s="99"/>
      <c r="OWS84" s="99"/>
      <c r="OWT84" s="99"/>
      <c r="OWU84" s="99"/>
      <c r="OWV84" s="99"/>
      <c r="OWW84" s="99"/>
      <c r="OWX84" s="99"/>
      <c r="OWY84" s="99"/>
      <c r="OWZ84" s="99"/>
      <c r="OXA84" s="99"/>
      <c r="OXB84" s="99"/>
      <c r="OXC84" s="99"/>
      <c r="OXD84" s="99"/>
      <c r="OXE84" s="99"/>
      <c r="OXF84" s="99"/>
      <c r="OXG84" s="99"/>
      <c r="OXH84" s="99"/>
      <c r="OXI84" s="99"/>
      <c r="OXJ84" s="99"/>
      <c r="OXK84" s="99"/>
      <c r="OXL84" s="99"/>
      <c r="OXM84" s="99"/>
      <c r="OXN84" s="99"/>
      <c r="OXO84" s="99"/>
      <c r="OXP84" s="99"/>
      <c r="OXQ84" s="99"/>
      <c r="OXR84" s="99"/>
      <c r="OXS84" s="99"/>
      <c r="OXT84" s="99"/>
      <c r="OXU84" s="99"/>
      <c r="OXV84" s="99"/>
      <c r="OXW84" s="99"/>
      <c r="OXX84" s="99"/>
      <c r="OXY84" s="99"/>
      <c r="OXZ84" s="99"/>
      <c r="OYA84" s="99"/>
      <c r="OYB84" s="99"/>
      <c r="OYC84" s="99"/>
      <c r="OYD84" s="99"/>
      <c r="OYE84" s="99"/>
      <c r="OYF84" s="99"/>
      <c r="OYG84" s="99"/>
      <c r="OYH84" s="99"/>
      <c r="OYI84" s="99"/>
      <c r="OYJ84" s="99"/>
      <c r="OYK84" s="99"/>
      <c r="OYL84" s="99"/>
      <c r="OYM84" s="99"/>
      <c r="OYN84" s="99"/>
      <c r="OYO84" s="99"/>
      <c r="OYP84" s="99"/>
      <c r="OYQ84" s="99"/>
      <c r="OYR84" s="99"/>
      <c r="OYS84" s="99"/>
      <c r="OYT84" s="99"/>
      <c r="OYU84" s="99"/>
      <c r="OYV84" s="99"/>
      <c r="OYW84" s="99"/>
      <c r="OYX84" s="99"/>
      <c r="OYY84" s="99"/>
      <c r="OYZ84" s="99"/>
      <c r="OZA84" s="99"/>
      <c r="OZB84" s="99"/>
      <c r="OZC84" s="99"/>
      <c r="OZD84" s="99"/>
      <c r="OZE84" s="99"/>
      <c r="OZF84" s="99"/>
      <c r="OZG84" s="99"/>
      <c r="OZH84" s="99"/>
      <c r="OZI84" s="99"/>
      <c r="OZJ84" s="99"/>
      <c r="OZK84" s="99"/>
      <c r="OZL84" s="99"/>
      <c r="OZM84" s="99"/>
      <c r="OZN84" s="99"/>
      <c r="OZO84" s="99"/>
      <c r="OZP84" s="99"/>
      <c r="OZQ84" s="99"/>
      <c r="OZR84" s="99"/>
      <c r="OZS84" s="99"/>
      <c r="OZT84" s="99"/>
      <c r="OZU84" s="99"/>
      <c r="OZV84" s="99"/>
      <c r="OZW84" s="99"/>
      <c r="OZX84" s="99"/>
      <c r="OZY84" s="99"/>
      <c r="OZZ84" s="99"/>
      <c r="PAA84" s="99"/>
      <c r="PAB84" s="99"/>
      <c r="PAC84" s="99"/>
      <c r="PAD84" s="99"/>
      <c r="PAE84" s="99"/>
      <c r="PAF84" s="99"/>
      <c r="PAG84" s="99"/>
      <c r="PAH84" s="99"/>
      <c r="PAI84" s="99"/>
      <c r="PAJ84" s="99"/>
      <c r="PAK84" s="99"/>
      <c r="PAL84" s="99"/>
      <c r="PAM84" s="99"/>
      <c r="PAN84" s="99"/>
      <c r="PAO84" s="99"/>
      <c r="PAP84" s="99"/>
      <c r="PAQ84" s="99"/>
      <c r="PAR84" s="99"/>
      <c r="PAS84" s="99"/>
      <c r="PAT84" s="99"/>
      <c r="PAU84" s="99"/>
      <c r="PAV84" s="99"/>
      <c r="PAW84" s="99"/>
      <c r="PAX84" s="99"/>
      <c r="PAY84" s="99"/>
      <c r="PAZ84" s="99"/>
      <c r="PBA84" s="99"/>
      <c r="PBB84" s="99"/>
      <c r="PBC84" s="99"/>
      <c r="PBD84" s="99"/>
      <c r="PBE84" s="99"/>
      <c r="PBF84" s="99"/>
      <c r="PBG84" s="99"/>
      <c r="PBH84" s="99"/>
      <c r="PBI84" s="99"/>
      <c r="PBJ84" s="99"/>
      <c r="PBK84" s="99"/>
      <c r="PBL84" s="99"/>
      <c r="PBM84" s="99"/>
      <c r="PBN84" s="99"/>
      <c r="PBO84" s="99"/>
      <c r="PBP84" s="99"/>
      <c r="PBQ84" s="99"/>
      <c r="PBR84" s="99"/>
      <c r="PBS84" s="99"/>
      <c r="PBT84" s="99"/>
      <c r="PBU84" s="99"/>
      <c r="PBV84" s="99"/>
      <c r="PBW84" s="99"/>
      <c r="PBX84" s="99"/>
      <c r="PBY84" s="99"/>
      <c r="PBZ84" s="99"/>
      <c r="PCA84" s="99"/>
      <c r="PCB84" s="99"/>
      <c r="PCC84" s="99"/>
      <c r="PCD84" s="99"/>
      <c r="PCE84" s="99"/>
      <c r="PCF84" s="99"/>
      <c r="PCG84" s="99"/>
      <c r="PCH84" s="99"/>
      <c r="PCI84" s="99"/>
      <c r="PCJ84" s="99"/>
      <c r="PCK84" s="99"/>
      <c r="PCL84" s="99"/>
      <c r="PCM84" s="99"/>
      <c r="PCN84" s="99"/>
      <c r="PCO84" s="99"/>
      <c r="PCP84" s="99"/>
      <c r="PCQ84" s="99"/>
      <c r="PCR84" s="99"/>
      <c r="PCS84" s="99"/>
      <c r="PCT84" s="99"/>
      <c r="PCU84" s="99"/>
      <c r="PCV84" s="99"/>
      <c r="PCW84" s="99"/>
      <c r="PCX84" s="99"/>
      <c r="PCY84" s="99"/>
      <c r="PCZ84" s="99"/>
      <c r="PDA84" s="99"/>
      <c r="PDB84" s="99"/>
      <c r="PDC84" s="99"/>
      <c r="PDD84" s="99"/>
      <c r="PDE84" s="99"/>
      <c r="PDF84" s="99"/>
      <c r="PDG84" s="99"/>
      <c r="PDH84" s="99"/>
      <c r="PDI84" s="99"/>
      <c r="PDJ84" s="99"/>
      <c r="PDK84" s="99"/>
      <c r="PDL84" s="99"/>
      <c r="PDM84" s="99"/>
      <c r="PDN84" s="99"/>
      <c r="PDO84" s="99"/>
      <c r="PDP84" s="99"/>
      <c r="PDQ84" s="99"/>
      <c r="PDR84" s="99"/>
      <c r="PDS84" s="99"/>
      <c r="PDT84" s="99"/>
      <c r="PDU84" s="99"/>
      <c r="PDV84" s="99"/>
      <c r="PDW84" s="99"/>
      <c r="PDX84" s="99"/>
      <c r="PDY84" s="99"/>
      <c r="PDZ84" s="99"/>
      <c r="PEA84" s="99"/>
      <c r="PEB84" s="99"/>
      <c r="PEC84" s="99"/>
      <c r="PED84" s="99"/>
      <c r="PEE84" s="99"/>
      <c r="PEF84" s="99"/>
      <c r="PEG84" s="99"/>
      <c r="PEH84" s="99"/>
      <c r="PEI84" s="99"/>
      <c r="PEJ84" s="99"/>
      <c r="PEK84" s="99"/>
      <c r="PEL84" s="99"/>
      <c r="PEM84" s="99"/>
      <c r="PEN84" s="99"/>
      <c r="PEO84" s="99"/>
      <c r="PEP84" s="99"/>
      <c r="PEQ84" s="99"/>
      <c r="PER84" s="99"/>
      <c r="PES84" s="99"/>
      <c r="PET84" s="99"/>
      <c r="PEU84" s="99"/>
      <c r="PEV84" s="99"/>
      <c r="PEW84" s="99"/>
      <c r="PEX84" s="99"/>
      <c r="PEY84" s="99"/>
      <c r="PEZ84" s="99"/>
      <c r="PFA84" s="99"/>
      <c r="PFB84" s="99"/>
      <c r="PFC84" s="99"/>
      <c r="PFD84" s="99"/>
      <c r="PFE84" s="99"/>
      <c r="PFF84" s="99"/>
      <c r="PFG84" s="99"/>
      <c r="PFH84" s="99"/>
      <c r="PFI84" s="99"/>
      <c r="PFJ84" s="99"/>
      <c r="PFK84" s="99"/>
      <c r="PFL84" s="99"/>
      <c r="PFM84" s="99"/>
      <c r="PFN84" s="99"/>
      <c r="PFO84" s="99"/>
      <c r="PFP84" s="99"/>
      <c r="PFQ84" s="99"/>
      <c r="PFR84" s="99"/>
      <c r="PFS84" s="99"/>
      <c r="PFT84" s="99"/>
      <c r="PFU84" s="99"/>
      <c r="PFV84" s="99"/>
      <c r="PFW84" s="99"/>
      <c r="PFX84" s="99"/>
      <c r="PFY84" s="99"/>
      <c r="PFZ84" s="99"/>
      <c r="PGA84" s="99"/>
      <c r="PGB84" s="99"/>
      <c r="PGC84" s="99"/>
      <c r="PGD84" s="99"/>
      <c r="PGE84" s="99"/>
      <c r="PGF84" s="99"/>
      <c r="PGG84" s="99"/>
      <c r="PGH84" s="99"/>
      <c r="PGI84" s="99"/>
      <c r="PGJ84" s="99"/>
      <c r="PGK84" s="99"/>
      <c r="PGL84" s="99"/>
      <c r="PGM84" s="99"/>
      <c r="PGN84" s="99"/>
      <c r="PGO84" s="99"/>
      <c r="PGP84" s="99"/>
      <c r="PGQ84" s="99"/>
      <c r="PGR84" s="99"/>
      <c r="PGS84" s="99"/>
      <c r="PGT84" s="99"/>
      <c r="PGU84" s="99"/>
      <c r="PGV84" s="99"/>
      <c r="PGW84" s="99"/>
      <c r="PGX84" s="99"/>
      <c r="PGY84" s="99"/>
      <c r="PGZ84" s="99"/>
      <c r="PHA84" s="99"/>
      <c r="PHB84" s="99"/>
      <c r="PHC84" s="99"/>
      <c r="PHD84" s="99"/>
      <c r="PHE84" s="99"/>
      <c r="PHF84" s="99"/>
      <c r="PHG84" s="99"/>
      <c r="PHH84" s="99"/>
      <c r="PHI84" s="99"/>
      <c r="PHJ84" s="99"/>
      <c r="PHK84" s="99"/>
      <c r="PHL84" s="99"/>
      <c r="PHM84" s="99"/>
      <c r="PHN84" s="99"/>
      <c r="PHO84" s="99"/>
      <c r="PHP84" s="99"/>
      <c r="PHQ84" s="99"/>
      <c r="PHR84" s="99"/>
      <c r="PHS84" s="99"/>
      <c r="PHT84" s="99"/>
      <c r="PHU84" s="99"/>
      <c r="PHV84" s="99"/>
      <c r="PHW84" s="99"/>
      <c r="PHX84" s="99"/>
      <c r="PHY84" s="99"/>
      <c r="PHZ84" s="99"/>
      <c r="PIA84" s="99"/>
      <c r="PIB84" s="99"/>
      <c r="PIC84" s="99"/>
      <c r="PID84" s="99"/>
      <c r="PIE84" s="99"/>
      <c r="PIF84" s="99"/>
      <c r="PIG84" s="99"/>
      <c r="PIH84" s="99"/>
      <c r="PII84" s="99"/>
      <c r="PIJ84" s="99"/>
      <c r="PIK84" s="99"/>
      <c r="PIL84" s="99"/>
      <c r="PIM84" s="99"/>
      <c r="PIN84" s="99"/>
      <c r="PIO84" s="99"/>
      <c r="PIP84" s="99"/>
      <c r="PIQ84" s="99"/>
      <c r="PIR84" s="99"/>
      <c r="PIS84" s="99"/>
      <c r="PIT84" s="99"/>
      <c r="PIU84" s="99"/>
      <c r="PIV84" s="99"/>
      <c r="PIW84" s="99"/>
      <c r="PIX84" s="99"/>
      <c r="PIY84" s="99"/>
      <c r="PIZ84" s="99"/>
      <c r="PJA84" s="99"/>
      <c r="PJB84" s="99"/>
      <c r="PJC84" s="99"/>
      <c r="PJD84" s="99"/>
      <c r="PJE84" s="99"/>
      <c r="PJF84" s="99"/>
      <c r="PJG84" s="99"/>
      <c r="PJH84" s="99"/>
      <c r="PJI84" s="99"/>
      <c r="PJJ84" s="99"/>
      <c r="PJK84" s="99"/>
      <c r="PJL84" s="99"/>
      <c r="PJM84" s="99"/>
      <c r="PJN84" s="99"/>
      <c r="PJO84" s="99"/>
      <c r="PJP84" s="99"/>
      <c r="PJQ84" s="99"/>
      <c r="PJR84" s="99"/>
      <c r="PJS84" s="99"/>
      <c r="PJT84" s="99"/>
      <c r="PJU84" s="99"/>
      <c r="PJV84" s="99"/>
      <c r="PJW84" s="99"/>
      <c r="PJX84" s="99"/>
      <c r="PJY84" s="99"/>
      <c r="PJZ84" s="99"/>
      <c r="PKA84" s="99"/>
      <c r="PKB84" s="99"/>
      <c r="PKC84" s="99"/>
      <c r="PKD84" s="99"/>
      <c r="PKE84" s="99"/>
      <c r="PKF84" s="99"/>
      <c r="PKG84" s="99"/>
      <c r="PKH84" s="99"/>
      <c r="PKI84" s="99"/>
      <c r="PKJ84" s="99"/>
      <c r="PKK84" s="99"/>
      <c r="PKL84" s="99"/>
      <c r="PKM84" s="99"/>
      <c r="PKN84" s="99"/>
      <c r="PKO84" s="99"/>
      <c r="PKP84" s="99"/>
      <c r="PKQ84" s="99"/>
      <c r="PKR84" s="99"/>
      <c r="PKS84" s="99"/>
      <c r="PKT84" s="99"/>
      <c r="PKU84" s="99"/>
      <c r="PKV84" s="99"/>
      <c r="PKW84" s="99"/>
      <c r="PKX84" s="99"/>
      <c r="PKY84" s="99"/>
      <c r="PKZ84" s="99"/>
      <c r="PLA84" s="99"/>
      <c r="PLB84" s="99"/>
      <c r="PLC84" s="99"/>
      <c r="PLD84" s="99"/>
      <c r="PLE84" s="99"/>
      <c r="PLF84" s="99"/>
      <c r="PLG84" s="99"/>
      <c r="PLH84" s="99"/>
      <c r="PLI84" s="99"/>
      <c r="PLJ84" s="99"/>
      <c r="PLK84" s="99"/>
      <c r="PLL84" s="99"/>
      <c r="PLM84" s="99"/>
      <c r="PLN84" s="99"/>
      <c r="PLO84" s="99"/>
      <c r="PLP84" s="99"/>
      <c r="PLQ84" s="99"/>
      <c r="PLR84" s="99"/>
      <c r="PLS84" s="99"/>
      <c r="PLT84" s="99"/>
      <c r="PLU84" s="99"/>
      <c r="PLV84" s="99"/>
      <c r="PLW84" s="99"/>
      <c r="PLX84" s="99"/>
      <c r="PLY84" s="99"/>
      <c r="PLZ84" s="99"/>
      <c r="PMA84" s="99"/>
      <c r="PMB84" s="99"/>
      <c r="PMC84" s="99"/>
      <c r="PMD84" s="99"/>
      <c r="PME84" s="99"/>
      <c r="PMF84" s="99"/>
      <c r="PMG84" s="99"/>
      <c r="PMH84" s="99"/>
      <c r="PMI84" s="99"/>
      <c r="PMJ84" s="99"/>
      <c r="PMK84" s="99"/>
      <c r="PML84" s="99"/>
      <c r="PMM84" s="99"/>
      <c r="PMN84" s="99"/>
      <c r="PMO84" s="99"/>
      <c r="PMP84" s="99"/>
      <c r="PMQ84" s="99"/>
      <c r="PMR84" s="99"/>
      <c r="PMS84" s="99"/>
      <c r="PMT84" s="99"/>
      <c r="PMU84" s="99"/>
      <c r="PMV84" s="99"/>
      <c r="PMW84" s="99"/>
      <c r="PMX84" s="99"/>
      <c r="PMY84" s="99"/>
      <c r="PMZ84" s="99"/>
      <c r="PNA84" s="99"/>
      <c r="PNB84" s="99"/>
      <c r="PNC84" s="99"/>
      <c r="PND84" s="99"/>
      <c r="PNE84" s="99"/>
      <c r="PNF84" s="99"/>
      <c r="PNG84" s="99"/>
      <c r="PNH84" s="99"/>
      <c r="PNI84" s="99"/>
      <c r="PNJ84" s="99"/>
      <c r="PNK84" s="99"/>
      <c r="PNL84" s="99"/>
      <c r="PNM84" s="99"/>
      <c r="PNN84" s="99"/>
      <c r="PNO84" s="99"/>
      <c r="PNP84" s="99"/>
      <c r="PNQ84" s="99"/>
      <c r="PNR84" s="99"/>
      <c r="PNS84" s="99"/>
      <c r="PNT84" s="99"/>
      <c r="PNU84" s="99"/>
      <c r="PNV84" s="99"/>
      <c r="PNW84" s="99"/>
      <c r="PNX84" s="99"/>
      <c r="PNY84" s="99"/>
      <c r="PNZ84" s="99"/>
      <c r="POA84" s="99"/>
      <c r="POB84" s="99"/>
      <c r="POC84" s="99"/>
      <c r="POD84" s="99"/>
      <c r="POE84" s="99"/>
      <c r="POF84" s="99"/>
      <c r="POG84" s="99"/>
      <c r="POH84" s="99"/>
      <c r="POI84" s="99"/>
      <c r="POJ84" s="99"/>
      <c r="POK84" s="99"/>
      <c r="POL84" s="99"/>
      <c r="POM84" s="99"/>
      <c r="PON84" s="99"/>
      <c r="POO84" s="99"/>
      <c r="POP84" s="99"/>
      <c r="POQ84" s="99"/>
      <c r="POR84" s="99"/>
      <c r="POS84" s="99"/>
      <c r="POT84" s="99"/>
      <c r="POU84" s="99"/>
      <c r="POV84" s="99"/>
      <c r="POW84" s="99"/>
      <c r="POX84" s="99"/>
      <c r="POY84" s="99"/>
      <c r="POZ84" s="99"/>
      <c r="PPA84" s="99"/>
      <c r="PPB84" s="99"/>
      <c r="PPC84" s="99"/>
      <c r="PPD84" s="99"/>
      <c r="PPE84" s="99"/>
      <c r="PPF84" s="99"/>
      <c r="PPG84" s="99"/>
      <c r="PPH84" s="99"/>
      <c r="PPI84" s="99"/>
      <c r="PPJ84" s="99"/>
      <c r="PPK84" s="99"/>
      <c r="PPL84" s="99"/>
      <c r="PPM84" s="99"/>
      <c r="PPN84" s="99"/>
      <c r="PPO84" s="99"/>
      <c r="PPP84" s="99"/>
      <c r="PPQ84" s="99"/>
      <c r="PPR84" s="99"/>
      <c r="PPS84" s="99"/>
      <c r="PPT84" s="99"/>
      <c r="PPU84" s="99"/>
      <c r="PPV84" s="99"/>
      <c r="PPW84" s="99"/>
      <c r="PPX84" s="99"/>
      <c r="PPY84" s="99"/>
      <c r="PPZ84" s="99"/>
      <c r="PQA84" s="99"/>
      <c r="PQB84" s="99"/>
      <c r="PQC84" s="99"/>
      <c r="PQD84" s="99"/>
      <c r="PQE84" s="99"/>
      <c r="PQF84" s="99"/>
      <c r="PQG84" s="99"/>
      <c r="PQH84" s="99"/>
      <c r="PQI84" s="99"/>
      <c r="PQJ84" s="99"/>
      <c r="PQK84" s="99"/>
      <c r="PQL84" s="99"/>
      <c r="PQM84" s="99"/>
      <c r="PQN84" s="99"/>
      <c r="PQO84" s="99"/>
      <c r="PQP84" s="99"/>
      <c r="PQQ84" s="99"/>
      <c r="PQR84" s="99"/>
      <c r="PQS84" s="99"/>
      <c r="PQT84" s="99"/>
      <c r="PQU84" s="99"/>
      <c r="PQV84" s="99"/>
      <c r="PQW84" s="99"/>
      <c r="PQX84" s="99"/>
      <c r="PQY84" s="99"/>
      <c r="PQZ84" s="99"/>
      <c r="PRA84" s="99"/>
      <c r="PRB84" s="99"/>
      <c r="PRC84" s="99"/>
      <c r="PRD84" s="99"/>
      <c r="PRE84" s="99"/>
      <c r="PRF84" s="99"/>
      <c r="PRG84" s="99"/>
      <c r="PRH84" s="99"/>
      <c r="PRI84" s="99"/>
      <c r="PRJ84" s="99"/>
      <c r="PRK84" s="99"/>
      <c r="PRL84" s="99"/>
      <c r="PRM84" s="99"/>
      <c r="PRN84" s="99"/>
      <c r="PRO84" s="99"/>
      <c r="PRP84" s="99"/>
      <c r="PRQ84" s="99"/>
      <c r="PRR84" s="99"/>
      <c r="PRS84" s="99"/>
      <c r="PRT84" s="99"/>
      <c r="PRU84" s="99"/>
      <c r="PRV84" s="99"/>
      <c r="PRW84" s="99"/>
      <c r="PRX84" s="99"/>
      <c r="PRY84" s="99"/>
      <c r="PRZ84" s="99"/>
      <c r="PSA84" s="99"/>
      <c r="PSB84" s="99"/>
      <c r="PSC84" s="99"/>
      <c r="PSD84" s="99"/>
      <c r="PSE84" s="99"/>
      <c r="PSF84" s="99"/>
      <c r="PSG84" s="99"/>
      <c r="PSH84" s="99"/>
      <c r="PSI84" s="99"/>
      <c r="PSJ84" s="99"/>
      <c r="PSK84" s="99"/>
      <c r="PSL84" s="99"/>
      <c r="PSM84" s="99"/>
      <c r="PSN84" s="99"/>
      <c r="PSO84" s="99"/>
      <c r="PSP84" s="99"/>
      <c r="PSQ84" s="99"/>
      <c r="PSR84" s="99"/>
      <c r="PSS84" s="99"/>
      <c r="PST84" s="99"/>
      <c r="PSU84" s="99"/>
      <c r="PSV84" s="99"/>
      <c r="PSW84" s="99"/>
      <c r="PSX84" s="99"/>
      <c r="PSY84" s="99"/>
      <c r="PSZ84" s="99"/>
      <c r="PTA84" s="99"/>
      <c r="PTB84" s="99"/>
      <c r="PTC84" s="99"/>
      <c r="PTD84" s="99"/>
      <c r="PTE84" s="99"/>
      <c r="PTF84" s="99"/>
      <c r="PTG84" s="99"/>
      <c r="PTH84" s="99"/>
      <c r="PTI84" s="99"/>
      <c r="PTJ84" s="99"/>
      <c r="PTK84" s="99"/>
      <c r="PTL84" s="99"/>
      <c r="PTM84" s="99"/>
      <c r="PTN84" s="99"/>
      <c r="PTO84" s="99"/>
      <c r="PTP84" s="99"/>
      <c r="PTQ84" s="99"/>
      <c r="PTR84" s="99"/>
      <c r="PTS84" s="99"/>
      <c r="PTT84" s="99"/>
      <c r="PTU84" s="99"/>
      <c r="PTV84" s="99"/>
      <c r="PTW84" s="99"/>
      <c r="PTX84" s="99"/>
      <c r="PTY84" s="99"/>
      <c r="PTZ84" s="99"/>
      <c r="PUA84" s="99"/>
      <c r="PUB84" s="99"/>
      <c r="PUC84" s="99"/>
      <c r="PUD84" s="99"/>
      <c r="PUE84" s="99"/>
      <c r="PUF84" s="99"/>
      <c r="PUG84" s="99"/>
      <c r="PUH84" s="99"/>
      <c r="PUI84" s="99"/>
      <c r="PUJ84" s="99"/>
      <c r="PUK84" s="99"/>
      <c r="PUL84" s="99"/>
      <c r="PUM84" s="99"/>
      <c r="PUN84" s="99"/>
      <c r="PUO84" s="99"/>
      <c r="PUP84" s="99"/>
      <c r="PUQ84" s="99"/>
      <c r="PUR84" s="99"/>
      <c r="PUS84" s="99"/>
      <c r="PUT84" s="99"/>
      <c r="PUU84" s="99"/>
      <c r="PUV84" s="99"/>
      <c r="PUW84" s="99"/>
      <c r="PUX84" s="99"/>
      <c r="PUY84" s="99"/>
      <c r="PUZ84" s="99"/>
      <c r="PVA84" s="99"/>
      <c r="PVB84" s="99"/>
      <c r="PVC84" s="99"/>
      <c r="PVD84" s="99"/>
      <c r="PVE84" s="99"/>
      <c r="PVF84" s="99"/>
      <c r="PVG84" s="99"/>
      <c r="PVH84" s="99"/>
      <c r="PVI84" s="99"/>
      <c r="PVJ84" s="99"/>
      <c r="PVK84" s="99"/>
      <c r="PVL84" s="99"/>
      <c r="PVM84" s="99"/>
      <c r="PVN84" s="99"/>
      <c r="PVO84" s="99"/>
      <c r="PVP84" s="99"/>
      <c r="PVQ84" s="99"/>
      <c r="PVR84" s="99"/>
      <c r="PVS84" s="99"/>
      <c r="PVT84" s="99"/>
      <c r="PVU84" s="99"/>
      <c r="PVV84" s="99"/>
      <c r="PVW84" s="99"/>
      <c r="PVX84" s="99"/>
      <c r="PVY84" s="99"/>
      <c r="PVZ84" s="99"/>
      <c r="PWA84" s="99"/>
      <c r="PWB84" s="99"/>
      <c r="PWC84" s="99"/>
      <c r="PWD84" s="99"/>
      <c r="PWE84" s="99"/>
      <c r="PWF84" s="99"/>
      <c r="PWG84" s="99"/>
      <c r="PWH84" s="99"/>
      <c r="PWI84" s="99"/>
      <c r="PWJ84" s="99"/>
      <c r="PWK84" s="99"/>
      <c r="PWL84" s="99"/>
      <c r="PWM84" s="99"/>
      <c r="PWN84" s="99"/>
      <c r="PWO84" s="99"/>
      <c r="PWP84" s="99"/>
      <c r="PWQ84" s="99"/>
      <c r="PWR84" s="99"/>
      <c r="PWS84" s="99"/>
      <c r="PWT84" s="99"/>
      <c r="PWU84" s="99"/>
      <c r="PWV84" s="99"/>
      <c r="PWW84" s="99"/>
      <c r="PWX84" s="99"/>
      <c r="PWY84" s="99"/>
      <c r="PWZ84" s="99"/>
      <c r="PXA84" s="99"/>
      <c r="PXB84" s="99"/>
      <c r="PXC84" s="99"/>
      <c r="PXD84" s="99"/>
      <c r="PXE84" s="99"/>
      <c r="PXF84" s="99"/>
      <c r="PXG84" s="99"/>
      <c r="PXH84" s="99"/>
      <c r="PXI84" s="99"/>
      <c r="PXJ84" s="99"/>
      <c r="PXK84" s="99"/>
      <c r="PXL84" s="99"/>
      <c r="PXM84" s="99"/>
      <c r="PXN84" s="99"/>
      <c r="PXO84" s="99"/>
      <c r="PXP84" s="99"/>
      <c r="PXQ84" s="99"/>
      <c r="PXR84" s="99"/>
      <c r="PXS84" s="99"/>
      <c r="PXT84" s="99"/>
      <c r="PXU84" s="99"/>
      <c r="PXV84" s="99"/>
      <c r="PXW84" s="99"/>
      <c r="PXX84" s="99"/>
      <c r="PXY84" s="99"/>
      <c r="PXZ84" s="99"/>
      <c r="PYA84" s="99"/>
      <c r="PYB84" s="99"/>
      <c r="PYC84" s="99"/>
      <c r="PYD84" s="99"/>
      <c r="PYE84" s="99"/>
      <c r="PYF84" s="99"/>
      <c r="PYG84" s="99"/>
      <c r="PYH84" s="99"/>
      <c r="PYI84" s="99"/>
      <c r="PYJ84" s="99"/>
      <c r="PYK84" s="99"/>
      <c r="PYL84" s="99"/>
      <c r="PYM84" s="99"/>
      <c r="PYN84" s="99"/>
      <c r="PYO84" s="99"/>
      <c r="PYP84" s="99"/>
      <c r="PYQ84" s="99"/>
      <c r="PYR84" s="99"/>
      <c r="PYS84" s="99"/>
      <c r="PYT84" s="99"/>
      <c r="PYU84" s="99"/>
      <c r="PYV84" s="99"/>
      <c r="PYW84" s="99"/>
      <c r="PYX84" s="99"/>
      <c r="PYY84" s="99"/>
      <c r="PYZ84" s="99"/>
      <c r="PZA84" s="99"/>
      <c r="PZB84" s="99"/>
      <c r="PZC84" s="99"/>
      <c r="PZD84" s="99"/>
      <c r="PZE84" s="99"/>
      <c r="PZF84" s="99"/>
      <c r="PZG84" s="99"/>
      <c r="PZH84" s="99"/>
      <c r="PZI84" s="99"/>
      <c r="PZJ84" s="99"/>
      <c r="PZK84" s="99"/>
      <c r="PZL84" s="99"/>
      <c r="PZM84" s="99"/>
      <c r="PZN84" s="99"/>
      <c r="PZO84" s="99"/>
      <c r="PZP84" s="99"/>
      <c r="PZQ84" s="99"/>
      <c r="PZR84" s="99"/>
      <c r="PZS84" s="99"/>
      <c r="PZT84" s="99"/>
      <c r="PZU84" s="99"/>
      <c r="PZV84" s="99"/>
      <c r="PZW84" s="99"/>
      <c r="PZX84" s="99"/>
      <c r="PZY84" s="99"/>
      <c r="PZZ84" s="99"/>
      <c r="QAA84" s="99"/>
      <c r="QAB84" s="99"/>
      <c r="QAC84" s="99"/>
      <c r="QAD84" s="99"/>
      <c r="QAE84" s="99"/>
      <c r="QAF84" s="99"/>
      <c r="QAG84" s="99"/>
      <c r="QAH84" s="99"/>
      <c r="QAI84" s="99"/>
      <c r="QAJ84" s="99"/>
      <c r="QAK84" s="99"/>
      <c r="QAL84" s="99"/>
      <c r="QAM84" s="99"/>
      <c r="QAN84" s="99"/>
      <c r="QAO84" s="99"/>
      <c r="QAP84" s="99"/>
      <c r="QAQ84" s="99"/>
      <c r="QAR84" s="99"/>
      <c r="QAS84" s="99"/>
      <c r="QAT84" s="99"/>
      <c r="QAU84" s="99"/>
      <c r="QAV84" s="99"/>
      <c r="QAW84" s="99"/>
      <c r="QAX84" s="99"/>
      <c r="QAY84" s="99"/>
      <c r="QAZ84" s="99"/>
      <c r="QBA84" s="99"/>
      <c r="QBB84" s="99"/>
      <c r="QBC84" s="99"/>
      <c r="QBD84" s="99"/>
      <c r="QBE84" s="99"/>
      <c r="QBF84" s="99"/>
      <c r="QBG84" s="99"/>
      <c r="QBH84" s="99"/>
      <c r="QBI84" s="99"/>
      <c r="QBJ84" s="99"/>
      <c r="QBK84" s="99"/>
      <c r="QBL84" s="99"/>
      <c r="QBM84" s="99"/>
      <c r="QBN84" s="99"/>
      <c r="QBO84" s="99"/>
      <c r="QBP84" s="99"/>
      <c r="QBQ84" s="99"/>
      <c r="QBR84" s="99"/>
      <c r="QBS84" s="99"/>
      <c r="QBT84" s="99"/>
      <c r="QBU84" s="99"/>
      <c r="QBV84" s="99"/>
      <c r="QBW84" s="99"/>
      <c r="QBX84" s="99"/>
      <c r="QBY84" s="99"/>
      <c r="QBZ84" s="99"/>
      <c r="QCA84" s="99"/>
      <c r="QCB84" s="99"/>
      <c r="QCC84" s="99"/>
      <c r="QCD84" s="99"/>
      <c r="QCE84" s="99"/>
      <c r="QCF84" s="99"/>
      <c r="QCG84" s="99"/>
      <c r="QCH84" s="99"/>
      <c r="QCI84" s="99"/>
      <c r="QCJ84" s="99"/>
      <c r="QCK84" s="99"/>
      <c r="QCL84" s="99"/>
      <c r="QCM84" s="99"/>
      <c r="QCN84" s="99"/>
      <c r="QCO84" s="99"/>
      <c r="QCP84" s="99"/>
      <c r="QCQ84" s="99"/>
      <c r="QCR84" s="99"/>
      <c r="QCS84" s="99"/>
      <c r="QCT84" s="99"/>
      <c r="QCU84" s="99"/>
      <c r="QCV84" s="99"/>
      <c r="QCW84" s="99"/>
      <c r="QCX84" s="99"/>
      <c r="QCY84" s="99"/>
      <c r="QCZ84" s="99"/>
      <c r="QDA84" s="99"/>
      <c r="QDB84" s="99"/>
      <c r="QDC84" s="99"/>
      <c r="QDD84" s="99"/>
      <c r="QDE84" s="99"/>
      <c r="QDF84" s="99"/>
      <c r="QDG84" s="99"/>
      <c r="QDH84" s="99"/>
      <c r="QDI84" s="99"/>
      <c r="QDJ84" s="99"/>
      <c r="QDK84" s="99"/>
      <c r="QDL84" s="99"/>
      <c r="QDM84" s="99"/>
      <c r="QDN84" s="99"/>
      <c r="QDO84" s="99"/>
      <c r="QDP84" s="99"/>
      <c r="QDQ84" s="99"/>
      <c r="QDR84" s="99"/>
      <c r="QDS84" s="99"/>
      <c r="QDT84" s="99"/>
      <c r="QDU84" s="99"/>
      <c r="QDV84" s="99"/>
      <c r="QDW84" s="99"/>
      <c r="QDX84" s="99"/>
      <c r="QDY84" s="99"/>
      <c r="QDZ84" s="99"/>
      <c r="QEA84" s="99"/>
      <c r="QEB84" s="99"/>
      <c r="QEC84" s="99"/>
      <c r="QED84" s="99"/>
      <c r="QEE84" s="99"/>
      <c r="QEF84" s="99"/>
      <c r="QEG84" s="99"/>
      <c r="QEH84" s="99"/>
      <c r="QEI84" s="99"/>
      <c r="QEJ84" s="99"/>
      <c r="QEK84" s="99"/>
      <c r="QEL84" s="99"/>
      <c r="QEM84" s="99"/>
      <c r="QEN84" s="99"/>
      <c r="QEO84" s="99"/>
      <c r="QEP84" s="99"/>
      <c r="QEQ84" s="99"/>
      <c r="QER84" s="99"/>
      <c r="QES84" s="99"/>
      <c r="QET84" s="99"/>
      <c r="QEU84" s="99"/>
      <c r="QEV84" s="99"/>
      <c r="QEW84" s="99"/>
      <c r="QEX84" s="99"/>
      <c r="QEY84" s="99"/>
      <c r="QEZ84" s="99"/>
      <c r="QFA84" s="99"/>
      <c r="QFB84" s="99"/>
      <c r="QFC84" s="99"/>
      <c r="QFD84" s="99"/>
      <c r="QFE84" s="99"/>
      <c r="QFF84" s="99"/>
      <c r="QFG84" s="99"/>
      <c r="QFH84" s="99"/>
      <c r="QFI84" s="99"/>
      <c r="QFJ84" s="99"/>
      <c r="QFK84" s="99"/>
      <c r="QFL84" s="99"/>
      <c r="QFM84" s="99"/>
      <c r="QFN84" s="99"/>
      <c r="QFO84" s="99"/>
      <c r="QFP84" s="99"/>
      <c r="QFQ84" s="99"/>
      <c r="QFR84" s="99"/>
      <c r="QFS84" s="99"/>
      <c r="QFT84" s="99"/>
      <c r="QFU84" s="99"/>
      <c r="QFV84" s="99"/>
      <c r="QFW84" s="99"/>
      <c r="QFX84" s="99"/>
      <c r="QFY84" s="99"/>
      <c r="QFZ84" s="99"/>
      <c r="QGA84" s="99"/>
      <c r="QGB84" s="99"/>
      <c r="QGC84" s="99"/>
      <c r="QGD84" s="99"/>
      <c r="QGE84" s="99"/>
      <c r="QGF84" s="99"/>
      <c r="QGG84" s="99"/>
      <c r="QGH84" s="99"/>
      <c r="QGI84" s="99"/>
      <c r="QGJ84" s="99"/>
      <c r="QGK84" s="99"/>
      <c r="QGL84" s="99"/>
      <c r="QGM84" s="99"/>
      <c r="QGN84" s="99"/>
      <c r="QGO84" s="99"/>
      <c r="QGP84" s="99"/>
      <c r="QGQ84" s="99"/>
      <c r="QGR84" s="99"/>
      <c r="QGS84" s="99"/>
      <c r="QGT84" s="99"/>
      <c r="QGU84" s="99"/>
      <c r="QGV84" s="99"/>
      <c r="QGW84" s="99"/>
      <c r="QGX84" s="99"/>
      <c r="QGY84" s="99"/>
      <c r="QGZ84" s="99"/>
      <c r="QHA84" s="99"/>
      <c r="QHB84" s="99"/>
      <c r="QHC84" s="99"/>
      <c r="QHD84" s="99"/>
      <c r="QHE84" s="99"/>
      <c r="QHF84" s="99"/>
      <c r="QHG84" s="99"/>
      <c r="QHH84" s="99"/>
      <c r="QHI84" s="99"/>
      <c r="QHJ84" s="99"/>
      <c r="QHK84" s="99"/>
      <c r="QHL84" s="99"/>
      <c r="QHM84" s="99"/>
      <c r="QHN84" s="99"/>
      <c r="QHO84" s="99"/>
      <c r="QHP84" s="99"/>
      <c r="QHQ84" s="99"/>
      <c r="QHR84" s="99"/>
      <c r="QHS84" s="99"/>
      <c r="QHT84" s="99"/>
      <c r="QHU84" s="99"/>
      <c r="QHV84" s="99"/>
      <c r="QHW84" s="99"/>
      <c r="QHX84" s="99"/>
      <c r="QHY84" s="99"/>
      <c r="QHZ84" s="99"/>
      <c r="QIA84" s="99"/>
      <c r="QIB84" s="99"/>
      <c r="QIC84" s="99"/>
      <c r="QID84" s="99"/>
      <c r="QIE84" s="99"/>
      <c r="QIF84" s="99"/>
      <c r="QIG84" s="99"/>
      <c r="QIH84" s="99"/>
      <c r="QII84" s="99"/>
      <c r="QIJ84" s="99"/>
      <c r="QIK84" s="99"/>
      <c r="QIL84" s="99"/>
      <c r="QIM84" s="99"/>
      <c r="QIN84" s="99"/>
      <c r="QIO84" s="99"/>
      <c r="QIP84" s="99"/>
      <c r="QIQ84" s="99"/>
      <c r="QIR84" s="99"/>
      <c r="QIS84" s="99"/>
      <c r="QIT84" s="99"/>
      <c r="QIU84" s="99"/>
      <c r="QIV84" s="99"/>
      <c r="QIW84" s="99"/>
      <c r="QIX84" s="99"/>
      <c r="QIY84" s="99"/>
      <c r="QIZ84" s="99"/>
      <c r="QJA84" s="99"/>
      <c r="QJB84" s="99"/>
      <c r="QJC84" s="99"/>
      <c r="QJD84" s="99"/>
      <c r="QJE84" s="99"/>
      <c r="QJF84" s="99"/>
      <c r="QJG84" s="99"/>
      <c r="QJH84" s="99"/>
      <c r="QJI84" s="99"/>
      <c r="QJJ84" s="99"/>
      <c r="QJK84" s="99"/>
      <c r="QJL84" s="99"/>
      <c r="QJM84" s="99"/>
      <c r="QJN84" s="99"/>
      <c r="QJO84" s="99"/>
      <c r="QJP84" s="99"/>
      <c r="QJQ84" s="99"/>
      <c r="QJR84" s="99"/>
      <c r="QJS84" s="99"/>
      <c r="QJT84" s="99"/>
      <c r="QJU84" s="99"/>
      <c r="QJV84" s="99"/>
      <c r="QJW84" s="99"/>
      <c r="QJX84" s="99"/>
      <c r="QJY84" s="99"/>
      <c r="QJZ84" s="99"/>
      <c r="QKA84" s="99"/>
      <c r="QKB84" s="99"/>
      <c r="QKC84" s="99"/>
      <c r="QKD84" s="99"/>
      <c r="QKE84" s="99"/>
      <c r="QKF84" s="99"/>
      <c r="QKG84" s="99"/>
      <c r="QKH84" s="99"/>
      <c r="QKI84" s="99"/>
      <c r="QKJ84" s="99"/>
      <c r="QKK84" s="99"/>
      <c r="QKL84" s="99"/>
      <c r="QKM84" s="99"/>
      <c r="QKN84" s="99"/>
      <c r="QKO84" s="99"/>
      <c r="QKP84" s="99"/>
      <c r="QKQ84" s="99"/>
      <c r="QKR84" s="99"/>
      <c r="QKS84" s="99"/>
      <c r="QKT84" s="99"/>
      <c r="QKU84" s="99"/>
      <c r="QKV84" s="99"/>
      <c r="QKW84" s="99"/>
      <c r="QKX84" s="99"/>
      <c r="QKY84" s="99"/>
      <c r="QKZ84" s="99"/>
      <c r="QLA84" s="99"/>
      <c r="QLB84" s="99"/>
      <c r="QLC84" s="99"/>
      <c r="QLD84" s="99"/>
      <c r="QLE84" s="99"/>
      <c r="QLF84" s="99"/>
      <c r="QLG84" s="99"/>
      <c r="QLH84" s="99"/>
      <c r="QLI84" s="99"/>
      <c r="QLJ84" s="99"/>
      <c r="QLK84" s="99"/>
      <c r="QLL84" s="99"/>
      <c r="QLM84" s="99"/>
      <c r="QLN84" s="99"/>
      <c r="QLO84" s="99"/>
      <c r="QLP84" s="99"/>
      <c r="QLQ84" s="99"/>
      <c r="QLR84" s="99"/>
      <c r="QLS84" s="99"/>
      <c r="QLT84" s="99"/>
      <c r="QLU84" s="99"/>
      <c r="QLV84" s="99"/>
      <c r="QLW84" s="99"/>
      <c r="QLX84" s="99"/>
      <c r="QLY84" s="99"/>
      <c r="QLZ84" s="99"/>
      <c r="QMA84" s="99"/>
      <c r="QMB84" s="99"/>
      <c r="QMC84" s="99"/>
      <c r="QMD84" s="99"/>
      <c r="QME84" s="99"/>
      <c r="QMF84" s="99"/>
      <c r="QMG84" s="99"/>
      <c r="QMH84" s="99"/>
      <c r="QMI84" s="99"/>
      <c r="QMJ84" s="99"/>
      <c r="QMK84" s="99"/>
      <c r="QML84" s="99"/>
      <c r="QMM84" s="99"/>
      <c r="QMN84" s="99"/>
      <c r="QMO84" s="99"/>
      <c r="QMP84" s="99"/>
      <c r="QMQ84" s="99"/>
      <c r="QMR84" s="99"/>
      <c r="QMS84" s="99"/>
      <c r="QMT84" s="99"/>
      <c r="QMU84" s="99"/>
      <c r="QMV84" s="99"/>
      <c r="QMW84" s="99"/>
      <c r="QMX84" s="99"/>
      <c r="QMY84" s="99"/>
      <c r="QMZ84" s="99"/>
      <c r="QNA84" s="99"/>
      <c r="QNB84" s="99"/>
      <c r="QNC84" s="99"/>
      <c r="QND84" s="99"/>
      <c r="QNE84" s="99"/>
      <c r="QNF84" s="99"/>
      <c r="QNG84" s="99"/>
      <c r="QNH84" s="99"/>
      <c r="QNI84" s="99"/>
      <c r="QNJ84" s="99"/>
      <c r="QNK84" s="99"/>
      <c r="QNL84" s="99"/>
      <c r="QNM84" s="99"/>
      <c r="QNN84" s="99"/>
      <c r="QNO84" s="99"/>
      <c r="QNP84" s="99"/>
      <c r="QNQ84" s="99"/>
      <c r="QNR84" s="99"/>
      <c r="QNS84" s="99"/>
      <c r="QNT84" s="99"/>
      <c r="QNU84" s="99"/>
      <c r="QNV84" s="99"/>
      <c r="QNW84" s="99"/>
      <c r="QNX84" s="99"/>
      <c r="QNY84" s="99"/>
      <c r="QNZ84" s="99"/>
      <c r="QOA84" s="99"/>
      <c r="QOB84" s="99"/>
      <c r="QOC84" s="99"/>
      <c r="QOD84" s="99"/>
      <c r="QOE84" s="99"/>
      <c r="QOF84" s="99"/>
      <c r="QOG84" s="99"/>
      <c r="QOH84" s="99"/>
      <c r="QOI84" s="99"/>
      <c r="QOJ84" s="99"/>
      <c r="QOK84" s="99"/>
      <c r="QOL84" s="99"/>
      <c r="QOM84" s="99"/>
      <c r="QON84" s="99"/>
      <c r="QOO84" s="99"/>
      <c r="QOP84" s="99"/>
      <c r="QOQ84" s="99"/>
      <c r="QOR84" s="99"/>
      <c r="QOS84" s="99"/>
      <c r="QOT84" s="99"/>
      <c r="QOU84" s="99"/>
      <c r="QOV84" s="99"/>
      <c r="QOW84" s="99"/>
      <c r="QOX84" s="99"/>
      <c r="QOY84" s="99"/>
      <c r="QOZ84" s="99"/>
      <c r="QPA84" s="99"/>
      <c r="QPB84" s="99"/>
      <c r="QPC84" s="99"/>
      <c r="QPD84" s="99"/>
      <c r="QPE84" s="99"/>
      <c r="QPF84" s="99"/>
      <c r="QPG84" s="99"/>
      <c r="QPH84" s="99"/>
      <c r="QPI84" s="99"/>
      <c r="QPJ84" s="99"/>
      <c r="QPK84" s="99"/>
      <c r="QPL84" s="99"/>
      <c r="QPM84" s="99"/>
      <c r="QPN84" s="99"/>
      <c r="QPO84" s="99"/>
      <c r="QPP84" s="99"/>
      <c r="QPQ84" s="99"/>
      <c r="QPR84" s="99"/>
      <c r="QPS84" s="99"/>
      <c r="QPT84" s="99"/>
      <c r="QPU84" s="99"/>
      <c r="QPV84" s="99"/>
      <c r="QPW84" s="99"/>
      <c r="QPX84" s="99"/>
      <c r="QPY84" s="99"/>
      <c r="QPZ84" s="99"/>
      <c r="QQA84" s="99"/>
      <c r="QQB84" s="99"/>
      <c r="QQC84" s="99"/>
      <c r="QQD84" s="99"/>
      <c r="QQE84" s="99"/>
      <c r="QQF84" s="99"/>
      <c r="QQG84" s="99"/>
      <c r="QQH84" s="99"/>
      <c r="QQI84" s="99"/>
      <c r="QQJ84" s="99"/>
      <c r="QQK84" s="99"/>
      <c r="QQL84" s="99"/>
      <c r="QQM84" s="99"/>
      <c r="QQN84" s="99"/>
      <c r="QQO84" s="99"/>
      <c r="QQP84" s="99"/>
      <c r="QQQ84" s="99"/>
      <c r="QQR84" s="99"/>
      <c r="QQS84" s="99"/>
      <c r="QQT84" s="99"/>
      <c r="QQU84" s="99"/>
      <c r="QQV84" s="99"/>
      <c r="QQW84" s="99"/>
      <c r="QQX84" s="99"/>
      <c r="QQY84" s="99"/>
      <c r="QQZ84" s="99"/>
      <c r="QRA84" s="99"/>
      <c r="QRB84" s="99"/>
      <c r="QRC84" s="99"/>
      <c r="QRD84" s="99"/>
      <c r="QRE84" s="99"/>
      <c r="QRF84" s="99"/>
      <c r="QRG84" s="99"/>
      <c r="QRH84" s="99"/>
      <c r="QRI84" s="99"/>
      <c r="QRJ84" s="99"/>
      <c r="QRK84" s="99"/>
      <c r="QRL84" s="99"/>
      <c r="QRM84" s="99"/>
      <c r="QRN84" s="99"/>
      <c r="QRO84" s="99"/>
      <c r="QRP84" s="99"/>
      <c r="QRQ84" s="99"/>
      <c r="QRR84" s="99"/>
      <c r="QRS84" s="99"/>
      <c r="QRT84" s="99"/>
      <c r="QRU84" s="99"/>
      <c r="QRV84" s="99"/>
      <c r="QRW84" s="99"/>
      <c r="QRX84" s="99"/>
      <c r="QRY84" s="99"/>
      <c r="QRZ84" s="99"/>
      <c r="QSA84" s="99"/>
      <c r="QSB84" s="99"/>
      <c r="QSC84" s="99"/>
      <c r="QSD84" s="99"/>
      <c r="QSE84" s="99"/>
      <c r="QSF84" s="99"/>
      <c r="QSG84" s="99"/>
      <c r="QSH84" s="99"/>
      <c r="QSI84" s="99"/>
      <c r="QSJ84" s="99"/>
      <c r="QSK84" s="99"/>
      <c r="QSL84" s="99"/>
      <c r="QSM84" s="99"/>
      <c r="QSN84" s="99"/>
      <c r="QSO84" s="99"/>
      <c r="QSP84" s="99"/>
      <c r="QSQ84" s="99"/>
      <c r="QSR84" s="99"/>
      <c r="QSS84" s="99"/>
      <c r="QST84" s="99"/>
      <c r="QSU84" s="99"/>
      <c r="QSV84" s="99"/>
      <c r="QSW84" s="99"/>
      <c r="QSX84" s="99"/>
      <c r="QSY84" s="99"/>
      <c r="QSZ84" s="99"/>
      <c r="QTA84" s="99"/>
      <c r="QTB84" s="99"/>
      <c r="QTC84" s="99"/>
      <c r="QTD84" s="99"/>
      <c r="QTE84" s="99"/>
      <c r="QTF84" s="99"/>
      <c r="QTG84" s="99"/>
      <c r="QTH84" s="99"/>
      <c r="QTI84" s="99"/>
      <c r="QTJ84" s="99"/>
      <c r="QTK84" s="99"/>
      <c r="QTL84" s="99"/>
      <c r="QTM84" s="99"/>
      <c r="QTN84" s="99"/>
      <c r="QTO84" s="99"/>
      <c r="QTP84" s="99"/>
      <c r="QTQ84" s="99"/>
      <c r="QTR84" s="99"/>
      <c r="QTS84" s="99"/>
      <c r="QTT84" s="99"/>
      <c r="QTU84" s="99"/>
      <c r="QTV84" s="99"/>
      <c r="QTW84" s="99"/>
      <c r="QTX84" s="99"/>
      <c r="QTY84" s="99"/>
      <c r="QTZ84" s="99"/>
      <c r="QUA84" s="99"/>
      <c r="QUB84" s="99"/>
      <c r="QUC84" s="99"/>
      <c r="QUD84" s="99"/>
      <c r="QUE84" s="99"/>
      <c r="QUF84" s="99"/>
      <c r="QUG84" s="99"/>
      <c r="QUH84" s="99"/>
      <c r="QUI84" s="99"/>
      <c r="QUJ84" s="99"/>
      <c r="QUK84" s="99"/>
      <c r="QUL84" s="99"/>
      <c r="QUM84" s="99"/>
      <c r="QUN84" s="99"/>
      <c r="QUO84" s="99"/>
      <c r="QUP84" s="99"/>
      <c r="QUQ84" s="99"/>
      <c r="QUR84" s="99"/>
      <c r="QUS84" s="99"/>
      <c r="QUT84" s="99"/>
      <c r="QUU84" s="99"/>
      <c r="QUV84" s="99"/>
      <c r="QUW84" s="99"/>
      <c r="QUX84" s="99"/>
      <c r="QUY84" s="99"/>
      <c r="QUZ84" s="99"/>
      <c r="QVA84" s="99"/>
      <c r="QVB84" s="99"/>
      <c r="QVC84" s="99"/>
      <c r="QVD84" s="99"/>
      <c r="QVE84" s="99"/>
      <c r="QVF84" s="99"/>
      <c r="QVG84" s="99"/>
      <c r="QVH84" s="99"/>
      <c r="QVI84" s="99"/>
      <c r="QVJ84" s="99"/>
      <c r="QVK84" s="99"/>
      <c r="QVL84" s="99"/>
      <c r="QVM84" s="99"/>
      <c r="QVN84" s="99"/>
      <c r="QVO84" s="99"/>
      <c r="QVP84" s="99"/>
      <c r="QVQ84" s="99"/>
      <c r="QVR84" s="99"/>
      <c r="QVS84" s="99"/>
      <c r="QVT84" s="99"/>
      <c r="QVU84" s="99"/>
      <c r="QVV84" s="99"/>
      <c r="QVW84" s="99"/>
      <c r="QVX84" s="99"/>
      <c r="QVY84" s="99"/>
      <c r="QVZ84" s="99"/>
      <c r="QWA84" s="99"/>
      <c r="QWB84" s="99"/>
      <c r="QWC84" s="99"/>
      <c r="QWD84" s="99"/>
      <c r="QWE84" s="99"/>
      <c r="QWF84" s="99"/>
      <c r="QWG84" s="99"/>
      <c r="QWH84" s="99"/>
      <c r="QWI84" s="99"/>
      <c r="QWJ84" s="99"/>
      <c r="QWK84" s="99"/>
      <c r="QWL84" s="99"/>
      <c r="QWM84" s="99"/>
      <c r="QWN84" s="99"/>
      <c r="QWO84" s="99"/>
      <c r="QWP84" s="99"/>
      <c r="QWQ84" s="99"/>
      <c r="QWR84" s="99"/>
      <c r="QWS84" s="99"/>
      <c r="QWT84" s="99"/>
      <c r="QWU84" s="99"/>
      <c r="QWV84" s="99"/>
      <c r="QWW84" s="99"/>
      <c r="QWX84" s="99"/>
      <c r="QWY84" s="99"/>
      <c r="QWZ84" s="99"/>
      <c r="QXA84" s="99"/>
      <c r="QXB84" s="99"/>
      <c r="QXC84" s="99"/>
      <c r="QXD84" s="99"/>
      <c r="QXE84" s="99"/>
      <c r="QXF84" s="99"/>
      <c r="QXG84" s="99"/>
      <c r="QXH84" s="99"/>
      <c r="QXI84" s="99"/>
      <c r="QXJ84" s="99"/>
      <c r="QXK84" s="99"/>
      <c r="QXL84" s="99"/>
      <c r="QXM84" s="99"/>
      <c r="QXN84" s="99"/>
      <c r="QXO84" s="99"/>
      <c r="QXP84" s="99"/>
      <c r="QXQ84" s="99"/>
      <c r="QXR84" s="99"/>
      <c r="QXS84" s="99"/>
      <c r="QXT84" s="99"/>
      <c r="QXU84" s="99"/>
      <c r="QXV84" s="99"/>
      <c r="QXW84" s="99"/>
      <c r="QXX84" s="99"/>
      <c r="QXY84" s="99"/>
      <c r="QXZ84" s="99"/>
      <c r="QYA84" s="99"/>
      <c r="QYB84" s="99"/>
      <c r="QYC84" s="99"/>
      <c r="QYD84" s="99"/>
      <c r="QYE84" s="99"/>
      <c r="QYF84" s="99"/>
      <c r="QYG84" s="99"/>
      <c r="QYH84" s="99"/>
      <c r="QYI84" s="99"/>
      <c r="QYJ84" s="99"/>
      <c r="QYK84" s="99"/>
      <c r="QYL84" s="99"/>
      <c r="QYM84" s="99"/>
      <c r="QYN84" s="99"/>
      <c r="QYO84" s="99"/>
      <c r="QYP84" s="99"/>
      <c r="QYQ84" s="99"/>
      <c r="QYR84" s="99"/>
      <c r="QYS84" s="99"/>
      <c r="QYT84" s="99"/>
      <c r="QYU84" s="99"/>
      <c r="QYV84" s="99"/>
      <c r="QYW84" s="99"/>
      <c r="QYX84" s="99"/>
      <c r="QYY84" s="99"/>
      <c r="QYZ84" s="99"/>
      <c r="QZA84" s="99"/>
      <c r="QZB84" s="99"/>
      <c r="QZC84" s="99"/>
      <c r="QZD84" s="99"/>
      <c r="QZE84" s="99"/>
      <c r="QZF84" s="99"/>
      <c r="QZG84" s="99"/>
      <c r="QZH84" s="99"/>
      <c r="QZI84" s="99"/>
      <c r="QZJ84" s="99"/>
      <c r="QZK84" s="99"/>
      <c r="QZL84" s="99"/>
      <c r="QZM84" s="99"/>
      <c r="QZN84" s="99"/>
      <c r="QZO84" s="99"/>
      <c r="QZP84" s="99"/>
      <c r="QZQ84" s="99"/>
      <c r="QZR84" s="99"/>
      <c r="QZS84" s="99"/>
      <c r="QZT84" s="99"/>
      <c r="QZU84" s="99"/>
      <c r="QZV84" s="99"/>
      <c r="QZW84" s="99"/>
      <c r="QZX84" s="99"/>
      <c r="QZY84" s="99"/>
      <c r="QZZ84" s="99"/>
      <c r="RAA84" s="99"/>
      <c r="RAB84" s="99"/>
      <c r="RAC84" s="99"/>
      <c r="RAD84" s="99"/>
      <c r="RAE84" s="99"/>
      <c r="RAF84" s="99"/>
      <c r="RAG84" s="99"/>
      <c r="RAH84" s="99"/>
      <c r="RAI84" s="99"/>
      <c r="RAJ84" s="99"/>
      <c r="RAK84" s="99"/>
      <c r="RAL84" s="99"/>
      <c r="RAM84" s="99"/>
      <c r="RAN84" s="99"/>
      <c r="RAO84" s="99"/>
      <c r="RAP84" s="99"/>
      <c r="RAQ84" s="99"/>
      <c r="RAR84" s="99"/>
      <c r="RAS84" s="99"/>
      <c r="RAT84" s="99"/>
      <c r="RAU84" s="99"/>
      <c r="RAV84" s="99"/>
      <c r="RAW84" s="99"/>
      <c r="RAX84" s="99"/>
      <c r="RAY84" s="99"/>
      <c r="RAZ84" s="99"/>
      <c r="RBA84" s="99"/>
      <c r="RBB84" s="99"/>
      <c r="RBC84" s="99"/>
      <c r="RBD84" s="99"/>
      <c r="RBE84" s="99"/>
      <c r="RBF84" s="99"/>
      <c r="RBG84" s="99"/>
      <c r="RBH84" s="99"/>
      <c r="RBI84" s="99"/>
      <c r="RBJ84" s="99"/>
      <c r="RBK84" s="99"/>
      <c r="RBL84" s="99"/>
      <c r="RBM84" s="99"/>
      <c r="RBN84" s="99"/>
      <c r="RBO84" s="99"/>
      <c r="RBP84" s="99"/>
      <c r="RBQ84" s="99"/>
      <c r="RBR84" s="99"/>
      <c r="RBS84" s="99"/>
      <c r="RBT84" s="99"/>
      <c r="RBU84" s="99"/>
      <c r="RBV84" s="99"/>
      <c r="RBW84" s="99"/>
      <c r="RBX84" s="99"/>
      <c r="RBY84" s="99"/>
      <c r="RBZ84" s="99"/>
      <c r="RCA84" s="99"/>
      <c r="RCB84" s="99"/>
      <c r="RCC84" s="99"/>
      <c r="RCD84" s="99"/>
      <c r="RCE84" s="99"/>
      <c r="RCF84" s="99"/>
      <c r="RCG84" s="99"/>
      <c r="RCH84" s="99"/>
      <c r="RCI84" s="99"/>
      <c r="RCJ84" s="99"/>
      <c r="RCK84" s="99"/>
      <c r="RCL84" s="99"/>
      <c r="RCM84" s="99"/>
      <c r="RCN84" s="99"/>
      <c r="RCO84" s="99"/>
      <c r="RCP84" s="99"/>
      <c r="RCQ84" s="99"/>
      <c r="RCR84" s="99"/>
      <c r="RCS84" s="99"/>
      <c r="RCT84" s="99"/>
      <c r="RCU84" s="99"/>
      <c r="RCV84" s="99"/>
      <c r="RCW84" s="99"/>
      <c r="RCX84" s="99"/>
      <c r="RCY84" s="99"/>
      <c r="RCZ84" s="99"/>
      <c r="RDA84" s="99"/>
      <c r="RDB84" s="99"/>
      <c r="RDC84" s="99"/>
      <c r="RDD84" s="99"/>
      <c r="RDE84" s="99"/>
      <c r="RDF84" s="99"/>
      <c r="RDG84" s="99"/>
      <c r="RDH84" s="99"/>
      <c r="RDI84" s="99"/>
      <c r="RDJ84" s="99"/>
      <c r="RDK84" s="99"/>
      <c r="RDL84" s="99"/>
      <c r="RDM84" s="99"/>
      <c r="RDN84" s="99"/>
      <c r="RDO84" s="99"/>
      <c r="RDP84" s="99"/>
      <c r="RDQ84" s="99"/>
      <c r="RDR84" s="99"/>
      <c r="RDS84" s="99"/>
      <c r="RDT84" s="99"/>
      <c r="RDU84" s="99"/>
      <c r="RDV84" s="99"/>
      <c r="RDW84" s="99"/>
      <c r="RDX84" s="99"/>
      <c r="RDY84" s="99"/>
      <c r="RDZ84" s="99"/>
      <c r="REA84" s="99"/>
      <c r="REB84" s="99"/>
      <c r="REC84" s="99"/>
      <c r="RED84" s="99"/>
      <c r="REE84" s="99"/>
      <c r="REF84" s="99"/>
      <c r="REG84" s="99"/>
      <c r="REH84" s="99"/>
      <c r="REI84" s="99"/>
      <c r="REJ84" s="99"/>
      <c r="REK84" s="99"/>
      <c r="REL84" s="99"/>
      <c r="REM84" s="99"/>
      <c r="REN84" s="99"/>
      <c r="REO84" s="99"/>
      <c r="REP84" s="99"/>
      <c r="REQ84" s="99"/>
      <c r="RER84" s="99"/>
      <c r="RES84" s="99"/>
      <c r="RET84" s="99"/>
      <c r="REU84" s="99"/>
      <c r="REV84" s="99"/>
      <c r="REW84" s="99"/>
      <c r="REX84" s="99"/>
      <c r="REY84" s="99"/>
      <c r="REZ84" s="99"/>
      <c r="RFA84" s="99"/>
      <c r="RFB84" s="99"/>
      <c r="RFC84" s="99"/>
      <c r="RFD84" s="99"/>
      <c r="RFE84" s="99"/>
      <c r="RFF84" s="99"/>
      <c r="RFG84" s="99"/>
      <c r="RFH84" s="99"/>
      <c r="RFI84" s="99"/>
      <c r="RFJ84" s="99"/>
      <c r="RFK84" s="99"/>
      <c r="RFL84" s="99"/>
      <c r="RFM84" s="99"/>
      <c r="RFN84" s="99"/>
      <c r="RFO84" s="99"/>
      <c r="RFP84" s="99"/>
      <c r="RFQ84" s="99"/>
      <c r="RFR84" s="99"/>
      <c r="RFS84" s="99"/>
      <c r="RFT84" s="99"/>
      <c r="RFU84" s="99"/>
      <c r="RFV84" s="99"/>
      <c r="RFW84" s="99"/>
      <c r="RFX84" s="99"/>
      <c r="RFY84" s="99"/>
      <c r="RFZ84" s="99"/>
      <c r="RGA84" s="99"/>
      <c r="RGB84" s="99"/>
      <c r="RGC84" s="99"/>
      <c r="RGD84" s="99"/>
      <c r="RGE84" s="99"/>
      <c r="RGF84" s="99"/>
      <c r="RGG84" s="99"/>
      <c r="RGH84" s="99"/>
      <c r="RGI84" s="99"/>
      <c r="RGJ84" s="99"/>
      <c r="RGK84" s="99"/>
      <c r="RGL84" s="99"/>
      <c r="RGM84" s="99"/>
      <c r="RGN84" s="99"/>
      <c r="RGO84" s="99"/>
      <c r="RGP84" s="99"/>
      <c r="RGQ84" s="99"/>
      <c r="RGR84" s="99"/>
      <c r="RGS84" s="99"/>
      <c r="RGT84" s="99"/>
      <c r="RGU84" s="99"/>
      <c r="RGV84" s="99"/>
      <c r="RGW84" s="99"/>
      <c r="RGX84" s="99"/>
      <c r="RGY84" s="99"/>
      <c r="RGZ84" s="99"/>
      <c r="RHA84" s="99"/>
      <c r="RHB84" s="99"/>
      <c r="RHC84" s="99"/>
      <c r="RHD84" s="99"/>
      <c r="RHE84" s="99"/>
      <c r="RHF84" s="99"/>
      <c r="RHG84" s="99"/>
      <c r="RHH84" s="99"/>
      <c r="RHI84" s="99"/>
      <c r="RHJ84" s="99"/>
      <c r="RHK84" s="99"/>
      <c r="RHL84" s="99"/>
      <c r="RHM84" s="99"/>
      <c r="RHN84" s="99"/>
      <c r="RHO84" s="99"/>
      <c r="RHP84" s="99"/>
      <c r="RHQ84" s="99"/>
      <c r="RHR84" s="99"/>
      <c r="RHS84" s="99"/>
      <c r="RHT84" s="99"/>
      <c r="RHU84" s="99"/>
      <c r="RHV84" s="99"/>
      <c r="RHW84" s="99"/>
      <c r="RHX84" s="99"/>
      <c r="RHY84" s="99"/>
      <c r="RHZ84" s="99"/>
      <c r="RIA84" s="99"/>
      <c r="RIB84" s="99"/>
      <c r="RIC84" s="99"/>
      <c r="RID84" s="99"/>
      <c r="RIE84" s="99"/>
      <c r="RIF84" s="99"/>
      <c r="RIG84" s="99"/>
      <c r="RIH84" s="99"/>
      <c r="RII84" s="99"/>
      <c r="RIJ84" s="99"/>
      <c r="RIK84" s="99"/>
      <c r="RIL84" s="99"/>
      <c r="RIM84" s="99"/>
      <c r="RIN84" s="99"/>
      <c r="RIO84" s="99"/>
      <c r="RIP84" s="99"/>
      <c r="RIQ84" s="99"/>
      <c r="RIR84" s="99"/>
      <c r="RIS84" s="99"/>
      <c r="RIT84" s="99"/>
      <c r="RIU84" s="99"/>
      <c r="RIV84" s="99"/>
      <c r="RIW84" s="99"/>
      <c r="RIX84" s="99"/>
      <c r="RIY84" s="99"/>
      <c r="RIZ84" s="99"/>
      <c r="RJA84" s="99"/>
      <c r="RJB84" s="99"/>
      <c r="RJC84" s="99"/>
      <c r="RJD84" s="99"/>
      <c r="RJE84" s="99"/>
      <c r="RJF84" s="99"/>
      <c r="RJG84" s="99"/>
      <c r="RJH84" s="99"/>
      <c r="RJI84" s="99"/>
      <c r="RJJ84" s="99"/>
      <c r="RJK84" s="99"/>
      <c r="RJL84" s="99"/>
      <c r="RJM84" s="99"/>
      <c r="RJN84" s="99"/>
      <c r="RJO84" s="99"/>
      <c r="RJP84" s="99"/>
      <c r="RJQ84" s="99"/>
      <c r="RJR84" s="99"/>
      <c r="RJS84" s="99"/>
      <c r="RJT84" s="99"/>
      <c r="RJU84" s="99"/>
      <c r="RJV84" s="99"/>
      <c r="RJW84" s="99"/>
      <c r="RJX84" s="99"/>
      <c r="RJY84" s="99"/>
      <c r="RJZ84" s="99"/>
      <c r="RKA84" s="99"/>
      <c r="RKB84" s="99"/>
      <c r="RKC84" s="99"/>
      <c r="RKD84" s="99"/>
      <c r="RKE84" s="99"/>
      <c r="RKF84" s="99"/>
      <c r="RKG84" s="99"/>
      <c r="RKH84" s="99"/>
      <c r="RKI84" s="99"/>
      <c r="RKJ84" s="99"/>
      <c r="RKK84" s="99"/>
      <c r="RKL84" s="99"/>
      <c r="RKM84" s="99"/>
      <c r="RKN84" s="99"/>
      <c r="RKO84" s="99"/>
      <c r="RKP84" s="99"/>
      <c r="RKQ84" s="99"/>
      <c r="RKR84" s="99"/>
      <c r="RKS84" s="99"/>
      <c r="RKT84" s="99"/>
      <c r="RKU84" s="99"/>
      <c r="RKV84" s="99"/>
      <c r="RKW84" s="99"/>
      <c r="RKX84" s="99"/>
      <c r="RKY84" s="99"/>
      <c r="RKZ84" s="99"/>
      <c r="RLA84" s="99"/>
      <c r="RLB84" s="99"/>
      <c r="RLC84" s="99"/>
      <c r="RLD84" s="99"/>
      <c r="RLE84" s="99"/>
      <c r="RLF84" s="99"/>
      <c r="RLG84" s="99"/>
      <c r="RLH84" s="99"/>
      <c r="RLI84" s="99"/>
      <c r="RLJ84" s="99"/>
      <c r="RLK84" s="99"/>
      <c r="RLL84" s="99"/>
      <c r="RLM84" s="99"/>
      <c r="RLN84" s="99"/>
      <c r="RLO84" s="99"/>
      <c r="RLP84" s="99"/>
      <c r="RLQ84" s="99"/>
      <c r="RLR84" s="99"/>
      <c r="RLS84" s="99"/>
      <c r="RLT84" s="99"/>
      <c r="RLU84" s="99"/>
      <c r="RLV84" s="99"/>
      <c r="RLW84" s="99"/>
      <c r="RLX84" s="99"/>
      <c r="RLY84" s="99"/>
      <c r="RLZ84" s="99"/>
      <c r="RMA84" s="99"/>
      <c r="RMB84" s="99"/>
      <c r="RMC84" s="99"/>
      <c r="RMD84" s="99"/>
      <c r="RME84" s="99"/>
      <c r="RMF84" s="99"/>
      <c r="RMG84" s="99"/>
      <c r="RMH84" s="99"/>
      <c r="RMI84" s="99"/>
      <c r="RMJ84" s="99"/>
      <c r="RMK84" s="99"/>
      <c r="RML84" s="99"/>
      <c r="RMM84" s="99"/>
      <c r="RMN84" s="99"/>
      <c r="RMO84" s="99"/>
      <c r="RMP84" s="99"/>
      <c r="RMQ84" s="99"/>
      <c r="RMR84" s="99"/>
      <c r="RMS84" s="99"/>
      <c r="RMT84" s="99"/>
      <c r="RMU84" s="99"/>
      <c r="RMV84" s="99"/>
      <c r="RMW84" s="99"/>
      <c r="RMX84" s="99"/>
      <c r="RMY84" s="99"/>
      <c r="RMZ84" s="99"/>
      <c r="RNA84" s="99"/>
      <c r="RNB84" s="99"/>
      <c r="RNC84" s="99"/>
      <c r="RND84" s="99"/>
      <c r="RNE84" s="99"/>
      <c r="RNF84" s="99"/>
      <c r="RNG84" s="99"/>
      <c r="RNH84" s="99"/>
      <c r="RNI84" s="99"/>
      <c r="RNJ84" s="99"/>
      <c r="RNK84" s="99"/>
      <c r="RNL84" s="99"/>
      <c r="RNM84" s="99"/>
      <c r="RNN84" s="99"/>
      <c r="RNO84" s="99"/>
      <c r="RNP84" s="99"/>
      <c r="RNQ84" s="99"/>
      <c r="RNR84" s="99"/>
      <c r="RNS84" s="99"/>
      <c r="RNT84" s="99"/>
      <c r="RNU84" s="99"/>
      <c r="RNV84" s="99"/>
      <c r="RNW84" s="99"/>
      <c r="RNX84" s="99"/>
      <c r="RNY84" s="99"/>
      <c r="RNZ84" s="99"/>
      <c r="ROA84" s="99"/>
      <c r="ROB84" s="99"/>
      <c r="ROC84" s="99"/>
      <c r="ROD84" s="99"/>
      <c r="ROE84" s="99"/>
      <c r="ROF84" s="99"/>
      <c r="ROG84" s="99"/>
      <c r="ROH84" s="99"/>
      <c r="ROI84" s="99"/>
      <c r="ROJ84" s="99"/>
      <c r="ROK84" s="99"/>
      <c r="ROL84" s="99"/>
      <c r="ROM84" s="99"/>
      <c r="RON84" s="99"/>
      <c r="ROO84" s="99"/>
      <c r="ROP84" s="99"/>
      <c r="ROQ84" s="99"/>
      <c r="ROR84" s="99"/>
      <c r="ROS84" s="99"/>
      <c r="ROT84" s="99"/>
      <c r="ROU84" s="99"/>
      <c r="ROV84" s="99"/>
      <c r="ROW84" s="99"/>
      <c r="ROX84" s="99"/>
      <c r="ROY84" s="99"/>
      <c r="ROZ84" s="99"/>
      <c r="RPA84" s="99"/>
      <c r="RPB84" s="99"/>
      <c r="RPC84" s="99"/>
      <c r="RPD84" s="99"/>
      <c r="RPE84" s="99"/>
      <c r="RPF84" s="99"/>
      <c r="RPG84" s="99"/>
      <c r="RPH84" s="99"/>
      <c r="RPI84" s="99"/>
      <c r="RPJ84" s="99"/>
      <c r="RPK84" s="99"/>
      <c r="RPL84" s="99"/>
      <c r="RPM84" s="99"/>
      <c r="RPN84" s="99"/>
      <c r="RPO84" s="99"/>
      <c r="RPP84" s="99"/>
      <c r="RPQ84" s="99"/>
      <c r="RPR84" s="99"/>
      <c r="RPS84" s="99"/>
      <c r="RPT84" s="99"/>
      <c r="RPU84" s="99"/>
      <c r="RPV84" s="99"/>
      <c r="RPW84" s="99"/>
      <c r="RPX84" s="99"/>
      <c r="RPY84" s="99"/>
      <c r="RPZ84" s="99"/>
      <c r="RQA84" s="99"/>
      <c r="RQB84" s="99"/>
      <c r="RQC84" s="99"/>
      <c r="RQD84" s="99"/>
      <c r="RQE84" s="99"/>
      <c r="RQF84" s="99"/>
      <c r="RQG84" s="99"/>
      <c r="RQH84" s="99"/>
      <c r="RQI84" s="99"/>
      <c r="RQJ84" s="99"/>
      <c r="RQK84" s="99"/>
      <c r="RQL84" s="99"/>
      <c r="RQM84" s="99"/>
      <c r="RQN84" s="99"/>
      <c r="RQO84" s="99"/>
      <c r="RQP84" s="99"/>
      <c r="RQQ84" s="99"/>
      <c r="RQR84" s="99"/>
      <c r="RQS84" s="99"/>
      <c r="RQT84" s="99"/>
      <c r="RQU84" s="99"/>
      <c r="RQV84" s="99"/>
      <c r="RQW84" s="99"/>
      <c r="RQX84" s="99"/>
      <c r="RQY84" s="99"/>
      <c r="RQZ84" s="99"/>
      <c r="RRA84" s="99"/>
      <c r="RRB84" s="99"/>
      <c r="RRC84" s="99"/>
      <c r="RRD84" s="99"/>
      <c r="RRE84" s="99"/>
      <c r="RRF84" s="99"/>
      <c r="RRG84" s="99"/>
      <c r="RRH84" s="99"/>
      <c r="RRI84" s="99"/>
      <c r="RRJ84" s="99"/>
      <c r="RRK84" s="99"/>
      <c r="RRL84" s="99"/>
      <c r="RRM84" s="99"/>
      <c r="RRN84" s="99"/>
      <c r="RRO84" s="99"/>
      <c r="RRP84" s="99"/>
      <c r="RRQ84" s="99"/>
      <c r="RRR84" s="99"/>
      <c r="RRS84" s="99"/>
      <c r="RRT84" s="99"/>
      <c r="RRU84" s="99"/>
      <c r="RRV84" s="99"/>
      <c r="RRW84" s="99"/>
      <c r="RRX84" s="99"/>
      <c r="RRY84" s="99"/>
      <c r="RRZ84" s="99"/>
      <c r="RSA84" s="99"/>
      <c r="RSB84" s="99"/>
      <c r="RSC84" s="99"/>
      <c r="RSD84" s="99"/>
      <c r="RSE84" s="99"/>
      <c r="RSF84" s="99"/>
      <c r="RSG84" s="99"/>
      <c r="RSH84" s="99"/>
      <c r="RSI84" s="99"/>
      <c r="RSJ84" s="99"/>
      <c r="RSK84" s="99"/>
      <c r="RSL84" s="99"/>
      <c r="RSM84" s="99"/>
      <c r="RSN84" s="99"/>
      <c r="RSO84" s="99"/>
      <c r="RSP84" s="99"/>
      <c r="RSQ84" s="99"/>
      <c r="RSR84" s="99"/>
      <c r="RSS84" s="99"/>
      <c r="RST84" s="99"/>
      <c r="RSU84" s="99"/>
      <c r="RSV84" s="99"/>
      <c r="RSW84" s="99"/>
      <c r="RSX84" s="99"/>
      <c r="RSY84" s="99"/>
      <c r="RSZ84" s="99"/>
      <c r="RTA84" s="99"/>
      <c r="RTB84" s="99"/>
      <c r="RTC84" s="99"/>
      <c r="RTD84" s="99"/>
      <c r="RTE84" s="99"/>
      <c r="RTF84" s="99"/>
      <c r="RTG84" s="99"/>
      <c r="RTH84" s="99"/>
      <c r="RTI84" s="99"/>
      <c r="RTJ84" s="99"/>
      <c r="RTK84" s="99"/>
      <c r="RTL84" s="99"/>
      <c r="RTM84" s="99"/>
      <c r="RTN84" s="99"/>
      <c r="RTO84" s="99"/>
      <c r="RTP84" s="99"/>
      <c r="RTQ84" s="99"/>
      <c r="RTR84" s="99"/>
      <c r="RTS84" s="99"/>
      <c r="RTT84" s="99"/>
      <c r="RTU84" s="99"/>
      <c r="RTV84" s="99"/>
      <c r="RTW84" s="99"/>
      <c r="RTX84" s="99"/>
      <c r="RTY84" s="99"/>
      <c r="RTZ84" s="99"/>
      <c r="RUA84" s="99"/>
      <c r="RUB84" s="99"/>
      <c r="RUC84" s="99"/>
      <c r="RUD84" s="99"/>
      <c r="RUE84" s="99"/>
      <c r="RUF84" s="99"/>
      <c r="RUG84" s="99"/>
      <c r="RUH84" s="99"/>
      <c r="RUI84" s="99"/>
      <c r="RUJ84" s="99"/>
      <c r="RUK84" s="99"/>
      <c r="RUL84" s="99"/>
      <c r="RUM84" s="99"/>
      <c r="RUN84" s="99"/>
      <c r="RUO84" s="99"/>
      <c r="RUP84" s="99"/>
      <c r="RUQ84" s="99"/>
      <c r="RUR84" s="99"/>
      <c r="RUS84" s="99"/>
      <c r="RUT84" s="99"/>
      <c r="RUU84" s="99"/>
      <c r="RUV84" s="99"/>
      <c r="RUW84" s="99"/>
      <c r="RUX84" s="99"/>
      <c r="RUY84" s="99"/>
      <c r="RUZ84" s="99"/>
      <c r="RVA84" s="99"/>
      <c r="RVB84" s="99"/>
      <c r="RVC84" s="99"/>
      <c r="RVD84" s="99"/>
      <c r="RVE84" s="99"/>
      <c r="RVF84" s="99"/>
      <c r="RVG84" s="99"/>
      <c r="RVH84" s="99"/>
      <c r="RVI84" s="99"/>
      <c r="RVJ84" s="99"/>
      <c r="RVK84" s="99"/>
      <c r="RVL84" s="99"/>
      <c r="RVM84" s="99"/>
      <c r="RVN84" s="99"/>
      <c r="RVO84" s="99"/>
      <c r="RVP84" s="99"/>
      <c r="RVQ84" s="99"/>
      <c r="RVR84" s="99"/>
      <c r="RVS84" s="99"/>
      <c r="RVT84" s="99"/>
      <c r="RVU84" s="99"/>
      <c r="RVV84" s="99"/>
      <c r="RVW84" s="99"/>
      <c r="RVX84" s="99"/>
      <c r="RVY84" s="99"/>
      <c r="RVZ84" s="99"/>
      <c r="RWA84" s="99"/>
      <c r="RWB84" s="99"/>
      <c r="RWC84" s="99"/>
      <c r="RWD84" s="99"/>
      <c r="RWE84" s="99"/>
      <c r="RWF84" s="99"/>
      <c r="RWG84" s="99"/>
      <c r="RWH84" s="99"/>
      <c r="RWI84" s="99"/>
      <c r="RWJ84" s="99"/>
      <c r="RWK84" s="99"/>
      <c r="RWL84" s="99"/>
      <c r="RWM84" s="99"/>
      <c r="RWN84" s="99"/>
      <c r="RWO84" s="99"/>
      <c r="RWP84" s="99"/>
      <c r="RWQ84" s="99"/>
      <c r="RWR84" s="99"/>
      <c r="RWS84" s="99"/>
      <c r="RWT84" s="99"/>
      <c r="RWU84" s="99"/>
      <c r="RWV84" s="99"/>
      <c r="RWW84" s="99"/>
      <c r="RWX84" s="99"/>
      <c r="RWY84" s="99"/>
      <c r="RWZ84" s="99"/>
      <c r="RXA84" s="99"/>
      <c r="RXB84" s="99"/>
      <c r="RXC84" s="99"/>
      <c r="RXD84" s="99"/>
      <c r="RXE84" s="99"/>
      <c r="RXF84" s="99"/>
      <c r="RXG84" s="99"/>
      <c r="RXH84" s="99"/>
      <c r="RXI84" s="99"/>
      <c r="RXJ84" s="99"/>
      <c r="RXK84" s="99"/>
      <c r="RXL84" s="99"/>
      <c r="RXM84" s="99"/>
      <c r="RXN84" s="99"/>
      <c r="RXO84" s="99"/>
      <c r="RXP84" s="99"/>
      <c r="RXQ84" s="99"/>
      <c r="RXR84" s="99"/>
      <c r="RXS84" s="99"/>
      <c r="RXT84" s="99"/>
      <c r="RXU84" s="99"/>
      <c r="RXV84" s="99"/>
      <c r="RXW84" s="99"/>
      <c r="RXX84" s="99"/>
      <c r="RXY84" s="99"/>
      <c r="RXZ84" s="99"/>
      <c r="RYA84" s="99"/>
      <c r="RYB84" s="99"/>
      <c r="RYC84" s="99"/>
      <c r="RYD84" s="99"/>
      <c r="RYE84" s="99"/>
      <c r="RYF84" s="99"/>
      <c r="RYG84" s="99"/>
      <c r="RYH84" s="99"/>
      <c r="RYI84" s="99"/>
      <c r="RYJ84" s="99"/>
      <c r="RYK84" s="99"/>
      <c r="RYL84" s="99"/>
      <c r="RYM84" s="99"/>
      <c r="RYN84" s="99"/>
      <c r="RYO84" s="99"/>
      <c r="RYP84" s="99"/>
      <c r="RYQ84" s="99"/>
      <c r="RYR84" s="99"/>
      <c r="RYS84" s="99"/>
      <c r="RYT84" s="99"/>
      <c r="RYU84" s="99"/>
      <c r="RYV84" s="99"/>
      <c r="RYW84" s="99"/>
      <c r="RYX84" s="99"/>
      <c r="RYY84" s="99"/>
      <c r="RYZ84" s="99"/>
      <c r="RZA84" s="99"/>
      <c r="RZB84" s="99"/>
      <c r="RZC84" s="99"/>
      <c r="RZD84" s="99"/>
      <c r="RZE84" s="99"/>
      <c r="RZF84" s="99"/>
      <c r="RZG84" s="99"/>
      <c r="RZH84" s="99"/>
      <c r="RZI84" s="99"/>
      <c r="RZJ84" s="99"/>
      <c r="RZK84" s="99"/>
      <c r="RZL84" s="99"/>
      <c r="RZM84" s="99"/>
      <c r="RZN84" s="99"/>
      <c r="RZO84" s="99"/>
      <c r="RZP84" s="99"/>
      <c r="RZQ84" s="99"/>
      <c r="RZR84" s="99"/>
      <c r="RZS84" s="99"/>
      <c r="RZT84" s="99"/>
      <c r="RZU84" s="99"/>
      <c r="RZV84" s="99"/>
      <c r="RZW84" s="99"/>
      <c r="RZX84" s="99"/>
      <c r="RZY84" s="99"/>
      <c r="RZZ84" s="99"/>
      <c r="SAA84" s="99"/>
      <c r="SAB84" s="99"/>
      <c r="SAC84" s="99"/>
      <c r="SAD84" s="99"/>
      <c r="SAE84" s="99"/>
      <c r="SAF84" s="99"/>
      <c r="SAG84" s="99"/>
      <c r="SAH84" s="99"/>
      <c r="SAI84" s="99"/>
      <c r="SAJ84" s="99"/>
      <c r="SAK84" s="99"/>
      <c r="SAL84" s="99"/>
      <c r="SAM84" s="99"/>
      <c r="SAN84" s="99"/>
      <c r="SAO84" s="99"/>
      <c r="SAP84" s="99"/>
      <c r="SAQ84" s="99"/>
      <c r="SAR84" s="99"/>
      <c r="SAS84" s="99"/>
      <c r="SAT84" s="99"/>
      <c r="SAU84" s="99"/>
      <c r="SAV84" s="99"/>
      <c r="SAW84" s="99"/>
      <c r="SAX84" s="99"/>
      <c r="SAY84" s="99"/>
      <c r="SAZ84" s="99"/>
      <c r="SBA84" s="99"/>
      <c r="SBB84" s="99"/>
      <c r="SBC84" s="99"/>
      <c r="SBD84" s="99"/>
      <c r="SBE84" s="99"/>
      <c r="SBF84" s="99"/>
      <c r="SBG84" s="99"/>
      <c r="SBH84" s="99"/>
      <c r="SBI84" s="99"/>
      <c r="SBJ84" s="99"/>
      <c r="SBK84" s="99"/>
      <c r="SBL84" s="99"/>
      <c r="SBM84" s="99"/>
      <c r="SBN84" s="99"/>
      <c r="SBO84" s="99"/>
      <c r="SBP84" s="99"/>
      <c r="SBQ84" s="99"/>
      <c r="SBR84" s="99"/>
      <c r="SBS84" s="99"/>
      <c r="SBT84" s="99"/>
      <c r="SBU84" s="99"/>
      <c r="SBV84" s="99"/>
      <c r="SBW84" s="99"/>
      <c r="SBX84" s="99"/>
      <c r="SBY84" s="99"/>
      <c r="SBZ84" s="99"/>
      <c r="SCA84" s="99"/>
      <c r="SCB84" s="99"/>
      <c r="SCC84" s="99"/>
      <c r="SCD84" s="99"/>
      <c r="SCE84" s="99"/>
      <c r="SCF84" s="99"/>
      <c r="SCG84" s="99"/>
      <c r="SCH84" s="99"/>
      <c r="SCI84" s="99"/>
      <c r="SCJ84" s="99"/>
      <c r="SCK84" s="99"/>
      <c r="SCL84" s="99"/>
      <c r="SCM84" s="99"/>
      <c r="SCN84" s="99"/>
      <c r="SCO84" s="99"/>
      <c r="SCP84" s="99"/>
      <c r="SCQ84" s="99"/>
      <c r="SCR84" s="99"/>
      <c r="SCS84" s="99"/>
      <c r="SCT84" s="99"/>
      <c r="SCU84" s="99"/>
      <c r="SCV84" s="99"/>
      <c r="SCW84" s="99"/>
      <c r="SCX84" s="99"/>
      <c r="SCY84" s="99"/>
      <c r="SCZ84" s="99"/>
      <c r="SDA84" s="99"/>
      <c r="SDB84" s="99"/>
      <c r="SDC84" s="99"/>
      <c r="SDD84" s="99"/>
      <c r="SDE84" s="99"/>
      <c r="SDF84" s="99"/>
      <c r="SDG84" s="99"/>
      <c r="SDH84" s="99"/>
      <c r="SDI84" s="99"/>
      <c r="SDJ84" s="99"/>
      <c r="SDK84" s="99"/>
      <c r="SDL84" s="99"/>
      <c r="SDM84" s="99"/>
      <c r="SDN84" s="99"/>
      <c r="SDO84" s="99"/>
      <c r="SDP84" s="99"/>
      <c r="SDQ84" s="99"/>
      <c r="SDR84" s="99"/>
      <c r="SDS84" s="99"/>
      <c r="SDT84" s="99"/>
      <c r="SDU84" s="99"/>
      <c r="SDV84" s="99"/>
      <c r="SDW84" s="99"/>
      <c r="SDX84" s="99"/>
      <c r="SDY84" s="99"/>
      <c r="SDZ84" s="99"/>
      <c r="SEA84" s="99"/>
      <c r="SEB84" s="99"/>
      <c r="SEC84" s="99"/>
      <c r="SED84" s="99"/>
      <c r="SEE84" s="99"/>
      <c r="SEF84" s="99"/>
      <c r="SEG84" s="99"/>
      <c r="SEH84" s="99"/>
      <c r="SEI84" s="99"/>
      <c r="SEJ84" s="99"/>
      <c r="SEK84" s="99"/>
      <c r="SEL84" s="99"/>
      <c r="SEM84" s="99"/>
      <c r="SEN84" s="99"/>
      <c r="SEO84" s="99"/>
      <c r="SEP84" s="99"/>
      <c r="SEQ84" s="99"/>
      <c r="SER84" s="99"/>
      <c r="SES84" s="99"/>
      <c r="SET84" s="99"/>
      <c r="SEU84" s="99"/>
      <c r="SEV84" s="99"/>
      <c r="SEW84" s="99"/>
      <c r="SEX84" s="99"/>
      <c r="SEY84" s="99"/>
      <c r="SEZ84" s="99"/>
      <c r="SFA84" s="99"/>
      <c r="SFB84" s="99"/>
      <c r="SFC84" s="99"/>
      <c r="SFD84" s="99"/>
      <c r="SFE84" s="99"/>
      <c r="SFF84" s="99"/>
      <c r="SFG84" s="99"/>
      <c r="SFH84" s="99"/>
      <c r="SFI84" s="99"/>
      <c r="SFJ84" s="99"/>
      <c r="SFK84" s="99"/>
      <c r="SFL84" s="99"/>
      <c r="SFM84" s="99"/>
      <c r="SFN84" s="99"/>
      <c r="SFO84" s="99"/>
      <c r="SFP84" s="99"/>
      <c r="SFQ84" s="99"/>
      <c r="SFR84" s="99"/>
      <c r="SFS84" s="99"/>
      <c r="SFT84" s="99"/>
      <c r="SFU84" s="99"/>
      <c r="SFV84" s="99"/>
      <c r="SFW84" s="99"/>
      <c r="SFX84" s="99"/>
      <c r="SFY84" s="99"/>
      <c r="SFZ84" s="99"/>
      <c r="SGA84" s="99"/>
      <c r="SGB84" s="99"/>
      <c r="SGC84" s="99"/>
      <c r="SGD84" s="99"/>
      <c r="SGE84" s="99"/>
      <c r="SGF84" s="99"/>
      <c r="SGG84" s="99"/>
      <c r="SGH84" s="99"/>
      <c r="SGI84" s="99"/>
      <c r="SGJ84" s="99"/>
      <c r="SGK84" s="99"/>
      <c r="SGL84" s="99"/>
      <c r="SGM84" s="99"/>
      <c r="SGN84" s="99"/>
      <c r="SGO84" s="99"/>
      <c r="SGP84" s="99"/>
      <c r="SGQ84" s="99"/>
      <c r="SGR84" s="99"/>
      <c r="SGS84" s="99"/>
      <c r="SGT84" s="99"/>
      <c r="SGU84" s="99"/>
      <c r="SGV84" s="99"/>
      <c r="SGW84" s="99"/>
      <c r="SGX84" s="99"/>
      <c r="SGY84" s="99"/>
      <c r="SGZ84" s="99"/>
      <c r="SHA84" s="99"/>
      <c r="SHB84" s="99"/>
      <c r="SHC84" s="99"/>
      <c r="SHD84" s="99"/>
      <c r="SHE84" s="99"/>
      <c r="SHF84" s="99"/>
      <c r="SHG84" s="99"/>
      <c r="SHH84" s="99"/>
      <c r="SHI84" s="99"/>
      <c r="SHJ84" s="99"/>
      <c r="SHK84" s="99"/>
      <c r="SHL84" s="99"/>
      <c r="SHM84" s="99"/>
      <c r="SHN84" s="99"/>
      <c r="SHO84" s="99"/>
      <c r="SHP84" s="99"/>
      <c r="SHQ84" s="99"/>
      <c r="SHR84" s="99"/>
      <c r="SHS84" s="99"/>
      <c r="SHT84" s="99"/>
      <c r="SHU84" s="99"/>
      <c r="SHV84" s="99"/>
      <c r="SHW84" s="99"/>
      <c r="SHX84" s="99"/>
      <c r="SHY84" s="99"/>
      <c r="SHZ84" s="99"/>
      <c r="SIA84" s="99"/>
      <c r="SIB84" s="99"/>
      <c r="SIC84" s="99"/>
      <c r="SID84" s="99"/>
      <c r="SIE84" s="99"/>
      <c r="SIF84" s="99"/>
      <c r="SIG84" s="99"/>
      <c r="SIH84" s="99"/>
      <c r="SII84" s="99"/>
      <c r="SIJ84" s="99"/>
      <c r="SIK84" s="99"/>
      <c r="SIL84" s="99"/>
      <c r="SIM84" s="99"/>
      <c r="SIN84" s="99"/>
      <c r="SIO84" s="99"/>
      <c r="SIP84" s="99"/>
      <c r="SIQ84" s="99"/>
      <c r="SIR84" s="99"/>
      <c r="SIS84" s="99"/>
      <c r="SIT84" s="99"/>
      <c r="SIU84" s="99"/>
      <c r="SIV84" s="99"/>
      <c r="SIW84" s="99"/>
      <c r="SIX84" s="99"/>
      <c r="SIY84" s="99"/>
      <c r="SIZ84" s="99"/>
      <c r="SJA84" s="99"/>
      <c r="SJB84" s="99"/>
      <c r="SJC84" s="99"/>
      <c r="SJD84" s="99"/>
      <c r="SJE84" s="99"/>
      <c r="SJF84" s="99"/>
      <c r="SJG84" s="99"/>
      <c r="SJH84" s="99"/>
      <c r="SJI84" s="99"/>
      <c r="SJJ84" s="99"/>
      <c r="SJK84" s="99"/>
      <c r="SJL84" s="99"/>
      <c r="SJM84" s="99"/>
      <c r="SJN84" s="99"/>
      <c r="SJO84" s="99"/>
      <c r="SJP84" s="99"/>
      <c r="SJQ84" s="99"/>
      <c r="SJR84" s="99"/>
      <c r="SJS84" s="99"/>
      <c r="SJT84" s="99"/>
      <c r="SJU84" s="99"/>
      <c r="SJV84" s="99"/>
      <c r="SJW84" s="99"/>
      <c r="SJX84" s="99"/>
      <c r="SJY84" s="99"/>
      <c r="SJZ84" s="99"/>
      <c r="SKA84" s="99"/>
      <c r="SKB84" s="99"/>
      <c r="SKC84" s="99"/>
      <c r="SKD84" s="99"/>
      <c r="SKE84" s="99"/>
      <c r="SKF84" s="99"/>
      <c r="SKG84" s="99"/>
      <c r="SKH84" s="99"/>
      <c r="SKI84" s="99"/>
      <c r="SKJ84" s="99"/>
      <c r="SKK84" s="99"/>
      <c r="SKL84" s="99"/>
      <c r="SKM84" s="99"/>
      <c r="SKN84" s="99"/>
      <c r="SKO84" s="99"/>
      <c r="SKP84" s="99"/>
      <c r="SKQ84" s="99"/>
      <c r="SKR84" s="99"/>
      <c r="SKS84" s="99"/>
      <c r="SKT84" s="99"/>
      <c r="SKU84" s="99"/>
      <c r="SKV84" s="99"/>
      <c r="SKW84" s="99"/>
      <c r="SKX84" s="99"/>
      <c r="SKY84" s="99"/>
      <c r="SKZ84" s="99"/>
      <c r="SLA84" s="99"/>
      <c r="SLB84" s="99"/>
      <c r="SLC84" s="99"/>
      <c r="SLD84" s="99"/>
      <c r="SLE84" s="99"/>
      <c r="SLF84" s="99"/>
      <c r="SLG84" s="99"/>
      <c r="SLH84" s="99"/>
      <c r="SLI84" s="99"/>
      <c r="SLJ84" s="99"/>
      <c r="SLK84" s="99"/>
      <c r="SLL84" s="99"/>
      <c r="SLM84" s="99"/>
      <c r="SLN84" s="99"/>
      <c r="SLO84" s="99"/>
      <c r="SLP84" s="99"/>
      <c r="SLQ84" s="99"/>
      <c r="SLR84" s="99"/>
      <c r="SLS84" s="99"/>
      <c r="SLT84" s="99"/>
      <c r="SLU84" s="99"/>
      <c r="SLV84" s="99"/>
      <c r="SLW84" s="99"/>
      <c r="SLX84" s="99"/>
      <c r="SLY84" s="99"/>
      <c r="SLZ84" s="99"/>
      <c r="SMA84" s="99"/>
      <c r="SMB84" s="99"/>
      <c r="SMC84" s="99"/>
      <c r="SMD84" s="99"/>
      <c r="SME84" s="99"/>
      <c r="SMF84" s="99"/>
      <c r="SMG84" s="99"/>
      <c r="SMH84" s="99"/>
      <c r="SMI84" s="99"/>
      <c r="SMJ84" s="99"/>
      <c r="SMK84" s="99"/>
      <c r="SML84" s="99"/>
      <c r="SMM84" s="99"/>
      <c r="SMN84" s="99"/>
      <c r="SMO84" s="99"/>
      <c r="SMP84" s="99"/>
      <c r="SMQ84" s="99"/>
      <c r="SMR84" s="99"/>
      <c r="SMS84" s="99"/>
      <c r="SMT84" s="99"/>
      <c r="SMU84" s="99"/>
      <c r="SMV84" s="99"/>
      <c r="SMW84" s="99"/>
      <c r="SMX84" s="99"/>
      <c r="SMY84" s="99"/>
      <c r="SMZ84" s="99"/>
      <c r="SNA84" s="99"/>
      <c r="SNB84" s="99"/>
      <c r="SNC84" s="99"/>
      <c r="SND84" s="99"/>
      <c r="SNE84" s="99"/>
      <c r="SNF84" s="99"/>
      <c r="SNG84" s="99"/>
      <c r="SNH84" s="99"/>
      <c r="SNI84" s="99"/>
      <c r="SNJ84" s="99"/>
      <c r="SNK84" s="99"/>
      <c r="SNL84" s="99"/>
      <c r="SNM84" s="99"/>
      <c r="SNN84" s="99"/>
      <c r="SNO84" s="99"/>
      <c r="SNP84" s="99"/>
      <c r="SNQ84" s="99"/>
      <c r="SNR84" s="99"/>
      <c r="SNS84" s="99"/>
      <c r="SNT84" s="99"/>
      <c r="SNU84" s="99"/>
      <c r="SNV84" s="99"/>
      <c r="SNW84" s="99"/>
      <c r="SNX84" s="99"/>
      <c r="SNY84" s="99"/>
      <c r="SNZ84" s="99"/>
      <c r="SOA84" s="99"/>
      <c r="SOB84" s="99"/>
      <c r="SOC84" s="99"/>
      <c r="SOD84" s="99"/>
      <c r="SOE84" s="99"/>
      <c r="SOF84" s="99"/>
      <c r="SOG84" s="99"/>
      <c r="SOH84" s="99"/>
      <c r="SOI84" s="99"/>
      <c r="SOJ84" s="99"/>
      <c r="SOK84" s="99"/>
      <c r="SOL84" s="99"/>
      <c r="SOM84" s="99"/>
      <c r="SON84" s="99"/>
      <c r="SOO84" s="99"/>
      <c r="SOP84" s="99"/>
      <c r="SOQ84" s="99"/>
      <c r="SOR84" s="99"/>
      <c r="SOS84" s="99"/>
      <c r="SOT84" s="99"/>
      <c r="SOU84" s="99"/>
      <c r="SOV84" s="99"/>
      <c r="SOW84" s="99"/>
      <c r="SOX84" s="99"/>
      <c r="SOY84" s="99"/>
      <c r="SOZ84" s="99"/>
      <c r="SPA84" s="99"/>
      <c r="SPB84" s="99"/>
      <c r="SPC84" s="99"/>
      <c r="SPD84" s="99"/>
      <c r="SPE84" s="99"/>
      <c r="SPF84" s="99"/>
      <c r="SPG84" s="99"/>
      <c r="SPH84" s="99"/>
      <c r="SPI84" s="99"/>
      <c r="SPJ84" s="99"/>
      <c r="SPK84" s="99"/>
      <c r="SPL84" s="99"/>
      <c r="SPM84" s="99"/>
      <c r="SPN84" s="99"/>
      <c r="SPO84" s="99"/>
      <c r="SPP84" s="99"/>
      <c r="SPQ84" s="99"/>
      <c r="SPR84" s="99"/>
      <c r="SPS84" s="99"/>
      <c r="SPT84" s="99"/>
      <c r="SPU84" s="99"/>
      <c r="SPV84" s="99"/>
      <c r="SPW84" s="99"/>
      <c r="SPX84" s="99"/>
      <c r="SPY84" s="99"/>
      <c r="SPZ84" s="99"/>
      <c r="SQA84" s="99"/>
      <c r="SQB84" s="99"/>
      <c r="SQC84" s="99"/>
      <c r="SQD84" s="99"/>
      <c r="SQE84" s="99"/>
      <c r="SQF84" s="99"/>
      <c r="SQG84" s="99"/>
      <c r="SQH84" s="99"/>
      <c r="SQI84" s="99"/>
      <c r="SQJ84" s="99"/>
      <c r="SQK84" s="99"/>
      <c r="SQL84" s="99"/>
      <c r="SQM84" s="99"/>
      <c r="SQN84" s="99"/>
      <c r="SQO84" s="99"/>
      <c r="SQP84" s="99"/>
      <c r="SQQ84" s="99"/>
      <c r="SQR84" s="99"/>
      <c r="SQS84" s="99"/>
      <c r="SQT84" s="99"/>
      <c r="SQU84" s="99"/>
      <c r="SQV84" s="99"/>
      <c r="SQW84" s="99"/>
      <c r="SQX84" s="99"/>
      <c r="SQY84" s="99"/>
      <c r="SQZ84" s="99"/>
      <c r="SRA84" s="99"/>
      <c r="SRB84" s="99"/>
      <c r="SRC84" s="99"/>
      <c r="SRD84" s="99"/>
      <c r="SRE84" s="99"/>
      <c r="SRF84" s="99"/>
      <c r="SRG84" s="99"/>
      <c r="SRH84" s="99"/>
      <c r="SRI84" s="99"/>
      <c r="SRJ84" s="99"/>
      <c r="SRK84" s="99"/>
      <c r="SRL84" s="99"/>
      <c r="SRM84" s="99"/>
      <c r="SRN84" s="99"/>
      <c r="SRO84" s="99"/>
      <c r="SRP84" s="99"/>
      <c r="SRQ84" s="99"/>
      <c r="SRR84" s="99"/>
      <c r="SRS84" s="99"/>
      <c r="SRT84" s="99"/>
      <c r="SRU84" s="99"/>
      <c r="SRV84" s="99"/>
      <c r="SRW84" s="99"/>
      <c r="SRX84" s="99"/>
      <c r="SRY84" s="99"/>
      <c r="SRZ84" s="99"/>
      <c r="SSA84" s="99"/>
      <c r="SSB84" s="99"/>
      <c r="SSC84" s="99"/>
      <c r="SSD84" s="99"/>
      <c r="SSE84" s="99"/>
      <c r="SSF84" s="99"/>
      <c r="SSG84" s="99"/>
      <c r="SSH84" s="99"/>
      <c r="SSI84" s="99"/>
      <c r="SSJ84" s="99"/>
      <c r="SSK84" s="99"/>
      <c r="SSL84" s="99"/>
      <c r="SSM84" s="99"/>
      <c r="SSN84" s="99"/>
      <c r="SSO84" s="99"/>
      <c r="SSP84" s="99"/>
      <c r="SSQ84" s="99"/>
      <c r="SSR84" s="99"/>
      <c r="SSS84" s="99"/>
      <c r="SST84" s="99"/>
      <c r="SSU84" s="99"/>
      <c r="SSV84" s="99"/>
      <c r="SSW84" s="99"/>
      <c r="SSX84" s="99"/>
      <c r="SSY84" s="99"/>
      <c r="SSZ84" s="99"/>
      <c r="STA84" s="99"/>
      <c r="STB84" s="99"/>
      <c r="STC84" s="99"/>
      <c r="STD84" s="99"/>
      <c r="STE84" s="99"/>
      <c r="STF84" s="99"/>
      <c r="STG84" s="99"/>
      <c r="STH84" s="99"/>
      <c r="STI84" s="99"/>
      <c r="STJ84" s="99"/>
      <c r="STK84" s="99"/>
      <c r="STL84" s="99"/>
      <c r="STM84" s="99"/>
      <c r="STN84" s="99"/>
      <c r="STO84" s="99"/>
      <c r="STP84" s="99"/>
      <c r="STQ84" s="99"/>
      <c r="STR84" s="99"/>
      <c r="STS84" s="99"/>
      <c r="STT84" s="99"/>
      <c r="STU84" s="99"/>
      <c r="STV84" s="99"/>
      <c r="STW84" s="99"/>
      <c r="STX84" s="99"/>
      <c r="STY84" s="99"/>
      <c r="STZ84" s="99"/>
      <c r="SUA84" s="99"/>
      <c r="SUB84" s="99"/>
      <c r="SUC84" s="99"/>
      <c r="SUD84" s="99"/>
      <c r="SUE84" s="99"/>
      <c r="SUF84" s="99"/>
      <c r="SUG84" s="99"/>
      <c r="SUH84" s="99"/>
      <c r="SUI84" s="99"/>
      <c r="SUJ84" s="99"/>
      <c r="SUK84" s="99"/>
      <c r="SUL84" s="99"/>
      <c r="SUM84" s="99"/>
      <c r="SUN84" s="99"/>
      <c r="SUO84" s="99"/>
      <c r="SUP84" s="99"/>
      <c r="SUQ84" s="99"/>
      <c r="SUR84" s="99"/>
      <c r="SUS84" s="99"/>
      <c r="SUT84" s="99"/>
      <c r="SUU84" s="99"/>
      <c r="SUV84" s="99"/>
      <c r="SUW84" s="99"/>
      <c r="SUX84" s="99"/>
      <c r="SUY84" s="99"/>
      <c r="SUZ84" s="99"/>
      <c r="SVA84" s="99"/>
      <c r="SVB84" s="99"/>
      <c r="SVC84" s="99"/>
      <c r="SVD84" s="99"/>
      <c r="SVE84" s="99"/>
      <c r="SVF84" s="99"/>
      <c r="SVG84" s="99"/>
      <c r="SVH84" s="99"/>
      <c r="SVI84" s="99"/>
      <c r="SVJ84" s="99"/>
      <c r="SVK84" s="99"/>
      <c r="SVL84" s="99"/>
      <c r="SVM84" s="99"/>
      <c r="SVN84" s="99"/>
      <c r="SVO84" s="99"/>
      <c r="SVP84" s="99"/>
      <c r="SVQ84" s="99"/>
      <c r="SVR84" s="99"/>
      <c r="SVS84" s="99"/>
      <c r="SVT84" s="99"/>
      <c r="SVU84" s="99"/>
      <c r="SVV84" s="99"/>
      <c r="SVW84" s="99"/>
      <c r="SVX84" s="99"/>
      <c r="SVY84" s="99"/>
      <c r="SVZ84" s="99"/>
      <c r="SWA84" s="99"/>
      <c r="SWB84" s="99"/>
      <c r="SWC84" s="99"/>
      <c r="SWD84" s="99"/>
      <c r="SWE84" s="99"/>
      <c r="SWF84" s="99"/>
      <c r="SWG84" s="99"/>
      <c r="SWH84" s="99"/>
      <c r="SWI84" s="99"/>
      <c r="SWJ84" s="99"/>
      <c r="SWK84" s="99"/>
      <c r="SWL84" s="99"/>
      <c r="SWM84" s="99"/>
      <c r="SWN84" s="99"/>
      <c r="SWO84" s="99"/>
      <c r="SWP84" s="99"/>
      <c r="SWQ84" s="99"/>
      <c r="SWR84" s="99"/>
      <c r="SWS84" s="99"/>
      <c r="SWT84" s="99"/>
      <c r="SWU84" s="99"/>
      <c r="SWV84" s="99"/>
      <c r="SWW84" s="99"/>
      <c r="SWX84" s="99"/>
      <c r="SWY84" s="99"/>
      <c r="SWZ84" s="99"/>
      <c r="SXA84" s="99"/>
      <c r="SXB84" s="99"/>
      <c r="SXC84" s="99"/>
      <c r="SXD84" s="99"/>
      <c r="SXE84" s="99"/>
      <c r="SXF84" s="99"/>
      <c r="SXG84" s="99"/>
      <c r="SXH84" s="99"/>
      <c r="SXI84" s="99"/>
      <c r="SXJ84" s="99"/>
      <c r="SXK84" s="99"/>
      <c r="SXL84" s="99"/>
      <c r="SXM84" s="99"/>
      <c r="SXN84" s="99"/>
      <c r="SXO84" s="99"/>
      <c r="SXP84" s="99"/>
      <c r="SXQ84" s="99"/>
      <c r="SXR84" s="99"/>
      <c r="SXS84" s="99"/>
      <c r="SXT84" s="99"/>
      <c r="SXU84" s="99"/>
      <c r="SXV84" s="99"/>
      <c r="SXW84" s="99"/>
      <c r="SXX84" s="99"/>
      <c r="SXY84" s="99"/>
      <c r="SXZ84" s="99"/>
      <c r="SYA84" s="99"/>
      <c r="SYB84" s="99"/>
      <c r="SYC84" s="99"/>
      <c r="SYD84" s="99"/>
      <c r="SYE84" s="99"/>
      <c r="SYF84" s="99"/>
      <c r="SYG84" s="99"/>
      <c r="SYH84" s="99"/>
      <c r="SYI84" s="99"/>
      <c r="SYJ84" s="99"/>
      <c r="SYK84" s="99"/>
      <c r="SYL84" s="99"/>
      <c r="SYM84" s="99"/>
      <c r="SYN84" s="99"/>
      <c r="SYO84" s="99"/>
      <c r="SYP84" s="99"/>
      <c r="SYQ84" s="99"/>
      <c r="SYR84" s="99"/>
      <c r="SYS84" s="99"/>
      <c r="SYT84" s="99"/>
      <c r="SYU84" s="99"/>
      <c r="SYV84" s="99"/>
      <c r="SYW84" s="99"/>
      <c r="SYX84" s="99"/>
      <c r="SYY84" s="99"/>
      <c r="SYZ84" s="99"/>
      <c r="SZA84" s="99"/>
      <c r="SZB84" s="99"/>
      <c r="SZC84" s="99"/>
      <c r="SZD84" s="99"/>
      <c r="SZE84" s="99"/>
      <c r="SZF84" s="99"/>
      <c r="SZG84" s="99"/>
      <c r="SZH84" s="99"/>
      <c r="SZI84" s="99"/>
      <c r="SZJ84" s="99"/>
      <c r="SZK84" s="99"/>
      <c r="SZL84" s="99"/>
      <c r="SZM84" s="99"/>
      <c r="SZN84" s="99"/>
      <c r="SZO84" s="99"/>
      <c r="SZP84" s="99"/>
      <c r="SZQ84" s="99"/>
      <c r="SZR84" s="99"/>
      <c r="SZS84" s="99"/>
      <c r="SZT84" s="99"/>
      <c r="SZU84" s="99"/>
      <c r="SZV84" s="99"/>
      <c r="SZW84" s="99"/>
      <c r="SZX84" s="99"/>
      <c r="SZY84" s="99"/>
      <c r="SZZ84" s="99"/>
      <c r="TAA84" s="99"/>
      <c r="TAB84" s="99"/>
      <c r="TAC84" s="99"/>
      <c r="TAD84" s="99"/>
      <c r="TAE84" s="99"/>
      <c r="TAF84" s="99"/>
      <c r="TAG84" s="99"/>
      <c r="TAH84" s="99"/>
      <c r="TAI84" s="99"/>
      <c r="TAJ84" s="99"/>
      <c r="TAK84" s="99"/>
      <c r="TAL84" s="99"/>
      <c r="TAM84" s="99"/>
      <c r="TAN84" s="99"/>
      <c r="TAO84" s="99"/>
      <c r="TAP84" s="99"/>
      <c r="TAQ84" s="99"/>
      <c r="TAR84" s="99"/>
      <c r="TAS84" s="99"/>
      <c r="TAT84" s="99"/>
      <c r="TAU84" s="99"/>
      <c r="TAV84" s="99"/>
      <c r="TAW84" s="99"/>
      <c r="TAX84" s="99"/>
      <c r="TAY84" s="99"/>
      <c r="TAZ84" s="99"/>
      <c r="TBA84" s="99"/>
      <c r="TBB84" s="99"/>
      <c r="TBC84" s="99"/>
      <c r="TBD84" s="99"/>
      <c r="TBE84" s="99"/>
      <c r="TBF84" s="99"/>
      <c r="TBG84" s="99"/>
      <c r="TBH84" s="99"/>
      <c r="TBI84" s="99"/>
      <c r="TBJ84" s="99"/>
      <c r="TBK84" s="99"/>
      <c r="TBL84" s="99"/>
      <c r="TBM84" s="99"/>
      <c r="TBN84" s="99"/>
      <c r="TBO84" s="99"/>
      <c r="TBP84" s="99"/>
      <c r="TBQ84" s="99"/>
      <c r="TBR84" s="99"/>
      <c r="TBS84" s="99"/>
      <c r="TBT84" s="99"/>
      <c r="TBU84" s="99"/>
      <c r="TBV84" s="99"/>
      <c r="TBW84" s="99"/>
      <c r="TBX84" s="99"/>
      <c r="TBY84" s="99"/>
      <c r="TBZ84" s="99"/>
      <c r="TCA84" s="99"/>
      <c r="TCB84" s="99"/>
      <c r="TCC84" s="99"/>
      <c r="TCD84" s="99"/>
      <c r="TCE84" s="99"/>
      <c r="TCF84" s="99"/>
      <c r="TCG84" s="99"/>
      <c r="TCH84" s="99"/>
      <c r="TCI84" s="99"/>
      <c r="TCJ84" s="99"/>
      <c r="TCK84" s="99"/>
      <c r="TCL84" s="99"/>
      <c r="TCM84" s="99"/>
      <c r="TCN84" s="99"/>
      <c r="TCO84" s="99"/>
      <c r="TCP84" s="99"/>
      <c r="TCQ84" s="99"/>
      <c r="TCR84" s="99"/>
      <c r="TCS84" s="99"/>
      <c r="TCT84" s="99"/>
      <c r="TCU84" s="99"/>
      <c r="TCV84" s="99"/>
      <c r="TCW84" s="99"/>
      <c r="TCX84" s="99"/>
      <c r="TCY84" s="99"/>
      <c r="TCZ84" s="99"/>
      <c r="TDA84" s="99"/>
      <c r="TDB84" s="99"/>
      <c r="TDC84" s="99"/>
      <c r="TDD84" s="99"/>
      <c r="TDE84" s="99"/>
      <c r="TDF84" s="99"/>
      <c r="TDG84" s="99"/>
      <c r="TDH84" s="99"/>
      <c r="TDI84" s="99"/>
      <c r="TDJ84" s="99"/>
      <c r="TDK84" s="99"/>
      <c r="TDL84" s="99"/>
      <c r="TDM84" s="99"/>
      <c r="TDN84" s="99"/>
      <c r="TDO84" s="99"/>
      <c r="TDP84" s="99"/>
      <c r="TDQ84" s="99"/>
      <c r="TDR84" s="99"/>
      <c r="TDS84" s="99"/>
      <c r="TDT84" s="99"/>
      <c r="TDU84" s="99"/>
      <c r="TDV84" s="99"/>
      <c r="TDW84" s="99"/>
      <c r="TDX84" s="99"/>
      <c r="TDY84" s="99"/>
      <c r="TDZ84" s="99"/>
      <c r="TEA84" s="99"/>
      <c r="TEB84" s="99"/>
      <c r="TEC84" s="99"/>
      <c r="TED84" s="99"/>
      <c r="TEE84" s="99"/>
      <c r="TEF84" s="99"/>
      <c r="TEG84" s="99"/>
      <c r="TEH84" s="99"/>
      <c r="TEI84" s="99"/>
      <c r="TEJ84" s="99"/>
      <c r="TEK84" s="99"/>
      <c r="TEL84" s="99"/>
      <c r="TEM84" s="99"/>
      <c r="TEN84" s="99"/>
      <c r="TEO84" s="99"/>
      <c r="TEP84" s="99"/>
      <c r="TEQ84" s="99"/>
      <c r="TER84" s="99"/>
      <c r="TES84" s="99"/>
      <c r="TET84" s="99"/>
      <c r="TEU84" s="99"/>
      <c r="TEV84" s="99"/>
      <c r="TEW84" s="99"/>
      <c r="TEX84" s="99"/>
      <c r="TEY84" s="99"/>
      <c r="TEZ84" s="99"/>
      <c r="TFA84" s="99"/>
      <c r="TFB84" s="99"/>
      <c r="TFC84" s="99"/>
      <c r="TFD84" s="99"/>
      <c r="TFE84" s="99"/>
      <c r="TFF84" s="99"/>
      <c r="TFG84" s="99"/>
      <c r="TFH84" s="99"/>
      <c r="TFI84" s="99"/>
      <c r="TFJ84" s="99"/>
      <c r="TFK84" s="99"/>
      <c r="TFL84" s="99"/>
      <c r="TFM84" s="99"/>
      <c r="TFN84" s="99"/>
      <c r="TFO84" s="99"/>
      <c r="TFP84" s="99"/>
      <c r="TFQ84" s="99"/>
      <c r="TFR84" s="99"/>
      <c r="TFS84" s="99"/>
      <c r="TFT84" s="99"/>
      <c r="TFU84" s="99"/>
      <c r="TFV84" s="99"/>
      <c r="TFW84" s="99"/>
      <c r="TFX84" s="99"/>
      <c r="TFY84" s="99"/>
      <c r="TFZ84" s="99"/>
      <c r="TGA84" s="99"/>
      <c r="TGB84" s="99"/>
      <c r="TGC84" s="99"/>
      <c r="TGD84" s="99"/>
      <c r="TGE84" s="99"/>
      <c r="TGF84" s="99"/>
      <c r="TGG84" s="99"/>
      <c r="TGH84" s="99"/>
      <c r="TGI84" s="99"/>
      <c r="TGJ84" s="99"/>
      <c r="TGK84" s="99"/>
      <c r="TGL84" s="99"/>
      <c r="TGM84" s="99"/>
      <c r="TGN84" s="99"/>
      <c r="TGO84" s="99"/>
      <c r="TGP84" s="99"/>
      <c r="TGQ84" s="99"/>
      <c r="TGR84" s="99"/>
      <c r="TGS84" s="99"/>
      <c r="TGT84" s="99"/>
      <c r="TGU84" s="99"/>
      <c r="TGV84" s="99"/>
      <c r="TGW84" s="99"/>
      <c r="TGX84" s="99"/>
      <c r="TGY84" s="99"/>
      <c r="TGZ84" s="99"/>
      <c r="THA84" s="99"/>
      <c r="THB84" s="99"/>
      <c r="THC84" s="99"/>
      <c r="THD84" s="99"/>
      <c r="THE84" s="99"/>
      <c r="THF84" s="99"/>
      <c r="THG84" s="99"/>
      <c r="THH84" s="99"/>
      <c r="THI84" s="99"/>
      <c r="THJ84" s="99"/>
      <c r="THK84" s="99"/>
      <c r="THL84" s="99"/>
      <c r="THM84" s="99"/>
      <c r="THN84" s="99"/>
      <c r="THO84" s="99"/>
      <c r="THP84" s="99"/>
      <c r="THQ84" s="99"/>
      <c r="THR84" s="99"/>
      <c r="THS84" s="99"/>
      <c r="THT84" s="99"/>
      <c r="THU84" s="99"/>
      <c r="THV84" s="99"/>
      <c r="THW84" s="99"/>
      <c r="THX84" s="99"/>
      <c r="THY84" s="99"/>
      <c r="THZ84" s="99"/>
      <c r="TIA84" s="99"/>
      <c r="TIB84" s="99"/>
      <c r="TIC84" s="99"/>
      <c r="TID84" s="99"/>
      <c r="TIE84" s="99"/>
      <c r="TIF84" s="99"/>
      <c r="TIG84" s="99"/>
      <c r="TIH84" s="99"/>
      <c r="TII84" s="99"/>
      <c r="TIJ84" s="99"/>
      <c r="TIK84" s="99"/>
      <c r="TIL84" s="99"/>
      <c r="TIM84" s="99"/>
      <c r="TIN84" s="99"/>
      <c r="TIO84" s="99"/>
      <c r="TIP84" s="99"/>
      <c r="TIQ84" s="99"/>
      <c r="TIR84" s="99"/>
      <c r="TIS84" s="99"/>
      <c r="TIT84" s="99"/>
      <c r="TIU84" s="99"/>
      <c r="TIV84" s="99"/>
      <c r="TIW84" s="99"/>
      <c r="TIX84" s="99"/>
      <c r="TIY84" s="99"/>
      <c r="TIZ84" s="99"/>
      <c r="TJA84" s="99"/>
      <c r="TJB84" s="99"/>
      <c r="TJC84" s="99"/>
      <c r="TJD84" s="99"/>
      <c r="TJE84" s="99"/>
      <c r="TJF84" s="99"/>
      <c r="TJG84" s="99"/>
      <c r="TJH84" s="99"/>
      <c r="TJI84" s="99"/>
      <c r="TJJ84" s="99"/>
      <c r="TJK84" s="99"/>
      <c r="TJL84" s="99"/>
      <c r="TJM84" s="99"/>
      <c r="TJN84" s="99"/>
      <c r="TJO84" s="99"/>
      <c r="TJP84" s="99"/>
      <c r="TJQ84" s="99"/>
      <c r="TJR84" s="99"/>
      <c r="TJS84" s="99"/>
      <c r="TJT84" s="99"/>
      <c r="TJU84" s="99"/>
      <c r="TJV84" s="99"/>
      <c r="TJW84" s="99"/>
      <c r="TJX84" s="99"/>
      <c r="TJY84" s="99"/>
      <c r="TJZ84" s="99"/>
      <c r="TKA84" s="99"/>
      <c r="TKB84" s="99"/>
      <c r="TKC84" s="99"/>
      <c r="TKD84" s="99"/>
      <c r="TKE84" s="99"/>
      <c r="TKF84" s="99"/>
      <c r="TKG84" s="99"/>
      <c r="TKH84" s="99"/>
      <c r="TKI84" s="99"/>
      <c r="TKJ84" s="99"/>
      <c r="TKK84" s="99"/>
      <c r="TKL84" s="99"/>
      <c r="TKM84" s="99"/>
      <c r="TKN84" s="99"/>
      <c r="TKO84" s="99"/>
      <c r="TKP84" s="99"/>
      <c r="TKQ84" s="99"/>
      <c r="TKR84" s="99"/>
      <c r="TKS84" s="99"/>
      <c r="TKT84" s="99"/>
      <c r="TKU84" s="99"/>
      <c r="TKV84" s="99"/>
      <c r="TKW84" s="99"/>
      <c r="TKX84" s="99"/>
      <c r="TKY84" s="99"/>
      <c r="TKZ84" s="99"/>
      <c r="TLA84" s="99"/>
      <c r="TLB84" s="99"/>
      <c r="TLC84" s="99"/>
      <c r="TLD84" s="99"/>
      <c r="TLE84" s="99"/>
      <c r="TLF84" s="99"/>
      <c r="TLG84" s="99"/>
      <c r="TLH84" s="99"/>
      <c r="TLI84" s="99"/>
      <c r="TLJ84" s="99"/>
      <c r="TLK84" s="99"/>
      <c r="TLL84" s="99"/>
      <c r="TLM84" s="99"/>
      <c r="TLN84" s="99"/>
      <c r="TLO84" s="99"/>
      <c r="TLP84" s="99"/>
      <c r="TLQ84" s="99"/>
      <c r="TLR84" s="99"/>
      <c r="TLS84" s="99"/>
      <c r="TLT84" s="99"/>
      <c r="TLU84" s="99"/>
      <c r="TLV84" s="99"/>
      <c r="TLW84" s="99"/>
      <c r="TLX84" s="99"/>
      <c r="TLY84" s="99"/>
      <c r="TLZ84" s="99"/>
      <c r="TMA84" s="99"/>
      <c r="TMB84" s="99"/>
      <c r="TMC84" s="99"/>
      <c r="TMD84" s="99"/>
      <c r="TME84" s="99"/>
      <c r="TMF84" s="99"/>
      <c r="TMG84" s="99"/>
      <c r="TMH84" s="99"/>
      <c r="TMI84" s="99"/>
      <c r="TMJ84" s="99"/>
      <c r="TMK84" s="99"/>
      <c r="TML84" s="99"/>
      <c r="TMM84" s="99"/>
      <c r="TMN84" s="99"/>
      <c r="TMO84" s="99"/>
      <c r="TMP84" s="99"/>
      <c r="TMQ84" s="99"/>
      <c r="TMR84" s="99"/>
      <c r="TMS84" s="99"/>
      <c r="TMT84" s="99"/>
      <c r="TMU84" s="99"/>
      <c r="TMV84" s="99"/>
      <c r="TMW84" s="99"/>
      <c r="TMX84" s="99"/>
      <c r="TMY84" s="99"/>
      <c r="TMZ84" s="99"/>
      <c r="TNA84" s="99"/>
      <c r="TNB84" s="99"/>
      <c r="TNC84" s="99"/>
      <c r="TND84" s="99"/>
      <c r="TNE84" s="99"/>
      <c r="TNF84" s="99"/>
      <c r="TNG84" s="99"/>
      <c r="TNH84" s="99"/>
      <c r="TNI84" s="99"/>
      <c r="TNJ84" s="99"/>
      <c r="TNK84" s="99"/>
      <c r="TNL84" s="99"/>
      <c r="TNM84" s="99"/>
      <c r="TNN84" s="99"/>
      <c r="TNO84" s="99"/>
      <c r="TNP84" s="99"/>
      <c r="TNQ84" s="99"/>
      <c r="TNR84" s="99"/>
      <c r="TNS84" s="99"/>
      <c r="TNT84" s="99"/>
      <c r="TNU84" s="99"/>
      <c r="TNV84" s="99"/>
      <c r="TNW84" s="99"/>
      <c r="TNX84" s="99"/>
      <c r="TNY84" s="99"/>
      <c r="TNZ84" s="99"/>
      <c r="TOA84" s="99"/>
      <c r="TOB84" s="99"/>
      <c r="TOC84" s="99"/>
      <c r="TOD84" s="99"/>
      <c r="TOE84" s="99"/>
      <c r="TOF84" s="99"/>
      <c r="TOG84" s="99"/>
      <c r="TOH84" s="99"/>
      <c r="TOI84" s="99"/>
      <c r="TOJ84" s="99"/>
      <c r="TOK84" s="99"/>
      <c r="TOL84" s="99"/>
      <c r="TOM84" s="99"/>
      <c r="TON84" s="99"/>
      <c r="TOO84" s="99"/>
      <c r="TOP84" s="99"/>
      <c r="TOQ84" s="99"/>
      <c r="TOR84" s="99"/>
      <c r="TOS84" s="99"/>
      <c r="TOT84" s="99"/>
      <c r="TOU84" s="99"/>
      <c r="TOV84" s="99"/>
      <c r="TOW84" s="99"/>
      <c r="TOX84" s="99"/>
      <c r="TOY84" s="99"/>
      <c r="TOZ84" s="99"/>
      <c r="TPA84" s="99"/>
      <c r="TPB84" s="99"/>
      <c r="TPC84" s="99"/>
      <c r="TPD84" s="99"/>
      <c r="TPE84" s="99"/>
      <c r="TPF84" s="99"/>
      <c r="TPG84" s="99"/>
      <c r="TPH84" s="99"/>
      <c r="TPI84" s="99"/>
      <c r="TPJ84" s="99"/>
      <c r="TPK84" s="99"/>
      <c r="TPL84" s="99"/>
      <c r="TPM84" s="99"/>
      <c r="TPN84" s="99"/>
      <c r="TPO84" s="99"/>
      <c r="TPP84" s="99"/>
      <c r="TPQ84" s="99"/>
      <c r="TPR84" s="99"/>
      <c r="TPS84" s="99"/>
      <c r="TPT84" s="99"/>
      <c r="TPU84" s="99"/>
      <c r="TPV84" s="99"/>
      <c r="TPW84" s="99"/>
      <c r="TPX84" s="99"/>
      <c r="TPY84" s="99"/>
      <c r="TPZ84" s="99"/>
      <c r="TQA84" s="99"/>
      <c r="TQB84" s="99"/>
      <c r="TQC84" s="99"/>
      <c r="TQD84" s="99"/>
      <c r="TQE84" s="99"/>
      <c r="TQF84" s="99"/>
      <c r="TQG84" s="99"/>
      <c r="TQH84" s="99"/>
      <c r="TQI84" s="99"/>
      <c r="TQJ84" s="99"/>
      <c r="TQK84" s="99"/>
      <c r="TQL84" s="99"/>
      <c r="TQM84" s="99"/>
      <c r="TQN84" s="99"/>
      <c r="TQO84" s="99"/>
      <c r="TQP84" s="99"/>
      <c r="TQQ84" s="99"/>
      <c r="TQR84" s="99"/>
      <c r="TQS84" s="99"/>
      <c r="TQT84" s="99"/>
      <c r="TQU84" s="99"/>
      <c r="TQV84" s="99"/>
      <c r="TQW84" s="99"/>
      <c r="TQX84" s="99"/>
      <c r="TQY84" s="99"/>
      <c r="TQZ84" s="99"/>
      <c r="TRA84" s="99"/>
      <c r="TRB84" s="99"/>
      <c r="TRC84" s="99"/>
      <c r="TRD84" s="99"/>
      <c r="TRE84" s="99"/>
      <c r="TRF84" s="99"/>
      <c r="TRG84" s="99"/>
      <c r="TRH84" s="99"/>
      <c r="TRI84" s="99"/>
      <c r="TRJ84" s="99"/>
      <c r="TRK84" s="99"/>
      <c r="TRL84" s="99"/>
      <c r="TRM84" s="99"/>
      <c r="TRN84" s="99"/>
      <c r="TRO84" s="99"/>
      <c r="TRP84" s="99"/>
      <c r="TRQ84" s="99"/>
      <c r="TRR84" s="99"/>
      <c r="TRS84" s="99"/>
      <c r="TRT84" s="99"/>
      <c r="TRU84" s="99"/>
      <c r="TRV84" s="99"/>
      <c r="TRW84" s="99"/>
      <c r="TRX84" s="99"/>
      <c r="TRY84" s="99"/>
      <c r="TRZ84" s="99"/>
      <c r="TSA84" s="99"/>
      <c r="TSB84" s="99"/>
      <c r="TSC84" s="99"/>
      <c r="TSD84" s="99"/>
      <c r="TSE84" s="99"/>
      <c r="TSF84" s="99"/>
      <c r="TSG84" s="99"/>
      <c r="TSH84" s="99"/>
      <c r="TSI84" s="99"/>
      <c r="TSJ84" s="99"/>
      <c r="TSK84" s="99"/>
      <c r="TSL84" s="99"/>
      <c r="TSM84" s="99"/>
      <c r="TSN84" s="99"/>
      <c r="TSO84" s="99"/>
      <c r="TSP84" s="99"/>
      <c r="TSQ84" s="99"/>
      <c r="TSR84" s="99"/>
      <c r="TSS84" s="99"/>
      <c r="TST84" s="99"/>
      <c r="TSU84" s="99"/>
      <c r="TSV84" s="99"/>
      <c r="TSW84" s="99"/>
      <c r="TSX84" s="99"/>
      <c r="TSY84" s="99"/>
      <c r="TSZ84" s="99"/>
      <c r="TTA84" s="99"/>
      <c r="TTB84" s="99"/>
      <c r="TTC84" s="99"/>
      <c r="TTD84" s="99"/>
      <c r="TTE84" s="99"/>
      <c r="TTF84" s="99"/>
      <c r="TTG84" s="99"/>
      <c r="TTH84" s="99"/>
      <c r="TTI84" s="99"/>
      <c r="TTJ84" s="99"/>
      <c r="TTK84" s="99"/>
      <c r="TTL84" s="99"/>
      <c r="TTM84" s="99"/>
      <c r="TTN84" s="99"/>
      <c r="TTO84" s="99"/>
      <c r="TTP84" s="99"/>
      <c r="TTQ84" s="99"/>
      <c r="TTR84" s="99"/>
      <c r="TTS84" s="99"/>
      <c r="TTT84" s="99"/>
      <c r="TTU84" s="99"/>
      <c r="TTV84" s="99"/>
      <c r="TTW84" s="99"/>
      <c r="TTX84" s="99"/>
      <c r="TTY84" s="99"/>
      <c r="TTZ84" s="99"/>
      <c r="TUA84" s="99"/>
      <c r="TUB84" s="99"/>
      <c r="TUC84" s="99"/>
      <c r="TUD84" s="99"/>
      <c r="TUE84" s="99"/>
      <c r="TUF84" s="99"/>
      <c r="TUG84" s="99"/>
      <c r="TUH84" s="99"/>
      <c r="TUI84" s="99"/>
      <c r="TUJ84" s="99"/>
      <c r="TUK84" s="99"/>
      <c r="TUL84" s="99"/>
      <c r="TUM84" s="99"/>
      <c r="TUN84" s="99"/>
      <c r="TUO84" s="99"/>
      <c r="TUP84" s="99"/>
      <c r="TUQ84" s="99"/>
      <c r="TUR84" s="99"/>
      <c r="TUS84" s="99"/>
      <c r="TUT84" s="99"/>
      <c r="TUU84" s="99"/>
      <c r="TUV84" s="99"/>
      <c r="TUW84" s="99"/>
      <c r="TUX84" s="99"/>
      <c r="TUY84" s="99"/>
      <c r="TUZ84" s="99"/>
      <c r="TVA84" s="99"/>
      <c r="TVB84" s="99"/>
      <c r="TVC84" s="99"/>
      <c r="TVD84" s="99"/>
      <c r="TVE84" s="99"/>
      <c r="TVF84" s="99"/>
      <c r="TVG84" s="99"/>
      <c r="TVH84" s="99"/>
      <c r="TVI84" s="99"/>
      <c r="TVJ84" s="99"/>
      <c r="TVK84" s="99"/>
      <c r="TVL84" s="99"/>
      <c r="TVM84" s="99"/>
      <c r="TVN84" s="99"/>
      <c r="TVO84" s="99"/>
      <c r="TVP84" s="99"/>
      <c r="TVQ84" s="99"/>
      <c r="TVR84" s="99"/>
      <c r="TVS84" s="99"/>
      <c r="TVT84" s="99"/>
      <c r="TVU84" s="99"/>
      <c r="TVV84" s="99"/>
      <c r="TVW84" s="99"/>
      <c r="TVX84" s="99"/>
      <c r="TVY84" s="99"/>
      <c r="TVZ84" s="99"/>
      <c r="TWA84" s="99"/>
      <c r="TWB84" s="99"/>
      <c r="TWC84" s="99"/>
      <c r="TWD84" s="99"/>
      <c r="TWE84" s="99"/>
      <c r="TWF84" s="99"/>
      <c r="TWG84" s="99"/>
      <c r="TWH84" s="99"/>
      <c r="TWI84" s="99"/>
      <c r="TWJ84" s="99"/>
      <c r="TWK84" s="99"/>
      <c r="TWL84" s="99"/>
      <c r="TWM84" s="99"/>
      <c r="TWN84" s="99"/>
      <c r="TWO84" s="99"/>
      <c r="TWP84" s="99"/>
      <c r="TWQ84" s="99"/>
      <c r="TWR84" s="99"/>
      <c r="TWS84" s="99"/>
      <c r="TWT84" s="99"/>
      <c r="TWU84" s="99"/>
      <c r="TWV84" s="99"/>
      <c r="TWW84" s="99"/>
      <c r="TWX84" s="99"/>
      <c r="TWY84" s="99"/>
      <c r="TWZ84" s="99"/>
      <c r="TXA84" s="99"/>
      <c r="TXB84" s="99"/>
      <c r="TXC84" s="99"/>
      <c r="TXD84" s="99"/>
      <c r="TXE84" s="99"/>
      <c r="TXF84" s="99"/>
      <c r="TXG84" s="99"/>
      <c r="TXH84" s="99"/>
      <c r="TXI84" s="99"/>
      <c r="TXJ84" s="99"/>
      <c r="TXK84" s="99"/>
      <c r="TXL84" s="99"/>
      <c r="TXM84" s="99"/>
      <c r="TXN84" s="99"/>
      <c r="TXO84" s="99"/>
      <c r="TXP84" s="99"/>
      <c r="TXQ84" s="99"/>
      <c r="TXR84" s="99"/>
      <c r="TXS84" s="99"/>
      <c r="TXT84" s="99"/>
      <c r="TXU84" s="99"/>
      <c r="TXV84" s="99"/>
      <c r="TXW84" s="99"/>
      <c r="TXX84" s="99"/>
      <c r="TXY84" s="99"/>
      <c r="TXZ84" s="99"/>
      <c r="TYA84" s="99"/>
      <c r="TYB84" s="99"/>
      <c r="TYC84" s="99"/>
      <c r="TYD84" s="99"/>
      <c r="TYE84" s="99"/>
      <c r="TYF84" s="99"/>
      <c r="TYG84" s="99"/>
      <c r="TYH84" s="99"/>
      <c r="TYI84" s="99"/>
      <c r="TYJ84" s="99"/>
      <c r="TYK84" s="99"/>
      <c r="TYL84" s="99"/>
      <c r="TYM84" s="99"/>
      <c r="TYN84" s="99"/>
      <c r="TYO84" s="99"/>
      <c r="TYP84" s="99"/>
      <c r="TYQ84" s="99"/>
      <c r="TYR84" s="99"/>
      <c r="TYS84" s="99"/>
      <c r="TYT84" s="99"/>
      <c r="TYU84" s="99"/>
      <c r="TYV84" s="99"/>
      <c r="TYW84" s="99"/>
      <c r="TYX84" s="99"/>
      <c r="TYY84" s="99"/>
      <c r="TYZ84" s="99"/>
      <c r="TZA84" s="99"/>
      <c r="TZB84" s="99"/>
      <c r="TZC84" s="99"/>
      <c r="TZD84" s="99"/>
      <c r="TZE84" s="99"/>
      <c r="TZF84" s="99"/>
      <c r="TZG84" s="99"/>
      <c r="TZH84" s="99"/>
      <c r="TZI84" s="99"/>
      <c r="TZJ84" s="99"/>
      <c r="TZK84" s="99"/>
      <c r="TZL84" s="99"/>
      <c r="TZM84" s="99"/>
      <c r="TZN84" s="99"/>
      <c r="TZO84" s="99"/>
      <c r="TZP84" s="99"/>
      <c r="TZQ84" s="99"/>
      <c r="TZR84" s="99"/>
      <c r="TZS84" s="99"/>
      <c r="TZT84" s="99"/>
      <c r="TZU84" s="99"/>
      <c r="TZV84" s="99"/>
      <c r="TZW84" s="99"/>
      <c r="TZX84" s="99"/>
      <c r="TZY84" s="99"/>
      <c r="TZZ84" s="99"/>
      <c r="UAA84" s="99"/>
      <c r="UAB84" s="99"/>
      <c r="UAC84" s="99"/>
      <c r="UAD84" s="99"/>
      <c r="UAE84" s="99"/>
      <c r="UAF84" s="99"/>
      <c r="UAG84" s="99"/>
      <c r="UAH84" s="99"/>
      <c r="UAI84" s="99"/>
      <c r="UAJ84" s="99"/>
      <c r="UAK84" s="99"/>
      <c r="UAL84" s="99"/>
      <c r="UAM84" s="99"/>
      <c r="UAN84" s="99"/>
      <c r="UAO84" s="99"/>
      <c r="UAP84" s="99"/>
      <c r="UAQ84" s="99"/>
      <c r="UAR84" s="99"/>
      <c r="UAS84" s="99"/>
      <c r="UAT84" s="99"/>
      <c r="UAU84" s="99"/>
      <c r="UAV84" s="99"/>
      <c r="UAW84" s="99"/>
      <c r="UAX84" s="99"/>
      <c r="UAY84" s="99"/>
      <c r="UAZ84" s="99"/>
      <c r="UBA84" s="99"/>
      <c r="UBB84" s="99"/>
      <c r="UBC84" s="99"/>
      <c r="UBD84" s="99"/>
      <c r="UBE84" s="99"/>
      <c r="UBF84" s="99"/>
      <c r="UBG84" s="99"/>
      <c r="UBH84" s="99"/>
      <c r="UBI84" s="99"/>
      <c r="UBJ84" s="99"/>
      <c r="UBK84" s="99"/>
      <c r="UBL84" s="99"/>
      <c r="UBM84" s="99"/>
      <c r="UBN84" s="99"/>
      <c r="UBO84" s="99"/>
      <c r="UBP84" s="99"/>
      <c r="UBQ84" s="99"/>
      <c r="UBR84" s="99"/>
      <c r="UBS84" s="99"/>
      <c r="UBT84" s="99"/>
      <c r="UBU84" s="99"/>
      <c r="UBV84" s="99"/>
      <c r="UBW84" s="99"/>
      <c r="UBX84" s="99"/>
      <c r="UBY84" s="99"/>
      <c r="UBZ84" s="99"/>
      <c r="UCA84" s="99"/>
      <c r="UCB84" s="99"/>
      <c r="UCC84" s="99"/>
      <c r="UCD84" s="99"/>
      <c r="UCE84" s="99"/>
      <c r="UCF84" s="99"/>
      <c r="UCG84" s="99"/>
      <c r="UCH84" s="99"/>
      <c r="UCI84" s="99"/>
      <c r="UCJ84" s="99"/>
      <c r="UCK84" s="99"/>
      <c r="UCL84" s="99"/>
      <c r="UCM84" s="99"/>
      <c r="UCN84" s="99"/>
      <c r="UCO84" s="99"/>
      <c r="UCP84" s="99"/>
      <c r="UCQ84" s="99"/>
      <c r="UCR84" s="99"/>
      <c r="UCS84" s="99"/>
      <c r="UCT84" s="99"/>
      <c r="UCU84" s="99"/>
      <c r="UCV84" s="99"/>
      <c r="UCW84" s="99"/>
      <c r="UCX84" s="99"/>
      <c r="UCY84" s="99"/>
      <c r="UCZ84" s="99"/>
      <c r="UDA84" s="99"/>
      <c r="UDB84" s="99"/>
      <c r="UDC84" s="99"/>
      <c r="UDD84" s="99"/>
      <c r="UDE84" s="99"/>
      <c r="UDF84" s="99"/>
      <c r="UDG84" s="99"/>
      <c r="UDH84" s="99"/>
      <c r="UDI84" s="99"/>
      <c r="UDJ84" s="99"/>
      <c r="UDK84" s="99"/>
      <c r="UDL84" s="99"/>
      <c r="UDM84" s="99"/>
      <c r="UDN84" s="99"/>
      <c r="UDO84" s="99"/>
      <c r="UDP84" s="99"/>
      <c r="UDQ84" s="99"/>
      <c r="UDR84" s="99"/>
      <c r="UDS84" s="99"/>
      <c r="UDT84" s="99"/>
      <c r="UDU84" s="99"/>
      <c r="UDV84" s="99"/>
      <c r="UDW84" s="99"/>
      <c r="UDX84" s="99"/>
      <c r="UDY84" s="99"/>
      <c r="UDZ84" s="99"/>
      <c r="UEA84" s="99"/>
      <c r="UEB84" s="99"/>
      <c r="UEC84" s="99"/>
      <c r="UED84" s="99"/>
      <c r="UEE84" s="99"/>
      <c r="UEF84" s="99"/>
      <c r="UEG84" s="99"/>
      <c r="UEH84" s="99"/>
      <c r="UEI84" s="99"/>
      <c r="UEJ84" s="99"/>
      <c r="UEK84" s="99"/>
      <c r="UEL84" s="99"/>
      <c r="UEM84" s="99"/>
      <c r="UEN84" s="99"/>
      <c r="UEO84" s="99"/>
      <c r="UEP84" s="99"/>
      <c r="UEQ84" s="99"/>
      <c r="UER84" s="99"/>
      <c r="UES84" s="99"/>
      <c r="UET84" s="99"/>
      <c r="UEU84" s="99"/>
      <c r="UEV84" s="99"/>
      <c r="UEW84" s="99"/>
      <c r="UEX84" s="99"/>
      <c r="UEY84" s="99"/>
      <c r="UEZ84" s="99"/>
      <c r="UFA84" s="99"/>
      <c r="UFB84" s="99"/>
      <c r="UFC84" s="99"/>
      <c r="UFD84" s="99"/>
      <c r="UFE84" s="99"/>
      <c r="UFF84" s="99"/>
      <c r="UFG84" s="99"/>
      <c r="UFH84" s="99"/>
      <c r="UFI84" s="99"/>
      <c r="UFJ84" s="99"/>
      <c r="UFK84" s="99"/>
      <c r="UFL84" s="99"/>
      <c r="UFM84" s="99"/>
      <c r="UFN84" s="99"/>
      <c r="UFO84" s="99"/>
      <c r="UFP84" s="99"/>
      <c r="UFQ84" s="99"/>
      <c r="UFR84" s="99"/>
      <c r="UFS84" s="99"/>
      <c r="UFT84" s="99"/>
      <c r="UFU84" s="99"/>
      <c r="UFV84" s="99"/>
      <c r="UFW84" s="99"/>
      <c r="UFX84" s="99"/>
      <c r="UFY84" s="99"/>
      <c r="UFZ84" s="99"/>
      <c r="UGA84" s="99"/>
      <c r="UGB84" s="99"/>
      <c r="UGC84" s="99"/>
      <c r="UGD84" s="99"/>
      <c r="UGE84" s="99"/>
      <c r="UGF84" s="99"/>
      <c r="UGG84" s="99"/>
      <c r="UGH84" s="99"/>
      <c r="UGI84" s="99"/>
      <c r="UGJ84" s="99"/>
      <c r="UGK84" s="99"/>
      <c r="UGL84" s="99"/>
      <c r="UGM84" s="99"/>
      <c r="UGN84" s="99"/>
      <c r="UGO84" s="99"/>
      <c r="UGP84" s="99"/>
      <c r="UGQ84" s="99"/>
      <c r="UGR84" s="99"/>
      <c r="UGS84" s="99"/>
      <c r="UGT84" s="99"/>
      <c r="UGU84" s="99"/>
      <c r="UGV84" s="99"/>
      <c r="UGW84" s="99"/>
      <c r="UGX84" s="99"/>
      <c r="UGY84" s="99"/>
      <c r="UGZ84" s="99"/>
      <c r="UHA84" s="99"/>
      <c r="UHB84" s="99"/>
      <c r="UHC84" s="99"/>
      <c r="UHD84" s="99"/>
      <c r="UHE84" s="99"/>
      <c r="UHF84" s="99"/>
      <c r="UHG84" s="99"/>
      <c r="UHH84" s="99"/>
      <c r="UHI84" s="99"/>
      <c r="UHJ84" s="99"/>
      <c r="UHK84" s="99"/>
      <c r="UHL84" s="99"/>
      <c r="UHM84" s="99"/>
      <c r="UHN84" s="99"/>
      <c r="UHO84" s="99"/>
      <c r="UHP84" s="99"/>
      <c r="UHQ84" s="99"/>
      <c r="UHR84" s="99"/>
      <c r="UHS84" s="99"/>
      <c r="UHT84" s="99"/>
      <c r="UHU84" s="99"/>
      <c r="UHV84" s="99"/>
      <c r="UHW84" s="99"/>
      <c r="UHX84" s="99"/>
      <c r="UHY84" s="99"/>
      <c r="UHZ84" s="99"/>
      <c r="UIA84" s="99"/>
      <c r="UIB84" s="99"/>
      <c r="UIC84" s="99"/>
      <c r="UID84" s="99"/>
      <c r="UIE84" s="99"/>
      <c r="UIF84" s="99"/>
      <c r="UIG84" s="99"/>
      <c r="UIH84" s="99"/>
      <c r="UII84" s="99"/>
      <c r="UIJ84" s="99"/>
      <c r="UIK84" s="99"/>
      <c r="UIL84" s="99"/>
      <c r="UIM84" s="99"/>
      <c r="UIN84" s="99"/>
      <c r="UIO84" s="99"/>
      <c r="UIP84" s="99"/>
      <c r="UIQ84" s="99"/>
      <c r="UIR84" s="99"/>
      <c r="UIS84" s="99"/>
      <c r="UIT84" s="99"/>
      <c r="UIU84" s="99"/>
      <c r="UIV84" s="99"/>
      <c r="UIW84" s="99"/>
      <c r="UIX84" s="99"/>
      <c r="UIY84" s="99"/>
      <c r="UIZ84" s="99"/>
      <c r="UJA84" s="99"/>
      <c r="UJB84" s="99"/>
      <c r="UJC84" s="99"/>
      <c r="UJD84" s="99"/>
      <c r="UJE84" s="99"/>
      <c r="UJF84" s="99"/>
      <c r="UJG84" s="99"/>
      <c r="UJH84" s="99"/>
      <c r="UJI84" s="99"/>
      <c r="UJJ84" s="99"/>
      <c r="UJK84" s="99"/>
      <c r="UJL84" s="99"/>
      <c r="UJM84" s="99"/>
      <c r="UJN84" s="99"/>
      <c r="UJO84" s="99"/>
      <c r="UJP84" s="99"/>
      <c r="UJQ84" s="99"/>
      <c r="UJR84" s="99"/>
      <c r="UJS84" s="99"/>
      <c r="UJT84" s="99"/>
      <c r="UJU84" s="99"/>
      <c r="UJV84" s="99"/>
      <c r="UJW84" s="99"/>
      <c r="UJX84" s="99"/>
      <c r="UJY84" s="99"/>
      <c r="UJZ84" s="99"/>
      <c r="UKA84" s="99"/>
      <c r="UKB84" s="99"/>
      <c r="UKC84" s="99"/>
      <c r="UKD84" s="99"/>
      <c r="UKE84" s="99"/>
      <c r="UKF84" s="99"/>
      <c r="UKG84" s="99"/>
      <c r="UKH84" s="99"/>
      <c r="UKI84" s="99"/>
      <c r="UKJ84" s="99"/>
      <c r="UKK84" s="99"/>
      <c r="UKL84" s="99"/>
      <c r="UKM84" s="99"/>
      <c r="UKN84" s="99"/>
      <c r="UKO84" s="99"/>
      <c r="UKP84" s="99"/>
      <c r="UKQ84" s="99"/>
      <c r="UKR84" s="99"/>
      <c r="UKS84" s="99"/>
      <c r="UKT84" s="99"/>
      <c r="UKU84" s="99"/>
      <c r="UKV84" s="99"/>
      <c r="UKW84" s="99"/>
      <c r="UKX84" s="99"/>
      <c r="UKY84" s="99"/>
      <c r="UKZ84" s="99"/>
      <c r="ULA84" s="99"/>
      <c r="ULB84" s="99"/>
      <c r="ULC84" s="99"/>
      <c r="ULD84" s="99"/>
      <c r="ULE84" s="99"/>
      <c r="ULF84" s="99"/>
      <c r="ULG84" s="99"/>
      <c r="ULH84" s="99"/>
      <c r="ULI84" s="99"/>
      <c r="ULJ84" s="99"/>
      <c r="ULK84" s="99"/>
      <c r="ULL84" s="99"/>
      <c r="ULM84" s="99"/>
      <c r="ULN84" s="99"/>
      <c r="ULO84" s="99"/>
      <c r="ULP84" s="99"/>
      <c r="ULQ84" s="99"/>
      <c r="ULR84" s="99"/>
      <c r="ULS84" s="99"/>
      <c r="ULT84" s="99"/>
      <c r="ULU84" s="99"/>
      <c r="ULV84" s="99"/>
      <c r="ULW84" s="99"/>
      <c r="ULX84" s="99"/>
      <c r="ULY84" s="99"/>
      <c r="ULZ84" s="99"/>
      <c r="UMA84" s="99"/>
      <c r="UMB84" s="99"/>
      <c r="UMC84" s="99"/>
      <c r="UMD84" s="99"/>
      <c r="UME84" s="99"/>
      <c r="UMF84" s="99"/>
      <c r="UMG84" s="99"/>
      <c r="UMH84" s="99"/>
      <c r="UMI84" s="99"/>
      <c r="UMJ84" s="99"/>
      <c r="UMK84" s="99"/>
      <c r="UML84" s="99"/>
      <c r="UMM84" s="99"/>
      <c r="UMN84" s="99"/>
      <c r="UMO84" s="99"/>
      <c r="UMP84" s="99"/>
      <c r="UMQ84" s="99"/>
      <c r="UMR84" s="99"/>
      <c r="UMS84" s="99"/>
      <c r="UMT84" s="99"/>
      <c r="UMU84" s="99"/>
      <c r="UMV84" s="99"/>
      <c r="UMW84" s="99"/>
      <c r="UMX84" s="99"/>
      <c r="UMY84" s="99"/>
      <c r="UMZ84" s="99"/>
      <c r="UNA84" s="99"/>
      <c r="UNB84" s="99"/>
      <c r="UNC84" s="99"/>
      <c r="UND84" s="99"/>
      <c r="UNE84" s="99"/>
      <c r="UNF84" s="99"/>
      <c r="UNG84" s="99"/>
      <c r="UNH84" s="99"/>
      <c r="UNI84" s="99"/>
      <c r="UNJ84" s="99"/>
      <c r="UNK84" s="99"/>
      <c r="UNL84" s="99"/>
      <c r="UNM84" s="99"/>
      <c r="UNN84" s="99"/>
      <c r="UNO84" s="99"/>
      <c r="UNP84" s="99"/>
      <c r="UNQ84" s="99"/>
      <c r="UNR84" s="99"/>
      <c r="UNS84" s="99"/>
      <c r="UNT84" s="99"/>
      <c r="UNU84" s="99"/>
      <c r="UNV84" s="99"/>
      <c r="UNW84" s="99"/>
      <c r="UNX84" s="99"/>
      <c r="UNY84" s="99"/>
      <c r="UNZ84" s="99"/>
      <c r="UOA84" s="99"/>
      <c r="UOB84" s="99"/>
      <c r="UOC84" s="99"/>
      <c r="UOD84" s="99"/>
      <c r="UOE84" s="99"/>
      <c r="UOF84" s="99"/>
      <c r="UOG84" s="99"/>
      <c r="UOH84" s="99"/>
      <c r="UOI84" s="99"/>
      <c r="UOJ84" s="99"/>
      <c r="UOK84" s="99"/>
      <c r="UOL84" s="99"/>
      <c r="UOM84" s="99"/>
      <c r="UON84" s="99"/>
      <c r="UOO84" s="99"/>
      <c r="UOP84" s="99"/>
      <c r="UOQ84" s="99"/>
      <c r="UOR84" s="99"/>
      <c r="UOS84" s="99"/>
      <c r="UOT84" s="99"/>
      <c r="UOU84" s="99"/>
      <c r="UOV84" s="99"/>
      <c r="UOW84" s="99"/>
      <c r="UOX84" s="99"/>
      <c r="UOY84" s="99"/>
      <c r="UOZ84" s="99"/>
      <c r="UPA84" s="99"/>
      <c r="UPB84" s="99"/>
      <c r="UPC84" s="99"/>
      <c r="UPD84" s="99"/>
      <c r="UPE84" s="99"/>
      <c r="UPF84" s="99"/>
      <c r="UPG84" s="99"/>
      <c r="UPH84" s="99"/>
      <c r="UPI84" s="99"/>
      <c r="UPJ84" s="99"/>
      <c r="UPK84" s="99"/>
      <c r="UPL84" s="99"/>
      <c r="UPM84" s="99"/>
      <c r="UPN84" s="99"/>
      <c r="UPO84" s="99"/>
      <c r="UPP84" s="99"/>
      <c r="UPQ84" s="99"/>
      <c r="UPR84" s="99"/>
      <c r="UPS84" s="99"/>
      <c r="UPT84" s="99"/>
      <c r="UPU84" s="99"/>
      <c r="UPV84" s="99"/>
      <c r="UPW84" s="99"/>
      <c r="UPX84" s="99"/>
      <c r="UPY84" s="99"/>
      <c r="UPZ84" s="99"/>
      <c r="UQA84" s="99"/>
      <c r="UQB84" s="99"/>
      <c r="UQC84" s="99"/>
      <c r="UQD84" s="99"/>
      <c r="UQE84" s="99"/>
      <c r="UQF84" s="99"/>
      <c r="UQG84" s="99"/>
      <c r="UQH84" s="99"/>
      <c r="UQI84" s="99"/>
      <c r="UQJ84" s="99"/>
      <c r="UQK84" s="99"/>
      <c r="UQL84" s="99"/>
      <c r="UQM84" s="99"/>
      <c r="UQN84" s="99"/>
      <c r="UQO84" s="99"/>
      <c r="UQP84" s="99"/>
      <c r="UQQ84" s="99"/>
      <c r="UQR84" s="99"/>
      <c r="UQS84" s="99"/>
      <c r="UQT84" s="99"/>
      <c r="UQU84" s="99"/>
      <c r="UQV84" s="99"/>
      <c r="UQW84" s="99"/>
      <c r="UQX84" s="99"/>
      <c r="UQY84" s="99"/>
      <c r="UQZ84" s="99"/>
      <c r="URA84" s="99"/>
      <c r="URB84" s="99"/>
      <c r="URC84" s="99"/>
      <c r="URD84" s="99"/>
      <c r="URE84" s="99"/>
      <c r="URF84" s="99"/>
      <c r="URG84" s="99"/>
      <c r="URH84" s="99"/>
      <c r="URI84" s="99"/>
      <c r="URJ84" s="99"/>
      <c r="URK84" s="99"/>
      <c r="URL84" s="99"/>
      <c r="URM84" s="99"/>
      <c r="URN84" s="99"/>
      <c r="URO84" s="99"/>
      <c r="URP84" s="99"/>
      <c r="URQ84" s="99"/>
      <c r="URR84" s="99"/>
      <c r="URS84" s="99"/>
      <c r="URT84" s="99"/>
      <c r="URU84" s="99"/>
      <c r="URV84" s="99"/>
      <c r="URW84" s="99"/>
      <c r="URX84" s="99"/>
      <c r="URY84" s="99"/>
      <c r="URZ84" s="99"/>
      <c r="USA84" s="99"/>
      <c r="USB84" s="99"/>
      <c r="USC84" s="99"/>
      <c r="USD84" s="99"/>
      <c r="USE84" s="99"/>
      <c r="USF84" s="99"/>
      <c r="USG84" s="99"/>
      <c r="USH84" s="99"/>
      <c r="USI84" s="99"/>
      <c r="USJ84" s="99"/>
      <c r="USK84" s="99"/>
      <c r="USL84" s="99"/>
      <c r="USM84" s="99"/>
      <c r="USN84" s="99"/>
      <c r="USO84" s="99"/>
      <c r="USP84" s="99"/>
      <c r="USQ84" s="99"/>
      <c r="USR84" s="99"/>
      <c r="USS84" s="99"/>
      <c r="UST84" s="99"/>
      <c r="USU84" s="99"/>
      <c r="USV84" s="99"/>
      <c r="USW84" s="99"/>
      <c r="USX84" s="99"/>
      <c r="USY84" s="99"/>
      <c r="USZ84" s="99"/>
      <c r="UTA84" s="99"/>
      <c r="UTB84" s="99"/>
      <c r="UTC84" s="99"/>
      <c r="UTD84" s="99"/>
      <c r="UTE84" s="99"/>
      <c r="UTF84" s="99"/>
      <c r="UTG84" s="99"/>
      <c r="UTH84" s="99"/>
      <c r="UTI84" s="99"/>
      <c r="UTJ84" s="99"/>
      <c r="UTK84" s="99"/>
      <c r="UTL84" s="99"/>
      <c r="UTM84" s="99"/>
      <c r="UTN84" s="99"/>
      <c r="UTO84" s="99"/>
      <c r="UTP84" s="99"/>
      <c r="UTQ84" s="99"/>
      <c r="UTR84" s="99"/>
      <c r="UTS84" s="99"/>
      <c r="UTT84" s="99"/>
      <c r="UTU84" s="99"/>
      <c r="UTV84" s="99"/>
      <c r="UTW84" s="99"/>
      <c r="UTX84" s="99"/>
      <c r="UTY84" s="99"/>
      <c r="UTZ84" s="99"/>
      <c r="UUA84" s="99"/>
      <c r="UUB84" s="99"/>
      <c r="UUC84" s="99"/>
      <c r="UUD84" s="99"/>
      <c r="UUE84" s="99"/>
      <c r="UUF84" s="99"/>
      <c r="UUG84" s="99"/>
      <c r="UUH84" s="99"/>
      <c r="UUI84" s="99"/>
      <c r="UUJ84" s="99"/>
      <c r="UUK84" s="99"/>
      <c r="UUL84" s="99"/>
      <c r="UUM84" s="99"/>
      <c r="UUN84" s="99"/>
      <c r="UUO84" s="99"/>
      <c r="UUP84" s="99"/>
      <c r="UUQ84" s="99"/>
      <c r="UUR84" s="99"/>
      <c r="UUS84" s="99"/>
      <c r="UUT84" s="99"/>
      <c r="UUU84" s="99"/>
      <c r="UUV84" s="99"/>
      <c r="UUW84" s="99"/>
      <c r="UUX84" s="99"/>
      <c r="UUY84" s="99"/>
      <c r="UUZ84" s="99"/>
      <c r="UVA84" s="99"/>
      <c r="UVB84" s="99"/>
      <c r="UVC84" s="99"/>
      <c r="UVD84" s="99"/>
      <c r="UVE84" s="99"/>
      <c r="UVF84" s="99"/>
      <c r="UVG84" s="99"/>
      <c r="UVH84" s="99"/>
      <c r="UVI84" s="99"/>
      <c r="UVJ84" s="99"/>
      <c r="UVK84" s="99"/>
      <c r="UVL84" s="99"/>
      <c r="UVM84" s="99"/>
      <c r="UVN84" s="99"/>
      <c r="UVO84" s="99"/>
      <c r="UVP84" s="99"/>
      <c r="UVQ84" s="99"/>
      <c r="UVR84" s="99"/>
      <c r="UVS84" s="99"/>
      <c r="UVT84" s="99"/>
      <c r="UVU84" s="99"/>
      <c r="UVV84" s="99"/>
      <c r="UVW84" s="99"/>
      <c r="UVX84" s="99"/>
      <c r="UVY84" s="99"/>
      <c r="UVZ84" s="99"/>
      <c r="UWA84" s="99"/>
      <c r="UWB84" s="99"/>
      <c r="UWC84" s="99"/>
      <c r="UWD84" s="99"/>
      <c r="UWE84" s="99"/>
      <c r="UWF84" s="99"/>
      <c r="UWG84" s="99"/>
      <c r="UWH84" s="99"/>
      <c r="UWI84" s="99"/>
      <c r="UWJ84" s="99"/>
      <c r="UWK84" s="99"/>
      <c r="UWL84" s="99"/>
      <c r="UWM84" s="99"/>
      <c r="UWN84" s="99"/>
      <c r="UWO84" s="99"/>
      <c r="UWP84" s="99"/>
      <c r="UWQ84" s="99"/>
      <c r="UWR84" s="99"/>
      <c r="UWS84" s="99"/>
      <c r="UWT84" s="99"/>
      <c r="UWU84" s="99"/>
      <c r="UWV84" s="99"/>
      <c r="UWW84" s="99"/>
      <c r="UWX84" s="99"/>
      <c r="UWY84" s="99"/>
      <c r="UWZ84" s="99"/>
      <c r="UXA84" s="99"/>
      <c r="UXB84" s="99"/>
      <c r="UXC84" s="99"/>
      <c r="UXD84" s="99"/>
      <c r="UXE84" s="99"/>
      <c r="UXF84" s="99"/>
      <c r="UXG84" s="99"/>
      <c r="UXH84" s="99"/>
      <c r="UXI84" s="99"/>
      <c r="UXJ84" s="99"/>
      <c r="UXK84" s="99"/>
      <c r="UXL84" s="99"/>
      <c r="UXM84" s="99"/>
      <c r="UXN84" s="99"/>
      <c r="UXO84" s="99"/>
      <c r="UXP84" s="99"/>
      <c r="UXQ84" s="99"/>
      <c r="UXR84" s="99"/>
      <c r="UXS84" s="99"/>
      <c r="UXT84" s="99"/>
      <c r="UXU84" s="99"/>
      <c r="UXV84" s="99"/>
      <c r="UXW84" s="99"/>
      <c r="UXX84" s="99"/>
      <c r="UXY84" s="99"/>
      <c r="UXZ84" s="99"/>
      <c r="UYA84" s="99"/>
      <c r="UYB84" s="99"/>
      <c r="UYC84" s="99"/>
      <c r="UYD84" s="99"/>
      <c r="UYE84" s="99"/>
      <c r="UYF84" s="99"/>
      <c r="UYG84" s="99"/>
      <c r="UYH84" s="99"/>
      <c r="UYI84" s="99"/>
      <c r="UYJ84" s="99"/>
      <c r="UYK84" s="99"/>
      <c r="UYL84" s="99"/>
      <c r="UYM84" s="99"/>
      <c r="UYN84" s="99"/>
      <c r="UYO84" s="99"/>
      <c r="UYP84" s="99"/>
      <c r="UYQ84" s="99"/>
      <c r="UYR84" s="99"/>
      <c r="UYS84" s="99"/>
      <c r="UYT84" s="99"/>
      <c r="UYU84" s="99"/>
      <c r="UYV84" s="99"/>
      <c r="UYW84" s="99"/>
      <c r="UYX84" s="99"/>
      <c r="UYY84" s="99"/>
      <c r="UYZ84" s="99"/>
      <c r="UZA84" s="99"/>
      <c r="UZB84" s="99"/>
      <c r="UZC84" s="99"/>
      <c r="UZD84" s="99"/>
      <c r="UZE84" s="99"/>
      <c r="UZF84" s="99"/>
      <c r="UZG84" s="99"/>
      <c r="UZH84" s="99"/>
      <c r="UZI84" s="99"/>
      <c r="UZJ84" s="99"/>
      <c r="UZK84" s="99"/>
      <c r="UZL84" s="99"/>
      <c r="UZM84" s="99"/>
      <c r="UZN84" s="99"/>
      <c r="UZO84" s="99"/>
      <c r="UZP84" s="99"/>
      <c r="UZQ84" s="99"/>
      <c r="UZR84" s="99"/>
      <c r="UZS84" s="99"/>
      <c r="UZT84" s="99"/>
      <c r="UZU84" s="99"/>
      <c r="UZV84" s="99"/>
      <c r="UZW84" s="99"/>
      <c r="UZX84" s="99"/>
      <c r="UZY84" s="99"/>
      <c r="UZZ84" s="99"/>
      <c r="VAA84" s="99"/>
      <c r="VAB84" s="99"/>
      <c r="VAC84" s="99"/>
      <c r="VAD84" s="99"/>
      <c r="VAE84" s="99"/>
      <c r="VAF84" s="99"/>
      <c r="VAG84" s="99"/>
      <c r="VAH84" s="99"/>
      <c r="VAI84" s="99"/>
      <c r="VAJ84" s="99"/>
      <c r="VAK84" s="99"/>
      <c r="VAL84" s="99"/>
      <c r="VAM84" s="99"/>
      <c r="VAN84" s="99"/>
      <c r="VAO84" s="99"/>
      <c r="VAP84" s="99"/>
      <c r="VAQ84" s="99"/>
      <c r="VAR84" s="99"/>
      <c r="VAS84" s="99"/>
      <c r="VAT84" s="99"/>
      <c r="VAU84" s="99"/>
      <c r="VAV84" s="99"/>
      <c r="VAW84" s="99"/>
      <c r="VAX84" s="99"/>
      <c r="VAY84" s="99"/>
      <c r="VAZ84" s="99"/>
      <c r="VBA84" s="99"/>
      <c r="VBB84" s="99"/>
      <c r="VBC84" s="99"/>
      <c r="VBD84" s="99"/>
      <c r="VBE84" s="99"/>
      <c r="VBF84" s="99"/>
      <c r="VBG84" s="99"/>
      <c r="VBH84" s="99"/>
      <c r="VBI84" s="99"/>
      <c r="VBJ84" s="99"/>
      <c r="VBK84" s="99"/>
      <c r="VBL84" s="99"/>
      <c r="VBM84" s="99"/>
      <c r="VBN84" s="99"/>
      <c r="VBO84" s="99"/>
      <c r="VBP84" s="99"/>
      <c r="VBQ84" s="99"/>
      <c r="VBR84" s="99"/>
      <c r="VBS84" s="99"/>
      <c r="VBT84" s="99"/>
      <c r="VBU84" s="99"/>
      <c r="VBV84" s="99"/>
      <c r="VBW84" s="99"/>
      <c r="VBX84" s="99"/>
      <c r="VBY84" s="99"/>
      <c r="VBZ84" s="99"/>
      <c r="VCA84" s="99"/>
      <c r="VCB84" s="99"/>
      <c r="VCC84" s="99"/>
      <c r="VCD84" s="99"/>
      <c r="VCE84" s="99"/>
      <c r="VCF84" s="99"/>
      <c r="VCG84" s="99"/>
      <c r="VCH84" s="99"/>
      <c r="VCI84" s="99"/>
      <c r="VCJ84" s="99"/>
      <c r="VCK84" s="99"/>
      <c r="VCL84" s="99"/>
      <c r="VCM84" s="99"/>
      <c r="VCN84" s="99"/>
      <c r="VCO84" s="99"/>
      <c r="VCP84" s="99"/>
      <c r="VCQ84" s="99"/>
      <c r="VCR84" s="99"/>
      <c r="VCS84" s="99"/>
      <c r="VCT84" s="99"/>
      <c r="VCU84" s="99"/>
      <c r="VCV84" s="99"/>
      <c r="VCW84" s="99"/>
      <c r="VCX84" s="99"/>
      <c r="VCY84" s="99"/>
      <c r="VCZ84" s="99"/>
      <c r="VDA84" s="99"/>
      <c r="VDB84" s="99"/>
      <c r="VDC84" s="99"/>
      <c r="VDD84" s="99"/>
      <c r="VDE84" s="99"/>
      <c r="VDF84" s="99"/>
      <c r="VDG84" s="99"/>
      <c r="VDH84" s="99"/>
      <c r="VDI84" s="99"/>
      <c r="VDJ84" s="99"/>
      <c r="VDK84" s="99"/>
      <c r="VDL84" s="99"/>
      <c r="VDM84" s="99"/>
      <c r="VDN84" s="99"/>
      <c r="VDO84" s="99"/>
      <c r="VDP84" s="99"/>
      <c r="VDQ84" s="99"/>
      <c r="VDR84" s="99"/>
      <c r="VDS84" s="99"/>
      <c r="VDT84" s="99"/>
      <c r="VDU84" s="99"/>
      <c r="VDV84" s="99"/>
      <c r="VDW84" s="99"/>
      <c r="VDX84" s="99"/>
      <c r="VDY84" s="99"/>
      <c r="VDZ84" s="99"/>
      <c r="VEA84" s="99"/>
      <c r="VEB84" s="99"/>
      <c r="VEC84" s="99"/>
      <c r="VED84" s="99"/>
      <c r="VEE84" s="99"/>
      <c r="VEF84" s="99"/>
      <c r="VEG84" s="99"/>
      <c r="VEH84" s="99"/>
      <c r="VEI84" s="99"/>
      <c r="VEJ84" s="99"/>
      <c r="VEK84" s="99"/>
      <c r="VEL84" s="99"/>
      <c r="VEM84" s="99"/>
      <c r="VEN84" s="99"/>
      <c r="VEO84" s="99"/>
      <c r="VEP84" s="99"/>
      <c r="VEQ84" s="99"/>
      <c r="VER84" s="99"/>
      <c r="VES84" s="99"/>
      <c r="VET84" s="99"/>
      <c r="VEU84" s="99"/>
      <c r="VEV84" s="99"/>
      <c r="VEW84" s="99"/>
      <c r="VEX84" s="99"/>
      <c r="VEY84" s="99"/>
      <c r="VEZ84" s="99"/>
      <c r="VFA84" s="99"/>
      <c r="VFB84" s="99"/>
      <c r="VFC84" s="99"/>
      <c r="VFD84" s="99"/>
      <c r="VFE84" s="99"/>
      <c r="VFF84" s="99"/>
      <c r="VFG84" s="99"/>
      <c r="VFH84" s="99"/>
      <c r="VFI84" s="99"/>
      <c r="VFJ84" s="99"/>
      <c r="VFK84" s="99"/>
      <c r="VFL84" s="99"/>
      <c r="VFM84" s="99"/>
      <c r="VFN84" s="99"/>
      <c r="VFO84" s="99"/>
      <c r="VFP84" s="99"/>
      <c r="VFQ84" s="99"/>
      <c r="VFR84" s="99"/>
      <c r="VFS84" s="99"/>
      <c r="VFT84" s="99"/>
      <c r="VFU84" s="99"/>
      <c r="VFV84" s="99"/>
      <c r="VFW84" s="99"/>
      <c r="VFX84" s="99"/>
      <c r="VFY84" s="99"/>
      <c r="VFZ84" s="99"/>
      <c r="VGA84" s="99"/>
      <c r="VGB84" s="99"/>
      <c r="VGC84" s="99"/>
      <c r="VGD84" s="99"/>
      <c r="VGE84" s="99"/>
      <c r="VGF84" s="99"/>
      <c r="VGG84" s="99"/>
      <c r="VGH84" s="99"/>
      <c r="VGI84" s="99"/>
      <c r="VGJ84" s="99"/>
      <c r="VGK84" s="99"/>
      <c r="VGL84" s="99"/>
      <c r="VGM84" s="99"/>
      <c r="VGN84" s="99"/>
      <c r="VGO84" s="99"/>
      <c r="VGP84" s="99"/>
      <c r="VGQ84" s="99"/>
      <c r="VGR84" s="99"/>
      <c r="VGS84" s="99"/>
      <c r="VGT84" s="99"/>
      <c r="VGU84" s="99"/>
      <c r="VGV84" s="99"/>
      <c r="VGW84" s="99"/>
      <c r="VGX84" s="99"/>
      <c r="VGY84" s="99"/>
      <c r="VGZ84" s="99"/>
      <c r="VHA84" s="99"/>
      <c r="VHB84" s="99"/>
      <c r="VHC84" s="99"/>
      <c r="VHD84" s="99"/>
      <c r="VHE84" s="99"/>
      <c r="VHF84" s="99"/>
      <c r="VHG84" s="99"/>
      <c r="VHH84" s="99"/>
      <c r="VHI84" s="99"/>
      <c r="VHJ84" s="99"/>
      <c r="VHK84" s="99"/>
      <c r="VHL84" s="99"/>
      <c r="VHM84" s="99"/>
      <c r="VHN84" s="99"/>
      <c r="VHO84" s="99"/>
      <c r="VHP84" s="99"/>
      <c r="VHQ84" s="99"/>
      <c r="VHR84" s="99"/>
      <c r="VHS84" s="99"/>
      <c r="VHT84" s="99"/>
      <c r="VHU84" s="99"/>
      <c r="VHV84" s="99"/>
      <c r="VHW84" s="99"/>
      <c r="VHX84" s="99"/>
      <c r="VHY84" s="99"/>
      <c r="VHZ84" s="99"/>
      <c r="VIA84" s="99"/>
      <c r="VIB84" s="99"/>
      <c r="VIC84" s="99"/>
      <c r="VID84" s="99"/>
      <c r="VIE84" s="99"/>
      <c r="VIF84" s="99"/>
      <c r="VIG84" s="99"/>
      <c r="VIH84" s="99"/>
      <c r="VII84" s="99"/>
      <c r="VIJ84" s="99"/>
      <c r="VIK84" s="99"/>
      <c r="VIL84" s="99"/>
      <c r="VIM84" s="99"/>
      <c r="VIN84" s="99"/>
      <c r="VIO84" s="99"/>
      <c r="VIP84" s="99"/>
      <c r="VIQ84" s="99"/>
      <c r="VIR84" s="99"/>
      <c r="VIS84" s="99"/>
      <c r="VIT84" s="99"/>
      <c r="VIU84" s="99"/>
      <c r="VIV84" s="99"/>
      <c r="VIW84" s="99"/>
      <c r="VIX84" s="99"/>
      <c r="VIY84" s="99"/>
      <c r="VIZ84" s="99"/>
      <c r="VJA84" s="99"/>
      <c r="VJB84" s="99"/>
      <c r="VJC84" s="99"/>
      <c r="VJD84" s="99"/>
      <c r="VJE84" s="99"/>
      <c r="VJF84" s="99"/>
      <c r="VJG84" s="99"/>
      <c r="VJH84" s="99"/>
      <c r="VJI84" s="99"/>
      <c r="VJJ84" s="99"/>
      <c r="VJK84" s="99"/>
      <c r="VJL84" s="99"/>
      <c r="VJM84" s="99"/>
      <c r="VJN84" s="99"/>
      <c r="VJO84" s="99"/>
      <c r="VJP84" s="99"/>
      <c r="VJQ84" s="99"/>
      <c r="VJR84" s="99"/>
      <c r="VJS84" s="99"/>
      <c r="VJT84" s="99"/>
      <c r="VJU84" s="99"/>
      <c r="VJV84" s="99"/>
      <c r="VJW84" s="99"/>
      <c r="VJX84" s="99"/>
      <c r="VJY84" s="99"/>
      <c r="VJZ84" s="99"/>
      <c r="VKA84" s="99"/>
      <c r="VKB84" s="99"/>
      <c r="VKC84" s="99"/>
      <c r="VKD84" s="99"/>
      <c r="VKE84" s="99"/>
      <c r="VKF84" s="99"/>
      <c r="VKG84" s="99"/>
      <c r="VKH84" s="99"/>
      <c r="VKI84" s="99"/>
      <c r="VKJ84" s="99"/>
      <c r="VKK84" s="99"/>
      <c r="VKL84" s="99"/>
      <c r="VKM84" s="99"/>
      <c r="VKN84" s="99"/>
      <c r="VKO84" s="99"/>
      <c r="VKP84" s="99"/>
      <c r="VKQ84" s="99"/>
      <c r="VKR84" s="99"/>
      <c r="VKS84" s="99"/>
      <c r="VKT84" s="99"/>
      <c r="VKU84" s="99"/>
      <c r="VKV84" s="99"/>
      <c r="VKW84" s="99"/>
      <c r="VKX84" s="99"/>
      <c r="VKY84" s="99"/>
      <c r="VKZ84" s="99"/>
      <c r="VLA84" s="99"/>
      <c r="VLB84" s="99"/>
      <c r="VLC84" s="99"/>
      <c r="VLD84" s="99"/>
      <c r="VLE84" s="99"/>
      <c r="VLF84" s="99"/>
      <c r="VLG84" s="99"/>
      <c r="VLH84" s="99"/>
      <c r="VLI84" s="99"/>
      <c r="VLJ84" s="99"/>
      <c r="VLK84" s="99"/>
      <c r="VLL84" s="99"/>
      <c r="VLM84" s="99"/>
      <c r="VLN84" s="99"/>
      <c r="VLO84" s="99"/>
      <c r="VLP84" s="99"/>
      <c r="VLQ84" s="99"/>
      <c r="VLR84" s="99"/>
      <c r="VLS84" s="99"/>
      <c r="VLT84" s="99"/>
      <c r="VLU84" s="99"/>
      <c r="VLV84" s="99"/>
      <c r="VLW84" s="99"/>
      <c r="VLX84" s="99"/>
      <c r="VLY84" s="99"/>
      <c r="VLZ84" s="99"/>
      <c r="VMA84" s="99"/>
      <c r="VMB84" s="99"/>
      <c r="VMC84" s="99"/>
      <c r="VMD84" s="99"/>
      <c r="VME84" s="99"/>
      <c r="VMF84" s="99"/>
      <c r="VMG84" s="99"/>
      <c r="VMH84" s="99"/>
      <c r="VMI84" s="99"/>
      <c r="VMJ84" s="99"/>
      <c r="VMK84" s="99"/>
      <c r="VML84" s="99"/>
      <c r="VMM84" s="99"/>
      <c r="VMN84" s="99"/>
      <c r="VMO84" s="99"/>
      <c r="VMP84" s="99"/>
      <c r="VMQ84" s="99"/>
      <c r="VMR84" s="99"/>
      <c r="VMS84" s="99"/>
      <c r="VMT84" s="99"/>
      <c r="VMU84" s="99"/>
      <c r="VMV84" s="99"/>
      <c r="VMW84" s="99"/>
      <c r="VMX84" s="99"/>
      <c r="VMY84" s="99"/>
      <c r="VMZ84" s="99"/>
      <c r="VNA84" s="99"/>
      <c r="VNB84" s="99"/>
      <c r="VNC84" s="99"/>
      <c r="VND84" s="99"/>
      <c r="VNE84" s="99"/>
      <c r="VNF84" s="99"/>
      <c r="VNG84" s="99"/>
      <c r="VNH84" s="99"/>
      <c r="VNI84" s="99"/>
      <c r="VNJ84" s="99"/>
      <c r="VNK84" s="99"/>
      <c r="VNL84" s="99"/>
      <c r="VNM84" s="99"/>
      <c r="VNN84" s="99"/>
      <c r="VNO84" s="99"/>
      <c r="VNP84" s="99"/>
      <c r="VNQ84" s="99"/>
      <c r="VNR84" s="99"/>
      <c r="VNS84" s="99"/>
      <c r="VNT84" s="99"/>
      <c r="VNU84" s="99"/>
      <c r="VNV84" s="99"/>
      <c r="VNW84" s="99"/>
      <c r="VNX84" s="99"/>
      <c r="VNY84" s="99"/>
      <c r="VNZ84" s="99"/>
      <c r="VOA84" s="99"/>
      <c r="VOB84" s="99"/>
      <c r="VOC84" s="99"/>
      <c r="VOD84" s="99"/>
      <c r="VOE84" s="99"/>
      <c r="VOF84" s="99"/>
      <c r="VOG84" s="99"/>
      <c r="VOH84" s="99"/>
      <c r="VOI84" s="99"/>
      <c r="VOJ84" s="99"/>
      <c r="VOK84" s="99"/>
      <c r="VOL84" s="99"/>
      <c r="VOM84" s="99"/>
      <c r="VON84" s="99"/>
      <c r="VOO84" s="99"/>
      <c r="VOP84" s="99"/>
      <c r="VOQ84" s="99"/>
      <c r="VOR84" s="99"/>
      <c r="VOS84" s="99"/>
      <c r="VOT84" s="99"/>
      <c r="VOU84" s="99"/>
      <c r="VOV84" s="99"/>
      <c r="VOW84" s="99"/>
      <c r="VOX84" s="99"/>
      <c r="VOY84" s="99"/>
      <c r="VOZ84" s="99"/>
      <c r="VPA84" s="99"/>
      <c r="VPB84" s="99"/>
      <c r="VPC84" s="99"/>
      <c r="VPD84" s="99"/>
      <c r="VPE84" s="99"/>
      <c r="VPF84" s="99"/>
      <c r="VPG84" s="99"/>
      <c r="VPH84" s="99"/>
      <c r="VPI84" s="99"/>
      <c r="VPJ84" s="99"/>
      <c r="VPK84" s="99"/>
      <c r="VPL84" s="99"/>
      <c r="VPM84" s="99"/>
      <c r="VPN84" s="99"/>
      <c r="VPO84" s="99"/>
      <c r="VPP84" s="99"/>
      <c r="VPQ84" s="99"/>
      <c r="VPR84" s="99"/>
      <c r="VPS84" s="99"/>
      <c r="VPT84" s="99"/>
      <c r="VPU84" s="99"/>
      <c r="VPV84" s="99"/>
      <c r="VPW84" s="99"/>
      <c r="VPX84" s="99"/>
      <c r="VPY84" s="99"/>
      <c r="VPZ84" s="99"/>
      <c r="VQA84" s="99"/>
      <c r="VQB84" s="99"/>
      <c r="VQC84" s="99"/>
      <c r="VQD84" s="99"/>
      <c r="VQE84" s="99"/>
      <c r="VQF84" s="99"/>
      <c r="VQG84" s="99"/>
      <c r="VQH84" s="99"/>
      <c r="VQI84" s="99"/>
      <c r="VQJ84" s="99"/>
      <c r="VQK84" s="99"/>
      <c r="VQL84" s="99"/>
      <c r="VQM84" s="99"/>
      <c r="VQN84" s="99"/>
      <c r="VQO84" s="99"/>
      <c r="VQP84" s="99"/>
      <c r="VQQ84" s="99"/>
      <c r="VQR84" s="99"/>
      <c r="VQS84" s="99"/>
      <c r="VQT84" s="99"/>
      <c r="VQU84" s="99"/>
      <c r="VQV84" s="99"/>
      <c r="VQW84" s="99"/>
      <c r="VQX84" s="99"/>
      <c r="VQY84" s="99"/>
      <c r="VQZ84" s="99"/>
      <c r="VRA84" s="99"/>
      <c r="VRB84" s="99"/>
      <c r="VRC84" s="99"/>
      <c r="VRD84" s="99"/>
      <c r="VRE84" s="99"/>
      <c r="VRF84" s="99"/>
      <c r="VRG84" s="99"/>
      <c r="VRH84" s="99"/>
      <c r="VRI84" s="99"/>
      <c r="VRJ84" s="99"/>
      <c r="VRK84" s="99"/>
      <c r="VRL84" s="99"/>
      <c r="VRM84" s="99"/>
      <c r="VRN84" s="99"/>
      <c r="VRO84" s="99"/>
      <c r="VRP84" s="99"/>
      <c r="VRQ84" s="99"/>
      <c r="VRR84" s="99"/>
      <c r="VRS84" s="99"/>
      <c r="VRT84" s="99"/>
      <c r="VRU84" s="99"/>
      <c r="VRV84" s="99"/>
      <c r="VRW84" s="99"/>
      <c r="VRX84" s="99"/>
      <c r="VRY84" s="99"/>
      <c r="VRZ84" s="99"/>
      <c r="VSA84" s="99"/>
      <c r="VSB84" s="99"/>
      <c r="VSC84" s="99"/>
      <c r="VSD84" s="99"/>
      <c r="VSE84" s="99"/>
      <c r="VSF84" s="99"/>
      <c r="VSG84" s="99"/>
      <c r="VSH84" s="99"/>
      <c r="VSI84" s="99"/>
      <c r="VSJ84" s="99"/>
      <c r="VSK84" s="99"/>
      <c r="VSL84" s="99"/>
      <c r="VSM84" s="99"/>
      <c r="VSN84" s="99"/>
      <c r="VSO84" s="99"/>
      <c r="VSP84" s="99"/>
      <c r="VSQ84" s="99"/>
      <c r="VSR84" s="99"/>
      <c r="VSS84" s="99"/>
      <c r="VST84" s="99"/>
      <c r="VSU84" s="99"/>
      <c r="VSV84" s="99"/>
      <c r="VSW84" s="99"/>
      <c r="VSX84" s="99"/>
      <c r="VSY84" s="99"/>
      <c r="VSZ84" s="99"/>
      <c r="VTA84" s="99"/>
      <c r="VTB84" s="99"/>
      <c r="VTC84" s="99"/>
      <c r="VTD84" s="99"/>
      <c r="VTE84" s="99"/>
      <c r="VTF84" s="99"/>
      <c r="VTG84" s="99"/>
      <c r="VTH84" s="99"/>
      <c r="VTI84" s="99"/>
      <c r="VTJ84" s="99"/>
      <c r="VTK84" s="99"/>
      <c r="VTL84" s="99"/>
      <c r="VTM84" s="99"/>
      <c r="VTN84" s="99"/>
      <c r="VTO84" s="99"/>
      <c r="VTP84" s="99"/>
      <c r="VTQ84" s="99"/>
      <c r="VTR84" s="99"/>
      <c r="VTS84" s="99"/>
      <c r="VTT84" s="99"/>
      <c r="VTU84" s="99"/>
      <c r="VTV84" s="99"/>
      <c r="VTW84" s="99"/>
      <c r="VTX84" s="99"/>
      <c r="VTY84" s="99"/>
      <c r="VTZ84" s="99"/>
      <c r="VUA84" s="99"/>
      <c r="VUB84" s="99"/>
      <c r="VUC84" s="99"/>
      <c r="VUD84" s="99"/>
      <c r="VUE84" s="99"/>
      <c r="VUF84" s="99"/>
      <c r="VUG84" s="99"/>
      <c r="VUH84" s="99"/>
      <c r="VUI84" s="99"/>
      <c r="VUJ84" s="99"/>
      <c r="VUK84" s="99"/>
      <c r="VUL84" s="99"/>
      <c r="VUM84" s="99"/>
      <c r="VUN84" s="99"/>
      <c r="VUO84" s="99"/>
      <c r="VUP84" s="99"/>
      <c r="VUQ84" s="99"/>
      <c r="VUR84" s="99"/>
      <c r="VUS84" s="99"/>
      <c r="VUT84" s="99"/>
      <c r="VUU84" s="99"/>
      <c r="VUV84" s="99"/>
      <c r="VUW84" s="99"/>
      <c r="VUX84" s="99"/>
      <c r="VUY84" s="99"/>
      <c r="VUZ84" s="99"/>
      <c r="VVA84" s="99"/>
      <c r="VVB84" s="99"/>
      <c r="VVC84" s="99"/>
      <c r="VVD84" s="99"/>
      <c r="VVE84" s="99"/>
      <c r="VVF84" s="99"/>
      <c r="VVG84" s="99"/>
      <c r="VVH84" s="99"/>
      <c r="VVI84" s="99"/>
      <c r="VVJ84" s="99"/>
      <c r="VVK84" s="99"/>
      <c r="VVL84" s="99"/>
      <c r="VVM84" s="99"/>
      <c r="VVN84" s="99"/>
      <c r="VVO84" s="99"/>
      <c r="VVP84" s="99"/>
      <c r="VVQ84" s="99"/>
      <c r="VVR84" s="99"/>
      <c r="VVS84" s="99"/>
      <c r="VVT84" s="99"/>
      <c r="VVU84" s="99"/>
      <c r="VVV84" s="99"/>
      <c r="VVW84" s="99"/>
      <c r="VVX84" s="99"/>
      <c r="VVY84" s="99"/>
      <c r="VVZ84" s="99"/>
      <c r="VWA84" s="99"/>
      <c r="VWB84" s="99"/>
      <c r="VWC84" s="99"/>
      <c r="VWD84" s="99"/>
      <c r="VWE84" s="99"/>
      <c r="VWF84" s="99"/>
      <c r="VWG84" s="99"/>
      <c r="VWH84" s="99"/>
      <c r="VWI84" s="99"/>
      <c r="VWJ84" s="99"/>
      <c r="VWK84" s="99"/>
      <c r="VWL84" s="99"/>
      <c r="VWM84" s="99"/>
      <c r="VWN84" s="99"/>
      <c r="VWO84" s="99"/>
      <c r="VWP84" s="99"/>
      <c r="VWQ84" s="99"/>
      <c r="VWR84" s="99"/>
      <c r="VWS84" s="99"/>
      <c r="VWT84" s="99"/>
      <c r="VWU84" s="99"/>
      <c r="VWV84" s="99"/>
      <c r="VWW84" s="99"/>
      <c r="VWX84" s="99"/>
      <c r="VWY84" s="99"/>
      <c r="VWZ84" s="99"/>
      <c r="VXA84" s="99"/>
      <c r="VXB84" s="99"/>
      <c r="VXC84" s="99"/>
      <c r="VXD84" s="99"/>
      <c r="VXE84" s="99"/>
      <c r="VXF84" s="99"/>
      <c r="VXG84" s="99"/>
      <c r="VXH84" s="99"/>
      <c r="VXI84" s="99"/>
      <c r="VXJ84" s="99"/>
      <c r="VXK84" s="99"/>
      <c r="VXL84" s="99"/>
      <c r="VXM84" s="99"/>
      <c r="VXN84" s="99"/>
      <c r="VXO84" s="99"/>
      <c r="VXP84" s="99"/>
      <c r="VXQ84" s="99"/>
      <c r="VXR84" s="99"/>
      <c r="VXS84" s="99"/>
      <c r="VXT84" s="99"/>
      <c r="VXU84" s="99"/>
      <c r="VXV84" s="99"/>
      <c r="VXW84" s="99"/>
      <c r="VXX84" s="99"/>
      <c r="VXY84" s="99"/>
      <c r="VXZ84" s="99"/>
      <c r="VYA84" s="99"/>
      <c r="VYB84" s="99"/>
      <c r="VYC84" s="99"/>
      <c r="VYD84" s="99"/>
      <c r="VYE84" s="99"/>
      <c r="VYF84" s="99"/>
      <c r="VYG84" s="99"/>
      <c r="VYH84" s="99"/>
      <c r="VYI84" s="99"/>
      <c r="VYJ84" s="99"/>
      <c r="VYK84" s="99"/>
      <c r="VYL84" s="99"/>
      <c r="VYM84" s="99"/>
      <c r="VYN84" s="99"/>
      <c r="VYO84" s="99"/>
      <c r="VYP84" s="99"/>
      <c r="VYQ84" s="99"/>
      <c r="VYR84" s="99"/>
      <c r="VYS84" s="99"/>
      <c r="VYT84" s="99"/>
      <c r="VYU84" s="99"/>
      <c r="VYV84" s="99"/>
      <c r="VYW84" s="99"/>
      <c r="VYX84" s="99"/>
      <c r="VYY84" s="99"/>
      <c r="VYZ84" s="99"/>
      <c r="VZA84" s="99"/>
      <c r="VZB84" s="99"/>
      <c r="VZC84" s="99"/>
      <c r="VZD84" s="99"/>
      <c r="VZE84" s="99"/>
      <c r="VZF84" s="99"/>
      <c r="VZG84" s="99"/>
      <c r="VZH84" s="99"/>
      <c r="VZI84" s="99"/>
      <c r="VZJ84" s="99"/>
      <c r="VZK84" s="99"/>
      <c r="VZL84" s="99"/>
      <c r="VZM84" s="99"/>
      <c r="VZN84" s="99"/>
      <c r="VZO84" s="99"/>
      <c r="VZP84" s="99"/>
      <c r="VZQ84" s="99"/>
      <c r="VZR84" s="99"/>
      <c r="VZS84" s="99"/>
      <c r="VZT84" s="99"/>
      <c r="VZU84" s="99"/>
      <c r="VZV84" s="99"/>
      <c r="VZW84" s="99"/>
      <c r="VZX84" s="99"/>
      <c r="VZY84" s="99"/>
      <c r="VZZ84" s="99"/>
      <c r="WAA84" s="99"/>
      <c r="WAB84" s="99"/>
      <c r="WAC84" s="99"/>
      <c r="WAD84" s="99"/>
      <c r="WAE84" s="99"/>
      <c r="WAF84" s="99"/>
      <c r="WAG84" s="99"/>
      <c r="WAH84" s="99"/>
      <c r="WAI84" s="99"/>
      <c r="WAJ84" s="99"/>
      <c r="WAK84" s="99"/>
      <c r="WAL84" s="99"/>
      <c r="WAM84" s="99"/>
      <c r="WAN84" s="99"/>
      <c r="WAO84" s="99"/>
      <c r="WAP84" s="99"/>
      <c r="WAQ84" s="99"/>
      <c r="WAR84" s="99"/>
      <c r="WAS84" s="99"/>
      <c r="WAT84" s="99"/>
      <c r="WAU84" s="99"/>
      <c r="WAV84" s="99"/>
      <c r="WAW84" s="99"/>
      <c r="WAX84" s="99"/>
      <c r="WAY84" s="99"/>
      <c r="WAZ84" s="99"/>
      <c r="WBA84" s="99"/>
      <c r="WBB84" s="99"/>
      <c r="WBC84" s="99"/>
      <c r="WBD84" s="99"/>
      <c r="WBE84" s="99"/>
      <c r="WBF84" s="99"/>
      <c r="WBG84" s="99"/>
      <c r="WBH84" s="99"/>
      <c r="WBI84" s="99"/>
      <c r="WBJ84" s="99"/>
      <c r="WBK84" s="99"/>
      <c r="WBL84" s="99"/>
      <c r="WBM84" s="99"/>
      <c r="WBN84" s="99"/>
      <c r="WBO84" s="99"/>
      <c r="WBP84" s="99"/>
      <c r="WBQ84" s="99"/>
      <c r="WBR84" s="99"/>
      <c r="WBS84" s="99"/>
      <c r="WBT84" s="99"/>
      <c r="WBU84" s="99"/>
      <c r="WBV84" s="99"/>
      <c r="WBW84" s="99"/>
      <c r="WBX84" s="99"/>
      <c r="WBY84" s="99"/>
      <c r="WBZ84" s="99"/>
      <c r="WCA84" s="99"/>
      <c r="WCB84" s="99"/>
      <c r="WCC84" s="99"/>
      <c r="WCD84" s="99"/>
      <c r="WCE84" s="99"/>
      <c r="WCF84" s="99"/>
      <c r="WCG84" s="99"/>
      <c r="WCH84" s="99"/>
      <c r="WCI84" s="99"/>
      <c r="WCJ84" s="99"/>
      <c r="WCK84" s="99"/>
      <c r="WCL84" s="99"/>
      <c r="WCM84" s="99"/>
      <c r="WCN84" s="99"/>
      <c r="WCO84" s="99"/>
      <c r="WCP84" s="99"/>
      <c r="WCQ84" s="99"/>
      <c r="WCR84" s="99"/>
      <c r="WCS84" s="99"/>
      <c r="WCT84" s="99"/>
      <c r="WCU84" s="99"/>
      <c r="WCV84" s="99"/>
      <c r="WCW84" s="99"/>
      <c r="WCX84" s="99"/>
      <c r="WCY84" s="99"/>
      <c r="WCZ84" s="99"/>
      <c r="WDA84" s="99"/>
      <c r="WDB84" s="99"/>
      <c r="WDC84" s="99"/>
      <c r="WDD84" s="99"/>
      <c r="WDE84" s="99"/>
      <c r="WDF84" s="99"/>
      <c r="WDG84" s="99"/>
      <c r="WDH84" s="99"/>
      <c r="WDI84" s="99"/>
      <c r="WDJ84" s="99"/>
      <c r="WDK84" s="99"/>
      <c r="WDL84" s="99"/>
      <c r="WDM84" s="99"/>
      <c r="WDN84" s="99"/>
      <c r="WDO84" s="99"/>
      <c r="WDP84" s="99"/>
      <c r="WDQ84" s="99"/>
      <c r="WDR84" s="99"/>
      <c r="WDS84" s="99"/>
      <c r="WDT84" s="99"/>
      <c r="WDU84" s="99"/>
      <c r="WDV84" s="99"/>
      <c r="WDW84" s="99"/>
      <c r="WDX84" s="99"/>
      <c r="WDY84" s="99"/>
      <c r="WDZ84" s="99"/>
      <c r="WEA84" s="99"/>
      <c r="WEB84" s="99"/>
      <c r="WEC84" s="99"/>
      <c r="WED84" s="99"/>
      <c r="WEE84" s="99"/>
      <c r="WEF84" s="99"/>
      <c r="WEG84" s="99"/>
      <c r="WEH84" s="99"/>
      <c r="WEI84" s="99"/>
      <c r="WEJ84" s="99"/>
      <c r="WEK84" s="99"/>
      <c r="WEL84" s="99"/>
      <c r="WEM84" s="99"/>
      <c r="WEN84" s="99"/>
      <c r="WEO84" s="99"/>
      <c r="WEP84" s="99"/>
      <c r="WEQ84" s="99"/>
      <c r="WER84" s="99"/>
      <c r="WES84" s="99"/>
      <c r="WET84" s="99"/>
      <c r="WEU84" s="99"/>
      <c r="WEV84" s="99"/>
      <c r="WEW84" s="99"/>
      <c r="WEX84" s="99"/>
      <c r="WEY84" s="99"/>
      <c r="WEZ84" s="99"/>
      <c r="WFA84" s="99"/>
      <c r="WFB84" s="99"/>
      <c r="WFC84" s="99"/>
      <c r="WFD84" s="99"/>
      <c r="WFE84" s="99"/>
      <c r="WFF84" s="99"/>
      <c r="WFG84" s="99"/>
      <c r="WFH84" s="99"/>
      <c r="WFI84" s="99"/>
      <c r="WFJ84" s="99"/>
      <c r="WFK84" s="99"/>
      <c r="WFL84" s="99"/>
      <c r="WFM84" s="99"/>
      <c r="WFN84" s="99"/>
      <c r="WFO84" s="99"/>
      <c r="WFP84" s="99"/>
      <c r="WFQ84" s="99"/>
      <c r="WFR84" s="99"/>
      <c r="WFS84" s="99"/>
      <c r="WFT84" s="99"/>
      <c r="WFU84" s="99"/>
      <c r="WFV84" s="99"/>
      <c r="WFW84" s="99"/>
      <c r="WFX84" s="99"/>
      <c r="WFY84" s="99"/>
      <c r="WFZ84" s="99"/>
      <c r="WGA84" s="99"/>
      <c r="WGB84" s="99"/>
      <c r="WGC84" s="99"/>
      <c r="WGD84" s="99"/>
      <c r="WGE84" s="99"/>
      <c r="WGF84" s="99"/>
      <c r="WGG84" s="99"/>
      <c r="WGH84" s="99"/>
      <c r="WGI84" s="99"/>
      <c r="WGJ84" s="99"/>
      <c r="WGK84" s="99"/>
      <c r="WGL84" s="99"/>
      <c r="WGM84" s="99"/>
      <c r="WGN84" s="99"/>
      <c r="WGO84" s="99"/>
      <c r="WGP84" s="99"/>
      <c r="WGQ84" s="99"/>
      <c r="WGR84" s="99"/>
      <c r="WGS84" s="99"/>
      <c r="WGT84" s="99"/>
      <c r="WGU84" s="99"/>
      <c r="WGV84" s="99"/>
      <c r="WGW84" s="99"/>
      <c r="WGX84" s="99"/>
      <c r="WGY84" s="99"/>
      <c r="WGZ84" s="99"/>
      <c r="WHA84" s="99"/>
      <c r="WHB84" s="99"/>
      <c r="WHC84" s="99"/>
      <c r="WHD84" s="99"/>
      <c r="WHE84" s="99"/>
      <c r="WHF84" s="99"/>
      <c r="WHG84" s="99"/>
      <c r="WHH84" s="99"/>
      <c r="WHI84" s="99"/>
      <c r="WHJ84" s="99"/>
      <c r="WHK84" s="99"/>
      <c r="WHL84" s="99"/>
      <c r="WHM84" s="99"/>
      <c r="WHN84" s="99"/>
      <c r="WHO84" s="99"/>
      <c r="WHP84" s="99"/>
      <c r="WHQ84" s="99"/>
      <c r="WHR84" s="99"/>
      <c r="WHS84" s="99"/>
      <c r="WHT84" s="99"/>
      <c r="WHU84" s="99"/>
      <c r="WHV84" s="99"/>
      <c r="WHW84" s="99"/>
      <c r="WHX84" s="99"/>
      <c r="WHY84" s="99"/>
      <c r="WHZ84" s="99"/>
      <c r="WIA84" s="99"/>
      <c r="WIB84" s="99"/>
      <c r="WIC84" s="99"/>
      <c r="WID84" s="99"/>
      <c r="WIE84" s="99"/>
      <c r="WIF84" s="99"/>
      <c r="WIG84" s="99"/>
      <c r="WIH84" s="99"/>
      <c r="WII84" s="99"/>
      <c r="WIJ84" s="99"/>
      <c r="WIK84" s="99"/>
      <c r="WIL84" s="99"/>
      <c r="WIM84" s="99"/>
      <c r="WIN84" s="99"/>
      <c r="WIO84" s="99"/>
      <c r="WIP84" s="99"/>
      <c r="WIQ84" s="99"/>
      <c r="WIR84" s="99"/>
      <c r="WIS84" s="99"/>
      <c r="WIT84" s="99"/>
      <c r="WIU84" s="99"/>
      <c r="WIV84" s="99"/>
      <c r="WIW84" s="99"/>
      <c r="WIX84" s="99"/>
      <c r="WIY84" s="99"/>
      <c r="WIZ84" s="99"/>
      <c r="WJA84" s="99"/>
      <c r="WJB84" s="99"/>
      <c r="WJC84" s="99"/>
      <c r="WJD84" s="99"/>
      <c r="WJE84" s="99"/>
      <c r="WJF84" s="99"/>
      <c r="WJG84" s="99"/>
      <c r="WJH84" s="99"/>
      <c r="WJI84" s="99"/>
      <c r="WJJ84" s="99"/>
      <c r="WJK84" s="99"/>
      <c r="WJL84" s="99"/>
      <c r="WJM84" s="99"/>
      <c r="WJN84" s="99"/>
      <c r="WJO84" s="99"/>
      <c r="WJP84" s="99"/>
      <c r="WJQ84" s="99"/>
      <c r="WJR84" s="99"/>
      <c r="WJS84" s="99"/>
      <c r="WJT84" s="99"/>
      <c r="WJU84" s="99"/>
      <c r="WJV84" s="99"/>
      <c r="WJW84" s="99"/>
      <c r="WJX84" s="99"/>
      <c r="WJY84" s="99"/>
      <c r="WJZ84" s="99"/>
      <c r="WKA84" s="99"/>
      <c r="WKB84" s="99"/>
      <c r="WKC84" s="99"/>
      <c r="WKD84" s="99"/>
      <c r="WKE84" s="99"/>
      <c r="WKF84" s="99"/>
      <c r="WKG84" s="99"/>
      <c r="WKH84" s="99"/>
      <c r="WKI84" s="99"/>
      <c r="WKJ84" s="99"/>
      <c r="WKK84" s="99"/>
      <c r="WKL84" s="99"/>
      <c r="WKM84" s="99"/>
      <c r="WKN84" s="99"/>
      <c r="WKO84" s="99"/>
      <c r="WKP84" s="99"/>
      <c r="WKQ84" s="99"/>
      <c r="WKR84" s="99"/>
      <c r="WKS84" s="99"/>
      <c r="WKT84" s="99"/>
      <c r="WKU84" s="99"/>
      <c r="WKV84" s="99"/>
      <c r="WKW84" s="99"/>
      <c r="WKX84" s="99"/>
      <c r="WKY84" s="99"/>
      <c r="WKZ84" s="99"/>
      <c r="WLA84" s="99"/>
      <c r="WLB84" s="99"/>
      <c r="WLC84" s="99"/>
      <c r="WLD84" s="99"/>
      <c r="WLE84" s="99"/>
      <c r="WLF84" s="99"/>
      <c r="WLG84" s="99"/>
      <c r="WLH84" s="99"/>
      <c r="WLI84" s="99"/>
      <c r="WLJ84" s="99"/>
      <c r="WLK84" s="99"/>
      <c r="WLL84" s="99"/>
      <c r="WLM84" s="99"/>
      <c r="WLN84" s="99"/>
      <c r="WLO84" s="99"/>
      <c r="WLP84" s="99"/>
      <c r="WLQ84" s="99"/>
      <c r="WLR84" s="99"/>
      <c r="WLS84" s="99"/>
      <c r="WLT84" s="99"/>
      <c r="WLU84" s="99"/>
      <c r="WLV84" s="99"/>
      <c r="WLW84" s="99"/>
      <c r="WLX84" s="99"/>
      <c r="WLY84" s="99"/>
      <c r="WLZ84" s="99"/>
      <c r="WMA84" s="99"/>
      <c r="WMB84" s="99"/>
      <c r="WMC84" s="99"/>
      <c r="WMD84" s="99"/>
      <c r="WME84" s="99"/>
      <c r="WMF84" s="99"/>
      <c r="WMG84" s="99"/>
      <c r="WMH84" s="99"/>
      <c r="WMI84" s="99"/>
      <c r="WMJ84" s="99"/>
      <c r="WMK84" s="99"/>
      <c r="WML84" s="99"/>
      <c r="WMM84" s="99"/>
      <c r="WMN84" s="99"/>
      <c r="WMO84" s="99"/>
      <c r="WMP84" s="99"/>
      <c r="WMQ84" s="99"/>
      <c r="WMR84" s="99"/>
      <c r="WMS84" s="99"/>
      <c r="WMT84" s="99"/>
      <c r="WMU84" s="99"/>
      <c r="WMV84" s="99"/>
      <c r="WMW84" s="99"/>
      <c r="WMX84" s="99"/>
      <c r="WMY84" s="99"/>
      <c r="WMZ84" s="99"/>
      <c r="WNA84" s="99"/>
      <c r="WNB84" s="99"/>
      <c r="WNC84" s="99"/>
      <c r="WND84" s="99"/>
      <c r="WNE84" s="99"/>
      <c r="WNF84" s="99"/>
      <c r="WNG84" s="99"/>
      <c r="WNH84" s="99"/>
      <c r="WNI84" s="99"/>
      <c r="WNJ84" s="99"/>
      <c r="WNK84" s="99"/>
      <c r="WNL84" s="99"/>
      <c r="WNM84" s="99"/>
      <c r="WNN84" s="99"/>
      <c r="WNO84" s="99"/>
      <c r="WNP84" s="99"/>
      <c r="WNQ84" s="99"/>
      <c r="WNR84" s="99"/>
      <c r="WNS84" s="99"/>
      <c r="WNT84" s="99"/>
      <c r="WNU84" s="99"/>
      <c r="WNV84" s="99"/>
      <c r="WNW84" s="99"/>
      <c r="WNX84" s="99"/>
      <c r="WNY84" s="99"/>
      <c r="WNZ84" s="99"/>
      <c r="WOA84" s="99"/>
      <c r="WOB84" s="99"/>
      <c r="WOC84" s="99"/>
      <c r="WOD84" s="99"/>
      <c r="WOE84" s="99"/>
      <c r="WOF84" s="99"/>
      <c r="WOG84" s="99"/>
      <c r="WOH84" s="99"/>
      <c r="WOI84" s="99"/>
      <c r="WOJ84" s="99"/>
      <c r="WOK84" s="99"/>
      <c r="WOL84" s="99"/>
      <c r="WOM84" s="99"/>
      <c r="WON84" s="99"/>
      <c r="WOO84" s="99"/>
      <c r="WOP84" s="99"/>
      <c r="WOQ84" s="99"/>
      <c r="WOR84" s="99"/>
      <c r="WOS84" s="99"/>
      <c r="WOT84" s="99"/>
      <c r="WOU84" s="99"/>
      <c r="WOV84" s="99"/>
      <c r="WOW84" s="99"/>
      <c r="WOX84" s="99"/>
      <c r="WOY84" s="99"/>
      <c r="WOZ84" s="99"/>
      <c r="WPA84" s="99"/>
      <c r="WPB84" s="99"/>
      <c r="WPC84" s="99"/>
      <c r="WPD84" s="99"/>
      <c r="WPE84" s="99"/>
      <c r="WPF84" s="99"/>
      <c r="WPG84" s="99"/>
      <c r="WPH84" s="99"/>
      <c r="WPI84" s="99"/>
      <c r="WPJ84" s="99"/>
      <c r="WPK84" s="99"/>
      <c r="WPL84" s="99"/>
      <c r="WPM84" s="99"/>
      <c r="WPN84" s="99"/>
      <c r="WPO84" s="99"/>
      <c r="WPP84" s="99"/>
      <c r="WPQ84" s="99"/>
      <c r="WPR84" s="99"/>
      <c r="WPS84" s="99"/>
      <c r="WPT84" s="99"/>
      <c r="WPU84" s="99"/>
      <c r="WPV84" s="99"/>
      <c r="WPW84" s="99"/>
      <c r="WPX84" s="99"/>
      <c r="WPY84" s="99"/>
      <c r="WPZ84" s="99"/>
      <c r="WQA84" s="99"/>
      <c r="WQB84" s="99"/>
      <c r="WQC84" s="99"/>
      <c r="WQD84" s="99"/>
      <c r="WQE84" s="99"/>
      <c r="WQF84" s="99"/>
      <c r="WQG84" s="99"/>
      <c r="WQH84" s="99"/>
      <c r="WQI84" s="99"/>
      <c r="WQJ84" s="99"/>
      <c r="WQK84" s="99"/>
      <c r="WQL84" s="99"/>
      <c r="WQM84" s="99"/>
      <c r="WQN84" s="99"/>
      <c r="WQO84" s="99"/>
      <c r="WQP84" s="99"/>
      <c r="WQQ84" s="99"/>
      <c r="WQR84" s="99"/>
      <c r="WQS84" s="99"/>
      <c r="WQT84" s="99"/>
      <c r="WQU84" s="99"/>
      <c r="WQV84" s="99"/>
      <c r="WQW84" s="99"/>
      <c r="WQX84" s="99"/>
      <c r="WQY84" s="99"/>
      <c r="WQZ84" s="99"/>
      <c r="WRA84" s="99"/>
      <c r="WRB84" s="99"/>
      <c r="WRC84" s="99"/>
      <c r="WRD84" s="99"/>
      <c r="WRE84" s="99"/>
      <c r="WRF84" s="99"/>
      <c r="WRG84" s="99"/>
      <c r="WRH84" s="99"/>
      <c r="WRI84" s="99"/>
      <c r="WRJ84" s="99"/>
      <c r="WRK84" s="99"/>
      <c r="WRL84" s="99"/>
      <c r="WRM84" s="99"/>
      <c r="WRN84" s="99"/>
      <c r="WRO84" s="99"/>
      <c r="WRP84" s="99"/>
      <c r="WRQ84" s="99"/>
      <c r="WRR84" s="99"/>
      <c r="WRS84" s="99"/>
      <c r="WRT84" s="99"/>
      <c r="WRU84" s="99"/>
      <c r="WRV84" s="99"/>
      <c r="WRW84" s="99"/>
      <c r="WRX84" s="99"/>
      <c r="WRY84" s="99"/>
      <c r="WRZ84" s="99"/>
      <c r="WSA84" s="99"/>
      <c r="WSB84" s="99"/>
      <c r="WSC84" s="99"/>
      <c r="WSD84" s="99"/>
      <c r="WSE84" s="99"/>
      <c r="WSF84" s="99"/>
      <c r="WSG84" s="99"/>
      <c r="WSH84" s="99"/>
      <c r="WSI84" s="99"/>
      <c r="WSJ84" s="99"/>
      <c r="WSK84" s="99"/>
      <c r="WSL84" s="99"/>
      <c r="WSM84" s="99"/>
      <c r="WSN84" s="99"/>
      <c r="WSO84" s="99"/>
      <c r="WSP84" s="99"/>
      <c r="WSQ84" s="99"/>
      <c r="WSR84" s="99"/>
      <c r="WSS84" s="99"/>
      <c r="WST84" s="99"/>
      <c r="WSU84" s="99"/>
      <c r="WSV84" s="99"/>
      <c r="WSW84" s="99"/>
      <c r="WSX84" s="99"/>
      <c r="WSY84" s="99"/>
      <c r="WSZ84" s="99"/>
      <c r="WTA84" s="99"/>
      <c r="WTB84" s="99"/>
      <c r="WTC84" s="99"/>
      <c r="WTD84" s="99"/>
      <c r="WTE84" s="99"/>
      <c r="WTF84" s="99"/>
      <c r="WTG84" s="99"/>
      <c r="WTH84" s="99"/>
      <c r="WTI84" s="99"/>
      <c r="WTJ84" s="99"/>
      <c r="WTK84" s="99"/>
      <c r="WTL84" s="99"/>
      <c r="WTM84" s="99"/>
      <c r="WTN84" s="99"/>
      <c r="WTO84" s="99"/>
      <c r="WTP84" s="99"/>
      <c r="WTQ84" s="99"/>
      <c r="WTR84" s="99"/>
      <c r="WTS84" s="99"/>
      <c r="WTT84" s="99"/>
      <c r="WTU84" s="99"/>
      <c r="WTV84" s="99"/>
      <c r="WTW84" s="99"/>
      <c r="WTX84" s="99"/>
      <c r="WTY84" s="99"/>
      <c r="WTZ84" s="99"/>
      <c r="WUA84" s="99"/>
      <c r="WUB84" s="99"/>
      <c r="WUC84" s="99"/>
      <c r="WUD84" s="99"/>
      <c r="WUE84" s="99"/>
      <c r="WUF84" s="99"/>
      <c r="WUG84" s="99"/>
      <c r="WUH84" s="99"/>
      <c r="WUI84" s="99"/>
      <c r="WUJ84" s="99"/>
      <c r="WUK84" s="99"/>
      <c r="WUL84" s="99"/>
      <c r="WUM84" s="99"/>
      <c r="WUN84" s="99"/>
      <c r="WUO84" s="99"/>
      <c r="WUP84" s="99"/>
      <c r="WUQ84" s="99"/>
      <c r="WUR84" s="99"/>
      <c r="WUS84" s="99"/>
      <c r="WUT84" s="99"/>
      <c r="WUU84" s="99"/>
      <c r="WUV84" s="99"/>
      <c r="WUW84" s="99"/>
      <c r="WUX84" s="99"/>
      <c r="WUY84" s="99"/>
      <c r="WUZ84" s="99"/>
      <c r="WVA84" s="99"/>
      <c r="WVB84" s="99"/>
      <c r="WVC84" s="99"/>
      <c r="WVD84" s="99"/>
      <c r="WVE84" s="99"/>
      <c r="WVF84" s="99"/>
      <c r="WVG84" s="99"/>
      <c r="WVH84" s="99"/>
      <c r="WVI84" s="99"/>
      <c r="WVJ84" s="99"/>
      <c r="WVK84" s="99"/>
      <c r="WVL84" s="99"/>
      <c r="WVM84" s="99"/>
      <c r="WVN84" s="99"/>
      <c r="WVO84" s="99"/>
      <c r="WVP84" s="99"/>
      <c r="WVQ84" s="99"/>
      <c r="WVR84" s="99"/>
      <c r="WVS84" s="99"/>
      <c r="WVT84" s="99"/>
      <c r="WVU84" s="99"/>
      <c r="WVV84" s="99"/>
      <c r="WVW84" s="99"/>
      <c r="WVX84" s="99"/>
      <c r="WVY84" s="99"/>
      <c r="WVZ84" s="99"/>
      <c r="WWA84" s="99"/>
      <c r="WWB84" s="99"/>
      <c r="WWC84" s="99"/>
      <c r="WWD84" s="99"/>
      <c r="WWE84" s="99"/>
      <c r="WWF84" s="99"/>
      <c r="WWG84" s="99"/>
      <c r="WWH84" s="99"/>
      <c r="WWI84" s="99"/>
      <c r="WWJ84" s="99"/>
      <c r="WWK84" s="99"/>
      <c r="WWL84" s="99"/>
      <c r="WWM84" s="99"/>
      <c r="WWN84" s="99"/>
      <c r="WWO84" s="99"/>
      <c r="WWP84" s="99"/>
      <c r="WWQ84" s="99"/>
      <c r="WWR84" s="99"/>
      <c r="WWS84" s="99"/>
      <c r="WWT84" s="99"/>
      <c r="WWU84" s="99"/>
      <c r="WWV84" s="99"/>
      <c r="WWW84" s="99"/>
      <c r="WWX84" s="99"/>
      <c r="WWY84" s="99"/>
      <c r="WWZ84" s="99"/>
      <c r="WXA84" s="99"/>
      <c r="WXB84" s="99"/>
      <c r="WXC84" s="99"/>
      <c r="WXD84" s="99"/>
      <c r="WXE84" s="99"/>
      <c r="WXF84" s="99"/>
      <c r="WXG84" s="99"/>
      <c r="WXH84" s="99"/>
      <c r="WXI84" s="99"/>
      <c r="WXJ84" s="99"/>
      <c r="WXK84" s="99"/>
      <c r="WXL84" s="99"/>
      <c r="WXM84" s="99"/>
      <c r="WXN84" s="99"/>
      <c r="WXO84" s="99"/>
      <c r="WXP84" s="99"/>
      <c r="WXQ84" s="99"/>
      <c r="WXR84" s="99"/>
      <c r="WXS84" s="99"/>
      <c r="WXT84" s="99"/>
      <c r="WXU84" s="99"/>
      <c r="WXV84" s="99"/>
      <c r="WXW84" s="99"/>
      <c r="WXX84" s="99"/>
      <c r="WXY84" s="99"/>
      <c r="WXZ84" s="99"/>
      <c r="WYA84" s="99"/>
      <c r="WYB84" s="99"/>
      <c r="WYC84" s="99"/>
      <c r="WYD84" s="99"/>
      <c r="WYE84" s="99"/>
      <c r="WYF84" s="99"/>
      <c r="WYG84" s="99"/>
      <c r="WYH84" s="99"/>
      <c r="WYI84" s="99"/>
      <c r="WYJ84" s="99"/>
      <c r="WYK84" s="99"/>
      <c r="WYL84" s="99"/>
      <c r="WYM84" s="99"/>
      <c r="WYN84" s="99"/>
      <c r="WYO84" s="99"/>
      <c r="WYP84" s="99"/>
      <c r="WYQ84" s="99"/>
      <c r="WYR84" s="99"/>
      <c r="WYS84" s="99"/>
      <c r="WYT84" s="99"/>
      <c r="WYU84" s="99"/>
      <c r="WYV84" s="99"/>
      <c r="WYW84" s="99"/>
      <c r="WYX84" s="99"/>
      <c r="WYY84" s="99"/>
      <c r="WYZ84" s="99"/>
      <c r="WZA84" s="99"/>
      <c r="WZB84" s="99"/>
      <c r="WZC84" s="99"/>
      <c r="WZD84" s="99"/>
      <c r="WZE84" s="99"/>
      <c r="WZF84" s="99"/>
      <c r="WZG84" s="99"/>
      <c r="WZH84" s="99"/>
      <c r="WZI84" s="99"/>
      <c r="WZJ84" s="99"/>
      <c r="WZK84" s="99"/>
      <c r="WZL84" s="99"/>
      <c r="WZM84" s="99"/>
      <c r="WZN84" s="99"/>
      <c r="WZO84" s="99"/>
      <c r="WZP84" s="99"/>
      <c r="WZQ84" s="99"/>
      <c r="WZR84" s="99"/>
      <c r="WZS84" s="99"/>
      <c r="WZT84" s="99"/>
      <c r="WZU84" s="99"/>
      <c r="WZV84" s="99"/>
      <c r="WZW84" s="99"/>
      <c r="WZX84" s="99"/>
      <c r="WZY84" s="99"/>
      <c r="WZZ84" s="99"/>
      <c r="XAA84" s="99"/>
      <c r="XAB84" s="99"/>
      <c r="XAC84" s="99"/>
      <c r="XAD84" s="99"/>
      <c r="XAE84" s="99"/>
      <c r="XAF84" s="99"/>
      <c r="XAG84" s="99"/>
      <c r="XAH84" s="99"/>
      <c r="XAI84" s="99"/>
      <c r="XAJ84" s="99"/>
      <c r="XAK84" s="99"/>
      <c r="XAL84" s="99"/>
      <c r="XAM84" s="99"/>
      <c r="XAN84" s="99"/>
      <c r="XAO84" s="99"/>
      <c r="XAP84" s="99"/>
      <c r="XAQ84" s="99"/>
      <c r="XAR84" s="99"/>
      <c r="XAS84" s="99"/>
      <c r="XAT84" s="99"/>
      <c r="XAU84" s="99"/>
      <c r="XAV84" s="99"/>
      <c r="XAW84" s="99"/>
      <c r="XAX84" s="99"/>
      <c r="XAY84" s="99"/>
      <c r="XAZ84" s="99"/>
      <c r="XBA84" s="99"/>
      <c r="XBB84" s="99"/>
      <c r="XBC84" s="99"/>
      <c r="XBD84" s="99"/>
      <c r="XBE84" s="99"/>
      <c r="XBF84" s="99"/>
      <c r="XBG84" s="99"/>
      <c r="XBH84" s="99"/>
      <c r="XBI84" s="99"/>
      <c r="XBJ84" s="99"/>
      <c r="XBK84" s="99"/>
      <c r="XBL84" s="99"/>
      <c r="XBM84" s="99"/>
      <c r="XBN84" s="99"/>
      <c r="XBO84" s="99"/>
      <c r="XBP84" s="99"/>
      <c r="XBQ84" s="99"/>
      <c r="XBR84" s="99"/>
      <c r="XBS84" s="99"/>
      <c r="XBT84" s="99"/>
      <c r="XBU84" s="99"/>
      <c r="XBV84" s="99"/>
      <c r="XBW84" s="99"/>
      <c r="XBX84" s="99"/>
      <c r="XBY84" s="99"/>
      <c r="XBZ84" s="99"/>
      <c r="XCA84" s="99"/>
      <c r="XCB84" s="99"/>
      <c r="XCC84" s="99"/>
      <c r="XCD84" s="99"/>
      <c r="XCE84" s="99"/>
      <c r="XCF84" s="99"/>
      <c r="XCG84" s="99"/>
      <c r="XCH84" s="99"/>
      <c r="XCI84" s="99"/>
      <c r="XCJ84" s="99"/>
      <c r="XCK84" s="99"/>
      <c r="XCL84" s="99"/>
      <c r="XCM84" s="99"/>
      <c r="XCN84" s="99"/>
      <c r="XCO84" s="99"/>
      <c r="XCP84" s="99"/>
      <c r="XCQ84" s="99"/>
      <c r="XCR84" s="99"/>
      <c r="XCS84" s="99"/>
      <c r="XCT84" s="99"/>
      <c r="XCU84" s="99"/>
      <c r="XCV84" s="99"/>
      <c r="XCW84" s="99"/>
      <c r="XCX84" s="99"/>
      <c r="XCY84" s="99"/>
      <c r="XCZ84" s="99"/>
      <c r="XDA84" s="99"/>
    </row>
    <row r="85" spans="1:16330" x14ac:dyDescent="0.3">
      <c r="A85" s="44" t="s">
        <v>30</v>
      </c>
      <c r="B85" s="45" t="s">
        <v>42</v>
      </c>
      <c r="C85" s="45" t="s">
        <v>8</v>
      </c>
      <c r="D85" s="46">
        <v>70</v>
      </c>
      <c r="E85" s="46">
        <v>19.5</v>
      </c>
      <c r="F85" s="46">
        <v>25</v>
      </c>
      <c r="G85" s="47">
        <v>45</v>
      </c>
      <c r="H85" s="48">
        <v>0</v>
      </c>
      <c r="I85" s="47">
        <v>30</v>
      </c>
      <c r="J85" s="48">
        <v>0</v>
      </c>
      <c r="K85" s="47" t="s">
        <v>58</v>
      </c>
      <c r="L85" s="49" t="s">
        <v>59</v>
      </c>
      <c r="M85" s="49" t="s">
        <v>60</v>
      </c>
      <c r="N85" s="47">
        <v>45</v>
      </c>
      <c r="O85" s="50">
        <v>7</v>
      </c>
      <c r="P85" s="51">
        <v>500</v>
      </c>
      <c r="Q85" s="48">
        <v>0</v>
      </c>
      <c r="R85" s="185">
        <v>637</v>
      </c>
      <c r="S85" s="48">
        <v>0</v>
      </c>
      <c r="T85" s="48">
        <v>100</v>
      </c>
      <c r="U85" s="185">
        <v>1350</v>
      </c>
      <c r="V85" s="185">
        <v>90</v>
      </c>
      <c r="W85" s="48">
        <v>0</v>
      </c>
      <c r="X85" s="48">
        <v>1</v>
      </c>
      <c r="Y85" s="47">
        <v>0</v>
      </c>
      <c r="Z85" s="47">
        <v>1</v>
      </c>
      <c r="AA85" s="47" t="s">
        <v>248</v>
      </c>
      <c r="AB85" s="49" t="s">
        <v>61</v>
      </c>
      <c r="AC85" s="52">
        <v>6.0000002682208996E-3</v>
      </c>
      <c r="AD85" s="53">
        <v>0.40000000596046398</v>
      </c>
      <c r="AE85" s="54">
        <v>450.00000670552203</v>
      </c>
      <c r="AF85" s="48">
        <v>10.000000298023201</v>
      </c>
      <c r="AG85" s="48">
        <v>1.00000004470348</v>
      </c>
      <c r="AH85" s="48">
        <v>12</v>
      </c>
      <c r="AI85" s="55">
        <v>20.000000596046402</v>
      </c>
      <c r="AJ85" s="55">
        <v>0</v>
      </c>
      <c r="AK85" s="55">
        <v>0</v>
      </c>
      <c r="AL85" s="56" t="s">
        <v>59</v>
      </c>
      <c r="AM85" s="48">
        <v>32.950000000000003</v>
      </c>
      <c r="AN85" s="48" t="s">
        <v>58</v>
      </c>
      <c r="AO85" s="48">
        <v>25</v>
      </c>
      <c r="AP85" s="52">
        <v>353.53000526800702</v>
      </c>
      <c r="AQ85" s="48">
        <v>32</v>
      </c>
      <c r="AR85" s="48">
        <v>2</v>
      </c>
      <c r="AS85" s="48">
        <v>20</v>
      </c>
      <c r="AT85" s="55">
        <v>32</v>
      </c>
      <c r="AU85" s="57">
        <v>185.13550332864338</v>
      </c>
      <c r="AV85" s="47">
        <v>7661.33</v>
      </c>
      <c r="AW85" s="58">
        <v>12</v>
      </c>
      <c r="AX85" s="47">
        <v>760.88731903540622</v>
      </c>
      <c r="AY85" s="48">
        <v>23.2987999999999</v>
      </c>
      <c r="AZ85" s="59">
        <v>101.61803422015591</v>
      </c>
      <c r="BA85" s="57">
        <v>127.02254277519488</v>
      </c>
      <c r="BB85" s="60">
        <v>40.431798831298259</v>
      </c>
      <c r="BC85" s="57">
        <v>16.172719532519302</v>
      </c>
      <c r="BD85" s="61">
        <v>59.607401568360757</v>
      </c>
      <c r="BE85" s="48">
        <v>43.117218855013547</v>
      </c>
      <c r="BF85" s="62">
        <v>59.578842365447407</v>
      </c>
      <c r="BG85" s="61">
        <v>30.485416666666659</v>
      </c>
      <c r="BH85" s="48">
        <v>42.383333333333397</v>
      </c>
      <c r="BI85" s="63">
        <v>42.226250000000036</v>
      </c>
      <c r="BJ85" s="61">
        <v>12.914289009687343</v>
      </c>
      <c r="BK85" s="48">
        <v>8.8402051403730226</v>
      </c>
      <c r="BL85" s="48">
        <v>270</v>
      </c>
      <c r="BM85" s="64">
        <v>21.754494150060367</v>
      </c>
      <c r="BN85" s="51">
        <v>3.0785407605926656</v>
      </c>
      <c r="BO85" s="48">
        <v>3.2015025768688976</v>
      </c>
      <c r="BP85" s="48">
        <v>3.8589424505772394</v>
      </c>
      <c r="BQ85" s="64">
        <v>5.0325808354359438</v>
      </c>
      <c r="BR85" s="61">
        <v>2.8825434334047721</v>
      </c>
      <c r="BS85" s="65">
        <v>0</v>
      </c>
      <c r="BT85" s="65">
        <v>0.53681104901881449</v>
      </c>
      <c r="BU85" s="66">
        <v>0.53681104901881449</v>
      </c>
      <c r="BV85" s="67">
        <v>20.668844630408465</v>
      </c>
      <c r="BW85" s="67">
        <v>0</v>
      </c>
      <c r="BX85" s="68">
        <v>59.484934846315568</v>
      </c>
      <c r="BY85" s="68">
        <v>1.0015786773470368</v>
      </c>
      <c r="BZ85" s="69">
        <v>2066.8844630408466</v>
      </c>
      <c r="CA85" s="70">
        <v>2.8665494673265082</v>
      </c>
      <c r="CB85" s="70">
        <v>20.784166833518388</v>
      </c>
      <c r="CC85" s="71">
        <v>5.5485603071634216E-3</v>
      </c>
      <c r="CD85" s="61">
        <v>4.9794668745899893</v>
      </c>
      <c r="CE85" s="65">
        <v>0</v>
      </c>
      <c r="CF85" s="65">
        <v>0</v>
      </c>
      <c r="CG85" s="65">
        <v>0</v>
      </c>
      <c r="CH85" s="67">
        <v>8.4800744865838578</v>
      </c>
      <c r="CI85" s="68">
        <v>24.405654372388344</v>
      </c>
      <c r="CJ85" s="68">
        <v>1.7301830696977032</v>
      </c>
      <c r="CK85" s="69">
        <v>848.00744865838578</v>
      </c>
      <c r="CL85" s="70">
        <v>4.9520016585388529</v>
      </c>
      <c r="CM85" s="70">
        <v>8.5271074025567639</v>
      </c>
      <c r="CN85" s="71">
        <v>5.5156940979544629E-3</v>
      </c>
      <c r="CO85" s="61">
        <v>2.3905989715948879</v>
      </c>
      <c r="CP85" s="65">
        <v>0</v>
      </c>
      <c r="CQ85" s="65">
        <v>0.5946162989407604</v>
      </c>
      <c r="CR85" s="66">
        <v>0.5946162989407604</v>
      </c>
      <c r="CS85" s="67">
        <v>9.1000181998517533</v>
      </c>
      <c r="CT85" s="67">
        <v>0</v>
      </c>
      <c r="CU85" s="68">
        <v>26.189852379173345</v>
      </c>
      <c r="CV85" s="68">
        <v>0.83064592480711896</v>
      </c>
      <c r="CW85" s="69">
        <v>910.00181998517542</v>
      </c>
      <c r="CX85" s="70">
        <v>2.3826833704799517</v>
      </c>
      <c r="CY85" s="70">
        <v>9.1302497090405623</v>
      </c>
      <c r="CZ85" s="71">
        <v>3.3111371706377834E-3</v>
      </c>
      <c r="DA85" s="61">
        <v>2.7321613519221155</v>
      </c>
      <c r="DB85" s="65">
        <v>0</v>
      </c>
      <c r="DC85" s="65">
        <v>0.59416258534960842</v>
      </c>
      <c r="DD85" s="66">
        <v>0.59416258534960842</v>
      </c>
      <c r="DE85" s="67">
        <v>29.768862830260218</v>
      </c>
      <c r="DF85" s="67">
        <v>0</v>
      </c>
      <c r="DG85" s="68">
        <v>85.674787225488913</v>
      </c>
      <c r="DH85" s="68">
        <v>0.94932639052193024</v>
      </c>
      <c r="DI85" s="69">
        <v>2976.8862830260223</v>
      </c>
      <c r="DJ85" s="70">
        <v>2.7188675533683107</v>
      </c>
      <c r="DK85" s="70">
        <v>29.91441654255895</v>
      </c>
      <c r="DL85" s="71">
        <v>4.8656711084989323E-3</v>
      </c>
      <c r="DM85" s="61">
        <v>3.0710004361466612</v>
      </c>
      <c r="DN85" s="65">
        <v>0</v>
      </c>
      <c r="DO85" s="65">
        <v>0.59416258534960842</v>
      </c>
      <c r="DP85" s="66">
        <v>0.4261195223934659</v>
      </c>
      <c r="DQ85" s="67">
        <v>38.248937316844078</v>
      </c>
      <c r="DR85" s="67">
        <v>0</v>
      </c>
      <c r="DS85" s="68">
        <v>110.08044159787725</v>
      </c>
      <c r="DT85" s="68">
        <v>1.1224481363080805</v>
      </c>
      <c r="DU85" s="69">
        <v>3824.8937316844081</v>
      </c>
      <c r="DV85" s="70">
        <v>3.0556151558892344</v>
      </c>
      <c r="DW85" s="70">
        <v>38.441523945115712</v>
      </c>
      <c r="DX85" s="71">
        <v>5.0098593527820789E-3</v>
      </c>
      <c r="DY85" s="61">
        <v>3.0710004361466612</v>
      </c>
      <c r="DZ85" s="65">
        <v>0</v>
      </c>
      <c r="EA85" s="65">
        <v>0.59416258534960842</v>
      </c>
      <c r="EB85" s="66">
        <v>0.4261195223934659</v>
      </c>
      <c r="EC85" s="67">
        <v>38.248937316844078</v>
      </c>
      <c r="ED85" s="67">
        <v>0</v>
      </c>
      <c r="EE85" s="68">
        <v>110.08044159787725</v>
      </c>
      <c r="EF85" s="68">
        <v>1.1224481363080805</v>
      </c>
      <c r="EG85" s="69">
        <v>3824.8937316844081</v>
      </c>
      <c r="EH85" s="70">
        <v>3.0556151558892344</v>
      </c>
      <c r="EI85" s="70">
        <v>38.441523945115712</v>
      </c>
      <c r="EJ85" s="71">
        <v>5.0098593527820789E-3</v>
      </c>
      <c r="EK85" s="182"/>
      <c r="EL85" s="73" t="s">
        <v>62</v>
      </c>
      <c r="EM85" s="66" t="s">
        <v>62</v>
      </c>
      <c r="EN85" s="46" t="s">
        <v>62</v>
      </c>
      <c r="EO85" s="74">
        <v>0</v>
      </c>
      <c r="EP85" s="75"/>
      <c r="EQ85" s="76">
        <v>0</v>
      </c>
      <c r="ER85" s="77">
        <v>0</v>
      </c>
      <c r="ES85" s="50">
        <v>0</v>
      </c>
      <c r="ET85" s="78">
        <v>0</v>
      </c>
      <c r="EU85" s="47">
        <v>0</v>
      </c>
      <c r="EV85" s="50">
        <v>0</v>
      </c>
      <c r="EW85" s="78">
        <v>0</v>
      </c>
      <c r="EX85" s="47">
        <v>0</v>
      </c>
      <c r="EY85" s="50">
        <v>0</v>
      </c>
      <c r="EZ85" s="79">
        <v>0</v>
      </c>
      <c r="FA85" s="80">
        <v>0</v>
      </c>
      <c r="FB85" s="81">
        <v>0</v>
      </c>
      <c r="FC85" s="82"/>
      <c r="FD85" s="83">
        <v>23097.9</v>
      </c>
      <c r="FE85" s="84">
        <v>23097.9</v>
      </c>
      <c r="FF85" s="84">
        <v>67500</v>
      </c>
      <c r="FG85" s="84">
        <v>84812.831932732573</v>
      </c>
      <c r="FH85" s="84">
        <v>28479.625600000003</v>
      </c>
      <c r="FI85" s="84">
        <v>58868.714308988332</v>
      </c>
      <c r="FJ85" s="84">
        <v>8387.5679999999647</v>
      </c>
      <c r="FK85" s="84">
        <v>8387.5679999999647</v>
      </c>
      <c r="FL85" s="84">
        <v>1002.2943880554997</v>
      </c>
      <c r="FM85" s="84">
        <v>1162.156719097881</v>
      </c>
      <c r="FN85" s="85">
        <v>4434.9504527668423</v>
      </c>
      <c r="FO85" s="83">
        <v>254.93018719999992</v>
      </c>
      <c r="FP85" s="84">
        <v>350.33402848344173</v>
      </c>
      <c r="FQ85" s="86">
        <v>11436.007646588752</v>
      </c>
      <c r="FR85" s="84">
        <v>22.872015293177505</v>
      </c>
      <c r="FS85" s="87">
        <v>0.18510919256197791</v>
      </c>
      <c r="FT85" s="88"/>
      <c r="FU85" s="89">
        <v>0.16666666666666666</v>
      </c>
      <c r="FV85" s="46">
        <v>0.83333333333333337</v>
      </c>
      <c r="FW85" s="46">
        <v>1.9166666666666667</v>
      </c>
      <c r="FX85" s="47">
        <v>1.75</v>
      </c>
      <c r="FY85" s="46">
        <v>2.1666666666666665</v>
      </c>
      <c r="FZ85" s="46">
        <v>3.5833333333333335</v>
      </c>
      <c r="GA85" s="90">
        <v>10.166666666666666</v>
      </c>
      <c r="GB85" s="90">
        <v>26.666666666666668</v>
      </c>
      <c r="GC85" s="46">
        <v>343.16666666666669</v>
      </c>
      <c r="GD85" s="46">
        <v>321.5</v>
      </c>
      <c r="GE85" s="46">
        <v>0</v>
      </c>
      <c r="GF85" s="46">
        <v>0</v>
      </c>
      <c r="GG85" s="91">
        <v>709</v>
      </c>
      <c r="GH85" s="92">
        <v>44.804922704298036</v>
      </c>
      <c r="GI85" s="93"/>
      <c r="GJ85" s="94">
        <v>0</v>
      </c>
      <c r="GK85" s="46">
        <v>0</v>
      </c>
      <c r="GL85" s="46">
        <v>0</v>
      </c>
      <c r="GM85" s="46">
        <v>2846</v>
      </c>
      <c r="GN85" s="46">
        <v>86</v>
      </c>
      <c r="GO85" s="80">
        <v>0</v>
      </c>
      <c r="GP85" s="80">
        <v>0</v>
      </c>
      <c r="GQ85" s="80">
        <v>0</v>
      </c>
      <c r="GR85" s="80">
        <v>411</v>
      </c>
      <c r="GS85" s="46">
        <v>1264</v>
      </c>
      <c r="GT85" s="46">
        <v>0</v>
      </c>
      <c r="GU85" s="46">
        <v>0</v>
      </c>
      <c r="GV85" s="46">
        <v>0</v>
      </c>
      <c r="GW85" s="46">
        <v>0</v>
      </c>
      <c r="GX85" s="46">
        <v>0</v>
      </c>
      <c r="GY85" s="95">
        <v>0</v>
      </c>
      <c r="GZ85" s="96">
        <v>19.529331514324692</v>
      </c>
      <c r="HA85" s="97">
        <v>25.254626865671643</v>
      </c>
      <c r="HB85" s="93"/>
      <c r="HC85" s="94">
        <v>0</v>
      </c>
      <c r="HD85" s="46">
        <v>0</v>
      </c>
      <c r="HE85" s="46">
        <v>0</v>
      </c>
      <c r="HF85" s="46">
        <v>2195</v>
      </c>
      <c r="HG85" s="46">
        <v>86</v>
      </c>
      <c r="HH85" s="80">
        <v>0</v>
      </c>
      <c r="HI85" s="80">
        <v>0</v>
      </c>
      <c r="HJ85" s="80">
        <v>0</v>
      </c>
      <c r="HK85" s="80">
        <v>468</v>
      </c>
      <c r="HL85" s="46">
        <v>1713</v>
      </c>
      <c r="HM85" s="46">
        <v>0</v>
      </c>
      <c r="HN85" s="46">
        <v>0</v>
      </c>
      <c r="HO85" s="46">
        <v>0</v>
      </c>
      <c r="HP85" s="46">
        <v>0</v>
      </c>
      <c r="HQ85" s="46">
        <v>0</v>
      </c>
      <c r="HR85" s="95">
        <v>0</v>
      </c>
      <c r="HS85" s="96">
        <v>19.537702761946516</v>
      </c>
      <c r="HT85" s="97">
        <v>25.285419532324621</v>
      </c>
      <c r="HU85" s="98"/>
      <c r="HV85" s="94">
        <v>0</v>
      </c>
      <c r="HW85" s="46">
        <v>0</v>
      </c>
      <c r="HX85" s="46">
        <v>0</v>
      </c>
      <c r="HY85" s="46">
        <v>1491</v>
      </c>
      <c r="HZ85" s="46">
        <v>1391</v>
      </c>
      <c r="IA85" s="80">
        <v>50</v>
      </c>
      <c r="IB85" s="80">
        <v>0</v>
      </c>
      <c r="IC85" s="80">
        <v>0</v>
      </c>
      <c r="ID85" s="80">
        <v>1079</v>
      </c>
      <c r="IE85" s="46">
        <v>596</v>
      </c>
      <c r="IF85" s="46">
        <v>0</v>
      </c>
      <c r="IG85" s="46">
        <v>0</v>
      </c>
      <c r="IH85" s="46">
        <v>0</v>
      </c>
      <c r="II85" s="46">
        <v>0</v>
      </c>
      <c r="IJ85" s="46">
        <v>0</v>
      </c>
      <c r="IK85" s="95">
        <v>0</v>
      </c>
      <c r="IL85" s="96">
        <v>20.008526603001364</v>
      </c>
      <c r="IM85" s="97">
        <v>24.855820895522388</v>
      </c>
      <c r="IN85" s="93"/>
      <c r="IO85" s="94">
        <v>0</v>
      </c>
      <c r="IP85" s="46">
        <v>0</v>
      </c>
      <c r="IQ85" s="46">
        <v>0</v>
      </c>
      <c r="IR85" s="46">
        <v>766</v>
      </c>
      <c r="IS85" s="46">
        <v>1473</v>
      </c>
      <c r="IT85" s="80">
        <v>42</v>
      </c>
      <c r="IU85" s="80">
        <v>0</v>
      </c>
      <c r="IV85" s="80">
        <v>3</v>
      </c>
      <c r="IW85" s="80">
        <v>1693</v>
      </c>
      <c r="IX85" s="46">
        <v>485</v>
      </c>
      <c r="IY85" s="46">
        <v>0</v>
      </c>
      <c r="IZ85" s="46">
        <v>0</v>
      </c>
      <c r="JA85" s="46">
        <v>0</v>
      </c>
      <c r="JB85" s="46">
        <v>0</v>
      </c>
      <c r="JC85" s="46">
        <v>0</v>
      </c>
      <c r="JD85" s="95">
        <v>0</v>
      </c>
      <c r="JE85" s="96">
        <v>20.182595352915389</v>
      </c>
      <c r="JF85" s="97">
        <v>24.722681359044994</v>
      </c>
      <c r="JG85" s="99"/>
      <c r="JH85" s="99"/>
      <c r="JI85" s="99"/>
      <c r="JJ85" s="99"/>
      <c r="JK85" s="99"/>
      <c r="JL85" s="99"/>
      <c r="JM85" s="99"/>
      <c r="JN85" s="99"/>
      <c r="JO85" s="99"/>
      <c r="JP85" s="99"/>
      <c r="JQ85" s="99"/>
      <c r="JR85" s="99"/>
      <c r="JS85" s="99"/>
      <c r="JT85" s="99"/>
      <c r="JU85" s="99"/>
      <c r="JV85" s="99"/>
      <c r="JW85" s="99"/>
      <c r="JX85" s="99"/>
      <c r="JY85" s="99"/>
      <c r="JZ85" s="99"/>
      <c r="KA85" s="99"/>
      <c r="KB85" s="99"/>
      <c r="KC85" s="99"/>
      <c r="KD85" s="99"/>
      <c r="KE85" s="99"/>
      <c r="KF85" s="99"/>
      <c r="KG85" s="99"/>
      <c r="KH85" s="99"/>
      <c r="KI85" s="99"/>
      <c r="KJ85" s="99"/>
      <c r="KK85" s="99"/>
      <c r="KL85" s="99"/>
      <c r="KM85" s="99"/>
      <c r="KN85" s="99"/>
      <c r="KO85" s="99"/>
      <c r="KP85" s="99"/>
      <c r="KQ85" s="99"/>
      <c r="KR85" s="99"/>
      <c r="KS85" s="99"/>
      <c r="KT85" s="99"/>
      <c r="KU85" s="99"/>
      <c r="KV85" s="99"/>
      <c r="KW85" s="99"/>
      <c r="KX85" s="99"/>
      <c r="KY85" s="99"/>
      <c r="KZ85" s="99"/>
      <c r="LA85" s="99"/>
      <c r="LB85" s="99"/>
      <c r="LC85" s="99"/>
      <c r="LD85" s="99"/>
      <c r="LE85" s="99"/>
      <c r="LF85" s="99"/>
      <c r="LG85" s="99"/>
      <c r="LH85" s="99"/>
      <c r="LI85" s="99"/>
      <c r="LJ85" s="99"/>
      <c r="LK85" s="99"/>
      <c r="LL85" s="99"/>
      <c r="LM85" s="99"/>
      <c r="LN85" s="99"/>
      <c r="LO85" s="99"/>
      <c r="LP85" s="99"/>
      <c r="LQ85" s="99"/>
      <c r="LR85" s="99"/>
      <c r="LS85" s="99"/>
      <c r="LT85" s="99"/>
      <c r="LU85" s="99"/>
      <c r="LV85" s="99"/>
      <c r="LW85" s="99"/>
      <c r="LX85" s="99"/>
      <c r="LY85" s="99"/>
      <c r="LZ85" s="99"/>
      <c r="MA85" s="99"/>
      <c r="MB85" s="99"/>
      <c r="MC85" s="99"/>
      <c r="MD85" s="99"/>
      <c r="ME85" s="99"/>
      <c r="MF85" s="99"/>
      <c r="MG85" s="99"/>
      <c r="MH85" s="99"/>
      <c r="MI85" s="99"/>
      <c r="MJ85" s="99"/>
      <c r="MK85" s="99"/>
      <c r="ML85" s="99"/>
      <c r="MM85" s="99"/>
      <c r="MN85" s="99"/>
      <c r="MO85" s="99"/>
      <c r="MP85" s="99"/>
      <c r="MQ85" s="99"/>
      <c r="MR85" s="99"/>
      <c r="MS85" s="99"/>
      <c r="MT85" s="99"/>
      <c r="MU85" s="99"/>
      <c r="MV85" s="99"/>
      <c r="MW85" s="99"/>
      <c r="MX85" s="99"/>
      <c r="MY85" s="99"/>
      <c r="MZ85" s="99"/>
      <c r="NA85" s="99"/>
      <c r="NB85" s="99"/>
      <c r="NC85" s="99"/>
      <c r="ND85" s="99"/>
      <c r="NE85" s="99"/>
      <c r="NF85" s="99"/>
      <c r="NG85" s="99"/>
      <c r="NH85" s="99"/>
      <c r="NI85" s="99"/>
      <c r="NJ85" s="99"/>
      <c r="NK85" s="99"/>
      <c r="NL85" s="99"/>
      <c r="NM85" s="99"/>
      <c r="NN85" s="99"/>
      <c r="NO85" s="99"/>
      <c r="NP85" s="99"/>
      <c r="NQ85" s="99"/>
      <c r="NR85" s="99"/>
      <c r="NS85" s="99"/>
      <c r="NT85" s="99"/>
      <c r="NU85" s="99"/>
      <c r="NV85" s="99"/>
      <c r="NW85" s="99"/>
      <c r="NX85" s="99"/>
      <c r="NY85" s="99"/>
      <c r="NZ85" s="99"/>
      <c r="OA85" s="99"/>
      <c r="OB85" s="99"/>
      <c r="OC85" s="99"/>
      <c r="OD85" s="99"/>
      <c r="OE85" s="99"/>
      <c r="OF85" s="99"/>
      <c r="OG85" s="99"/>
      <c r="OH85" s="99"/>
      <c r="OI85" s="99"/>
      <c r="OJ85" s="99"/>
      <c r="OK85" s="99"/>
      <c r="OL85" s="99"/>
      <c r="OM85" s="99"/>
      <c r="ON85" s="99"/>
      <c r="OO85" s="99"/>
      <c r="OP85" s="99"/>
      <c r="OQ85" s="99"/>
      <c r="OR85" s="99"/>
      <c r="OS85" s="99"/>
      <c r="OT85" s="99"/>
      <c r="OU85" s="99"/>
      <c r="OV85" s="99"/>
      <c r="OW85" s="99"/>
      <c r="OX85" s="99"/>
      <c r="OY85" s="99"/>
      <c r="OZ85" s="99"/>
      <c r="PA85" s="99"/>
      <c r="PB85" s="99"/>
      <c r="PC85" s="99"/>
      <c r="PD85" s="99"/>
      <c r="PE85" s="99"/>
      <c r="PF85" s="99"/>
      <c r="PG85" s="99"/>
      <c r="PH85" s="99"/>
      <c r="PI85" s="99"/>
      <c r="PJ85" s="99"/>
      <c r="PK85" s="99"/>
      <c r="PL85" s="99"/>
      <c r="PM85" s="99"/>
      <c r="PN85" s="99"/>
      <c r="PO85" s="99"/>
      <c r="PP85" s="99"/>
      <c r="PQ85" s="99"/>
      <c r="PR85" s="99"/>
      <c r="PS85" s="99"/>
      <c r="PT85" s="99"/>
      <c r="PU85" s="99"/>
      <c r="PV85" s="99"/>
      <c r="PW85" s="99"/>
      <c r="PX85" s="99"/>
      <c r="PY85" s="99"/>
      <c r="PZ85" s="99"/>
      <c r="QA85" s="99"/>
      <c r="QB85" s="99"/>
      <c r="QC85" s="99"/>
      <c r="QD85" s="99"/>
      <c r="QE85" s="99"/>
      <c r="QF85" s="99"/>
      <c r="QG85" s="99"/>
      <c r="QH85" s="99"/>
      <c r="QI85" s="99"/>
      <c r="QJ85" s="99"/>
      <c r="QK85" s="99"/>
      <c r="QL85" s="99"/>
      <c r="QM85" s="99"/>
      <c r="QN85" s="99"/>
      <c r="QO85" s="99"/>
      <c r="QP85" s="99"/>
      <c r="QQ85" s="99"/>
      <c r="QR85" s="99"/>
      <c r="QS85" s="99"/>
      <c r="QT85" s="99"/>
      <c r="QU85" s="99"/>
      <c r="QV85" s="99"/>
      <c r="QW85" s="99"/>
      <c r="QX85" s="99"/>
      <c r="QY85" s="99"/>
      <c r="QZ85" s="99"/>
      <c r="RA85" s="99"/>
      <c r="RB85" s="99"/>
      <c r="RC85" s="99"/>
      <c r="RD85" s="99"/>
      <c r="RE85" s="99"/>
      <c r="RF85" s="99"/>
      <c r="RG85" s="99"/>
      <c r="RH85" s="99"/>
      <c r="RI85" s="99"/>
      <c r="RJ85" s="99"/>
      <c r="RK85" s="99"/>
      <c r="RL85" s="99"/>
      <c r="RM85" s="99"/>
      <c r="RN85" s="99"/>
      <c r="RO85" s="99"/>
      <c r="RP85" s="99"/>
      <c r="RQ85" s="99"/>
      <c r="RR85" s="99"/>
      <c r="RS85" s="99"/>
      <c r="RT85" s="99"/>
      <c r="RU85" s="99"/>
      <c r="RV85" s="99"/>
      <c r="RW85" s="99"/>
      <c r="RX85" s="99"/>
      <c r="RY85" s="99"/>
      <c r="RZ85" s="99"/>
      <c r="SA85" s="99"/>
      <c r="SB85" s="99"/>
      <c r="SC85" s="99"/>
      <c r="SD85" s="99"/>
      <c r="SE85" s="99"/>
      <c r="SF85" s="99"/>
      <c r="SG85" s="99"/>
      <c r="SH85" s="99"/>
      <c r="SI85" s="99"/>
      <c r="SJ85" s="99"/>
      <c r="SK85" s="99"/>
      <c r="SL85" s="99"/>
      <c r="SM85" s="99"/>
      <c r="SN85" s="99"/>
      <c r="SO85" s="99"/>
      <c r="SP85" s="99"/>
      <c r="SQ85" s="99"/>
      <c r="SR85" s="99"/>
      <c r="SS85" s="99"/>
      <c r="ST85" s="99"/>
      <c r="SU85" s="99"/>
      <c r="SV85" s="99"/>
      <c r="SW85" s="99"/>
      <c r="SX85" s="99"/>
      <c r="SY85" s="99"/>
      <c r="SZ85" s="99"/>
      <c r="TA85" s="99"/>
      <c r="TB85" s="99"/>
      <c r="TC85" s="99"/>
      <c r="TD85" s="99"/>
      <c r="TE85" s="99"/>
      <c r="TF85" s="99"/>
      <c r="TG85" s="99"/>
      <c r="TH85" s="99"/>
      <c r="TI85" s="99"/>
      <c r="TJ85" s="99"/>
      <c r="TK85" s="99"/>
      <c r="TL85" s="99"/>
      <c r="TM85" s="99"/>
      <c r="TN85" s="99"/>
      <c r="TO85" s="99"/>
      <c r="TP85" s="99"/>
      <c r="TQ85" s="99"/>
      <c r="TR85" s="99"/>
      <c r="TS85" s="99"/>
      <c r="TT85" s="99"/>
      <c r="TU85" s="99"/>
      <c r="TV85" s="99"/>
      <c r="TW85" s="99"/>
      <c r="TX85" s="99"/>
      <c r="TY85" s="99"/>
      <c r="TZ85" s="99"/>
      <c r="UA85" s="99"/>
      <c r="UB85" s="99"/>
      <c r="UC85" s="99"/>
      <c r="UD85" s="99"/>
      <c r="UE85" s="99"/>
      <c r="UF85" s="99"/>
      <c r="UG85" s="99"/>
      <c r="UH85" s="99"/>
      <c r="UI85" s="99"/>
      <c r="UJ85" s="99"/>
      <c r="UK85" s="99"/>
      <c r="UL85" s="99"/>
      <c r="UM85" s="99"/>
      <c r="UN85" s="99"/>
      <c r="UO85" s="99"/>
      <c r="UP85" s="99"/>
      <c r="UQ85" s="99"/>
      <c r="UR85" s="99"/>
      <c r="US85" s="99"/>
      <c r="UT85" s="99"/>
      <c r="UU85" s="99"/>
      <c r="UV85" s="99"/>
      <c r="UW85" s="99"/>
      <c r="UX85" s="99"/>
      <c r="UY85" s="99"/>
      <c r="UZ85" s="99"/>
      <c r="VA85" s="99"/>
      <c r="VB85" s="99"/>
      <c r="VC85" s="99"/>
      <c r="VD85" s="99"/>
      <c r="VE85" s="99"/>
      <c r="VF85" s="99"/>
      <c r="VG85" s="99"/>
      <c r="VH85" s="99"/>
      <c r="VI85" s="99"/>
      <c r="VJ85" s="99"/>
      <c r="VK85" s="99"/>
      <c r="VL85" s="99"/>
      <c r="VM85" s="99"/>
      <c r="VN85" s="99"/>
      <c r="VO85" s="99"/>
      <c r="VP85" s="99"/>
      <c r="VQ85" s="99"/>
      <c r="VR85" s="99"/>
      <c r="VS85" s="99"/>
      <c r="VT85" s="99"/>
      <c r="VU85" s="99"/>
      <c r="VV85" s="99"/>
      <c r="VW85" s="99"/>
      <c r="VX85" s="99"/>
      <c r="VY85" s="99"/>
      <c r="VZ85" s="99"/>
      <c r="WA85" s="99"/>
      <c r="WB85" s="99"/>
      <c r="WC85" s="99"/>
      <c r="WD85" s="99"/>
      <c r="WE85" s="99"/>
      <c r="WF85" s="99"/>
      <c r="WG85" s="99"/>
      <c r="WH85" s="99"/>
      <c r="WI85" s="99"/>
      <c r="WJ85" s="99"/>
      <c r="WK85" s="99"/>
      <c r="WL85" s="99"/>
      <c r="WM85" s="99"/>
      <c r="WN85" s="99"/>
      <c r="WO85" s="99"/>
      <c r="WP85" s="99"/>
      <c r="WQ85" s="99"/>
      <c r="WR85" s="99"/>
      <c r="WS85" s="99"/>
      <c r="WT85" s="99"/>
      <c r="WU85" s="99"/>
      <c r="WV85" s="99"/>
      <c r="WW85" s="99"/>
      <c r="WX85" s="99"/>
      <c r="WY85" s="99"/>
      <c r="WZ85" s="99"/>
      <c r="XA85" s="99"/>
      <c r="XB85" s="99"/>
      <c r="XC85" s="99"/>
      <c r="XD85" s="99"/>
      <c r="XE85" s="99"/>
      <c r="XF85" s="99"/>
      <c r="XG85" s="99"/>
      <c r="XH85" s="99"/>
      <c r="XI85" s="99"/>
      <c r="XJ85" s="99"/>
      <c r="XK85" s="99"/>
      <c r="XL85" s="99"/>
      <c r="XM85" s="99"/>
      <c r="XN85" s="99"/>
      <c r="XO85" s="99"/>
      <c r="XP85" s="99"/>
      <c r="XQ85" s="99"/>
      <c r="XR85" s="99"/>
      <c r="XS85" s="99"/>
      <c r="XT85" s="99"/>
      <c r="XU85" s="99"/>
      <c r="XV85" s="99"/>
      <c r="XW85" s="99"/>
      <c r="XX85" s="99"/>
      <c r="XY85" s="99"/>
      <c r="XZ85" s="99"/>
      <c r="YA85" s="99"/>
      <c r="YB85" s="99"/>
      <c r="YC85" s="99"/>
      <c r="YD85" s="99"/>
      <c r="YE85" s="99"/>
      <c r="YF85" s="99"/>
      <c r="YG85" s="99"/>
      <c r="YH85" s="99"/>
      <c r="YI85" s="99"/>
      <c r="YJ85" s="99"/>
      <c r="YK85" s="99"/>
      <c r="YL85" s="99"/>
      <c r="YM85" s="99"/>
      <c r="YN85" s="99"/>
      <c r="YO85" s="99"/>
      <c r="YP85" s="99"/>
      <c r="YQ85" s="99"/>
      <c r="YR85" s="99"/>
      <c r="YS85" s="99"/>
      <c r="YT85" s="99"/>
      <c r="YU85" s="99"/>
      <c r="YV85" s="99"/>
      <c r="YW85" s="99"/>
      <c r="YX85" s="99"/>
      <c r="YY85" s="99"/>
      <c r="YZ85" s="99"/>
      <c r="ZA85" s="99"/>
      <c r="ZB85" s="99"/>
      <c r="ZC85" s="99"/>
      <c r="ZD85" s="99"/>
      <c r="ZE85" s="99"/>
      <c r="ZF85" s="99"/>
      <c r="ZG85" s="99"/>
      <c r="ZH85" s="99"/>
      <c r="ZI85" s="99"/>
      <c r="ZJ85" s="99"/>
      <c r="ZK85" s="99"/>
      <c r="ZL85" s="99"/>
      <c r="ZM85" s="99"/>
      <c r="ZN85" s="99"/>
      <c r="ZO85" s="99"/>
      <c r="ZP85" s="99"/>
      <c r="ZQ85" s="99"/>
      <c r="ZR85" s="99"/>
      <c r="ZS85" s="99"/>
      <c r="ZT85" s="99"/>
      <c r="ZU85" s="99"/>
      <c r="ZV85" s="99"/>
      <c r="ZW85" s="99"/>
      <c r="ZX85" s="99"/>
      <c r="ZY85" s="99"/>
      <c r="ZZ85" s="99"/>
      <c r="AAA85" s="99"/>
      <c r="AAB85" s="99"/>
      <c r="AAC85" s="99"/>
      <c r="AAD85" s="99"/>
      <c r="AAE85" s="99"/>
      <c r="AAF85" s="99"/>
      <c r="AAG85" s="99"/>
      <c r="AAH85" s="99"/>
      <c r="AAI85" s="99"/>
      <c r="AAJ85" s="99"/>
      <c r="AAK85" s="99"/>
      <c r="AAL85" s="99"/>
      <c r="AAM85" s="99"/>
      <c r="AAN85" s="99"/>
      <c r="AAO85" s="99"/>
      <c r="AAP85" s="99"/>
      <c r="AAQ85" s="99"/>
      <c r="AAR85" s="99"/>
      <c r="AAS85" s="99"/>
      <c r="AAT85" s="99"/>
      <c r="AAU85" s="99"/>
      <c r="AAV85" s="99"/>
      <c r="AAW85" s="99"/>
      <c r="AAX85" s="99"/>
      <c r="AAY85" s="99"/>
      <c r="AAZ85" s="99"/>
      <c r="ABA85" s="99"/>
      <c r="ABB85" s="99"/>
      <c r="ABC85" s="99"/>
      <c r="ABD85" s="99"/>
      <c r="ABE85" s="99"/>
      <c r="ABF85" s="99"/>
      <c r="ABG85" s="99"/>
      <c r="ABH85" s="99"/>
      <c r="ABI85" s="99"/>
      <c r="ABJ85" s="99"/>
      <c r="ABK85" s="99"/>
      <c r="ABL85" s="99"/>
      <c r="ABM85" s="99"/>
      <c r="ABN85" s="99"/>
      <c r="ABO85" s="99"/>
      <c r="ABP85" s="99"/>
      <c r="ABQ85" s="99"/>
      <c r="ABR85" s="99"/>
      <c r="ABS85" s="99"/>
      <c r="ABT85" s="99"/>
      <c r="ABU85" s="99"/>
      <c r="ABV85" s="99"/>
      <c r="ABW85" s="99"/>
      <c r="ABX85" s="99"/>
      <c r="ABY85" s="99"/>
      <c r="ABZ85" s="99"/>
      <c r="ACA85" s="99"/>
      <c r="ACB85" s="99"/>
      <c r="ACC85" s="99"/>
      <c r="ACD85" s="99"/>
      <c r="ACE85" s="99"/>
      <c r="ACF85" s="99"/>
      <c r="ACG85" s="99"/>
      <c r="ACH85" s="99"/>
      <c r="ACI85" s="99"/>
      <c r="ACJ85" s="99"/>
      <c r="ACK85" s="99"/>
      <c r="ACL85" s="99"/>
      <c r="ACM85" s="99"/>
      <c r="ACN85" s="99"/>
      <c r="ACO85" s="99"/>
      <c r="ACP85" s="99"/>
      <c r="ACQ85" s="99"/>
      <c r="ACR85" s="99"/>
      <c r="ACS85" s="99"/>
      <c r="ACT85" s="99"/>
      <c r="ACU85" s="99"/>
      <c r="ACV85" s="99"/>
      <c r="ACW85" s="99"/>
      <c r="ACX85" s="99"/>
      <c r="ACY85" s="99"/>
      <c r="ACZ85" s="99"/>
      <c r="ADA85" s="99"/>
      <c r="ADB85" s="99"/>
      <c r="ADC85" s="99"/>
      <c r="ADD85" s="99"/>
      <c r="ADE85" s="99"/>
      <c r="ADF85" s="99"/>
      <c r="ADG85" s="99"/>
      <c r="ADH85" s="99"/>
      <c r="ADI85" s="99"/>
      <c r="ADJ85" s="99"/>
      <c r="ADK85" s="99"/>
      <c r="ADL85" s="99"/>
      <c r="ADM85" s="99"/>
      <c r="ADN85" s="99"/>
      <c r="ADO85" s="99"/>
      <c r="ADP85" s="99"/>
      <c r="ADQ85" s="99"/>
      <c r="ADR85" s="99"/>
      <c r="ADS85" s="99"/>
      <c r="ADT85" s="99"/>
      <c r="ADU85" s="99"/>
      <c r="ADV85" s="99"/>
      <c r="ADW85" s="99"/>
      <c r="ADX85" s="99"/>
      <c r="ADY85" s="99"/>
      <c r="ADZ85" s="99"/>
      <c r="AEA85" s="99"/>
      <c r="AEB85" s="99"/>
      <c r="AEC85" s="99"/>
      <c r="AED85" s="99"/>
      <c r="AEE85" s="99"/>
      <c r="AEF85" s="99"/>
      <c r="AEG85" s="99"/>
      <c r="AEH85" s="99"/>
      <c r="AEI85" s="99"/>
      <c r="AEJ85" s="99"/>
      <c r="AEK85" s="99"/>
      <c r="AEL85" s="99"/>
      <c r="AEM85" s="99"/>
      <c r="AEN85" s="99"/>
      <c r="AEO85" s="99"/>
      <c r="AEP85" s="99"/>
      <c r="AEQ85" s="99"/>
      <c r="AER85" s="99"/>
      <c r="AES85" s="99"/>
      <c r="AET85" s="99"/>
      <c r="AEU85" s="99"/>
      <c r="AEV85" s="99"/>
      <c r="AEW85" s="99"/>
      <c r="AEX85" s="99"/>
      <c r="AEY85" s="99"/>
      <c r="AEZ85" s="99"/>
      <c r="AFA85" s="99"/>
      <c r="AFB85" s="99"/>
      <c r="AFC85" s="99"/>
      <c r="AFD85" s="99"/>
      <c r="AFE85" s="99"/>
      <c r="AFF85" s="99"/>
      <c r="AFG85" s="99"/>
      <c r="AFH85" s="99"/>
      <c r="AFI85" s="99"/>
      <c r="AFJ85" s="99"/>
      <c r="AFK85" s="99"/>
      <c r="AFL85" s="99"/>
      <c r="AFM85" s="99"/>
      <c r="AFN85" s="99"/>
      <c r="AFO85" s="99"/>
      <c r="AFP85" s="99"/>
      <c r="AFQ85" s="99"/>
      <c r="AFR85" s="99"/>
      <c r="AFS85" s="99"/>
      <c r="AFT85" s="99"/>
      <c r="AFU85" s="99"/>
      <c r="AFV85" s="99"/>
      <c r="AFW85" s="99"/>
      <c r="AFX85" s="99"/>
      <c r="AFY85" s="99"/>
      <c r="AFZ85" s="99"/>
      <c r="AGA85" s="99"/>
      <c r="AGB85" s="99"/>
      <c r="AGC85" s="99"/>
      <c r="AGD85" s="99"/>
      <c r="AGE85" s="99"/>
      <c r="AGF85" s="99"/>
      <c r="AGG85" s="99"/>
      <c r="AGH85" s="99"/>
      <c r="AGI85" s="99"/>
      <c r="AGJ85" s="99"/>
      <c r="AGK85" s="99"/>
      <c r="AGL85" s="99"/>
      <c r="AGM85" s="99"/>
      <c r="AGN85" s="99"/>
      <c r="AGO85" s="99"/>
      <c r="AGP85" s="99"/>
      <c r="AGQ85" s="99"/>
      <c r="AGR85" s="99"/>
      <c r="AGS85" s="99"/>
      <c r="AGT85" s="99"/>
      <c r="AGU85" s="99"/>
      <c r="AGV85" s="99"/>
      <c r="AGW85" s="99"/>
      <c r="AGX85" s="99"/>
      <c r="AGY85" s="99"/>
      <c r="AGZ85" s="99"/>
      <c r="AHA85" s="99"/>
      <c r="AHB85" s="99"/>
      <c r="AHC85" s="99"/>
      <c r="AHD85" s="99"/>
      <c r="AHE85" s="99"/>
      <c r="AHF85" s="99"/>
      <c r="AHG85" s="99"/>
      <c r="AHH85" s="99"/>
      <c r="AHI85" s="99"/>
      <c r="AHJ85" s="99"/>
      <c r="AHK85" s="99"/>
      <c r="AHL85" s="99"/>
      <c r="AHM85" s="99"/>
      <c r="AHN85" s="99"/>
      <c r="AHO85" s="99"/>
      <c r="AHP85" s="99"/>
      <c r="AHQ85" s="99"/>
      <c r="AHR85" s="99"/>
      <c r="AHS85" s="99"/>
      <c r="AHT85" s="99"/>
      <c r="AHU85" s="99"/>
      <c r="AHV85" s="99"/>
      <c r="AHW85" s="99"/>
      <c r="AHX85" s="99"/>
      <c r="AHY85" s="99"/>
      <c r="AHZ85" s="99"/>
      <c r="AIA85" s="99"/>
      <c r="AIB85" s="99"/>
      <c r="AIC85" s="99"/>
      <c r="AID85" s="99"/>
      <c r="AIE85" s="99"/>
      <c r="AIF85" s="99"/>
      <c r="AIG85" s="99"/>
      <c r="AIH85" s="99"/>
      <c r="AII85" s="99"/>
      <c r="AIJ85" s="99"/>
      <c r="AIK85" s="99"/>
      <c r="AIL85" s="99"/>
      <c r="AIM85" s="99"/>
      <c r="AIN85" s="99"/>
      <c r="AIO85" s="99"/>
      <c r="AIP85" s="99"/>
      <c r="AIQ85" s="99"/>
      <c r="AIR85" s="99"/>
      <c r="AIS85" s="99"/>
      <c r="AIT85" s="99"/>
      <c r="AIU85" s="99"/>
      <c r="AIV85" s="99"/>
      <c r="AIW85" s="99"/>
      <c r="AIX85" s="99"/>
      <c r="AIY85" s="99"/>
      <c r="AIZ85" s="99"/>
      <c r="AJA85" s="99"/>
      <c r="AJB85" s="99"/>
      <c r="AJC85" s="99"/>
      <c r="AJD85" s="99"/>
      <c r="AJE85" s="99"/>
      <c r="AJF85" s="99"/>
      <c r="AJG85" s="99"/>
      <c r="AJH85" s="99"/>
      <c r="AJI85" s="99"/>
      <c r="AJJ85" s="99"/>
      <c r="AJK85" s="99"/>
      <c r="AJL85" s="99"/>
      <c r="AJM85" s="99"/>
      <c r="AJN85" s="99"/>
      <c r="AJO85" s="99"/>
      <c r="AJP85" s="99"/>
      <c r="AJQ85" s="99"/>
      <c r="AJR85" s="99"/>
      <c r="AJS85" s="99"/>
      <c r="AJT85" s="99"/>
      <c r="AJU85" s="99"/>
      <c r="AJV85" s="99"/>
      <c r="AJW85" s="99"/>
      <c r="AJX85" s="99"/>
      <c r="AJY85" s="99"/>
      <c r="AJZ85" s="99"/>
      <c r="AKA85" s="99"/>
      <c r="AKB85" s="99"/>
      <c r="AKC85" s="99"/>
      <c r="AKD85" s="99"/>
      <c r="AKE85" s="99"/>
      <c r="AKF85" s="99"/>
      <c r="AKG85" s="99"/>
      <c r="AKH85" s="99"/>
      <c r="AKI85" s="99"/>
      <c r="AKJ85" s="99"/>
      <c r="AKK85" s="99"/>
      <c r="AKL85" s="99"/>
      <c r="AKM85" s="99"/>
      <c r="AKN85" s="99"/>
      <c r="AKO85" s="99"/>
      <c r="AKP85" s="99"/>
      <c r="AKQ85" s="99"/>
      <c r="AKR85" s="99"/>
      <c r="AKS85" s="99"/>
      <c r="AKT85" s="99"/>
      <c r="AKU85" s="99"/>
      <c r="AKV85" s="99"/>
      <c r="AKW85" s="99"/>
      <c r="AKX85" s="99"/>
      <c r="AKY85" s="99"/>
      <c r="AKZ85" s="99"/>
      <c r="ALA85" s="99"/>
      <c r="ALB85" s="99"/>
      <c r="ALC85" s="99"/>
      <c r="ALD85" s="99"/>
      <c r="ALE85" s="99"/>
      <c r="ALF85" s="99"/>
      <c r="ALG85" s="99"/>
      <c r="ALH85" s="99"/>
      <c r="ALI85" s="99"/>
      <c r="ALJ85" s="99"/>
      <c r="ALK85" s="99"/>
      <c r="ALL85" s="99"/>
      <c r="ALM85" s="99"/>
      <c r="ALN85" s="99"/>
      <c r="ALO85" s="99"/>
      <c r="ALP85" s="99"/>
      <c r="ALQ85" s="99"/>
      <c r="ALR85" s="99"/>
      <c r="ALS85" s="99"/>
      <c r="ALT85" s="99"/>
      <c r="ALU85" s="99"/>
      <c r="ALV85" s="99"/>
      <c r="ALW85" s="99"/>
      <c r="ALX85" s="99"/>
      <c r="ALY85" s="99"/>
      <c r="ALZ85" s="99"/>
      <c r="AMA85" s="99"/>
      <c r="AMB85" s="99"/>
      <c r="AMC85" s="99"/>
      <c r="AMD85" s="99"/>
      <c r="AME85" s="99"/>
      <c r="AMF85" s="99"/>
      <c r="AMG85" s="99"/>
      <c r="AMH85" s="99"/>
      <c r="AMI85" s="99"/>
      <c r="AMJ85" s="99"/>
      <c r="AMK85" s="99"/>
      <c r="AML85" s="99"/>
      <c r="AMM85" s="99"/>
      <c r="AMN85" s="99"/>
      <c r="AMO85" s="99"/>
      <c r="AMP85" s="99"/>
      <c r="AMQ85" s="99"/>
      <c r="AMR85" s="99"/>
      <c r="AMS85" s="99"/>
      <c r="AMT85" s="99"/>
      <c r="AMU85" s="99"/>
      <c r="AMV85" s="99"/>
      <c r="AMW85" s="99"/>
      <c r="AMX85" s="99"/>
      <c r="AMY85" s="99"/>
      <c r="AMZ85" s="99"/>
      <c r="ANA85" s="99"/>
      <c r="ANB85" s="99"/>
      <c r="ANC85" s="99"/>
      <c r="AND85" s="99"/>
      <c r="ANE85" s="99"/>
      <c r="ANF85" s="99"/>
      <c r="ANG85" s="99"/>
      <c r="ANH85" s="99"/>
      <c r="ANI85" s="99"/>
      <c r="ANJ85" s="99"/>
      <c r="ANK85" s="99"/>
      <c r="ANL85" s="99"/>
      <c r="ANM85" s="99"/>
      <c r="ANN85" s="99"/>
      <c r="ANO85" s="99"/>
      <c r="ANP85" s="99"/>
      <c r="ANQ85" s="99"/>
      <c r="ANR85" s="99"/>
      <c r="ANS85" s="99"/>
      <c r="ANT85" s="99"/>
      <c r="ANU85" s="99"/>
      <c r="ANV85" s="99"/>
      <c r="ANW85" s="99"/>
      <c r="ANX85" s="99"/>
      <c r="ANY85" s="99"/>
      <c r="ANZ85" s="99"/>
      <c r="AOA85" s="99"/>
      <c r="AOB85" s="99"/>
      <c r="AOC85" s="99"/>
      <c r="AOD85" s="99"/>
      <c r="AOE85" s="99"/>
      <c r="AOF85" s="99"/>
      <c r="AOG85" s="99"/>
      <c r="AOH85" s="99"/>
      <c r="AOI85" s="99"/>
      <c r="AOJ85" s="99"/>
      <c r="AOK85" s="99"/>
      <c r="AOL85" s="99"/>
      <c r="AOM85" s="99"/>
      <c r="AON85" s="99"/>
      <c r="AOO85" s="99"/>
      <c r="AOP85" s="99"/>
      <c r="AOQ85" s="99"/>
      <c r="AOR85" s="99"/>
      <c r="AOS85" s="99"/>
      <c r="AOT85" s="99"/>
      <c r="AOU85" s="99"/>
      <c r="AOV85" s="99"/>
      <c r="AOW85" s="99"/>
      <c r="AOX85" s="99"/>
      <c r="AOY85" s="99"/>
      <c r="AOZ85" s="99"/>
      <c r="APA85" s="99"/>
      <c r="APB85" s="99"/>
      <c r="APC85" s="99"/>
      <c r="APD85" s="99"/>
      <c r="APE85" s="99"/>
      <c r="APF85" s="99"/>
      <c r="APG85" s="99"/>
      <c r="APH85" s="99"/>
      <c r="API85" s="99"/>
      <c r="APJ85" s="99"/>
      <c r="APK85" s="99"/>
      <c r="APL85" s="99"/>
      <c r="APM85" s="99"/>
      <c r="APN85" s="99"/>
      <c r="APO85" s="99"/>
      <c r="APP85" s="99"/>
      <c r="APQ85" s="99"/>
      <c r="APR85" s="99"/>
      <c r="APS85" s="99"/>
      <c r="APT85" s="99"/>
      <c r="APU85" s="99"/>
      <c r="APV85" s="99"/>
      <c r="APW85" s="99"/>
      <c r="APX85" s="99"/>
      <c r="APY85" s="99"/>
      <c r="APZ85" s="99"/>
      <c r="AQA85" s="99"/>
      <c r="AQB85" s="99"/>
      <c r="AQC85" s="99"/>
      <c r="AQD85" s="99"/>
      <c r="AQE85" s="99"/>
      <c r="AQF85" s="99"/>
      <c r="AQG85" s="99"/>
      <c r="AQH85" s="99"/>
      <c r="AQI85" s="99"/>
      <c r="AQJ85" s="99"/>
      <c r="AQK85" s="99"/>
      <c r="AQL85" s="99"/>
      <c r="AQM85" s="99"/>
      <c r="AQN85" s="99"/>
      <c r="AQO85" s="99"/>
      <c r="AQP85" s="99"/>
      <c r="AQQ85" s="99"/>
      <c r="AQR85" s="99"/>
      <c r="AQS85" s="99"/>
      <c r="AQT85" s="99"/>
      <c r="AQU85" s="99"/>
      <c r="AQV85" s="99"/>
      <c r="AQW85" s="99"/>
      <c r="AQX85" s="99"/>
      <c r="AQY85" s="99"/>
      <c r="AQZ85" s="99"/>
      <c r="ARA85" s="99"/>
      <c r="ARB85" s="99"/>
      <c r="ARC85" s="99"/>
      <c r="ARD85" s="99"/>
      <c r="ARE85" s="99"/>
      <c r="ARF85" s="99"/>
      <c r="ARG85" s="99"/>
      <c r="ARH85" s="99"/>
      <c r="ARI85" s="99"/>
      <c r="ARJ85" s="99"/>
      <c r="ARK85" s="99"/>
      <c r="ARL85" s="99"/>
      <c r="ARM85" s="99"/>
      <c r="ARN85" s="99"/>
      <c r="ARO85" s="99"/>
      <c r="ARP85" s="99"/>
      <c r="ARQ85" s="99"/>
      <c r="ARR85" s="99"/>
      <c r="ARS85" s="99"/>
      <c r="ART85" s="99"/>
      <c r="ARU85" s="99"/>
      <c r="ARV85" s="99"/>
      <c r="ARW85" s="99"/>
      <c r="ARX85" s="99"/>
      <c r="ARY85" s="99"/>
      <c r="ARZ85" s="99"/>
      <c r="ASA85" s="99"/>
      <c r="ASB85" s="99"/>
      <c r="ASC85" s="99"/>
      <c r="ASD85" s="99"/>
      <c r="ASE85" s="99"/>
      <c r="ASF85" s="99"/>
      <c r="ASG85" s="99"/>
      <c r="ASH85" s="99"/>
      <c r="ASI85" s="99"/>
      <c r="ASJ85" s="99"/>
      <c r="ASK85" s="99"/>
      <c r="ASL85" s="99"/>
      <c r="ASM85" s="99"/>
      <c r="ASN85" s="99"/>
      <c r="ASO85" s="99"/>
      <c r="ASP85" s="99"/>
      <c r="ASQ85" s="99"/>
      <c r="ASR85" s="99"/>
      <c r="ASS85" s="99"/>
      <c r="AST85" s="99"/>
      <c r="ASU85" s="99"/>
      <c r="ASV85" s="99"/>
      <c r="ASW85" s="99"/>
      <c r="ASX85" s="99"/>
      <c r="ASY85" s="99"/>
      <c r="ASZ85" s="99"/>
      <c r="ATA85" s="99"/>
      <c r="ATB85" s="99"/>
      <c r="ATC85" s="99"/>
      <c r="ATD85" s="99"/>
      <c r="ATE85" s="99"/>
      <c r="ATF85" s="99"/>
      <c r="ATG85" s="99"/>
      <c r="ATH85" s="99"/>
      <c r="ATI85" s="99"/>
      <c r="ATJ85" s="99"/>
      <c r="ATK85" s="99"/>
      <c r="ATL85" s="99"/>
      <c r="ATM85" s="99"/>
      <c r="ATN85" s="99"/>
      <c r="ATO85" s="99"/>
      <c r="ATP85" s="99"/>
      <c r="ATQ85" s="99"/>
      <c r="ATR85" s="99"/>
      <c r="ATS85" s="99"/>
      <c r="ATT85" s="99"/>
      <c r="ATU85" s="99"/>
      <c r="ATV85" s="99"/>
      <c r="ATW85" s="99"/>
      <c r="ATX85" s="99"/>
      <c r="ATY85" s="99"/>
      <c r="ATZ85" s="99"/>
      <c r="AUA85" s="99"/>
      <c r="AUB85" s="99"/>
      <c r="AUC85" s="99"/>
      <c r="AUD85" s="99"/>
      <c r="AUE85" s="99"/>
      <c r="AUF85" s="99"/>
      <c r="AUG85" s="99"/>
      <c r="AUH85" s="99"/>
      <c r="AUI85" s="99"/>
      <c r="AUJ85" s="99"/>
      <c r="AUK85" s="99"/>
      <c r="AUL85" s="99"/>
      <c r="AUM85" s="99"/>
      <c r="AUN85" s="99"/>
      <c r="AUO85" s="99"/>
      <c r="AUP85" s="99"/>
      <c r="AUQ85" s="99"/>
      <c r="AUR85" s="99"/>
      <c r="AUS85" s="99"/>
      <c r="AUT85" s="99"/>
      <c r="AUU85" s="99"/>
      <c r="AUV85" s="99"/>
      <c r="AUW85" s="99"/>
      <c r="AUX85" s="99"/>
      <c r="AUY85" s="99"/>
      <c r="AUZ85" s="99"/>
      <c r="AVA85" s="99"/>
      <c r="AVB85" s="99"/>
      <c r="AVC85" s="99"/>
      <c r="AVD85" s="99"/>
      <c r="AVE85" s="99"/>
      <c r="AVF85" s="99"/>
      <c r="AVG85" s="99"/>
      <c r="AVH85" s="99"/>
      <c r="AVI85" s="99"/>
      <c r="AVJ85" s="99"/>
      <c r="AVK85" s="99"/>
      <c r="AVL85" s="99"/>
      <c r="AVM85" s="99"/>
      <c r="AVN85" s="99"/>
      <c r="AVO85" s="99"/>
      <c r="AVP85" s="99"/>
      <c r="AVQ85" s="99"/>
      <c r="AVR85" s="99"/>
      <c r="AVS85" s="99"/>
      <c r="AVT85" s="99"/>
      <c r="AVU85" s="99"/>
      <c r="AVV85" s="99"/>
      <c r="AVW85" s="99"/>
      <c r="AVX85" s="99"/>
      <c r="AVY85" s="99"/>
      <c r="AVZ85" s="99"/>
      <c r="AWA85" s="99"/>
      <c r="AWB85" s="99"/>
      <c r="AWC85" s="99"/>
      <c r="AWD85" s="99"/>
      <c r="AWE85" s="99"/>
      <c r="AWF85" s="99"/>
      <c r="AWG85" s="99"/>
      <c r="AWH85" s="99"/>
      <c r="AWI85" s="99"/>
      <c r="AWJ85" s="99"/>
      <c r="AWK85" s="99"/>
      <c r="AWL85" s="99"/>
      <c r="AWM85" s="99"/>
      <c r="AWN85" s="99"/>
      <c r="AWO85" s="99"/>
      <c r="AWP85" s="99"/>
      <c r="AWQ85" s="99"/>
      <c r="AWR85" s="99"/>
      <c r="AWS85" s="99"/>
      <c r="AWT85" s="99"/>
      <c r="AWU85" s="99"/>
      <c r="AWV85" s="99"/>
      <c r="AWW85" s="99"/>
      <c r="AWX85" s="99"/>
      <c r="AWY85" s="99"/>
      <c r="AWZ85" s="99"/>
      <c r="AXA85" s="99"/>
      <c r="AXB85" s="99"/>
      <c r="AXC85" s="99"/>
      <c r="AXD85" s="99"/>
      <c r="AXE85" s="99"/>
      <c r="AXF85" s="99"/>
      <c r="AXG85" s="99"/>
      <c r="AXH85" s="99"/>
      <c r="AXI85" s="99"/>
      <c r="AXJ85" s="99"/>
      <c r="AXK85" s="99"/>
      <c r="AXL85" s="99"/>
      <c r="AXM85" s="99"/>
      <c r="AXN85" s="99"/>
      <c r="AXO85" s="99"/>
      <c r="AXP85" s="99"/>
      <c r="AXQ85" s="99"/>
      <c r="AXR85" s="99"/>
      <c r="AXS85" s="99"/>
      <c r="AXT85" s="99"/>
      <c r="AXU85" s="99"/>
      <c r="AXV85" s="99"/>
      <c r="AXW85" s="99"/>
      <c r="AXX85" s="99"/>
      <c r="AXY85" s="99"/>
      <c r="AXZ85" s="99"/>
      <c r="AYA85" s="99"/>
      <c r="AYB85" s="99"/>
      <c r="AYC85" s="99"/>
      <c r="AYD85" s="99"/>
      <c r="AYE85" s="99"/>
      <c r="AYF85" s="99"/>
      <c r="AYG85" s="99"/>
      <c r="AYH85" s="99"/>
      <c r="AYI85" s="99"/>
      <c r="AYJ85" s="99"/>
      <c r="AYK85" s="99"/>
      <c r="AYL85" s="99"/>
      <c r="AYM85" s="99"/>
      <c r="AYN85" s="99"/>
      <c r="AYO85" s="99"/>
      <c r="AYP85" s="99"/>
      <c r="AYQ85" s="99"/>
      <c r="AYR85" s="99"/>
      <c r="AYS85" s="99"/>
      <c r="AYT85" s="99"/>
      <c r="AYU85" s="99"/>
      <c r="AYV85" s="99"/>
      <c r="AYW85" s="99"/>
      <c r="AYX85" s="99"/>
      <c r="AYY85" s="99"/>
      <c r="AYZ85" s="99"/>
      <c r="AZA85" s="99"/>
      <c r="AZB85" s="99"/>
      <c r="AZC85" s="99"/>
      <c r="AZD85" s="99"/>
      <c r="AZE85" s="99"/>
      <c r="AZF85" s="99"/>
      <c r="AZG85" s="99"/>
      <c r="AZH85" s="99"/>
      <c r="AZI85" s="99"/>
      <c r="AZJ85" s="99"/>
      <c r="AZK85" s="99"/>
      <c r="AZL85" s="99"/>
      <c r="AZM85" s="99"/>
      <c r="AZN85" s="99"/>
      <c r="AZO85" s="99"/>
      <c r="AZP85" s="99"/>
      <c r="AZQ85" s="99"/>
      <c r="AZR85" s="99"/>
      <c r="AZS85" s="99"/>
      <c r="AZT85" s="99"/>
      <c r="AZU85" s="99"/>
      <c r="AZV85" s="99"/>
      <c r="AZW85" s="99"/>
      <c r="AZX85" s="99"/>
      <c r="AZY85" s="99"/>
      <c r="AZZ85" s="99"/>
      <c r="BAA85" s="99"/>
      <c r="BAB85" s="99"/>
      <c r="BAC85" s="99"/>
      <c r="BAD85" s="99"/>
      <c r="BAE85" s="99"/>
      <c r="BAF85" s="99"/>
      <c r="BAG85" s="99"/>
      <c r="BAH85" s="99"/>
      <c r="BAI85" s="99"/>
      <c r="BAJ85" s="99"/>
      <c r="BAK85" s="99"/>
      <c r="BAL85" s="99"/>
      <c r="BAM85" s="99"/>
      <c r="BAN85" s="99"/>
      <c r="BAO85" s="99"/>
      <c r="BAP85" s="99"/>
      <c r="BAQ85" s="99"/>
      <c r="BAR85" s="99"/>
      <c r="BAS85" s="99"/>
      <c r="BAT85" s="99"/>
      <c r="BAU85" s="99"/>
      <c r="BAV85" s="99"/>
      <c r="BAW85" s="99"/>
      <c r="BAX85" s="99"/>
      <c r="BAY85" s="99"/>
      <c r="BAZ85" s="99"/>
      <c r="BBA85" s="99"/>
      <c r="BBB85" s="99"/>
      <c r="BBC85" s="99"/>
      <c r="BBD85" s="99"/>
      <c r="BBE85" s="99"/>
      <c r="BBF85" s="99"/>
      <c r="BBG85" s="99"/>
      <c r="BBH85" s="99"/>
      <c r="BBI85" s="99"/>
      <c r="BBJ85" s="99"/>
      <c r="BBK85" s="99"/>
      <c r="BBL85" s="99"/>
      <c r="BBM85" s="99"/>
      <c r="BBN85" s="99"/>
      <c r="BBO85" s="99"/>
      <c r="BBP85" s="99"/>
      <c r="BBQ85" s="99"/>
      <c r="BBR85" s="99"/>
      <c r="BBS85" s="99"/>
      <c r="BBT85" s="99"/>
      <c r="BBU85" s="99"/>
      <c r="BBV85" s="99"/>
      <c r="BBW85" s="99"/>
      <c r="BBX85" s="99"/>
      <c r="BBY85" s="99"/>
      <c r="BBZ85" s="99"/>
      <c r="BCA85" s="99"/>
      <c r="BCB85" s="99"/>
      <c r="BCC85" s="99"/>
      <c r="BCD85" s="99"/>
      <c r="BCE85" s="99"/>
      <c r="BCF85" s="99"/>
      <c r="BCG85" s="99"/>
      <c r="BCH85" s="99"/>
      <c r="BCI85" s="99"/>
      <c r="BCJ85" s="99"/>
      <c r="BCK85" s="99"/>
      <c r="BCL85" s="99"/>
      <c r="BCM85" s="99"/>
      <c r="BCN85" s="99"/>
      <c r="BCO85" s="99"/>
      <c r="BCP85" s="99"/>
      <c r="BCQ85" s="99"/>
      <c r="BCR85" s="99"/>
      <c r="BCS85" s="99"/>
      <c r="BCT85" s="99"/>
      <c r="BCU85" s="99"/>
      <c r="BCV85" s="99"/>
      <c r="BCW85" s="99"/>
      <c r="BCX85" s="99"/>
      <c r="BCY85" s="99"/>
      <c r="BCZ85" s="99"/>
      <c r="BDA85" s="99"/>
      <c r="BDB85" s="99"/>
      <c r="BDC85" s="99"/>
      <c r="BDD85" s="99"/>
      <c r="BDE85" s="99"/>
      <c r="BDF85" s="99"/>
      <c r="BDG85" s="99"/>
      <c r="BDH85" s="99"/>
      <c r="BDI85" s="99"/>
      <c r="BDJ85" s="99"/>
      <c r="BDK85" s="99"/>
      <c r="BDL85" s="99"/>
      <c r="BDM85" s="99"/>
      <c r="BDN85" s="99"/>
      <c r="BDO85" s="99"/>
      <c r="BDP85" s="99"/>
      <c r="BDQ85" s="99"/>
      <c r="BDR85" s="99"/>
      <c r="BDS85" s="99"/>
      <c r="BDT85" s="99"/>
      <c r="BDU85" s="99"/>
      <c r="BDV85" s="99"/>
      <c r="BDW85" s="99"/>
      <c r="BDX85" s="99"/>
      <c r="BDY85" s="99"/>
      <c r="BDZ85" s="99"/>
      <c r="BEA85" s="99"/>
      <c r="BEB85" s="99"/>
      <c r="BEC85" s="99"/>
      <c r="BED85" s="99"/>
      <c r="BEE85" s="99"/>
      <c r="BEF85" s="99"/>
      <c r="BEG85" s="99"/>
      <c r="BEH85" s="99"/>
      <c r="BEI85" s="99"/>
      <c r="BEJ85" s="99"/>
      <c r="BEK85" s="99"/>
      <c r="BEL85" s="99"/>
      <c r="BEM85" s="99"/>
      <c r="BEN85" s="99"/>
      <c r="BEO85" s="99"/>
      <c r="BEP85" s="99"/>
      <c r="BEQ85" s="99"/>
      <c r="BER85" s="99"/>
      <c r="BES85" s="99"/>
      <c r="BET85" s="99"/>
      <c r="BEU85" s="99"/>
      <c r="BEV85" s="99"/>
      <c r="BEW85" s="99"/>
      <c r="BEX85" s="99"/>
      <c r="BEY85" s="99"/>
      <c r="BEZ85" s="99"/>
      <c r="BFA85" s="99"/>
      <c r="BFB85" s="99"/>
      <c r="BFC85" s="99"/>
      <c r="BFD85" s="99"/>
      <c r="BFE85" s="99"/>
      <c r="BFF85" s="99"/>
      <c r="BFG85" s="99"/>
      <c r="BFH85" s="99"/>
      <c r="BFI85" s="99"/>
      <c r="BFJ85" s="99"/>
      <c r="BFK85" s="99"/>
      <c r="BFL85" s="99"/>
      <c r="BFM85" s="99"/>
      <c r="BFN85" s="99"/>
      <c r="BFO85" s="99"/>
      <c r="BFP85" s="99"/>
      <c r="BFQ85" s="99"/>
      <c r="BFR85" s="99"/>
      <c r="BFS85" s="99"/>
      <c r="BFT85" s="99"/>
      <c r="BFU85" s="99"/>
      <c r="BFV85" s="99"/>
      <c r="BFW85" s="99"/>
      <c r="BFX85" s="99"/>
      <c r="BFY85" s="99"/>
      <c r="BFZ85" s="99"/>
      <c r="BGA85" s="99"/>
      <c r="BGB85" s="99"/>
      <c r="BGC85" s="99"/>
      <c r="BGD85" s="99"/>
      <c r="BGE85" s="99"/>
      <c r="BGF85" s="99"/>
      <c r="BGG85" s="99"/>
      <c r="BGH85" s="99"/>
      <c r="BGI85" s="99"/>
      <c r="BGJ85" s="99"/>
      <c r="BGK85" s="99"/>
      <c r="BGL85" s="99"/>
      <c r="BGM85" s="99"/>
      <c r="BGN85" s="99"/>
      <c r="BGO85" s="99"/>
      <c r="BGP85" s="99"/>
      <c r="BGQ85" s="99"/>
      <c r="BGR85" s="99"/>
      <c r="BGS85" s="99"/>
      <c r="BGT85" s="99"/>
      <c r="BGU85" s="99"/>
      <c r="BGV85" s="99"/>
      <c r="BGW85" s="99"/>
      <c r="BGX85" s="99"/>
      <c r="BGY85" s="99"/>
      <c r="BGZ85" s="99"/>
      <c r="BHA85" s="99"/>
      <c r="BHB85" s="99"/>
      <c r="BHC85" s="99"/>
      <c r="BHD85" s="99"/>
      <c r="BHE85" s="99"/>
      <c r="BHF85" s="99"/>
      <c r="BHG85" s="99"/>
      <c r="BHH85" s="99"/>
      <c r="BHI85" s="99"/>
      <c r="BHJ85" s="99"/>
      <c r="BHK85" s="99"/>
      <c r="BHL85" s="99"/>
      <c r="BHM85" s="99"/>
      <c r="BHN85" s="99"/>
      <c r="BHO85" s="99"/>
      <c r="BHP85" s="99"/>
      <c r="BHQ85" s="99"/>
      <c r="BHR85" s="99"/>
      <c r="BHS85" s="99"/>
      <c r="BHT85" s="99"/>
      <c r="BHU85" s="99"/>
      <c r="BHV85" s="99"/>
      <c r="BHW85" s="99"/>
      <c r="BHX85" s="99"/>
      <c r="BHY85" s="99"/>
      <c r="BHZ85" s="99"/>
      <c r="BIA85" s="99"/>
      <c r="BIB85" s="99"/>
      <c r="BIC85" s="99"/>
      <c r="BID85" s="99"/>
      <c r="BIE85" s="99"/>
      <c r="BIF85" s="99"/>
      <c r="BIG85" s="99"/>
      <c r="BIH85" s="99"/>
      <c r="BII85" s="99"/>
      <c r="BIJ85" s="99"/>
      <c r="BIK85" s="99"/>
      <c r="BIL85" s="99"/>
      <c r="BIM85" s="99"/>
      <c r="BIN85" s="99"/>
      <c r="BIO85" s="99"/>
      <c r="BIP85" s="99"/>
      <c r="BIQ85" s="99"/>
      <c r="BIR85" s="99"/>
      <c r="BIS85" s="99"/>
      <c r="BIT85" s="99"/>
      <c r="BIU85" s="99"/>
      <c r="BIV85" s="99"/>
      <c r="BIW85" s="99"/>
      <c r="BIX85" s="99"/>
      <c r="BIY85" s="99"/>
      <c r="BIZ85" s="99"/>
      <c r="BJA85" s="99"/>
      <c r="BJB85" s="99"/>
      <c r="BJC85" s="99"/>
      <c r="BJD85" s="99"/>
      <c r="BJE85" s="99"/>
      <c r="BJF85" s="99"/>
      <c r="BJG85" s="99"/>
      <c r="BJH85" s="99"/>
      <c r="BJI85" s="99"/>
      <c r="BJJ85" s="99"/>
      <c r="BJK85" s="99"/>
      <c r="BJL85" s="99"/>
      <c r="BJM85" s="99"/>
      <c r="BJN85" s="99"/>
      <c r="BJO85" s="99"/>
      <c r="BJP85" s="99"/>
      <c r="BJQ85" s="99"/>
      <c r="BJR85" s="99"/>
      <c r="BJS85" s="99"/>
      <c r="BJT85" s="99"/>
      <c r="BJU85" s="99"/>
      <c r="BJV85" s="99"/>
      <c r="BJW85" s="99"/>
      <c r="BJX85" s="99"/>
      <c r="BJY85" s="99"/>
      <c r="BJZ85" s="99"/>
      <c r="BKA85" s="99"/>
      <c r="BKB85" s="99"/>
      <c r="BKC85" s="99"/>
      <c r="BKD85" s="99"/>
      <c r="BKE85" s="99"/>
      <c r="BKF85" s="99"/>
      <c r="BKG85" s="99"/>
      <c r="BKH85" s="99"/>
      <c r="BKI85" s="99"/>
      <c r="BKJ85" s="99"/>
      <c r="BKK85" s="99"/>
      <c r="BKL85" s="99"/>
      <c r="BKM85" s="99"/>
      <c r="BKN85" s="99"/>
      <c r="BKO85" s="99"/>
      <c r="BKP85" s="99"/>
      <c r="BKQ85" s="99"/>
      <c r="BKR85" s="99"/>
      <c r="BKS85" s="99"/>
      <c r="BKT85" s="99"/>
      <c r="BKU85" s="99"/>
      <c r="BKV85" s="99"/>
      <c r="BKW85" s="99"/>
      <c r="BKX85" s="99"/>
      <c r="BKY85" s="99"/>
      <c r="BKZ85" s="99"/>
      <c r="BLA85" s="99"/>
      <c r="BLB85" s="99"/>
      <c r="BLC85" s="99"/>
      <c r="BLD85" s="99"/>
      <c r="BLE85" s="99"/>
      <c r="BLF85" s="99"/>
      <c r="BLG85" s="99"/>
      <c r="BLH85" s="99"/>
      <c r="BLI85" s="99"/>
      <c r="BLJ85" s="99"/>
      <c r="BLK85" s="99"/>
      <c r="BLL85" s="99"/>
      <c r="BLM85" s="99"/>
      <c r="BLN85" s="99"/>
      <c r="BLO85" s="99"/>
      <c r="BLP85" s="99"/>
      <c r="BLQ85" s="99"/>
      <c r="BLR85" s="99"/>
      <c r="BLS85" s="99"/>
      <c r="BLT85" s="99"/>
      <c r="BLU85" s="99"/>
      <c r="BLV85" s="99"/>
      <c r="BLW85" s="99"/>
      <c r="BLX85" s="99"/>
      <c r="BLY85" s="99"/>
      <c r="BLZ85" s="99"/>
      <c r="BMA85" s="99"/>
      <c r="BMB85" s="99"/>
      <c r="BMC85" s="99"/>
      <c r="BMD85" s="99"/>
      <c r="BME85" s="99"/>
      <c r="BMF85" s="99"/>
      <c r="BMG85" s="99"/>
      <c r="BMH85" s="99"/>
      <c r="BMI85" s="99"/>
      <c r="BMJ85" s="99"/>
      <c r="BMK85" s="99"/>
      <c r="BML85" s="99"/>
      <c r="BMM85" s="99"/>
      <c r="BMN85" s="99"/>
      <c r="BMO85" s="99"/>
      <c r="BMP85" s="99"/>
      <c r="BMQ85" s="99"/>
      <c r="BMR85" s="99"/>
      <c r="BMS85" s="99"/>
      <c r="BMT85" s="99"/>
      <c r="BMU85" s="99"/>
      <c r="BMV85" s="99"/>
      <c r="BMW85" s="99"/>
      <c r="BMX85" s="99"/>
      <c r="BMY85" s="99"/>
      <c r="BMZ85" s="99"/>
      <c r="BNA85" s="99"/>
      <c r="BNB85" s="99"/>
      <c r="BNC85" s="99"/>
      <c r="BND85" s="99"/>
      <c r="BNE85" s="99"/>
      <c r="BNF85" s="99"/>
      <c r="BNG85" s="99"/>
      <c r="BNH85" s="99"/>
      <c r="BNI85" s="99"/>
      <c r="BNJ85" s="99"/>
      <c r="BNK85" s="99"/>
      <c r="BNL85" s="99"/>
      <c r="BNM85" s="99"/>
      <c r="BNN85" s="99"/>
      <c r="BNO85" s="99"/>
      <c r="BNP85" s="99"/>
      <c r="BNQ85" s="99"/>
      <c r="BNR85" s="99"/>
      <c r="BNS85" s="99"/>
      <c r="BNT85" s="99"/>
      <c r="BNU85" s="99"/>
      <c r="BNV85" s="99"/>
      <c r="BNW85" s="99"/>
      <c r="BNX85" s="99"/>
      <c r="BNY85" s="99"/>
      <c r="BNZ85" s="99"/>
      <c r="BOA85" s="99"/>
      <c r="BOB85" s="99"/>
      <c r="BOC85" s="99"/>
      <c r="BOD85" s="99"/>
      <c r="BOE85" s="99"/>
      <c r="BOF85" s="99"/>
      <c r="BOG85" s="99"/>
      <c r="BOH85" s="99"/>
      <c r="BOI85" s="99"/>
      <c r="BOJ85" s="99"/>
      <c r="BOK85" s="99"/>
      <c r="BOL85" s="99"/>
      <c r="BOM85" s="99"/>
      <c r="BON85" s="99"/>
      <c r="BOO85" s="99"/>
      <c r="BOP85" s="99"/>
      <c r="BOQ85" s="99"/>
      <c r="BOR85" s="99"/>
      <c r="BOS85" s="99"/>
      <c r="BOT85" s="99"/>
      <c r="BOU85" s="99"/>
      <c r="BOV85" s="99"/>
      <c r="BOW85" s="99"/>
      <c r="BOX85" s="99"/>
      <c r="BOY85" s="99"/>
      <c r="BOZ85" s="99"/>
      <c r="BPA85" s="99"/>
      <c r="BPB85" s="99"/>
      <c r="BPC85" s="99"/>
      <c r="BPD85" s="99"/>
      <c r="BPE85" s="99"/>
      <c r="BPF85" s="99"/>
      <c r="BPG85" s="99"/>
      <c r="BPH85" s="99"/>
      <c r="BPI85" s="99"/>
      <c r="BPJ85" s="99"/>
      <c r="BPK85" s="99"/>
      <c r="BPL85" s="99"/>
      <c r="BPM85" s="99"/>
      <c r="BPN85" s="99"/>
      <c r="BPO85" s="99"/>
      <c r="BPP85" s="99"/>
      <c r="BPQ85" s="99"/>
      <c r="BPR85" s="99"/>
      <c r="BPS85" s="99"/>
      <c r="BPT85" s="99"/>
      <c r="BPU85" s="99"/>
      <c r="BPV85" s="99"/>
      <c r="BPW85" s="99"/>
      <c r="BPX85" s="99"/>
      <c r="BPY85" s="99"/>
      <c r="BPZ85" s="99"/>
      <c r="BQA85" s="99"/>
      <c r="BQB85" s="99"/>
      <c r="BQC85" s="99"/>
      <c r="BQD85" s="99"/>
      <c r="BQE85" s="99"/>
      <c r="BQF85" s="99"/>
      <c r="BQG85" s="99"/>
      <c r="BQH85" s="99"/>
      <c r="BQI85" s="99"/>
      <c r="BQJ85" s="99"/>
      <c r="BQK85" s="99"/>
      <c r="BQL85" s="99"/>
      <c r="BQM85" s="99"/>
      <c r="BQN85" s="99"/>
      <c r="BQO85" s="99"/>
      <c r="BQP85" s="99"/>
      <c r="BQQ85" s="99"/>
      <c r="BQR85" s="99"/>
      <c r="BQS85" s="99"/>
      <c r="BQT85" s="99"/>
      <c r="BQU85" s="99"/>
      <c r="BQV85" s="99"/>
      <c r="BQW85" s="99"/>
      <c r="BQX85" s="99"/>
      <c r="BQY85" s="99"/>
      <c r="BQZ85" s="99"/>
      <c r="BRA85" s="99"/>
      <c r="BRB85" s="99"/>
      <c r="BRC85" s="99"/>
      <c r="BRD85" s="99"/>
      <c r="BRE85" s="99"/>
      <c r="BRF85" s="99"/>
      <c r="BRG85" s="99"/>
      <c r="BRH85" s="99"/>
      <c r="BRI85" s="99"/>
      <c r="BRJ85" s="99"/>
      <c r="BRK85" s="99"/>
      <c r="BRL85" s="99"/>
      <c r="BRM85" s="99"/>
      <c r="BRN85" s="99"/>
      <c r="BRO85" s="99"/>
      <c r="BRP85" s="99"/>
      <c r="BRQ85" s="99"/>
      <c r="BRR85" s="99"/>
      <c r="BRS85" s="99"/>
      <c r="BRT85" s="99"/>
      <c r="BRU85" s="99"/>
      <c r="BRV85" s="99"/>
      <c r="BRW85" s="99"/>
      <c r="BRX85" s="99"/>
      <c r="BRY85" s="99"/>
      <c r="BRZ85" s="99"/>
      <c r="BSA85" s="99"/>
      <c r="BSB85" s="99"/>
      <c r="BSC85" s="99"/>
      <c r="BSD85" s="99"/>
      <c r="BSE85" s="99"/>
      <c r="BSF85" s="99"/>
      <c r="BSG85" s="99"/>
      <c r="BSH85" s="99"/>
      <c r="BSI85" s="99"/>
      <c r="BSJ85" s="99"/>
      <c r="BSK85" s="99"/>
      <c r="BSL85" s="99"/>
      <c r="BSM85" s="99"/>
      <c r="BSN85" s="99"/>
      <c r="BSO85" s="99"/>
      <c r="BSP85" s="99"/>
      <c r="BSQ85" s="99"/>
      <c r="BSR85" s="99"/>
      <c r="BSS85" s="99"/>
      <c r="BST85" s="99"/>
      <c r="BSU85" s="99"/>
      <c r="BSV85" s="99"/>
      <c r="BSW85" s="99"/>
      <c r="BSX85" s="99"/>
      <c r="BSY85" s="99"/>
      <c r="BSZ85" s="99"/>
      <c r="BTA85" s="99"/>
      <c r="BTB85" s="99"/>
      <c r="BTC85" s="99"/>
      <c r="BTD85" s="99"/>
      <c r="BTE85" s="99"/>
      <c r="BTF85" s="99"/>
      <c r="BTG85" s="99"/>
      <c r="BTH85" s="99"/>
      <c r="BTI85" s="99"/>
      <c r="BTJ85" s="99"/>
      <c r="BTK85" s="99"/>
      <c r="BTL85" s="99"/>
      <c r="BTM85" s="99"/>
      <c r="BTN85" s="99"/>
      <c r="BTO85" s="99"/>
      <c r="BTP85" s="99"/>
      <c r="BTQ85" s="99"/>
      <c r="BTR85" s="99"/>
      <c r="BTS85" s="99"/>
      <c r="BTT85" s="99"/>
      <c r="BTU85" s="99"/>
      <c r="BTV85" s="99"/>
      <c r="BTW85" s="99"/>
      <c r="BTX85" s="99"/>
      <c r="BTY85" s="99"/>
      <c r="BTZ85" s="99"/>
      <c r="BUA85" s="99"/>
      <c r="BUB85" s="99"/>
      <c r="BUC85" s="99"/>
      <c r="BUD85" s="99"/>
      <c r="BUE85" s="99"/>
      <c r="BUF85" s="99"/>
      <c r="BUG85" s="99"/>
      <c r="BUH85" s="99"/>
      <c r="BUI85" s="99"/>
      <c r="BUJ85" s="99"/>
      <c r="BUK85" s="99"/>
      <c r="BUL85" s="99"/>
      <c r="BUM85" s="99"/>
      <c r="BUN85" s="99"/>
      <c r="BUO85" s="99"/>
      <c r="BUP85" s="99"/>
      <c r="BUQ85" s="99"/>
      <c r="BUR85" s="99"/>
      <c r="BUS85" s="99"/>
      <c r="BUT85" s="99"/>
      <c r="BUU85" s="99"/>
      <c r="BUV85" s="99"/>
      <c r="BUW85" s="99"/>
      <c r="BUX85" s="99"/>
      <c r="BUY85" s="99"/>
      <c r="BUZ85" s="99"/>
      <c r="BVA85" s="99"/>
      <c r="BVB85" s="99"/>
      <c r="BVC85" s="99"/>
      <c r="BVD85" s="99"/>
      <c r="BVE85" s="99"/>
      <c r="BVF85" s="99"/>
      <c r="BVG85" s="99"/>
      <c r="BVH85" s="99"/>
      <c r="BVI85" s="99"/>
      <c r="BVJ85" s="99"/>
      <c r="BVK85" s="99"/>
      <c r="BVL85" s="99"/>
      <c r="BVM85" s="99"/>
      <c r="BVN85" s="99"/>
      <c r="BVO85" s="99"/>
      <c r="BVP85" s="99"/>
      <c r="BVQ85" s="99"/>
      <c r="BVR85" s="99"/>
      <c r="BVS85" s="99"/>
      <c r="BVT85" s="99"/>
      <c r="BVU85" s="99"/>
      <c r="BVV85" s="99"/>
      <c r="BVW85" s="99"/>
      <c r="BVX85" s="99"/>
      <c r="BVY85" s="99"/>
      <c r="BVZ85" s="99"/>
      <c r="BWA85" s="99"/>
      <c r="BWB85" s="99"/>
      <c r="BWC85" s="99"/>
      <c r="BWD85" s="99"/>
      <c r="BWE85" s="99"/>
      <c r="BWF85" s="99"/>
      <c r="BWG85" s="99"/>
      <c r="BWH85" s="99"/>
      <c r="BWI85" s="99"/>
      <c r="BWJ85" s="99"/>
      <c r="BWK85" s="99"/>
      <c r="BWL85" s="99"/>
      <c r="BWM85" s="99"/>
      <c r="BWN85" s="99"/>
      <c r="BWO85" s="99"/>
      <c r="BWP85" s="99"/>
      <c r="BWQ85" s="99"/>
      <c r="BWR85" s="99"/>
      <c r="BWS85" s="99"/>
      <c r="BWT85" s="99"/>
      <c r="BWU85" s="99"/>
      <c r="BWV85" s="99"/>
      <c r="BWW85" s="99"/>
      <c r="BWX85" s="99"/>
      <c r="BWY85" s="99"/>
      <c r="BWZ85" s="99"/>
      <c r="BXA85" s="99"/>
      <c r="BXB85" s="99"/>
      <c r="BXC85" s="99"/>
      <c r="BXD85" s="99"/>
      <c r="BXE85" s="99"/>
      <c r="BXF85" s="99"/>
      <c r="BXG85" s="99"/>
      <c r="BXH85" s="99"/>
      <c r="BXI85" s="99"/>
      <c r="BXJ85" s="99"/>
      <c r="BXK85" s="99"/>
      <c r="BXL85" s="99"/>
      <c r="BXM85" s="99"/>
      <c r="BXN85" s="99"/>
      <c r="BXO85" s="99"/>
      <c r="BXP85" s="99"/>
      <c r="BXQ85" s="99"/>
      <c r="BXR85" s="99"/>
      <c r="BXS85" s="99"/>
      <c r="BXT85" s="99"/>
      <c r="BXU85" s="99"/>
      <c r="BXV85" s="99"/>
      <c r="BXW85" s="99"/>
      <c r="BXX85" s="99"/>
      <c r="BXY85" s="99"/>
      <c r="BXZ85" s="99"/>
      <c r="BYA85" s="99"/>
      <c r="BYB85" s="99"/>
      <c r="BYC85" s="99"/>
      <c r="BYD85" s="99"/>
      <c r="BYE85" s="99"/>
      <c r="BYF85" s="99"/>
      <c r="BYG85" s="99"/>
      <c r="BYH85" s="99"/>
      <c r="BYI85" s="99"/>
      <c r="BYJ85" s="99"/>
      <c r="BYK85" s="99"/>
      <c r="BYL85" s="99"/>
      <c r="BYM85" s="99"/>
      <c r="BYN85" s="99"/>
      <c r="BYO85" s="99"/>
      <c r="BYP85" s="99"/>
      <c r="BYQ85" s="99"/>
      <c r="BYR85" s="99"/>
      <c r="BYS85" s="99"/>
      <c r="BYT85" s="99"/>
      <c r="BYU85" s="99"/>
      <c r="BYV85" s="99"/>
      <c r="BYW85" s="99"/>
      <c r="BYX85" s="99"/>
      <c r="BYY85" s="99"/>
      <c r="BYZ85" s="99"/>
      <c r="BZA85" s="99"/>
      <c r="BZB85" s="99"/>
      <c r="BZC85" s="99"/>
      <c r="BZD85" s="99"/>
      <c r="BZE85" s="99"/>
      <c r="BZF85" s="99"/>
      <c r="BZG85" s="99"/>
      <c r="BZH85" s="99"/>
      <c r="BZI85" s="99"/>
      <c r="BZJ85" s="99"/>
      <c r="BZK85" s="99"/>
      <c r="BZL85" s="99"/>
      <c r="BZM85" s="99"/>
      <c r="BZN85" s="99"/>
      <c r="BZO85" s="99"/>
      <c r="BZP85" s="99"/>
      <c r="BZQ85" s="99"/>
      <c r="BZR85" s="99"/>
      <c r="BZS85" s="99"/>
      <c r="BZT85" s="99"/>
      <c r="BZU85" s="99"/>
      <c r="BZV85" s="99"/>
      <c r="BZW85" s="99"/>
      <c r="BZX85" s="99"/>
      <c r="BZY85" s="99"/>
      <c r="BZZ85" s="99"/>
      <c r="CAA85" s="99"/>
      <c r="CAB85" s="99"/>
      <c r="CAC85" s="99"/>
      <c r="CAD85" s="99"/>
      <c r="CAE85" s="99"/>
      <c r="CAF85" s="99"/>
      <c r="CAG85" s="99"/>
      <c r="CAH85" s="99"/>
      <c r="CAI85" s="99"/>
      <c r="CAJ85" s="99"/>
      <c r="CAK85" s="99"/>
      <c r="CAL85" s="99"/>
      <c r="CAM85" s="99"/>
      <c r="CAN85" s="99"/>
      <c r="CAO85" s="99"/>
      <c r="CAP85" s="99"/>
      <c r="CAQ85" s="99"/>
      <c r="CAR85" s="99"/>
      <c r="CAS85" s="99"/>
      <c r="CAT85" s="99"/>
      <c r="CAU85" s="99"/>
      <c r="CAV85" s="99"/>
      <c r="CAW85" s="99"/>
      <c r="CAX85" s="99"/>
      <c r="CAY85" s="99"/>
      <c r="CAZ85" s="99"/>
      <c r="CBA85" s="99"/>
      <c r="CBB85" s="99"/>
      <c r="CBC85" s="99"/>
      <c r="CBD85" s="99"/>
      <c r="CBE85" s="99"/>
      <c r="CBF85" s="99"/>
      <c r="CBG85" s="99"/>
      <c r="CBH85" s="99"/>
      <c r="CBI85" s="99"/>
      <c r="CBJ85" s="99"/>
      <c r="CBK85" s="99"/>
      <c r="CBL85" s="99"/>
      <c r="CBM85" s="99"/>
      <c r="CBN85" s="99"/>
      <c r="CBO85" s="99"/>
      <c r="CBP85" s="99"/>
      <c r="CBQ85" s="99"/>
      <c r="CBR85" s="99"/>
      <c r="CBS85" s="99"/>
      <c r="CBT85" s="99"/>
      <c r="CBU85" s="99"/>
      <c r="CBV85" s="99"/>
      <c r="CBW85" s="99"/>
      <c r="CBX85" s="99"/>
      <c r="CBY85" s="99"/>
      <c r="CBZ85" s="99"/>
      <c r="CCA85" s="99"/>
      <c r="CCB85" s="99"/>
      <c r="CCC85" s="99"/>
      <c r="CCD85" s="99"/>
      <c r="CCE85" s="99"/>
      <c r="CCF85" s="99"/>
      <c r="CCG85" s="99"/>
      <c r="CCH85" s="99"/>
      <c r="CCI85" s="99"/>
      <c r="CCJ85" s="99"/>
      <c r="CCK85" s="99"/>
      <c r="CCL85" s="99"/>
      <c r="CCM85" s="99"/>
      <c r="CCN85" s="99"/>
      <c r="CCO85" s="99"/>
      <c r="CCP85" s="99"/>
      <c r="CCQ85" s="99"/>
      <c r="CCR85" s="99"/>
      <c r="CCS85" s="99"/>
      <c r="CCT85" s="99"/>
      <c r="CCU85" s="99"/>
      <c r="CCV85" s="99"/>
      <c r="CCW85" s="99"/>
      <c r="CCX85" s="99"/>
      <c r="CCY85" s="99"/>
      <c r="CCZ85" s="99"/>
      <c r="CDA85" s="99"/>
      <c r="CDB85" s="99"/>
      <c r="CDC85" s="99"/>
      <c r="CDD85" s="99"/>
      <c r="CDE85" s="99"/>
      <c r="CDF85" s="99"/>
      <c r="CDG85" s="99"/>
      <c r="CDH85" s="99"/>
      <c r="CDI85" s="99"/>
      <c r="CDJ85" s="99"/>
      <c r="CDK85" s="99"/>
      <c r="CDL85" s="99"/>
      <c r="CDM85" s="99"/>
      <c r="CDN85" s="99"/>
      <c r="CDO85" s="99"/>
      <c r="CDP85" s="99"/>
      <c r="CDQ85" s="99"/>
      <c r="CDR85" s="99"/>
      <c r="CDS85" s="99"/>
      <c r="CDT85" s="99"/>
      <c r="CDU85" s="99"/>
      <c r="CDV85" s="99"/>
      <c r="CDW85" s="99"/>
      <c r="CDX85" s="99"/>
      <c r="CDY85" s="99"/>
      <c r="CDZ85" s="99"/>
      <c r="CEA85" s="99"/>
      <c r="CEB85" s="99"/>
      <c r="CEC85" s="99"/>
      <c r="CED85" s="99"/>
      <c r="CEE85" s="99"/>
      <c r="CEF85" s="99"/>
      <c r="CEG85" s="99"/>
      <c r="CEH85" s="99"/>
      <c r="CEI85" s="99"/>
      <c r="CEJ85" s="99"/>
      <c r="CEK85" s="99"/>
      <c r="CEL85" s="99"/>
      <c r="CEM85" s="99"/>
      <c r="CEN85" s="99"/>
      <c r="CEO85" s="99"/>
      <c r="CEP85" s="99"/>
      <c r="CEQ85" s="99"/>
      <c r="CER85" s="99"/>
      <c r="CES85" s="99"/>
      <c r="CET85" s="99"/>
      <c r="CEU85" s="99"/>
      <c r="CEV85" s="99"/>
      <c r="CEW85" s="99"/>
      <c r="CEX85" s="99"/>
      <c r="CEY85" s="99"/>
      <c r="CEZ85" s="99"/>
      <c r="CFA85" s="99"/>
      <c r="CFB85" s="99"/>
      <c r="CFC85" s="99"/>
      <c r="CFD85" s="99"/>
      <c r="CFE85" s="99"/>
      <c r="CFF85" s="99"/>
      <c r="CFG85" s="99"/>
      <c r="CFH85" s="99"/>
      <c r="CFI85" s="99"/>
      <c r="CFJ85" s="99"/>
      <c r="CFK85" s="99"/>
      <c r="CFL85" s="99"/>
      <c r="CFM85" s="99"/>
      <c r="CFN85" s="99"/>
      <c r="CFO85" s="99"/>
      <c r="CFP85" s="99"/>
      <c r="CFQ85" s="99"/>
      <c r="CFR85" s="99"/>
      <c r="CFS85" s="99"/>
      <c r="CFT85" s="99"/>
      <c r="CFU85" s="99"/>
      <c r="CFV85" s="99"/>
      <c r="CFW85" s="99"/>
      <c r="CFX85" s="99"/>
      <c r="CFY85" s="99"/>
      <c r="CFZ85" s="99"/>
      <c r="CGA85" s="99"/>
      <c r="CGB85" s="99"/>
      <c r="CGC85" s="99"/>
      <c r="CGD85" s="99"/>
      <c r="CGE85" s="99"/>
      <c r="CGF85" s="99"/>
      <c r="CGG85" s="99"/>
      <c r="CGH85" s="99"/>
      <c r="CGI85" s="99"/>
      <c r="CGJ85" s="99"/>
      <c r="CGK85" s="99"/>
      <c r="CGL85" s="99"/>
      <c r="CGM85" s="99"/>
      <c r="CGN85" s="99"/>
      <c r="CGO85" s="99"/>
      <c r="CGP85" s="99"/>
      <c r="CGQ85" s="99"/>
      <c r="CGR85" s="99"/>
      <c r="CGS85" s="99"/>
      <c r="CGT85" s="99"/>
      <c r="CGU85" s="99"/>
      <c r="CGV85" s="99"/>
      <c r="CGW85" s="99"/>
      <c r="CGX85" s="99"/>
      <c r="CGY85" s="99"/>
      <c r="CGZ85" s="99"/>
      <c r="CHA85" s="99"/>
      <c r="CHB85" s="99"/>
      <c r="CHC85" s="99"/>
      <c r="CHD85" s="99"/>
      <c r="CHE85" s="99"/>
      <c r="CHF85" s="99"/>
      <c r="CHG85" s="99"/>
      <c r="CHH85" s="99"/>
      <c r="CHI85" s="99"/>
      <c r="CHJ85" s="99"/>
      <c r="CHK85" s="99"/>
      <c r="CHL85" s="99"/>
      <c r="CHM85" s="99"/>
      <c r="CHN85" s="99"/>
      <c r="CHO85" s="99"/>
      <c r="CHP85" s="99"/>
      <c r="CHQ85" s="99"/>
      <c r="CHR85" s="99"/>
      <c r="CHS85" s="99"/>
      <c r="CHT85" s="99"/>
      <c r="CHU85" s="99"/>
      <c r="CHV85" s="99"/>
      <c r="CHW85" s="99"/>
      <c r="CHX85" s="99"/>
      <c r="CHY85" s="99"/>
      <c r="CHZ85" s="99"/>
      <c r="CIA85" s="99"/>
      <c r="CIB85" s="99"/>
      <c r="CIC85" s="99"/>
      <c r="CID85" s="99"/>
      <c r="CIE85" s="99"/>
      <c r="CIF85" s="99"/>
      <c r="CIG85" s="99"/>
      <c r="CIH85" s="99"/>
      <c r="CII85" s="99"/>
      <c r="CIJ85" s="99"/>
      <c r="CIK85" s="99"/>
      <c r="CIL85" s="99"/>
      <c r="CIM85" s="99"/>
      <c r="CIN85" s="99"/>
      <c r="CIO85" s="99"/>
      <c r="CIP85" s="99"/>
      <c r="CIQ85" s="99"/>
      <c r="CIR85" s="99"/>
      <c r="CIS85" s="99"/>
      <c r="CIT85" s="99"/>
      <c r="CIU85" s="99"/>
      <c r="CIV85" s="99"/>
      <c r="CIW85" s="99"/>
      <c r="CIX85" s="99"/>
      <c r="CIY85" s="99"/>
      <c r="CIZ85" s="99"/>
      <c r="CJA85" s="99"/>
      <c r="CJB85" s="99"/>
      <c r="CJC85" s="99"/>
      <c r="CJD85" s="99"/>
      <c r="CJE85" s="99"/>
      <c r="CJF85" s="99"/>
      <c r="CJG85" s="99"/>
      <c r="CJH85" s="99"/>
      <c r="CJI85" s="99"/>
      <c r="CJJ85" s="99"/>
      <c r="CJK85" s="99"/>
      <c r="CJL85" s="99"/>
      <c r="CJM85" s="99"/>
      <c r="CJN85" s="99"/>
      <c r="CJO85" s="99"/>
      <c r="CJP85" s="99"/>
      <c r="CJQ85" s="99"/>
      <c r="CJR85" s="99"/>
      <c r="CJS85" s="99"/>
      <c r="CJT85" s="99"/>
      <c r="CJU85" s="99"/>
      <c r="CJV85" s="99"/>
      <c r="CJW85" s="99"/>
      <c r="CJX85" s="99"/>
      <c r="CJY85" s="99"/>
      <c r="CJZ85" s="99"/>
      <c r="CKA85" s="99"/>
      <c r="CKB85" s="99"/>
      <c r="CKC85" s="99"/>
      <c r="CKD85" s="99"/>
      <c r="CKE85" s="99"/>
      <c r="CKF85" s="99"/>
      <c r="CKG85" s="99"/>
      <c r="CKH85" s="99"/>
      <c r="CKI85" s="99"/>
      <c r="CKJ85" s="99"/>
      <c r="CKK85" s="99"/>
      <c r="CKL85" s="99"/>
      <c r="CKM85" s="99"/>
      <c r="CKN85" s="99"/>
      <c r="CKO85" s="99"/>
      <c r="CKP85" s="99"/>
      <c r="CKQ85" s="99"/>
      <c r="CKR85" s="99"/>
      <c r="CKS85" s="99"/>
      <c r="CKT85" s="99"/>
      <c r="CKU85" s="99"/>
      <c r="CKV85" s="99"/>
      <c r="CKW85" s="99"/>
      <c r="CKX85" s="99"/>
      <c r="CKY85" s="99"/>
      <c r="CKZ85" s="99"/>
      <c r="CLA85" s="99"/>
      <c r="CLB85" s="99"/>
      <c r="CLC85" s="99"/>
      <c r="CLD85" s="99"/>
      <c r="CLE85" s="99"/>
      <c r="CLF85" s="99"/>
      <c r="CLG85" s="99"/>
      <c r="CLH85" s="99"/>
      <c r="CLI85" s="99"/>
      <c r="CLJ85" s="99"/>
      <c r="CLK85" s="99"/>
      <c r="CLL85" s="99"/>
      <c r="CLM85" s="99"/>
      <c r="CLN85" s="99"/>
      <c r="CLO85" s="99"/>
      <c r="CLP85" s="99"/>
      <c r="CLQ85" s="99"/>
      <c r="CLR85" s="99"/>
      <c r="CLS85" s="99"/>
      <c r="CLT85" s="99"/>
      <c r="CLU85" s="99"/>
      <c r="CLV85" s="99"/>
      <c r="CLW85" s="99"/>
      <c r="CLX85" s="99"/>
      <c r="CLY85" s="99"/>
      <c r="CLZ85" s="99"/>
      <c r="CMA85" s="99"/>
      <c r="CMB85" s="99"/>
      <c r="CMC85" s="99"/>
      <c r="CMD85" s="99"/>
      <c r="CME85" s="99"/>
      <c r="CMF85" s="99"/>
      <c r="CMG85" s="99"/>
      <c r="CMH85" s="99"/>
      <c r="CMI85" s="99"/>
      <c r="CMJ85" s="99"/>
      <c r="CMK85" s="99"/>
      <c r="CML85" s="99"/>
      <c r="CMM85" s="99"/>
      <c r="CMN85" s="99"/>
      <c r="CMO85" s="99"/>
      <c r="CMP85" s="99"/>
      <c r="CMQ85" s="99"/>
      <c r="CMR85" s="99"/>
      <c r="CMS85" s="99"/>
      <c r="CMT85" s="99"/>
      <c r="CMU85" s="99"/>
      <c r="CMV85" s="99"/>
      <c r="CMW85" s="99"/>
      <c r="CMX85" s="99"/>
      <c r="CMY85" s="99"/>
      <c r="CMZ85" s="99"/>
      <c r="CNA85" s="99"/>
      <c r="CNB85" s="99"/>
      <c r="CNC85" s="99"/>
      <c r="CND85" s="99"/>
      <c r="CNE85" s="99"/>
      <c r="CNF85" s="99"/>
      <c r="CNG85" s="99"/>
      <c r="CNH85" s="99"/>
      <c r="CNI85" s="99"/>
      <c r="CNJ85" s="99"/>
      <c r="CNK85" s="99"/>
      <c r="CNL85" s="99"/>
      <c r="CNM85" s="99"/>
      <c r="CNN85" s="99"/>
      <c r="CNO85" s="99"/>
      <c r="CNP85" s="99"/>
      <c r="CNQ85" s="99"/>
      <c r="CNR85" s="99"/>
      <c r="CNS85" s="99"/>
      <c r="CNT85" s="99"/>
      <c r="CNU85" s="99"/>
      <c r="CNV85" s="99"/>
      <c r="CNW85" s="99"/>
      <c r="CNX85" s="99"/>
      <c r="CNY85" s="99"/>
      <c r="CNZ85" s="99"/>
      <c r="COA85" s="99"/>
      <c r="COB85" s="99"/>
      <c r="COC85" s="99"/>
      <c r="COD85" s="99"/>
      <c r="COE85" s="99"/>
      <c r="COF85" s="99"/>
      <c r="COG85" s="99"/>
      <c r="COH85" s="99"/>
      <c r="COI85" s="99"/>
      <c r="COJ85" s="99"/>
      <c r="COK85" s="99"/>
      <c r="COL85" s="99"/>
      <c r="COM85" s="99"/>
      <c r="CON85" s="99"/>
      <c r="COO85" s="99"/>
      <c r="COP85" s="99"/>
      <c r="COQ85" s="99"/>
      <c r="COR85" s="99"/>
      <c r="COS85" s="99"/>
      <c r="COT85" s="99"/>
      <c r="COU85" s="99"/>
      <c r="COV85" s="99"/>
      <c r="COW85" s="99"/>
      <c r="COX85" s="99"/>
      <c r="COY85" s="99"/>
      <c r="COZ85" s="99"/>
      <c r="CPA85" s="99"/>
      <c r="CPB85" s="99"/>
      <c r="CPC85" s="99"/>
      <c r="CPD85" s="99"/>
      <c r="CPE85" s="99"/>
      <c r="CPF85" s="99"/>
      <c r="CPG85" s="99"/>
      <c r="CPH85" s="99"/>
      <c r="CPI85" s="99"/>
      <c r="CPJ85" s="99"/>
      <c r="CPK85" s="99"/>
      <c r="CPL85" s="99"/>
      <c r="CPM85" s="99"/>
      <c r="CPN85" s="99"/>
      <c r="CPO85" s="99"/>
      <c r="CPP85" s="99"/>
      <c r="CPQ85" s="99"/>
      <c r="CPR85" s="99"/>
      <c r="CPS85" s="99"/>
      <c r="CPT85" s="99"/>
      <c r="CPU85" s="99"/>
      <c r="CPV85" s="99"/>
      <c r="CPW85" s="99"/>
      <c r="CPX85" s="99"/>
      <c r="CPY85" s="99"/>
      <c r="CPZ85" s="99"/>
      <c r="CQA85" s="99"/>
      <c r="CQB85" s="99"/>
      <c r="CQC85" s="99"/>
      <c r="CQD85" s="99"/>
      <c r="CQE85" s="99"/>
      <c r="CQF85" s="99"/>
      <c r="CQG85" s="99"/>
      <c r="CQH85" s="99"/>
      <c r="CQI85" s="99"/>
      <c r="CQJ85" s="99"/>
      <c r="CQK85" s="99"/>
      <c r="CQL85" s="99"/>
      <c r="CQM85" s="99"/>
      <c r="CQN85" s="99"/>
      <c r="CQO85" s="99"/>
      <c r="CQP85" s="99"/>
      <c r="CQQ85" s="99"/>
      <c r="CQR85" s="99"/>
      <c r="CQS85" s="99"/>
      <c r="CQT85" s="99"/>
      <c r="CQU85" s="99"/>
      <c r="CQV85" s="99"/>
      <c r="CQW85" s="99"/>
      <c r="CQX85" s="99"/>
      <c r="CQY85" s="99"/>
      <c r="CQZ85" s="99"/>
      <c r="CRA85" s="99"/>
      <c r="CRB85" s="99"/>
      <c r="CRC85" s="99"/>
      <c r="CRD85" s="99"/>
      <c r="CRE85" s="99"/>
      <c r="CRF85" s="99"/>
      <c r="CRG85" s="99"/>
      <c r="CRH85" s="99"/>
      <c r="CRI85" s="99"/>
      <c r="CRJ85" s="99"/>
      <c r="CRK85" s="99"/>
      <c r="CRL85" s="99"/>
      <c r="CRM85" s="99"/>
      <c r="CRN85" s="99"/>
      <c r="CRO85" s="99"/>
      <c r="CRP85" s="99"/>
      <c r="CRQ85" s="99"/>
      <c r="CRR85" s="99"/>
      <c r="CRS85" s="99"/>
      <c r="CRT85" s="99"/>
      <c r="CRU85" s="99"/>
      <c r="CRV85" s="99"/>
      <c r="CRW85" s="99"/>
      <c r="CRX85" s="99"/>
      <c r="CRY85" s="99"/>
      <c r="CRZ85" s="99"/>
      <c r="CSA85" s="99"/>
      <c r="CSB85" s="99"/>
      <c r="CSC85" s="99"/>
      <c r="CSD85" s="99"/>
      <c r="CSE85" s="99"/>
      <c r="CSF85" s="99"/>
      <c r="CSG85" s="99"/>
      <c r="CSH85" s="99"/>
      <c r="CSI85" s="99"/>
      <c r="CSJ85" s="99"/>
      <c r="CSK85" s="99"/>
      <c r="CSL85" s="99"/>
      <c r="CSM85" s="99"/>
      <c r="CSN85" s="99"/>
      <c r="CSO85" s="99"/>
      <c r="CSP85" s="99"/>
      <c r="CSQ85" s="99"/>
      <c r="CSR85" s="99"/>
      <c r="CSS85" s="99"/>
      <c r="CST85" s="99"/>
      <c r="CSU85" s="99"/>
      <c r="CSV85" s="99"/>
      <c r="CSW85" s="99"/>
      <c r="CSX85" s="99"/>
      <c r="CSY85" s="99"/>
      <c r="CSZ85" s="99"/>
      <c r="CTA85" s="99"/>
      <c r="CTB85" s="99"/>
      <c r="CTC85" s="99"/>
      <c r="CTD85" s="99"/>
      <c r="CTE85" s="99"/>
      <c r="CTF85" s="99"/>
      <c r="CTG85" s="99"/>
      <c r="CTH85" s="99"/>
      <c r="CTI85" s="99"/>
      <c r="CTJ85" s="99"/>
      <c r="CTK85" s="99"/>
      <c r="CTL85" s="99"/>
      <c r="CTM85" s="99"/>
      <c r="CTN85" s="99"/>
      <c r="CTO85" s="99"/>
      <c r="CTP85" s="99"/>
      <c r="CTQ85" s="99"/>
      <c r="CTR85" s="99"/>
      <c r="CTS85" s="99"/>
      <c r="CTT85" s="99"/>
      <c r="CTU85" s="99"/>
      <c r="CTV85" s="99"/>
      <c r="CTW85" s="99"/>
      <c r="CTX85" s="99"/>
      <c r="CTY85" s="99"/>
      <c r="CTZ85" s="99"/>
      <c r="CUA85" s="99"/>
      <c r="CUB85" s="99"/>
      <c r="CUC85" s="99"/>
      <c r="CUD85" s="99"/>
      <c r="CUE85" s="99"/>
      <c r="CUF85" s="99"/>
      <c r="CUG85" s="99"/>
      <c r="CUH85" s="99"/>
      <c r="CUI85" s="99"/>
      <c r="CUJ85" s="99"/>
      <c r="CUK85" s="99"/>
      <c r="CUL85" s="99"/>
      <c r="CUM85" s="99"/>
      <c r="CUN85" s="99"/>
      <c r="CUO85" s="99"/>
      <c r="CUP85" s="99"/>
      <c r="CUQ85" s="99"/>
      <c r="CUR85" s="99"/>
      <c r="CUS85" s="99"/>
      <c r="CUT85" s="99"/>
      <c r="CUU85" s="99"/>
      <c r="CUV85" s="99"/>
      <c r="CUW85" s="99"/>
      <c r="CUX85" s="99"/>
      <c r="CUY85" s="99"/>
      <c r="CUZ85" s="99"/>
      <c r="CVA85" s="99"/>
      <c r="CVB85" s="99"/>
      <c r="CVC85" s="99"/>
      <c r="CVD85" s="99"/>
      <c r="CVE85" s="99"/>
      <c r="CVF85" s="99"/>
      <c r="CVG85" s="99"/>
      <c r="CVH85" s="99"/>
      <c r="CVI85" s="99"/>
      <c r="CVJ85" s="99"/>
      <c r="CVK85" s="99"/>
      <c r="CVL85" s="99"/>
      <c r="CVM85" s="99"/>
      <c r="CVN85" s="99"/>
      <c r="CVO85" s="99"/>
      <c r="CVP85" s="99"/>
      <c r="CVQ85" s="99"/>
      <c r="CVR85" s="99"/>
      <c r="CVS85" s="99"/>
      <c r="CVT85" s="99"/>
      <c r="CVU85" s="99"/>
      <c r="CVV85" s="99"/>
      <c r="CVW85" s="99"/>
      <c r="CVX85" s="99"/>
      <c r="CVY85" s="99"/>
      <c r="CVZ85" s="99"/>
      <c r="CWA85" s="99"/>
      <c r="CWB85" s="99"/>
      <c r="CWC85" s="99"/>
      <c r="CWD85" s="99"/>
      <c r="CWE85" s="99"/>
      <c r="CWF85" s="99"/>
      <c r="CWG85" s="99"/>
      <c r="CWH85" s="99"/>
      <c r="CWI85" s="99"/>
      <c r="CWJ85" s="99"/>
      <c r="CWK85" s="99"/>
      <c r="CWL85" s="99"/>
      <c r="CWM85" s="99"/>
      <c r="CWN85" s="99"/>
      <c r="CWO85" s="99"/>
      <c r="CWP85" s="99"/>
      <c r="CWQ85" s="99"/>
      <c r="CWR85" s="99"/>
      <c r="CWS85" s="99"/>
      <c r="CWT85" s="99"/>
      <c r="CWU85" s="99"/>
      <c r="CWV85" s="99"/>
      <c r="CWW85" s="99"/>
      <c r="CWX85" s="99"/>
      <c r="CWY85" s="99"/>
      <c r="CWZ85" s="99"/>
      <c r="CXA85" s="99"/>
      <c r="CXB85" s="99"/>
      <c r="CXC85" s="99"/>
      <c r="CXD85" s="99"/>
      <c r="CXE85" s="99"/>
      <c r="CXF85" s="99"/>
      <c r="CXG85" s="99"/>
      <c r="CXH85" s="99"/>
      <c r="CXI85" s="99"/>
      <c r="CXJ85" s="99"/>
      <c r="CXK85" s="99"/>
      <c r="CXL85" s="99"/>
      <c r="CXM85" s="99"/>
      <c r="CXN85" s="99"/>
      <c r="CXO85" s="99"/>
      <c r="CXP85" s="99"/>
      <c r="CXQ85" s="99"/>
      <c r="CXR85" s="99"/>
      <c r="CXS85" s="99"/>
      <c r="CXT85" s="99"/>
      <c r="CXU85" s="99"/>
      <c r="CXV85" s="99"/>
      <c r="CXW85" s="99"/>
      <c r="CXX85" s="99"/>
      <c r="CXY85" s="99"/>
      <c r="CXZ85" s="99"/>
      <c r="CYA85" s="99"/>
      <c r="CYB85" s="99"/>
      <c r="CYC85" s="99"/>
      <c r="CYD85" s="99"/>
      <c r="CYE85" s="99"/>
      <c r="CYF85" s="99"/>
      <c r="CYG85" s="99"/>
      <c r="CYH85" s="99"/>
      <c r="CYI85" s="99"/>
      <c r="CYJ85" s="99"/>
      <c r="CYK85" s="99"/>
      <c r="CYL85" s="99"/>
      <c r="CYM85" s="99"/>
      <c r="CYN85" s="99"/>
      <c r="CYO85" s="99"/>
      <c r="CYP85" s="99"/>
      <c r="CYQ85" s="99"/>
      <c r="CYR85" s="99"/>
      <c r="CYS85" s="99"/>
      <c r="CYT85" s="99"/>
      <c r="CYU85" s="99"/>
      <c r="CYV85" s="99"/>
      <c r="CYW85" s="99"/>
      <c r="CYX85" s="99"/>
      <c r="CYY85" s="99"/>
      <c r="CYZ85" s="99"/>
      <c r="CZA85" s="99"/>
      <c r="CZB85" s="99"/>
      <c r="CZC85" s="99"/>
      <c r="CZD85" s="99"/>
      <c r="CZE85" s="99"/>
      <c r="CZF85" s="99"/>
      <c r="CZG85" s="99"/>
      <c r="CZH85" s="99"/>
      <c r="CZI85" s="99"/>
      <c r="CZJ85" s="99"/>
      <c r="CZK85" s="99"/>
      <c r="CZL85" s="99"/>
      <c r="CZM85" s="99"/>
      <c r="CZN85" s="99"/>
      <c r="CZO85" s="99"/>
      <c r="CZP85" s="99"/>
      <c r="CZQ85" s="99"/>
      <c r="CZR85" s="99"/>
      <c r="CZS85" s="99"/>
      <c r="CZT85" s="99"/>
      <c r="CZU85" s="99"/>
      <c r="CZV85" s="99"/>
      <c r="CZW85" s="99"/>
      <c r="CZX85" s="99"/>
      <c r="CZY85" s="99"/>
      <c r="CZZ85" s="99"/>
      <c r="DAA85" s="99"/>
      <c r="DAB85" s="99"/>
      <c r="DAC85" s="99"/>
      <c r="DAD85" s="99"/>
      <c r="DAE85" s="99"/>
      <c r="DAF85" s="99"/>
      <c r="DAG85" s="99"/>
      <c r="DAH85" s="99"/>
      <c r="DAI85" s="99"/>
      <c r="DAJ85" s="99"/>
      <c r="DAK85" s="99"/>
      <c r="DAL85" s="99"/>
      <c r="DAM85" s="99"/>
      <c r="DAN85" s="99"/>
      <c r="DAO85" s="99"/>
      <c r="DAP85" s="99"/>
      <c r="DAQ85" s="99"/>
      <c r="DAR85" s="99"/>
      <c r="DAS85" s="99"/>
      <c r="DAT85" s="99"/>
      <c r="DAU85" s="99"/>
      <c r="DAV85" s="99"/>
      <c r="DAW85" s="99"/>
      <c r="DAX85" s="99"/>
      <c r="DAY85" s="99"/>
      <c r="DAZ85" s="99"/>
      <c r="DBA85" s="99"/>
      <c r="DBB85" s="99"/>
      <c r="DBC85" s="99"/>
      <c r="DBD85" s="99"/>
      <c r="DBE85" s="99"/>
      <c r="DBF85" s="99"/>
      <c r="DBG85" s="99"/>
      <c r="DBH85" s="99"/>
      <c r="DBI85" s="99"/>
      <c r="DBJ85" s="99"/>
      <c r="DBK85" s="99"/>
      <c r="DBL85" s="99"/>
      <c r="DBM85" s="99"/>
      <c r="DBN85" s="99"/>
      <c r="DBO85" s="99"/>
      <c r="DBP85" s="99"/>
      <c r="DBQ85" s="99"/>
      <c r="DBR85" s="99"/>
      <c r="DBS85" s="99"/>
      <c r="DBT85" s="99"/>
      <c r="DBU85" s="99"/>
      <c r="DBV85" s="99"/>
      <c r="DBW85" s="99"/>
      <c r="DBX85" s="99"/>
      <c r="DBY85" s="99"/>
      <c r="DBZ85" s="99"/>
      <c r="DCA85" s="99"/>
      <c r="DCB85" s="99"/>
      <c r="DCC85" s="99"/>
      <c r="DCD85" s="99"/>
      <c r="DCE85" s="99"/>
      <c r="DCF85" s="99"/>
      <c r="DCG85" s="99"/>
      <c r="DCH85" s="99"/>
      <c r="DCI85" s="99"/>
      <c r="DCJ85" s="99"/>
      <c r="DCK85" s="99"/>
      <c r="DCL85" s="99"/>
      <c r="DCM85" s="99"/>
      <c r="DCN85" s="99"/>
      <c r="DCO85" s="99"/>
      <c r="DCP85" s="99"/>
      <c r="DCQ85" s="99"/>
      <c r="DCR85" s="99"/>
      <c r="DCS85" s="99"/>
      <c r="DCT85" s="99"/>
      <c r="DCU85" s="99"/>
      <c r="DCV85" s="99"/>
      <c r="DCW85" s="99"/>
      <c r="DCX85" s="99"/>
      <c r="DCY85" s="99"/>
      <c r="DCZ85" s="99"/>
      <c r="DDA85" s="99"/>
      <c r="DDB85" s="99"/>
      <c r="DDC85" s="99"/>
      <c r="DDD85" s="99"/>
      <c r="DDE85" s="99"/>
      <c r="DDF85" s="99"/>
      <c r="DDG85" s="99"/>
      <c r="DDH85" s="99"/>
      <c r="DDI85" s="99"/>
      <c r="DDJ85" s="99"/>
      <c r="DDK85" s="99"/>
      <c r="DDL85" s="99"/>
      <c r="DDM85" s="99"/>
      <c r="DDN85" s="99"/>
      <c r="DDO85" s="99"/>
      <c r="DDP85" s="99"/>
      <c r="DDQ85" s="99"/>
      <c r="DDR85" s="99"/>
      <c r="DDS85" s="99"/>
      <c r="DDT85" s="99"/>
      <c r="DDU85" s="99"/>
      <c r="DDV85" s="99"/>
      <c r="DDW85" s="99"/>
      <c r="DDX85" s="99"/>
      <c r="DDY85" s="99"/>
      <c r="DDZ85" s="99"/>
      <c r="DEA85" s="99"/>
      <c r="DEB85" s="99"/>
      <c r="DEC85" s="99"/>
      <c r="DED85" s="99"/>
      <c r="DEE85" s="99"/>
      <c r="DEF85" s="99"/>
      <c r="DEG85" s="99"/>
      <c r="DEH85" s="99"/>
      <c r="DEI85" s="99"/>
      <c r="DEJ85" s="99"/>
      <c r="DEK85" s="99"/>
      <c r="DEL85" s="99"/>
      <c r="DEM85" s="99"/>
      <c r="DEN85" s="99"/>
      <c r="DEO85" s="99"/>
      <c r="DEP85" s="99"/>
      <c r="DEQ85" s="99"/>
      <c r="DER85" s="99"/>
      <c r="DES85" s="99"/>
      <c r="DET85" s="99"/>
      <c r="DEU85" s="99"/>
      <c r="DEV85" s="99"/>
      <c r="DEW85" s="99"/>
      <c r="DEX85" s="99"/>
      <c r="DEY85" s="99"/>
      <c r="DEZ85" s="99"/>
      <c r="DFA85" s="99"/>
      <c r="DFB85" s="99"/>
      <c r="DFC85" s="99"/>
      <c r="DFD85" s="99"/>
      <c r="DFE85" s="99"/>
      <c r="DFF85" s="99"/>
      <c r="DFG85" s="99"/>
      <c r="DFH85" s="99"/>
      <c r="DFI85" s="99"/>
      <c r="DFJ85" s="99"/>
      <c r="DFK85" s="99"/>
      <c r="DFL85" s="99"/>
      <c r="DFM85" s="99"/>
      <c r="DFN85" s="99"/>
      <c r="DFO85" s="99"/>
      <c r="DFP85" s="99"/>
      <c r="DFQ85" s="99"/>
      <c r="DFR85" s="99"/>
      <c r="DFS85" s="99"/>
      <c r="DFT85" s="99"/>
      <c r="DFU85" s="99"/>
      <c r="DFV85" s="99"/>
      <c r="DFW85" s="99"/>
      <c r="DFX85" s="99"/>
      <c r="DFY85" s="99"/>
      <c r="DFZ85" s="99"/>
      <c r="DGA85" s="99"/>
      <c r="DGB85" s="99"/>
      <c r="DGC85" s="99"/>
      <c r="DGD85" s="99"/>
      <c r="DGE85" s="99"/>
      <c r="DGF85" s="99"/>
      <c r="DGG85" s="99"/>
      <c r="DGH85" s="99"/>
      <c r="DGI85" s="99"/>
      <c r="DGJ85" s="99"/>
      <c r="DGK85" s="99"/>
      <c r="DGL85" s="99"/>
      <c r="DGM85" s="99"/>
      <c r="DGN85" s="99"/>
      <c r="DGO85" s="99"/>
      <c r="DGP85" s="99"/>
      <c r="DGQ85" s="99"/>
      <c r="DGR85" s="99"/>
      <c r="DGS85" s="99"/>
      <c r="DGT85" s="99"/>
      <c r="DGU85" s="99"/>
      <c r="DGV85" s="99"/>
      <c r="DGW85" s="99"/>
      <c r="DGX85" s="99"/>
      <c r="DGY85" s="99"/>
      <c r="DGZ85" s="99"/>
      <c r="DHA85" s="99"/>
      <c r="DHB85" s="99"/>
      <c r="DHC85" s="99"/>
      <c r="DHD85" s="99"/>
      <c r="DHE85" s="99"/>
      <c r="DHF85" s="99"/>
      <c r="DHG85" s="99"/>
      <c r="DHH85" s="99"/>
      <c r="DHI85" s="99"/>
      <c r="DHJ85" s="99"/>
      <c r="DHK85" s="99"/>
      <c r="DHL85" s="99"/>
      <c r="DHM85" s="99"/>
      <c r="DHN85" s="99"/>
      <c r="DHO85" s="99"/>
      <c r="DHP85" s="99"/>
      <c r="DHQ85" s="99"/>
      <c r="DHR85" s="99"/>
      <c r="DHS85" s="99"/>
      <c r="DHT85" s="99"/>
      <c r="DHU85" s="99"/>
      <c r="DHV85" s="99"/>
      <c r="DHW85" s="99"/>
      <c r="DHX85" s="99"/>
      <c r="DHY85" s="99"/>
      <c r="DHZ85" s="99"/>
      <c r="DIA85" s="99"/>
      <c r="DIB85" s="99"/>
      <c r="DIC85" s="99"/>
      <c r="DID85" s="99"/>
      <c r="DIE85" s="99"/>
      <c r="DIF85" s="99"/>
      <c r="DIG85" s="99"/>
      <c r="DIH85" s="99"/>
      <c r="DII85" s="99"/>
      <c r="DIJ85" s="99"/>
      <c r="DIK85" s="99"/>
      <c r="DIL85" s="99"/>
      <c r="DIM85" s="99"/>
      <c r="DIN85" s="99"/>
      <c r="DIO85" s="99"/>
      <c r="DIP85" s="99"/>
      <c r="DIQ85" s="99"/>
      <c r="DIR85" s="99"/>
      <c r="DIS85" s="99"/>
      <c r="DIT85" s="99"/>
      <c r="DIU85" s="99"/>
      <c r="DIV85" s="99"/>
      <c r="DIW85" s="99"/>
      <c r="DIX85" s="99"/>
      <c r="DIY85" s="99"/>
      <c r="DIZ85" s="99"/>
      <c r="DJA85" s="99"/>
      <c r="DJB85" s="99"/>
      <c r="DJC85" s="99"/>
      <c r="DJD85" s="99"/>
      <c r="DJE85" s="99"/>
      <c r="DJF85" s="99"/>
      <c r="DJG85" s="99"/>
      <c r="DJH85" s="99"/>
      <c r="DJI85" s="99"/>
      <c r="DJJ85" s="99"/>
      <c r="DJK85" s="99"/>
      <c r="DJL85" s="99"/>
      <c r="DJM85" s="99"/>
      <c r="DJN85" s="99"/>
      <c r="DJO85" s="99"/>
      <c r="DJP85" s="99"/>
      <c r="DJQ85" s="99"/>
      <c r="DJR85" s="99"/>
      <c r="DJS85" s="99"/>
      <c r="DJT85" s="99"/>
      <c r="DJU85" s="99"/>
      <c r="DJV85" s="99"/>
      <c r="DJW85" s="99"/>
      <c r="DJX85" s="99"/>
      <c r="DJY85" s="99"/>
      <c r="DJZ85" s="99"/>
      <c r="DKA85" s="99"/>
      <c r="DKB85" s="99"/>
      <c r="DKC85" s="99"/>
      <c r="DKD85" s="99"/>
      <c r="DKE85" s="99"/>
      <c r="DKF85" s="99"/>
      <c r="DKG85" s="99"/>
      <c r="DKH85" s="99"/>
      <c r="DKI85" s="99"/>
      <c r="DKJ85" s="99"/>
      <c r="DKK85" s="99"/>
      <c r="DKL85" s="99"/>
      <c r="DKM85" s="99"/>
      <c r="DKN85" s="99"/>
      <c r="DKO85" s="99"/>
      <c r="DKP85" s="99"/>
      <c r="DKQ85" s="99"/>
      <c r="DKR85" s="99"/>
      <c r="DKS85" s="99"/>
      <c r="DKT85" s="99"/>
      <c r="DKU85" s="99"/>
      <c r="DKV85" s="99"/>
      <c r="DKW85" s="99"/>
      <c r="DKX85" s="99"/>
      <c r="DKY85" s="99"/>
      <c r="DKZ85" s="99"/>
      <c r="DLA85" s="99"/>
      <c r="DLB85" s="99"/>
      <c r="DLC85" s="99"/>
      <c r="DLD85" s="99"/>
      <c r="DLE85" s="99"/>
      <c r="DLF85" s="99"/>
      <c r="DLG85" s="99"/>
      <c r="DLH85" s="99"/>
      <c r="DLI85" s="99"/>
      <c r="DLJ85" s="99"/>
      <c r="DLK85" s="99"/>
      <c r="DLL85" s="99"/>
      <c r="DLM85" s="99"/>
      <c r="DLN85" s="99"/>
      <c r="DLO85" s="99"/>
      <c r="DLP85" s="99"/>
      <c r="DLQ85" s="99"/>
      <c r="DLR85" s="99"/>
      <c r="DLS85" s="99"/>
      <c r="DLT85" s="99"/>
      <c r="DLU85" s="99"/>
      <c r="DLV85" s="99"/>
      <c r="DLW85" s="99"/>
      <c r="DLX85" s="99"/>
      <c r="DLY85" s="99"/>
      <c r="DLZ85" s="99"/>
      <c r="DMA85" s="99"/>
      <c r="DMB85" s="99"/>
      <c r="DMC85" s="99"/>
      <c r="DMD85" s="99"/>
      <c r="DME85" s="99"/>
      <c r="DMF85" s="99"/>
      <c r="DMG85" s="99"/>
      <c r="DMH85" s="99"/>
      <c r="DMI85" s="99"/>
      <c r="DMJ85" s="99"/>
      <c r="DMK85" s="99"/>
      <c r="DML85" s="99"/>
      <c r="DMM85" s="99"/>
      <c r="DMN85" s="99"/>
      <c r="DMO85" s="99"/>
      <c r="DMP85" s="99"/>
      <c r="DMQ85" s="99"/>
      <c r="DMR85" s="99"/>
      <c r="DMS85" s="99"/>
      <c r="DMT85" s="99"/>
      <c r="DMU85" s="99"/>
      <c r="DMV85" s="99"/>
      <c r="DMW85" s="99"/>
      <c r="DMX85" s="99"/>
      <c r="DMY85" s="99"/>
      <c r="DMZ85" s="99"/>
      <c r="DNA85" s="99"/>
      <c r="DNB85" s="99"/>
      <c r="DNC85" s="99"/>
      <c r="DND85" s="99"/>
      <c r="DNE85" s="99"/>
      <c r="DNF85" s="99"/>
      <c r="DNG85" s="99"/>
      <c r="DNH85" s="99"/>
      <c r="DNI85" s="99"/>
      <c r="DNJ85" s="99"/>
      <c r="DNK85" s="99"/>
      <c r="DNL85" s="99"/>
      <c r="DNM85" s="99"/>
      <c r="DNN85" s="99"/>
      <c r="DNO85" s="99"/>
      <c r="DNP85" s="99"/>
      <c r="DNQ85" s="99"/>
      <c r="DNR85" s="99"/>
      <c r="DNS85" s="99"/>
      <c r="DNT85" s="99"/>
      <c r="DNU85" s="99"/>
      <c r="DNV85" s="99"/>
      <c r="DNW85" s="99"/>
      <c r="DNX85" s="99"/>
      <c r="DNY85" s="99"/>
      <c r="DNZ85" s="99"/>
      <c r="DOA85" s="99"/>
      <c r="DOB85" s="99"/>
      <c r="DOC85" s="99"/>
      <c r="DOD85" s="99"/>
      <c r="DOE85" s="99"/>
      <c r="DOF85" s="99"/>
      <c r="DOG85" s="99"/>
      <c r="DOH85" s="99"/>
      <c r="DOI85" s="99"/>
      <c r="DOJ85" s="99"/>
      <c r="DOK85" s="99"/>
      <c r="DOL85" s="99"/>
      <c r="DOM85" s="99"/>
      <c r="DON85" s="99"/>
      <c r="DOO85" s="99"/>
      <c r="DOP85" s="99"/>
      <c r="DOQ85" s="99"/>
      <c r="DOR85" s="99"/>
      <c r="DOS85" s="99"/>
      <c r="DOT85" s="99"/>
      <c r="DOU85" s="99"/>
      <c r="DOV85" s="99"/>
      <c r="DOW85" s="99"/>
      <c r="DOX85" s="99"/>
      <c r="DOY85" s="99"/>
      <c r="DOZ85" s="99"/>
      <c r="DPA85" s="99"/>
      <c r="DPB85" s="99"/>
      <c r="DPC85" s="99"/>
      <c r="DPD85" s="99"/>
      <c r="DPE85" s="99"/>
      <c r="DPF85" s="99"/>
      <c r="DPG85" s="99"/>
      <c r="DPH85" s="99"/>
      <c r="DPI85" s="99"/>
      <c r="DPJ85" s="99"/>
      <c r="DPK85" s="99"/>
      <c r="DPL85" s="99"/>
      <c r="DPM85" s="99"/>
      <c r="DPN85" s="99"/>
      <c r="DPO85" s="99"/>
      <c r="DPP85" s="99"/>
      <c r="DPQ85" s="99"/>
      <c r="DPR85" s="99"/>
      <c r="DPS85" s="99"/>
      <c r="DPT85" s="99"/>
      <c r="DPU85" s="99"/>
      <c r="DPV85" s="99"/>
      <c r="DPW85" s="99"/>
      <c r="DPX85" s="99"/>
      <c r="DPY85" s="99"/>
      <c r="DPZ85" s="99"/>
      <c r="DQA85" s="99"/>
      <c r="DQB85" s="99"/>
      <c r="DQC85" s="99"/>
      <c r="DQD85" s="99"/>
      <c r="DQE85" s="99"/>
      <c r="DQF85" s="99"/>
      <c r="DQG85" s="99"/>
      <c r="DQH85" s="99"/>
      <c r="DQI85" s="99"/>
      <c r="DQJ85" s="99"/>
      <c r="DQK85" s="99"/>
      <c r="DQL85" s="99"/>
      <c r="DQM85" s="99"/>
      <c r="DQN85" s="99"/>
      <c r="DQO85" s="99"/>
      <c r="DQP85" s="99"/>
      <c r="DQQ85" s="99"/>
      <c r="DQR85" s="99"/>
      <c r="DQS85" s="99"/>
      <c r="DQT85" s="99"/>
      <c r="DQU85" s="99"/>
      <c r="DQV85" s="99"/>
      <c r="DQW85" s="99"/>
      <c r="DQX85" s="99"/>
      <c r="DQY85" s="99"/>
      <c r="DQZ85" s="99"/>
      <c r="DRA85" s="99"/>
      <c r="DRB85" s="99"/>
      <c r="DRC85" s="99"/>
      <c r="DRD85" s="99"/>
      <c r="DRE85" s="99"/>
      <c r="DRF85" s="99"/>
      <c r="DRG85" s="99"/>
      <c r="DRH85" s="99"/>
      <c r="DRI85" s="99"/>
      <c r="DRJ85" s="99"/>
      <c r="DRK85" s="99"/>
      <c r="DRL85" s="99"/>
      <c r="DRM85" s="99"/>
      <c r="DRN85" s="99"/>
      <c r="DRO85" s="99"/>
      <c r="DRP85" s="99"/>
      <c r="DRQ85" s="99"/>
      <c r="DRR85" s="99"/>
      <c r="DRS85" s="99"/>
      <c r="DRT85" s="99"/>
      <c r="DRU85" s="99"/>
      <c r="DRV85" s="99"/>
      <c r="DRW85" s="99"/>
      <c r="DRX85" s="99"/>
      <c r="DRY85" s="99"/>
      <c r="DRZ85" s="99"/>
      <c r="DSA85" s="99"/>
      <c r="DSB85" s="99"/>
      <c r="DSC85" s="99"/>
      <c r="DSD85" s="99"/>
      <c r="DSE85" s="99"/>
      <c r="DSF85" s="99"/>
      <c r="DSG85" s="99"/>
      <c r="DSH85" s="99"/>
      <c r="DSI85" s="99"/>
      <c r="DSJ85" s="99"/>
      <c r="DSK85" s="99"/>
      <c r="DSL85" s="99"/>
      <c r="DSM85" s="99"/>
      <c r="DSN85" s="99"/>
      <c r="DSO85" s="99"/>
      <c r="DSP85" s="99"/>
      <c r="DSQ85" s="99"/>
      <c r="DSR85" s="99"/>
      <c r="DSS85" s="99"/>
      <c r="DST85" s="99"/>
      <c r="DSU85" s="99"/>
      <c r="DSV85" s="99"/>
      <c r="DSW85" s="99"/>
      <c r="DSX85" s="99"/>
      <c r="DSY85" s="99"/>
      <c r="DSZ85" s="99"/>
      <c r="DTA85" s="99"/>
      <c r="DTB85" s="99"/>
      <c r="DTC85" s="99"/>
      <c r="DTD85" s="99"/>
      <c r="DTE85" s="99"/>
      <c r="DTF85" s="99"/>
      <c r="DTG85" s="99"/>
      <c r="DTH85" s="99"/>
      <c r="DTI85" s="99"/>
      <c r="DTJ85" s="99"/>
      <c r="DTK85" s="99"/>
      <c r="DTL85" s="99"/>
      <c r="DTM85" s="99"/>
      <c r="DTN85" s="99"/>
      <c r="DTO85" s="99"/>
      <c r="DTP85" s="99"/>
      <c r="DTQ85" s="99"/>
      <c r="DTR85" s="99"/>
      <c r="DTS85" s="99"/>
      <c r="DTT85" s="99"/>
      <c r="DTU85" s="99"/>
      <c r="DTV85" s="99"/>
      <c r="DTW85" s="99"/>
      <c r="DTX85" s="99"/>
      <c r="DTY85" s="99"/>
      <c r="DTZ85" s="99"/>
      <c r="DUA85" s="99"/>
      <c r="DUB85" s="99"/>
      <c r="DUC85" s="99"/>
      <c r="DUD85" s="99"/>
      <c r="DUE85" s="99"/>
      <c r="DUF85" s="99"/>
      <c r="DUG85" s="99"/>
      <c r="DUH85" s="99"/>
      <c r="DUI85" s="99"/>
      <c r="DUJ85" s="99"/>
      <c r="DUK85" s="99"/>
      <c r="DUL85" s="99"/>
      <c r="DUM85" s="99"/>
      <c r="DUN85" s="99"/>
      <c r="DUO85" s="99"/>
      <c r="DUP85" s="99"/>
      <c r="DUQ85" s="99"/>
      <c r="DUR85" s="99"/>
      <c r="DUS85" s="99"/>
      <c r="DUT85" s="99"/>
      <c r="DUU85" s="99"/>
      <c r="DUV85" s="99"/>
      <c r="DUW85" s="99"/>
      <c r="DUX85" s="99"/>
      <c r="DUY85" s="99"/>
      <c r="DUZ85" s="99"/>
      <c r="DVA85" s="99"/>
      <c r="DVB85" s="99"/>
      <c r="DVC85" s="99"/>
      <c r="DVD85" s="99"/>
      <c r="DVE85" s="99"/>
      <c r="DVF85" s="99"/>
      <c r="DVG85" s="99"/>
      <c r="DVH85" s="99"/>
      <c r="DVI85" s="99"/>
      <c r="DVJ85" s="99"/>
      <c r="DVK85" s="99"/>
      <c r="DVL85" s="99"/>
      <c r="DVM85" s="99"/>
      <c r="DVN85" s="99"/>
      <c r="DVO85" s="99"/>
      <c r="DVP85" s="99"/>
      <c r="DVQ85" s="99"/>
      <c r="DVR85" s="99"/>
      <c r="DVS85" s="99"/>
      <c r="DVT85" s="99"/>
      <c r="DVU85" s="99"/>
      <c r="DVV85" s="99"/>
      <c r="DVW85" s="99"/>
      <c r="DVX85" s="99"/>
      <c r="DVY85" s="99"/>
      <c r="DVZ85" s="99"/>
      <c r="DWA85" s="99"/>
      <c r="DWB85" s="99"/>
      <c r="DWC85" s="99"/>
      <c r="DWD85" s="99"/>
      <c r="DWE85" s="99"/>
      <c r="DWF85" s="99"/>
      <c r="DWG85" s="99"/>
      <c r="DWH85" s="99"/>
      <c r="DWI85" s="99"/>
      <c r="DWJ85" s="99"/>
      <c r="DWK85" s="99"/>
      <c r="DWL85" s="99"/>
      <c r="DWM85" s="99"/>
      <c r="DWN85" s="99"/>
      <c r="DWO85" s="99"/>
      <c r="DWP85" s="99"/>
      <c r="DWQ85" s="99"/>
      <c r="DWR85" s="99"/>
      <c r="DWS85" s="99"/>
      <c r="DWT85" s="99"/>
      <c r="DWU85" s="99"/>
      <c r="DWV85" s="99"/>
      <c r="DWW85" s="99"/>
      <c r="DWX85" s="99"/>
      <c r="DWY85" s="99"/>
      <c r="DWZ85" s="99"/>
      <c r="DXA85" s="99"/>
      <c r="DXB85" s="99"/>
      <c r="DXC85" s="99"/>
      <c r="DXD85" s="99"/>
      <c r="DXE85" s="99"/>
      <c r="DXF85" s="99"/>
      <c r="DXG85" s="99"/>
      <c r="DXH85" s="99"/>
      <c r="DXI85" s="99"/>
      <c r="DXJ85" s="99"/>
      <c r="DXK85" s="99"/>
      <c r="DXL85" s="99"/>
      <c r="DXM85" s="99"/>
      <c r="DXN85" s="99"/>
      <c r="DXO85" s="99"/>
      <c r="DXP85" s="99"/>
      <c r="DXQ85" s="99"/>
      <c r="DXR85" s="99"/>
      <c r="DXS85" s="99"/>
      <c r="DXT85" s="99"/>
      <c r="DXU85" s="99"/>
      <c r="DXV85" s="99"/>
      <c r="DXW85" s="99"/>
      <c r="DXX85" s="99"/>
      <c r="DXY85" s="99"/>
      <c r="DXZ85" s="99"/>
      <c r="DYA85" s="99"/>
      <c r="DYB85" s="99"/>
      <c r="DYC85" s="99"/>
      <c r="DYD85" s="99"/>
      <c r="DYE85" s="99"/>
      <c r="DYF85" s="99"/>
      <c r="DYG85" s="99"/>
      <c r="DYH85" s="99"/>
      <c r="DYI85" s="99"/>
      <c r="DYJ85" s="99"/>
      <c r="DYK85" s="99"/>
      <c r="DYL85" s="99"/>
      <c r="DYM85" s="99"/>
      <c r="DYN85" s="99"/>
      <c r="DYO85" s="99"/>
      <c r="DYP85" s="99"/>
      <c r="DYQ85" s="99"/>
      <c r="DYR85" s="99"/>
      <c r="DYS85" s="99"/>
      <c r="DYT85" s="99"/>
      <c r="DYU85" s="99"/>
      <c r="DYV85" s="99"/>
      <c r="DYW85" s="99"/>
      <c r="DYX85" s="99"/>
      <c r="DYY85" s="99"/>
      <c r="DYZ85" s="99"/>
      <c r="DZA85" s="99"/>
      <c r="DZB85" s="99"/>
      <c r="DZC85" s="99"/>
      <c r="DZD85" s="99"/>
      <c r="DZE85" s="99"/>
      <c r="DZF85" s="99"/>
      <c r="DZG85" s="99"/>
      <c r="DZH85" s="99"/>
      <c r="DZI85" s="99"/>
      <c r="DZJ85" s="99"/>
      <c r="DZK85" s="99"/>
      <c r="DZL85" s="99"/>
      <c r="DZM85" s="99"/>
      <c r="DZN85" s="99"/>
      <c r="DZO85" s="99"/>
      <c r="DZP85" s="99"/>
      <c r="DZQ85" s="99"/>
      <c r="DZR85" s="99"/>
      <c r="DZS85" s="99"/>
      <c r="DZT85" s="99"/>
      <c r="DZU85" s="99"/>
      <c r="DZV85" s="99"/>
      <c r="DZW85" s="99"/>
      <c r="DZX85" s="99"/>
      <c r="DZY85" s="99"/>
      <c r="DZZ85" s="99"/>
      <c r="EAA85" s="99"/>
      <c r="EAB85" s="99"/>
      <c r="EAC85" s="99"/>
      <c r="EAD85" s="99"/>
      <c r="EAE85" s="99"/>
      <c r="EAF85" s="99"/>
      <c r="EAG85" s="99"/>
      <c r="EAH85" s="99"/>
      <c r="EAI85" s="99"/>
      <c r="EAJ85" s="99"/>
      <c r="EAK85" s="99"/>
      <c r="EAL85" s="99"/>
      <c r="EAM85" s="99"/>
      <c r="EAN85" s="99"/>
      <c r="EAO85" s="99"/>
      <c r="EAP85" s="99"/>
      <c r="EAQ85" s="99"/>
      <c r="EAR85" s="99"/>
      <c r="EAS85" s="99"/>
      <c r="EAT85" s="99"/>
      <c r="EAU85" s="99"/>
      <c r="EAV85" s="99"/>
      <c r="EAW85" s="99"/>
      <c r="EAX85" s="99"/>
      <c r="EAY85" s="99"/>
      <c r="EAZ85" s="99"/>
      <c r="EBA85" s="99"/>
      <c r="EBB85" s="99"/>
      <c r="EBC85" s="99"/>
      <c r="EBD85" s="99"/>
      <c r="EBE85" s="99"/>
      <c r="EBF85" s="99"/>
      <c r="EBG85" s="99"/>
      <c r="EBH85" s="99"/>
      <c r="EBI85" s="99"/>
      <c r="EBJ85" s="99"/>
      <c r="EBK85" s="99"/>
      <c r="EBL85" s="99"/>
      <c r="EBM85" s="99"/>
      <c r="EBN85" s="99"/>
      <c r="EBO85" s="99"/>
      <c r="EBP85" s="99"/>
      <c r="EBQ85" s="99"/>
      <c r="EBR85" s="99"/>
      <c r="EBS85" s="99"/>
      <c r="EBT85" s="99"/>
      <c r="EBU85" s="99"/>
      <c r="EBV85" s="99"/>
      <c r="EBW85" s="99"/>
      <c r="EBX85" s="99"/>
      <c r="EBY85" s="99"/>
      <c r="EBZ85" s="99"/>
      <c r="ECA85" s="99"/>
      <c r="ECB85" s="99"/>
      <c r="ECC85" s="99"/>
      <c r="ECD85" s="99"/>
      <c r="ECE85" s="99"/>
      <c r="ECF85" s="99"/>
      <c r="ECG85" s="99"/>
      <c r="ECH85" s="99"/>
      <c r="ECI85" s="99"/>
      <c r="ECJ85" s="99"/>
      <c r="ECK85" s="99"/>
      <c r="ECL85" s="99"/>
      <c r="ECM85" s="99"/>
      <c r="ECN85" s="99"/>
      <c r="ECO85" s="99"/>
      <c r="ECP85" s="99"/>
      <c r="ECQ85" s="99"/>
      <c r="ECR85" s="99"/>
      <c r="ECS85" s="99"/>
      <c r="ECT85" s="99"/>
      <c r="ECU85" s="99"/>
      <c r="ECV85" s="99"/>
      <c r="ECW85" s="99"/>
      <c r="ECX85" s="99"/>
      <c r="ECY85" s="99"/>
      <c r="ECZ85" s="99"/>
      <c r="EDA85" s="99"/>
      <c r="EDB85" s="99"/>
      <c r="EDC85" s="99"/>
      <c r="EDD85" s="99"/>
      <c r="EDE85" s="99"/>
      <c r="EDF85" s="99"/>
      <c r="EDG85" s="99"/>
      <c r="EDH85" s="99"/>
      <c r="EDI85" s="99"/>
      <c r="EDJ85" s="99"/>
      <c r="EDK85" s="99"/>
      <c r="EDL85" s="99"/>
      <c r="EDM85" s="99"/>
      <c r="EDN85" s="99"/>
      <c r="EDO85" s="99"/>
      <c r="EDP85" s="99"/>
      <c r="EDQ85" s="99"/>
      <c r="EDR85" s="99"/>
      <c r="EDS85" s="99"/>
      <c r="EDT85" s="99"/>
      <c r="EDU85" s="99"/>
      <c r="EDV85" s="99"/>
      <c r="EDW85" s="99"/>
      <c r="EDX85" s="99"/>
      <c r="EDY85" s="99"/>
      <c r="EDZ85" s="99"/>
      <c r="EEA85" s="99"/>
      <c r="EEB85" s="99"/>
      <c r="EEC85" s="99"/>
      <c r="EED85" s="99"/>
      <c r="EEE85" s="99"/>
      <c r="EEF85" s="99"/>
      <c r="EEG85" s="99"/>
      <c r="EEH85" s="99"/>
      <c r="EEI85" s="99"/>
      <c r="EEJ85" s="99"/>
      <c r="EEK85" s="99"/>
      <c r="EEL85" s="99"/>
      <c r="EEM85" s="99"/>
      <c r="EEN85" s="99"/>
      <c r="EEO85" s="99"/>
      <c r="EEP85" s="99"/>
      <c r="EEQ85" s="99"/>
      <c r="EER85" s="99"/>
      <c r="EES85" s="99"/>
      <c r="EET85" s="99"/>
      <c r="EEU85" s="99"/>
      <c r="EEV85" s="99"/>
      <c r="EEW85" s="99"/>
      <c r="EEX85" s="99"/>
      <c r="EEY85" s="99"/>
      <c r="EEZ85" s="99"/>
      <c r="EFA85" s="99"/>
      <c r="EFB85" s="99"/>
      <c r="EFC85" s="99"/>
      <c r="EFD85" s="99"/>
      <c r="EFE85" s="99"/>
      <c r="EFF85" s="99"/>
      <c r="EFG85" s="99"/>
      <c r="EFH85" s="99"/>
      <c r="EFI85" s="99"/>
      <c r="EFJ85" s="99"/>
      <c r="EFK85" s="99"/>
      <c r="EFL85" s="99"/>
      <c r="EFM85" s="99"/>
      <c r="EFN85" s="99"/>
      <c r="EFO85" s="99"/>
      <c r="EFP85" s="99"/>
      <c r="EFQ85" s="99"/>
      <c r="EFR85" s="99"/>
      <c r="EFS85" s="99"/>
      <c r="EFT85" s="99"/>
      <c r="EFU85" s="99"/>
      <c r="EFV85" s="99"/>
      <c r="EFW85" s="99"/>
      <c r="EFX85" s="99"/>
      <c r="EFY85" s="99"/>
      <c r="EFZ85" s="99"/>
      <c r="EGA85" s="99"/>
      <c r="EGB85" s="99"/>
      <c r="EGC85" s="99"/>
      <c r="EGD85" s="99"/>
      <c r="EGE85" s="99"/>
      <c r="EGF85" s="99"/>
      <c r="EGG85" s="99"/>
      <c r="EGH85" s="99"/>
      <c r="EGI85" s="99"/>
      <c r="EGJ85" s="99"/>
      <c r="EGK85" s="99"/>
      <c r="EGL85" s="99"/>
      <c r="EGM85" s="99"/>
      <c r="EGN85" s="99"/>
      <c r="EGO85" s="99"/>
      <c r="EGP85" s="99"/>
      <c r="EGQ85" s="99"/>
      <c r="EGR85" s="99"/>
      <c r="EGS85" s="99"/>
      <c r="EGT85" s="99"/>
      <c r="EGU85" s="99"/>
      <c r="EGV85" s="99"/>
      <c r="EGW85" s="99"/>
      <c r="EGX85" s="99"/>
      <c r="EGY85" s="99"/>
      <c r="EGZ85" s="99"/>
      <c r="EHA85" s="99"/>
      <c r="EHB85" s="99"/>
      <c r="EHC85" s="99"/>
      <c r="EHD85" s="99"/>
      <c r="EHE85" s="99"/>
      <c r="EHF85" s="99"/>
      <c r="EHG85" s="99"/>
      <c r="EHH85" s="99"/>
      <c r="EHI85" s="99"/>
      <c r="EHJ85" s="99"/>
      <c r="EHK85" s="99"/>
      <c r="EHL85" s="99"/>
      <c r="EHM85" s="99"/>
      <c r="EHN85" s="99"/>
      <c r="EHO85" s="99"/>
      <c r="EHP85" s="99"/>
      <c r="EHQ85" s="99"/>
      <c r="EHR85" s="99"/>
      <c r="EHS85" s="99"/>
      <c r="EHT85" s="99"/>
      <c r="EHU85" s="99"/>
      <c r="EHV85" s="99"/>
      <c r="EHW85" s="99"/>
      <c r="EHX85" s="99"/>
      <c r="EHY85" s="99"/>
      <c r="EHZ85" s="99"/>
      <c r="EIA85" s="99"/>
      <c r="EIB85" s="99"/>
      <c r="EIC85" s="99"/>
      <c r="EID85" s="99"/>
      <c r="EIE85" s="99"/>
      <c r="EIF85" s="99"/>
      <c r="EIG85" s="99"/>
      <c r="EIH85" s="99"/>
      <c r="EII85" s="99"/>
      <c r="EIJ85" s="99"/>
      <c r="EIK85" s="99"/>
      <c r="EIL85" s="99"/>
      <c r="EIM85" s="99"/>
      <c r="EIN85" s="99"/>
      <c r="EIO85" s="99"/>
      <c r="EIP85" s="99"/>
      <c r="EIQ85" s="99"/>
      <c r="EIR85" s="99"/>
      <c r="EIS85" s="99"/>
      <c r="EIT85" s="99"/>
      <c r="EIU85" s="99"/>
      <c r="EIV85" s="99"/>
      <c r="EIW85" s="99"/>
      <c r="EIX85" s="99"/>
      <c r="EIY85" s="99"/>
      <c r="EIZ85" s="99"/>
      <c r="EJA85" s="99"/>
      <c r="EJB85" s="99"/>
      <c r="EJC85" s="99"/>
      <c r="EJD85" s="99"/>
      <c r="EJE85" s="99"/>
      <c r="EJF85" s="99"/>
      <c r="EJG85" s="99"/>
      <c r="EJH85" s="99"/>
      <c r="EJI85" s="99"/>
      <c r="EJJ85" s="99"/>
      <c r="EJK85" s="99"/>
      <c r="EJL85" s="99"/>
      <c r="EJM85" s="99"/>
      <c r="EJN85" s="99"/>
      <c r="EJO85" s="99"/>
      <c r="EJP85" s="99"/>
      <c r="EJQ85" s="99"/>
      <c r="EJR85" s="99"/>
      <c r="EJS85" s="99"/>
      <c r="EJT85" s="99"/>
      <c r="EJU85" s="99"/>
      <c r="EJV85" s="99"/>
      <c r="EJW85" s="99"/>
      <c r="EJX85" s="99"/>
      <c r="EJY85" s="99"/>
      <c r="EJZ85" s="99"/>
      <c r="EKA85" s="99"/>
      <c r="EKB85" s="99"/>
      <c r="EKC85" s="99"/>
      <c r="EKD85" s="99"/>
      <c r="EKE85" s="99"/>
      <c r="EKF85" s="99"/>
      <c r="EKG85" s="99"/>
      <c r="EKH85" s="99"/>
      <c r="EKI85" s="99"/>
      <c r="EKJ85" s="99"/>
      <c r="EKK85" s="99"/>
      <c r="EKL85" s="99"/>
      <c r="EKM85" s="99"/>
      <c r="EKN85" s="99"/>
      <c r="EKO85" s="99"/>
      <c r="EKP85" s="99"/>
      <c r="EKQ85" s="99"/>
      <c r="EKR85" s="99"/>
      <c r="EKS85" s="99"/>
      <c r="EKT85" s="99"/>
      <c r="EKU85" s="99"/>
      <c r="EKV85" s="99"/>
      <c r="EKW85" s="99"/>
      <c r="EKX85" s="99"/>
      <c r="EKY85" s="99"/>
      <c r="EKZ85" s="99"/>
      <c r="ELA85" s="99"/>
      <c r="ELB85" s="99"/>
      <c r="ELC85" s="99"/>
      <c r="ELD85" s="99"/>
      <c r="ELE85" s="99"/>
      <c r="ELF85" s="99"/>
      <c r="ELG85" s="99"/>
      <c r="ELH85" s="99"/>
      <c r="ELI85" s="99"/>
      <c r="ELJ85" s="99"/>
      <c r="ELK85" s="99"/>
      <c r="ELL85" s="99"/>
      <c r="ELM85" s="99"/>
      <c r="ELN85" s="99"/>
      <c r="ELO85" s="99"/>
      <c r="ELP85" s="99"/>
      <c r="ELQ85" s="99"/>
      <c r="ELR85" s="99"/>
      <c r="ELS85" s="99"/>
      <c r="ELT85" s="99"/>
      <c r="ELU85" s="99"/>
      <c r="ELV85" s="99"/>
      <c r="ELW85" s="99"/>
      <c r="ELX85" s="99"/>
      <c r="ELY85" s="99"/>
      <c r="ELZ85" s="99"/>
      <c r="EMA85" s="99"/>
      <c r="EMB85" s="99"/>
      <c r="EMC85" s="99"/>
      <c r="EMD85" s="99"/>
      <c r="EME85" s="99"/>
      <c r="EMF85" s="99"/>
      <c r="EMG85" s="99"/>
      <c r="EMH85" s="99"/>
      <c r="EMI85" s="99"/>
      <c r="EMJ85" s="99"/>
      <c r="EMK85" s="99"/>
      <c r="EML85" s="99"/>
      <c r="EMM85" s="99"/>
      <c r="EMN85" s="99"/>
      <c r="EMO85" s="99"/>
      <c r="EMP85" s="99"/>
      <c r="EMQ85" s="99"/>
      <c r="EMR85" s="99"/>
      <c r="EMS85" s="99"/>
      <c r="EMT85" s="99"/>
      <c r="EMU85" s="99"/>
      <c r="EMV85" s="99"/>
      <c r="EMW85" s="99"/>
      <c r="EMX85" s="99"/>
      <c r="EMY85" s="99"/>
      <c r="EMZ85" s="99"/>
      <c r="ENA85" s="99"/>
      <c r="ENB85" s="99"/>
      <c r="ENC85" s="99"/>
      <c r="END85" s="99"/>
      <c r="ENE85" s="99"/>
      <c r="ENF85" s="99"/>
      <c r="ENG85" s="99"/>
      <c r="ENH85" s="99"/>
      <c r="ENI85" s="99"/>
      <c r="ENJ85" s="99"/>
      <c r="ENK85" s="99"/>
      <c r="ENL85" s="99"/>
      <c r="ENM85" s="99"/>
      <c r="ENN85" s="99"/>
      <c r="ENO85" s="99"/>
      <c r="ENP85" s="99"/>
      <c r="ENQ85" s="99"/>
      <c r="ENR85" s="99"/>
      <c r="ENS85" s="99"/>
      <c r="ENT85" s="99"/>
      <c r="ENU85" s="99"/>
      <c r="ENV85" s="99"/>
      <c r="ENW85" s="99"/>
      <c r="ENX85" s="99"/>
      <c r="ENY85" s="99"/>
      <c r="ENZ85" s="99"/>
      <c r="EOA85" s="99"/>
      <c r="EOB85" s="99"/>
      <c r="EOC85" s="99"/>
      <c r="EOD85" s="99"/>
      <c r="EOE85" s="99"/>
      <c r="EOF85" s="99"/>
      <c r="EOG85" s="99"/>
      <c r="EOH85" s="99"/>
      <c r="EOI85" s="99"/>
      <c r="EOJ85" s="99"/>
      <c r="EOK85" s="99"/>
      <c r="EOL85" s="99"/>
      <c r="EOM85" s="99"/>
      <c r="EON85" s="99"/>
      <c r="EOO85" s="99"/>
      <c r="EOP85" s="99"/>
      <c r="EOQ85" s="99"/>
      <c r="EOR85" s="99"/>
      <c r="EOS85" s="99"/>
      <c r="EOT85" s="99"/>
      <c r="EOU85" s="99"/>
      <c r="EOV85" s="99"/>
      <c r="EOW85" s="99"/>
      <c r="EOX85" s="99"/>
      <c r="EOY85" s="99"/>
      <c r="EOZ85" s="99"/>
      <c r="EPA85" s="99"/>
      <c r="EPB85" s="99"/>
      <c r="EPC85" s="99"/>
      <c r="EPD85" s="99"/>
      <c r="EPE85" s="99"/>
      <c r="EPF85" s="99"/>
      <c r="EPG85" s="99"/>
      <c r="EPH85" s="99"/>
      <c r="EPI85" s="99"/>
      <c r="EPJ85" s="99"/>
      <c r="EPK85" s="99"/>
      <c r="EPL85" s="99"/>
      <c r="EPM85" s="99"/>
      <c r="EPN85" s="99"/>
      <c r="EPO85" s="99"/>
      <c r="EPP85" s="99"/>
      <c r="EPQ85" s="99"/>
      <c r="EPR85" s="99"/>
      <c r="EPS85" s="99"/>
      <c r="EPT85" s="99"/>
      <c r="EPU85" s="99"/>
      <c r="EPV85" s="99"/>
      <c r="EPW85" s="99"/>
      <c r="EPX85" s="99"/>
      <c r="EPY85" s="99"/>
      <c r="EPZ85" s="99"/>
      <c r="EQA85" s="99"/>
      <c r="EQB85" s="99"/>
      <c r="EQC85" s="99"/>
      <c r="EQD85" s="99"/>
      <c r="EQE85" s="99"/>
      <c r="EQF85" s="99"/>
      <c r="EQG85" s="99"/>
      <c r="EQH85" s="99"/>
      <c r="EQI85" s="99"/>
      <c r="EQJ85" s="99"/>
      <c r="EQK85" s="99"/>
      <c r="EQL85" s="99"/>
      <c r="EQM85" s="99"/>
      <c r="EQN85" s="99"/>
      <c r="EQO85" s="99"/>
      <c r="EQP85" s="99"/>
      <c r="EQQ85" s="99"/>
      <c r="EQR85" s="99"/>
      <c r="EQS85" s="99"/>
      <c r="EQT85" s="99"/>
      <c r="EQU85" s="99"/>
      <c r="EQV85" s="99"/>
      <c r="EQW85" s="99"/>
      <c r="EQX85" s="99"/>
      <c r="EQY85" s="99"/>
      <c r="EQZ85" s="99"/>
      <c r="ERA85" s="99"/>
      <c r="ERB85" s="99"/>
      <c r="ERC85" s="99"/>
      <c r="ERD85" s="99"/>
      <c r="ERE85" s="99"/>
      <c r="ERF85" s="99"/>
      <c r="ERG85" s="99"/>
      <c r="ERH85" s="99"/>
      <c r="ERI85" s="99"/>
      <c r="ERJ85" s="99"/>
      <c r="ERK85" s="99"/>
      <c r="ERL85" s="99"/>
      <c r="ERM85" s="99"/>
      <c r="ERN85" s="99"/>
      <c r="ERO85" s="99"/>
      <c r="ERP85" s="99"/>
      <c r="ERQ85" s="99"/>
      <c r="ERR85" s="99"/>
      <c r="ERS85" s="99"/>
      <c r="ERT85" s="99"/>
      <c r="ERU85" s="99"/>
      <c r="ERV85" s="99"/>
      <c r="ERW85" s="99"/>
      <c r="ERX85" s="99"/>
      <c r="ERY85" s="99"/>
      <c r="ERZ85" s="99"/>
      <c r="ESA85" s="99"/>
      <c r="ESB85" s="99"/>
      <c r="ESC85" s="99"/>
      <c r="ESD85" s="99"/>
      <c r="ESE85" s="99"/>
      <c r="ESF85" s="99"/>
      <c r="ESG85" s="99"/>
      <c r="ESH85" s="99"/>
      <c r="ESI85" s="99"/>
      <c r="ESJ85" s="99"/>
      <c r="ESK85" s="99"/>
      <c r="ESL85" s="99"/>
      <c r="ESM85" s="99"/>
      <c r="ESN85" s="99"/>
      <c r="ESO85" s="99"/>
      <c r="ESP85" s="99"/>
      <c r="ESQ85" s="99"/>
      <c r="ESR85" s="99"/>
      <c r="ESS85" s="99"/>
      <c r="EST85" s="99"/>
      <c r="ESU85" s="99"/>
      <c r="ESV85" s="99"/>
      <c r="ESW85" s="99"/>
      <c r="ESX85" s="99"/>
      <c r="ESY85" s="99"/>
      <c r="ESZ85" s="99"/>
      <c r="ETA85" s="99"/>
      <c r="ETB85" s="99"/>
      <c r="ETC85" s="99"/>
      <c r="ETD85" s="99"/>
      <c r="ETE85" s="99"/>
      <c r="ETF85" s="99"/>
      <c r="ETG85" s="99"/>
      <c r="ETH85" s="99"/>
      <c r="ETI85" s="99"/>
      <c r="ETJ85" s="99"/>
      <c r="ETK85" s="99"/>
      <c r="ETL85" s="99"/>
      <c r="ETM85" s="99"/>
      <c r="ETN85" s="99"/>
      <c r="ETO85" s="99"/>
      <c r="ETP85" s="99"/>
      <c r="ETQ85" s="99"/>
      <c r="ETR85" s="99"/>
      <c r="ETS85" s="99"/>
      <c r="ETT85" s="99"/>
      <c r="ETU85" s="99"/>
      <c r="ETV85" s="99"/>
      <c r="ETW85" s="99"/>
      <c r="ETX85" s="99"/>
      <c r="ETY85" s="99"/>
      <c r="ETZ85" s="99"/>
      <c r="EUA85" s="99"/>
      <c r="EUB85" s="99"/>
      <c r="EUC85" s="99"/>
      <c r="EUD85" s="99"/>
      <c r="EUE85" s="99"/>
      <c r="EUF85" s="99"/>
      <c r="EUG85" s="99"/>
      <c r="EUH85" s="99"/>
      <c r="EUI85" s="99"/>
      <c r="EUJ85" s="99"/>
      <c r="EUK85" s="99"/>
      <c r="EUL85" s="99"/>
      <c r="EUM85" s="99"/>
      <c r="EUN85" s="99"/>
      <c r="EUO85" s="99"/>
      <c r="EUP85" s="99"/>
      <c r="EUQ85" s="99"/>
      <c r="EUR85" s="99"/>
      <c r="EUS85" s="99"/>
      <c r="EUT85" s="99"/>
      <c r="EUU85" s="99"/>
      <c r="EUV85" s="99"/>
      <c r="EUW85" s="99"/>
      <c r="EUX85" s="99"/>
      <c r="EUY85" s="99"/>
      <c r="EUZ85" s="99"/>
      <c r="EVA85" s="99"/>
      <c r="EVB85" s="99"/>
      <c r="EVC85" s="99"/>
      <c r="EVD85" s="99"/>
      <c r="EVE85" s="99"/>
      <c r="EVF85" s="99"/>
      <c r="EVG85" s="99"/>
      <c r="EVH85" s="99"/>
      <c r="EVI85" s="99"/>
      <c r="EVJ85" s="99"/>
      <c r="EVK85" s="99"/>
      <c r="EVL85" s="99"/>
      <c r="EVM85" s="99"/>
      <c r="EVN85" s="99"/>
      <c r="EVO85" s="99"/>
      <c r="EVP85" s="99"/>
      <c r="EVQ85" s="99"/>
      <c r="EVR85" s="99"/>
      <c r="EVS85" s="99"/>
      <c r="EVT85" s="99"/>
      <c r="EVU85" s="99"/>
      <c r="EVV85" s="99"/>
      <c r="EVW85" s="99"/>
      <c r="EVX85" s="99"/>
      <c r="EVY85" s="99"/>
      <c r="EVZ85" s="99"/>
      <c r="EWA85" s="99"/>
      <c r="EWB85" s="99"/>
      <c r="EWC85" s="99"/>
      <c r="EWD85" s="99"/>
      <c r="EWE85" s="99"/>
      <c r="EWF85" s="99"/>
      <c r="EWG85" s="99"/>
      <c r="EWH85" s="99"/>
      <c r="EWI85" s="99"/>
      <c r="EWJ85" s="99"/>
      <c r="EWK85" s="99"/>
      <c r="EWL85" s="99"/>
      <c r="EWM85" s="99"/>
      <c r="EWN85" s="99"/>
      <c r="EWO85" s="99"/>
      <c r="EWP85" s="99"/>
      <c r="EWQ85" s="99"/>
      <c r="EWR85" s="99"/>
      <c r="EWS85" s="99"/>
      <c r="EWT85" s="99"/>
      <c r="EWU85" s="99"/>
      <c r="EWV85" s="99"/>
      <c r="EWW85" s="99"/>
      <c r="EWX85" s="99"/>
      <c r="EWY85" s="99"/>
      <c r="EWZ85" s="99"/>
      <c r="EXA85" s="99"/>
      <c r="EXB85" s="99"/>
      <c r="EXC85" s="99"/>
      <c r="EXD85" s="99"/>
      <c r="EXE85" s="99"/>
      <c r="EXF85" s="99"/>
      <c r="EXG85" s="99"/>
      <c r="EXH85" s="99"/>
      <c r="EXI85" s="99"/>
      <c r="EXJ85" s="99"/>
      <c r="EXK85" s="99"/>
      <c r="EXL85" s="99"/>
      <c r="EXM85" s="99"/>
      <c r="EXN85" s="99"/>
      <c r="EXO85" s="99"/>
      <c r="EXP85" s="99"/>
      <c r="EXQ85" s="99"/>
      <c r="EXR85" s="99"/>
      <c r="EXS85" s="99"/>
      <c r="EXT85" s="99"/>
      <c r="EXU85" s="99"/>
      <c r="EXV85" s="99"/>
      <c r="EXW85" s="99"/>
      <c r="EXX85" s="99"/>
      <c r="EXY85" s="99"/>
      <c r="EXZ85" s="99"/>
      <c r="EYA85" s="99"/>
      <c r="EYB85" s="99"/>
      <c r="EYC85" s="99"/>
      <c r="EYD85" s="99"/>
      <c r="EYE85" s="99"/>
      <c r="EYF85" s="99"/>
      <c r="EYG85" s="99"/>
      <c r="EYH85" s="99"/>
      <c r="EYI85" s="99"/>
      <c r="EYJ85" s="99"/>
      <c r="EYK85" s="99"/>
      <c r="EYL85" s="99"/>
      <c r="EYM85" s="99"/>
      <c r="EYN85" s="99"/>
      <c r="EYO85" s="99"/>
      <c r="EYP85" s="99"/>
      <c r="EYQ85" s="99"/>
      <c r="EYR85" s="99"/>
      <c r="EYS85" s="99"/>
      <c r="EYT85" s="99"/>
      <c r="EYU85" s="99"/>
      <c r="EYV85" s="99"/>
      <c r="EYW85" s="99"/>
      <c r="EYX85" s="99"/>
      <c r="EYY85" s="99"/>
      <c r="EYZ85" s="99"/>
      <c r="EZA85" s="99"/>
      <c r="EZB85" s="99"/>
      <c r="EZC85" s="99"/>
      <c r="EZD85" s="99"/>
      <c r="EZE85" s="99"/>
      <c r="EZF85" s="99"/>
      <c r="EZG85" s="99"/>
      <c r="EZH85" s="99"/>
      <c r="EZI85" s="99"/>
      <c r="EZJ85" s="99"/>
      <c r="EZK85" s="99"/>
      <c r="EZL85" s="99"/>
      <c r="EZM85" s="99"/>
      <c r="EZN85" s="99"/>
      <c r="EZO85" s="99"/>
      <c r="EZP85" s="99"/>
      <c r="EZQ85" s="99"/>
      <c r="EZR85" s="99"/>
      <c r="EZS85" s="99"/>
      <c r="EZT85" s="99"/>
      <c r="EZU85" s="99"/>
      <c r="EZV85" s="99"/>
      <c r="EZW85" s="99"/>
      <c r="EZX85" s="99"/>
      <c r="EZY85" s="99"/>
      <c r="EZZ85" s="99"/>
      <c r="FAA85" s="99"/>
      <c r="FAB85" s="99"/>
      <c r="FAC85" s="99"/>
      <c r="FAD85" s="99"/>
      <c r="FAE85" s="99"/>
      <c r="FAF85" s="99"/>
      <c r="FAG85" s="99"/>
      <c r="FAH85" s="99"/>
      <c r="FAI85" s="99"/>
      <c r="FAJ85" s="99"/>
      <c r="FAK85" s="99"/>
      <c r="FAL85" s="99"/>
      <c r="FAM85" s="99"/>
      <c r="FAN85" s="99"/>
      <c r="FAO85" s="99"/>
      <c r="FAP85" s="99"/>
      <c r="FAQ85" s="99"/>
      <c r="FAR85" s="99"/>
      <c r="FAS85" s="99"/>
      <c r="FAT85" s="99"/>
      <c r="FAU85" s="99"/>
      <c r="FAV85" s="99"/>
      <c r="FAW85" s="99"/>
      <c r="FAX85" s="99"/>
      <c r="FAY85" s="99"/>
      <c r="FAZ85" s="99"/>
      <c r="FBA85" s="99"/>
      <c r="FBB85" s="99"/>
      <c r="FBC85" s="99"/>
      <c r="FBD85" s="99"/>
      <c r="FBE85" s="99"/>
      <c r="FBF85" s="99"/>
      <c r="FBG85" s="99"/>
      <c r="FBH85" s="99"/>
      <c r="FBI85" s="99"/>
      <c r="FBJ85" s="99"/>
      <c r="FBK85" s="99"/>
      <c r="FBL85" s="99"/>
      <c r="FBM85" s="99"/>
      <c r="FBN85" s="99"/>
      <c r="FBO85" s="99"/>
      <c r="FBP85" s="99"/>
      <c r="FBQ85" s="99"/>
      <c r="FBR85" s="99"/>
      <c r="FBS85" s="99"/>
      <c r="FBT85" s="99"/>
      <c r="FBU85" s="99"/>
      <c r="FBV85" s="99"/>
      <c r="FBW85" s="99"/>
      <c r="FBX85" s="99"/>
      <c r="FBY85" s="99"/>
      <c r="FBZ85" s="99"/>
      <c r="FCA85" s="99"/>
      <c r="FCB85" s="99"/>
      <c r="FCC85" s="99"/>
      <c r="FCD85" s="99"/>
      <c r="FCE85" s="99"/>
      <c r="FCF85" s="99"/>
      <c r="FCG85" s="99"/>
      <c r="FCH85" s="99"/>
      <c r="FCI85" s="99"/>
      <c r="FCJ85" s="99"/>
      <c r="FCK85" s="99"/>
      <c r="FCL85" s="99"/>
      <c r="FCM85" s="99"/>
      <c r="FCN85" s="99"/>
      <c r="FCO85" s="99"/>
      <c r="FCP85" s="99"/>
      <c r="FCQ85" s="99"/>
      <c r="FCR85" s="99"/>
      <c r="FCS85" s="99"/>
      <c r="FCT85" s="99"/>
      <c r="FCU85" s="99"/>
      <c r="FCV85" s="99"/>
      <c r="FCW85" s="99"/>
      <c r="FCX85" s="99"/>
      <c r="FCY85" s="99"/>
      <c r="FCZ85" s="99"/>
      <c r="FDA85" s="99"/>
      <c r="FDB85" s="99"/>
      <c r="FDC85" s="99"/>
      <c r="FDD85" s="99"/>
      <c r="FDE85" s="99"/>
      <c r="FDF85" s="99"/>
      <c r="FDG85" s="99"/>
      <c r="FDH85" s="99"/>
      <c r="FDI85" s="99"/>
      <c r="FDJ85" s="99"/>
      <c r="FDK85" s="99"/>
      <c r="FDL85" s="99"/>
      <c r="FDM85" s="99"/>
      <c r="FDN85" s="99"/>
      <c r="FDO85" s="99"/>
      <c r="FDP85" s="99"/>
      <c r="FDQ85" s="99"/>
      <c r="FDR85" s="99"/>
      <c r="FDS85" s="99"/>
      <c r="FDT85" s="99"/>
      <c r="FDU85" s="99"/>
      <c r="FDV85" s="99"/>
      <c r="FDW85" s="99"/>
      <c r="FDX85" s="99"/>
      <c r="FDY85" s="99"/>
      <c r="FDZ85" s="99"/>
      <c r="FEA85" s="99"/>
      <c r="FEB85" s="99"/>
      <c r="FEC85" s="99"/>
      <c r="FED85" s="99"/>
      <c r="FEE85" s="99"/>
      <c r="FEF85" s="99"/>
      <c r="FEG85" s="99"/>
      <c r="FEH85" s="99"/>
      <c r="FEI85" s="99"/>
      <c r="FEJ85" s="99"/>
      <c r="FEK85" s="99"/>
      <c r="FEL85" s="99"/>
      <c r="FEM85" s="99"/>
      <c r="FEN85" s="99"/>
      <c r="FEO85" s="99"/>
      <c r="FEP85" s="99"/>
      <c r="FEQ85" s="99"/>
      <c r="FER85" s="99"/>
      <c r="FES85" s="99"/>
      <c r="FET85" s="99"/>
      <c r="FEU85" s="99"/>
      <c r="FEV85" s="99"/>
      <c r="FEW85" s="99"/>
      <c r="FEX85" s="99"/>
      <c r="FEY85" s="99"/>
      <c r="FEZ85" s="99"/>
      <c r="FFA85" s="99"/>
      <c r="FFB85" s="99"/>
      <c r="FFC85" s="99"/>
      <c r="FFD85" s="99"/>
      <c r="FFE85" s="99"/>
      <c r="FFF85" s="99"/>
      <c r="FFG85" s="99"/>
      <c r="FFH85" s="99"/>
      <c r="FFI85" s="99"/>
      <c r="FFJ85" s="99"/>
      <c r="FFK85" s="99"/>
      <c r="FFL85" s="99"/>
      <c r="FFM85" s="99"/>
      <c r="FFN85" s="99"/>
      <c r="FFO85" s="99"/>
      <c r="FFP85" s="99"/>
      <c r="FFQ85" s="99"/>
      <c r="FFR85" s="99"/>
      <c r="FFS85" s="99"/>
      <c r="FFT85" s="99"/>
      <c r="FFU85" s="99"/>
      <c r="FFV85" s="99"/>
      <c r="FFW85" s="99"/>
      <c r="FFX85" s="99"/>
      <c r="FFY85" s="99"/>
      <c r="FFZ85" s="99"/>
      <c r="FGA85" s="99"/>
      <c r="FGB85" s="99"/>
      <c r="FGC85" s="99"/>
      <c r="FGD85" s="99"/>
      <c r="FGE85" s="99"/>
      <c r="FGF85" s="99"/>
      <c r="FGG85" s="99"/>
      <c r="FGH85" s="99"/>
      <c r="FGI85" s="99"/>
      <c r="FGJ85" s="99"/>
      <c r="FGK85" s="99"/>
      <c r="FGL85" s="99"/>
      <c r="FGM85" s="99"/>
      <c r="FGN85" s="99"/>
      <c r="FGO85" s="99"/>
      <c r="FGP85" s="99"/>
      <c r="FGQ85" s="99"/>
      <c r="FGR85" s="99"/>
      <c r="FGS85" s="99"/>
      <c r="FGT85" s="99"/>
      <c r="FGU85" s="99"/>
      <c r="FGV85" s="99"/>
      <c r="FGW85" s="99"/>
      <c r="FGX85" s="99"/>
      <c r="FGY85" s="99"/>
      <c r="FGZ85" s="99"/>
      <c r="FHA85" s="99"/>
      <c r="FHB85" s="99"/>
      <c r="FHC85" s="99"/>
      <c r="FHD85" s="99"/>
      <c r="FHE85" s="99"/>
      <c r="FHF85" s="99"/>
      <c r="FHG85" s="99"/>
      <c r="FHH85" s="99"/>
      <c r="FHI85" s="99"/>
      <c r="FHJ85" s="99"/>
      <c r="FHK85" s="99"/>
      <c r="FHL85" s="99"/>
      <c r="FHM85" s="99"/>
      <c r="FHN85" s="99"/>
      <c r="FHO85" s="99"/>
      <c r="FHP85" s="99"/>
      <c r="FHQ85" s="99"/>
      <c r="FHR85" s="99"/>
      <c r="FHS85" s="99"/>
      <c r="FHT85" s="99"/>
      <c r="FHU85" s="99"/>
      <c r="FHV85" s="99"/>
      <c r="FHW85" s="99"/>
      <c r="FHX85" s="99"/>
      <c r="FHY85" s="99"/>
      <c r="FHZ85" s="99"/>
      <c r="FIA85" s="99"/>
      <c r="FIB85" s="99"/>
      <c r="FIC85" s="99"/>
      <c r="FID85" s="99"/>
      <c r="FIE85" s="99"/>
      <c r="FIF85" s="99"/>
      <c r="FIG85" s="99"/>
      <c r="FIH85" s="99"/>
      <c r="FII85" s="99"/>
      <c r="FIJ85" s="99"/>
      <c r="FIK85" s="99"/>
      <c r="FIL85" s="99"/>
      <c r="FIM85" s="99"/>
      <c r="FIN85" s="99"/>
      <c r="FIO85" s="99"/>
      <c r="FIP85" s="99"/>
      <c r="FIQ85" s="99"/>
      <c r="FIR85" s="99"/>
      <c r="FIS85" s="99"/>
      <c r="FIT85" s="99"/>
      <c r="FIU85" s="99"/>
      <c r="FIV85" s="99"/>
      <c r="FIW85" s="99"/>
      <c r="FIX85" s="99"/>
      <c r="FIY85" s="99"/>
      <c r="FIZ85" s="99"/>
      <c r="FJA85" s="99"/>
      <c r="FJB85" s="99"/>
      <c r="FJC85" s="99"/>
      <c r="FJD85" s="99"/>
      <c r="FJE85" s="99"/>
      <c r="FJF85" s="99"/>
      <c r="FJG85" s="99"/>
      <c r="FJH85" s="99"/>
      <c r="FJI85" s="99"/>
      <c r="FJJ85" s="99"/>
      <c r="FJK85" s="99"/>
      <c r="FJL85" s="99"/>
      <c r="FJM85" s="99"/>
      <c r="FJN85" s="99"/>
      <c r="FJO85" s="99"/>
      <c r="FJP85" s="99"/>
      <c r="FJQ85" s="99"/>
      <c r="FJR85" s="99"/>
      <c r="FJS85" s="99"/>
      <c r="FJT85" s="99"/>
      <c r="FJU85" s="99"/>
      <c r="FJV85" s="99"/>
      <c r="FJW85" s="99"/>
      <c r="FJX85" s="99"/>
      <c r="FJY85" s="99"/>
      <c r="FJZ85" s="99"/>
      <c r="FKA85" s="99"/>
      <c r="FKB85" s="99"/>
      <c r="FKC85" s="99"/>
      <c r="FKD85" s="99"/>
      <c r="FKE85" s="99"/>
      <c r="FKF85" s="99"/>
      <c r="FKG85" s="99"/>
      <c r="FKH85" s="99"/>
      <c r="FKI85" s="99"/>
      <c r="FKJ85" s="99"/>
      <c r="FKK85" s="99"/>
      <c r="FKL85" s="99"/>
      <c r="FKM85" s="99"/>
      <c r="FKN85" s="99"/>
      <c r="FKO85" s="99"/>
      <c r="FKP85" s="99"/>
      <c r="FKQ85" s="99"/>
      <c r="FKR85" s="99"/>
      <c r="FKS85" s="99"/>
      <c r="FKT85" s="99"/>
      <c r="FKU85" s="99"/>
      <c r="FKV85" s="99"/>
      <c r="FKW85" s="99"/>
      <c r="FKX85" s="99"/>
      <c r="FKY85" s="99"/>
      <c r="FKZ85" s="99"/>
      <c r="FLA85" s="99"/>
      <c r="FLB85" s="99"/>
      <c r="FLC85" s="99"/>
      <c r="FLD85" s="99"/>
      <c r="FLE85" s="99"/>
      <c r="FLF85" s="99"/>
      <c r="FLG85" s="99"/>
      <c r="FLH85" s="99"/>
      <c r="FLI85" s="99"/>
      <c r="FLJ85" s="99"/>
      <c r="FLK85" s="99"/>
      <c r="FLL85" s="99"/>
      <c r="FLM85" s="99"/>
      <c r="FLN85" s="99"/>
      <c r="FLO85" s="99"/>
      <c r="FLP85" s="99"/>
      <c r="FLQ85" s="99"/>
      <c r="FLR85" s="99"/>
      <c r="FLS85" s="99"/>
      <c r="FLT85" s="99"/>
      <c r="FLU85" s="99"/>
      <c r="FLV85" s="99"/>
      <c r="FLW85" s="99"/>
      <c r="FLX85" s="99"/>
      <c r="FLY85" s="99"/>
      <c r="FLZ85" s="99"/>
      <c r="FMA85" s="99"/>
      <c r="FMB85" s="99"/>
      <c r="FMC85" s="99"/>
      <c r="FMD85" s="99"/>
      <c r="FME85" s="99"/>
      <c r="FMF85" s="99"/>
      <c r="FMG85" s="99"/>
      <c r="FMH85" s="99"/>
      <c r="FMI85" s="99"/>
      <c r="FMJ85" s="99"/>
      <c r="FMK85" s="99"/>
      <c r="FML85" s="99"/>
      <c r="FMM85" s="99"/>
      <c r="FMN85" s="99"/>
      <c r="FMO85" s="99"/>
      <c r="FMP85" s="99"/>
      <c r="FMQ85" s="99"/>
      <c r="FMR85" s="99"/>
      <c r="FMS85" s="99"/>
      <c r="FMT85" s="99"/>
      <c r="FMU85" s="99"/>
      <c r="FMV85" s="99"/>
      <c r="FMW85" s="99"/>
      <c r="FMX85" s="99"/>
      <c r="FMY85" s="99"/>
      <c r="FMZ85" s="99"/>
      <c r="FNA85" s="99"/>
      <c r="FNB85" s="99"/>
      <c r="FNC85" s="99"/>
      <c r="FND85" s="99"/>
      <c r="FNE85" s="99"/>
      <c r="FNF85" s="99"/>
      <c r="FNG85" s="99"/>
      <c r="FNH85" s="99"/>
      <c r="FNI85" s="99"/>
      <c r="FNJ85" s="99"/>
      <c r="FNK85" s="99"/>
      <c r="FNL85" s="99"/>
      <c r="FNM85" s="99"/>
      <c r="FNN85" s="99"/>
      <c r="FNO85" s="99"/>
      <c r="FNP85" s="99"/>
      <c r="FNQ85" s="99"/>
      <c r="FNR85" s="99"/>
      <c r="FNS85" s="99"/>
      <c r="FNT85" s="99"/>
      <c r="FNU85" s="99"/>
      <c r="FNV85" s="99"/>
      <c r="FNW85" s="99"/>
      <c r="FNX85" s="99"/>
      <c r="FNY85" s="99"/>
      <c r="FNZ85" s="99"/>
      <c r="FOA85" s="99"/>
      <c r="FOB85" s="99"/>
      <c r="FOC85" s="99"/>
      <c r="FOD85" s="99"/>
      <c r="FOE85" s="99"/>
      <c r="FOF85" s="99"/>
      <c r="FOG85" s="99"/>
      <c r="FOH85" s="99"/>
      <c r="FOI85" s="99"/>
      <c r="FOJ85" s="99"/>
      <c r="FOK85" s="99"/>
      <c r="FOL85" s="99"/>
      <c r="FOM85" s="99"/>
      <c r="FON85" s="99"/>
      <c r="FOO85" s="99"/>
      <c r="FOP85" s="99"/>
      <c r="FOQ85" s="99"/>
      <c r="FOR85" s="99"/>
      <c r="FOS85" s="99"/>
      <c r="FOT85" s="99"/>
      <c r="FOU85" s="99"/>
      <c r="FOV85" s="99"/>
      <c r="FOW85" s="99"/>
      <c r="FOX85" s="99"/>
      <c r="FOY85" s="99"/>
      <c r="FOZ85" s="99"/>
      <c r="FPA85" s="99"/>
      <c r="FPB85" s="99"/>
      <c r="FPC85" s="99"/>
      <c r="FPD85" s="99"/>
      <c r="FPE85" s="99"/>
      <c r="FPF85" s="99"/>
      <c r="FPG85" s="99"/>
      <c r="FPH85" s="99"/>
      <c r="FPI85" s="99"/>
      <c r="FPJ85" s="99"/>
      <c r="FPK85" s="99"/>
      <c r="FPL85" s="99"/>
      <c r="FPM85" s="99"/>
      <c r="FPN85" s="99"/>
      <c r="FPO85" s="99"/>
      <c r="FPP85" s="99"/>
      <c r="FPQ85" s="99"/>
      <c r="FPR85" s="99"/>
      <c r="FPS85" s="99"/>
      <c r="FPT85" s="99"/>
      <c r="FPU85" s="99"/>
      <c r="FPV85" s="99"/>
      <c r="FPW85" s="99"/>
      <c r="FPX85" s="99"/>
      <c r="FPY85" s="99"/>
      <c r="FPZ85" s="99"/>
      <c r="FQA85" s="99"/>
      <c r="FQB85" s="99"/>
      <c r="FQC85" s="99"/>
      <c r="FQD85" s="99"/>
      <c r="FQE85" s="99"/>
      <c r="FQF85" s="99"/>
      <c r="FQG85" s="99"/>
      <c r="FQH85" s="99"/>
      <c r="FQI85" s="99"/>
      <c r="FQJ85" s="99"/>
      <c r="FQK85" s="99"/>
      <c r="FQL85" s="99"/>
      <c r="FQM85" s="99"/>
      <c r="FQN85" s="99"/>
      <c r="FQO85" s="99"/>
      <c r="FQP85" s="99"/>
      <c r="FQQ85" s="99"/>
      <c r="FQR85" s="99"/>
      <c r="FQS85" s="99"/>
      <c r="FQT85" s="99"/>
      <c r="FQU85" s="99"/>
      <c r="FQV85" s="99"/>
      <c r="FQW85" s="99"/>
      <c r="FQX85" s="99"/>
      <c r="FQY85" s="99"/>
      <c r="FQZ85" s="99"/>
      <c r="FRA85" s="99"/>
      <c r="FRB85" s="99"/>
      <c r="FRC85" s="99"/>
      <c r="FRD85" s="99"/>
      <c r="FRE85" s="99"/>
      <c r="FRF85" s="99"/>
      <c r="FRG85" s="99"/>
      <c r="FRH85" s="99"/>
      <c r="FRI85" s="99"/>
      <c r="FRJ85" s="99"/>
      <c r="FRK85" s="99"/>
      <c r="FRL85" s="99"/>
      <c r="FRM85" s="99"/>
      <c r="FRN85" s="99"/>
      <c r="FRO85" s="99"/>
      <c r="FRP85" s="99"/>
      <c r="FRQ85" s="99"/>
      <c r="FRR85" s="99"/>
      <c r="FRS85" s="99"/>
      <c r="FRT85" s="99"/>
      <c r="FRU85" s="99"/>
      <c r="FRV85" s="99"/>
      <c r="FRW85" s="99"/>
      <c r="FRX85" s="99"/>
      <c r="FRY85" s="99"/>
      <c r="FRZ85" s="99"/>
      <c r="FSA85" s="99"/>
      <c r="FSB85" s="99"/>
      <c r="FSC85" s="99"/>
      <c r="FSD85" s="99"/>
      <c r="FSE85" s="99"/>
      <c r="FSF85" s="99"/>
      <c r="FSG85" s="99"/>
      <c r="FSH85" s="99"/>
      <c r="FSI85" s="99"/>
      <c r="FSJ85" s="99"/>
      <c r="FSK85" s="99"/>
      <c r="FSL85" s="99"/>
      <c r="FSM85" s="99"/>
      <c r="FSN85" s="99"/>
      <c r="FSO85" s="99"/>
      <c r="FSP85" s="99"/>
      <c r="FSQ85" s="99"/>
      <c r="FSR85" s="99"/>
      <c r="FSS85" s="99"/>
      <c r="FST85" s="99"/>
      <c r="FSU85" s="99"/>
      <c r="FSV85" s="99"/>
      <c r="FSW85" s="99"/>
      <c r="FSX85" s="99"/>
      <c r="FSY85" s="99"/>
      <c r="FSZ85" s="99"/>
      <c r="FTA85" s="99"/>
      <c r="FTB85" s="99"/>
      <c r="FTC85" s="99"/>
      <c r="FTD85" s="99"/>
      <c r="FTE85" s="99"/>
      <c r="FTF85" s="99"/>
      <c r="FTG85" s="99"/>
      <c r="FTH85" s="99"/>
      <c r="FTI85" s="99"/>
      <c r="FTJ85" s="99"/>
      <c r="FTK85" s="99"/>
      <c r="FTL85" s="99"/>
      <c r="FTM85" s="99"/>
      <c r="FTN85" s="99"/>
      <c r="FTO85" s="99"/>
      <c r="FTP85" s="99"/>
      <c r="FTQ85" s="99"/>
      <c r="FTR85" s="99"/>
      <c r="FTS85" s="99"/>
      <c r="FTT85" s="99"/>
      <c r="FTU85" s="99"/>
      <c r="FTV85" s="99"/>
      <c r="FTW85" s="99"/>
      <c r="FTX85" s="99"/>
      <c r="FTY85" s="99"/>
      <c r="FTZ85" s="99"/>
      <c r="FUA85" s="99"/>
      <c r="FUB85" s="99"/>
      <c r="FUC85" s="99"/>
      <c r="FUD85" s="99"/>
      <c r="FUE85" s="99"/>
      <c r="FUF85" s="99"/>
      <c r="FUG85" s="99"/>
      <c r="FUH85" s="99"/>
      <c r="FUI85" s="99"/>
      <c r="FUJ85" s="99"/>
      <c r="FUK85" s="99"/>
      <c r="FUL85" s="99"/>
      <c r="FUM85" s="99"/>
      <c r="FUN85" s="99"/>
      <c r="FUO85" s="99"/>
      <c r="FUP85" s="99"/>
      <c r="FUQ85" s="99"/>
      <c r="FUR85" s="99"/>
      <c r="FUS85" s="99"/>
      <c r="FUT85" s="99"/>
      <c r="FUU85" s="99"/>
      <c r="FUV85" s="99"/>
      <c r="FUW85" s="99"/>
      <c r="FUX85" s="99"/>
      <c r="FUY85" s="99"/>
      <c r="FUZ85" s="99"/>
      <c r="FVA85" s="99"/>
      <c r="FVB85" s="99"/>
      <c r="FVC85" s="99"/>
      <c r="FVD85" s="99"/>
      <c r="FVE85" s="99"/>
      <c r="FVF85" s="99"/>
      <c r="FVG85" s="99"/>
      <c r="FVH85" s="99"/>
      <c r="FVI85" s="99"/>
      <c r="FVJ85" s="99"/>
      <c r="FVK85" s="99"/>
      <c r="FVL85" s="99"/>
      <c r="FVM85" s="99"/>
      <c r="FVN85" s="99"/>
      <c r="FVO85" s="99"/>
      <c r="FVP85" s="99"/>
      <c r="FVQ85" s="99"/>
      <c r="FVR85" s="99"/>
      <c r="FVS85" s="99"/>
      <c r="FVT85" s="99"/>
      <c r="FVU85" s="99"/>
      <c r="FVV85" s="99"/>
      <c r="FVW85" s="99"/>
      <c r="FVX85" s="99"/>
      <c r="FVY85" s="99"/>
      <c r="FVZ85" s="99"/>
      <c r="FWA85" s="99"/>
      <c r="FWB85" s="99"/>
      <c r="FWC85" s="99"/>
      <c r="FWD85" s="99"/>
      <c r="FWE85" s="99"/>
      <c r="FWF85" s="99"/>
      <c r="FWG85" s="99"/>
      <c r="FWH85" s="99"/>
      <c r="FWI85" s="99"/>
      <c r="FWJ85" s="99"/>
      <c r="FWK85" s="99"/>
      <c r="FWL85" s="99"/>
      <c r="FWM85" s="99"/>
      <c r="FWN85" s="99"/>
      <c r="FWO85" s="99"/>
      <c r="FWP85" s="99"/>
      <c r="FWQ85" s="99"/>
      <c r="FWR85" s="99"/>
      <c r="FWS85" s="99"/>
      <c r="FWT85" s="99"/>
      <c r="FWU85" s="99"/>
      <c r="FWV85" s="99"/>
      <c r="FWW85" s="99"/>
      <c r="FWX85" s="99"/>
      <c r="FWY85" s="99"/>
      <c r="FWZ85" s="99"/>
      <c r="FXA85" s="99"/>
      <c r="FXB85" s="99"/>
      <c r="FXC85" s="99"/>
      <c r="FXD85" s="99"/>
      <c r="FXE85" s="99"/>
      <c r="FXF85" s="99"/>
      <c r="FXG85" s="99"/>
      <c r="FXH85" s="99"/>
      <c r="FXI85" s="99"/>
      <c r="FXJ85" s="99"/>
      <c r="FXK85" s="99"/>
      <c r="FXL85" s="99"/>
      <c r="FXM85" s="99"/>
      <c r="FXN85" s="99"/>
      <c r="FXO85" s="99"/>
      <c r="FXP85" s="99"/>
      <c r="FXQ85" s="99"/>
      <c r="FXR85" s="99"/>
      <c r="FXS85" s="99"/>
      <c r="FXT85" s="99"/>
      <c r="FXU85" s="99"/>
      <c r="FXV85" s="99"/>
      <c r="FXW85" s="99"/>
      <c r="FXX85" s="99"/>
      <c r="FXY85" s="99"/>
      <c r="FXZ85" s="99"/>
      <c r="FYA85" s="99"/>
      <c r="FYB85" s="99"/>
      <c r="FYC85" s="99"/>
      <c r="FYD85" s="99"/>
      <c r="FYE85" s="99"/>
      <c r="FYF85" s="99"/>
      <c r="FYG85" s="99"/>
      <c r="FYH85" s="99"/>
      <c r="FYI85" s="99"/>
      <c r="FYJ85" s="99"/>
      <c r="FYK85" s="99"/>
      <c r="FYL85" s="99"/>
      <c r="FYM85" s="99"/>
      <c r="FYN85" s="99"/>
      <c r="FYO85" s="99"/>
      <c r="FYP85" s="99"/>
      <c r="FYQ85" s="99"/>
      <c r="FYR85" s="99"/>
      <c r="FYS85" s="99"/>
      <c r="FYT85" s="99"/>
      <c r="FYU85" s="99"/>
      <c r="FYV85" s="99"/>
      <c r="FYW85" s="99"/>
      <c r="FYX85" s="99"/>
      <c r="FYY85" s="99"/>
      <c r="FYZ85" s="99"/>
      <c r="FZA85" s="99"/>
      <c r="FZB85" s="99"/>
      <c r="FZC85" s="99"/>
      <c r="FZD85" s="99"/>
      <c r="FZE85" s="99"/>
      <c r="FZF85" s="99"/>
      <c r="FZG85" s="99"/>
      <c r="FZH85" s="99"/>
      <c r="FZI85" s="99"/>
      <c r="FZJ85" s="99"/>
      <c r="FZK85" s="99"/>
      <c r="FZL85" s="99"/>
      <c r="FZM85" s="99"/>
      <c r="FZN85" s="99"/>
      <c r="FZO85" s="99"/>
      <c r="FZP85" s="99"/>
      <c r="FZQ85" s="99"/>
      <c r="FZR85" s="99"/>
      <c r="FZS85" s="99"/>
      <c r="FZT85" s="99"/>
      <c r="FZU85" s="99"/>
      <c r="FZV85" s="99"/>
      <c r="FZW85" s="99"/>
      <c r="FZX85" s="99"/>
      <c r="FZY85" s="99"/>
      <c r="FZZ85" s="99"/>
      <c r="GAA85" s="99"/>
      <c r="GAB85" s="99"/>
      <c r="GAC85" s="99"/>
      <c r="GAD85" s="99"/>
      <c r="GAE85" s="99"/>
      <c r="GAF85" s="99"/>
      <c r="GAG85" s="99"/>
      <c r="GAH85" s="99"/>
      <c r="GAI85" s="99"/>
      <c r="GAJ85" s="99"/>
      <c r="GAK85" s="99"/>
      <c r="GAL85" s="99"/>
      <c r="GAM85" s="99"/>
      <c r="GAN85" s="99"/>
      <c r="GAO85" s="99"/>
      <c r="GAP85" s="99"/>
      <c r="GAQ85" s="99"/>
      <c r="GAR85" s="99"/>
      <c r="GAS85" s="99"/>
      <c r="GAT85" s="99"/>
      <c r="GAU85" s="99"/>
      <c r="GAV85" s="99"/>
      <c r="GAW85" s="99"/>
      <c r="GAX85" s="99"/>
      <c r="GAY85" s="99"/>
      <c r="GAZ85" s="99"/>
      <c r="GBA85" s="99"/>
      <c r="GBB85" s="99"/>
      <c r="GBC85" s="99"/>
      <c r="GBD85" s="99"/>
      <c r="GBE85" s="99"/>
      <c r="GBF85" s="99"/>
      <c r="GBG85" s="99"/>
      <c r="GBH85" s="99"/>
      <c r="GBI85" s="99"/>
      <c r="GBJ85" s="99"/>
      <c r="GBK85" s="99"/>
      <c r="GBL85" s="99"/>
      <c r="GBM85" s="99"/>
      <c r="GBN85" s="99"/>
      <c r="GBO85" s="99"/>
      <c r="GBP85" s="99"/>
      <c r="GBQ85" s="99"/>
      <c r="GBR85" s="99"/>
      <c r="GBS85" s="99"/>
      <c r="GBT85" s="99"/>
      <c r="GBU85" s="99"/>
      <c r="GBV85" s="99"/>
      <c r="GBW85" s="99"/>
      <c r="GBX85" s="99"/>
      <c r="GBY85" s="99"/>
      <c r="GBZ85" s="99"/>
      <c r="GCA85" s="99"/>
      <c r="GCB85" s="99"/>
      <c r="GCC85" s="99"/>
      <c r="GCD85" s="99"/>
      <c r="GCE85" s="99"/>
      <c r="GCF85" s="99"/>
      <c r="GCG85" s="99"/>
      <c r="GCH85" s="99"/>
      <c r="GCI85" s="99"/>
      <c r="GCJ85" s="99"/>
      <c r="GCK85" s="99"/>
      <c r="GCL85" s="99"/>
      <c r="GCM85" s="99"/>
      <c r="GCN85" s="99"/>
      <c r="GCO85" s="99"/>
      <c r="GCP85" s="99"/>
      <c r="GCQ85" s="99"/>
      <c r="GCR85" s="99"/>
      <c r="GCS85" s="99"/>
      <c r="GCT85" s="99"/>
      <c r="GCU85" s="99"/>
      <c r="GCV85" s="99"/>
      <c r="GCW85" s="99"/>
      <c r="GCX85" s="99"/>
      <c r="GCY85" s="99"/>
      <c r="GCZ85" s="99"/>
      <c r="GDA85" s="99"/>
      <c r="GDB85" s="99"/>
      <c r="GDC85" s="99"/>
      <c r="GDD85" s="99"/>
      <c r="GDE85" s="99"/>
      <c r="GDF85" s="99"/>
      <c r="GDG85" s="99"/>
      <c r="GDH85" s="99"/>
      <c r="GDI85" s="99"/>
      <c r="GDJ85" s="99"/>
      <c r="GDK85" s="99"/>
      <c r="GDL85" s="99"/>
      <c r="GDM85" s="99"/>
      <c r="GDN85" s="99"/>
      <c r="GDO85" s="99"/>
      <c r="GDP85" s="99"/>
      <c r="GDQ85" s="99"/>
      <c r="GDR85" s="99"/>
      <c r="GDS85" s="99"/>
      <c r="GDT85" s="99"/>
      <c r="GDU85" s="99"/>
      <c r="GDV85" s="99"/>
      <c r="GDW85" s="99"/>
      <c r="GDX85" s="99"/>
      <c r="GDY85" s="99"/>
      <c r="GDZ85" s="99"/>
      <c r="GEA85" s="99"/>
      <c r="GEB85" s="99"/>
      <c r="GEC85" s="99"/>
      <c r="GED85" s="99"/>
      <c r="GEE85" s="99"/>
      <c r="GEF85" s="99"/>
      <c r="GEG85" s="99"/>
      <c r="GEH85" s="99"/>
      <c r="GEI85" s="99"/>
      <c r="GEJ85" s="99"/>
      <c r="GEK85" s="99"/>
      <c r="GEL85" s="99"/>
      <c r="GEM85" s="99"/>
      <c r="GEN85" s="99"/>
      <c r="GEO85" s="99"/>
      <c r="GEP85" s="99"/>
      <c r="GEQ85" s="99"/>
      <c r="GER85" s="99"/>
      <c r="GES85" s="99"/>
      <c r="GET85" s="99"/>
      <c r="GEU85" s="99"/>
      <c r="GEV85" s="99"/>
      <c r="GEW85" s="99"/>
      <c r="GEX85" s="99"/>
      <c r="GEY85" s="99"/>
      <c r="GEZ85" s="99"/>
      <c r="GFA85" s="99"/>
      <c r="GFB85" s="99"/>
      <c r="GFC85" s="99"/>
      <c r="GFD85" s="99"/>
      <c r="GFE85" s="99"/>
      <c r="GFF85" s="99"/>
      <c r="GFG85" s="99"/>
      <c r="GFH85" s="99"/>
      <c r="GFI85" s="99"/>
      <c r="GFJ85" s="99"/>
      <c r="GFK85" s="99"/>
      <c r="GFL85" s="99"/>
      <c r="GFM85" s="99"/>
      <c r="GFN85" s="99"/>
      <c r="GFO85" s="99"/>
      <c r="GFP85" s="99"/>
      <c r="GFQ85" s="99"/>
      <c r="GFR85" s="99"/>
      <c r="GFS85" s="99"/>
      <c r="GFT85" s="99"/>
      <c r="GFU85" s="99"/>
      <c r="GFV85" s="99"/>
      <c r="GFW85" s="99"/>
      <c r="GFX85" s="99"/>
      <c r="GFY85" s="99"/>
      <c r="GFZ85" s="99"/>
      <c r="GGA85" s="99"/>
      <c r="GGB85" s="99"/>
      <c r="GGC85" s="99"/>
      <c r="GGD85" s="99"/>
      <c r="GGE85" s="99"/>
      <c r="GGF85" s="99"/>
      <c r="GGG85" s="99"/>
      <c r="GGH85" s="99"/>
      <c r="GGI85" s="99"/>
      <c r="GGJ85" s="99"/>
      <c r="GGK85" s="99"/>
      <c r="GGL85" s="99"/>
      <c r="GGM85" s="99"/>
      <c r="GGN85" s="99"/>
      <c r="GGO85" s="99"/>
      <c r="GGP85" s="99"/>
      <c r="GGQ85" s="99"/>
      <c r="GGR85" s="99"/>
      <c r="GGS85" s="99"/>
      <c r="GGT85" s="99"/>
      <c r="GGU85" s="99"/>
      <c r="GGV85" s="99"/>
      <c r="GGW85" s="99"/>
      <c r="GGX85" s="99"/>
      <c r="GGY85" s="99"/>
      <c r="GGZ85" s="99"/>
      <c r="GHA85" s="99"/>
      <c r="GHB85" s="99"/>
      <c r="GHC85" s="99"/>
      <c r="GHD85" s="99"/>
      <c r="GHE85" s="99"/>
      <c r="GHF85" s="99"/>
      <c r="GHG85" s="99"/>
      <c r="GHH85" s="99"/>
      <c r="GHI85" s="99"/>
      <c r="GHJ85" s="99"/>
      <c r="GHK85" s="99"/>
      <c r="GHL85" s="99"/>
      <c r="GHM85" s="99"/>
      <c r="GHN85" s="99"/>
      <c r="GHO85" s="99"/>
      <c r="GHP85" s="99"/>
      <c r="GHQ85" s="99"/>
      <c r="GHR85" s="99"/>
      <c r="GHS85" s="99"/>
      <c r="GHT85" s="99"/>
      <c r="GHU85" s="99"/>
      <c r="GHV85" s="99"/>
      <c r="GHW85" s="99"/>
      <c r="GHX85" s="99"/>
      <c r="GHY85" s="99"/>
      <c r="GHZ85" s="99"/>
      <c r="GIA85" s="99"/>
      <c r="GIB85" s="99"/>
      <c r="GIC85" s="99"/>
      <c r="GID85" s="99"/>
      <c r="GIE85" s="99"/>
      <c r="GIF85" s="99"/>
      <c r="GIG85" s="99"/>
      <c r="GIH85" s="99"/>
      <c r="GII85" s="99"/>
      <c r="GIJ85" s="99"/>
      <c r="GIK85" s="99"/>
      <c r="GIL85" s="99"/>
      <c r="GIM85" s="99"/>
      <c r="GIN85" s="99"/>
      <c r="GIO85" s="99"/>
      <c r="GIP85" s="99"/>
      <c r="GIQ85" s="99"/>
      <c r="GIR85" s="99"/>
      <c r="GIS85" s="99"/>
      <c r="GIT85" s="99"/>
      <c r="GIU85" s="99"/>
      <c r="GIV85" s="99"/>
      <c r="GIW85" s="99"/>
      <c r="GIX85" s="99"/>
      <c r="GIY85" s="99"/>
      <c r="GIZ85" s="99"/>
      <c r="GJA85" s="99"/>
      <c r="GJB85" s="99"/>
      <c r="GJC85" s="99"/>
      <c r="GJD85" s="99"/>
      <c r="GJE85" s="99"/>
      <c r="GJF85" s="99"/>
      <c r="GJG85" s="99"/>
      <c r="GJH85" s="99"/>
      <c r="GJI85" s="99"/>
      <c r="GJJ85" s="99"/>
      <c r="GJK85" s="99"/>
      <c r="GJL85" s="99"/>
      <c r="GJM85" s="99"/>
      <c r="GJN85" s="99"/>
      <c r="GJO85" s="99"/>
      <c r="GJP85" s="99"/>
      <c r="GJQ85" s="99"/>
      <c r="GJR85" s="99"/>
      <c r="GJS85" s="99"/>
      <c r="GJT85" s="99"/>
      <c r="GJU85" s="99"/>
      <c r="GJV85" s="99"/>
      <c r="GJW85" s="99"/>
      <c r="GJX85" s="99"/>
      <c r="GJY85" s="99"/>
      <c r="GJZ85" s="99"/>
      <c r="GKA85" s="99"/>
      <c r="GKB85" s="99"/>
      <c r="GKC85" s="99"/>
      <c r="GKD85" s="99"/>
      <c r="GKE85" s="99"/>
      <c r="GKF85" s="99"/>
      <c r="GKG85" s="99"/>
      <c r="GKH85" s="99"/>
      <c r="GKI85" s="99"/>
      <c r="GKJ85" s="99"/>
      <c r="GKK85" s="99"/>
      <c r="GKL85" s="99"/>
      <c r="GKM85" s="99"/>
      <c r="GKN85" s="99"/>
      <c r="GKO85" s="99"/>
      <c r="GKP85" s="99"/>
      <c r="GKQ85" s="99"/>
      <c r="GKR85" s="99"/>
      <c r="GKS85" s="99"/>
      <c r="GKT85" s="99"/>
      <c r="GKU85" s="99"/>
      <c r="GKV85" s="99"/>
      <c r="GKW85" s="99"/>
      <c r="GKX85" s="99"/>
      <c r="GKY85" s="99"/>
      <c r="GKZ85" s="99"/>
      <c r="GLA85" s="99"/>
      <c r="GLB85" s="99"/>
      <c r="GLC85" s="99"/>
      <c r="GLD85" s="99"/>
      <c r="GLE85" s="99"/>
      <c r="GLF85" s="99"/>
      <c r="GLG85" s="99"/>
      <c r="GLH85" s="99"/>
      <c r="GLI85" s="99"/>
      <c r="GLJ85" s="99"/>
      <c r="GLK85" s="99"/>
      <c r="GLL85" s="99"/>
      <c r="GLM85" s="99"/>
      <c r="GLN85" s="99"/>
      <c r="GLO85" s="99"/>
      <c r="GLP85" s="99"/>
      <c r="GLQ85" s="99"/>
      <c r="GLR85" s="99"/>
      <c r="GLS85" s="99"/>
      <c r="GLT85" s="99"/>
      <c r="GLU85" s="99"/>
      <c r="GLV85" s="99"/>
      <c r="GLW85" s="99"/>
      <c r="GLX85" s="99"/>
      <c r="GLY85" s="99"/>
      <c r="GLZ85" s="99"/>
      <c r="GMA85" s="99"/>
      <c r="GMB85" s="99"/>
      <c r="GMC85" s="99"/>
      <c r="GMD85" s="99"/>
      <c r="GME85" s="99"/>
      <c r="GMF85" s="99"/>
      <c r="GMG85" s="99"/>
      <c r="GMH85" s="99"/>
      <c r="GMI85" s="99"/>
      <c r="GMJ85" s="99"/>
      <c r="GMK85" s="99"/>
      <c r="GML85" s="99"/>
      <c r="GMM85" s="99"/>
      <c r="GMN85" s="99"/>
      <c r="GMO85" s="99"/>
      <c r="GMP85" s="99"/>
      <c r="GMQ85" s="99"/>
      <c r="GMR85" s="99"/>
      <c r="GMS85" s="99"/>
      <c r="GMT85" s="99"/>
      <c r="GMU85" s="99"/>
      <c r="GMV85" s="99"/>
      <c r="GMW85" s="99"/>
      <c r="GMX85" s="99"/>
      <c r="GMY85" s="99"/>
      <c r="GMZ85" s="99"/>
      <c r="GNA85" s="99"/>
      <c r="GNB85" s="99"/>
      <c r="GNC85" s="99"/>
      <c r="GND85" s="99"/>
      <c r="GNE85" s="99"/>
      <c r="GNF85" s="99"/>
      <c r="GNG85" s="99"/>
      <c r="GNH85" s="99"/>
      <c r="GNI85" s="99"/>
      <c r="GNJ85" s="99"/>
      <c r="GNK85" s="99"/>
      <c r="GNL85" s="99"/>
      <c r="GNM85" s="99"/>
      <c r="GNN85" s="99"/>
      <c r="GNO85" s="99"/>
      <c r="GNP85" s="99"/>
      <c r="GNQ85" s="99"/>
      <c r="GNR85" s="99"/>
      <c r="GNS85" s="99"/>
      <c r="GNT85" s="99"/>
      <c r="GNU85" s="99"/>
      <c r="GNV85" s="99"/>
      <c r="GNW85" s="99"/>
      <c r="GNX85" s="99"/>
      <c r="GNY85" s="99"/>
      <c r="GNZ85" s="99"/>
      <c r="GOA85" s="99"/>
      <c r="GOB85" s="99"/>
      <c r="GOC85" s="99"/>
      <c r="GOD85" s="99"/>
      <c r="GOE85" s="99"/>
      <c r="GOF85" s="99"/>
      <c r="GOG85" s="99"/>
      <c r="GOH85" s="99"/>
      <c r="GOI85" s="99"/>
      <c r="GOJ85" s="99"/>
      <c r="GOK85" s="99"/>
      <c r="GOL85" s="99"/>
      <c r="GOM85" s="99"/>
      <c r="GON85" s="99"/>
      <c r="GOO85" s="99"/>
      <c r="GOP85" s="99"/>
      <c r="GOQ85" s="99"/>
      <c r="GOR85" s="99"/>
      <c r="GOS85" s="99"/>
      <c r="GOT85" s="99"/>
      <c r="GOU85" s="99"/>
      <c r="GOV85" s="99"/>
      <c r="GOW85" s="99"/>
      <c r="GOX85" s="99"/>
      <c r="GOY85" s="99"/>
      <c r="GOZ85" s="99"/>
      <c r="GPA85" s="99"/>
      <c r="GPB85" s="99"/>
      <c r="GPC85" s="99"/>
      <c r="GPD85" s="99"/>
      <c r="GPE85" s="99"/>
      <c r="GPF85" s="99"/>
      <c r="GPG85" s="99"/>
      <c r="GPH85" s="99"/>
      <c r="GPI85" s="99"/>
      <c r="GPJ85" s="99"/>
      <c r="GPK85" s="99"/>
      <c r="GPL85" s="99"/>
      <c r="GPM85" s="99"/>
      <c r="GPN85" s="99"/>
      <c r="GPO85" s="99"/>
      <c r="GPP85" s="99"/>
      <c r="GPQ85" s="99"/>
      <c r="GPR85" s="99"/>
      <c r="GPS85" s="99"/>
      <c r="GPT85" s="99"/>
      <c r="GPU85" s="99"/>
      <c r="GPV85" s="99"/>
      <c r="GPW85" s="99"/>
      <c r="GPX85" s="99"/>
      <c r="GPY85" s="99"/>
      <c r="GPZ85" s="99"/>
      <c r="GQA85" s="99"/>
      <c r="GQB85" s="99"/>
      <c r="GQC85" s="99"/>
      <c r="GQD85" s="99"/>
      <c r="GQE85" s="99"/>
      <c r="GQF85" s="99"/>
      <c r="GQG85" s="99"/>
      <c r="GQH85" s="99"/>
      <c r="GQI85" s="99"/>
      <c r="GQJ85" s="99"/>
      <c r="GQK85" s="99"/>
      <c r="GQL85" s="99"/>
      <c r="GQM85" s="99"/>
      <c r="GQN85" s="99"/>
      <c r="GQO85" s="99"/>
      <c r="GQP85" s="99"/>
      <c r="GQQ85" s="99"/>
      <c r="GQR85" s="99"/>
      <c r="GQS85" s="99"/>
      <c r="GQT85" s="99"/>
      <c r="GQU85" s="99"/>
      <c r="GQV85" s="99"/>
      <c r="GQW85" s="99"/>
      <c r="GQX85" s="99"/>
      <c r="GQY85" s="99"/>
      <c r="GQZ85" s="99"/>
      <c r="GRA85" s="99"/>
      <c r="GRB85" s="99"/>
      <c r="GRC85" s="99"/>
      <c r="GRD85" s="99"/>
      <c r="GRE85" s="99"/>
      <c r="GRF85" s="99"/>
      <c r="GRG85" s="99"/>
      <c r="GRH85" s="99"/>
      <c r="GRI85" s="99"/>
      <c r="GRJ85" s="99"/>
      <c r="GRK85" s="99"/>
      <c r="GRL85" s="99"/>
      <c r="GRM85" s="99"/>
      <c r="GRN85" s="99"/>
      <c r="GRO85" s="99"/>
      <c r="GRP85" s="99"/>
      <c r="GRQ85" s="99"/>
      <c r="GRR85" s="99"/>
      <c r="GRS85" s="99"/>
      <c r="GRT85" s="99"/>
      <c r="GRU85" s="99"/>
      <c r="GRV85" s="99"/>
      <c r="GRW85" s="99"/>
      <c r="GRX85" s="99"/>
      <c r="GRY85" s="99"/>
      <c r="GRZ85" s="99"/>
      <c r="GSA85" s="99"/>
      <c r="GSB85" s="99"/>
      <c r="GSC85" s="99"/>
      <c r="GSD85" s="99"/>
      <c r="GSE85" s="99"/>
      <c r="GSF85" s="99"/>
      <c r="GSG85" s="99"/>
      <c r="GSH85" s="99"/>
      <c r="GSI85" s="99"/>
      <c r="GSJ85" s="99"/>
      <c r="GSK85" s="99"/>
      <c r="GSL85" s="99"/>
      <c r="GSM85" s="99"/>
      <c r="GSN85" s="99"/>
      <c r="GSO85" s="99"/>
      <c r="GSP85" s="99"/>
      <c r="GSQ85" s="99"/>
      <c r="GSR85" s="99"/>
      <c r="GSS85" s="99"/>
      <c r="GST85" s="99"/>
      <c r="GSU85" s="99"/>
      <c r="GSV85" s="99"/>
      <c r="GSW85" s="99"/>
      <c r="GSX85" s="99"/>
      <c r="GSY85" s="99"/>
      <c r="GSZ85" s="99"/>
      <c r="GTA85" s="99"/>
      <c r="GTB85" s="99"/>
      <c r="GTC85" s="99"/>
      <c r="GTD85" s="99"/>
      <c r="GTE85" s="99"/>
      <c r="GTF85" s="99"/>
      <c r="GTG85" s="99"/>
      <c r="GTH85" s="99"/>
      <c r="GTI85" s="99"/>
      <c r="GTJ85" s="99"/>
      <c r="GTK85" s="99"/>
      <c r="GTL85" s="99"/>
      <c r="GTM85" s="99"/>
      <c r="GTN85" s="99"/>
      <c r="GTO85" s="99"/>
      <c r="GTP85" s="99"/>
      <c r="GTQ85" s="99"/>
      <c r="GTR85" s="99"/>
      <c r="GTS85" s="99"/>
      <c r="GTT85" s="99"/>
      <c r="GTU85" s="99"/>
      <c r="GTV85" s="99"/>
      <c r="GTW85" s="99"/>
      <c r="GTX85" s="99"/>
      <c r="GTY85" s="99"/>
      <c r="GTZ85" s="99"/>
      <c r="GUA85" s="99"/>
      <c r="GUB85" s="99"/>
      <c r="GUC85" s="99"/>
      <c r="GUD85" s="99"/>
      <c r="GUE85" s="99"/>
      <c r="GUF85" s="99"/>
      <c r="GUG85" s="99"/>
      <c r="GUH85" s="99"/>
      <c r="GUI85" s="99"/>
      <c r="GUJ85" s="99"/>
      <c r="GUK85" s="99"/>
      <c r="GUL85" s="99"/>
      <c r="GUM85" s="99"/>
      <c r="GUN85" s="99"/>
      <c r="GUO85" s="99"/>
      <c r="GUP85" s="99"/>
      <c r="GUQ85" s="99"/>
      <c r="GUR85" s="99"/>
      <c r="GUS85" s="99"/>
      <c r="GUT85" s="99"/>
      <c r="GUU85" s="99"/>
      <c r="GUV85" s="99"/>
      <c r="GUW85" s="99"/>
      <c r="GUX85" s="99"/>
      <c r="GUY85" s="99"/>
      <c r="GUZ85" s="99"/>
      <c r="GVA85" s="99"/>
      <c r="GVB85" s="99"/>
      <c r="GVC85" s="99"/>
      <c r="GVD85" s="99"/>
      <c r="GVE85" s="99"/>
      <c r="GVF85" s="99"/>
      <c r="GVG85" s="99"/>
      <c r="GVH85" s="99"/>
      <c r="GVI85" s="99"/>
      <c r="GVJ85" s="99"/>
      <c r="GVK85" s="99"/>
      <c r="GVL85" s="99"/>
      <c r="GVM85" s="99"/>
      <c r="GVN85" s="99"/>
      <c r="GVO85" s="99"/>
      <c r="GVP85" s="99"/>
      <c r="GVQ85" s="99"/>
      <c r="GVR85" s="99"/>
      <c r="GVS85" s="99"/>
      <c r="GVT85" s="99"/>
      <c r="GVU85" s="99"/>
      <c r="GVV85" s="99"/>
      <c r="GVW85" s="99"/>
      <c r="GVX85" s="99"/>
      <c r="GVY85" s="99"/>
      <c r="GVZ85" s="99"/>
      <c r="GWA85" s="99"/>
      <c r="GWB85" s="99"/>
      <c r="GWC85" s="99"/>
      <c r="GWD85" s="99"/>
      <c r="GWE85" s="99"/>
      <c r="GWF85" s="99"/>
      <c r="GWG85" s="99"/>
      <c r="GWH85" s="99"/>
      <c r="GWI85" s="99"/>
      <c r="GWJ85" s="99"/>
      <c r="GWK85" s="99"/>
      <c r="GWL85" s="99"/>
      <c r="GWM85" s="99"/>
      <c r="GWN85" s="99"/>
      <c r="GWO85" s="99"/>
      <c r="GWP85" s="99"/>
      <c r="GWQ85" s="99"/>
      <c r="GWR85" s="99"/>
      <c r="GWS85" s="99"/>
      <c r="GWT85" s="99"/>
      <c r="GWU85" s="99"/>
      <c r="GWV85" s="99"/>
      <c r="GWW85" s="99"/>
      <c r="GWX85" s="99"/>
      <c r="GWY85" s="99"/>
      <c r="GWZ85" s="99"/>
      <c r="GXA85" s="99"/>
      <c r="GXB85" s="99"/>
      <c r="GXC85" s="99"/>
      <c r="GXD85" s="99"/>
      <c r="GXE85" s="99"/>
      <c r="GXF85" s="99"/>
      <c r="GXG85" s="99"/>
      <c r="GXH85" s="99"/>
      <c r="GXI85" s="99"/>
      <c r="GXJ85" s="99"/>
      <c r="GXK85" s="99"/>
      <c r="GXL85" s="99"/>
      <c r="GXM85" s="99"/>
      <c r="GXN85" s="99"/>
      <c r="GXO85" s="99"/>
      <c r="GXP85" s="99"/>
      <c r="GXQ85" s="99"/>
      <c r="GXR85" s="99"/>
      <c r="GXS85" s="99"/>
      <c r="GXT85" s="99"/>
      <c r="GXU85" s="99"/>
      <c r="GXV85" s="99"/>
      <c r="GXW85" s="99"/>
      <c r="GXX85" s="99"/>
      <c r="GXY85" s="99"/>
      <c r="GXZ85" s="99"/>
      <c r="GYA85" s="99"/>
      <c r="GYB85" s="99"/>
      <c r="GYC85" s="99"/>
      <c r="GYD85" s="99"/>
      <c r="GYE85" s="99"/>
      <c r="GYF85" s="99"/>
      <c r="GYG85" s="99"/>
      <c r="GYH85" s="99"/>
      <c r="GYI85" s="99"/>
      <c r="GYJ85" s="99"/>
      <c r="GYK85" s="99"/>
      <c r="GYL85" s="99"/>
      <c r="GYM85" s="99"/>
      <c r="GYN85" s="99"/>
      <c r="GYO85" s="99"/>
      <c r="GYP85" s="99"/>
      <c r="GYQ85" s="99"/>
      <c r="GYR85" s="99"/>
      <c r="GYS85" s="99"/>
      <c r="GYT85" s="99"/>
      <c r="GYU85" s="99"/>
      <c r="GYV85" s="99"/>
      <c r="GYW85" s="99"/>
      <c r="GYX85" s="99"/>
      <c r="GYY85" s="99"/>
      <c r="GYZ85" s="99"/>
      <c r="GZA85" s="99"/>
      <c r="GZB85" s="99"/>
      <c r="GZC85" s="99"/>
      <c r="GZD85" s="99"/>
      <c r="GZE85" s="99"/>
      <c r="GZF85" s="99"/>
      <c r="GZG85" s="99"/>
      <c r="GZH85" s="99"/>
      <c r="GZI85" s="99"/>
      <c r="GZJ85" s="99"/>
      <c r="GZK85" s="99"/>
      <c r="GZL85" s="99"/>
      <c r="GZM85" s="99"/>
      <c r="GZN85" s="99"/>
      <c r="GZO85" s="99"/>
      <c r="GZP85" s="99"/>
      <c r="GZQ85" s="99"/>
      <c r="GZR85" s="99"/>
      <c r="GZS85" s="99"/>
      <c r="GZT85" s="99"/>
      <c r="GZU85" s="99"/>
      <c r="GZV85" s="99"/>
      <c r="GZW85" s="99"/>
      <c r="GZX85" s="99"/>
      <c r="GZY85" s="99"/>
      <c r="GZZ85" s="99"/>
      <c r="HAA85" s="99"/>
      <c r="HAB85" s="99"/>
      <c r="HAC85" s="99"/>
      <c r="HAD85" s="99"/>
      <c r="HAE85" s="99"/>
      <c r="HAF85" s="99"/>
      <c r="HAG85" s="99"/>
      <c r="HAH85" s="99"/>
      <c r="HAI85" s="99"/>
      <c r="HAJ85" s="99"/>
      <c r="HAK85" s="99"/>
      <c r="HAL85" s="99"/>
      <c r="HAM85" s="99"/>
      <c r="HAN85" s="99"/>
      <c r="HAO85" s="99"/>
      <c r="HAP85" s="99"/>
      <c r="HAQ85" s="99"/>
      <c r="HAR85" s="99"/>
      <c r="HAS85" s="99"/>
      <c r="HAT85" s="99"/>
      <c r="HAU85" s="99"/>
      <c r="HAV85" s="99"/>
      <c r="HAW85" s="99"/>
      <c r="HAX85" s="99"/>
      <c r="HAY85" s="99"/>
      <c r="HAZ85" s="99"/>
      <c r="HBA85" s="99"/>
      <c r="HBB85" s="99"/>
      <c r="HBC85" s="99"/>
      <c r="HBD85" s="99"/>
      <c r="HBE85" s="99"/>
      <c r="HBF85" s="99"/>
      <c r="HBG85" s="99"/>
      <c r="HBH85" s="99"/>
      <c r="HBI85" s="99"/>
      <c r="HBJ85" s="99"/>
      <c r="HBK85" s="99"/>
      <c r="HBL85" s="99"/>
      <c r="HBM85" s="99"/>
      <c r="HBN85" s="99"/>
      <c r="HBO85" s="99"/>
      <c r="HBP85" s="99"/>
      <c r="HBQ85" s="99"/>
      <c r="HBR85" s="99"/>
      <c r="HBS85" s="99"/>
      <c r="HBT85" s="99"/>
      <c r="HBU85" s="99"/>
      <c r="HBV85" s="99"/>
      <c r="HBW85" s="99"/>
      <c r="HBX85" s="99"/>
      <c r="HBY85" s="99"/>
      <c r="HBZ85" s="99"/>
      <c r="HCA85" s="99"/>
      <c r="HCB85" s="99"/>
      <c r="HCC85" s="99"/>
      <c r="HCD85" s="99"/>
      <c r="HCE85" s="99"/>
      <c r="HCF85" s="99"/>
      <c r="HCG85" s="99"/>
      <c r="HCH85" s="99"/>
      <c r="HCI85" s="99"/>
      <c r="HCJ85" s="99"/>
      <c r="HCK85" s="99"/>
      <c r="HCL85" s="99"/>
      <c r="HCM85" s="99"/>
      <c r="HCN85" s="99"/>
      <c r="HCO85" s="99"/>
      <c r="HCP85" s="99"/>
      <c r="HCQ85" s="99"/>
      <c r="HCR85" s="99"/>
      <c r="HCS85" s="99"/>
      <c r="HCT85" s="99"/>
      <c r="HCU85" s="99"/>
      <c r="HCV85" s="99"/>
      <c r="HCW85" s="99"/>
      <c r="HCX85" s="99"/>
      <c r="HCY85" s="99"/>
      <c r="HCZ85" s="99"/>
      <c r="HDA85" s="99"/>
      <c r="HDB85" s="99"/>
      <c r="HDC85" s="99"/>
      <c r="HDD85" s="99"/>
      <c r="HDE85" s="99"/>
      <c r="HDF85" s="99"/>
      <c r="HDG85" s="99"/>
      <c r="HDH85" s="99"/>
      <c r="HDI85" s="99"/>
      <c r="HDJ85" s="99"/>
      <c r="HDK85" s="99"/>
      <c r="HDL85" s="99"/>
      <c r="HDM85" s="99"/>
      <c r="HDN85" s="99"/>
      <c r="HDO85" s="99"/>
      <c r="HDP85" s="99"/>
      <c r="HDQ85" s="99"/>
      <c r="HDR85" s="99"/>
      <c r="HDS85" s="99"/>
      <c r="HDT85" s="99"/>
      <c r="HDU85" s="99"/>
      <c r="HDV85" s="99"/>
      <c r="HDW85" s="99"/>
      <c r="HDX85" s="99"/>
      <c r="HDY85" s="99"/>
      <c r="HDZ85" s="99"/>
      <c r="HEA85" s="99"/>
      <c r="HEB85" s="99"/>
      <c r="HEC85" s="99"/>
      <c r="HED85" s="99"/>
      <c r="HEE85" s="99"/>
      <c r="HEF85" s="99"/>
      <c r="HEG85" s="99"/>
      <c r="HEH85" s="99"/>
      <c r="HEI85" s="99"/>
      <c r="HEJ85" s="99"/>
      <c r="HEK85" s="99"/>
      <c r="HEL85" s="99"/>
      <c r="HEM85" s="99"/>
      <c r="HEN85" s="99"/>
      <c r="HEO85" s="99"/>
      <c r="HEP85" s="99"/>
      <c r="HEQ85" s="99"/>
      <c r="HER85" s="99"/>
      <c r="HES85" s="99"/>
      <c r="HET85" s="99"/>
      <c r="HEU85" s="99"/>
      <c r="HEV85" s="99"/>
      <c r="HEW85" s="99"/>
      <c r="HEX85" s="99"/>
      <c r="HEY85" s="99"/>
      <c r="HEZ85" s="99"/>
      <c r="HFA85" s="99"/>
      <c r="HFB85" s="99"/>
      <c r="HFC85" s="99"/>
      <c r="HFD85" s="99"/>
      <c r="HFE85" s="99"/>
      <c r="HFF85" s="99"/>
      <c r="HFG85" s="99"/>
      <c r="HFH85" s="99"/>
      <c r="HFI85" s="99"/>
      <c r="HFJ85" s="99"/>
      <c r="HFK85" s="99"/>
      <c r="HFL85" s="99"/>
      <c r="HFM85" s="99"/>
      <c r="HFN85" s="99"/>
      <c r="HFO85" s="99"/>
      <c r="HFP85" s="99"/>
      <c r="HFQ85" s="99"/>
      <c r="HFR85" s="99"/>
      <c r="HFS85" s="99"/>
      <c r="HFT85" s="99"/>
      <c r="HFU85" s="99"/>
      <c r="HFV85" s="99"/>
      <c r="HFW85" s="99"/>
      <c r="HFX85" s="99"/>
      <c r="HFY85" s="99"/>
      <c r="HFZ85" s="99"/>
      <c r="HGA85" s="99"/>
      <c r="HGB85" s="99"/>
      <c r="HGC85" s="99"/>
      <c r="HGD85" s="99"/>
      <c r="HGE85" s="99"/>
      <c r="HGF85" s="99"/>
      <c r="HGG85" s="99"/>
      <c r="HGH85" s="99"/>
      <c r="HGI85" s="99"/>
      <c r="HGJ85" s="99"/>
      <c r="HGK85" s="99"/>
      <c r="HGL85" s="99"/>
      <c r="HGM85" s="99"/>
      <c r="HGN85" s="99"/>
      <c r="HGO85" s="99"/>
      <c r="HGP85" s="99"/>
      <c r="HGQ85" s="99"/>
      <c r="HGR85" s="99"/>
      <c r="HGS85" s="99"/>
      <c r="HGT85" s="99"/>
      <c r="HGU85" s="99"/>
      <c r="HGV85" s="99"/>
      <c r="HGW85" s="99"/>
      <c r="HGX85" s="99"/>
      <c r="HGY85" s="99"/>
      <c r="HGZ85" s="99"/>
      <c r="HHA85" s="99"/>
      <c r="HHB85" s="99"/>
      <c r="HHC85" s="99"/>
      <c r="HHD85" s="99"/>
      <c r="HHE85" s="99"/>
      <c r="HHF85" s="99"/>
      <c r="HHG85" s="99"/>
      <c r="HHH85" s="99"/>
      <c r="HHI85" s="99"/>
      <c r="HHJ85" s="99"/>
      <c r="HHK85" s="99"/>
      <c r="HHL85" s="99"/>
      <c r="HHM85" s="99"/>
      <c r="HHN85" s="99"/>
      <c r="HHO85" s="99"/>
      <c r="HHP85" s="99"/>
      <c r="HHQ85" s="99"/>
      <c r="HHR85" s="99"/>
      <c r="HHS85" s="99"/>
      <c r="HHT85" s="99"/>
      <c r="HHU85" s="99"/>
      <c r="HHV85" s="99"/>
      <c r="HHW85" s="99"/>
      <c r="HHX85" s="99"/>
      <c r="HHY85" s="99"/>
      <c r="HHZ85" s="99"/>
      <c r="HIA85" s="99"/>
      <c r="HIB85" s="99"/>
      <c r="HIC85" s="99"/>
      <c r="HID85" s="99"/>
      <c r="HIE85" s="99"/>
      <c r="HIF85" s="99"/>
      <c r="HIG85" s="99"/>
      <c r="HIH85" s="99"/>
      <c r="HII85" s="99"/>
      <c r="HIJ85" s="99"/>
      <c r="HIK85" s="99"/>
      <c r="HIL85" s="99"/>
      <c r="HIM85" s="99"/>
      <c r="HIN85" s="99"/>
      <c r="HIO85" s="99"/>
      <c r="HIP85" s="99"/>
      <c r="HIQ85" s="99"/>
      <c r="HIR85" s="99"/>
      <c r="HIS85" s="99"/>
      <c r="HIT85" s="99"/>
      <c r="HIU85" s="99"/>
      <c r="HIV85" s="99"/>
      <c r="HIW85" s="99"/>
      <c r="HIX85" s="99"/>
      <c r="HIY85" s="99"/>
      <c r="HIZ85" s="99"/>
      <c r="HJA85" s="99"/>
      <c r="HJB85" s="99"/>
      <c r="HJC85" s="99"/>
      <c r="HJD85" s="99"/>
      <c r="HJE85" s="99"/>
      <c r="HJF85" s="99"/>
      <c r="HJG85" s="99"/>
      <c r="HJH85" s="99"/>
      <c r="HJI85" s="99"/>
      <c r="HJJ85" s="99"/>
      <c r="HJK85" s="99"/>
      <c r="HJL85" s="99"/>
      <c r="HJM85" s="99"/>
      <c r="HJN85" s="99"/>
      <c r="HJO85" s="99"/>
      <c r="HJP85" s="99"/>
      <c r="HJQ85" s="99"/>
      <c r="HJR85" s="99"/>
      <c r="HJS85" s="99"/>
      <c r="HJT85" s="99"/>
      <c r="HJU85" s="99"/>
      <c r="HJV85" s="99"/>
      <c r="HJW85" s="99"/>
      <c r="HJX85" s="99"/>
      <c r="HJY85" s="99"/>
      <c r="HJZ85" s="99"/>
      <c r="HKA85" s="99"/>
      <c r="HKB85" s="99"/>
      <c r="HKC85" s="99"/>
      <c r="HKD85" s="99"/>
      <c r="HKE85" s="99"/>
      <c r="HKF85" s="99"/>
      <c r="HKG85" s="99"/>
      <c r="HKH85" s="99"/>
      <c r="HKI85" s="99"/>
      <c r="HKJ85" s="99"/>
      <c r="HKK85" s="99"/>
      <c r="HKL85" s="99"/>
      <c r="HKM85" s="99"/>
      <c r="HKN85" s="99"/>
      <c r="HKO85" s="99"/>
      <c r="HKP85" s="99"/>
      <c r="HKQ85" s="99"/>
      <c r="HKR85" s="99"/>
      <c r="HKS85" s="99"/>
      <c r="HKT85" s="99"/>
      <c r="HKU85" s="99"/>
      <c r="HKV85" s="99"/>
      <c r="HKW85" s="99"/>
      <c r="HKX85" s="99"/>
      <c r="HKY85" s="99"/>
      <c r="HKZ85" s="99"/>
      <c r="HLA85" s="99"/>
      <c r="HLB85" s="99"/>
      <c r="HLC85" s="99"/>
      <c r="HLD85" s="99"/>
      <c r="HLE85" s="99"/>
      <c r="HLF85" s="99"/>
      <c r="HLG85" s="99"/>
      <c r="HLH85" s="99"/>
      <c r="HLI85" s="99"/>
      <c r="HLJ85" s="99"/>
      <c r="HLK85" s="99"/>
      <c r="HLL85" s="99"/>
      <c r="HLM85" s="99"/>
      <c r="HLN85" s="99"/>
      <c r="HLO85" s="99"/>
      <c r="HLP85" s="99"/>
      <c r="HLQ85" s="99"/>
      <c r="HLR85" s="99"/>
      <c r="HLS85" s="99"/>
      <c r="HLT85" s="99"/>
      <c r="HLU85" s="99"/>
      <c r="HLV85" s="99"/>
      <c r="HLW85" s="99"/>
      <c r="HLX85" s="99"/>
      <c r="HLY85" s="99"/>
      <c r="HLZ85" s="99"/>
      <c r="HMA85" s="99"/>
      <c r="HMB85" s="99"/>
      <c r="HMC85" s="99"/>
      <c r="HMD85" s="99"/>
      <c r="HME85" s="99"/>
      <c r="HMF85" s="99"/>
      <c r="HMG85" s="99"/>
      <c r="HMH85" s="99"/>
      <c r="HMI85" s="99"/>
      <c r="HMJ85" s="99"/>
      <c r="HMK85" s="99"/>
      <c r="HML85" s="99"/>
      <c r="HMM85" s="99"/>
      <c r="HMN85" s="99"/>
      <c r="HMO85" s="99"/>
      <c r="HMP85" s="99"/>
      <c r="HMQ85" s="99"/>
      <c r="HMR85" s="99"/>
      <c r="HMS85" s="99"/>
      <c r="HMT85" s="99"/>
      <c r="HMU85" s="99"/>
      <c r="HMV85" s="99"/>
      <c r="HMW85" s="99"/>
      <c r="HMX85" s="99"/>
      <c r="HMY85" s="99"/>
      <c r="HMZ85" s="99"/>
      <c r="HNA85" s="99"/>
      <c r="HNB85" s="99"/>
      <c r="HNC85" s="99"/>
      <c r="HND85" s="99"/>
      <c r="HNE85" s="99"/>
      <c r="HNF85" s="99"/>
      <c r="HNG85" s="99"/>
      <c r="HNH85" s="99"/>
      <c r="HNI85" s="99"/>
      <c r="HNJ85" s="99"/>
      <c r="HNK85" s="99"/>
      <c r="HNL85" s="99"/>
      <c r="HNM85" s="99"/>
      <c r="HNN85" s="99"/>
      <c r="HNO85" s="99"/>
      <c r="HNP85" s="99"/>
      <c r="HNQ85" s="99"/>
      <c r="HNR85" s="99"/>
      <c r="HNS85" s="99"/>
      <c r="HNT85" s="99"/>
      <c r="HNU85" s="99"/>
      <c r="HNV85" s="99"/>
      <c r="HNW85" s="99"/>
      <c r="HNX85" s="99"/>
      <c r="HNY85" s="99"/>
      <c r="HNZ85" s="99"/>
      <c r="HOA85" s="99"/>
      <c r="HOB85" s="99"/>
      <c r="HOC85" s="99"/>
      <c r="HOD85" s="99"/>
      <c r="HOE85" s="99"/>
      <c r="HOF85" s="99"/>
      <c r="HOG85" s="99"/>
      <c r="HOH85" s="99"/>
      <c r="HOI85" s="99"/>
      <c r="HOJ85" s="99"/>
      <c r="HOK85" s="99"/>
      <c r="HOL85" s="99"/>
      <c r="HOM85" s="99"/>
      <c r="HON85" s="99"/>
      <c r="HOO85" s="99"/>
      <c r="HOP85" s="99"/>
      <c r="HOQ85" s="99"/>
      <c r="HOR85" s="99"/>
      <c r="HOS85" s="99"/>
      <c r="HOT85" s="99"/>
      <c r="HOU85" s="99"/>
      <c r="HOV85" s="99"/>
      <c r="HOW85" s="99"/>
      <c r="HOX85" s="99"/>
      <c r="HOY85" s="99"/>
      <c r="HOZ85" s="99"/>
      <c r="HPA85" s="99"/>
      <c r="HPB85" s="99"/>
      <c r="HPC85" s="99"/>
      <c r="HPD85" s="99"/>
      <c r="HPE85" s="99"/>
      <c r="HPF85" s="99"/>
      <c r="HPG85" s="99"/>
      <c r="HPH85" s="99"/>
      <c r="HPI85" s="99"/>
      <c r="HPJ85" s="99"/>
      <c r="HPK85" s="99"/>
      <c r="HPL85" s="99"/>
      <c r="HPM85" s="99"/>
      <c r="HPN85" s="99"/>
      <c r="HPO85" s="99"/>
      <c r="HPP85" s="99"/>
      <c r="HPQ85" s="99"/>
      <c r="HPR85" s="99"/>
      <c r="HPS85" s="99"/>
      <c r="HPT85" s="99"/>
      <c r="HPU85" s="99"/>
      <c r="HPV85" s="99"/>
      <c r="HPW85" s="99"/>
      <c r="HPX85" s="99"/>
      <c r="HPY85" s="99"/>
      <c r="HPZ85" s="99"/>
      <c r="HQA85" s="99"/>
      <c r="HQB85" s="99"/>
      <c r="HQC85" s="99"/>
      <c r="HQD85" s="99"/>
      <c r="HQE85" s="99"/>
      <c r="HQF85" s="99"/>
      <c r="HQG85" s="99"/>
      <c r="HQH85" s="99"/>
      <c r="HQI85" s="99"/>
      <c r="HQJ85" s="99"/>
      <c r="HQK85" s="99"/>
      <c r="HQL85" s="99"/>
      <c r="HQM85" s="99"/>
      <c r="HQN85" s="99"/>
      <c r="HQO85" s="99"/>
      <c r="HQP85" s="99"/>
      <c r="HQQ85" s="99"/>
      <c r="HQR85" s="99"/>
      <c r="HQS85" s="99"/>
      <c r="HQT85" s="99"/>
      <c r="HQU85" s="99"/>
      <c r="HQV85" s="99"/>
      <c r="HQW85" s="99"/>
      <c r="HQX85" s="99"/>
      <c r="HQY85" s="99"/>
      <c r="HQZ85" s="99"/>
      <c r="HRA85" s="99"/>
      <c r="HRB85" s="99"/>
      <c r="HRC85" s="99"/>
      <c r="HRD85" s="99"/>
      <c r="HRE85" s="99"/>
      <c r="HRF85" s="99"/>
      <c r="HRG85" s="99"/>
      <c r="HRH85" s="99"/>
      <c r="HRI85" s="99"/>
      <c r="HRJ85" s="99"/>
      <c r="HRK85" s="99"/>
      <c r="HRL85" s="99"/>
      <c r="HRM85" s="99"/>
      <c r="HRN85" s="99"/>
      <c r="HRO85" s="99"/>
      <c r="HRP85" s="99"/>
      <c r="HRQ85" s="99"/>
      <c r="HRR85" s="99"/>
      <c r="HRS85" s="99"/>
      <c r="HRT85" s="99"/>
      <c r="HRU85" s="99"/>
      <c r="HRV85" s="99"/>
      <c r="HRW85" s="99"/>
      <c r="HRX85" s="99"/>
      <c r="HRY85" s="99"/>
      <c r="HRZ85" s="99"/>
      <c r="HSA85" s="99"/>
      <c r="HSB85" s="99"/>
      <c r="HSC85" s="99"/>
      <c r="HSD85" s="99"/>
      <c r="HSE85" s="99"/>
      <c r="HSF85" s="99"/>
      <c r="HSG85" s="99"/>
      <c r="HSH85" s="99"/>
      <c r="HSI85" s="99"/>
      <c r="HSJ85" s="99"/>
      <c r="HSK85" s="99"/>
      <c r="HSL85" s="99"/>
      <c r="HSM85" s="99"/>
      <c r="HSN85" s="99"/>
      <c r="HSO85" s="99"/>
      <c r="HSP85" s="99"/>
      <c r="HSQ85" s="99"/>
      <c r="HSR85" s="99"/>
      <c r="HSS85" s="99"/>
      <c r="HST85" s="99"/>
      <c r="HSU85" s="99"/>
      <c r="HSV85" s="99"/>
      <c r="HSW85" s="99"/>
      <c r="HSX85" s="99"/>
      <c r="HSY85" s="99"/>
      <c r="HSZ85" s="99"/>
      <c r="HTA85" s="99"/>
      <c r="HTB85" s="99"/>
      <c r="HTC85" s="99"/>
      <c r="HTD85" s="99"/>
      <c r="HTE85" s="99"/>
      <c r="HTF85" s="99"/>
      <c r="HTG85" s="99"/>
      <c r="HTH85" s="99"/>
      <c r="HTI85" s="99"/>
      <c r="HTJ85" s="99"/>
      <c r="HTK85" s="99"/>
      <c r="HTL85" s="99"/>
      <c r="HTM85" s="99"/>
      <c r="HTN85" s="99"/>
      <c r="HTO85" s="99"/>
      <c r="HTP85" s="99"/>
      <c r="HTQ85" s="99"/>
      <c r="HTR85" s="99"/>
      <c r="HTS85" s="99"/>
      <c r="HTT85" s="99"/>
      <c r="HTU85" s="99"/>
      <c r="HTV85" s="99"/>
      <c r="HTW85" s="99"/>
      <c r="HTX85" s="99"/>
      <c r="HTY85" s="99"/>
      <c r="HTZ85" s="99"/>
      <c r="HUA85" s="99"/>
      <c r="HUB85" s="99"/>
      <c r="HUC85" s="99"/>
      <c r="HUD85" s="99"/>
      <c r="HUE85" s="99"/>
      <c r="HUF85" s="99"/>
      <c r="HUG85" s="99"/>
      <c r="HUH85" s="99"/>
      <c r="HUI85" s="99"/>
      <c r="HUJ85" s="99"/>
      <c r="HUK85" s="99"/>
      <c r="HUL85" s="99"/>
      <c r="HUM85" s="99"/>
      <c r="HUN85" s="99"/>
      <c r="HUO85" s="99"/>
      <c r="HUP85" s="99"/>
      <c r="HUQ85" s="99"/>
      <c r="HUR85" s="99"/>
      <c r="HUS85" s="99"/>
      <c r="HUT85" s="99"/>
      <c r="HUU85" s="99"/>
      <c r="HUV85" s="99"/>
      <c r="HUW85" s="99"/>
      <c r="HUX85" s="99"/>
      <c r="HUY85" s="99"/>
      <c r="HUZ85" s="99"/>
      <c r="HVA85" s="99"/>
      <c r="HVB85" s="99"/>
      <c r="HVC85" s="99"/>
      <c r="HVD85" s="99"/>
      <c r="HVE85" s="99"/>
      <c r="HVF85" s="99"/>
      <c r="HVG85" s="99"/>
      <c r="HVH85" s="99"/>
      <c r="HVI85" s="99"/>
      <c r="HVJ85" s="99"/>
      <c r="HVK85" s="99"/>
      <c r="HVL85" s="99"/>
      <c r="HVM85" s="99"/>
      <c r="HVN85" s="99"/>
      <c r="HVO85" s="99"/>
      <c r="HVP85" s="99"/>
      <c r="HVQ85" s="99"/>
      <c r="HVR85" s="99"/>
      <c r="HVS85" s="99"/>
      <c r="HVT85" s="99"/>
      <c r="HVU85" s="99"/>
      <c r="HVV85" s="99"/>
      <c r="HVW85" s="99"/>
      <c r="HVX85" s="99"/>
      <c r="HVY85" s="99"/>
      <c r="HVZ85" s="99"/>
      <c r="HWA85" s="99"/>
      <c r="HWB85" s="99"/>
      <c r="HWC85" s="99"/>
      <c r="HWD85" s="99"/>
      <c r="HWE85" s="99"/>
      <c r="HWF85" s="99"/>
      <c r="HWG85" s="99"/>
      <c r="HWH85" s="99"/>
      <c r="HWI85" s="99"/>
      <c r="HWJ85" s="99"/>
      <c r="HWK85" s="99"/>
      <c r="HWL85" s="99"/>
      <c r="HWM85" s="99"/>
      <c r="HWN85" s="99"/>
      <c r="HWO85" s="99"/>
      <c r="HWP85" s="99"/>
      <c r="HWQ85" s="99"/>
      <c r="HWR85" s="99"/>
      <c r="HWS85" s="99"/>
      <c r="HWT85" s="99"/>
      <c r="HWU85" s="99"/>
      <c r="HWV85" s="99"/>
      <c r="HWW85" s="99"/>
      <c r="HWX85" s="99"/>
      <c r="HWY85" s="99"/>
      <c r="HWZ85" s="99"/>
      <c r="HXA85" s="99"/>
      <c r="HXB85" s="99"/>
      <c r="HXC85" s="99"/>
      <c r="HXD85" s="99"/>
      <c r="HXE85" s="99"/>
      <c r="HXF85" s="99"/>
      <c r="HXG85" s="99"/>
      <c r="HXH85" s="99"/>
      <c r="HXI85" s="99"/>
      <c r="HXJ85" s="99"/>
      <c r="HXK85" s="99"/>
      <c r="HXL85" s="99"/>
      <c r="HXM85" s="99"/>
      <c r="HXN85" s="99"/>
      <c r="HXO85" s="99"/>
      <c r="HXP85" s="99"/>
      <c r="HXQ85" s="99"/>
      <c r="HXR85" s="99"/>
      <c r="HXS85" s="99"/>
      <c r="HXT85" s="99"/>
      <c r="HXU85" s="99"/>
      <c r="HXV85" s="99"/>
      <c r="HXW85" s="99"/>
      <c r="HXX85" s="99"/>
      <c r="HXY85" s="99"/>
      <c r="HXZ85" s="99"/>
      <c r="HYA85" s="99"/>
      <c r="HYB85" s="99"/>
      <c r="HYC85" s="99"/>
      <c r="HYD85" s="99"/>
      <c r="HYE85" s="99"/>
      <c r="HYF85" s="99"/>
      <c r="HYG85" s="99"/>
      <c r="HYH85" s="99"/>
      <c r="HYI85" s="99"/>
      <c r="HYJ85" s="99"/>
      <c r="HYK85" s="99"/>
      <c r="HYL85" s="99"/>
      <c r="HYM85" s="99"/>
      <c r="HYN85" s="99"/>
      <c r="HYO85" s="99"/>
      <c r="HYP85" s="99"/>
      <c r="HYQ85" s="99"/>
      <c r="HYR85" s="99"/>
      <c r="HYS85" s="99"/>
      <c r="HYT85" s="99"/>
      <c r="HYU85" s="99"/>
      <c r="HYV85" s="99"/>
      <c r="HYW85" s="99"/>
      <c r="HYX85" s="99"/>
      <c r="HYY85" s="99"/>
      <c r="HYZ85" s="99"/>
      <c r="HZA85" s="99"/>
      <c r="HZB85" s="99"/>
      <c r="HZC85" s="99"/>
      <c r="HZD85" s="99"/>
      <c r="HZE85" s="99"/>
      <c r="HZF85" s="99"/>
      <c r="HZG85" s="99"/>
      <c r="HZH85" s="99"/>
      <c r="HZI85" s="99"/>
      <c r="HZJ85" s="99"/>
      <c r="HZK85" s="99"/>
      <c r="HZL85" s="99"/>
      <c r="HZM85" s="99"/>
      <c r="HZN85" s="99"/>
      <c r="HZO85" s="99"/>
      <c r="HZP85" s="99"/>
      <c r="HZQ85" s="99"/>
      <c r="HZR85" s="99"/>
      <c r="HZS85" s="99"/>
      <c r="HZT85" s="99"/>
      <c r="HZU85" s="99"/>
      <c r="HZV85" s="99"/>
      <c r="HZW85" s="99"/>
      <c r="HZX85" s="99"/>
      <c r="HZY85" s="99"/>
      <c r="HZZ85" s="99"/>
      <c r="IAA85" s="99"/>
      <c r="IAB85" s="99"/>
      <c r="IAC85" s="99"/>
      <c r="IAD85" s="99"/>
      <c r="IAE85" s="99"/>
      <c r="IAF85" s="99"/>
      <c r="IAG85" s="99"/>
      <c r="IAH85" s="99"/>
      <c r="IAI85" s="99"/>
      <c r="IAJ85" s="99"/>
      <c r="IAK85" s="99"/>
      <c r="IAL85" s="99"/>
      <c r="IAM85" s="99"/>
      <c r="IAN85" s="99"/>
      <c r="IAO85" s="99"/>
      <c r="IAP85" s="99"/>
      <c r="IAQ85" s="99"/>
      <c r="IAR85" s="99"/>
      <c r="IAS85" s="99"/>
      <c r="IAT85" s="99"/>
      <c r="IAU85" s="99"/>
      <c r="IAV85" s="99"/>
      <c r="IAW85" s="99"/>
      <c r="IAX85" s="99"/>
      <c r="IAY85" s="99"/>
      <c r="IAZ85" s="99"/>
      <c r="IBA85" s="99"/>
      <c r="IBB85" s="99"/>
      <c r="IBC85" s="99"/>
      <c r="IBD85" s="99"/>
      <c r="IBE85" s="99"/>
      <c r="IBF85" s="99"/>
      <c r="IBG85" s="99"/>
      <c r="IBH85" s="99"/>
      <c r="IBI85" s="99"/>
      <c r="IBJ85" s="99"/>
      <c r="IBK85" s="99"/>
      <c r="IBL85" s="99"/>
      <c r="IBM85" s="99"/>
      <c r="IBN85" s="99"/>
      <c r="IBO85" s="99"/>
      <c r="IBP85" s="99"/>
      <c r="IBQ85" s="99"/>
      <c r="IBR85" s="99"/>
      <c r="IBS85" s="99"/>
      <c r="IBT85" s="99"/>
      <c r="IBU85" s="99"/>
      <c r="IBV85" s="99"/>
      <c r="IBW85" s="99"/>
      <c r="IBX85" s="99"/>
      <c r="IBY85" s="99"/>
      <c r="IBZ85" s="99"/>
      <c r="ICA85" s="99"/>
      <c r="ICB85" s="99"/>
      <c r="ICC85" s="99"/>
      <c r="ICD85" s="99"/>
      <c r="ICE85" s="99"/>
      <c r="ICF85" s="99"/>
      <c r="ICG85" s="99"/>
      <c r="ICH85" s="99"/>
      <c r="ICI85" s="99"/>
      <c r="ICJ85" s="99"/>
      <c r="ICK85" s="99"/>
      <c r="ICL85" s="99"/>
      <c r="ICM85" s="99"/>
      <c r="ICN85" s="99"/>
      <c r="ICO85" s="99"/>
      <c r="ICP85" s="99"/>
      <c r="ICQ85" s="99"/>
      <c r="ICR85" s="99"/>
      <c r="ICS85" s="99"/>
      <c r="ICT85" s="99"/>
      <c r="ICU85" s="99"/>
      <c r="ICV85" s="99"/>
      <c r="ICW85" s="99"/>
      <c r="ICX85" s="99"/>
      <c r="ICY85" s="99"/>
      <c r="ICZ85" s="99"/>
      <c r="IDA85" s="99"/>
      <c r="IDB85" s="99"/>
      <c r="IDC85" s="99"/>
      <c r="IDD85" s="99"/>
      <c r="IDE85" s="99"/>
      <c r="IDF85" s="99"/>
      <c r="IDG85" s="99"/>
      <c r="IDH85" s="99"/>
      <c r="IDI85" s="99"/>
      <c r="IDJ85" s="99"/>
      <c r="IDK85" s="99"/>
      <c r="IDL85" s="99"/>
      <c r="IDM85" s="99"/>
      <c r="IDN85" s="99"/>
      <c r="IDO85" s="99"/>
      <c r="IDP85" s="99"/>
      <c r="IDQ85" s="99"/>
      <c r="IDR85" s="99"/>
      <c r="IDS85" s="99"/>
      <c r="IDT85" s="99"/>
      <c r="IDU85" s="99"/>
      <c r="IDV85" s="99"/>
      <c r="IDW85" s="99"/>
      <c r="IDX85" s="99"/>
      <c r="IDY85" s="99"/>
      <c r="IDZ85" s="99"/>
      <c r="IEA85" s="99"/>
      <c r="IEB85" s="99"/>
      <c r="IEC85" s="99"/>
      <c r="IED85" s="99"/>
      <c r="IEE85" s="99"/>
      <c r="IEF85" s="99"/>
      <c r="IEG85" s="99"/>
      <c r="IEH85" s="99"/>
      <c r="IEI85" s="99"/>
      <c r="IEJ85" s="99"/>
      <c r="IEK85" s="99"/>
      <c r="IEL85" s="99"/>
      <c r="IEM85" s="99"/>
      <c r="IEN85" s="99"/>
      <c r="IEO85" s="99"/>
      <c r="IEP85" s="99"/>
      <c r="IEQ85" s="99"/>
      <c r="IER85" s="99"/>
      <c r="IES85" s="99"/>
      <c r="IET85" s="99"/>
      <c r="IEU85" s="99"/>
      <c r="IEV85" s="99"/>
      <c r="IEW85" s="99"/>
      <c r="IEX85" s="99"/>
      <c r="IEY85" s="99"/>
      <c r="IEZ85" s="99"/>
      <c r="IFA85" s="99"/>
      <c r="IFB85" s="99"/>
      <c r="IFC85" s="99"/>
      <c r="IFD85" s="99"/>
      <c r="IFE85" s="99"/>
      <c r="IFF85" s="99"/>
      <c r="IFG85" s="99"/>
      <c r="IFH85" s="99"/>
      <c r="IFI85" s="99"/>
      <c r="IFJ85" s="99"/>
      <c r="IFK85" s="99"/>
      <c r="IFL85" s="99"/>
      <c r="IFM85" s="99"/>
      <c r="IFN85" s="99"/>
      <c r="IFO85" s="99"/>
      <c r="IFP85" s="99"/>
      <c r="IFQ85" s="99"/>
      <c r="IFR85" s="99"/>
      <c r="IFS85" s="99"/>
      <c r="IFT85" s="99"/>
      <c r="IFU85" s="99"/>
      <c r="IFV85" s="99"/>
      <c r="IFW85" s="99"/>
      <c r="IFX85" s="99"/>
      <c r="IFY85" s="99"/>
      <c r="IFZ85" s="99"/>
      <c r="IGA85" s="99"/>
      <c r="IGB85" s="99"/>
      <c r="IGC85" s="99"/>
      <c r="IGD85" s="99"/>
      <c r="IGE85" s="99"/>
      <c r="IGF85" s="99"/>
      <c r="IGG85" s="99"/>
      <c r="IGH85" s="99"/>
      <c r="IGI85" s="99"/>
      <c r="IGJ85" s="99"/>
      <c r="IGK85" s="99"/>
      <c r="IGL85" s="99"/>
      <c r="IGM85" s="99"/>
      <c r="IGN85" s="99"/>
      <c r="IGO85" s="99"/>
      <c r="IGP85" s="99"/>
      <c r="IGQ85" s="99"/>
      <c r="IGR85" s="99"/>
      <c r="IGS85" s="99"/>
      <c r="IGT85" s="99"/>
      <c r="IGU85" s="99"/>
      <c r="IGV85" s="99"/>
      <c r="IGW85" s="99"/>
      <c r="IGX85" s="99"/>
      <c r="IGY85" s="99"/>
      <c r="IGZ85" s="99"/>
      <c r="IHA85" s="99"/>
      <c r="IHB85" s="99"/>
      <c r="IHC85" s="99"/>
      <c r="IHD85" s="99"/>
      <c r="IHE85" s="99"/>
      <c r="IHF85" s="99"/>
      <c r="IHG85" s="99"/>
      <c r="IHH85" s="99"/>
      <c r="IHI85" s="99"/>
      <c r="IHJ85" s="99"/>
      <c r="IHK85" s="99"/>
      <c r="IHL85" s="99"/>
      <c r="IHM85" s="99"/>
      <c r="IHN85" s="99"/>
      <c r="IHO85" s="99"/>
      <c r="IHP85" s="99"/>
      <c r="IHQ85" s="99"/>
      <c r="IHR85" s="99"/>
      <c r="IHS85" s="99"/>
      <c r="IHT85" s="99"/>
      <c r="IHU85" s="99"/>
      <c r="IHV85" s="99"/>
      <c r="IHW85" s="99"/>
      <c r="IHX85" s="99"/>
      <c r="IHY85" s="99"/>
      <c r="IHZ85" s="99"/>
      <c r="IIA85" s="99"/>
      <c r="IIB85" s="99"/>
      <c r="IIC85" s="99"/>
      <c r="IID85" s="99"/>
      <c r="IIE85" s="99"/>
      <c r="IIF85" s="99"/>
      <c r="IIG85" s="99"/>
      <c r="IIH85" s="99"/>
      <c r="III85" s="99"/>
      <c r="IIJ85" s="99"/>
      <c r="IIK85" s="99"/>
      <c r="IIL85" s="99"/>
      <c r="IIM85" s="99"/>
      <c r="IIN85" s="99"/>
      <c r="IIO85" s="99"/>
      <c r="IIP85" s="99"/>
      <c r="IIQ85" s="99"/>
      <c r="IIR85" s="99"/>
      <c r="IIS85" s="99"/>
      <c r="IIT85" s="99"/>
      <c r="IIU85" s="99"/>
      <c r="IIV85" s="99"/>
      <c r="IIW85" s="99"/>
      <c r="IIX85" s="99"/>
      <c r="IIY85" s="99"/>
      <c r="IIZ85" s="99"/>
      <c r="IJA85" s="99"/>
      <c r="IJB85" s="99"/>
      <c r="IJC85" s="99"/>
      <c r="IJD85" s="99"/>
      <c r="IJE85" s="99"/>
      <c r="IJF85" s="99"/>
      <c r="IJG85" s="99"/>
      <c r="IJH85" s="99"/>
      <c r="IJI85" s="99"/>
      <c r="IJJ85" s="99"/>
      <c r="IJK85" s="99"/>
      <c r="IJL85" s="99"/>
      <c r="IJM85" s="99"/>
      <c r="IJN85" s="99"/>
      <c r="IJO85" s="99"/>
      <c r="IJP85" s="99"/>
      <c r="IJQ85" s="99"/>
      <c r="IJR85" s="99"/>
      <c r="IJS85" s="99"/>
      <c r="IJT85" s="99"/>
      <c r="IJU85" s="99"/>
      <c r="IJV85" s="99"/>
      <c r="IJW85" s="99"/>
      <c r="IJX85" s="99"/>
      <c r="IJY85" s="99"/>
      <c r="IJZ85" s="99"/>
      <c r="IKA85" s="99"/>
      <c r="IKB85" s="99"/>
      <c r="IKC85" s="99"/>
      <c r="IKD85" s="99"/>
      <c r="IKE85" s="99"/>
      <c r="IKF85" s="99"/>
      <c r="IKG85" s="99"/>
      <c r="IKH85" s="99"/>
      <c r="IKI85" s="99"/>
      <c r="IKJ85" s="99"/>
      <c r="IKK85" s="99"/>
      <c r="IKL85" s="99"/>
      <c r="IKM85" s="99"/>
      <c r="IKN85" s="99"/>
      <c r="IKO85" s="99"/>
      <c r="IKP85" s="99"/>
      <c r="IKQ85" s="99"/>
      <c r="IKR85" s="99"/>
      <c r="IKS85" s="99"/>
      <c r="IKT85" s="99"/>
      <c r="IKU85" s="99"/>
      <c r="IKV85" s="99"/>
      <c r="IKW85" s="99"/>
      <c r="IKX85" s="99"/>
      <c r="IKY85" s="99"/>
      <c r="IKZ85" s="99"/>
      <c r="ILA85" s="99"/>
      <c r="ILB85" s="99"/>
      <c r="ILC85" s="99"/>
      <c r="ILD85" s="99"/>
      <c r="ILE85" s="99"/>
      <c r="ILF85" s="99"/>
      <c r="ILG85" s="99"/>
      <c r="ILH85" s="99"/>
      <c r="ILI85" s="99"/>
      <c r="ILJ85" s="99"/>
      <c r="ILK85" s="99"/>
      <c r="ILL85" s="99"/>
      <c r="ILM85" s="99"/>
      <c r="ILN85" s="99"/>
      <c r="ILO85" s="99"/>
      <c r="ILP85" s="99"/>
      <c r="ILQ85" s="99"/>
      <c r="ILR85" s="99"/>
      <c r="ILS85" s="99"/>
      <c r="ILT85" s="99"/>
      <c r="ILU85" s="99"/>
      <c r="ILV85" s="99"/>
      <c r="ILW85" s="99"/>
      <c r="ILX85" s="99"/>
      <c r="ILY85" s="99"/>
      <c r="ILZ85" s="99"/>
      <c r="IMA85" s="99"/>
      <c r="IMB85" s="99"/>
      <c r="IMC85" s="99"/>
      <c r="IMD85" s="99"/>
      <c r="IME85" s="99"/>
      <c r="IMF85" s="99"/>
      <c r="IMG85" s="99"/>
      <c r="IMH85" s="99"/>
      <c r="IMI85" s="99"/>
      <c r="IMJ85" s="99"/>
      <c r="IMK85" s="99"/>
      <c r="IML85" s="99"/>
      <c r="IMM85" s="99"/>
      <c r="IMN85" s="99"/>
      <c r="IMO85" s="99"/>
      <c r="IMP85" s="99"/>
      <c r="IMQ85" s="99"/>
      <c r="IMR85" s="99"/>
      <c r="IMS85" s="99"/>
      <c r="IMT85" s="99"/>
      <c r="IMU85" s="99"/>
      <c r="IMV85" s="99"/>
      <c r="IMW85" s="99"/>
      <c r="IMX85" s="99"/>
      <c r="IMY85" s="99"/>
      <c r="IMZ85" s="99"/>
      <c r="INA85" s="99"/>
      <c r="INB85" s="99"/>
      <c r="INC85" s="99"/>
      <c r="IND85" s="99"/>
      <c r="INE85" s="99"/>
      <c r="INF85" s="99"/>
      <c r="ING85" s="99"/>
      <c r="INH85" s="99"/>
      <c r="INI85" s="99"/>
      <c r="INJ85" s="99"/>
      <c r="INK85" s="99"/>
      <c r="INL85" s="99"/>
      <c r="INM85" s="99"/>
      <c r="INN85" s="99"/>
      <c r="INO85" s="99"/>
      <c r="INP85" s="99"/>
      <c r="INQ85" s="99"/>
      <c r="INR85" s="99"/>
      <c r="INS85" s="99"/>
      <c r="INT85" s="99"/>
      <c r="INU85" s="99"/>
      <c r="INV85" s="99"/>
      <c r="INW85" s="99"/>
      <c r="INX85" s="99"/>
      <c r="INY85" s="99"/>
      <c r="INZ85" s="99"/>
      <c r="IOA85" s="99"/>
      <c r="IOB85" s="99"/>
      <c r="IOC85" s="99"/>
      <c r="IOD85" s="99"/>
      <c r="IOE85" s="99"/>
      <c r="IOF85" s="99"/>
      <c r="IOG85" s="99"/>
      <c r="IOH85" s="99"/>
      <c r="IOI85" s="99"/>
      <c r="IOJ85" s="99"/>
      <c r="IOK85" s="99"/>
      <c r="IOL85" s="99"/>
      <c r="IOM85" s="99"/>
      <c r="ION85" s="99"/>
      <c r="IOO85" s="99"/>
      <c r="IOP85" s="99"/>
      <c r="IOQ85" s="99"/>
      <c r="IOR85" s="99"/>
      <c r="IOS85" s="99"/>
      <c r="IOT85" s="99"/>
      <c r="IOU85" s="99"/>
      <c r="IOV85" s="99"/>
      <c r="IOW85" s="99"/>
      <c r="IOX85" s="99"/>
      <c r="IOY85" s="99"/>
      <c r="IOZ85" s="99"/>
      <c r="IPA85" s="99"/>
      <c r="IPB85" s="99"/>
      <c r="IPC85" s="99"/>
      <c r="IPD85" s="99"/>
      <c r="IPE85" s="99"/>
      <c r="IPF85" s="99"/>
      <c r="IPG85" s="99"/>
      <c r="IPH85" s="99"/>
      <c r="IPI85" s="99"/>
      <c r="IPJ85" s="99"/>
      <c r="IPK85" s="99"/>
      <c r="IPL85" s="99"/>
      <c r="IPM85" s="99"/>
      <c r="IPN85" s="99"/>
      <c r="IPO85" s="99"/>
      <c r="IPP85" s="99"/>
      <c r="IPQ85" s="99"/>
      <c r="IPR85" s="99"/>
      <c r="IPS85" s="99"/>
      <c r="IPT85" s="99"/>
      <c r="IPU85" s="99"/>
      <c r="IPV85" s="99"/>
      <c r="IPW85" s="99"/>
      <c r="IPX85" s="99"/>
      <c r="IPY85" s="99"/>
      <c r="IPZ85" s="99"/>
      <c r="IQA85" s="99"/>
      <c r="IQB85" s="99"/>
      <c r="IQC85" s="99"/>
      <c r="IQD85" s="99"/>
      <c r="IQE85" s="99"/>
      <c r="IQF85" s="99"/>
      <c r="IQG85" s="99"/>
      <c r="IQH85" s="99"/>
      <c r="IQI85" s="99"/>
      <c r="IQJ85" s="99"/>
      <c r="IQK85" s="99"/>
      <c r="IQL85" s="99"/>
      <c r="IQM85" s="99"/>
      <c r="IQN85" s="99"/>
      <c r="IQO85" s="99"/>
      <c r="IQP85" s="99"/>
      <c r="IQQ85" s="99"/>
      <c r="IQR85" s="99"/>
      <c r="IQS85" s="99"/>
      <c r="IQT85" s="99"/>
      <c r="IQU85" s="99"/>
      <c r="IQV85" s="99"/>
      <c r="IQW85" s="99"/>
      <c r="IQX85" s="99"/>
      <c r="IQY85" s="99"/>
      <c r="IQZ85" s="99"/>
      <c r="IRA85" s="99"/>
      <c r="IRB85" s="99"/>
      <c r="IRC85" s="99"/>
      <c r="IRD85" s="99"/>
      <c r="IRE85" s="99"/>
      <c r="IRF85" s="99"/>
      <c r="IRG85" s="99"/>
      <c r="IRH85" s="99"/>
      <c r="IRI85" s="99"/>
      <c r="IRJ85" s="99"/>
      <c r="IRK85" s="99"/>
      <c r="IRL85" s="99"/>
      <c r="IRM85" s="99"/>
      <c r="IRN85" s="99"/>
      <c r="IRO85" s="99"/>
      <c r="IRP85" s="99"/>
      <c r="IRQ85" s="99"/>
      <c r="IRR85" s="99"/>
      <c r="IRS85" s="99"/>
      <c r="IRT85" s="99"/>
      <c r="IRU85" s="99"/>
      <c r="IRV85" s="99"/>
      <c r="IRW85" s="99"/>
      <c r="IRX85" s="99"/>
      <c r="IRY85" s="99"/>
      <c r="IRZ85" s="99"/>
      <c r="ISA85" s="99"/>
      <c r="ISB85" s="99"/>
      <c r="ISC85" s="99"/>
      <c r="ISD85" s="99"/>
      <c r="ISE85" s="99"/>
      <c r="ISF85" s="99"/>
      <c r="ISG85" s="99"/>
      <c r="ISH85" s="99"/>
      <c r="ISI85" s="99"/>
      <c r="ISJ85" s="99"/>
      <c r="ISK85" s="99"/>
      <c r="ISL85" s="99"/>
      <c r="ISM85" s="99"/>
      <c r="ISN85" s="99"/>
      <c r="ISO85" s="99"/>
      <c r="ISP85" s="99"/>
      <c r="ISQ85" s="99"/>
      <c r="ISR85" s="99"/>
      <c r="ISS85" s="99"/>
      <c r="IST85" s="99"/>
      <c r="ISU85" s="99"/>
      <c r="ISV85" s="99"/>
      <c r="ISW85" s="99"/>
      <c r="ISX85" s="99"/>
      <c r="ISY85" s="99"/>
      <c r="ISZ85" s="99"/>
      <c r="ITA85" s="99"/>
      <c r="ITB85" s="99"/>
      <c r="ITC85" s="99"/>
      <c r="ITD85" s="99"/>
      <c r="ITE85" s="99"/>
      <c r="ITF85" s="99"/>
      <c r="ITG85" s="99"/>
      <c r="ITH85" s="99"/>
      <c r="ITI85" s="99"/>
      <c r="ITJ85" s="99"/>
      <c r="ITK85" s="99"/>
      <c r="ITL85" s="99"/>
      <c r="ITM85" s="99"/>
      <c r="ITN85" s="99"/>
      <c r="ITO85" s="99"/>
      <c r="ITP85" s="99"/>
      <c r="ITQ85" s="99"/>
      <c r="ITR85" s="99"/>
      <c r="ITS85" s="99"/>
      <c r="ITT85" s="99"/>
      <c r="ITU85" s="99"/>
      <c r="ITV85" s="99"/>
      <c r="ITW85" s="99"/>
      <c r="ITX85" s="99"/>
      <c r="ITY85" s="99"/>
      <c r="ITZ85" s="99"/>
      <c r="IUA85" s="99"/>
      <c r="IUB85" s="99"/>
      <c r="IUC85" s="99"/>
      <c r="IUD85" s="99"/>
      <c r="IUE85" s="99"/>
      <c r="IUF85" s="99"/>
      <c r="IUG85" s="99"/>
      <c r="IUH85" s="99"/>
      <c r="IUI85" s="99"/>
      <c r="IUJ85" s="99"/>
      <c r="IUK85" s="99"/>
      <c r="IUL85" s="99"/>
      <c r="IUM85" s="99"/>
      <c r="IUN85" s="99"/>
      <c r="IUO85" s="99"/>
      <c r="IUP85" s="99"/>
      <c r="IUQ85" s="99"/>
      <c r="IUR85" s="99"/>
      <c r="IUS85" s="99"/>
      <c r="IUT85" s="99"/>
      <c r="IUU85" s="99"/>
      <c r="IUV85" s="99"/>
      <c r="IUW85" s="99"/>
      <c r="IUX85" s="99"/>
      <c r="IUY85" s="99"/>
      <c r="IUZ85" s="99"/>
      <c r="IVA85" s="99"/>
      <c r="IVB85" s="99"/>
      <c r="IVC85" s="99"/>
      <c r="IVD85" s="99"/>
      <c r="IVE85" s="99"/>
      <c r="IVF85" s="99"/>
      <c r="IVG85" s="99"/>
      <c r="IVH85" s="99"/>
      <c r="IVI85" s="99"/>
      <c r="IVJ85" s="99"/>
      <c r="IVK85" s="99"/>
      <c r="IVL85" s="99"/>
      <c r="IVM85" s="99"/>
      <c r="IVN85" s="99"/>
      <c r="IVO85" s="99"/>
      <c r="IVP85" s="99"/>
      <c r="IVQ85" s="99"/>
      <c r="IVR85" s="99"/>
      <c r="IVS85" s="99"/>
      <c r="IVT85" s="99"/>
      <c r="IVU85" s="99"/>
      <c r="IVV85" s="99"/>
      <c r="IVW85" s="99"/>
      <c r="IVX85" s="99"/>
      <c r="IVY85" s="99"/>
      <c r="IVZ85" s="99"/>
      <c r="IWA85" s="99"/>
      <c r="IWB85" s="99"/>
      <c r="IWC85" s="99"/>
      <c r="IWD85" s="99"/>
      <c r="IWE85" s="99"/>
      <c r="IWF85" s="99"/>
      <c r="IWG85" s="99"/>
      <c r="IWH85" s="99"/>
      <c r="IWI85" s="99"/>
      <c r="IWJ85" s="99"/>
      <c r="IWK85" s="99"/>
      <c r="IWL85" s="99"/>
      <c r="IWM85" s="99"/>
      <c r="IWN85" s="99"/>
      <c r="IWO85" s="99"/>
      <c r="IWP85" s="99"/>
      <c r="IWQ85" s="99"/>
      <c r="IWR85" s="99"/>
      <c r="IWS85" s="99"/>
      <c r="IWT85" s="99"/>
      <c r="IWU85" s="99"/>
      <c r="IWV85" s="99"/>
      <c r="IWW85" s="99"/>
      <c r="IWX85" s="99"/>
      <c r="IWY85" s="99"/>
      <c r="IWZ85" s="99"/>
      <c r="IXA85" s="99"/>
      <c r="IXB85" s="99"/>
      <c r="IXC85" s="99"/>
      <c r="IXD85" s="99"/>
      <c r="IXE85" s="99"/>
      <c r="IXF85" s="99"/>
      <c r="IXG85" s="99"/>
      <c r="IXH85" s="99"/>
      <c r="IXI85" s="99"/>
      <c r="IXJ85" s="99"/>
      <c r="IXK85" s="99"/>
      <c r="IXL85" s="99"/>
      <c r="IXM85" s="99"/>
      <c r="IXN85" s="99"/>
      <c r="IXO85" s="99"/>
      <c r="IXP85" s="99"/>
      <c r="IXQ85" s="99"/>
      <c r="IXR85" s="99"/>
      <c r="IXS85" s="99"/>
      <c r="IXT85" s="99"/>
      <c r="IXU85" s="99"/>
      <c r="IXV85" s="99"/>
      <c r="IXW85" s="99"/>
      <c r="IXX85" s="99"/>
      <c r="IXY85" s="99"/>
      <c r="IXZ85" s="99"/>
      <c r="IYA85" s="99"/>
      <c r="IYB85" s="99"/>
      <c r="IYC85" s="99"/>
      <c r="IYD85" s="99"/>
      <c r="IYE85" s="99"/>
      <c r="IYF85" s="99"/>
      <c r="IYG85" s="99"/>
      <c r="IYH85" s="99"/>
      <c r="IYI85" s="99"/>
      <c r="IYJ85" s="99"/>
      <c r="IYK85" s="99"/>
      <c r="IYL85" s="99"/>
      <c r="IYM85" s="99"/>
      <c r="IYN85" s="99"/>
      <c r="IYO85" s="99"/>
      <c r="IYP85" s="99"/>
      <c r="IYQ85" s="99"/>
      <c r="IYR85" s="99"/>
      <c r="IYS85" s="99"/>
      <c r="IYT85" s="99"/>
      <c r="IYU85" s="99"/>
      <c r="IYV85" s="99"/>
      <c r="IYW85" s="99"/>
      <c r="IYX85" s="99"/>
      <c r="IYY85" s="99"/>
      <c r="IYZ85" s="99"/>
      <c r="IZA85" s="99"/>
      <c r="IZB85" s="99"/>
      <c r="IZC85" s="99"/>
      <c r="IZD85" s="99"/>
      <c r="IZE85" s="99"/>
      <c r="IZF85" s="99"/>
      <c r="IZG85" s="99"/>
      <c r="IZH85" s="99"/>
      <c r="IZI85" s="99"/>
      <c r="IZJ85" s="99"/>
      <c r="IZK85" s="99"/>
      <c r="IZL85" s="99"/>
      <c r="IZM85" s="99"/>
      <c r="IZN85" s="99"/>
      <c r="IZO85" s="99"/>
      <c r="IZP85" s="99"/>
      <c r="IZQ85" s="99"/>
      <c r="IZR85" s="99"/>
      <c r="IZS85" s="99"/>
      <c r="IZT85" s="99"/>
      <c r="IZU85" s="99"/>
      <c r="IZV85" s="99"/>
      <c r="IZW85" s="99"/>
      <c r="IZX85" s="99"/>
      <c r="IZY85" s="99"/>
      <c r="IZZ85" s="99"/>
      <c r="JAA85" s="99"/>
      <c r="JAB85" s="99"/>
      <c r="JAC85" s="99"/>
      <c r="JAD85" s="99"/>
      <c r="JAE85" s="99"/>
      <c r="JAF85" s="99"/>
      <c r="JAG85" s="99"/>
      <c r="JAH85" s="99"/>
      <c r="JAI85" s="99"/>
      <c r="JAJ85" s="99"/>
      <c r="JAK85" s="99"/>
      <c r="JAL85" s="99"/>
      <c r="JAM85" s="99"/>
      <c r="JAN85" s="99"/>
      <c r="JAO85" s="99"/>
      <c r="JAP85" s="99"/>
      <c r="JAQ85" s="99"/>
      <c r="JAR85" s="99"/>
      <c r="JAS85" s="99"/>
      <c r="JAT85" s="99"/>
      <c r="JAU85" s="99"/>
      <c r="JAV85" s="99"/>
      <c r="JAW85" s="99"/>
      <c r="JAX85" s="99"/>
      <c r="JAY85" s="99"/>
      <c r="JAZ85" s="99"/>
      <c r="JBA85" s="99"/>
      <c r="JBB85" s="99"/>
      <c r="JBC85" s="99"/>
      <c r="JBD85" s="99"/>
      <c r="JBE85" s="99"/>
      <c r="JBF85" s="99"/>
      <c r="JBG85" s="99"/>
      <c r="JBH85" s="99"/>
      <c r="JBI85" s="99"/>
      <c r="JBJ85" s="99"/>
      <c r="JBK85" s="99"/>
      <c r="JBL85" s="99"/>
      <c r="JBM85" s="99"/>
      <c r="JBN85" s="99"/>
      <c r="JBO85" s="99"/>
      <c r="JBP85" s="99"/>
      <c r="JBQ85" s="99"/>
      <c r="JBR85" s="99"/>
      <c r="JBS85" s="99"/>
      <c r="JBT85" s="99"/>
      <c r="JBU85" s="99"/>
      <c r="JBV85" s="99"/>
      <c r="JBW85" s="99"/>
      <c r="JBX85" s="99"/>
      <c r="JBY85" s="99"/>
      <c r="JBZ85" s="99"/>
      <c r="JCA85" s="99"/>
      <c r="JCB85" s="99"/>
      <c r="JCC85" s="99"/>
      <c r="JCD85" s="99"/>
      <c r="JCE85" s="99"/>
      <c r="JCF85" s="99"/>
      <c r="JCG85" s="99"/>
      <c r="JCH85" s="99"/>
      <c r="JCI85" s="99"/>
      <c r="JCJ85" s="99"/>
      <c r="JCK85" s="99"/>
      <c r="JCL85" s="99"/>
      <c r="JCM85" s="99"/>
      <c r="JCN85" s="99"/>
      <c r="JCO85" s="99"/>
      <c r="JCP85" s="99"/>
      <c r="JCQ85" s="99"/>
      <c r="JCR85" s="99"/>
      <c r="JCS85" s="99"/>
      <c r="JCT85" s="99"/>
      <c r="JCU85" s="99"/>
      <c r="JCV85" s="99"/>
      <c r="JCW85" s="99"/>
      <c r="JCX85" s="99"/>
      <c r="JCY85" s="99"/>
      <c r="JCZ85" s="99"/>
      <c r="JDA85" s="99"/>
      <c r="JDB85" s="99"/>
      <c r="JDC85" s="99"/>
      <c r="JDD85" s="99"/>
      <c r="JDE85" s="99"/>
      <c r="JDF85" s="99"/>
      <c r="JDG85" s="99"/>
      <c r="JDH85" s="99"/>
      <c r="JDI85" s="99"/>
      <c r="JDJ85" s="99"/>
      <c r="JDK85" s="99"/>
      <c r="JDL85" s="99"/>
      <c r="JDM85" s="99"/>
      <c r="JDN85" s="99"/>
      <c r="JDO85" s="99"/>
      <c r="JDP85" s="99"/>
      <c r="JDQ85" s="99"/>
      <c r="JDR85" s="99"/>
      <c r="JDS85" s="99"/>
      <c r="JDT85" s="99"/>
      <c r="JDU85" s="99"/>
      <c r="JDV85" s="99"/>
      <c r="JDW85" s="99"/>
      <c r="JDX85" s="99"/>
      <c r="JDY85" s="99"/>
      <c r="JDZ85" s="99"/>
      <c r="JEA85" s="99"/>
      <c r="JEB85" s="99"/>
      <c r="JEC85" s="99"/>
      <c r="JED85" s="99"/>
      <c r="JEE85" s="99"/>
      <c r="JEF85" s="99"/>
      <c r="JEG85" s="99"/>
      <c r="JEH85" s="99"/>
      <c r="JEI85" s="99"/>
      <c r="JEJ85" s="99"/>
      <c r="JEK85" s="99"/>
      <c r="JEL85" s="99"/>
      <c r="JEM85" s="99"/>
      <c r="JEN85" s="99"/>
      <c r="JEO85" s="99"/>
      <c r="JEP85" s="99"/>
      <c r="JEQ85" s="99"/>
      <c r="JER85" s="99"/>
      <c r="JES85" s="99"/>
      <c r="JET85" s="99"/>
      <c r="JEU85" s="99"/>
      <c r="JEV85" s="99"/>
      <c r="JEW85" s="99"/>
      <c r="JEX85" s="99"/>
      <c r="JEY85" s="99"/>
      <c r="JEZ85" s="99"/>
      <c r="JFA85" s="99"/>
      <c r="JFB85" s="99"/>
      <c r="JFC85" s="99"/>
      <c r="JFD85" s="99"/>
      <c r="JFE85" s="99"/>
      <c r="JFF85" s="99"/>
      <c r="JFG85" s="99"/>
      <c r="JFH85" s="99"/>
      <c r="JFI85" s="99"/>
      <c r="JFJ85" s="99"/>
      <c r="JFK85" s="99"/>
      <c r="JFL85" s="99"/>
      <c r="JFM85" s="99"/>
      <c r="JFN85" s="99"/>
      <c r="JFO85" s="99"/>
      <c r="JFP85" s="99"/>
      <c r="JFQ85" s="99"/>
      <c r="JFR85" s="99"/>
      <c r="JFS85" s="99"/>
      <c r="JFT85" s="99"/>
      <c r="JFU85" s="99"/>
      <c r="JFV85" s="99"/>
      <c r="JFW85" s="99"/>
      <c r="JFX85" s="99"/>
      <c r="JFY85" s="99"/>
      <c r="JFZ85" s="99"/>
      <c r="JGA85" s="99"/>
      <c r="JGB85" s="99"/>
      <c r="JGC85" s="99"/>
      <c r="JGD85" s="99"/>
      <c r="JGE85" s="99"/>
      <c r="JGF85" s="99"/>
      <c r="JGG85" s="99"/>
      <c r="JGH85" s="99"/>
      <c r="JGI85" s="99"/>
      <c r="JGJ85" s="99"/>
      <c r="JGK85" s="99"/>
      <c r="JGL85" s="99"/>
      <c r="JGM85" s="99"/>
      <c r="JGN85" s="99"/>
      <c r="JGO85" s="99"/>
      <c r="JGP85" s="99"/>
      <c r="JGQ85" s="99"/>
      <c r="JGR85" s="99"/>
      <c r="JGS85" s="99"/>
      <c r="JGT85" s="99"/>
      <c r="JGU85" s="99"/>
      <c r="JGV85" s="99"/>
      <c r="JGW85" s="99"/>
      <c r="JGX85" s="99"/>
      <c r="JGY85" s="99"/>
      <c r="JGZ85" s="99"/>
      <c r="JHA85" s="99"/>
      <c r="JHB85" s="99"/>
      <c r="JHC85" s="99"/>
      <c r="JHD85" s="99"/>
      <c r="JHE85" s="99"/>
      <c r="JHF85" s="99"/>
      <c r="JHG85" s="99"/>
      <c r="JHH85" s="99"/>
      <c r="JHI85" s="99"/>
      <c r="JHJ85" s="99"/>
      <c r="JHK85" s="99"/>
      <c r="JHL85" s="99"/>
      <c r="JHM85" s="99"/>
      <c r="JHN85" s="99"/>
      <c r="JHO85" s="99"/>
      <c r="JHP85" s="99"/>
      <c r="JHQ85" s="99"/>
      <c r="JHR85" s="99"/>
      <c r="JHS85" s="99"/>
      <c r="JHT85" s="99"/>
      <c r="JHU85" s="99"/>
      <c r="JHV85" s="99"/>
      <c r="JHW85" s="99"/>
      <c r="JHX85" s="99"/>
      <c r="JHY85" s="99"/>
      <c r="JHZ85" s="99"/>
      <c r="JIA85" s="99"/>
      <c r="JIB85" s="99"/>
      <c r="JIC85" s="99"/>
      <c r="JID85" s="99"/>
      <c r="JIE85" s="99"/>
      <c r="JIF85" s="99"/>
      <c r="JIG85" s="99"/>
      <c r="JIH85" s="99"/>
      <c r="JII85" s="99"/>
      <c r="JIJ85" s="99"/>
      <c r="JIK85" s="99"/>
      <c r="JIL85" s="99"/>
      <c r="JIM85" s="99"/>
      <c r="JIN85" s="99"/>
      <c r="JIO85" s="99"/>
      <c r="JIP85" s="99"/>
      <c r="JIQ85" s="99"/>
      <c r="JIR85" s="99"/>
      <c r="JIS85" s="99"/>
      <c r="JIT85" s="99"/>
      <c r="JIU85" s="99"/>
      <c r="JIV85" s="99"/>
      <c r="JIW85" s="99"/>
      <c r="JIX85" s="99"/>
      <c r="JIY85" s="99"/>
      <c r="JIZ85" s="99"/>
      <c r="JJA85" s="99"/>
      <c r="JJB85" s="99"/>
      <c r="JJC85" s="99"/>
      <c r="JJD85" s="99"/>
      <c r="JJE85" s="99"/>
      <c r="JJF85" s="99"/>
      <c r="JJG85" s="99"/>
      <c r="JJH85" s="99"/>
      <c r="JJI85" s="99"/>
      <c r="JJJ85" s="99"/>
      <c r="JJK85" s="99"/>
      <c r="JJL85" s="99"/>
      <c r="JJM85" s="99"/>
      <c r="JJN85" s="99"/>
      <c r="JJO85" s="99"/>
      <c r="JJP85" s="99"/>
      <c r="JJQ85" s="99"/>
      <c r="JJR85" s="99"/>
      <c r="JJS85" s="99"/>
      <c r="JJT85" s="99"/>
      <c r="JJU85" s="99"/>
      <c r="JJV85" s="99"/>
      <c r="JJW85" s="99"/>
      <c r="JJX85" s="99"/>
      <c r="JJY85" s="99"/>
      <c r="JJZ85" s="99"/>
      <c r="JKA85" s="99"/>
      <c r="JKB85" s="99"/>
      <c r="JKC85" s="99"/>
      <c r="JKD85" s="99"/>
      <c r="JKE85" s="99"/>
      <c r="JKF85" s="99"/>
      <c r="JKG85" s="99"/>
      <c r="JKH85" s="99"/>
      <c r="JKI85" s="99"/>
      <c r="JKJ85" s="99"/>
      <c r="JKK85" s="99"/>
      <c r="JKL85" s="99"/>
      <c r="JKM85" s="99"/>
      <c r="JKN85" s="99"/>
      <c r="JKO85" s="99"/>
      <c r="JKP85" s="99"/>
      <c r="JKQ85" s="99"/>
      <c r="JKR85" s="99"/>
      <c r="JKS85" s="99"/>
      <c r="JKT85" s="99"/>
      <c r="JKU85" s="99"/>
      <c r="JKV85" s="99"/>
      <c r="JKW85" s="99"/>
      <c r="JKX85" s="99"/>
      <c r="JKY85" s="99"/>
      <c r="JKZ85" s="99"/>
      <c r="JLA85" s="99"/>
      <c r="JLB85" s="99"/>
      <c r="JLC85" s="99"/>
      <c r="JLD85" s="99"/>
      <c r="JLE85" s="99"/>
      <c r="JLF85" s="99"/>
      <c r="JLG85" s="99"/>
      <c r="JLH85" s="99"/>
      <c r="JLI85" s="99"/>
      <c r="JLJ85" s="99"/>
      <c r="JLK85" s="99"/>
      <c r="JLL85" s="99"/>
      <c r="JLM85" s="99"/>
      <c r="JLN85" s="99"/>
      <c r="JLO85" s="99"/>
      <c r="JLP85" s="99"/>
      <c r="JLQ85" s="99"/>
      <c r="JLR85" s="99"/>
      <c r="JLS85" s="99"/>
      <c r="JLT85" s="99"/>
      <c r="JLU85" s="99"/>
      <c r="JLV85" s="99"/>
      <c r="JLW85" s="99"/>
      <c r="JLX85" s="99"/>
      <c r="JLY85" s="99"/>
      <c r="JLZ85" s="99"/>
      <c r="JMA85" s="99"/>
      <c r="JMB85" s="99"/>
      <c r="JMC85" s="99"/>
      <c r="JMD85" s="99"/>
      <c r="JME85" s="99"/>
      <c r="JMF85" s="99"/>
      <c r="JMG85" s="99"/>
      <c r="JMH85" s="99"/>
      <c r="JMI85" s="99"/>
      <c r="JMJ85" s="99"/>
      <c r="JMK85" s="99"/>
      <c r="JML85" s="99"/>
      <c r="JMM85" s="99"/>
      <c r="JMN85" s="99"/>
      <c r="JMO85" s="99"/>
      <c r="JMP85" s="99"/>
      <c r="JMQ85" s="99"/>
      <c r="JMR85" s="99"/>
      <c r="JMS85" s="99"/>
      <c r="JMT85" s="99"/>
      <c r="JMU85" s="99"/>
      <c r="JMV85" s="99"/>
      <c r="JMW85" s="99"/>
      <c r="JMX85" s="99"/>
      <c r="JMY85" s="99"/>
      <c r="JMZ85" s="99"/>
      <c r="JNA85" s="99"/>
      <c r="JNB85" s="99"/>
      <c r="JNC85" s="99"/>
      <c r="JND85" s="99"/>
      <c r="JNE85" s="99"/>
      <c r="JNF85" s="99"/>
      <c r="JNG85" s="99"/>
      <c r="JNH85" s="99"/>
      <c r="JNI85" s="99"/>
      <c r="JNJ85" s="99"/>
      <c r="JNK85" s="99"/>
      <c r="JNL85" s="99"/>
      <c r="JNM85" s="99"/>
      <c r="JNN85" s="99"/>
      <c r="JNO85" s="99"/>
      <c r="JNP85" s="99"/>
      <c r="JNQ85" s="99"/>
      <c r="JNR85" s="99"/>
      <c r="JNS85" s="99"/>
      <c r="JNT85" s="99"/>
      <c r="JNU85" s="99"/>
      <c r="JNV85" s="99"/>
      <c r="JNW85" s="99"/>
      <c r="JNX85" s="99"/>
      <c r="JNY85" s="99"/>
      <c r="JNZ85" s="99"/>
      <c r="JOA85" s="99"/>
      <c r="JOB85" s="99"/>
      <c r="JOC85" s="99"/>
      <c r="JOD85" s="99"/>
      <c r="JOE85" s="99"/>
      <c r="JOF85" s="99"/>
      <c r="JOG85" s="99"/>
      <c r="JOH85" s="99"/>
      <c r="JOI85" s="99"/>
      <c r="JOJ85" s="99"/>
      <c r="JOK85" s="99"/>
      <c r="JOL85" s="99"/>
      <c r="JOM85" s="99"/>
      <c r="JON85" s="99"/>
      <c r="JOO85" s="99"/>
      <c r="JOP85" s="99"/>
      <c r="JOQ85" s="99"/>
      <c r="JOR85" s="99"/>
      <c r="JOS85" s="99"/>
      <c r="JOT85" s="99"/>
      <c r="JOU85" s="99"/>
      <c r="JOV85" s="99"/>
      <c r="JOW85" s="99"/>
      <c r="JOX85" s="99"/>
      <c r="JOY85" s="99"/>
      <c r="JOZ85" s="99"/>
      <c r="JPA85" s="99"/>
      <c r="JPB85" s="99"/>
      <c r="JPC85" s="99"/>
      <c r="JPD85" s="99"/>
      <c r="JPE85" s="99"/>
      <c r="JPF85" s="99"/>
      <c r="JPG85" s="99"/>
      <c r="JPH85" s="99"/>
      <c r="JPI85" s="99"/>
      <c r="JPJ85" s="99"/>
      <c r="JPK85" s="99"/>
      <c r="JPL85" s="99"/>
      <c r="JPM85" s="99"/>
      <c r="JPN85" s="99"/>
      <c r="JPO85" s="99"/>
      <c r="JPP85" s="99"/>
      <c r="JPQ85" s="99"/>
      <c r="JPR85" s="99"/>
      <c r="JPS85" s="99"/>
      <c r="JPT85" s="99"/>
      <c r="JPU85" s="99"/>
      <c r="JPV85" s="99"/>
      <c r="JPW85" s="99"/>
      <c r="JPX85" s="99"/>
      <c r="JPY85" s="99"/>
      <c r="JPZ85" s="99"/>
      <c r="JQA85" s="99"/>
      <c r="JQB85" s="99"/>
      <c r="JQC85" s="99"/>
      <c r="JQD85" s="99"/>
      <c r="JQE85" s="99"/>
      <c r="JQF85" s="99"/>
      <c r="JQG85" s="99"/>
      <c r="JQH85" s="99"/>
      <c r="JQI85" s="99"/>
      <c r="JQJ85" s="99"/>
      <c r="JQK85" s="99"/>
      <c r="JQL85" s="99"/>
      <c r="JQM85" s="99"/>
      <c r="JQN85" s="99"/>
      <c r="JQO85" s="99"/>
      <c r="JQP85" s="99"/>
      <c r="JQQ85" s="99"/>
      <c r="JQR85" s="99"/>
      <c r="JQS85" s="99"/>
      <c r="JQT85" s="99"/>
      <c r="JQU85" s="99"/>
      <c r="JQV85" s="99"/>
      <c r="JQW85" s="99"/>
      <c r="JQX85" s="99"/>
      <c r="JQY85" s="99"/>
      <c r="JQZ85" s="99"/>
      <c r="JRA85" s="99"/>
      <c r="JRB85" s="99"/>
      <c r="JRC85" s="99"/>
      <c r="JRD85" s="99"/>
      <c r="JRE85" s="99"/>
      <c r="JRF85" s="99"/>
      <c r="JRG85" s="99"/>
      <c r="JRH85" s="99"/>
      <c r="JRI85" s="99"/>
      <c r="JRJ85" s="99"/>
      <c r="JRK85" s="99"/>
      <c r="JRL85" s="99"/>
      <c r="JRM85" s="99"/>
      <c r="JRN85" s="99"/>
      <c r="JRO85" s="99"/>
      <c r="JRP85" s="99"/>
      <c r="JRQ85" s="99"/>
      <c r="JRR85" s="99"/>
      <c r="JRS85" s="99"/>
      <c r="JRT85" s="99"/>
      <c r="JRU85" s="99"/>
      <c r="JRV85" s="99"/>
      <c r="JRW85" s="99"/>
      <c r="JRX85" s="99"/>
      <c r="JRY85" s="99"/>
      <c r="JRZ85" s="99"/>
      <c r="JSA85" s="99"/>
      <c r="JSB85" s="99"/>
      <c r="JSC85" s="99"/>
      <c r="JSD85" s="99"/>
      <c r="JSE85" s="99"/>
      <c r="JSF85" s="99"/>
      <c r="JSG85" s="99"/>
      <c r="JSH85" s="99"/>
      <c r="JSI85" s="99"/>
      <c r="JSJ85" s="99"/>
      <c r="JSK85" s="99"/>
      <c r="JSL85" s="99"/>
      <c r="JSM85" s="99"/>
      <c r="JSN85" s="99"/>
      <c r="JSO85" s="99"/>
      <c r="JSP85" s="99"/>
      <c r="JSQ85" s="99"/>
      <c r="JSR85" s="99"/>
      <c r="JSS85" s="99"/>
      <c r="JST85" s="99"/>
      <c r="JSU85" s="99"/>
      <c r="JSV85" s="99"/>
      <c r="JSW85" s="99"/>
      <c r="JSX85" s="99"/>
      <c r="JSY85" s="99"/>
      <c r="JSZ85" s="99"/>
      <c r="JTA85" s="99"/>
      <c r="JTB85" s="99"/>
      <c r="JTC85" s="99"/>
      <c r="JTD85" s="99"/>
      <c r="JTE85" s="99"/>
      <c r="JTF85" s="99"/>
      <c r="JTG85" s="99"/>
      <c r="JTH85" s="99"/>
      <c r="JTI85" s="99"/>
      <c r="JTJ85" s="99"/>
      <c r="JTK85" s="99"/>
      <c r="JTL85" s="99"/>
      <c r="JTM85" s="99"/>
      <c r="JTN85" s="99"/>
      <c r="JTO85" s="99"/>
      <c r="JTP85" s="99"/>
      <c r="JTQ85" s="99"/>
      <c r="JTR85" s="99"/>
      <c r="JTS85" s="99"/>
      <c r="JTT85" s="99"/>
      <c r="JTU85" s="99"/>
      <c r="JTV85" s="99"/>
      <c r="JTW85" s="99"/>
      <c r="JTX85" s="99"/>
      <c r="JTY85" s="99"/>
      <c r="JTZ85" s="99"/>
      <c r="JUA85" s="99"/>
      <c r="JUB85" s="99"/>
      <c r="JUC85" s="99"/>
      <c r="JUD85" s="99"/>
      <c r="JUE85" s="99"/>
      <c r="JUF85" s="99"/>
      <c r="JUG85" s="99"/>
      <c r="JUH85" s="99"/>
      <c r="JUI85" s="99"/>
      <c r="JUJ85" s="99"/>
      <c r="JUK85" s="99"/>
      <c r="JUL85" s="99"/>
      <c r="JUM85" s="99"/>
      <c r="JUN85" s="99"/>
      <c r="JUO85" s="99"/>
      <c r="JUP85" s="99"/>
      <c r="JUQ85" s="99"/>
      <c r="JUR85" s="99"/>
      <c r="JUS85" s="99"/>
      <c r="JUT85" s="99"/>
      <c r="JUU85" s="99"/>
      <c r="JUV85" s="99"/>
      <c r="JUW85" s="99"/>
      <c r="JUX85" s="99"/>
      <c r="JUY85" s="99"/>
      <c r="JUZ85" s="99"/>
      <c r="JVA85" s="99"/>
      <c r="JVB85" s="99"/>
      <c r="JVC85" s="99"/>
      <c r="JVD85" s="99"/>
      <c r="JVE85" s="99"/>
      <c r="JVF85" s="99"/>
      <c r="JVG85" s="99"/>
      <c r="JVH85" s="99"/>
      <c r="JVI85" s="99"/>
      <c r="JVJ85" s="99"/>
      <c r="JVK85" s="99"/>
      <c r="JVL85" s="99"/>
      <c r="JVM85" s="99"/>
      <c r="JVN85" s="99"/>
      <c r="JVO85" s="99"/>
      <c r="JVP85" s="99"/>
      <c r="JVQ85" s="99"/>
      <c r="JVR85" s="99"/>
      <c r="JVS85" s="99"/>
      <c r="JVT85" s="99"/>
      <c r="JVU85" s="99"/>
      <c r="JVV85" s="99"/>
      <c r="JVW85" s="99"/>
      <c r="JVX85" s="99"/>
      <c r="JVY85" s="99"/>
      <c r="JVZ85" s="99"/>
      <c r="JWA85" s="99"/>
      <c r="JWB85" s="99"/>
      <c r="JWC85" s="99"/>
      <c r="JWD85" s="99"/>
      <c r="JWE85" s="99"/>
      <c r="JWF85" s="99"/>
      <c r="JWG85" s="99"/>
      <c r="JWH85" s="99"/>
      <c r="JWI85" s="99"/>
      <c r="JWJ85" s="99"/>
      <c r="JWK85" s="99"/>
      <c r="JWL85" s="99"/>
      <c r="JWM85" s="99"/>
      <c r="JWN85" s="99"/>
      <c r="JWO85" s="99"/>
      <c r="JWP85" s="99"/>
      <c r="JWQ85" s="99"/>
      <c r="JWR85" s="99"/>
      <c r="JWS85" s="99"/>
      <c r="JWT85" s="99"/>
      <c r="JWU85" s="99"/>
      <c r="JWV85" s="99"/>
      <c r="JWW85" s="99"/>
      <c r="JWX85" s="99"/>
      <c r="JWY85" s="99"/>
      <c r="JWZ85" s="99"/>
      <c r="JXA85" s="99"/>
      <c r="JXB85" s="99"/>
      <c r="JXC85" s="99"/>
      <c r="JXD85" s="99"/>
      <c r="JXE85" s="99"/>
      <c r="JXF85" s="99"/>
      <c r="JXG85" s="99"/>
      <c r="JXH85" s="99"/>
      <c r="JXI85" s="99"/>
      <c r="JXJ85" s="99"/>
      <c r="JXK85" s="99"/>
      <c r="JXL85" s="99"/>
      <c r="JXM85" s="99"/>
      <c r="JXN85" s="99"/>
      <c r="JXO85" s="99"/>
      <c r="JXP85" s="99"/>
      <c r="JXQ85" s="99"/>
      <c r="JXR85" s="99"/>
      <c r="JXS85" s="99"/>
      <c r="JXT85" s="99"/>
      <c r="JXU85" s="99"/>
      <c r="JXV85" s="99"/>
      <c r="JXW85" s="99"/>
      <c r="JXX85" s="99"/>
      <c r="JXY85" s="99"/>
      <c r="JXZ85" s="99"/>
      <c r="JYA85" s="99"/>
      <c r="JYB85" s="99"/>
      <c r="JYC85" s="99"/>
      <c r="JYD85" s="99"/>
      <c r="JYE85" s="99"/>
      <c r="JYF85" s="99"/>
      <c r="JYG85" s="99"/>
      <c r="JYH85" s="99"/>
      <c r="JYI85" s="99"/>
      <c r="JYJ85" s="99"/>
      <c r="JYK85" s="99"/>
      <c r="JYL85" s="99"/>
      <c r="JYM85" s="99"/>
      <c r="JYN85" s="99"/>
      <c r="JYO85" s="99"/>
      <c r="JYP85" s="99"/>
      <c r="JYQ85" s="99"/>
      <c r="JYR85" s="99"/>
      <c r="JYS85" s="99"/>
      <c r="JYT85" s="99"/>
      <c r="JYU85" s="99"/>
      <c r="JYV85" s="99"/>
      <c r="JYW85" s="99"/>
      <c r="JYX85" s="99"/>
      <c r="JYY85" s="99"/>
      <c r="JYZ85" s="99"/>
      <c r="JZA85" s="99"/>
      <c r="JZB85" s="99"/>
      <c r="JZC85" s="99"/>
      <c r="JZD85" s="99"/>
      <c r="JZE85" s="99"/>
      <c r="JZF85" s="99"/>
      <c r="JZG85" s="99"/>
      <c r="JZH85" s="99"/>
      <c r="JZI85" s="99"/>
      <c r="JZJ85" s="99"/>
      <c r="JZK85" s="99"/>
      <c r="JZL85" s="99"/>
      <c r="JZM85" s="99"/>
      <c r="JZN85" s="99"/>
      <c r="JZO85" s="99"/>
      <c r="JZP85" s="99"/>
      <c r="JZQ85" s="99"/>
      <c r="JZR85" s="99"/>
      <c r="JZS85" s="99"/>
      <c r="JZT85" s="99"/>
      <c r="JZU85" s="99"/>
      <c r="JZV85" s="99"/>
      <c r="JZW85" s="99"/>
      <c r="JZX85" s="99"/>
      <c r="JZY85" s="99"/>
      <c r="JZZ85" s="99"/>
      <c r="KAA85" s="99"/>
      <c r="KAB85" s="99"/>
      <c r="KAC85" s="99"/>
      <c r="KAD85" s="99"/>
      <c r="KAE85" s="99"/>
      <c r="KAF85" s="99"/>
      <c r="KAG85" s="99"/>
      <c r="KAH85" s="99"/>
      <c r="KAI85" s="99"/>
      <c r="KAJ85" s="99"/>
      <c r="KAK85" s="99"/>
      <c r="KAL85" s="99"/>
      <c r="KAM85" s="99"/>
      <c r="KAN85" s="99"/>
      <c r="KAO85" s="99"/>
      <c r="KAP85" s="99"/>
      <c r="KAQ85" s="99"/>
      <c r="KAR85" s="99"/>
      <c r="KAS85" s="99"/>
      <c r="KAT85" s="99"/>
      <c r="KAU85" s="99"/>
      <c r="KAV85" s="99"/>
      <c r="KAW85" s="99"/>
      <c r="KAX85" s="99"/>
      <c r="KAY85" s="99"/>
      <c r="KAZ85" s="99"/>
      <c r="KBA85" s="99"/>
      <c r="KBB85" s="99"/>
      <c r="KBC85" s="99"/>
      <c r="KBD85" s="99"/>
      <c r="KBE85" s="99"/>
      <c r="KBF85" s="99"/>
      <c r="KBG85" s="99"/>
      <c r="KBH85" s="99"/>
      <c r="KBI85" s="99"/>
      <c r="KBJ85" s="99"/>
      <c r="KBK85" s="99"/>
      <c r="KBL85" s="99"/>
      <c r="KBM85" s="99"/>
      <c r="KBN85" s="99"/>
      <c r="KBO85" s="99"/>
      <c r="KBP85" s="99"/>
      <c r="KBQ85" s="99"/>
      <c r="KBR85" s="99"/>
      <c r="KBS85" s="99"/>
      <c r="KBT85" s="99"/>
      <c r="KBU85" s="99"/>
      <c r="KBV85" s="99"/>
      <c r="KBW85" s="99"/>
      <c r="KBX85" s="99"/>
      <c r="KBY85" s="99"/>
      <c r="KBZ85" s="99"/>
      <c r="KCA85" s="99"/>
      <c r="KCB85" s="99"/>
      <c r="KCC85" s="99"/>
      <c r="KCD85" s="99"/>
      <c r="KCE85" s="99"/>
      <c r="KCF85" s="99"/>
      <c r="KCG85" s="99"/>
      <c r="KCH85" s="99"/>
      <c r="KCI85" s="99"/>
      <c r="KCJ85" s="99"/>
      <c r="KCK85" s="99"/>
      <c r="KCL85" s="99"/>
      <c r="KCM85" s="99"/>
      <c r="KCN85" s="99"/>
      <c r="KCO85" s="99"/>
      <c r="KCP85" s="99"/>
      <c r="KCQ85" s="99"/>
      <c r="KCR85" s="99"/>
      <c r="KCS85" s="99"/>
      <c r="KCT85" s="99"/>
      <c r="KCU85" s="99"/>
      <c r="KCV85" s="99"/>
      <c r="KCW85" s="99"/>
      <c r="KCX85" s="99"/>
      <c r="KCY85" s="99"/>
      <c r="KCZ85" s="99"/>
      <c r="KDA85" s="99"/>
      <c r="KDB85" s="99"/>
      <c r="KDC85" s="99"/>
      <c r="KDD85" s="99"/>
      <c r="KDE85" s="99"/>
      <c r="KDF85" s="99"/>
      <c r="KDG85" s="99"/>
      <c r="KDH85" s="99"/>
      <c r="KDI85" s="99"/>
      <c r="KDJ85" s="99"/>
      <c r="KDK85" s="99"/>
      <c r="KDL85" s="99"/>
      <c r="KDM85" s="99"/>
      <c r="KDN85" s="99"/>
      <c r="KDO85" s="99"/>
      <c r="KDP85" s="99"/>
      <c r="KDQ85" s="99"/>
      <c r="KDR85" s="99"/>
      <c r="KDS85" s="99"/>
      <c r="KDT85" s="99"/>
      <c r="KDU85" s="99"/>
      <c r="KDV85" s="99"/>
      <c r="KDW85" s="99"/>
      <c r="KDX85" s="99"/>
      <c r="KDY85" s="99"/>
      <c r="KDZ85" s="99"/>
      <c r="KEA85" s="99"/>
      <c r="KEB85" s="99"/>
      <c r="KEC85" s="99"/>
      <c r="KED85" s="99"/>
      <c r="KEE85" s="99"/>
      <c r="KEF85" s="99"/>
      <c r="KEG85" s="99"/>
      <c r="KEH85" s="99"/>
      <c r="KEI85" s="99"/>
      <c r="KEJ85" s="99"/>
      <c r="KEK85" s="99"/>
      <c r="KEL85" s="99"/>
      <c r="KEM85" s="99"/>
      <c r="KEN85" s="99"/>
      <c r="KEO85" s="99"/>
      <c r="KEP85" s="99"/>
      <c r="KEQ85" s="99"/>
      <c r="KER85" s="99"/>
      <c r="KES85" s="99"/>
      <c r="KET85" s="99"/>
      <c r="KEU85" s="99"/>
      <c r="KEV85" s="99"/>
      <c r="KEW85" s="99"/>
      <c r="KEX85" s="99"/>
      <c r="KEY85" s="99"/>
      <c r="KEZ85" s="99"/>
      <c r="KFA85" s="99"/>
      <c r="KFB85" s="99"/>
      <c r="KFC85" s="99"/>
      <c r="KFD85" s="99"/>
      <c r="KFE85" s="99"/>
      <c r="KFF85" s="99"/>
      <c r="KFG85" s="99"/>
      <c r="KFH85" s="99"/>
      <c r="KFI85" s="99"/>
      <c r="KFJ85" s="99"/>
      <c r="KFK85" s="99"/>
      <c r="KFL85" s="99"/>
      <c r="KFM85" s="99"/>
      <c r="KFN85" s="99"/>
      <c r="KFO85" s="99"/>
      <c r="KFP85" s="99"/>
      <c r="KFQ85" s="99"/>
      <c r="KFR85" s="99"/>
      <c r="KFS85" s="99"/>
      <c r="KFT85" s="99"/>
      <c r="KFU85" s="99"/>
      <c r="KFV85" s="99"/>
      <c r="KFW85" s="99"/>
      <c r="KFX85" s="99"/>
      <c r="KFY85" s="99"/>
      <c r="KFZ85" s="99"/>
      <c r="KGA85" s="99"/>
      <c r="KGB85" s="99"/>
      <c r="KGC85" s="99"/>
      <c r="KGD85" s="99"/>
      <c r="KGE85" s="99"/>
      <c r="KGF85" s="99"/>
      <c r="KGG85" s="99"/>
      <c r="KGH85" s="99"/>
      <c r="KGI85" s="99"/>
      <c r="KGJ85" s="99"/>
      <c r="KGK85" s="99"/>
      <c r="KGL85" s="99"/>
      <c r="KGM85" s="99"/>
      <c r="KGN85" s="99"/>
      <c r="KGO85" s="99"/>
      <c r="KGP85" s="99"/>
      <c r="KGQ85" s="99"/>
      <c r="KGR85" s="99"/>
      <c r="KGS85" s="99"/>
      <c r="KGT85" s="99"/>
      <c r="KGU85" s="99"/>
      <c r="KGV85" s="99"/>
      <c r="KGW85" s="99"/>
      <c r="KGX85" s="99"/>
      <c r="KGY85" s="99"/>
      <c r="KGZ85" s="99"/>
      <c r="KHA85" s="99"/>
      <c r="KHB85" s="99"/>
      <c r="KHC85" s="99"/>
      <c r="KHD85" s="99"/>
      <c r="KHE85" s="99"/>
      <c r="KHF85" s="99"/>
      <c r="KHG85" s="99"/>
      <c r="KHH85" s="99"/>
      <c r="KHI85" s="99"/>
      <c r="KHJ85" s="99"/>
      <c r="KHK85" s="99"/>
      <c r="KHL85" s="99"/>
      <c r="KHM85" s="99"/>
      <c r="KHN85" s="99"/>
      <c r="KHO85" s="99"/>
      <c r="KHP85" s="99"/>
      <c r="KHQ85" s="99"/>
      <c r="KHR85" s="99"/>
      <c r="KHS85" s="99"/>
      <c r="KHT85" s="99"/>
      <c r="KHU85" s="99"/>
      <c r="KHV85" s="99"/>
      <c r="KHW85" s="99"/>
      <c r="KHX85" s="99"/>
      <c r="KHY85" s="99"/>
      <c r="KHZ85" s="99"/>
      <c r="KIA85" s="99"/>
      <c r="KIB85" s="99"/>
      <c r="KIC85" s="99"/>
      <c r="KID85" s="99"/>
      <c r="KIE85" s="99"/>
      <c r="KIF85" s="99"/>
      <c r="KIG85" s="99"/>
      <c r="KIH85" s="99"/>
      <c r="KII85" s="99"/>
      <c r="KIJ85" s="99"/>
      <c r="KIK85" s="99"/>
      <c r="KIL85" s="99"/>
      <c r="KIM85" s="99"/>
      <c r="KIN85" s="99"/>
      <c r="KIO85" s="99"/>
      <c r="KIP85" s="99"/>
      <c r="KIQ85" s="99"/>
      <c r="KIR85" s="99"/>
      <c r="KIS85" s="99"/>
      <c r="KIT85" s="99"/>
      <c r="KIU85" s="99"/>
      <c r="KIV85" s="99"/>
      <c r="KIW85" s="99"/>
      <c r="KIX85" s="99"/>
      <c r="KIY85" s="99"/>
      <c r="KIZ85" s="99"/>
      <c r="KJA85" s="99"/>
      <c r="KJB85" s="99"/>
      <c r="KJC85" s="99"/>
      <c r="KJD85" s="99"/>
      <c r="KJE85" s="99"/>
      <c r="KJF85" s="99"/>
      <c r="KJG85" s="99"/>
      <c r="KJH85" s="99"/>
      <c r="KJI85" s="99"/>
      <c r="KJJ85" s="99"/>
      <c r="KJK85" s="99"/>
      <c r="KJL85" s="99"/>
      <c r="KJM85" s="99"/>
      <c r="KJN85" s="99"/>
      <c r="KJO85" s="99"/>
      <c r="KJP85" s="99"/>
      <c r="KJQ85" s="99"/>
      <c r="KJR85" s="99"/>
      <c r="KJS85" s="99"/>
      <c r="KJT85" s="99"/>
      <c r="KJU85" s="99"/>
      <c r="KJV85" s="99"/>
      <c r="KJW85" s="99"/>
      <c r="KJX85" s="99"/>
      <c r="KJY85" s="99"/>
      <c r="KJZ85" s="99"/>
      <c r="KKA85" s="99"/>
      <c r="KKB85" s="99"/>
      <c r="KKC85" s="99"/>
      <c r="KKD85" s="99"/>
      <c r="KKE85" s="99"/>
      <c r="KKF85" s="99"/>
      <c r="KKG85" s="99"/>
      <c r="KKH85" s="99"/>
      <c r="KKI85" s="99"/>
      <c r="KKJ85" s="99"/>
      <c r="KKK85" s="99"/>
      <c r="KKL85" s="99"/>
      <c r="KKM85" s="99"/>
      <c r="KKN85" s="99"/>
      <c r="KKO85" s="99"/>
      <c r="KKP85" s="99"/>
      <c r="KKQ85" s="99"/>
      <c r="KKR85" s="99"/>
      <c r="KKS85" s="99"/>
      <c r="KKT85" s="99"/>
      <c r="KKU85" s="99"/>
      <c r="KKV85" s="99"/>
      <c r="KKW85" s="99"/>
      <c r="KKX85" s="99"/>
      <c r="KKY85" s="99"/>
      <c r="KKZ85" s="99"/>
      <c r="KLA85" s="99"/>
      <c r="KLB85" s="99"/>
      <c r="KLC85" s="99"/>
      <c r="KLD85" s="99"/>
      <c r="KLE85" s="99"/>
      <c r="KLF85" s="99"/>
      <c r="KLG85" s="99"/>
      <c r="KLH85" s="99"/>
      <c r="KLI85" s="99"/>
      <c r="KLJ85" s="99"/>
      <c r="KLK85" s="99"/>
      <c r="KLL85" s="99"/>
      <c r="KLM85" s="99"/>
      <c r="KLN85" s="99"/>
      <c r="KLO85" s="99"/>
      <c r="KLP85" s="99"/>
      <c r="KLQ85" s="99"/>
      <c r="KLR85" s="99"/>
      <c r="KLS85" s="99"/>
      <c r="KLT85" s="99"/>
      <c r="KLU85" s="99"/>
      <c r="KLV85" s="99"/>
      <c r="KLW85" s="99"/>
      <c r="KLX85" s="99"/>
      <c r="KLY85" s="99"/>
      <c r="KLZ85" s="99"/>
      <c r="KMA85" s="99"/>
      <c r="KMB85" s="99"/>
      <c r="KMC85" s="99"/>
      <c r="KMD85" s="99"/>
      <c r="KME85" s="99"/>
      <c r="KMF85" s="99"/>
      <c r="KMG85" s="99"/>
      <c r="KMH85" s="99"/>
      <c r="KMI85" s="99"/>
      <c r="KMJ85" s="99"/>
      <c r="KMK85" s="99"/>
      <c r="KML85" s="99"/>
      <c r="KMM85" s="99"/>
      <c r="KMN85" s="99"/>
      <c r="KMO85" s="99"/>
      <c r="KMP85" s="99"/>
      <c r="KMQ85" s="99"/>
      <c r="KMR85" s="99"/>
      <c r="KMS85" s="99"/>
      <c r="KMT85" s="99"/>
      <c r="KMU85" s="99"/>
      <c r="KMV85" s="99"/>
      <c r="KMW85" s="99"/>
      <c r="KMX85" s="99"/>
      <c r="KMY85" s="99"/>
      <c r="KMZ85" s="99"/>
      <c r="KNA85" s="99"/>
      <c r="KNB85" s="99"/>
      <c r="KNC85" s="99"/>
      <c r="KND85" s="99"/>
      <c r="KNE85" s="99"/>
      <c r="KNF85" s="99"/>
      <c r="KNG85" s="99"/>
      <c r="KNH85" s="99"/>
      <c r="KNI85" s="99"/>
      <c r="KNJ85" s="99"/>
      <c r="KNK85" s="99"/>
      <c r="KNL85" s="99"/>
      <c r="KNM85" s="99"/>
      <c r="KNN85" s="99"/>
      <c r="KNO85" s="99"/>
      <c r="KNP85" s="99"/>
      <c r="KNQ85" s="99"/>
      <c r="KNR85" s="99"/>
      <c r="KNS85" s="99"/>
      <c r="KNT85" s="99"/>
      <c r="KNU85" s="99"/>
      <c r="KNV85" s="99"/>
      <c r="KNW85" s="99"/>
      <c r="KNX85" s="99"/>
      <c r="KNY85" s="99"/>
      <c r="KNZ85" s="99"/>
      <c r="KOA85" s="99"/>
      <c r="KOB85" s="99"/>
      <c r="KOC85" s="99"/>
      <c r="KOD85" s="99"/>
      <c r="KOE85" s="99"/>
      <c r="KOF85" s="99"/>
      <c r="KOG85" s="99"/>
      <c r="KOH85" s="99"/>
      <c r="KOI85" s="99"/>
      <c r="KOJ85" s="99"/>
      <c r="KOK85" s="99"/>
      <c r="KOL85" s="99"/>
      <c r="KOM85" s="99"/>
      <c r="KON85" s="99"/>
      <c r="KOO85" s="99"/>
      <c r="KOP85" s="99"/>
      <c r="KOQ85" s="99"/>
      <c r="KOR85" s="99"/>
      <c r="KOS85" s="99"/>
      <c r="KOT85" s="99"/>
      <c r="KOU85" s="99"/>
      <c r="KOV85" s="99"/>
      <c r="KOW85" s="99"/>
      <c r="KOX85" s="99"/>
      <c r="KOY85" s="99"/>
      <c r="KOZ85" s="99"/>
      <c r="KPA85" s="99"/>
      <c r="KPB85" s="99"/>
      <c r="KPC85" s="99"/>
      <c r="KPD85" s="99"/>
      <c r="KPE85" s="99"/>
      <c r="KPF85" s="99"/>
      <c r="KPG85" s="99"/>
      <c r="KPH85" s="99"/>
      <c r="KPI85" s="99"/>
      <c r="KPJ85" s="99"/>
      <c r="KPK85" s="99"/>
      <c r="KPL85" s="99"/>
      <c r="KPM85" s="99"/>
      <c r="KPN85" s="99"/>
      <c r="KPO85" s="99"/>
      <c r="KPP85" s="99"/>
      <c r="KPQ85" s="99"/>
      <c r="KPR85" s="99"/>
      <c r="KPS85" s="99"/>
      <c r="KPT85" s="99"/>
      <c r="KPU85" s="99"/>
      <c r="KPV85" s="99"/>
      <c r="KPW85" s="99"/>
      <c r="KPX85" s="99"/>
      <c r="KPY85" s="99"/>
      <c r="KPZ85" s="99"/>
      <c r="KQA85" s="99"/>
      <c r="KQB85" s="99"/>
      <c r="KQC85" s="99"/>
      <c r="KQD85" s="99"/>
      <c r="KQE85" s="99"/>
      <c r="KQF85" s="99"/>
      <c r="KQG85" s="99"/>
      <c r="KQH85" s="99"/>
      <c r="KQI85" s="99"/>
      <c r="KQJ85" s="99"/>
      <c r="KQK85" s="99"/>
      <c r="KQL85" s="99"/>
      <c r="KQM85" s="99"/>
      <c r="KQN85" s="99"/>
      <c r="KQO85" s="99"/>
      <c r="KQP85" s="99"/>
      <c r="KQQ85" s="99"/>
      <c r="KQR85" s="99"/>
      <c r="KQS85" s="99"/>
      <c r="KQT85" s="99"/>
      <c r="KQU85" s="99"/>
      <c r="KQV85" s="99"/>
      <c r="KQW85" s="99"/>
      <c r="KQX85" s="99"/>
      <c r="KQY85" s="99"/>
      <c r="KQZ85" s="99"/>
      <c r="KRA85" s="99"/>
      <c r="KRB85" s="99"/>
      <c r="KRC85" s="99"/>
      <c r="KRD85" s="99"/>
      <c r="KRE85" s="99"/>
      <c r="KRF85" s="99"/>
      <c r="KRG85" s="99"/>
      <c r="KRH85" s="99"/>
      <c r="KRI85" s="99"/>
      <c r="KRJ85" s="99"/>
      <c r="KRK85" s="99"/>
      <c r="KRL85" s="99"/>
      <c r="KRM85" s="99"/>
      <c r="KRN85" s="99"/>
      <c r="KRO85" s="99"/>
      <c r="KRP85" s="99"/>
      <c r="KRQ85" s="99"/>
      <c r="KRR85" s="99"/>
      <c r="KRS85" s="99"/>
      <c r="KRT85" s="99"/>
      <c r="KRU85" s="99"/>
      <c r="KRV85" s="99"/>
      <c r="KRW85" s="99"/>
      <c r="KRX85" s="99"/>
      <c r="KRY85" s="99"/>
      <c r="KRZ85" s="99"/>
      <c r="KSA85" s="99"/>
      <c r="KSB85" s="99"/>
      <c r="KSC85" s="99"/>
      <c r="KSD85" s="99"/>
      <c r="KSE85" s="99"/>
      <c r="KSF85" s="99"/>
      <c r="KSG85" s="99"/>
      <c r="KSH85" s="99"/>
      <c r="KSI85" s="99"/>
      <c r="KSJ85" s="99"/>
      <c r="KSK85" s="99"/>
      <c r="KSL85" s="99"/>
      <c r="KSM85" s="99"/>
      <c r="KSN85" s="99"/>
      <c r="KSO85" s="99"/>
      <c r="KSP85" s="99"/>
      <c r="KSQ85" s="99"/>
      <c r="KSR85" s="99"/>
      <c r="KSS85" s="99"/>
      <c r="KST85" s="99"/>
      <c r="KSU85" s="99"/>
      <c r="KSV85" s="99"/>
      <c r="KSW85" s="99"/>
      <c r="KSX85" s="99"/>
      <c r="KSY85" s="99"/>
      <c r="KSZ85" s="99"/>
      <c r="KTA85" s="99"/>
      <c r="KTB85" s="99"/>
      <c r="KTC85" s="99"/>
      <c r="KTD85" s="99"/>
      <c r="KTE85" s="99"/>
      <c r="KTF85" s="99"/>
      <c r="KTG85" s="99"/>
      <c r="KTH85" s="99"/>
      <c r="KTI85" s="99"/>
      <c r="KTJ85" s="99"/>
      <c r="KTK85" s="99"/>
      <c r="KTL85" s="99"/>
      <c r="KTM85" s="99"/>
      <c r="KTN85" s="99"/>
      <c r="KTO85" s="99"/>
      <c r="KTP85" s="99"/>
      <c r="KTQ85" s="99"/>
      <c r="KTR85" s="99"/>
      <c r="KTS85" s="99"/>
      <c r="KTT85" s="99"/>
      <c r="KTU85" s="99"/>
      <c r="KTV85" s="99"/>
      <c r="KTW85" s="99"/>
      <c r="KTX85" s="99"/>
      <c r="KTY85" s="99"/>
      <c r="KTZ85" s="99"/>
      <c r="KUA85" s="99"/>
      <c r="KUB85" s="99"/>
      <c r="KUC85" s="99"/>
      <c r="KUD85" s="99"/>
      <c r="KUE85" s="99"/>
      <c r="KUF85" s="99"/>
      <c r="KUG85" s="99"/>
      <c r="KUH85" s="99"/>
      <c r="KUI85" s="99"/>
      <c r="KUJ85" s="99"/>
      <c r="KUK85" s="99"/>
      <c r="KUL85" s="99"/>
      <c r="KUM85" s="99"/>
      <c r="KUN85" s="99"/>
      <c r="KUO85" s="99"/>
      <c r="KUP85" s="99"/>
      <c r="KUQ85" s="99"/>
      <c r="KUR85" s="99"/>
      <c r="KUS85" s="99"/>
      <c r="KUT85" s="99"/>
      <c r="KUU85" s="99"/>
      <c r="KUV85" s="99"/>
      <c r="KUW85" s="99"/>
      <c r="KUX85" s="99"/>
      <c r="KUY85" s="99"/>
      <c r="KUZ85" s="99"/>
      <c r="KVA85" s="99"/>
      <c r="KVB85" s="99"/>
      <c r="KVC85" s="99"/>
      <c r="KVD85" s="99"/>
      <c r="KVE85" s="99"/>
      <c r="KVF85" s="99"/>
      <c r="KVG85" s="99"/>
      <c r="KVH85" s="99"/>
      <c r="KVI85" s="99"/>
      <c r="KVJ85" s="99"/>
      <c r="KVK85" s="99"/>
      <c r="KVL85" s="99"/>
      <c r="KVM85" s="99"/>
      <c r="KVN85" s="99"/>
      <c r="KVO85" s="99"/>
      <c r="KVP85" s="99"/>
      <c r="KVQ85" s="99"/>
      <c r="KVR85" s="99"/>
      <c r="KVS85" s="99"/>
      <c r="KVT85" s="99"/>
      <c r="KVU85" s="99"/>
      <c r="KVV85" s="99"/>
      <c r="KVW85" s="99"/>
      <c r="KVX85" s="99"/>
      <c r="KVY85" s="99"/>
      <c r="KVZ85" s="99"/>
      <c r="KWA85" s="99"/>
      <c r="KWB85" s="99"/>
      <c r="KWC85" s="99"/>
      <c r="KWD85" s="99"/>
      <c r="KWE85" s="99"/>
      <c r="KWF85" s="99"/>
      <c r="KWG85" s="99"/>
      <c r="KWH85" s="99"/>
      <c r="KWI85" s="99"/>
      <c r="KWJ85" s="99"/>
      <c r="KWK85" s="99"/>
      <c r="KWL85" s="99"/>
      <c r="KWM85" s="99"/>
      <c r="KWN85" s="99"/>
      <c r="KWO85" s="99"/>
      <c r="KWP85" s="99"/>
      <c r="KWQ85" s="99"/>
      <c r="KWR85" s="99"/>
      <c r="KWS85" s="99"/>
      <c r="KWT85" s="99"/>
      <c r="KWU85" s="99"/>
      <c r="KWV85" s="99"/>
      <c r="KWW85" s="99"/>
      <c r="KWX85" s="99"/>
      <c r="KWY85" s="99"/>
      <c r="KWZ85" s="99"/>
      <c r="KXA85" s="99"/>
      <c r="KXB85" s="99"/>
      <c r="KXC85" s="99"/>
      <c r="KXD85" s="99"/>
      <c r="KXE85" s="99"/>
      <c r="KXF85" s="99"/>
      <c r="KXG85" s="99"/>
      <c r="KXH85" s="99"/>
      <c r="KXI85" s="99"/>
      <c r="KXJ85" s="99"/>
      <c r="KXK85" s="99"/>
      <c r="KXL85" s="99"/>
      <c r="KXM85" s="99"/>
      <c r="KXN85" s="99"/>
      <c r="KXO85" s="99"/>
      <c r="KXP85" s="99"/>
      <c r="KXQ85" s="99"/>
      <c r="KXR85" s="99"/>
      <c r="KXS85" s="99"/>
      <c r="KXT85" s="99"/>
      <c r="KXU85" s="99"/>
      <c r="KXV85" s="99"/>
      <c r="KXW85" s="99"/>
      <c r="KXX85" s="99"/>
      <c r="KXY85" s="99"/>
      <c r="KXZ85" s="99"/>
      <c r="KYA85" s="99"/>
      <c r="KYB85" s="99"/>
      <c r="KYC85" s="99"/>
      <c r="KYD85" s="99"/>
      <c r="KYE85" s="99"/>
      <c r="KYF85" s="99"/>
      <c r="KYG85" s="99"/>
      <c r="KYH85" s="99"/>
      <c r="KYI85" s="99"/>
      <c r="KYJ85" s="99"/>
      <c r="KYK85" s="99"/>
      <c r="KYL85" s="99"/>
      <c r="KYM85" s="99"/>
      <c r="KYN85" s="99"/>
      <c r="KYO85" s="99"/>
      <c r="KYP85" s="99"/>
      <c r="KYQ85" s="99"/>
      <c r="KYR85" s="99"/>
      <c r="KYS85" s="99"/>
      <c r="KYT85" s="99"/>
      <c r="KYU85" s="99"/>
      <c r="KYV85" s="99"/>
      <c r="KYW85" s="99"/>
      <c r="KYX85" s="99"/>
      <c r="KYY85" s="99"/>
      <c r="KYZ85" s="99"/>
      <c r="KZA85" s="99"/>
      <c r="KZB85" s="99"/>
      <c r="KZC85" s="99"/>
      <c r="KZD85" s="99"/>
      <c r="KZE85" s="99"/>
      <c r="KZF85" s="99"/>
      <c r="KZG85" s="99"/>
      <c r="KZH85" s="99"/>
      <c r="KZI85" s="99"/>
      <c r="KZJ85" s="99"/>
      <c r="KZK85" s="99"/>
      <c r="KZL85" s="99"/>
      <c r="KZM85" s="99"/>
      <c r="KZN85" s="99"/>
      <c r="KZO85" s="99"/>
      <c r="KZP85" s="99"/>
      <c r="KZQ85" s="99"/>
      <c r="KZR85" s="99"/>
      <c r="KZS85" s="99"/>
      <c r="KZT85" s="99"/>
      <c r="KZU85" s="99"/>
      <c r="KZV85" s="99"/>
      <c r="KZW85" s="99"/>
      <c r="KZX85" s="99"/>
      <c r="KZY85" s="99"/>
      <c r="KZZ85" s="99"/>
      <c r="LAA85" s="99"/>
      <c r="LAB85" s="99"/>
      <c r="LAC85" s="99"/>
      <c r="LAD85" s="99"/>
      <c r="LAE85" s="99"/>
      <c r="LAF85" s="99"/>
      <c r="LAG85" s="99"/>
      <c r="LAH85" s="99"/>
      <c r="LAI85" s="99"/>
      <c r="LAJ85" s="99"/>
      <c r="LAK85" s="99"/>
      <c r="LAL85" s="99"/>
      <c r="LAM85" s="99"/>
      <c r="LAN85" s="99"/>
      <c r="LAO85" s="99"/>
      <c r="LAP85" s="99"/>
      <c r="LAQ85" s="99"/>
      <c r="LAR85" s="99"/>
      <c r="LAS85" s="99"/>
      <c r="LAT85" s="99"/>
      <c r="LAU85" s="99"/>
      <c r="LAV85" s="99"/>
      <c r="LAW85" s="99"/>
      <c r="LAX85" s="99"/>
      <c r="LAY85" s="99"/>
      <c r="LAZ85" s="99"/>
      <c r="LBA85" s="99"/>
      <c r="LBB85" s="99"/>
      <c r="LBC85" s="99"/>
      <c r="LBD85" s="99"/>
      <c r="LBE85" s="99"/>
      <c r="LBF85" s="99"/>
      <c r="LBG85" s="99"/>
      <c r="LBH85" s="99"/>
      <c r="LBI85" s="99"/>
      <c r="LBJ85" s="99"/>
      <c r="LBK85" s="99"/>
      <c r="LBL85" s="99"/>
      <c r="LBM85" s="99"/>
      <c r="LBN85" s="99"/>
      <c r="LBO85" s="99"/>
      <c r="LBP85" s="99"/>
      <c r="LBQ85" s="99"/>
      <c r="LBR85" s="99"/>
      <c r="LBS85" s="99"/>
      <c r="LBT85" s="99"/>
      <c r="LBU85" s="99"/>
      <c r="LBV85" s="99"/>
      <c r="LBW85" s="99"/>
      <c r="LBX85" s="99"/>
      <c r="LBY85" s="99"/>
      <c r="LBZ85" s="99"/>
      <c r="LCA85" s="99"/>
      <c r="LCB85" s="99"/>
      <c r="LCC85" s="99"/>
      <c r="LCD85" s="99"/>
      <c r="LCE85" s="99"/>
      <c r="LCF85" s="99"/>
      <c r="LCG85" s="99"/>
      <c r="LCH85" s="99"/>
      <c r="LCI85" s="99"/>
      <c r="LCJ85" s="99"/>
      <c r="LCK85" s="99"/>
      <c r="LCL85" s="99"/>
      <c r="LCM85" s="99"/>
      <c r="LCN85" s="99"/>
      <c r="LCO85" s="99"/>
      <c r="LCP85" s="99"/>
      <c r="LCQ85" s="99"/>
      <c r="LCR85" s="99"/>
      <c r="LCS85" s="99"/>
      <c r="LCT85" s="99"/>
      <c r="LCU85" s="99"/>
      <c r="LCV85" s="99"/>
      <c r="LCW85" s="99"/>
      <c r="LCX85" s="99"/>
      <c r="LCY85" s="99"/>
      <c r="LCZ85" s="99"/>
      <c r="LDA85" s="99"/>
      <c r="LDB85" s="99"/>
      <c r="LDC85" s="99"/>
      <c r="LDD85" s="99"/>
      <c r="LDE85" s="99"/>
      <c r="LDF85" s="99"/>
      <c r="LDG85" s="99"/>
      <c r="LDH85" s="99"/>
      <c r="LDI85" s="99"/>
      <c r="LDJ85" s="99"/>
      <c r="LDK85" s="99"/>
      <c r="LDL85" s="99"/>
      <c r="LDM85" s="99"/>
      <c r="LDN85" s="99"/>
      <c r="LDO85" s="99"/>
      <c r="LDP85" s="99"/>
      <c r="LDQ85" s="99"/>
      <c r="LDR85" s="99"/>
      <c r="LDS85" s="99"/>
      <c r="LDT85" s="99"/>
      <c r="LDU85" s="99"/>
      <c r="LDV85" s="99"/>
      <c r="LDW85" s="99"/>
      <c r="LDX85" s="99"/>
      <c r="LDY85" s="99"/>
      <c r="LDZ85" s="99"/>
      <c r="LEA85" s="99"/>
      <c r="LEB85" s="99"/>
      <c r="LEC85" s="99"/>
      <c r="LED85" s="99"/>
      <c r="LEE85" s="99"/>
      <c r="LEF85" s="99"/>
      <c r="LEG85" s="99"/>
      <c r="LEH85" s="99"/>
      <c r="LEI85" s="99"/>
      <c r="LEJ85" s="99"/>
      <c r="LEK85" s="99"/>
      <c r="LEL85" s="99"/>
      <c r="LEM85" s="99"/>
      <c r="LEN85" s="99"/>
      <c r="LEO85" s="99"/>
      <c r="LEP85" s="99"/>
      <c r="LEQ85" s="99"/>
      <c r="LER85" s="99"/>
      <c r="LES85" s="99"/>
      <c r="LET85" s="99"/>
      <c r="LEU85" s="99"/>
      <c r="LEV85" s="99"/>
      <c r="LEW85" s="99"/>
      <c r="LEX85" s="99"/>
      <c r="LEY85" s="99"/>
      <c r="LEZ85" s="99"/>
      <c r="LFA85" s="99"/>
      <c r="LFB85" s="99"/>
      <c r="LFC85" s="99"/>
      <c r="LFD85" s="99"/>
      <c r="LFE85" s="99"/>
      <c r="LFF85" s="99"/>
      <c r="LFG85" s="99"/>
      <c r="LFH85" s="99"/>
      <c r="LFI85" s="99"/>
      <c r="LFJ85" s="99"/>
      <c r="LFK85" s="99"/>
      <c r="LFL85" s="99"/>
      <c r="LFM85" s="99"/>
      <c r="LFN85" s="99"/>
      <c r="LFO85" s="99"/>
      <c r="LFP85" s="99"/>
      <c r="LFQ85" s="99"/>
      <c r="LFR85" s="99"/>
      <c r="LFS85" s="99"/>
      <c r="LFT85" s="99"/>
      <c r="LFU85" s="99"/>
      <c r="LFV85" s="99"/>
      <c r="LFW85" s="99"/>
      <c r="LFX85" s="99"/>
      <c r="LFY85" s="99"/>
      <c r="LFZ85" s="99"/>
      <c r="LGA85" s="99"/>
      <c r="LGB85" s="99"/>
      <c r="LGC85" s="99"/>
      <c r="LGD85" s="99"/>
      <c r="LGE85" s="99"/>
      <c r="LGF85" s="99"/>
      <c r="LGG85" s="99"/>
      <c r="LGH85" s="99"/>
      <c r="LGI85" s="99"/>
      <c r="LGJ85" s="99"/>
      <c r="LGK85" s="99"/>
      <c r="LGL85" s="99"/>
      <c r="LGM85" s="99"/>
      <c r="LGN85" s="99"/>
      <c r="LGO85" s="99"/>
      <c r="LGP85" s="99"/>
      <c r="LGQ85" s="99"/>
      <c r="LGR85" s="99"/>
      <c r="LGS85" s="99"/>
      <c r="LGT85" s="99"/>
      <c r="LGU85" s="99"/>
      <c r="LGV85" s="99"/>
      <c r="LGW85" s="99"/>
      <c r="LGX85" s="99"/>
      <c r="LGY85" s="99"/>
      <c r="LGZ85" s="99"/>
      <c r="LHA85" s="99"/>
      <c r="LHB85" s="99"/>
      <c r="LHC85" s="99"/>
      <c r="LHD85" s="99"/>
      <c r="LHE85" s="99"/>
      <c r="LHF85" s="99"/>
      <c r="LHG85" s="99"/>
      <c r="LHH85" s="99"/>
      <c r="LHI85" s="99"/>
      <c r="LHJ85" s="99"/>
      <c r="LHK85" s="99"/>
      <c r="LHL85" s="99"/>
      <c r="LHM85" s="99"/>
      <c r="LHN85" s="99"/>
      <c r="LHO85" s="99"/>
      <c r="LHP85" s="99"/>
      <c r="LHQ85" s="99"/>
      <c r="LHR85" s="99"/>
      <c r="LHS85" s="99"/>
      <c r="LHT85" s="99"/>
      <c r="LHU85" s="99"/>
      <c r="LHV85" s="99"/>
      <c r="LHW85" s="99"/>
      <c r="LHX85" s="99"/>
      <c r="LHY85" s="99"/>
      <c r="LHZ85" s="99"/>
      <c r="LIA85" s="99"/>
      <c r="LIB85" s="99"/>
      <c r="LIC85" s="99"/>
      <c r="LID85" s="99"/>
      <c r="LIE85" s="99"/>
      <c r="LIF85" s="99"/>
      <c r="LIG85" s="99"/>
      <c r="LIH85" s="99"/>
      <c r="LII85" s="99"/>
      <c r="LIJ85" s="99"/>
      <c r="LIK85" s="99"/>
      <c r="LIL85" s="99"/>
      <c r="LIM85" s="99"/>
      <c r="LIN85" s="99"/>
      <c r="LIO85" s="99"/>
      <c r="LIP85" s="99"/>
      <c r="LIQ85" s="99"/>
      <c r="LIR85" s="99"/>
      <c r="LIS85" s="99"/>
      <c r="LIT85" s="99"/>
      <c r="LIU85" s="99"/>
      <c r="LIV85" s="99"/>
      <c r="LIW85" s="99"/>
      <c r="LIX85" s="99"/>
      <c r="LIY85" s="99"/>
      <c r="LIZ85" s="99"/>
      <c r="LJA85" s="99"/>
      <c r="LJB85" s="99"/>
      <c r="LJC85" s="99"/>
      <c r="LJD85" s="99"/>
      <c r="LJE85" s="99"/>
      <c r="LJF85" s="99"/>
      <c r="LJG85" s="99"/>
      <c r="LJH85" s="99"/>
      <c r="LJI85" s="99"/>
      <c r="LJJ85" s="99"/>
      <c r="LJK85" s="99"/>
      <c r="LJL85" s="99"/>
      <c r="LJM85" s="99"/>
      <c r="LJN85" s="99"/>
      <c r="LJO85" s="99"/>
      <c r="LJP85" s="99"/>
      <c r="LJQ85" s="99"/>
      <c r="LJR85" s="99"/>
      <c r="LJS85" s="99"/>
      <c r="LJT85" s="99"/>
      <c r="LJU85" s="99"/>
      <c r="LJV85" s="99"/>
      <c r="LJW85" s="99"/>
      <c r="LJX85" s="99"/>
      <c r="LJY85" s="99"/>
      <c r="LJZ85" s="99"/>
      <c r="LKA85" s="99"/>
      <c r="LKB85" s="99"/>
      <c r="LKC85" s="99"/>
      <c r="LKD85" s="99"/>
      <c r="LKE85" s="99"/>
      <c r="LKF85" s="99"/>
      <c r="LKG85" s="99"/>
      <c r="LKH85" s="99"/>
      <c r="LKI85" s="99"/>
      <c r="LKJ85" s="99"/>
      <c r="LKK85" s="99"/>
      <c r="LKL85" s="99"/>
      <c r="LKM85" s="99"/>
      <c r="LKN85" s="99"/>
      <c r="LKO85" s="99"/>
      <c r="LKP85" s="99"/>
      <c r="LKQ85" s="99"/>
      <c r="LKR85" s="99"/>
      <c r="LKS85" s="99"/>
      <c r="LKT85" s="99"/>
      <c r="LKU85" s="99"/>
      <c r="LKV85" s="99"/>
      <c r="LKW85" s="99"/>
      <c r="LKX85" s="99"/>
      <c r="LKY85" s="99"/>
      <c r="LKZ85" s="99"/>
      <c r="LLA85" s="99"/>
      <c r="LLB85" s="99"/>
      <c r="LLC85" s="99"/>
      <c r="LLD85" s="99"/>
      <c r="LLE85" s="99"/>
      <c r="LLF85" s="99"/>
      <c r="LLG85" s="99"/>
      <c r="LLH85" s="99"/>
      <c r="LLI85" s="99"/>
      <c r="LLJ85" s="99"/>
      <c r="LLK85" s="99"/>
      <c r="LLL85" s="99"/>
      <c r="LLM85" s="99"/>
      <c r="LLN85" s="99"/>
      <c r="LLO85" s="99"/>
      <c r="LLP85" s="99"/>
      <c r="LLQ85" s="99"/>
      <c r="LLR85" s="99"/>
      <c r="LLS85" s="99"/>
      <c r="LLT85" s="99"/>
      <c r="LLU85" s="99"/>
      <c r="LLV85" s="99"/>
      <c r="LLW85" s="99"/>
      <c r="LLX85" s="99"/>
      <c r="LLY85" s="99"/>
      <c r="LLZ85" s="99"/>
      <c r="LMA85" s="99"/>
      <c r="LMB85" s="99"/>
      <c r="LMC85" s="99"/>
      <c r="LMD85" s="99"/>
      <c r="LME85" s="99"/>
      <c r="LMF85" s="99"/>
      <c r="LMG85" s="99"/>
      <c r="LMH85" s="99"/>
      <c r="LMI85" s="99"/>
      <c r="LMJ85" s="99"/>
      <c r="LMK85" s="99"/>
      <c r="LML85" s="99"/>
      <c r="LMM85" s="99"/>
      <c r="LMN85" s="99"/>
      <c r="LMO85" s="99"/>
      <c r="LMP85" s="99"/>
      <c r="LMQ85" s="99"/>
      <c r="LMR85" s="99"/>
      <c r="LMS85" s="99"/>
      <c r="LMT85" s="99"/>
      <c r="LMU85" s="99"/>
      <c r="LMV85" s="99"/>
      <c r="LMW85" s="99"/>
      <c r="LMX85" s="99"/>
      <c r="LMY85" s="99"/>
      <c r="LMZ85" s="99"/>
      <c r="LNA85" s="99"/>
      <c r="LNB85" s="99"/>
      <c r="LNC85" s="99"/>
      <c r="LND85" s="99"/>
      <c r="LNE85" s="99"/>
      <c r="LNF85" s="99"/>
      <c r="LNG85" s="99"/>
      <c r="LNH85" s="99"/>
      <c r="LNI85" s="99"/>
      <c r="LNJ85" s="99"/>
      <c r="LNK85" s="99"/>
      <c r="LNL85" s="99"/>
      <c r="LNM85" s="99"/>
      <c r="LNN85" s="99"/>
      <c r="LNO85" s="99"/>
      <c r="LNP85" s="99"/>
      <c r="LNQ85" s="99"/>
      <c r="LNR85" s="99"/>
      <c r="LNS85" s="99"/>
      <c r="LNT85" s="99"/>
      <c r="LNU85" s="99"/>
      <c r="LNV85" s="99"/>
      <c r="LNW85" s="99"/>
      <c r="LNX85" s="99"/>
      <c r="LNY85" s="99"/>
      <c r="LNZ85" s="99"/>
      <c r="LOA85" s="99"/>
      <c r="LOB85" s="99"/>
      <c r="LOC85" s="99"/>
      <c r="LOD85" s="99"/>
      <c r="LOE85" s="99"/>
      <c r="LOF85" s="99"/>
      <c r="LOG85" s="99"/>
      <c r="LOH85" s="99"/>
      <c r="LOI85" s="99"/>
      <c r="LOJ85" s="99"/>
      <c r="LOK85" s="99"/>
      <c r="LOL85" s="99"/>
      <c r="LOM85" s="99"/>
      <c r="LON85" s="99"/>
      <c r="LOO85" s="99"/>
      <c r="LOP85" s="99"/>
      <c r="LOQ85" s="99"/>
      <c r="LOR85" s="99"/>
      <c r="LOS85" s="99"/>
      <c r="LOT85" s="99"/>
      <c r="LOU85" s="99"/>
      <c r="LOV85" s="99"/>
      <c r="LOW85" s="99"/>
      <c r="LOX85" s="99"/>
      <c r="LOY85" s="99"/>
      <c r="LOZ85" s="99"/>
      <c r="LPA85" s="99"/>
      <c r="LPB85" s="99"/>
      <c r="LPC85" s="99"/>
      <c r="LPD85" s="99"/>
      <c r="LPE85" s="99"/>
      <c r="LPF85" s="99"/>
      <c r="LPG85" s="99"/>
      <c r="LPH85" s="99"/>
      <c r="LPI85" s="99"/>
      <c r="LPJ85" s="99"/>
      <c r="LPK85" s="99"/>
      <c r="LPL85" s="99"/>
      <c r="LPM85" s="99"/>
      <c r="LPN85" s="99"/>
      <c r="LPO85" s="99"/>
      <c r="LPP85" s="99"/>
      <c r="LPQ85" s="99"/>
      <c r="LPR85" s="99"/>
      <c r="LPS85" s="99"/>
      <c r="LPT85" s="99"/>
      <c r="LPU85" s="99"/>
      <c r="LPV85" s="99"/>
      <c r="LPW85" s="99"/>
      <c r="LPX85" s="99"/>
      <c r="LPY85" s="99"/>
      <c r="LPZ85" s="99"/>
      <c r="LQA85" s="99"/>
      <c r="LQB85" s="99"/>
      <c r="LQC85" s="99"/>
      <c r="LQD85" s="99"/>
      <c r="LQE85" s="99"/>
      <c r="LQF85" s="99"/>
      <c r="LQG85" s="99"/>
      <c r="LQH85" s="99"/>
      <c r="LQI85" s="99"/>
      <c r="LQJ85" s="99"/>
      <c r="LQK85" s="99"/>
      <c r="LQL85" s="99"/>
      <c r="LQM85" s="99"/>
      <c r="LQN85" s="99"/>
      <c r="LQO85" s="99"/>
      <c r="LQP85" s="99"/>
      <c r="LQQ85" s="99"/>
      <c r="LQR85" s="99"/>
      <c r="LQS85" s="99"/>
      <c r="LQT85" s="99"/>
      <c r="LQU85" s="99"/>
      <c r="LQV85" s="99"/>
      <c r="LQW85" s="99"/>
      <c r="LQX85" s="99"/>
      <c r="LQY85" s="99"/>
      <c r="LQZ85" s="99"/>
      <c r="LRA85" s="99"/>
      <c r="LRB85" s="99"/>
      <c r="LRC85" s="99"/>
      <c r="LRD85" s="99"/>
      <c r="LRE85" s="99"/>
      <c r="LRF85" s="99"/>
      <c r="LRG85" s="99"/>
      <c r="LRH85" s="99"/>
      <c r="LRI85" s="99"/>
      <c r="LRJ85" s="99"/>
      <c r="LRK85" s="99"/>
      <c r="LRL85" s="99"/>
      <c r="LRM85" s="99"/>
      <c r="LRN85" s="99"/>
      <c r="LRO85" s="99"/>
      <c r="LRP85" s="99"/>
      <c r="LRQ85" s="99"/>
      <c r="LRR85" s="99"/>
      <c r="LRS85" s="99"/>
      <c r="LRT85" s="99"/>
      <c r="LRU85" s="99"/>
      <c r="LRV85" s="99"/>
      <c r="LRW85" s="99"/>
      <c r="LRX85" s="99"/>
      <c r="LRY85" s="99"/>
      <c r="LRZ85" s="99"/>
      <c r="LSA85" s="99"/>
      <c r="LSB85" s="99"/>
      <c r="LSC85" s="99"/>
      <c r="LSD85" s="99"/>
      <c r="LSE85" s="99"/>
      <c r="LSF85" s="99"/>
      <c r="LSG85" s="99"/>
      <c r="LSH85" s="99"/>
      <c r="LSI85" s="99"/>
      <c r="LSJ85" s="99"/>
      <c r="LSK85" s="99"/>
      <c r="LSL85" s="99"/>
      <c r="LSM85" s="99"/>
      <c r="LSN85" s="99"/>
      <c r="LSO85" s="99"/>
      <c r="LSP85" s="99"/>
      <c r="LSQ85" s="99"/>
      <c r="LSR85" s="99"/>
      <c r="LSS85" s="99"/>
      <c r="LST85" s="99"/>
      <c r="LSU85" s="99"/>
      <c r="LSV85" s="99"/>
      <c r="LSW85" s="99"/>
      <c r="LSX85" s="99"/>
      <c r="LSY85" s="99"/>
      <c r="LSZ85" s="99"/>
      <c r="LTA85" s="99"/>
      <c r="LTB85" s="99"/>
      <c r="LTC85" s="99"/>
      <c r="LTD85" s="99"/>
      <c r="LTE85" s="99"/>
      <c r="LTF85" s="99"/>
      <c r="LTG85" s="99"/>
      <c r="LTH85" s="99"/>
      <c r="LTI85" s="99"/>
      <c r="LTJ85" s="99"/>
      <c r="LTK85" s="99"/>
      <c r="LTL85" s="99"/>
      <c r="LTM85" s="99"/>
      <c r="LTN85" s="99"/>
      <c r="LTO85" s="99"/>
      <c r="LTP85" s="99"/>
      <c r="LTQ85" s="99"/>
      <c r="LTR85" s="99"/>
      <c r="LTS85" s="99"/>
      <c r="LTT85" s="99"/>
      <c r="LTU85" s="99"/>
      <c r="LTV85" s="99"/>
      <c r="LTW85" s="99"/>
      <c r="LTX85" s="99"/>
      <c r="LTY85" s="99"/>
      <c r="LTZ85" s="99"/>
      <c r="LUA85" s="99"/>
      <c r="LUB85" s="99"/>
      <c r="LUC85" s="99"/>
      <c r="LUD85" s="99"/>
      <c r="LUE85" s="99"/>
      <c r="LUF85" s="99"/>
      <c r="LUG85" s="99"/>
      <c r="LUH85" s="99"/>
      <c r="LUI85" s="99"/>
      <c r="LUJ85" s="99"/>
      <c r="LUK85" s="99"/>
      <c r="LUL85" s="99"/>
      <c r="LUM85" s="99"/>
      <c r="LUN85" s="99"/>
      <c r="LUO85" s="99"/>
      <c r="LUP85" s="99"/>
      <c r="LUQ85" s="99"/>
      <c r="LUR85" s="99"/>
      <c r="LUS85" s="99"/>
      <c r="LUT85" s="99"/>
      <c r="LUU85" s="99"/>
      <c r="LUV85" s="99"/>
      <c r="LUW85" s="99"/>
      <c r="LUX85" s="99"/>
      <c r="LUY85" s="99"/>
      <c r="LUZ85" s="99"/>
      <c r="LVA85" s="99"/>
      <c r="LVB85" s="99"/>
      <c r="LVC85" s="99"/>
      <c r="LVD85" s="99"/>
      <c r="LVE85" s="99"/>
      <c r="LVF85" s="99"/>
      <c r="LVG85" s="99"/>
      <c r="LVH85" s="99"/>
      <c r="LVI85" s="99"/>
      <c r="LVJ85" s="99"/>
      <c r="LVK85" s="99"/>
      <c r="LVL85" s="99"/>
      <c r="LVM85" s="99"/>
      <c r="LVN85" s="99"/>
      <c r="LVO85" s="99"/>
      <c r="LVP85" s="99"/>
      <c r="LVQ85" s="99"/>
      <c r="LVR85" s="99"/>
      <c r="LVS85" s="99"/>
      <c r="LVT85" s="99"/>
      <c r="LVU85" s="99"/>
      <c r="LVV85" s="99"/>
      <c r="LVW85" s="99"/>
      <c r="LVX85" s="99"/>
      <c r="LVY85" s="99"/>
      <c r="LVZ85" s="99"/>
      <c r="LWA85" s="99"/>
      <c r="LWB85" s="99"/>
      <c r="LWC85" s="99"/>
      <c r="LWD85" s="99"/>
      <c r="LWE85" s="99"/>
      <c r="LWF85" s="99"/>
      <c r="LWG85" s="99"/>
      <c r="LWH85" s="99"/>
      <c r="LWI85" s="99"/>
      <c r="LWJ85" s="99"/>
      <c r="LWK85" s="99"/>
      <c r="LWL85" s="99"/>
      <c r="LWM85" s="99"/>
      <c r="LWN85" s="99"/>
      <c r="LWO85" s="99"/>
      <c r="LWP85" s="99"/>
      <c r="LWQ85" s="99"/>
      <c r="LWR85" s="99"/>
      <c r="LWS85" s="99"/>
      <c r="LWT85" s="99"/>
      <c r="LWU85" s="99"/>
      <c r="LWV85" s="99"/>
      <c r="LWW85" s="99"/>
      <c r="LWX85" s="99"/>
      <c r="LWY85" s="99"/>
      <c r="LWZ85" s="99"/>
      <c r="LXA85" s="99"/>
      <c r="LXB85" s="99"/>
      <c r="LXC85" s="99"/>
      <c r="LXD85" s="99"/>
      <c r="LXE85" s="99"/>
      <c r="LXF85" s="99"/>
      <c r="LXG85" s="99"/>
      <c r="LXH85" s="99"/>
      <c r="LXI85" s="99"/>
      <c r="LXJ85" s="99"/>
      <c r="LXK85" s="99"/>
      <c r="LXL85" s="99"/>
      <c r="LXM85" s="99"/>
      <c r="LXN85" s="99"/>
      <c r="LXO85" s="99"/>
      <c r="LXP85" s="99"/>
      <c r="LXQ85" s="99"/>
      <c r="LXR85" s="99"/>
      <c r="LXS85" s="99"/>
      <c r="LXT85" s="99"/>
      <c r="LXU85" s="99"/>
      <c r="LXV85" s="99"/>
      <c r="LXW85" s="99"/>
      <c r="LXX85" s="99"/>
      <c r="LXY85" s="99"/>
      <c r="LXZ85" s="99"/>
      <c r="LYA85" s="99"/>
      <c r="LYB85" s="99"/>
      <c r="LYC85" s="99"/>
      <c r="LYD85" s="99"/>
      <c r="LYE85" s="99"/>
      <c r="LYF85" s="99"/>
      <c r="LYG85" s="99"/>
      <c r="LYH85" s="99"/>
      <c r="LYI85" s="99"/>
      <c r="LYJ85" s="99"/>
      <c r="LYK85" s="99"/>
      <c r="LYL85" s="99"/>
      <c r="LYM85" s="99"/>
      <c r="LYN85" s="99"/>
      <c r="LYO85" s="99"/>
      <c r="LYP85" s="99"/>
      <c r="LYQ85" s="99"/>
      <c r="LYR85" s="99"/>
      <c r="LYS85" s="99"/>
      <c r="LYT85" s="99"/>
      <c r="LYU85" s="99"/>
      <c r="LYV85" s="99"/>
      <c r="LYW85" s="99"/>
      <c r="LYX85" s="99"/>
      <c r="LYY85" s="99"/>
      <c r="LYZ85" s="99"/>
      <c r="LZA85" s="99"/>
      <c r="LZB85" s="99"/>
      <c r="LZC85" s="99"/>
      <c r="LZD85" s="99"/>
      <c r="LZE85" s="99"/>
      <c r="LZF85" s="99"/>
      <c r="LZG85" s="99"/>
      <c r="LZH85" s="99"/>
      <c r="LZI85" s="99"/>
      <c r="LZJ85" s="99"/>
      <c r="LZK85" s="99"/>
      <c r="LZL85" s="99"/>
      <c r="LZM85" s="99"/>
      <c r="LZN85" s="99"/>
      <c r="LZO85" s="99"/>
      <c r="LZP85" s="99"/>
      <c r="LZQ85" s="99"/>
      <c r="LZR85" s="99"/>
      <c r="LZS85" s="99"/>
      <c r="LZT85" s="99"/>
      <c r="LZU85" s="99"/>
      <c r="LZV85" s="99"/>
      <c r="LZW85" s="99"/>
      <c r="LZX85" s="99"/>
      <c r="LZY85" s="99"/>
      <c r="LZZ85" s="99"/>
      <c r="MAA85" s="99"/>
      <c r="MAB85" s="99"/>
      <c r="MAC85" s="99"/>
      <c r="MAD85" s="99"/>
      <c r="MAE85" s="99"/>
      <c r="MAF85" s="99"/>
      <c r="MAG85" s="99"/>
      <c r="MAH85" s="99"/>
      <c r="MAI85" s="99"/>
      <c r="MAJ85" s="99"/>
      <c r="MAK85" s="99"/>
      <c r="MAL85" s="99"/>
      <c r="MAM85" s="99"/>
      <c r="MAN85" s="99"/>
      <c r="MAO85" s="99"/>
      <c r="MAP85" s="99"/>
      <c r="MAQ85" s="99"/>
      <c r="MAR85" s="99"/>
      <c r="MAS85" s="99"/>
      <c r="MAT85" s="99"/>
      <c r="MAU85" s="99"/>
      <c r="MAV85" s="99"/>
      <c r="MAW85" s="99"/>
      <c r="MAX85" s="99"/>
      <c r="MAY85" s="99"/>
      <c r="MAZ85" s="99"/>
      <c r="MBA85" s="99"/>
      <c r="MBB85" s="99"/>
      <c r="MBC85" s="99"/>
      <c r="MBD85" s="99"/>
      <c r="MBE85" s="99"/>
      <c r="MBF85" s="99"/>
      <c r="MBG85" s="99"/>
      <c r="MBH85" s="99"/>
      <c r="MBI85" s="99"/>
      <c r="MBJ85" s="99"/>
      <c r="MBK85" s="99"/>
      <c r="MBL85" s="99"/>
      <c r="MBM85" s="99"/>
      <c r="MBN85" s="99"/>
      <c r="MBO85" s="99"/>
      <c r="MBP85" s="99"/>
      <c r="MBQ85" s="99"/>
      <c r="MBR85" s="99"/>
      <c r="MBS85" s="99"/>
      <c r="MBT85" s="99"/>
      <c r="MBU85" s="99"/>
      <c r="MBV85" s="99"/>
      <c r="MBW85" s="99"/>
      <c r="MBX85" s="99"/>
      <c r="MBY85" s="99"/>
      <c r="MBZ85" s="99"/>
      <c r="MCA85" s="99"/>
      <c r="MCB85" s="99"/>
      <c r="MCC85" s="99"/>
      <c r="MCD85" s="99"/>
      <c r="MCE85" s="99"/>
      <c r="MCF85" s="99"/>
      <c r="MCG85" s="99"/>
      <c r="MCH85" s="99"/>
      <c r="MCI85" s="99"/>
      <c r="MCJ85" s="99"/>
      <c r="MCK85" s="99"/>
      <c r="MCL85" s="99"/>
      <c r="MCM85" s="99"/>
      <c r="MCN85" s="99"/>
      <c r="MCO85" s="99"/>
      <c r="MCP85" s="99"/>
      <c r="MCQ85" s="99"/>
      <c r="MCR85" s="99"/>
      <c r="MCS85" s="99"/>
      <c r="MCT85" s="99"/>
      <c r="MCU85" s="99"/>
      <c r="MCV85" s="99"/>
      <c r="MCW85" s="99"/>
      <c r="MCX85" s="99"/>
      <c r="MCY85" s="99"/>
      <c r="MCZ85" s="99"/>
      <c r="MDA85" s="99"/>
      <c r="MDB85" s="99"/>
      <c r="MDC85" s="99"/>
      <c r="MDD85" s="99"/>
      <c r="MDE85" s="99"/>
      <c r="MDF85" s="99"/>
      <c r="MDG85" s="99"/>
      <c r="MDH85" s="99"/>
      <c r="MDI85" s="99"/>
      <c r="MDJ85" s="99"/>
      <c r="MDK85" s="99"/>
      <c r="MDL85" s="99"/>
      <c r="MDM85" s="99"/>
      <c r="MDN85" s="99"/>
      <c r="MDO85" s="99"/>
      <c r="MDP85" s="99"/>
      <c r="MDQ85" s="99"/>
      <c r="MDR85" s="99"/>
      <c r="MDS85" s="99"/>
      <c r="MDT85" s="99"/>
      <c r="MDU85" s="99"/>
      <c r="MDV85" s="99"/>
      <c r="MDW85" s="99"/>
      <c r="MDX85" s="99"/>
      <c r="MDY85" s="99"/>
      <c r="MDZ85" s="99"/>
      <c r="MEA85" s="99"/>
      <c r="MEB85" s="99"/>
      <c r="MEC85" s="99"/>
      <c r="MED85" s="99"/>
      <c r="MEE85" s="99"/>
      <c r="MEF85" s="99"/>
      <c r="MEG85" s="99"/>
      <c r="MEH85" s="99"/>
      <c r="MEI85" s="99"/>
      <c r="MEJ85" s="99"/>
      <c r="MEK85" s="99"/>
      <c r="MEL85" s="99"/>
      <c r="MEM85" s="99"/>
      <c r="MEN85" s="99"/>
      <c r="MEO85" s="99"/>
      <c r="MEP85" s="99"/>
      <c r="MEQ85" s="99"/>
      <c r="MER85" s="99"/>
      <c r="MES85" s="99"/>
      <c r="MET85" s="99"/>
      <c r="MEU85" s="99"/>
      <c r="MEV85" s="99"/>
      <c r="MEW85" s="99"/>
      <c r="MEX85" s="99"/>
      <c r="MEY85" s="99"/>
      <c r="MEZ85" s="99"/>
      <c r="MFA85" s="99"/>
      <c r="MFB85" s="99"/>
      <c r="MFC85" s="99"/>
      <c r="MFD85" s="99"/>
      <c r="MFE85" s="99"/>
      <c r="MFF85" s="99"/>
      <c r="MFG85" s="99"/>
      <c r="MFH85" s="99"/>
      <c r="MFI85" s="99"/>
      <c r="MFJ85" s="99"/>
      <c r="MFK85" s="99"/>
      <c r="MFL85" s="99"/>
      <c r="MFM85" s="99"/>
      <c r="MFN85" s="99"/>
      <c r="MFO85" s="99"/>
      <c r="MFP85" s="99"/>
      <c r="MFQ85" s="99"/>
      <c r="MFR85" s="99"/>
      <c r="MFS85" s="99"/>
      <c r="MFT85" s="99"/>
      <c r="MFU85" s="99"/>
      <c r="MFV85" s="99"/>
      <c r="MFW85" s="99"/>
      <c r="MFX85" s="99"/>
      <c r="MFY85" s="99"/>
      <c r="MFZ85" s="99"/>
      <c r="MGA85" s="99"/>
      <c r="MGB85" s="99"/>
      <c r="MGC85" s="99"/>
      <c r="MGD85" s="99"/>
      <c r="MGE85" s="99"/>
      <c r="MGF85" s="99"/>
      <c r="MGG85" s="99"/>
      <c r="MGH85" s="99"/>
      <c r="MGI85" s="99"/>
      <c r="MGJ85" s="99"/>
      <c r="MGK85" s="99"/>
      <c r="MGL85" s="99"/>
      <c r="MGM85" s="99"/>
      <c r="MGN85" s="99"/>
      <c r="MGO85" s="99"/>
      <c r="MGP85" s="99"/>
      <c r="MGQ85" s="99"/>
      <c r="MGR85" s="99"/>
      <c r="MGS85" s="99"/>
      <c r="MGT85" s="99"/>
      <c r="MGU85" s="99"/>
      <c r="MGV85" s="99"/>
      <c r="MGW85" s="99"/>
      <c r="MGX85" s="99"/>
      <c r="MGY85" s="99"/>
      <c r="MGZ85" s="99"/>
      <c r="MHA85" s="99"/>
      <c r="MHB85" s="99"/>
      <c r="MHC85" s="99"/>
      <c r="MHD85" s="99"/>
      <c r="MHE85" s="99"/>
      <c r="MHF85" s="99"/>
      <c r="MHG85" s="99"/>
      <c r="MHH85" s="99"/>
      <c r="MHI85" s="99"/>
      <c r="MHJ85" s="99"/>
      <c r="MHK85" s="99"/>
      <c r="MHL85" s="99"/>
      <c r="MHM85" s="99"/>
      <c r="MHN85" s="99"/>
      <c r="MHO85" s="99"/>
      <c r="MHP85" s="99"/>
      <c r="MHQ85" s="99"/>
      <c r="MHR85" s="99"/>
      <c r="MHS85" s="99"/>
      <c r="MHT85" s="99"/>
      <c r="MHU85" s="99"/>
      <c r="MHV85" s="99"/>
      <c r="MHW85" s="99"/>
      <c r="MHX85" s="99"/>
      <c r="MHY85" s="99"/>
      <c r="MHZ85" s="99"/>
      <c r="MIA85" s="99"/>
      <c r="MIB85" s="99"/>
      <c r="MIC85" s="99"/>
      <c r="MID85" s="99"/>
      <c r="MIE85" s="99"/>
      <c r="MIF85" s="99"/>
      <c r="MIG85" s="99"/>
      <c r="MIH85" s="99"/>
      <c r="MII85" s="99"/>
      <c r="MIJ85" s="99"/>
      <c r="MIK85" s="99"/>
      <c r="MIL85" s="99"/>
      <c r="MIM85" s="99"/>
      <c r="MIN85" s="99"/>
      <c r="MIO85" s="99"/>
      <c r="MIP85" s="99"/>
      <c r="MIQ85" s="99"/>
      <c r="MIR85" s="99"/>
      <c r="MIS85" s="99"/>
      <c r="MIT85" s="99"/>
      <c r="MIU85" s="99"/>
      <c r="MIV85" s="99"/>
      <c r="MIW85" s="99"/>
      <c r="MIX85" s="99"/>
      <c r="MIY85" s="99"/>
      <c r="MIZ85" s="99"/>
      <c r="MJA85" s="99"/>
      <c r="MJB85" s="99"/>
      <c r="MJC85" s="99"/>
      <c r="MJD85" s="99"/>
      <c r="MJE85" s="99"/>
      <c r="MJF85" s="99"/>
      <c r="MJG85" s="99"/>
      <c r="MJH85" s="99"/>
      <c r="MJI85" s="99"/>
      <c r="MJJ85" s="99"/>
      <c r="MJK85" s="99"/>
      <c r="MJL85" s="99"/>
      <c r="MJM85" s="99"/>
      <c r="MJN85" s="99"/>
      <c r="MJO85" s="99"/>
      <c r="MJP85" s="99"/>
      <c r="MJQ85" s="99"/>
      <c r="MJR85" s="99"/>
      <c r="MJS85" s="99"/>
      <c r="MJT85" s="99"/>
      <c r="MJU85" s="99"/>
      <c r="MJV85" s="99"/>
      <c r="MJW85" s="99"/>
      <c r="MJX85" s="99"/>
      <c r="MJY85" s="99"/>
      <c r="MJZ85" s="99"/>
      <c r="MKA85" s="99"/>
      <c r="MKB85" s="99"/>
      <c r="MKC85" s="99"/>
      <c r="MKD85" s="99"/>
      <c r="MKE85" s="99"/>
      <c r="MKF85" s="99"/>
      <c r="MKG85" s="99"/>
      <c r="MKH85" s="99"/>
      <c r="MKI85" s="99"/>
      <c r="MKJ85" s="99"/>
      <c r="MKK85" s="99"/>
      <c r="MKL85" s="99"/>
      <c r="MKM85" s="99"/>
      <c r="MKN85" s="99"/>
      <c r="MKO85" s="99"/>
      <c r="MKP85" s="99"/>
      <c r="MKQ85" s="99"/>
      <c r="MKR85" s="99"/>
      <c r="MKS85" s="99"/>
      <c r="MKT85" s="99"/>
      <c r="MKU85" s="99"/>
      <c r="MKV85" s="99"/>
      <c r="MKW85" s="99"/>
      <c r="MKX85" s="99"/>
      <c r="MKY85" s="99"/>
      <c r="MKZ85" s="99"/>
      <c r="MLA85" s="99"/>
      <c r="MLB85" s="99"/>
      <c r="MLC85" s="99"/>
      <c r="MLD85" s="99"/>
      <c r="MLE85" s="99"/>
      <c r="MLF85" s="99"/>
      <c r="MLG85" s="99"/>
      <c r="MLH85" s="99"/>
      <c r="MLI85" s="99"/>
      <c r="MLJ85" s="99"/>
      <c r="MLK85" s="99"/>
      <c r="MLL85" s="99"/>
      <c r="MLM85" s="99"/>
      <c r="MLN85" s="99"/>
      <c r="MLO85" s="99"/>
      <c r="MLP85" s="99"/>
      <c r="MLQ85" s="99"/>
      <c r="MLR85" s="99"/>
      <c r="MLS85" s="99"/>
      <c r="MLT85" s="99"/>
      <c r="MLU85" s="99"/>
      <c r="MLV85" s="99"/>
      <c r="MLW85" s="99"/>
      <c r="MLX85" s="99"/>
      <c r="MLY85" s="99"/>
      <c r="MLZ85" s="99"/>
      <c r="MMA85" s="99"/>
      <c r="MMB85" s="99"/>
      <c r="MMC85" s="99"/>
      <c r="MMD85" s="99"/>
      <c r="MME85" s="99"/>
      <c r="MMF85" s="99"/>
      <c r="MMG85" s="99"/>
      <c r="MMH85" s="99"/>
      <c r="MMI85" s="99"/>
      <c r="MMJ85" s="99"/>
      <c r="MMK85" s="99"/>
      <c r="MML85" s="99"/>
      <c r="MMM85" s="99"/>
      <c r="MMN85" s="99"/>
      <c r="MMO85" s="99"/>
      <c r="MMP85" s="99"/>
      <c r="MMQ85" s="99"/>
      <c r="MMR85" s="99"/>
      <c r="MMS85" s="99"/>
      <c r="MMT85" s="99"/>
      <c r="MMU85" s="99"/>
      <c r="MMV85" s="99"/>
      <c r="MMW85" s="99"/>
      <c r="MMX85" s="99"/>
      <c r="MMY85" s="99"/>
      <c r="MMZ85" s="99"/>
      <c r="MNA85" s="99"/>
      <c r="MNB85" s="99"/>
      <c r="MNC85" s="99"/>
      <c r="MND85" s="99"/>
      <c r="MNE85" s="99"/>
      <c r="MNF85" s="99"/>
      <c r="MNG85" s="99"/>
      <c r="MNH85" s="99"/>
      <c r="MNI85" s="99"/>
      <c r="MNJ85" s="99"/>
      <c r="MNK85" s="99"/>
      <c r="MNL85" s="99"/>
      <c r="MNM85" s="99"/>
      <c r="MNN85" s="99"/>
      <c r="MNO85" s="99"/>
      <c r="MNP85" s="99"/>
      <c r="MNQ85" s="99"/>
      <c r="MNR85" s="99"/>
      <c r="MNS85" s="99"/>
      <c r="MNT85" s="99"/>
      <c r="MNU85" s="99"/>
      <c r="MNV85" s="99"/>
      <c r="MNW85" s="99"/>
      <c r="MNX85" s="99"/>
      <c r="MNY85" s="99"/>
      <c r="MNZ85" s="99"/>
      <c r="MOA85" s="99"/>
      <c r="MOB85" s="99"/>
      <c r="MOC85" s="99"/>
      <c r="MOD85" s="99"/>
      <c r="MOE85" s="99"/>
      <c r="MOF85" s="99"/>
      <c r="MOG85" s="99"/>
      <c r="MOH85" s="99"/>
      <c r="MOI85" s="99"/>
      <c r="MOJ85" s="99"/>
      <c r="MOK85" s="99"/>
      <c r="MOL85" s="99"/>
      <c r="MOM85" s="99"/>
      <c r="MON85" s="99"/>
      <c r="MOO85" s="99"/>
      <c r="MOP85" s="99"/>
      <c r="MOQ85" s="99"/>
      <c r="MOR85" s="99"/>
      <c r="MOS85" s="99"/>
      <c r="MOT85" s="99"/>
      <c r="MOU85" s="99"/>
      <c r="MOV85" s="99"/>
      <c r="MOW85" s="99"/>
      <c r="MOX85" s="99"/>
      <c r="MOY85" s="99"/>
      <c r="MOZ85" s="99"/>
      <c r="MPA85" s="99"/>
      <c r="MPB85" s="99"/>
      <c r="MPC85" s="99"/>
      <c r="MPD85" s="99"/>
      <c r="MPE85" s="99"/>
      <c r="MPF85" s="99"/>
      <c r="MPG85" s="99"/>
      <c r="MPH85" s="99"/>
      <c r="MPI85" s="99"/>
      <c r="MPJ85" s="99"/>
      <c r="MPK85" s="99"/>
      <c r="MPL85" s="99"/>
      <c r="MPM85" s="99"/>
      <c r="MPN85" s="99"/>
      <c r="MPO85" s="99"/>
      <c r="MPP85" s="99"/>
      <c r="MPQ85" s="99"/>
      <c r="MPR85" s="99"/>
      <c r="MPS85" s="99"/>
      <c r="MPT85" s="99"/>
      <c r="MPU85" s="99"/>
      <c r="MPV85" s="99"/>
      <c r="MPW85" s="99"/>
      <c r="MPX85" s="99"/>
      <c r="MPY85" s="99"/>
      <c r="MPZ85" s="99"/>
      <c r="MQA85" s="99"/>
      <c r="MQB85" s="99"/>
      <c r="MQC85" s="99"/>
      <c r="MQD85" s="99"/>
      <c r="MQE85" s="99"/>
      <c r="MQF85" s="99"/>
      <c r="MQG85" s="99"/>
      <c r="MQH85" s="99"/>
      <c r="MQI85" s="99"/>
      <c r="MQJ85" s="99"/>
      <c r="MQK85" s="99"/>
      <c r="MQL85" s="99"/>
      <c r="MQM85" s="99"/>
      <c r="MQN85" s="99"/>
      <c r="MQO85" s="99"/>
      <c r="MQP85" s="99"/>
      <c r="MQQ85" s="99"/>
      <c r="MQR85" s="99"/>
      <c r="MQS85" s="99"/>
      <c r="MQT85" s="99"/>
      <c r="MQU85" s="99"/>
      <c r="MQV85" s="99"/>
      <c r="MQW85" s="99"/>
      <c r="MQX85" s="99"/>
      <c r="MQY85" s="99"/>
      <c r="MQZ85" s="99"/>
      <c r="MRA85" s="99"/>
      <c r="MRB85" s="99"/>
      <c r="MRC85" s="99"/>
      <c r="MRD85" s="99"/>
      <c r="MRE85" s="99"/>
      <c r="MRF85" s="99"/>
      <c r="MRG85" s="99"/>
      <c r="MRH85" s="99"/>
      <c r="MRI85" s="99"/>
      <c r="MRJ85" s="99"/>
      <c r="MRK85" s="99"/>
      <c r="MRL85" s="99"/>
      <c r="MRM85" s="99"/>
      <c r="MRN85" s="99"/>
      <c r="MRO85" s="99"/>
      <c r="MRP85" s="99"/>
      <c r="MRQ85" s="99"/>
      <c r="MRR85" s="99"/>
      <c r="MRS85" s="99"/>
      <c r="MRT85" s="99"/>
      <c r="MRU85" s="99"/>
      <c r="MRV85" s="99"/>
      <c r="MRW85" s="99"/>
      <c r="MRX85" s="99"/>
      <c r="MRY85" s="99"/>
      <c r="MRZ85" s="99"/>
      <c r="MSA85" s="99"/>
      <c r="MSB85" s="99"/>
      <c r="MSC85" s="99"/>
      <c r="MSD85" s="99"/>
      <c r="MSE85" s="99"/>
      <c r="MSF85" s="99"/>
      <c r="MSG85" s="99"/>
      <c r="MSH85" s="99"/>
      <c r="MSI85" s="99"/>
      <c r="MSJ85" s="99"/>
      <c r="MSK85" s="99"/>
      <c r="MSL85" s="99"/>
      <c r="MSM85" s="99"/>
      <c r="MSN85" s="99"/>
      <c r="MSO85" s="99"/>
      <c r="MSP85" s="99"/>
      <c r="MSQ85" s="99"/>
      <c r="MSR85" s="99"/>
      <c r="MSS85" s="99"/>
      <c r="MST85" s="99"/>
      <c r="MSU85" s="99"/>
      <c r="MSV85" s="99"/>
      <c r="MSW85" s="99"/>
      <c r="MSX85" s="99"/>
      <c r="MSY85" s="99"/>
      <c r="MSZ85" s="99"/>
      <c r="MTA85" s="99"/>
      <c r="MTB85" s="99"/>
      <c r="MTC85" s="99"/>
      <c r="MTD85" s="99"/>
      <c r="MTE85" s="99"/>
      <c r="MTF85" s="99"/>
      <c r="MTG85" s="99"/>
      <c r="MTH85" s="99"/>
      <c r="MTI85" s="99"/>
      <c r="MTJ85" s="99"/>
      <c r="MTK85" s="99"/>
      <c r="MTL85" s="99"/>
      <c r="MTM85" s="99"/>
      <c r="MTN85" s="99"/>
      <c r="MTO85" s="99"/>
      <c r="MTP85" s="99"/>
      <c r="MTQ85" s="99"/>
      <c r="MTR85" s="99"/>
      <c r="MTS85" s="99"/>
      <c r="MTT85" s="99"/>
      <c r="MTU85" s="99"/>
      <c r="MTV85" s="99"/>
      <c r="MTW85" s="99"/>
      <c r="MTX85" s="99"/>
      <c r="MTY85" s="99"/>
      <c r="MTZ85" s="99"/>
      <c r="MUA85" s="99"/>
      <c r="MUB85" s="99"/>
      <c r="MUC85" s="99"/>
      <c r="MUD85" s="99"/>
      <c r="MUE85" s="99"/>
      <c r="MUF85" s="99"/>
      <c r="MUG85" s="99"/>
      <c r="MUH85" s="99"/>
      <c r="MUI85" s="99"/>
      <c r="MUJ85" s="99"/>
      <c r="MUK85" s="99"/>
      <c r="MUL85" s="99"/>
      <c r="MUM85" s="99"/>
      <c r="MUN85" s="99"/>
      <c r="MUO85" s="99"/>
      <c r="MUP85" s="99"/>
      <c r="MUQ85" s="99"/>
      <c r="MUR85" s="99"/>
      <c r="MUS85" s="99"/>
      <c r="MUT85" s="99"/>
      <c r="MUU85" s="99"/>
      <c r="MUV85" s="99"/>
      <c r="MUW85" s="99"/>
      <c r="MUX85" s="99"/>
      <c r="MUY85" s="99"/>
      <c r="MUZ85" s="99"/>
      <c r="MVA85" s="99"/>
      <c r="MVB85" s="99"/>
      <c r="MVC85" s="99"/>
      <c r="MVD85" s="99"/>
      <c r="MVE85" s="99"/>
      <c r="MVF85" s="99"/>
      <c r="MVG85" s="99"/>
      <c r="MVH85" s="99"/>
      <c r="MVI85" s="99"/>
      <c r="MVJ85" s="99"/>
      <c r="MVK85" s="99"/>
      <c r="MVL85" s="99"/>
      <c r="MVM85" s="99"/>
      <c r="MVN85" s="99"/>
      <c r="MVO85" s="99"/>
      <c r="MVP85" s="99"/>
      <c r="MVQ85" s="99"/>
      <c r="MVR85" s="99"/>
      <c r="MVS85" s="99"/>
      <c r="MVT85" s="99"/>
      <c r="MVU85" s="99"/>
      <c r="MVV85" s="99"/>
      <c r="MVW85" s="99"/>
      <c r="MVX85" s="99"/>
      <c r="MVY85" s="99"/>
      <c r="MVZ85" s="99"/>
      <c r="MWA85" s="99"/>
      <c r="MWB85" s="99"/>
      <c r="MWC85" s="99"/>
      <c r="MWD85" s="99"/>
      <c r="MWE85" s="99"/>
      <c r="MWF85" s="99"/>
      <c r="MWG85" s="99"/>
      <c r="MWH85" s="99"/>
      <c r="MWI85" s="99"/>
      <c r="MWJ85" s="99"/>
      <c r="MWK85" s="99"/>
      <c r="MWL85" s="99"/>
      <c r="MWM85" s="99"/>
      <c r="MWN85" s="99"/>
      <c r="MWO85" s="99"/>
      <c r="MWP85" s="99"/>
      <c r="MWQ85" s="99"/>
      <c r="MWR85" s="99"/>
      <c r="MWS85" s="99"/>
      <c r="MWT85" s="99"/>
      <c r="MWU85" s="99"/>
      <c r="MWV85" s="99"/>
      <c r="MWW85" s="99"/>
      <c r="MWX85" s="99"/>
      <c r="MWY85" s="99"/>
      <c r="MWZ85" s="99"/>
      <c r="MXA85" s="99"/>
      <c r="MXB85" s="99"/>
      <c r="MXC85" s="99"/>
      <c r="MXD85" s="99"/>
      <c r="MXE85" s="99"/>
      <c r="MXF85" s="99"/>
      <c r="MXG85" s="99"/>
      <c r="MXH85" s="99"/>
      <c r="MXI85" s="99"/>
      <c r="MXJ85" s="99"/>
      <c r="MXK85" s="99"/>
      <c r="MXL85" s="99"/>
      <c r="MXM85" s="99"/>
      <c r="MXN85" s="99"/>
      <c r="MXO85" s="99"/>
      <c r="MXP85" s="99"/>
      <c r="MXQ85" s="99"/>
      <c r="MXR85" s="99"/>
      <c r="MXS85" s="99"/>
      <c r="MXT85" s="99"/>
      <c r="MXU85" s="99"/>
      <c r="MXV85" s="99"/>
      <c r="MXW85" s="99"/>
      <c r="MXX85" s="99"/>
      <c r="MXY85" s="99"/>
      <c r="MXZ85" s="99"/>
      <c r="MYA85" s="99"/>
      <c r="MYB85" s="99"/>
      <c r="MYC85" s="99"/>
      <c r="MYD85" s="99"/>
      <c r="MYE85" s="99"/>
      <c r="MYF85" s="99"/>
      <c r="MYG85" s="99"/>
      <c r="MYH85" s="99"/>
      <c r="MYI85" s="99"/>
      <c r="MYJ85" s="99"/>
      <c r="MYK85" s="99"/>
      <c r="MYL85" s="99"/>
      <c r="MYM85" s="99"/>
      <c r="MYN85" s="99"/>
      <c r="MYO85" s="99"/>
      <c r="MYP85" s="99"/>
      <c r="MYQ85" s="99"/>
      <c r="MYR85" s="99"/>
      <c r="MYS85" s="99"/>
      <c r="MYT85" s="99"/>
      <c r="MYU85" s="99"/>
      <c r="MYV85" s="99"/>
      <c r="MYW85" s="99"/>
      <c r="MYX85" s="99"/>
      <c r="MYY85" s="99"/>
      <c r="MYZ85" s="99"/>
      <c r="MZA85" s="99"/>
      <c r="MZB85" s="99"/>
      <c r="MZC85" s="99"/>
      <c r="MZD85" s="99"/>
      <c r="MZE85" s="99"/>
      <c r="MZF85" s="99"/>
      <c r="MZG85" s="99"/>
      <c r="MZH85" s="99"/>
      <c r="MZI85" s="99"/>
      <c r="MZJ85" s="99"/>
      <c r="MZK85" s="99"/>
      <c r="MZL85" s="99"/>
      <c r="MZM85" s="99"/>
      <c r="MZN85" s="99"/>
      <c r="MZO85" s="99"/>
      <c r="MZP85" s="99"/>
      <c r="MZQ85" s="99"/>
      <c r="MZR85" s="99"/>
      <c r="MZS85" s="99"/>
      <c r="MZT85" s="99"/>
      <c r="MZU85" s="99"/>
      <c r="MZV85" s="99"/>
      <c r="MZW85" s="99"/>
      <c r="MZX85" s="99"/>
      <c r="MZY85" s="99"/>
      <c r="MZZ85" s="99"/>
      <c r="NAA85" s="99"/>
      <c r="NAB85" s="99"/>
      <c r="NAC85" s="99"/>
      <c r="NAD85" s="99"/>
      <c r="NAE85" s="99"/>
      <c r="NAF85" s="99"/>
      <c r="NAG85" s="99"/>
      <c r="NAH85" s="99"/>
      <c r="NAI85" s="99"/>
      <c r="NAJ85" s="99"/>
      <c r="NAK85" s="99"/>
      <c r="NAL85" s="99"/>
      <c r="NAM85" s="99"/>
      <c r="NAN85" s="99"/>
      <c r="NAO85" s="99"/>
      <c r="NAP85" s="99"/>
      <c r="NAQ85" s="99"/>
      <c r="NAR85" s="99"/>
      <c r="NAS85" s="99"/>
      <c r="NAT85" s="99"/>
      <c r="NAU85" s="99"/>
      <c r="NAV85" s="99"/>
      <c r="NAW85" s="99"/>
      <c r="NAX85" s="99"/>
      <c r="NAY85" s="99"/>
      <c r="NAZ85" s="99"/>
      <c r="NBA85" s="99"/>
      <c r="NBB85" s="99"/>
      <c r="NBC85" s="99"/>
      <c r="NBD85" s="99"/>
      <c r="NBE85" s="99"/>
      <c r="NBF85" s="99"/>
      <c r="NBG85" s="99"/>
      <c r="NBH85" s="99"/>
      <c r="NBI85" s="99"/>
      <c r="NBJ85" s="99"/>
      <c r="NBK85" s="99"/>
      <c r="NBL85" s="99"/>
      <c r="NBM85" s="99"/>
      <c r="NBN85" s="99"/>
      <c r="NBO85" s="99"/>
      <c r="NBP85" s="99"/>
      <c r="NBQ85" s="99"/>
      <c r="NBR85" s="99"/>
      <c r="NBS85" s="99"/>
      <c r="NBT85" s="99"/>
      <c r="NBU85" s="99"/>
      <c r="NBV85" s="99"/>
      <c r="NBW85" s="99"/>
      <c r="NBX85" s="99"/>
      <c r="NBY85" s="99"/>
      <c r="NBZ85" s="99"/>
      <c r="NCA85" s="99"/>
      <c r="NCB85" s="99"/>
      <c r="NCC85" s="99"/>
      <c r="NCD85" s="99"/>
      <c r="NCE85" s="99"/>
      <c r="NCF85" s="99"/>
      <c r="NCG85" s="99"/>
      <c r="NCH85" s="99"/>
      <c r="NCI85" s="99"/>
      <c r="NCJ85" s="99"/>
      <c r="NCK85" s="99"/>
      <c r="NCL85" s="99"/>
      <c r="NCM85" s="99"/>
      <c r="NCN85" s="99"/>
      <c r="NCO85" s="99"/>
      <c r="NCP85" s="99"/>
      <c r="NCQ85" s="99"/>
      <c r="NCR85" s="99"/>
      <c r="NCS85" s="99"/>
      <c r="NCT85" s="99"/>
      <c r="NCU85" s="99"/>
      <c r="NCV85" s="99"/>
      <c r="NCW85" s="99"/>
      <c r="NCX85" s="99"/>
      <c r="NCY85" s="99"/>
      <c r="NCZ85" s="99"/>
      <c r="NDA85" s="99"/>
      <c r="NDB85" s="99"/>
      <c r="NDC85" s="99"/>
      <c r="NDD85" s="99"/>
      <c r="NDE85" s="99"/>
      <c r="NDF85" s="99"/>
      <c r="NDG85" s="99"/>
      <c r="NDH85" s="99"/>
      <c r="NDI85" s="99"/>
      <c r="NDJ85" s="99"/>
      <c r="NDK85" s="99"/>
      <c r="NDL85" s="99"/>
      <c r="NDM85" s="99"/>
      <c r="NDN85" s="99"/>
      <c r="NDO85" s="99"/>
      <c r="NDP85" s="99"/>
      <c r="NDQ85" s="99"/>
      <c r="NDR85" s="99"/>
      <c r="NDS85" s="99"/>
      <c r="NDT85" s="99"/>
      <c r="NDU85" s="99"/>
      <c r="NDV85" s="99"/>
      <c r="NDW85" s="99"/>
      <c r="NDX85" s="99"/>
      <c r="NDY85" s="99"/>
      <c r="NDZ85" s="99"/>
      <c r="NEA85" s="99"/>
      <c r="NEB85" s="99"/>
      <c r="NEC85" s="99"/>
      <c r="NED85" s="99"/>
      <c r="NEE85" s="99"/>
      <c r="NEF85" s="99"/>
      <c r="NEG85" s="99"/>
      <c r="NEH85" s="99"/>
      <c r="NEI85" s="99"/>
      <c r="NEJ85" s="99"/>
      <c r="NEK85" s="99"/>
      <c r="NEL85" s="99"/>
      <c r="NEM85" s="99"/>
      <c r="NEN85" s="99"/>
      <c r="NEO85" s="99"/>
      <c r="NEP85" s="99"/>
      <c r="NEQ85" s="99"/>
      <c r="NER85" s="99"/>
      <c r="NES85" s="99"/>
      <c r="NET85" s="99"/>
      <c r="NEU85" s="99"/>
      <c r="NEV85" s="99"/>
      <c r="NEW85" s="99"/>
      <c r="NEX85" s="99"/>
      <c r="NEY85" s="99"/>
      <c r="NEZ85" s="99"/>
      <c r="NFA85" s="99"/>
      <c r="NFB85" s="99"/>
      <c r="NFC85" s="99"/>
      <c r="NFD85" s="99"/>
      <c r="NFE85" s="99"/>
      <c r="NFF85" s="99"/>
      <c r="NFG85" s="99"/>
      <c r="NFH85" s="99"/>
      <c r="NFI85" s="99"/>
      <c r="NFJ85" s="99"/>
      <c r="NFK85" s="99"/>
      <c r="NFL85" s="99"/>
      <c r="NFM85" s="99"/>
      <c r="NFN85" s="99"/>
      <c r="NFO85" s="99"/>
      <c r="NFP85" s="99"/>
      <c r="NFQ85" s="99"/>
      <c r="NFR85" s="99"/>
      <c r="NFS85" s="99"/>
      <c r="NFT85" s="99"/>
      <c r="NFU85" s="99"/>
      <c r="NFV85" s="99"/>
      <c r="NFW85" s="99"/>
      <c r="NFX85" s="99"/>
      <c r="NFY85" s="99"/>
      <c r="NFZ85" s="99"/>
      <c r="NGA85" s="99"/>
      <c r="NGB85" s="99"/>
      <c r="NGC85" s="99"/>
      <c r="NGD85" s="99"/>
      <c r="NGE85" s="99"/>
      <c r="NGF85" s="99"/>
      <c r="NGG85" s="99"/>
      <c r="NGH85" s="99"/>
      <c r="NGI85" s="99"/>
      <c r="NGJ85" s="99"/>
      <c r="NGK85" s="99"/>
      <c r="NGL85" s="99"/>
      <c r="NGM85" s="99"/>
      <c r="NGN85" s="99"/>
      <c r="NGO85" s="99"/>
      <c r="NGP85" s="99"/>
      <c r="NGQ85" s="99"/>
      <c r="NGR85" s="99"/>
      <c r="NGS85" s="99"/>
      <c r="NGT85" s="99"/>
      <c r="NGU85" s="99"/>
      <c r="NGV85" s="99"/>
      <c r="NGW85" s="99"/>
      <c r="NGX85" s="99"/>
      <c r="NGY85" s="99"/>
      <c r="NGZ85" s="99"/>
      <c r="NHA85" s="99"/>
      <c r="NHB85" s="99"/>
      <c r="NHC85" s="99"/>
      <c r="NHD85" s="99"/>
      <c r="NHE85" s="99"/>
      <c r="NHF85" s="99"/>
      <c r="NHG85" s="99"/>
      <c r="NHH85" s="99"/>
      <c r="NHI85" s="99"/>
      <c r="NHJ85" s="99"/>
      <c r="NHK85" s="99"/>
      <c r="NHL85" s="99"/>
      <c r="NHM85" s="99"/>
      <c r="NHN85" s="99"/>
      <c r="NHO85" s="99"/>
      <c r="NHP85" s="99"/>
      <c r="NHQ85" s="99"/>
      <c r="NHR85" s="99"/>
      <c r="NHS85" s="99"/>
      <c r="NHT85" s="99"/>
      <c r="NHU85" s="99"/>
      <c r="NHV85" s="99"/>
      <c r="NHW85" s="99"/>
      <c r="NHX85" s="99"/>
      <c r="NHY85" s="99"/>
      <c r="NHZ85" s="99"/>
      <c r="NIA85" s="99"/>
      <c r="NIB85" s="99"/>
      <c r="NIC85" s="99"/>
      <c r="NID85" s="99"/>
      <c r="NIE85" s="99"/>
      <c r="NIF85" s="99"/>
      <c r="NIG85" s="99"/>
      <c r="NIH85" s="99"/>
      <c r="NII85" s="99"/>
      <c r="NIJ85" s="99"/>
      <c r="NIK85" s="99"/>
      <c r="NIL85" s="99"/>
      <c r="NIM85" s="99"/>
      <c r="NIN85" s="99"/>
      <c r="NIO85" s="99"/>
      <c r="NIP85" s="99"/>
      <c r="NIQ85" s="99"/>
      <c r="NIR85" s="99"/>
      <c r="NIS85" s="99"/>
      <c r="NIT85" s="99"/>
      <c r="NIU85" s="99"/>
      <c r="NIV85" s="99"/>
      <c r="NIW85" s="99"/>
      <c r="NIX85" s="99"/>
      <c r="NIY85" s="99"/>
      <c r="NIZ85" s="99"/>
      <c r="NJA85" s="99"/>
      <c r="NJB85" s="99"/>
      <c r="NJC85" s="99"/>
      <c r="NJD85" s="99"/>
      <c r="NJE85" s="99"/>
      <c r="NJF85" s="99"/>
      <c r="NJG85" s="99"/>
      <c r="NJH85" s="99"/>
      <c r="NJI85" s="99"/>
      <c r="NJJ85" s="99"/>
      <c r="NJK85" s="99"/>
      <c r="NJL85" s="99"/>
      <c r="NJM85" s="99"/>
      <c r="NJN85" s="99"/>
      <c r="NJO85" s="99"/>
      <c r="NJP85" s="99"/>
      <c r="NJQ85" s="99"/>
      <c r="NJR85" s="99"/>
      <c r="NJS85" s="99"/>
      <c r="NJT85" s="99"/>
      <c r="NJU85" s="99"/>
      <c r="NJV85" s="99"/>
      <c r="NJW85" s="99"/>
      <c r="NJX85" s="99"/>
      <c r="NJY85" s="99"/>
      <c r="NJZ85" s="99"/>
      <c r="NKA85" s="99"/>
      <c r="NKB85" s="99"/>
      <c r="NKC85" s="99"/>
      <c r="NKD85" s="99"/>
      <c r="NKE85" s="99"/>
      <c r="NKF85" s="99"/>
      <c r="NKG85" s="99"/>
      <c r="NKH85" s="99"/>
      <c r="NKI85" s="99"/>
      <c r="NKJ85" s="99"/>
      <c r="NKK85" s="99"/>
      <c r="NKL85" s="99"/>
      <c r="NKM85" s="99"/>
      <c r="NKN85" s="99"/>
      <c r="NKO85" s="99"/>
      <c r="NKP85" s="99"/>
      <c r="NKQ85" s="99"/>
      <c r="NKR85" s="99"/>
      <c r="NKS85" s="99"/>
      <c r="NKT85" s="99"/>
      <c r="NKU85" s="99"/>
      <c r="NKV85" s="99"/>
      <c r="NKW85" s="99"/>
      <c r="NKX85" s="99"/>
      <c r="NKY85" s="99"/>
      <c r="NKZ85" s="99"/>
      <c r="NLA85" s="99"/>
      <c r="NLB85" s="99"/>
      <c r="NLC85" s="99"/>
      <c r="NLD85" s="99"/>
      <c r="NLE85" s="99"/>
      <c r="NLF85" s="99"/>
      <c r="NLG85" s="99"/>
      <c r="NLH85" s="99"/>
      <c r="NLI85" s="99"/>
      <c r="NLJ85" s="99"/>
      <c r="NLK85" s="99"/>
      <c r="NLL85" s="99"/>
      <c r="NLM85" s="99"/>
      <c r="NLN85" s="99"/>
      <c r="NLO85" s="99"/>
      <c r="NLP85" s="99"/>
      <c r="NLQ85" s="99"/>
      <c r="NLR85" s="99"/>
      <c r="NLS85" s="99"/>
      <c r="NLT85" s="99"/>
      <c r="NLU85" s="99"/>
      <c r="NLV85" s="99"/>
      <c r="NLW85" s="99"/>
      <c r="NLX85" s="99"/>
      <c r="NLY85" s="99"/>
      <c r="NLZ85" s="99"/>
      <c r="NMA85" s="99"/>
      <c r="NMB85" s="99"/>
      <c r="NMC85" s="99"/>
      <c r="NMD85" s="99"/>
      <c r="NME85" s="99"/>
      <c r="NMF85" s="99"/>
      <c r="NMG85" s="99"/>
      <c r="NMH85" s="99"/>
      <c r="NMI85" s="99"/>
      <c r="NMJ85" s="99"/>
      <c r="NMK85" s="99"/>
      <c r="NML85" s="99"/>
      <c r="NMM85" s="99"/>
      <c r="NMN85" s="99"/>
      <c r="NMO85" s="99"/>
      <c r="NMP85" s="99"/>
      <c r="NMQ85" s="99"/>
      <c r="NMR85" s="99"/>
      <c r="NMS85" s="99"/>
      <c r="NMT85" s="99"/>
      <c r="NMU85" s="99"/>
      <c r="NMV85" s="99"/>
      <c r="NMW85" s="99"/>
      <c r="NMX85" s="99"/>
      <c r="NMY85" s="99"/>
      <c r="NMZ85" s="99"/>
      <c r="NNA85" s="99"/>
      <c r="NNB85" s="99"/>
      <c r="NNC85" s="99"/>
      <c r="NND85" s="99"/>
      <c r="NNE85" s="99"/>
      <c r="NNF85" s="99"/>
      <c r="NNG85" s="99"/>
      <c r="NNH85" s="99"/>
      <c r="NNI85" s="99"/>
      <c r="NNJ85" s="99"/>
      <c r="NNK85" s="99"/>
      <c r="NNL85" s="99"/>
      <c r="NNM85" s="99"/>
      <c r="NNN85" s="99"/>
      <c r="NNO85" s="99"/>
      <c r="NNP85" s="99"/>
      <c r="NNQ85" s="99"/>
      <c r="NNR85" s="99"/>
      <c r="NNS85" s="99"/>
      <c r="NNT85" s="99"/>
      <c r="NNU85" s="99"/>
      <c r="NNV85" s="99"/>
      <c r="NNW85" s="99"/>
      <c r="NNX85" s="99"/>
      <c r="NNY85" s="99"/>
      <c r="NNZ85" s="99"/>
      <c r="NOA85" s="99"/>
      <c r="NOB85" s="99"/>
      <c r="NOC85" s="99"/>
      <c r="NOD85" s="99"/>
      <c r="NOE85" s="99"/>
      <c r="NOF85" s="99"/>
      <c r="NOG85" s="99"/>
      <c r="NOH85" s="99"/>
      <c r="NOI85" s="99"/>
      <c r="NOJ85" s="99"/>
      <c r="NOK85" s="99"/>
      <c r="NOL85" s="99"/>
      <c r="NOM85" s="99"/>
      <c r="NON85" s="99"/>
      <c r="NOO85" s="99"/>
      <c r="NOP85" s="99"/>
      <c r="NOQ85" s="99"/>
      <c r="NOR85" s="99"/>
      <c r="NOS85" s="99"/>
      <c r="NOT85" s="99"/>
      <c r="NOU85" s="99"/>
      <c r="NOV85" s="99"/>
      <c r="NOW85" s="99"/>
      <c r="NOX85" s="99"/>
      <c r="NOY85" s="99"/>
      <c r="NOZ85" s="99"/>
      <c r="NPA85" s="99"/>
      <c r="NPB85" s="99"/>
      <c r="NPC85" s="99"/>
      <c r="NPD85" s="99"/>
      <c r="NPE85" s="99"/>
      <c r="NPF85" s="99"/>
      <c r="NPG85" s="99"/>
      <c r="NPH85" s="99"/>
      <c r="NPI85" s="99"/>
      <c r="NPJ85" s="99"/>
      <c r="NPK85" s="99"/>
      <c r="NPL85" s="99"/>
      <c r="NPM85" s="99"/>
      <c r="NPN85" s="99"/>
      <c r="NPO85" s="99"/>
      <c r="NPP85" s="99"/>
      <c r="NPQ85" s="99"/>
      <c r="NPR85" s="99"/>
      <c r="NPS85" s="99"/>
      <c r="NPT85" s="99"/>
      <c r="NPU85" s="99"/>
      <c r="NPV85" s="99"/>
      <c r="NPW85" s="99"/>
      <c r="NPX85" s="99"/>
      <c r="NPY85" s="99"/>
      <c r="NPZ85" s="99"/>
      <c r="NQA85" s="99"/>
      <c r="NQB85" s="99"/>
      <c r="NQC85" s="99"/>
      <c r="NQD85" s="99"/>
      <c r="NQE85" s="99"/>
      <c r="NQF85" s="99"/>
      <c r="NQG85" s="99"/>
      <c r="NQH85" s="99"/>
      <c r="NQI85" s="99"/>
      <c r="NQJ85" s="99"/>
      <c r="NQK85" s="99"/>
      <c r="NQL85" s="99"/>
      <c r="NQM85" s="99"/>
      <c r="NQN85" s="99"/>
      <c r="NQO85" s="99"/>
      <c r="NQP85" s="99"/>
      <c r="NQQ85" s="99"/>
      <c r="NQR85" s="99"/>
      <c r="NQS85" s="99"/>
      <c r="NQT85" s="99"/>
      <c r="NQU85" s="99"/>
      <c r="NQV85" s="99"/>
      <c r="NQW85" s="99"/>
      <c r="NQX85" s="99"/>
      <c r="NQY85" s="99"/>
      <c r="NQZ85" s="99"/>
      <c r="NRA85" s="99"/>
      <c r="NRB85" s="99"/>
      <c r="NRC85" s="99"/>
      <c r="NRD85" s="99"/>
      <c r="NRE85" s="99"/>
      <c r="NRF85" s="99"/>
      <c r="NRG85" s="99"/>
      <c r="NRH85" s="99"/>
      <c r="NRI85" s="99"/>
      <c r="NRJ85" s="99"/>
      <c r="NRK85" s="99"/>
      <c r="NRL85" s="99"/>
      <c r="NRM85" s="99"/>
      <c r="NRN85" s="99"/>
      <c r="NRO85" s="99"/>
      <c r="NRP85" s="99"/>
      <c r="NRQ85" s="99"/>
      <c r="NRR85" s="99"/>
      <c r="NRS85" s="99"/>
      <c r="NRT85" s="99"/>
      <c r="NRU85" s="99"/>
      <c r="NRV85" s="99"/>
      <c r="NRW85" s="99"/>
      <c r="NRX85" s="99"/>
      <c r="NRY85" s="99"/>
      <c r="NRZ85" s="99"/>
      <c r="NSA85" s="99"/>
      <c r="NSB85" s="99"/>
      <c r="NSC85" s="99"/>
      <c r="NSD85" s="99"/>
      <c r="NSE85" s="99"/>
      <c r="NSF85" s="99"/>
      <c r="NSG85" s="99"/>
      <c r="NSH85" s="99"/>
      <c r="NSI85" s="99"/>
      <c r="NSJ85" s="99"/>
      <c r="NSK85" s="99"/>
      <c r="NSL85" s="99"/>
      <c r="NSM85" s="99"/>
      <c r="NSN85" s="99"/>
      <c r="NSO85" s="99"/>
      <c r="NSP85" s="99"/>
      <c r="NSQ85" s="99"/>
      <c r="NSR85" s="99"/>
      <c r="NSS85" s="99"/>
      <c r="NST85" s="99"/>
      <c r="NSU85" s="99"/>
      <c r="NSV85" s="99"/>
      <c r="NSW85" s="99"/>
      <c r="NSX85" s="99"/>
      <c r="NSY85" s="99"/>
      <c r="NSZ85" s="99"/>
      <c r="NTA85" s="99"/>
      <c r="NTB85" s="99"/>
      <c r="NTC85" s="99"/>
      <c r="NTD85" s="99"/>
      <c r="NTE85" s="99"/>
      <c r="NTF85" s="99"/>
      <c r="NTG85" s="99"/>
      <c r="NTH85" s="99"/>
      <c r="NTI85" s="99"/>
      <c r="NTJ85" s="99"/>
      <c r="NTK85" s="99"/>
      <c r="NTL85" s="99"/>
      <c r="NTM85" s="99"/>
      <c r="NTN85" s="99"/>
      <c r="NTO85" s="99"/>
      <c r="NTP85" s="99"/>
      <c r="NTQ85" s="99"/>
      <c r="NTR85" s="99"/>
      <c r="NTS85" s="99"/>
      <c r="NTT85" s="99"/>
      <c r="NTU85" s="99"/>
      <c r="NTV85" s="99"/>
      <c r="NTW85" s="99"/>
      <c r="NTX85" s="99"/>
      <c r="NTY85" s="99"/>
      <c r="NTZ85" s="99"/>
      <c r="NUA85" s="99"/>
      <c r="NUB85" s="99"/>
      <c r="NUC85" s="99"/>
      <c r="NUD85" s="99"/>
      <c r="NUE85" s="99"/>
      <c r="NUF85" s="99"/>
      <c r="NUG85" s="99"/>
      <c r="NUH85" s="99"/>
      <c r="NUI85" s="99"/>
      <c r="NUJ85" s="99"/>
      <c r="NUK85" s="99"/>
      <c r="NUL85" s="99"/>
      <c r="NUM85" s="99"/>
      <c r="NUN85" s="99"/>
      <c r="NUO85" s="99"/>
      <c r="NUP85" s="99"/>
      <c r="NUQ85" s="99"/>
      <c r="NUR85" s="99"/>
      <c r="NUS85" s="99"/>
      <c r="NUT85" s="99"/>
      <c r="NUU85" s="99"/>
      <c r="NUV85" s="99"/>
      <c r="NUW85" s="99"/>
      <c r="NUX85" s="99"/>
      <c r="NUY85" s="99"/>
      <c r="NUZ85" s="99"/>
      <c r="NVA85" s="99"/>
      <c r="NVB85" s="99"/>
      <c r="NVC85" s="99"/>
      <c r="NVD85" s="99"/>
      <c r="NVE85" s="99"/>
      <c r="NVF85" s="99"/>
      <c r="NVG85" s="99"/>
      <c r="NVH85" s="99"/>
      <c r="NVI85" s="99"/>
      <c r="NVJ85" s="99"/>
      <c r="NVK85" s="99"/>
      <c r="NVL85" s="99"/>
      <c r="NVM85" s="99"/>
      <c r="NVN85" s="99"/>
      <c r="NVO85" s="99"/>
      <c r="NVP85" s="99"/>
      <c r="NVQ85" s="99"/>
      <c r="NVR85" s="99"/>
      <c r="NVS85" s="99"/>
      <c r="NVT85" s="99"/>
      <c r="NVU85" s="99"/>
      <c r="NVV85" s="99"/>
      <c r="NVW85" s="99"/>
      <c r="NVX85" s="99"/>
      <c r="NVY85" s="99"/>
      <c r="NVZ85" s="99"/>
      <c r="NWA85" s="99"/>
      <c r="NWB85" s="99"/>
      <c r="NWC85" s="99"/>
      <c r="NWD85" s="99"/>
      <c r="NWE85" s="99"/>
      <c r="NWF85" s="99"/>
      <c r="NWG85" s="99"/>
      <c r="NWH85" s="99"/>
      <c r="NWI85" s="99"/>
      <c r="NWJ85" s="99"/>
      <c r="NWK85" s="99"/>
      <c r="NWL85" s="99"/>
      <c r="NWM85" s="99"/>
      <c r="NWN85" s="99"/>
      <c r="NWO85" s="99"/>
      <c r="NWP85" s="99"/>
      <c r="NWQ85" s="99"/>
      <c r="NWR85" s="99"/>
      <c r="NWS85" s="99"/>
      <c r="NWT85" s="99"/>
      <c r="NWU85" s="99"/>
      <c r="NWV85" s="99"/>
      <c r="NWW85" s="99"/>
      <c r="NWX85" s="99"/>
      <c r="NWY85" s="99"/>
      <c r="NWZ85" s="99"/>
      <c r="NXA85" s="99"/>
      <c r="NXB85" s="99"/>
      <c r="NXC85" s="99"/>
      <c r="NXD85" s="99"/>
      <c r="NXE85" s="99"/>
      <c r="NXF85" s="99"/>
      <c r="NXG85" s="99"/>
      <c r="NXH85" s="99"/>
      <c r="NXI85" s="99"/>
      <c r="NXJ85" s="99"/>
      <c r="NXK85" s="99"/>
      <c r="NXL85" s="99"/>
      <c r="NXM85" s="99"/>
      <c r="NXN85" s="99"/>
      <c r="NXO85" s="99"/>
      <c r="NXP85" s="99"/>
      <c r="NXQ85" s="99"/>
      <c r="NXR85" s="99"/>
      <c r="NXS85" s="99"/>
      <c r="NXT85" s="99"/>
      <c r="NXU85" s="99"/>
      <c r="NXV85" s="99"/>
      <c r="NXW85" s="99"/>
      <c r="NXX85" s="99"/>
      <c r="NXY85" s="99"/>
      <c r="NXZ85" s="99"/>
      <c r="NYA85" s="99"/>
      <c r="NYB85" s="99"/>
      <c r="NYC85" s="99"/>
      <c r="NYD85" s="99"/>
      <c r="NYE85" s="99"/>
      <c r="NYF85" s="99"/>
      <c r="NYG85" s="99"/>
      <c r="NYH85" s="99"/>
      <c r="NYI85" s="99"/>
      <c r="NYJ85" s="99"/>
      <c r="NYK85" s="99"/>
      <c r="NYL85" s="99"/>
      <c r="NYM85" s="99"/>
      <c r="NYN85" s="99"/>
      <c r="NYO85" s="99"/>
      <c r="NYP85" s="99"/>
      <c r="NYQ85" s="99"/>
      <c r="NYR85" s="99"/>
      <c r="NYS85" s="99"/>
      <c r="NYT85" s="99"/>
      <c r="NYU85" s="99"/>
      <c r="NYV85" s="99"/>
      <c r="NYW85" s="99"/>
      <c r="NYX85" s="99"/>
      <c r="NYY85" s="99"/>
      <c r="NYZ85" s="99"/>
      <c r="NZA85" s="99"/>
      <c r="NZB85" s="99"/>
      <c r="NZC85" s="99"/>
      <c r="NZD85" s="99"/>
      <c r="NZE85" s="99"/>
      <c r="NZF85" s="99"/>
      <c r="NZG85" s="99"/>
      <c r="NZH85" s="99"/>
      <c r="NZI85" s="99"/>
      <c r="NZJ85" s="99"/>
      <c r="NZK85" s="99"/>
      <c r="NZL85" s="99"/>
      <c r="NZM85" s="99"/>
      <c r="NZN85" s="99"/>
      <c r="NZO85" s="99"/>
      <c r="NZP85" s="99"/>
      <c r="NZQ85" s="99"/>
      <c r="NZR85" s="99"/>
      <c r="NZS85" s="99"/>
      <c r="NZT85" s="99"/>
      <c r="NZU85" s="99"/>
      <c r="NZV85" s="99"/>
      <c r="NZW85" s="99"/>
      <c r="NZX85" s="99"/>
      <c r="NZY85" s="99"/>
      <c r="NZZ85" s="99"/>
      <c r="OAA85" s="99"/>
      <c r="OAB85" s="99"/>
      <c r="OAC85" s="99"/>
      <c r="OAD85" s="99"/>
      <c r="OAE85" s="99"/>
      <c r="OAF85" s="99"/>
      <c r="OAG85" s="99"/>
      <c r="OAH85" s="99"/>
      <c r="OAI85" s="99"/>
      <c r="OAJ85" s="99"/>
      <c r="OAK85" s="99"/>
      <c r="OAL85" s="99"/>
      <c r="OAM85" s="99"/>
      <c r="OAN85" s="99"/>
      <c r="OAO85" s="99"/>
      <c r="OAP85" s="99"/>
      <c r="OAQ85" s="99"/>
      <c r="OAR85" s="99"/>
      <c r="OAS85" s="99"/>
      <c r="OAT85" s="99"/>
      <c r="OAU85" s="99"/>
      <c r="OAV85" s="99"/>
      <c r="OAW85" s="99"/>
      <c r="OAX85" s="99"/>
      <c r="OAY85" s="99"/>
      <c r="OAZ85" s="99"/>
      <c r="OBA85" s="99"/>
      <c r="OBB85" s="99"/>
      <c r="OBC85" s="99"/>
      <c r="OBD85" s="99"/>
      <c r="OBE85" s="99"/>
      <c r="OBF85" s="99"/>
      <c r="OBG85" s="99"/>
      <c r="OBH85" s="99"/>
      <c r="OBI85" s="99"/>
      <c r="OBJ85" s="99"/>
      <c r="OBK85" s="99"/>
      <c r="OBL85" s="99"/>
      <c r="OBM85" s="99"/>
      <c r="OBN85" s="99"/>
      <c r="OBO85" s="99"/>
      <c r="OBP85" s="99"/>
      <c r="OBQ85" s="99"/>
      <c r="OBR85" s="99"/>
      <c r="OBS85" s="99"/>
      <c r="OBT85" s="99"/>
      <c r="OBU85" s="99"/>
      <c r="OBV85" s="99"/>
      <c r="OBW85" s="99"/>
      <c r="OBX85" s="99"/>
      <c r="OBY85" s="99"/>
      <c r="OBZ85" s="99"/>
      <c r="OCA85" s="99"/>
      <c r="OCB85" s="99"/>
      <c r="OCC85" s="99"/>
      <c r="OCD85" s="99"/>
      <c r="OCE85" s="99"/>
      <c r="OCF85" s="99"/>
      <c r="OCG85" s="99"/>
      <c r="OCH85" s="99"/>
      <c r="OCI85" s="99"/>
      <c r="OCJ85" s="99"/>
      <c r="OCK85" s="99"/>
      <c r="OCL85" s="99"/>
      <c r="OCM85" s="99"/>
      <c r="OCN85" s="99"/>
      <c r="OCO85" s="99"/>
      <c r="OCP85" s="99"/>
      <c r="OCQ85" s="99"/>
      <c r="OCR85" s="99"/>
      <c r="OCS85" s="99"/>
      <c r="OCT85" s="99"/>
      <c r="OCU85" s="99"/>
      <c r="OCV85" s="99"/>
      <c r="OCW85" s="99"/>
      <c r="OCX85" s="99"/>
      <c r="OCY85" s="99"/>
      <c r="OCZ85" s="99"/>
      <c r="ODA85" s="99"/>
      <c r="ODB85" s="99"/>
      <c r="ODC85" s="99"/>
      <c r="ODD85" s="99"/>
      <c r="ODE85" s="99"/>
      <c r="ODF85" s="99"/>
      <c r="ODG85" s="99"/>
      <c r="ODH85" s="99"/>
      <c r="ODI85" s="99"/>
      <c r="ODJ85" s="99"/>
      <c r="ODK85" s="99"/>
      <c r="ODL85" s="99"/>
      <c r="ODM85" s="99"/>
      <c r="ODN85" s="99"/>
      <c r="ODO85" s="99"/>
      <c r="ODP85" s="99"/>
      <c r="ODQ85" s="99"/>
      <c r="ODR85" s="99"/>
      <c r="ODS85" s="99"/>
      <c r="ODT85" s="99"/>
      <c r="ODU85" s="99"/>
      <c r="ODV85" s="99"/>
      <c r="ODW85" s="99"/>
      <c r="ODX85" s="99"/>
      <c r="ODY85" s="99"/>
      <c r="ODZ85" s="99"/>
      <c r="OEA85" s="99"/>
      <c r="OEB85" s="99"/>
      <c r="OEC85" s="99"/>
      <c r="OED85" s="99"/>
      <c r="OEE85" s="99"/>
      <c r="OEF85" s="99"/>
      <c r="OEG85" s="99"/>
      <c r="OEH85" s="99"/>
      <c r="OEI85" s="99"/>
      <c r="OEJ85" s="99"/>
      <c r="OEK85" s="99"/>
      <c r="OEL85" s="99"/>
      <c r="OEM85" s="99"/>
      <c r="OEN85" s="99"/>
      <c r="OEO85" s="99"/>
      <c r="OEP85" s="99"/>
      <c r="OEQ85" s="99"/>
      <c r="OER85" s="99"/>
      <c r="OES85" s="99"/>
      <c r="OET85" s="99"/>
      <c r="OEU85" s="99"/>
      <c r="OEV85" s="99"/>
      <c r="OEW85" s="99"/>
      <c r="OEX85" s="99"/>
      <c r="OEY85" s="99"/>
      <c r="OEZ85" s="99"/>
      <c r="OFA85" s="99"/>
      <c r="OFB85" s="99"/>
      <c r="OFC85" s="99"/>
      <c r="OFD85" s="99"/>
      <c r="OFE85" s="99"/>
      <c r="OFF85" s="99"/>
      <c r="OFG85" s="99"/>
      <c r="OFH85" s="99"/>
      <c r="OFI85" s="99"/>
      <c r="OFJ85" s="99"/>
      <c r="OFK85" s="99"/>
      <c r="OFL85" s="99"/>
      <c r="OFM85" s="99"/>
      <c r="OFN85" s="99"/>
      <c r="OFO85" s="99"/>
      <c r="OFP85" s="99"/>
      <c r="OFQ85" s="99"/>
      <c r="OFR85" s="99"/>
      <c r="OFS85" s="99"/>
      <c r="OFT85" s="99"/>
      <c r="OFU85" s="99"/>
      <c r="OFV85" s="99"/>
      <c r="OFW85" s="99"/>
      <c r="OFX85" s="99"/>
      <c r="OFY85" s="99"/>
      <c r="OFZ85" s="99"/>
      <c r="OGA85" s="99"/>
      <c r="OGB85" s="99"/>
      <c r="OGC85" s="99"/>
      <c r="OGD85" s="99"/>
      <c r="OGE85" s="99"/>
      <c r="OGF85" s="99"/>
      <c r="OGG85" s="99"/>
      <c r="OGH85" s="99"/>
      <c r="OGI85" s="99"/>
      <c r="OGJ85" s="99"/>
      <c r="OGK85" s="99"/>
      <c r="OGL85" s="99"/>
      <c r="OGM85" s="99"/>
      <c r="OGN85" s="99"/>
      <c r="OGO85" s="99"/>
      <c r="OGP85" s="99"/>
      <c r="OGQ85" s="99"/>
      <c r="OGR85" s="99"/>
      <c r="OGS85" s="99"/>
      <c r="OGT85" s="99"/>
      <c r="OGU85" s="99"/>
      <c r="OGV85" s="99"/>
      <c r="OGW85" s="99"/>
      <c r="OGX85" s="99"/>
      <c r="OGY85" s="99"/>
      <c r="OGZ85" s="99"/>
      <c r="OHA85" s="99"/>
      <c r="OHB85" s="99"/>
      <c r="OHC85" s="99"/>
      <c r="OHD85" s="99"/>
      <c r="OHE85" s="99"/>
      <c r="OHF85" s="99"/>
      <c r="OHG85" s="99"/>
      <c r="OHH85" s="99"/>
      <c r="OHI85" s="99"/>
      <c r="OHJ85" s="99"/>
      <c r="OHK85" s="99"/>
      <c r="OHL85" s="99"/>
      <c r="OHM85" s="99"/>
      <c r="OHN85" s="99"/>
      <c r="OHO85" s="99"/>
      <c r="OHP85" s="99"/>
      <c r="OHQ85" s="99"/>
      <c r="OHR85" s="99"/>
      <c r="OHS85" s="99"/>
      <c r="OHT85" s="99"/>
      <c r="OHU85" s="99"/>
      <c r="OHV85" s="99"/>
      <c r="OHW85" s="99"/>
      <c r="OHX85" s="99"/>
      <c r="OHY85" s="99"/>
      <c r="OHZ85" s="99"/>
      <c r="OIA85" s="99"/>
      <c r="OIB85" s="99"/>
      <c r="OIC85" s="99"/>
      <c r="OID85" s="99"/>
      <c r="OIE85" s="99"/>
      <c r="OIF85" s="99"/>
      <c r="OIG85" s="99"/>
      <c r="OIH85" s="99"/>
      <c r="OII85" s="99"/>
      <c r="OIJ85" s="99"/>
      <c r="OIK85" s="99"/>
      <c r="OIL85" s="99"/>
      <c r="OIM85" s="99"/>
      <c r="OIN85" s="99"/>
      <c r="OIO85" s="99"/>
      <c r="OIP85" s="99"/>
      <c r="OIQ85" s="99"/>
      <c r="OIR85" s="99"/>
      <c r="OIS85" s="99"/>
      <c r="OIT85" s="99"/>
      <c r="OIU85" s="99"/>
      <c r="OIV85" s="99"/>
      <c r="OIW85" s="99"/>
      <c r="OIX85" s="99"/>
      <c r="OIY85" s="99"/>
      <c r="OIZ85" s="99"/>
      <c r="OJA85" s="99"/>
      <c r="OJB85" s="99"/>
      <c r="OJC85" s="99"/>
      <c r="OJD85" s="99"/>
      <c r="OJE85" s="99"/>
      <c r="OJF85" s="99"/>
      <c r="OJG85" s="99"/>
      <c r="OJH85" s="99"/>
      <c r="OJI85" s="99"/>
      <c r="OJJ85" s="99"/>
      <c r="OJK85" s="99"/>
      <c r="OJL85" s="99"/>
      <c r="OJM85" s="99"/>
      <c r="OJN85" s="99"/>
      <c r="OJO85" s="99"/>
      <c r="OJP85" s="99"/>
      <c r="OJQ85" s="99"/>
      <c r="OJR85" s="99"/>
      <c r="OJS85" s="99"/>
      <c r="OJT85" s="99"/>
      <c r="OJU85" s="99"/>
      <c r="OJV85" s="99"/>
      <c r="OJW85" s="99"/>
      <c r="OJX85" s="99"/>
      <c r="OJY85" s="99"/>
      <c r="OJZ85" s="99"/>
      <c r="OKA85" s="99"/>
      <c r="OKB85" s="99"/>
      <c r="OKC85" s="99"/>
      <c r="OKD85" s="99"/>
      <c r="OKE85" s="99"/>
      <c r="OKF85" s="99"/>
      <c r="OKG85" s="99"/>
      <c r="OKH85" s="99"/>
      <c r="OKI85" s="99"/>
      <c r="OKJ85" s="99"/>
      <c r="OKK85" s="99"/>
      <c r="OKL85" s="99"/>
      <c r="OKM85" s="99"/>
      <c r="OKN85" s="99"/>
      <c r="OKO85" s="99"/>
      <c r="OKP85" s="99"/>
      <c r="OKQ85" s="99"/>
      <c r="OKR85" s="99"/>
      <c r="OKS85" s="99"/>
      <c r="OKT85" s="99"/>
      <c r="OKU85" s="99"/>
      <c r="OKV85" s="99"/>
      <c r="OKW85" s="99"/>
      <c r="OKX85" s="99"/>
      <c r="OKY85" s="99"/>
      <c r="OKZ85" s="99"/>
      <c r="OLA85" s="99"/>
      <c r="OLB85" s="99"/>
      <c r="OLC85" s="99"/>
      <c r="OLD85" s="99"/>
      <c r="OLE85" s="99"/>
      <c r="OLF85" s="99"/>
      <c r="OLG85" s="99"/>
      <c r="OLH85" s="99"/>
      <c r="OLI85" s="99"/>
      <c r="OLJ85" s="99"/>
      <c r="OLK85" s="99"/>
      <c r="OLL85" s="99"/>
      <c r="OLM85" s="99"/>
      <c r="OLN85" s="99"/>
      <c r="OLO85" s="99"/>
      <c r="OLP85" s="99"/>
      <c r="OLQ85" s="99"/>
      <c r="OLR85" s="99"/>
      <c r="OLS85" s="99"/>
      <c r="OLT85" s="99"/>
      <c r="OLU85" s="99"/>
      <c r="OLV85" s="99"/>
      <c r="OLW85" s="99"/>
      <c r="OLX85" s="99"/>
      <c r="OLY85" s="99"/>
      <c r="OLZ85" s="99"/>
      <c r="OMA85" s="99"/>
      <c r="OMB85" s="99"/>
      <c r="OMC85" s="99"/>
      <c r="OMD85" s="99"/>
      <c r="OME85" s="99"/>
      <c r="OMF85" s="99"/>
      <c r="OMG85" s="99"/>
      <c r="OMH85" s="99"/>
      <c r="OMI85" s="99"/>
      <c r="OMJ85" s="99"/>
      <c r="OMK85" s="99"/>
      <c r="OML85" s="99"/>
      <c r="OMM85" s="99"/>
      <c r="OMN85" s="99"/>
      <c r="OMO85" s="99"/>
      <c r="OMP85" s="99"/>
      <c r="OMQ85" s="99"/>
      <c r="OMR85" s="99"/>
      <c r="OMS85" s="99"/>
      <c r="OMT85" s="99"/>
      <c r="OMU85" s="99"/>
      <c r="OMV85" s="99"/>
      <c r="OMW85" s="99"/>
      <c r="OMX85" s="99"/>
      <c r="OMY85" s="99"/>
      <c r="OMZ85" s="99"/>
      <c r="ONA85" s="99"/>
      <c r="ONB85" s="99"/>
      <c r="ONC85" s="99"/>
      <c r="OND85" s="99"/>
      <c r="ONE85" s="99"/>
      <c r="ONF85" s="99"/>
      <c r="ONG85" s="99"/>
      <c r="ONH85" s="99"/>
      <c r="ONI85" s="99"/>
      <c r="ONJ85" s="99"/>
      <c r="ONK85" s="99"/>
      <c r="ONL85" s="99"/>
      <c r="ONM85" s="99"/>
      <c r="ONN85" s="99"/>
      <c r="ONO85" s="99"/>
      <c r="ONP85" s="99"/>
      <c r="ONQ85" s="99"/>
      <c r="ONR85" s="99"/>
      <c r="ONS85" s="99"/>
      <c r="ONT85" s="99"/>
      <c r="ONU85" s="99"/>
      <c r="ONV85" s="99"/>
      <c r="ONW85" s="99"/>
      <c r="ONX85" s="99"/>
      <c r="ONY85" s="99"/>
      <c r="ONZ85" s="99"/>
      <c r="OOA85" s="99"/>
      <c r="OOB85" s="99"/>
      <c r="OOC85" s="99"/>
      <c r="OOD85" s="99"/>
      <c r="OOE85" s="99"/>
      <c r="OOF85" s="99"/>
      <c r="OOG85" s="99"/>
      <c r="OOH85" s="99"/>
      <c r="OOI85" s="99"/>
      <c r="OOJ85" s="99"/>
      <c r="OOK85" s="99"/>
      <c r="OOL85" s="99"/>
      <c r="OOM85" s="99"/>
      <c r="OON85" s="99"/>
      <c r="OOO85" s="99"/>
      <c r="OOP85" s="99"/>
      <c r="OOQ85" s="99"/>
      <c r="OOR85" s="99"/>
      <c r="OOS85" s="99"/>
      <c r="OOT85" s="99"/>
      <c r="OOU85" s="99"/>
      <c r="OOV85" s="99"/>
      <c r="OOW85" s="99"/>
      <c r="OOX85" s="99"/>
      <c r="OOY85" s="99"/>
      <c r="OOZ85" s="99"/>
      <c r="OPA85" s="99"/>
      <c r="OPB85" s="99"/>
      <c r="OPC85" s="99"/>
      <c r="OPD85" s="99"/>
      <c r="OPE85" s="99"/>
      <c r="OPF85" s="99"/>
      <c r="OPG85" s="99"/>
      <c r="OPH85" s="99"/>
      <c r="OPI85" s="99"/>
      <c r="OPJ85" s="99"/>
      <c r="OPK85" s="99"/>
      <c r="OPL85" s="99"/>
      <c r="OPM85" s="99"/>
      <c r="OPN85" s="99"/>
      <c r="OPO85" s="99"/>
      <c r="OPP85" s="99"/>
      <c r="OPQ85" s="99"/>
      <c r="OPR85" s="99"/>
      <c r="OPS85" s="99"/>
      <c r="OPT85" s="99"/>
      <c r="OPU85" s="99"/>
      <c r="OPV85" s="99"/>
      <c r="OPW85" s="99"/>
      <c r="OPX85" s="99"/>
      <c r="OPY85" s="99"/>
      <c r="OPZ85" s="99"/>
      <c r="OQA85" s="99"/>
      <c r="OQB85" s="99"/>
      <c r="OQC85" s="99"/>
      <c r="OQD85" s="99"/>
      <c r="OQE85" s="99"/>
      <c r="OQF85" s="99"/>
      <c r="OQG85" s="99"/>
      <c r="OQH85" s="99"/>
      <c r="OQI85" s="99"/>
      <c r="OQJ85" s="99"/>
      <c r="OQK85" s="99"/>
      <c r="OQL85" s="99"/>
      <c r="OQM85" s="99"/>
      <c r="OQN85" s="99"/>
      <c r="OQO85" s="99"/>
      <c r="OQP85" s="99"/>
      <c r="OQQ85" s="99"/>
      <c r="OQR85" s="99"/>
      <c r="OQS85" s="99"/>
      <c r="OQT85" s="99"/>
      <c r="OQU85" s="99"/>
      <c r="OQV85" s="99"/>
      <c r="OQW85" s="99"/>
      <c r="OQX85" s="99"/>
      <c r="OQY85" s="99"/>
      <c r="OQZ85" s="99"/>
      <c r="ORA85" s="99"/>
      <c r="ORB85" s="99"/>
      <c r="ORC85" s="99"/>
      <c r="ORD85" s="99"/>
      <c r="ORE85" s="99"/>
      <c r="ORF85" s="99"/>
      <c r="ORG85" s="99"/>
      <c r="ORH85" s="99"/>
      <c r="ORI85" s="99"/>
      <c r="ORJ85" s="99"/>
      <c r="ORK85" s="99"/>
      <c r="ORL85" s="99"/>
      <c r="ORM85" s="99"/>
      <c r="ORN85" s="99"/>
      <c r="ORO85" s="99"/>
      <c r="ORP85" s="99"/>
      <c r="ORQ85" s="99"/>
      <c r="ORR85" s="99"/>
      <c r="ORS85" s="99"/>
      <c r="ORT85" s="99"/>
      <c r="ORU85" s="99"/>
      <c r="ORV85" s="99"/>
      <c r="ORW85" s="99"/>
      <c r="ORX85" s="99"/>
      <c r="ORY85" s="99"/>
      <c r="ORZ85" s="99"/>
      <c r="OSA85" s="99"/>
      <c r="OSB85" s="99"/>
      <c r="OSC85" s="99"/>
      <c r="OSD85" s="99"/>
      <c r="OSE85" s="99"/>
      <c r="OSF85" s="99"/>
      <c r="OSG85" s="99"/>
      <c r="OSH85" s="99"/>
      <c r="OSI85" s="99"/>
      <c r="OSJ85" s="99"/>
      <c r="OSK85" s="99"/>
      <c r="OSL85" s="99"/>
      <c r="OSM85" s="99"/>
      <c r="OSN85" s="99"/>
      <c r="OSO85" s="99"/>
      <c r="OSP85" s="99"/>
      <c r="OSQ85" s="99"/>
      <c r="OSR85" s="99"/>
      <c r="OSS85" s="99"/>
      <c r="OST85" s="99"/>
      <c r="OSU85" s="99"/>
      <c r="OSV85" s="99"/>
      <c r="OSW85" s="99"/>
      <c r="OSX85" s="99"/>
      <c r="OSY85" s="99"/>
      <c r="OSZ85" s="99"/>
      <c r="OTA85" s="99"/>
      <c r="OTB85" s="99"/>
      <c r="OTC85" s="99"/>
      <c r="OTD85" s="99"/>
      <c r="OTE85" s="99"/>
      <c r="OTF85" s="99"/>
      <c r="OTG85" s="99"/>
      <c r="OTH85" s="99"/>
      <c r="OTI85" s="99"/>
      <c r="OTJ85" s="99"/>
      <c r="OTK85" s="99"/>
      <c r="OTL85" s="99"/>
      <c r="OTM85" s="99"/>
      <c r="OTN85" s="99"/>
      <c r="OTO85" s="99"/>
      <c r="OTP85" s="99"/>
      <c r="OTQ85" s="99"/>
      <c r="OTR85" s="99"/>
      <c r="OTS85" s="99"/>
      <c r="OTT85" s="99"/>
      <c r="OTU85" s="99"/>
      <c r="OTV85" s="99"/>
      <c r="OTW85" s="99"/>
      <c r="OTX85" s="99"/>
      <c r="OTY85" s="99"/>
      <c r="OTZ85" s="99"/>
      <c r="OUA85" s="99"/>
      <c r="OUB85" s="99"/>
      <c r="OUC85" s="99"/>
      <c r="OUD85" s="99"/>
      <c r="OUE85" s="99"/>
      <c r="OUF85" s="99"/>
      <c r="OUG85" s="99"/>
      <c r="OUH85" s="99"/>
      <c r="OUI85" s="99"/>
      <c r="OUJ85" s="99"/>
      <c r="OUK85" s="99"/>
      <c r="OUL85" s="99"/>
      <c r="OUM85" s="99"/>
      <c r="OUN85" s="99"/>
      <c r="OUO85" s="99"/>
      <c r="OUP85" s="99"/>
      <c r="OUQ85" s="99"/>
      <c r="OUR85" s="99"/>
      <c r="OUS85" s="99"/>
      <c r="OUT85" s="99"/>
      <c r="OUU85" s="99"/>
      <c r="OUV85" s="99"/>
      <c r="OUW85" s="99"/>
      <c r="OUX85" s="99"/>
      <c r="OUY85" s="99"/>
      <c r="OUZ85" s="99"/>
      <c r="OVA85" s="99"/>
      <c r="OVB85" s="99"/>
      <c r="OVC85" s="99"/>
      <c r="OVD85" s="99"/>
      <c r="OVE85" s="99"/>
      <c r="OVF85" s="99"/>
      <c r="OVG85" s="99"/>
      <c r="OVH85" s="99"/>
      <c r="OVI85" s="99"/>
      <c r="OVJ85" s="99"/>
      <c r="OVK85" s="99"/>
      <c r="OVL85" s="99"/>
      <c r="OVM85" s="99"/>
      <c r="OVN85" s="99"/>
      <c r="OVO85" s="99"/>
      <c r="OVP85" s="99"/>
      <c r="OVQ85" s="99"/>
      <c r="OVR85" s="99"/>
      <c r="OVS85" s="99"/>
      <c r="OVT85" s="99"/>
      <c r="OVU85" s="99"/>
      <c r="OVV85" s="99"/>
      <c r="OVW85" s="99"/>
      <c r="OVX85" s="99"/>
      <c r="OVY85" s="99"/>
      <c r="OVZ85" s="99"/>
      <c r="OWA85" s="99"/>
      <c r="OWB85" s="99"/>
      <c r="OWC85" s="99"/>
      <c r="OWD85" s="99"/>
      <c r="OWE85" s="99"/>
      <c r="OWF85" s="99"/>
      <c r="OWG85" s="99"/>
      <c r="OWH85" s="99"/>
      <c r="OWI85" s="99"/>
      <c r="OWJ85" s="99"/>
      <c r="OWK85" s="99"/>
      <c r="OWL85" s="99"/>
      <c r="OWM85" s="99"/>
      <c r="OWN85" s="99"/>
      <c r="OWO85" s="99"/>
      <c r="OWP85" s="99"/>
      <c r="OWQ85" s="99"/>
      <c r="OWR85" s="99"/>
      <c r="OWS85" s="99"/>
      <c r="OWT85" s="99"/>
      <c r="OWU85" s="99"/>
      <c r="OWV85" s="99"/>
      <c r="OWW85" s="99"/>
      <c r="OWX85" s="99"/>
      <c r="OWY85" s="99"/>
      <c r="OWZ85" s="99"/>
      <c r="OXA85" s="99"/>
      <c r="OXB85" s="99"/>
      <c r="OXC85" s="99"/>
      <c r="OXD85" s="99"/>
      <c r="OXE85" s="99"/>
      <c r="OXF85" s="99"/>
      <c r="OXG85" s="99"/>
      <c r="OXH85" s="99"/>
      <c r="OXI85" s="99"/>
      <c r="OXJ85" s="99"/>
      <c r="OXK85" s="99"/>
      <c r="OXL85" s="99"/>
      <c r="OXM85" s="99"/>
      <c r="OXN85" s="99"/>
      <c r="OXO85" s="99"/>
      <c r="OXP85" s="99"/>
      <c r="OXQ85" s="99"/>
      <c r="OXR85" s="99"/>
      <c r="OXS85" s="99"/>
      <c r="OXT85" s="99"/>
      <c r="OXU85" s="99"/>
      <c r="OXV85" s="99"/>
      <c r="OXW85" s="99"/>
      <c r="OXX85" s="99"/>
      <c r="OXY85" s="99"/>
      <c r="OXZ85" s="99"/>
      <c r="OYA85" s="99"/>
      <c r="OYB85" s="99"/>
      <c r="OYC85" s="99"/>
      <c r="OYD85" s="99"/>
      <c r="OYE85" s="99"/>
      <c r="OYF85" s="99"/>
      <c r="OYG85" s="99"/>
      <c r="OYH85" s="99"/>
      <c r="OYI85" s="99"/>
      <c r="OYJ85" s="99"/>
      <c r="OYK85" s="99"/>
      <c r="OYL85" s="99"/>
      <c r="OYM85" s="99"/>
      <c r="OYN85" s="99"/>
      <c r="OYO85" s="99"/>
      <c r="OYP85" s="99"/>
      <c r="OYQ85" s="99"/>
      <c r="OYR85" s="99"/>
      <c r="OYS85" s="99"/>
      <c r="OYT85" s="99"/>
      <c r="OYU85" s="99"/>
      <c r="OYV85" s="99"/>
      <c r="OYW85" s="99"/>
      <c r="OYX85" s="99"/>
      <c r="OYY85" s="99"/>
      <c r="OYZ85" s="99"/>
      <c r="OZA85" s="99"/>
      <c r="OZB85" s="99"/>
      <c r="OZC85" s="99"/>
      <c r="OZD85" s="99"/>
      <c r="OZE85" s="99"/>
      <c r="OZF85" s="99"/>
      <c r="OZG85" s="99"/>
      <c r="OZH85" s="99"/>
      <c r="OZI85" s="99"/>
      <c r="OZJ85" s="99"/>
      <c r="OZK85" s="99"/>
      <c r="OZL85" s="99"/>
      <c r="OZM85" s="99"/>
      <c r="OZN85" s="99"/>
      <c r="OZO85" s="99"/>
      <c r="OZP85" s="99"/>
      <c r="OZQ85" s="99"/>
      <c r="OZR85" s="99"/>
      <c r="OZS85" s="99"/>
      <c r="OZT85" s="99"/>
      <c r="OZU85" s="99"/>
      <c r="OZV85" s="99"/>
      <c r="OZW85" s="99"/>
      <c r="OZX85" s="99"/>
      <c r="OZY85" s="99"/>
      <c r="OZZ85" s="99"/>
      <c r="PAA85" s="99"/>
      <c r="PAB85" s="99"/>
      <c r="PAC85" s="99"/>
      <c r="PAD85" s="99"/>
      <c r="PAE85" s="99"/>
      <c r="PAF85" s="99"/>
      <c r="PAG85" s="99"/>
      <c r="PAH85" s="99"/>
      <c r="PAI85" s="99"/>
      <c r="PAJ85" s="99"/>
      <c r="PAK85" s="99"/>
      <c r="PAL85" s="99"/>
      <c r="PAM85" s="99"/>
      <c r="PAN85" s="99"/>
      <c r="PAO85" s="99"/>
      <c r="PAP85" s="99"/>
      <c r="PAQ85" s="99"/>
      <c r="PAR85" s="99"/>
      <c r="PAS85" s="99"/>
      <c r="PAT85" s="99"/>
      <c r="PAU85" s="99"/>
      <c r="PAV85" s="99"/>
      <c r="PAW85" s="99"/>
      <c r="PAX85" s="99"/>
      <c r="PAY85" s="99"/>
      <c r="PAZ85" s="99"/>
      <c r="PBA85" s="99"/>
      <c r="PBB85" s="99"/>
      <c r="PBC85" s="99"/>
      <c r="PBD85" s="99"/>
      <c r="PBE85" s="99"/>
      <c r="PBF85" s="99"/>
      <c r="PBG85" s="99"/>
      <c r="PBH85" s="99"/>
      <c r="PBI85" s="99"/>
      <c r="PBJ85" s="99"/>
      <c r="PBK85" s="99"/>
      <c r="PBL85" s="99"/>
      <c r="PBM85" s="99"/>
      <c r="PBN85" s="99"/>
      <c r="PBO85" s="99"/>
      <c r="PBP85" s="99"/>
      <c r="PBQ85" s="99"/>
      <c r="PBR85" s="99"/>
      <c r="PBS85" s="99"/>
      <c r="PBT85" s="99"/>
      <c r="PBU85" s="99"/>
      <c r="PBV85" s="99"/>
      <c r="PBW85" s="99"/>
      <c r="PBX85" s="99"/>
      <c r="PBY85" s="99"/>
      <c r="PBZ85" s="99"/>
      <c r="PCA85" s="99"/>
      <c r="PCB85" s="99"/>
      <c r="PCC85" s="99"/>
      <c r="PCD85" s="99"/>
      <c r="PCE85" s="99"/>
      <c r="PCF85" s="99"/>
      <c r="PCG85" s="99"/>
      <c r="PCH85" s="99"/>
      <c r="PCI85" s="99"/>
      <c r="PCJ85" s="99"/>
      <c r="PCK85" s="99"/>
      <c r="PCL85" s="99"/>
      <c r="PCM85" s="99"/>
      <c r="PCN85" s="99"/>
      <c r="PCO85" s="99"/>
      <c r="PCP85" s="99"/>
      <c r="PCQ85" s="99"/>
      <c r="PCR85" s="99"/>
      <c r="PCS85" s="99"/>
      <c r="PCT85" s="99"/>
      <c r="PCU85" s="99"/>
      <c r="PCV85" s="99"/>
      <c r="PCW85" s="99"/>
      <c r="PCX85" s="99"/>
      <c r="PCY85" s="99"/>
      <c r="PCZ85" s="99"/>
      <c r="PDA85" s="99"/>
      <c r="PDB85" s="99"/>
      <c r="PDC85" s="99"/>
      <c r="PDD85" s="99"/>
      <c r="PDE85" s="99"/>
      <c r="PDF85" s="99"/>
      <c r="PDG85" s="99"/>
      <c r="PDH85" s="99"/>
      <c r="PDI85" s="99"/>
      <c r="PDJ85" s="99"/>
      <c r="PDK85" s="99"/>
      <c r="PDL85" s="99"/>
      <c r="PDM85" s="99"/>
      <c r="PDN85" s="99"/>
      <c r="PDO85" s="99"/>
      <c r="PDP85" s="99"/>
      <c r="PDQ85" s="99"/>
      <c r="PDR85" s="99"/>
      <c r="PDS85" s="99"/>
      <c r="PDT85" s="99"/>
      <c r="PDU85" s="99"/>
      <c r="PDV85" s="99"/>
      <c r="PDW85" s="99"/>
      <c r="PDX85" s="99"/>
      <c r="PDY85" s="99"/>
      <c r="PDZ85" s="99"/>
      <c r="PEA85" s="99"/>
      <c r="PEB85" s="99"/>
      <c r="PEC85" s="99"/>
      <c r="PED85" s="99"/>
      <c r="PEE85" s="99"/>
      <c r="PEF85" s="99"/>
      <c r="PEG85" s="99"/>
      <c r="PEH85" s="99"/>
      <c r="PEI85" s="99"/>
      <c r="PEJ85" s="99"/>
      <c r="PEK85" s="99"/>
      <c r="PEL85" s="99"/>
      <c r="PEM85" s="99"/>
      <c r="PEN85" s="99"/>
      <c r="PEO85" s="99"/>
      <c r="PEP85" s="99"/>
      <c r="PEQ85" s="99"/>
      <c r="PER85" s="99"/>
      <c r="PES85" s="99"/>
      <c r="PET85" s="99"/>
      <c r="PEU85" s="99"/>
      <c r="PEV85" s="99"/>
      <c r="PEW85" s="99"/>
      <c r="PEX85" s="99"/>
      <c r="PEY85" s="99"/>
      <c r="PEZ85" s="99"/>
      <c r="PFA85" s="99"/>
      <c r="PFB85" s="99"/>
      <c r="PFC85" s="99"/>
      <c r="PFD85" s="99"/>
      <c r="PFE85" s="99"/>
      <c r="PFF85" s="99"/>
      <c r="PFG85" s="99"/>
      <c r="PFH85" s="99"/>
      <c r="PFI85" s="99"/>
      <c r="PFJ85" s="99"/>
      <c r="PFK85" s="99"/>
      <c r="PFL85" s="99"/>
      <c r="PFM85" s="99"/>
      <c r="PFN85" s="99"/>
      <c r="PFO85" s="99"/>
      <c r="PFP85" s="99"/>
      <c r="PFQ85" s="99"/>
      <c r="PFR85" s="99"/>
      <c r="PFS85" s="99"/>
      <c r="PFT85" s="99"/>
      <c r="PFU85" s="99"/>
      <c r="PFV85" s="99"/>
      <c r="PFW85" s="99"/>
      <c r="PFX85" s="99"/>
      <c r="PFY85" s="99"/>
      <c r="PFZ85" s="99"/>
      <c r="PGA85" s="99"/>
      <c r="PGB85" s="99"/>
      <c r="PGC85" s="99"/>
      <c r="PGD85" s="99"/>
      <c r="PGE85" s="99"/>
      <c r="PGF85" s="99"/>
      <c r="PGG85" s="99"/>
      <c r="PGH85" s="99"/>
      <c r="PGI85" s="99"/>
      <c r="PGJ85" s="99"/>
      <c r="PGK85" s="99"/>
      <c r="PGL85" s="99"/>
      <c r="PGM85" s="99"/>
      <c r="PGN85" s="99"/>
      <c r="PGO85" s="99"/>
      <c r="PGP85" s="99"/>
      <c r="PGQ85" s="99"/>
      <c r="PGR85" s="99"/>
      <c r="PGS85" s="99"/>
      <c r="PGT85" s="99"/>
      <c r="PGU85" s="99"/>
      <c r="PGV85" s="99"/>
      <c r="PGW85" s="99"/>
      <c r="PGX85" s="99"/>
      <c r="PGY85" s="99"/>
      <c r="PGZ85" s="99"/>
      <c r="PHA85" s="99"/>
      <c r="PHB85" s="99"/>
      <c r="PHC85" s="99"/>
      <c r="PHD85" s="99"/>
      <c r="PHE85" s="99"/>
      <c r="PHF85" s="99"/>
      <c r="PHG85" s="99"/>
      <c r="PHH85" s="99"/>
      <c r="PHI85" s="99"/>
      <c r="PHJ85" s="99"/>
      <c r="PHK85" s="99"/>
      <c r="PHL85" s="99"/>
      <c r="PHM85" s="99"/>
      <c r="PHN85" s="99"/>
      <c r="PHO85" s="99"/>
      <c r="PHP85" s="99"/>
      <c r="PHQ85" s="99"/>
      <c r="PHR85" s="99"/>
      <c r="PHS85" s="99"/>
      <c r="PHT85" s="99"/>
      <c r="PHU85" s="99"/>
      <c r="PHV85" s="99"/>
      <c r="PHW85" s="99"/>
      <c r="PHX85" s="99"/>
      <c r="PHY85" s="99"/>
      <c r="PHZ85" s="99"/>
      <c r="PIA85" s="99"/>
      <c r="PIB85" s="99"/>
      <c r="PIC85" s="99"/>
      <c r="PID85" s="99"/>
      <c r="PIE85" s="99"/>
      <c r="PIF85" s="99"/>
      <c r="PIG85" s="99"/>
      <c r="PIH85" s="99"/>
      <c r="PII85" s="99"/>
      <c r="PIJ85" s="99"/>
      <c r="PIK85" s="99"/>
      <c r="PIL85" s="99"/>
      <c r="PIM85" s="99"/>
      <c r="PIN85" s="99"/>
      <c r="PIO85" s="99"/>
      <c r="PIP85" s="99"/>
      <c r="PIQ85" s="99"/>
      <c r="PIR85" s="99"/>
      <c r="PIS85" s="99"/>
      <c r="PIT85" s="99"/>
      <c r="PIU85" s="99"/>
      <c r="PIV85" s="99"/>
      <c r="PIW85" s="99"/>
      <c r="PIX85" s="99"/>
      <c r="PIY85" s="99"/>
      <c r="PIZ85" s="99"/>
      <c r="PJA85" s="99"/>
      <c r="PJB85" s="99"/>
      <c r="PJC85" s="99"/>
      <c r="PJD85" s="99"/>
      <c r="PJE85" s="99"/>
      <c r="PJF85" s="99"/>
      <c r="PJG85" s="99"/>
      <c r="PJH85" s="99"/>
      <c r="PJI85" s="99"/>
      <c r="PJJ85" s="99"/>
      <c r="PJK85" s="99"/>
      <c r="PJL85" s="99"/>
      <c r="PJM85" s="99"/>
      <c r="PJN85" s="99"/>
      <c r="PJO85" s="99"/>
      <c r="PJP85" s="99"/>
      <c r="PJQ85" s="99"/>
      <c r="PJR85" s="99"/>
      <c r="PJS85" s="99"/>
      <c r="PJT85" s="99"/>
      <c r="PJU85" s="99"/>
      <c r="PJV85" s="99"/>
      <c r="PJW85" s="99"/>
      <c r="PJX85" s="99"/>
      <c r="PJY85" s="99"/>
      <c r="PJZ85" s="99"/>
      <c r="PKA85" s="99"/>
      <c r="PKB85" s="99"/>
      <c r="PKC85" s="99"/>
      <c r="PKD85" s="99"/>
      <c r="PKE85" s="99"/>
      <c r="PKF85" s="99"/>
      <c r="PKG85" s="99"/>
      <c r="PKH85" s="99"/>
      <c r="PKI85" s="99"/>
      <c r="PKJ85" s="99"/>
      <c r="PKK85" s="99"/>
      <c r="PKL85" s="99"/>
      <c r="PKM85" s="99"/>
      <c r="PKN85" s="99"/>
      <c r="PKO85" s="99"/>
      <c r="PKP85" s="99"/>
      <c r="PKQ85" s="99"/>
      <c r="PKR85" s="99"/>
      <c r="PKS85" s="99"/>
      <c r="PKT85" s="99"/>
      <c r="PKU85" s="99"/>
      <c r="PKV85" s="99"/>
      <c r="PKW85" s="99"/>
      <c r="PKX85" s="99"/>
      <c r="PKY85" s="99"/>
      <c r="PKZ85" s="99"/>
      <c r="PLA85" s="99"/>
      <c r="PLB85" s="99"/>
      <c r="PLC85" s="99"/>
      <c r="PLD85" s="99"/>
      <c r="PLE85" s="99"/>
      <c r="PLF85" s="99"/>
      <c r="PLG85" s="99"/>
      <c r="PLH85" s="99"/>
      <c r="PLI85" s="99"/>
      <c r="PLJ85" s="99"/>
      <c r="PLK85" s="99"/>
      <c r="PLL85" s="99"/>
      <c r="PLM85" s="99"/>
      <c r="PLN85" s="99"/>
      <c r="PLO85" s="99"/>
      <c r="PLP85" s="99"/>
      <c r="PLQ85" s="99"/>
      <c r="PLR85" s="99"/>
      <c r="PLS85" s="99"/>
      <c r="PLT85" s="99"/>
      <c r="PLU85" s="99"/>
      <c r="PLV85" s="99"/>
      <c r="PLW85" s="99"/>
      <c r="PLX85" s="99"/>
      <c r="PLY85" s="99"/>
      <c r="PLZ85" s="99"/>
      <c r="PMA85" s="99"/>
      <c r="PMB85" s="99"/>
      <c r="PMC85" s="99"/>
      <c r="PMD85" s="99"/>
      <c r="PME85" s="99"/>
      <c r="PMF85" s="99"/>
      <c r="PMG85" s="99"/>
      <c r="PMH85" s="99"/>
      <c r="PMI85" s="99"/>
      <c r="PMJ85" s="99"/>
      <c r="PMK85" s="99"/>
      <c r="PML85" s="99"/>
      <c r="PMM85" s="99"/>
      <c r="PMN85" s="99"/>
      <c r="PMO85" s="99"/>
      <c r="PMP85" s="99"/>
      <c r="PMQ85" s="99"/>
      <c r="PMR85" s="99"/>
      <c r="PMS85" s="99"/>
      <c r="PMT85" s="99"/>
      <c r="PMU85" s="99"/>
      <c r="PMV85" s="99"/>
      <c r="PMW85" s="99"/>
      <c r="PMX85" s="99"/>
      <c r="PMY85" s="99"/>
      <c r="PMZ85" s="99"/>
      <c r="PNA85" s="99"/>
      <c r="PNB85" s="99"/>
      <c r="PNC85" s="99"/>
      <c r="PND85" s="99"/>
      <c r="PNE85" s="99"/>
      <c r="PNF85" s="99"/>
      <c r="PNG85" s="99"/>
      <c r="PNH85" s="99"/>
      <c r="PNI85" s="99"/>
      <c r="PNJ85" s="99"/>
      <c r="PNK85" s="99"/>
      <c r="PNL85" s="99"/>
      <c r="PNM85" s="99"/>
      <c r="PNN85" s="99"/>
      <c r="PNO85" s="99"/>
      <c r="PNP85" s="99"/>
      <c r="PNQ85" s="99"/>
      <c r="PNR85" s="99"/>
      <c r="PNS85" s="99"/>
      <c r="PNT85" s="99"/>
      <c r="PNU85" s="99"/>
      <c r="PNV85" s="99"/>
      <c r="PNW85" s="99"/>
      <c r="PNX85" s="99"/>
      <c r="PNY85" s="99"/>
      <c r="PNZ85" s="99"/>
      <c r="POA85" s="99"/>
      <c r="POB85" s="99"/>
      <c r="POC85" s="99"/>
      <c r="POD85" s="99"/>
      <c r="POE85" s="99"/>
      <c r="POF85" s="99"/>
      <c r="POG85" s="99"/>
      <c r="POH85" s="99"/>
      <c r="POI85" s="99"/>
      <c r="POJ85" s="99"/>
      <c r="POK85" s="99"/>
      <c r="POL85" s="99"/>
      <c r="POM85" s="99"/>
      <c r="PON85" s="99"/>
      <c r="POO85" s="99"/>
      <c r="POP85" s="99"/>
      <c r="POQ85" s="99"/>
      <c r="POR85" s="99"/>
      <c r="POS85" s="99"/>
      <c r="POT85" s="99"/>
      <c r="POU85" s="99"/>
      <c r="POV85" s="99"/>
      <c r="POW85" s="99"/>
      <c r="POX85" s="99"/>
      <c r="POY85" s="99"/>
      <c r="POZ85" s="99"/>
      <c r="PPA85" s="99"/>
      <c r="PPB85" s="99"/>
      <c r="PPC85" s="99"/>
      <c r="PPD85" s="99"/>
      <c r="PPE85" s="99"/>
      <c r="PPF85" s="99"/>
      <c r="PPG85" s="99"/>
      <c r="PPH85" s="99"/>
      <c r="PPI85" s="99"/>
      <c r="PPJ85" s="99"/>
      <c r="PPK85" s="99"/>
      <c r="PPL85" s="99"/>
      <c r="PPM85" s="99"/>
      <c r="PPN85" s="99"/>
      <c r="PPO85" s="99"/>
      <c r="PPP85" s="99"/>
      <c r="PPQ85" s="99"/>
      <c r="PPR85" s="99"/>
      <c r="PPS85" s="99"/>
      <c r="PPT85" s="99"/>
      <c r="PPU85" s="99"/>
      <c r="PPV85" s="99"/>
      <c r="PPW85" s="99"/>
      <c r="PPX85" s="99"/>
      <c r="PPY85" s="99"/>
      <c r="PPZ85" s="99"/>
      <c r="PQA85" s="99"/>
      <c r="PQB85" s="99"/>
      <c r="PQC85" s="99"/>
      <c r="PQD85" s="99"/>
      <c r="PQE85" s="99"/>
      <c r="PQF85" s="99"/>
      <c r="PQG85" s="99"/>
      <c r="PQH85" s="99"/>
      <c r="PQI85" s="99"/>
      <c r="PQJ85" s="99"/>
      <c r="PQK85" s="99"/>
      <c r="PQL85" s="99"/>
      <c r="PQM85" s="99"/>
      <c r="PQN85" s="99"/>
      <c r="PQO85" s="99"/>
      <c r="PQP85" s="99"/>
      <c r="PQQ85" s="99"/>
      <c r="PQR85" s="99"/>
      <c r="PQS85" s="99"/>
      <c r="PQT85" s="99"/>
      <c r="PQU85" s="99"/>
      <c r="PQV85" s="99"/>
      <c r="PQW85" s="99"/>
      <c r="PQX85" s="99"/>
      <c r="PQY85" s="99"/>
      <c r="PQZ85" s="99"/>
      <c r="PRA85" s="99"/>
      <c r="PRB85" s="99"/>
      <c r="PRC85" s="99"/>
      <c r="PRD85" s="99"/>
      <c r="PRE85" s="99"/>
      <c r="PRF85" s="99"/>
      <c r="PRG85" s="99"/>
      <c r="PRH85" s="99"/>
      <c r="PRI85" s="99"/>
      <c r="PRJ85" s="99"/>
      <c r="PRK85" s="99"/>
      <c r="PRL85" s="99"/>
      <c r="PRM85" s="99"/>
      <c r="PRN85" s="99"/>
      <c r="PRO85" s="99"/>
      <c r="PRP85" s="99"/>
      <c r="PRQ85" s="99"/>
      <c r="PRR85" s="99"/>
      <c r="PRS85" s="99"/>
      <c r="PRT85" s="99"/>
      <c r="PRU85" s="99"/>
      <c r="PRV85" s="99"/>
      <c r="PRW85" s="99"/>
      <c r="PRX85" s="99"/>
      <c r="PRY85" s="99"/>
      <c r="PRZ85" s="99"/>
      <c r="PSA85" s="99"/>
      <c r="PSB85" s="99"/>
      <c r="PSC85" s="99"/>
      <c r="PSD85" s="99"/>
      <c r="PSE85" s="99"/>
      <c r="PSF85" s="99"/>
      <c r="PSG85" s="99"/>
      <c r="PSH85" s="99"/>
      <c r="PSI85" s="99"/>
      <c r="PSJ85" s="99"/>
      <c r="PSK85" s="99"/>
      <c r="PSL85" s="99"/>
      <c r="PSM85" s="99"/>
      <c r="PSN85" s="99"/>
      <c r="PSO85" s="99"/>
      <c r="PSP85" s="99"/>
      <c r="PSQ85" s="99"/>
      <c r="PSR85" s="99"/>
      <c r="PSS85" s="99"/>
      <c r="PST85" s="99"/>
      <c r="PSU85" s="99"/>
      <c r="PSV85" s="99"/>
      <c r="PSW85" s="99"/>
      <c r="PSX85" s="99"/>
      <c r="PSY85" s="99"/>
      <c r="PSZ85" s="99"/>
      <c r="PTA85" s="99"/>
      <c r="PTB85" s="99"/>
      <c r="PTC85" s="99"/>
      <c r="PTD85" s="99"/>
      <c r="PTE85" s="99"/>
      <c r="PTF85" s="99"/>
      <c r="PTG85" s="99"/>
      <c r="PTH85" s="99"/>
      <c r="PTI85" s="99"/>
      <c r="PTJ85" s="99"/>
      <c r="PTK85" s="99"/>
      <c r="PTL85" s="99"/>
      <c r="PTM85" s="99"/>
      <c r="PTN85" s="99"/>
      <c r="PTO85" s="99"/>
      <c r="PTP85" s="99"/>
      <c r="PTQ85" s="99"/>
      <c r="PTR85" s="99"/>
      <c r="PTS85" s="99"/>
      <c r="PTT85" s="99"/>
      <c r="PTU85" s="99"/>
      <c r="PTV85" s="99"/>
      <c r="PTW85" s="99"/>
      <c r="PTX85" s="99"/>
      <c r="PTY85" s="99"/>
      <c r="PTZ85" s="99"/>
      <c r="PUA85" s="99"/>
      <c r="PUB85" s="99"/>
      <c r="PUC85" s="99"/>
      <c r="PUD85" s="99"/>
      <c r="PUE85" s="99"/>
      <c r="PUF85" s="99"/>
      <c r="PUG85" s="99"/>
      <c r="PUH85" s="99"/>
      <c r="PUI85" s="99"/>
      <c r="PUJ85" s="99"/>
      <c r="PUK85" s="99"/>
      <c r="PUL85" s="99"/>
      <c r="PUM85" s="99"/>
      <c r="PUN85" s="99"/>
      <c r="PUO85" s="99"/>
      <c r="PUP85" s="99"/>
      <c r="PUQ85" s="99"/>
      <c r="PUR85" s="99"/>
      <c r="PUS85" s="99"/>
      <c r="PUT85" s="99"/>
      <c r="PUU85" s="99"/>
      <c r="PUV85" s="99"/>
      <c r="PUW85" s="99"/>
      <c r="PUX85" s="99"/>
      <c r="PUY85" s="99"/>
      <c r="PUZ85" s="99"/>
      <c r="PVA85" s="99"/>
      <c r="PVB85" s="99"/>
      <c r="PVC85" s="99"/>
      <c r="PVD85" s="99"/>
      <c r="PVE85" s="99"/>
      <c r="PVF85" s="99"/>
      <c r="PVG85" s="99"/>
      <c r="PVH85" s="99"/>
      <c r="PVI85" s="99"/>
      <c r="PVJ85" s="99"/>
      <c r="PVK85" s="99"/>
      <c r="PVL85" s="99"/>
      <c r="PVM85" s="99"/>
      <c r="PVN85" s="99"/>
      <c r="PVO85" s="99"/>
      <c r="PVP85" s="99"/>
      <c r="PVQ85" s="99"/>
      <c r="PVR85" s="99"/>
      <c r="PVS85" s="99"/>
      <c r="PVT85" s="99"/>
      <c r="PVU85" s="99"/>
      <c r="PVV85" s="99"/>
      <c r="PVW85" s="99"/>
      <c r="PVX85" s="99"/>
      <c r="PVY85" s="99"/>
      <c r="PVZ85" s="99"/>
      <c r="PWA85" s="99"/>
      <c r="PWB85" s="99"/>
      <c r="PWC85" s="99"/>
      <c r="PWD85" s="99"/>
      <c r="PWE85" s="99"/>
      <c r="PWF85" s="99"/>
      <c r="PWG85" s="99"/>
      <c r="PWH85" s="99"/>
      <c r="PWI85" s="99"/>
      <c r="PWJ85" s="99"/>
      <c r="PWK85" s="99"/>
      <c r="PWL85" s="99"/>
      <c r="PWM85" s="99"/>
      <c r="PWN85" s="99"/>
      <c r="PWO85" s="99"/>
      <c r="PWP85" s="99"/>
      <c r="PWQ85" s="99"/>
      <c r="PWR85" s="99"/>
      <c r="PWS85" s="99"/>
      <c r="PWT85" s="99"/>
      <c r="PWU85" s="99"/>
      <c r="PWV85" s="99"/>
      <c r="PWW85" s="99"/>
      <c r="PWX85" s="99"/>
      <c r="PWY85" s="99"/>
      <c r="PWZ85" s="99"/>
      <c r="PXA85" s="99"/>
      <c r="PXB85" s="99"/>
      <c r="PXC85" s="99"/>
      <c r="PXD85" s="99"/>
      <c r="PXE85" s="99"/>
      <c r="PXF85" s="99"/>
      <c r="PXG85" s="99"/>
      <c r="PXH85" s="99"/>
      <c r="PXI85" s="99"/>
      <c r="PXJ85" s="99"/>
      <c r="PXK85" s="99"/>
      <c r="PXL85" s="99"/>
      <c r="PXM85" s="99"/>
      <c r="PXN85" s="99"/>
      <c r="PXO85" s="99"/>
      <c r="PXP85" s="99"/>
      <c r="PXQ85" s="99"/>
      <c r="PXR85" s="99"/>
      <c r="PXS85" s="99"/>
      <c r="PXT85" s="99"/>
      <c r="PXU85" s="99"/>
      <c r="PXV85" s="99"/>
      <c r="PXW85" s="99"/>
      <c r="PXX85" s="99"/>
      <c r="PXY85" s="99"/>
      <c r="PXZ85" s="99"/>
      <c r="PYA85" s="99"/>
      <c r="PYB85" s="99"/>
      <c r="PYC85" s="99"/>
      <c r="PYD85" s="99"/>
      <c r="PYE85" s="99"/>
      <c r="PYF85" s="99"/>
      <c r="PYG85" s="99"/>
      <c r="PYH85" s="99"/>
      <c r="PYI85" s="99"/>
      <c r="PYJ85" s="99"/>
      <c r="PYK85" s="99"/>
      <c r="PYL85" s="99"/>
      <c r="PYM85" s="99"/>
      <c r="PYN85" s="99"/>
      <c r="PYO85" s="99"/>
      <c r="PYP85" s="99"/>
      <c r="PYQ85" s="99"/>
      <c r="PYR85" s="99"/>
      <c r="PYS85" s="99"/>
      <c r="PYT85" s="99"/>
      <c r="PYU85" s="99"/>
      <c r="PYV85" s="99"/>
      <c r="PYW85" s="99"/>
      <c r="PYX85" s="99"/>
      <c r="PYY85" s="99"/>
      <c r="PYZ85" s="99"/>
      <c r="PZA85" s="99"/>
      <c r="PZB85" s="99"/>
      <c r="PZC85" s="99"/>
      <c r="PZD85" s="99"/>
      <c r="PZE85" s="99"/>
      <c r="PZF85" s="99"/>
      <c r="PZG85" s="99"/>
      <c r="PZH85" s="99"/>
      <c r="PZI85" s="99"/>
      <c r="PZJ85" s="99"/>
      <c r="PZK85" s="99"/>
      <c r="PZL85" s="99"/>
      <c r="PZM85" s="99"/>
      <c r="PZN85" s="99"/>
      <c r="PZO85" s="99"/>
      <c r="PZP85" s="99"/>
      <c r="PZQ85" s="99"/>
      <c r="PZR85" s="99"/>
      <c r="PZS85" s="99"/>
      <c r="PZT85" s="99"/>
      <c r="PZU85" s="99"/>
      <c r="PZV85" s="99"/>
      <c r="PZW85" s="99"/>
      <c r="PZX85" s="99"/>
      <c r="PZY85" s="99"/>
      <c r="PZZ85" s="99"/>
      <c r="QAA85" s="99"/>
      <c r="QAB85" s="99"/>
      <c r="QAC85" s="99"/>
      <c r="QAD85" s="99"/>
      <c r="QAE85" s="99"/>
      <c r="QAF85" s="99"/>
      <c r="QAG85" s="99"/>
      <c r="QAH85" s="99"/>
      <c r="QAI85" s="99"/>
      <c r="QAJ85" s="99"/>
      <c r="QAK85" s="99"/>
      <c r="QAL85" s="99"/>
      <c r="QAM85" s="99"/>
      <c r="QAN85" s="99"/>
      <c r="QAO85" s="99"/>
      <c r="QAP85" s="99"/>
      <c r="QAQ85" s="99"/>
      <c r="QAR85" s="99"/>
      <c r="QAS85" s="99"/>
      <c r="QAT85" s="99"/>
      <c r="QAU85" s="99"/>
      <c r="QAV85" s="99"/>
      <c r="QAW85" s="99"/>
      <c r="QAX85" s="99"/>
      <c r="QAY85" s="99"/>
      <c r="QAZ85" s="99"/>
      <c r="QBA85" s="99"/>
      <c r="QBB85" s="99"/>
      <c r="QBC85" s="99"/>
      <c r="QBD85" s="99"/>
      <c r="QBE85" s="99"/>
      <c r="QBF85" s="99"/>
      <c r="QBG85" s="99"/>
      <c r="QBH85" s="99"/>
      <c r="QBI85" s="99"/>
      <c r="QBJ85" s="99"/>
      <c r="QBK85" s="99"/>
      <c r="QBL85" s="99"/>
      <c r="QBM85" s="99"/>
      <c r="QBN85" s="99"/>
      <c r="QBO85" s="99"/>
      <c r="QBP85" s="99"/>
      <c r="QBQ85" s="99"/>
      <c r="QBR85" s="99"/>
      <c r="QBS85" s="99"/>
      <c r="QBT85" s="99"/>
      <c r="QBU85" s="99"/>
      <c r="QBV85" s="99"/>
      <c r="QBW85" s="99"/>
      <c r="QBX85" s="99"/>
      <c r="QBY85" s="99"/>
      <c r="QBZ85" s="99"/>
      <c r="QCA85" s="99"/>
      <c r="QCB85" s="99"/>
      <c r="QCC85" s="99"/>
      <c r="QCD85" s="99"/>
      <c r="QCE85" s="99"/>
      <c r="QCF85" s="99"/>
      <c r="QCG85" s="99"/>
      <c r="QCH85" s="99"/>
      <c r="QCI85" s="99"/>
      <c r="QCJ85" s="99"/>
      <c r="QCK85" s="99"/>
      <c r="QCL85" s="99"/>
      <c r="QCM85" s="99"/>
      <c r="QCN85" s="99"/>
      <c r="QCO85" s="99"/>
      <c r="QCP85" s="99"/>
      <c r="QCQ85" s="99"/>
      <c r="QCR85" s="99"/>
      <c r="QCS85" s="99"/>
      <c r="QCT85" s="99"/>
      <c r="QCU85" s="99"/>
      <c r="QCV85" s="99"/>
      <c r="QCW85" s="99"/>
      <c r="QCX85" s="99"/>
      <c r="QCY85" s="99"/>
      <c r="QCZ85" s="99"/>
      <c r="QDA85" s="99"/>
      <c r="QDB85" s="99"/>
      <c r="QDC85" s="99"/>
      <c r="QDD85" s="99"/>
      <c r="QDE85" s="99"/>
      <c r="QDF85" s="99"/>
      <c r="QDG85" s="99"/>
      <c r="QDH85" s="99"/>
      <c r="QDI85" s="99"/>
      <c r="QDJ85" s="99"/>
      <c r="QDK85" s="99"/>
      <c r="QDL85" s="99"/>
      <c r="QDM85" s="99"/>
      <c r="QDN85" s="99"/>
      <c r="QDO85" s="99"/>
      <c r="QDP85" s="99"/>
      <c r="QDQ85" s="99"/>
      <c r="QDR85" s="99"/>
      <c r="QDS85" s="99"/>
      <c r="QDT85" s="99"/>
      <c r="QDU85" s="99"/>
      <c r="QDV85" s="99"/>
      <c r="QDW85" s="99"/>
      <c r="QDX85" s="99"/>
      <c r="QDY85" s="99"/>
      <c r="QDZ85" s="99"/>
      <c r="QEA85" s="99"/>
      <c r="QEB85" s="99"/>
      <c r="QEC85" s="99"/>
      <c r="QED85" s="99"/>
      <c r="QEE85" s="99"/>
      <c r="QEF85" s="99"/>
      <c r="QEG85" s="99"/>
      <c r="QEH85" s="99"/>
      <c r="QEI85" s="99"/>
      <c r="QEJ85" s="99"/>
      <c r="QEK85" s="99"/>
      <c r="QEL85" s="99"/>
      <c r="QEM85" s="99"/>
      <c r="QEN85" s="99"/>
      <c r="QEO85" s="99"/>
      <c r="QEP85" s="99"/>
      <c r="QEQ85" s="99"/>
      <c r="QER85" s="99"/>
      <c r="QES85" s="99"/>
      <c r="QET85" s="99"/>
      <c r="QEU85" s="99"/>
      <c r="QEV85" s="99"/>
      <c r="QEW85" s="99"/>
      <c r="QEX85" s="99"/>
      <c r="QEY85" s="99"/>
      <c r="QEZ85" s="99"/>
      <c r="QFA85" s="99"/>
      <c r="QFB85" s="99"/>
      <c r="QFC85" s="99"/>
      <c r="QFD85" s="99"/>
      <c r="QFE85" s="99"/>
      <c r="QFF85" s="99"/>
      <c r="QFG85" s="99"/>
      <c r="QFH85" s="99"/>
      <c r="QFI85" s="99"/>
      <c r="QFJ85" s="99"/>
      <c r="QFK85" s="99"/>
      <c r="QFL85" s="99"/>
      <c r="QFM85" s="99"/>
      <c r="QFN85" s="99"/>
      <c r="QFO85" s="99"/>
      <c r="QFP85" s="99"/>
      <c r="QFQ85" s="99"/>
      <c r="QFR85" s="99"/>
      <c r="QFS85" s="99"/>
      <c r="QFT85" s="99"/>
      <c r="QFU85" s="99"/>
      <c r="QFV85" s="99"/>
      <c r="QFW85" s="99"/>
      <c r="QFX85" s="99"/>
      <c r="QFY85" s="99"/>
      <c r="QFZ85" s="99"/>
      <c r="QGA85" s="99"/>
      <c r="QGB85" s="99"/>
      <c r="QGC85" s="99"/>
      <c r="QGD85" s="99"/>
      <c r="QGE85" s="99"/>
      <c r="QGF85" s="99"/>
      <c r="QGG85" s="99"/>
      <c r="QGH85" s="99"/>
      <c r="QGI85" s="99"/>
      <c r="QGJ85" s="99"/>
      <c r="QGK85" s="99"/>
      <c r="QGL85" s="99"/>
      <c r="QGM85" s="99"/>
      <c r="QGN85" s="99"/>
      <c r="QGO85" s="99"/>
      <c r="QGP85" s="99"/>
      <c r="QGQ85" s="99"/>
      <c r="QGR85" s="99"/>
      <c r="QGS85" s="99"/>
      <c r="QGT85" s="99"/>
      <c r="QGU85" s="99"/>
      <c r="QGV85" s="99"/>
      <c r="QGW85" s="99"/>
      <c r="QGX85" s="99"/>
      <c r="QGY85" s="99"/>
      <c r="QGZ85" s="99"/>
      <c r="QHA85" s="99"/>
      <c r="QHB85" s="99"/>
      <c r="QHC85" s="99"/>
      <c r="QHD85" s="99"/>
      <c r="QHE85" s="99"/>
      <c r="QHF85" s="99"/>
      <c r="QHG85" s="99"/>
      <c r="QHH85" s="99"/>
      <c r="QHI85" s="99"/>
      <c r="QHJ85" s="99"/>
      <c r="QHK85" s="99"/>
      <c r="QHL85" s="99"/>
      <c r="QHM85" s="99"/>
      <c r="QHN85" s="99"/>
      <c r="QHO85" s="99"/>
      <c r="QHP85" s="99"/>
      <c r="QHQ85" s="99"/>
      <c r="QHR85" s="99"/>
      <c r="QHS85" s="99"/>
      <c r="QHT85" s="99"/>
      <c r="QHU85" s="99"/>
      <c r="QHV85" s="99"/>
      <c r="QHW85" s="99"/>
      <c r="QHX85" s="99"/>
      <c r="QHY85" s="99"/>
      <c r="QHZ85" s="99"/>
      <c r="QIA85" s="99"/>
      <c r="QIB85" s="99"/>
      <c r="QIC85" s="99"/>
      <c r="QID85" s="99"/>
      <c r="QIE85" s="99"/>
      <c r="QIF85" s="99"/>
      <c r="QIG85" s="99"/>
      <c r="QIH85" s="99"/>
      <c r="QII85" s="99"/>
      <c r="QIJ85" s="99"/>
      <c r="QIK85" s="99"/>
      <c r="QIL85" s="99"/>
      <c r="QIM85" s="99"/>
      <c r="QIN85" s="99"/>
      <c r="QIO85" s="99"/>
      <c r="QIP85" s="99"/>
      <c r="QIQ85" s="99"/>
      <c r="QIR85" s="99"/>
      <c r="QIS85" s="99"/>
      <c r="QIT85" s="99"/>
      <c r="QIU85" s="99"/>
      <c r="QIV85" s="99"/>
      <c r="QIW85" s="99"/>
      <c r="QIX85" s="99"/>
      <c r="QIY85" s="99"/>
      <c r="QIZ85" s="99"/>
      <c r="QJA85" s="99"/>
      <c r="QJB85" s="99"/>
      <c r="QJC85" s="99"/>
      <c r="QJD85" s="99"/>
      <c r="QJE85" s="99"/>
      <c r="QJF85" s="99"/>
      <c r="QJG85" s="99"/>
      <c r="QJH85" s="99"/>
      <c r="QJI85" s="99"/>
      <c r="QJJ85" s="99"/>
      <c r="QJK85" s="99"/>
      <c r="QJL85" s="99"/>
      <c r="QJM85" s="99"/>
      <c r="QJN85" s="99"/>
      <c r="QJO85" s="99"/>
      <c r="QJP85" s="99"/>
      <c r="QJQ85" s="99"/>
      <c r="QJR85" s="99"/>
      <c r="QJS85" s="99"/>
      <c r="QJT85" s="99"/>
      <c r="QJU85" s="99"/>
      <c r="QJV85" s="99"/>
      <c r="QJW85" s="99"/>
      <c r="QJX85" s="99"/>
      <c r="QJY85" s="99"/>
      <c r="QJZ85" s="99"/>
      <c r="QKA85" s="99"/>
      <c r="QKB85" s="99"/>
      <c r="QKC85" s="99"/>
      <c r="QKD85" s="99"/>
      <c r="QKE85" s="99"/>
      <c r="QKF85" s="99"/>
      <c r="QKG85" s="99"/>
      <c r="QKH85" s="99"/>
      <c r="QKI85" s="99"/>
      <c r="QKJ85" s="99"/>
      <c r="QKK85" s="99"/>
      <c r="QKL85" s="99"/>
      <c r="QKM85" s="99"/>
      <c r="QKN85" s="99"/>
      <c r="QKO85" s="99"/>
      <c r="QKP85" s="99"/>
      <c r="QKQ85" s="99"/>
      <c r="QKR85" s="99"/>
      <c r="QKS85" s="99"/>
      <c r="QKT85" s="99"/>
      <c r="QKU85" s="99"/>
      <c r="QKV85" s="99"/>
      <c r="QKW85" s="99"/>
      <c r="QKX85" s="99"/>
      <c r="QKY85" s="99"/>
      <c r="QKZ85" s="99"/>
      <c r="QLA85" s="99"/>
      <c r="QLB85" s="99"/>
      <c r="QLC85" s="99"/>
      <c r="QLD85" s="99"/>
      <c r="QLE85" s="99"/>
      <c r="QLF85" s="99"/>
      <c r="QLG85" s="99"/>
      <c r="QLH85" s="99"/>
      <c r="QLI85" s="99"/>
      <c r="QLJ85" s="99"/>
      <c r="QLK85" s="99"/>
      <c r="QLL85" s="99"/>
      <c r="QLM85" s="99"/>
      <c r="QLN85" s="99"/>
      <c r="QLO85" s="99"/>
      <c r="QLP85" s="99"/>
      <c r="QLQ85" s="99"/>
      <c r="QLR85" s="99"/>
      <c r="QLS85" s="99"/>
      <c r="QLT85" s="99"/>
      <c r="QLU85" s="99"/>
      <c r="QLV85" s="99"/>
      <c r="QLW85" s="99"/>
      <c r="QLX85" s="99"/>
      <c r="QLY85" s="99"/>
      <c r="QLZ85" s="99"/>
      <c r="QMA85" s="99"/>
      <c r="QMB85" s="99"/>
      <c r="QMC85" s="99"/>
      <c r="QMD85" s="99"/>
      <c r="QME85" s="99"/>
      <c r="QMF85" s="99"/>
      <c r="QMG85" s="99"/>
      <c r="QMH85" s="99"/>
      <c r="QMI85" s="99"/>
      <c r="QMJ85" s="99"/>
      <c r="QMK85" s="99"/>
      <c r="QML85" s="99"/>
      <c r="QMM85" s="99"/>
      <c r="QMN85" s="99"/>
      <c r="QMO85" s="99"/>
      <c r="QMP85" s="99"/>
      <c r="QMQ85" s="99"/>
      <c r="QMR85" s="99"/>
      <c r="QMS85" s="99"/>
      <c r="QMT85" s="99"/>
      <c r="QMU85" s="99"/>
      <c r="QMV85" s="99"/>
      <c r="QMW85" s="99"/>
      <c r="QMX85" s="99"/>
      <c r="QMY85" s="99"/>
      <c r="QMZ85" s="99"/>
      <c r="QNA85" s="99"/>
      <c r="QNB85" s="99"/>
      <c r="QNC85" s="99"/>
      <c r="QND85" s="99"/>
      <c r="QNE85" s="99"/>
      <c r="QNF85" s="99"/>
      <c r="QNG85" s="99"/>
      <c r="QNH85" s="99"/>
      <c r="QNI85" s="99"/>
      <c r="QNJ85" s="99"/>
      <c r="QNK85" s="99"/>
      <c r="QNL85" s="99"/>
      <c r="QNM85" s="99"/>
      <c r="QNN85" s="99"/>
      <c r="QNO85" s="99"/>
      <c r="QNP85" s="99"/>
      <c r="QNQ85" s="99"/>
      <c r="QNR85" s="99"/>
      <c r="QNS85" s="99"/>
      <c r="QNT85" s="99"/>
      <c r="QNU85" s="99"/>
      <c r="QNV85" s="99"/>
      <c r="QNW85" s="99"/>
      <c r="QNX85" s="99"/>
      <c r="QNY85" s="99"/>
      <c r="QNZ85" s="99"/>
      <c r="QOA85" s="99"/>
      <c r="QOB85" s="99"/>
      <c r="QOC85" s="99"/>
      <c r="QOD85" s="99"/>
      <c r="QOE85" s="99"/>
      <c r="QOF85" s="99"/>
      <c r="QOG85" s="99"/>
      <c r="QOH85" s="99"/>
      <c r="QOI85" s="99"/>
      <c r="QOJ85" s="99"/>
      <c r="QOK85" s="99"/>
      <c r="QOL85" s="99"/>
      <c r="QOM85" s="99"/>
      <c r="QON85" s="99"/>
      <c r="QOO85" s="99"/>
      <c r="QOP85" s="99"/>
      <c r="QOQ85" s="99"/>
      <c r="QOR85" s="99"/>
      <c r="QOS85" s="99"/>
      <c r="QOT85" s="99"/>
      <c r="QOU85" s="99"/>
      <c r="QOV85" s="99"/>
      <c r="QOW85" s="99"/>
      <c r="QOX85" s="99"/>
      <c r="QOY85" s="99"/>
      <c r="QOZ85" s="99"/>
      <c r="QPA85" s="99"/>
      <c r="QPB85" s="99"/>
      <c r="QPC85" s="99"/>
      <c r="QPD85" s="99"/>
      <c r="QPE85" s="99"/>
      <c r="QPF85" s="99"/>
      <c r="QPG85" s="99"/>
      <c r="QPH85" s="99"/>
      <c r="QPI85" s="99"/>
      <c r="QPJ85" s="99"/>
      <c r="QPK85" s="99"/>
      <c r="QPL85" s="99"/>
      <c r="QPM85" s="99"/>
      <c r="QPN85" s="99"/>
      <c r="QPO85" s="99"/>
      <c r="QPP85" s="99"/>
      <c r="QPQ85" s="99"/>
      <c r="QPR85" s="99"/>
      <c r="QPS85" s="99"/>
      <c r="QPT85" s="99"/>
      <c r="QPU85" s="99"/>
      <c r="QPV85" s="99"/>
      <c r="QPW85" s="99"/>
      <c r="QPX85" s="99"/>
      <c r="QPY85" s="99"/>
      <c r="QPZ85" s="99"/>
      <c r="QQA85" s="99"/>
      <c r="QQB85" s="99"/>
      <c r="QQC85" s="99"/>
      <c r="QQD85" s="99"/>
      <c r="QQE85" s="99"/>
      <c r="QQF85" s="99"/>
      <c r="QQG85" s="99"/>
      <c r="QQH85" s="99"/>
      <c r="QQI85" s="99"/>
      <c r="QQJ85" s="99"/>
      <c r="QQK85" s="99"/>
      <c r="QQL85" s="99"/>
      <c r="QQM85" s="99"/>
      <c r="QQN85" s="99"/>
      <c r="QQO85" s="99"/>
      <c r="QQP85" s="99"/>
      <c r="QQQ85" s="99"/>
      <c r="QQR85" s="99"/>
      <c r="QQS85" s="99"/>
      <c r="QQT85" s="99"/>
      <c r="QQU85" s="99"/>
      <c r="QQV85" s="99"/>
      <c r="QQW85" s="99"/>
      <c r="QQX85" s="99"/>
      <c r="QQY85" s="99"/>
      <c r="QQZ85" s="99"/>
      <c r="QRA85" s="99"/>
      <c r="QRB85" s="99"/>
      <c r="QRC85" s="99"/>
      <c r="QRD85" s="99"/>
      <c r="QRE85" s="99"/>
      <c r="QRF85" s="99"/>
      <c r="QRG85" s="99"/>
      <c r="QRH85" s="99"/>
      <c r="QRI85" s="99"/>
      <c r="QRJ85" s="99"/>
      <c r="QRK85" s="99"/>
      <c r="QRL85" s="99"/>
      <c r="QRM85" s="99"/>
      <c r="QRN85" s="99"/>
      <c r="QRO85" s="99"/>
      <c r="QRP85" s="99"/>
      <c r="QRQ85" s="99"/>
      <c r="QRR85" s="99"/>
      <c r="QRS85" s="99"/>
      <c r="QRT85" s="99"/>
      <c r="QRU85" s="99"/>
      <c r="QRV85" s="99"/>
      <c r="QRW85" s="99"/>
      <c r="QRX85" s="99"/>
      <c r="QRY85" s="99"/>
      <c r="QRZ85" s="99"/>
      <c r="QSA85" s="99"/>
      <c r="QSB85" s="99"/>
      <c r="QSC85" s="99"/>
      <c r="QSD85" s="99"/>
      <c r="QSE85" s="99"/>
      <c r="QSF85" s="99"/>
      <c r="QSG85" s="99"/>
      <c r="QSH85" s="99"/>
      <c r="QSI85" s="99"/>
      <c r="QSJ85" s="99"/>
      <c r="QSK85" s="99"/>
      <c r="QSL85" s="99"/>
      <c r="QSM85" s="99"/>
      <c r="QSN85" s="99"/>
      <c r="QSO85" s="99"/>
      <c r="QSP85" s="99"/>
      <c r="QSQ85" s="99"/>
      <c r="QSR85" s="99"/>
      <c r="QSS85" s="99"/>
      <c r="QST85" s="99"/>
      <c r="QSU85" s="99"/>
      <c r="QSV85" s="99"/>
      <c r="QSW85" s="99"/>
      <c r="QSX85" s="99"/>
      <c r="QSY85" s="99"/>
      <c r="QSZ85" s="99"/>
      <c r="QTA85" s="99"/>
      <c r="QTB85" s="99"/>
      <c r="QTC85" s="99"/>
      <c r="QTD85" s="99"/>
      <c r="QTE85" s="99"/>
      <c r="QTF85" s="99"/>
      <c r="QTG85" s="99"/>
      <c r="QTH85" s="99"/>
      <c r="QTI85" s="99"/>
      <c r="QTJ85" s="99"/>
      <c r="QTK85" s="99"/>
      <c r="QTL85" s="99"/>
      <c r="QTM85" s="99"/>
      <c r="QTN85" s="99"/>
      <c r="QTO85" s="99"/>
      <c r="QTP85" s="99"/>
      <c r="QTQ85" s="99"/>
      <c r="QTR85" s="99"/>
      <c r="QTS85" s="99"/>
      <c r="QTT85" s="99"/>
      <c r="QTU85" s="99"/>
      <c r="QTV85" s="99"/>
      <c r="QTW85" s="99"/>
      <c r="QTX85" s="99"/>
      <c r="QTY85" s="99"/>
      <c r="QTZ85" s="99"/>
      <c r="QUA85" s="99"/>
      <c r="QUB85" s="99"/>
      <c r="QUC85" s="99"/>
      <c r="QUD85" s="99"/>
      <c r="QUE85" s="99"/>
      <c r="QUF85" s="99"/>
      <c r="QUG85" s="99"/>
      <c r="QUH85" s="99"/>
      <c r="QUI85" s="99"/>
      <c r="QUJ85" s="99"/>
      <c r="QUK85" s="99"/>
      <c r="QUL85" s="99"/>
      <c r="QUM85" s="99"/>
      <c r="QUN85" s="99"/>
      <c r="QUO85" s="99"/>
      <c r="QUP85" s="99"/>
      <c r="QUQ85" s="99"/>
      <c r="QUR85" s="99"/>
      <c r="QUS85" s="99"/>
      <c r="QUT85" s="99"/>
      <c r="QUU85" s="99"/>
      <c r="QUV85" s="99"/>
      <c r="QUW85" s="99"/>
      <c r="QUX85" s="99"/>
      <c r="QUY85" s="99"/>
      <c r="QUZ85" s="99"/>
      <c r="QVA85" s="99"/>
      <c r="QVB85" s="99"/>
      <c r="QVC85" s="99"/>
      <c r="QVD85" s="99"/>
      <c r="QVE85" s="99"/>
      <c r="QVF85" s="99"/>
      <c r="QVG85" s="99"/>
      <c r="QVH85" s="99"/>
      <c r="QVI85" s="99"/>
      <c r="QVJ85" s="99"/>
      <c r="QVK85" s="99"/>
      <c r="QVL85" s="99"/>
      <c r="QVM85" s="99"/>
      <c r="QVN85" s="99"/>
      <c r="QVO85" s="99"/>
      <c r="QVP85" s="99"/>
      <c r="QVQ85" s="99"/>
      <c r="QVR85" s="99"/>
      <c r="QVS85" s="99"/>
      <c r="QVT85" s="99"/>
      <c r="QVU85" s="99"/>
      <c r="QVV85" s="99"/>
      <c r="QVW85" s="99"/>
      <c r="QVX85" s="99"/>
      <c r="QVY85" s="99"/>
      <c r="QVZ85" s="99"/>
      <c r="QWA85" s="99"/>
      <c r="QWB85" s="99"/>
      <c r="QWC85" s="99"/>
      <c r="QWD85" s="99"/>
      <c r="QWE85" s="99"/>
      <c r="QWF85" s="99"/>
      <c r="QWG85" s="99"/>
      <c r="QWH85" s="99"/>
      <c r="QWI85" s="99"/>
      <c r="QWJ85" s="99"/>
      <c r="QWK85" s="99"/>
      <c r="QWL85" s="99"/>
      <c r="QWM85" s="99"/>
      <c r="QWN85" s="99"/>
      <c r="QWO85" s="99"/>
      <c r="QWP85" s="99"/>
      <c r="QWQ85" s="99"/>
      <c r="QWR85" s="99"/>
      <c r="QWS85" s="99"/>
      <c r="QWT85" s="99"/>
      <c r="QWU85" s="99"/>
      <c r="QWV85" s="99"/>
      <c r="QWW85" s="99"/>
      <c r="QWX85" s="99"/>
      <c r="QWY85" s="99"/>
      <c r="QWZ85" s="99"/>
      <c r="QXA85" s="99"/>
      <c r="QXB85" s="99"/>
      <c r="QXC85" s="99"/>
      <c r="QXD85" s="99"/>
      <c r="QXE85" s="99"/>
      <c r="QXF85" s="99"/>
      <c r="QXG85" s="99"/>
      <c r="QXH85" s="99"/>
      <c r="QXI85" s="99"/>
      <c r="QXJ85" s="99"/>
      <c r="QXK85" s="99"/>
      <c r="QXL85" s="99"/>
      <c r="QXM85" s="99"/>
      <c r="QXN85" s="99"/>
      <c r="QXO85" s="99"/>
      <c r="QXP85" s="99"/>
      <c r="QXQ85" s="99"/>
      <c r="QXR85" s="99"/>
      <c r="QXS85" s="99"/>
      <c r="QXT85" s="99"/>
      <c r="QXU85" s="99"/>
      <c r="QXV85" s="99"/>
      <c r="QXW85" s="99"/>
      <c r="QXX85" s="99"/>
      <c r="QXY85" s="99"/>
      <c r="QXZ85" s="99"/>
      <c r="QYA85" s="99"/>
      <c r="QYB85" s="99"/>
      <c r="QYC85" s="99"/>
      <c r="QYD85" s="99"/>
      <c r="QYE85" s="99"/>
      <c r="QYF85" s="99"/>
      <c r="QYG85" s="99"/>
      <c r="QYH85" s="99"/>
      <c r="QYI85" s="99"/>
      <c r="QYJ85" s="99"/>
      <c r="QYK85" s="99"/>
      <c r="QYL85" s="99"/>
      <c r="QYM85" s="99"/>
      <c r="QYN85" s="99"/>
      <c r="QYO85" s="99"/>
      <c r="QYP85" s="99"/>
      <c r="QYQ85" s="99"/>
      <c r="QYR85" s="99"/>
      <c r="QYS85" s="99"/>
      <c r="QYT85" s="99"/>
      <c r="QYU85" s="99"/>
      <c r="QYV85" s="99"/>
      <c r="QYW85" s="99"/>
      <c r="QYX85" s="99"/>
      <c r="QYY85" s="99"/>
      <c r="QYZ85" s="99"/>
      <c r="QZA85" s="99"/>
      <c r="QZB85" s="99"/>
      <c r="QZC85" s="99"/>
      <c r="QZD85" s="99"/>
      <c r="QZE85" s="99"/>
      <c r="QZF85" s="99"/>
      <c r="QZG85" s="99"/>
      <c r="QZH85" s="99"/>
      <c r="QZI85" s="99"/>
      <c r="QZJ85" s="99"/>
      <c r="QZK85" s="99"/>
      <c r="QZL85" s="99"/>
      <c r="QZM85" s="99"/>
      <c r="QZN85" s="99"/>
      <c r="QZO85" s="99"/>
      <c r="QZP85" s="99"/>
      <c r="QZQ85" s="99"/>
      <c r="QZR85" s="99"/>
      <c r="QZS85" s="99"/>
      <c r="QZT85" s="99"/>
      <c r="QZU85" s="99"/>
      <c r="QZV85" s="99"/>
      <c r="QZW85" s="99"/>
      <c r="QZX85" s="99"/>
      <c r="QZY85" s="99"/>
      <c r="QZZ85" s="99"/>
      <c r="RAA85" s="99"/>
      <c r="RAB85" s="99"/>
      <c r="RAC85" s="99"/>
      <c r="RAD85" s="99"/>
      <c r="RAE85" s="99"/>
      <c r="RAF85" s="99"/>
      <c r="RAG85" s="99"/>
      <c r="RAH85" s="99"/>
      <c r="RAI85" s="99"/>
      <c r="RAJ85" s="99"/>
      <c r="RAK85" s="99"/>
      <c r="RAL85" s="99"/>
      <c r="RAM85" s="99"/>
      <c r="RAN85" s="99"/>
      <c r="RAO85" s="99"/>
      <c r="RAP85" s="99"/>
      <c r="RAQ85" s="99"/>
      <c r="RAR85" s="99"/>
      <c r="RAS85" s="99"/>
      <c r="RAT85" s="99"/>
      <c r="RAU85" s="99"/>
      <c r="RAV85" s="99"/>
      <c r="RAW85" s="99"/>
      <c r="RAX85" s="99"/>
      <c r="RAY85" s="99"/>
      <c r="RAZ85" s="99"/>
      <c r="RBA85" s="99"/>
      <c r="RBB85" s="99"/>
      <c r="RBC85" s="99"/>
      <c r="RBD85" s="99"/>
      <c r="RBE85" s="99"/>
      <c r="RBF85" s="99"/>
      <c r="RBG85" s="99"/>
      <c r="RBH85" s="99"/>
      <c r="RBI85" s="99"/>
      <c r="RBJ85" s="99"/>
      <c r="RBK85" s="99"/>
      <c r="RBL85" s="99"/>
      <c r="RBM85" s="99"/>
      <c r="RBN85" s="99"/>
      <c r="RBO85" s="99"/>
      <c r="RBP85" s="99"/>
      <c r="RBQ85" s="99"/>
      <c r="RBR85" s="99"/>
      <c r="RBS85" s="99"/>
      <c r="RBT85" s="99"/>
      <c r="RBU85" s="99"/>
      <c r="RBV85" s="99"/>
      <c r="RBW85" s="99"/>
      <c r="RBX85" s="99"/>
      <c r="RBY85" s="99"/>
      <c r="RBZ85" s="99"/>
      <c r="RCA85" s="99"/>
      <c r="RCB85" s="99"/>
      <c r="RCC85" s="99"/>
      <c r="RCD85" s="99"/>
      <c r="RCE85" s="99"/>
      <c r="RCF85" s="99"/>
      <c r="RCG85" s="99"/>
      <c r="RCH85" s="99"/>
      <c r="RCI85" s="99"/>
      <c r="RCJ85" s="99"/>
      <c r="RCK85" s="99"/>
      <c r="RCL85" s="99"/>
      <c r="RCM85" s="99"/>
      <c r="RCN85" s="99"/>
      <c r="RCO85" s="99"/>
      <c r="RCP85" s="99"/>
      <c r="RCQ85" s="99"/>
      <c r="RCR85" s="99"/>
      <c r="RCS85" s="99"/>
      <c r="RCT85" s="99"/>
      <c r="RCU85" s="99"/>
      <c r="RCV85" s="99"/>
      <c r="RCW85" s="99"/>
      <c r="RCX85" s="99"/>
      <c r="RCY85" s="99"/>
      <c r="RCZ85" s="99"/>
      <c r="RDA85" s="99"/>
      <c r="RDB85" s="99"/>
      <c r="RDC85" s="99"/>
      <c r="RDD85" s="99"/>
      <c r="RDE85" s="99"/>
      <c r="RDF85" s="99"/>
      <c r="RDG85" s="99"/>
      <c r="RDH85" s="99"/>
      <c r="RDI85" s="99"/>
      <c r="RDJ85" s="99"/>
      <c r="RDK85" s="99"/>
      <c r="RDL85" s="99"/>
      <c r="RDM85" s="99"/>
      <c r="RDN85" s="99"/>
      <c r="RDO85" s="99"/>
      <c r="RDP85" s="99"/>
      <c r="RDQ85" s="99"/>
      <c r="RDR85" s="99"/>
      <c r="RDS85" s="99"/>
      <c r="RDT85" s="99"/>
      <c r="RDU85" s="99"/>
      <c r="RDV85" s="99"/>
      <c r="RDW85" s="99"/>
      <c r="RDX85" s="99"/>
      <c r="RDY85" s="99"/>
      <c r="RDZ85" s="99"/>
      <c r="REA85" s="99"/>
      <c r="REB85" s="99"/>
      <c r="REC85" s="99"/>
      <c r="RED85" s="99"/>
      <c r="REE85" s="99"/>
      <c r="REF85" s="99"/>
      <c r="REG85" s="99"/>
      <c r="REH85" s="99"/>
      <c r="REI85" s="99"/>
      <c r="REJ85" s="99"/>
      <c r="REK85" s="99"/>
      <c r="REL85" s="99"/>
      <c r="REM85" s="99"/>
      <c r="REN85" s="99"/>
      <c r="REO85" s="99"/>
      <c r="REP85" s="99"/>
      <c r="REQ85" s="99"/>
      <c r="RER85" s="99"/>
      <c r="RES85" s="99"/>
      <c r="RET85" s="99"/>
      <c r="REU85" s="99"/>
      <c r="REV85" s="99"/>
      <c r="REW85" s="99"/>
      <c r="REX85" s="99"/>
      <c r="REY85" s="99"/>
      <c r="REZ85" s="99"/>
      <c r="RFA85" s="99"/>
      <c r="RFB85" s="99"/>
      <c r="RFC85" s="99"/>
      <c r="RFD85" s="99"/>
      <c r="RFE85" s="99"/>
      <c r="RFF85" s="99"/>
      <c r="RFG85" s="99"/>
      <c r="RFH85" s="99"/>
      <c r="RFI85" s="99"/>
      <c r="RFJ85" s="99"/>
      <c r="RFK85" s="99"/>
      <c r="RFL85" s="99"/>
      <c r="RFM85" s="99"/>
      <c r="RFN85" s="99"/>
      <c r="RFO85" s="99"/>
      <c r="RFP85" s="99"/>
      <c r="RFQ85" s="99"/>
      <c r="RFR85" s="99"/>
      <c r="RFS85" s="99"/>
      <c r="RFT85" s="99"/>
      <c r="RFU85" s="99"/>
      <c r="RFV85" s="99"/>
      <c r="RFW85" s="99"/>
      <c r="RFX85" s="99"/>
      <c r="RFY85" s="99"/>
      <c r="RFZ85" s="99"/>
      <c r="RGA85" s="99"/>
      <c r="RGB85" s="99"/>
      <c r="RGC85" s="99"/>
      <c r="RGD85" s="99"/>
      <c r="RGE85" s="99"/>
      <c r="RGF85" s="99"/>
      <c r="RGG85" s="99"/>
      <c r="RGH85" s="99"/>
      <c r="RGI85" s="99"/>
      <c r="RGJ85" s="99"/>
      <c r="RGK85" s="99"/>
      <c r="RGL85" s="99"/>
      <c r="RGM85" s="99"/>
      <c r="RGN85" s="99"/>
      <c r="RGO85" s="99"/>
      <c r="RGP85" s="99"/>
      <c r="RGQ85" s="99"/>
      <c r="RGR85" s="99"/>
      <c r="RGS85" s="99"/>
      <c r="RGT85" s="99"/>
      <c r="RGU85" s="99"/>
      <c r="RGV85" s="99"/>
      <c r="RGW85" s="99"/>
      <c r="RGX85" s="99"/>
      <c r="RGY85" s="99"/>
      <c r="RGZ85" s="99"/>
      <c r="RHA85" s="99"/>
      <c r="RHB85" s="99"/>
      <c r="RHC85" s="99"/>
      <c r="RHD85" s="99"/>
      <c r="RHE85" s="99"/>
      <c r="RHF85" s="99"/>
      <c r="RHG85" s="99"/>
      <c r="RHH85" s="99"/>
      <c r="RHI85" s="99"/>
      <c r="RHJ85" s="99"/>
      <c r="RHK85" s="99"/>
      <c r="RHL85" s="99"/>
      <c r="RHM85" s="99"/>
      <c r="RHN85" s="99"/>
      <c r="RHO85" s="99"/>
      <c r="RHP85" s="99"/>
      <c r="RHQ85" s="99"/>
      <c r="RHR85" s="99"/>
      <c r="RHS85" s="99"/>
      <c r="RHT85" s="99"/>
      <c r="RHU85" s="99"/>
      <c r="RHV85" s="99"/>
      <c r="RHW85" s="99"/>
      <c r="RHX85" s="99"/>
      <c r="RHY85" s="99"/>
      <c r="RHZ85" s="99"/>
      <c r="RIA85" s="99"/>
      <c r="RIB85" s="99"/>
      <c r="RIC85" s="99"/>
      <c r="RID85" s="99"/>
      <c r="RIE85" s="99"/>
      <c r="RIF85" s="99"/>
      <c r="RIG85" s="99"/>
      <c r="RIH85" s="99"/>
      <c r="RII85" s="99"/>
      <c r="RIJ85" s="99"/>
      <c r="RIK85" s="99"/>
      <c r="RIL85" s="99"/>
      <c r="RIM85" s="99"/>
      <c r="RIN85" s="99"/>
      <c r="RIO85" s="99"/>
      <c r="RIP85" s="99"/>
      <c r="RIQ85" s="99"/>
      <c r="RIR85" s="99"/>
      <c r="RIS85" s="99"/>
      <c r="RIT85" s="99"/>
      <c r="RIU85" s="99"/>
      <c r="RIV85" s="99"/>
      <c r="RIW85" s="99"/>
      <c r="RIX85" s="99"/>
      <c r="RIY85" s="99"/>
      <c r="RIZ85" s="99"/>
      <c r="RJA85" s="99"/>
      <c r="RJB85" s="99"/>
      <c r="RJC85" s="99"/>
      <c r="RJD85" s="99"/>
      <c r="RJE85" s="99"/>
      <c r="RJF85" s="99"/>
      <c r="RJG85" s="99"/>
      <c r="RJH85" s="99"/>
      <c r="RJI85" s="99"/>
      <c r="RJJ85" s="99"/>
      <c r="RJK85" s="99"/>
      <c r="RJL85" s="99"/>
      <c r="RJM85" s="99"/>
      <c r="RJN85" s="99"/>
      <c r="RJO85" s="99"/>
      <c r="RJP85" s="99"/>
      <c r="RJQ85" s="99"/>
      <c r="RJR85" s="99"/>
      <c r="RJS85" s="99"/>
      <c r="RJT85" s="99"/>
      <c r="RJU85" s="99"/>
      <c r="RJV85" s="99"/>
      <c r="RJW85" s="99"/>
      <c r="RJX85" s="99"/>
      <c r="RJY85" s="99"/>
      <c r="RJZ85" s="99"/>
      <c r="RKA85" s="99"/>
      <c r="RKB85" s="99"/>
      <c r="RKC85" s="99"/>
      <c r="RKD85" s="99"/>
      <c r="RKE85" s="99"/>
      <c r="RKF85" s="99"/>
      <c r="RKG85" s="99"/>
      <c r="RKH85" s="99"/>
      <c r="RKI85" s="99"/>
      <c r="RKJ85" s="99"/>
      <c r="RKK85" s="99"/>
      <c r="RKL85" s="99"/>
      <c r="RKM85" s="99"/>
      <c r="RKN85" s="99"/>
      <c r="RKO85" s="99"/>
      <c r="RKP85" s="99"/>
      <c r="RKQ85" s="99"/>
      <c r="RKR85" s="99"/>
      <c r="RKS85" s="99"/>
      <c r="RKT85" s="99"/>
      <c r="RKU85" s="99"/>
      <c r="RKV85" s="99"/>
      <c r="RKW85" s="99"/>
      <c r="RKX85" s="99"/>
      <c r="RKY85" s="99"/>
      <c r="RKZ85" s="99"/>
      <c r="RLA85" s="99"/>
      <c r="RLB85" s="99"/>
      <c r="RLC85" s="99"/>
      <c r="RLD85" s="99"/>
      <c r="RLE85" s="99"/>
      <c r="RLF85" s="99"/>
      <c r="RLG85" s="99"/>
      <c r="RLH85" s="99"/>
      <c r="RLI85" s="99"/>
      <c r="RLJ85" s="99"/>
      <c r="RLK85" s="99"/>
      <c r="RLL85" s="99"/>
      <c r="RLM85" s="99"/>
      <c r="RLN85" s="99"/>
      <c r="RLO85" s="99"/>
      <c r="RLP85" s="99"/>
      <c r="RLQ85" s="99"/>
      <c r="RLR85" s="99"/>
      <c r="RLS85" s="99"/>
      <c r="RLT85" s="99"/>
      <c r="RLU85" s="99"/>
      <c r="RLV85" s="99"/>
      <c r="RLW85" s="99"/>
      <c r="RLX85" s="99"/>
      <c r="RLY85" s="99"/>
      <c r="RLZ85" s="99"/>
      <c r="RMA85" s="99"/>
      <c r="RMB85" s="99"/>
      <c r="RMC85" s="99"/>
      <c r="RMD85" s="99"/>
      <c r="RME85" s="99"/>
      <c r="RMF85" s="99"/>
      <c r="RMG85" s="99"/>
      <c r="RMH85" s="99"/>
      <c r="RMI85" s="99"/>
      <c r="RMJ85" s="99"/>
      <c r="RMK85" s="99"/>
      <c r="RML85" s="99"/>
      <c r="RMM85" s="99"/>
      <c r="RMN85" s="99"/>
      <c r="RMO85" s="99"/>
      <c r="RMP85" s="99"/>
      <c r="RMQ85" s="99"/>
      <c r="RMR85" s="99"/>
      <c r="RMS85" s="99"/>
      <c r="RMT85" s="99"/>
      <c r="RMU85" s="99"/>
      <c r="RMV85" s="99"/>
      <c r="RMW85" s="99"/>
      <c r="RMX85" s="99"/>
      <c r="RMY85" s="99"/>
      <c r="RMZ85" s="99"/>
      <c r="RNA85" s="99"/>
      <c r="RNB85" s="99"/>
      <c r="RNC85" s="99"/>
      <c r="RND85" s="99"/>
      <c r="RNE85" s="99"/>
      <c r="RNF85" s="99"/>
      <c r="RNG85" s="99"/>
      <c r="RNH85" s="99"/>
      <c r="RNI85" s="99"/>
      <c r="RNJ85" s="99"/>
      <c r="RNK85" s="99"/>
      <c r="RNL85" s="99"/>
      <c r="RNM85" s="99"/>
      <c r="RNN85" s="99"/>
      <c r="RNO85" s="99"/>
      <c r="RNP85" s="99"/>
      <c r="RNQ85" s="99"/>
      <c r="RNR85" s="99"/>
      <c r="RNS85" s="99"/>
      <c r="RNT85" s="99"/>
      <c r="RNU85" s="99"/>
      <c r="RNV85" s="99"/>
      <c r="RNW85" s="99"/>
      <c r="RNX85" s="99"/>
      <c r="RNY85" s="99"/>
      <c r="RNZ85" s="99"/>
      <c r="ROA85" s="99"/>
      <c r="ROB85" s="99"/>
      <c r="ROC85" s="99"/>
      <c r="ROD85" s="99"/>
      <c r="ROE85" s="99"/>
      <c r="ROF85" s="99"/>
      <c r="ROG85" s="99"/>
      <c r="ROH85" s="99"/>
      <c r="ROI85" s="99"/>
      <c r="ROJ85" s="99"/>
      <c r="ROK85" s="99"/>
      <c r="ROL85" s="99"/>
      <c r="ROM85" s="99"/>
      <c r="RON85" s="99"/>
      <c r="ROO85" s="99"/>
      <c r="ROP85" s="99"/>
      <c r="ROQ85" s="99"/>
      <c r="ROR85" s="99"/>
      <c r="ROS85" s="99"/>
      <c r="ROT85" s="99"/>
      <c r="ROU85" s="99"/>
      <c r="ROV85" s="99"/>
      <c r="ROW85" s="99"/>
      <c r="ROX85" s="99"/>
      <c r="ROY85" s="99"/>
      <c r="ROZ85" s="99"/>
      <c r="RPA85" s="99"/>
      <c r="RPB85" s="99"/>
      <c r="RPC85" s="99"/>
      <c r="RPD85" s="99"/>
      <c r="RPE85" s="99"/>
      <c r="RPF85" s="99"/>
      <c r="RPG85" s="99"/>
      <c r="RPH85" s="99"/>
      <c r="RPI85" s="99"/>
      <c r="RPJ85" s="99"/>
      <c r="RPK85" s="99"/>
      <c r="RPL85" s="99"/>
      <c r="RPM85" s="99"/>
      <c r="RPN85" s="99"/>
      <c r="RPO85" s="99"/>
      <c r="RPP85" s="99"/>
      <c r="RPQ85" s="99"/>
      <c r="RPR85" s="99"/>
      <c r="RPS85" s="99"/>
      <c r="RPT85" s="99"/>
      <c r="RPU85" s="99"/>
      <c r="RPV85" s="99"/>
      <c r="RPW85" s="99"/>
      <c r="RPX85" s="99"/>
      <c r="RPY85" s="99"/>
      <c r="RPZ85" s="99"/>
      <c r="RQA85" s="99"/>
      <c r="RQB85" s="99"/>
      <c r="RQC85" s="99"/>
      <c r="RQD85" s="99"/>
      <c r="RQE85" s="99"/>
      <c r="RQF85" s="99"/>
      <c r="RQG85" s="99"/>
      <c r="RQH85" s="99"/>
      <c r="RQI85" s="99"/>
      <c r="RQJ85" s="99"/>
      <c r="RQK85" s="99"/>
      <c r="RQL85" s="99"/>
      <c r="RQM85" s="99"/>
      <c r="RQN85" s="99"/>
      <c r="RQO85" s="99"/>
      <c r="RQP85" s="99"/>
      <c r="RQQ85" s="99"/>
      <c r="RQR85" s="99"/>
      <c r="RQS85" s="99"/>
      <c r="RQT85" s="99"/>
      <c r="RQU85" s="99"/>
      <c r="RQV85" s="99"/>
      <c r="RQW85" s="99"/>
      <c r="RQX85" s="99"/>
      <c r="RQY85" s="99"/>
      <c r="RQZ85" s="99"/>
      <c r="RRA85" s="99"/>
      <c r="RRB85" s="99"/>
      <c r="RRC85" s="99"/>
      <c r="RRD85" s="99"/>
      <c r="RRE85" s="99"/>
      <c r="RRF85" s="99"/>
      <c r="RRG85" s="99"/>
      <c r="RRH85" s="99"/>
      <c r="RRI85" s="99"/>
      <c r="RRJ85" s="99"/>
      <c r="RRK85" s="99"/>
      <c r="RRL85" s="99"/>
      <c r="RRM85" s="99"/>
      <c r="RRN85" s="99"/>
      <c r="RRO85" s="99"/>
      <c r="RRP85" s="99"/>
      <c r="RRQ85" s="99"/>
      <c r="RRR85" s="99"/>
      <c r="RRS85" s="99"/>
      <c r="RRT85" s="99"/>
      <c r="RRU85" s="99"/>
      <c r="RRV85" s="99"/>
      <c r="RRW85" s="99"/>
      <c r="RRX85" s="99"/>
      <c r="RRY85" s="99"/>
      <c r="RRZ85" s="99"/>
      <c r="RSA85" s="99"/>
      <c r="RSB85" s="99"/>
      <c r="RSC85" s="99"/>
      <c r="RSD85" s="99"/>
      <c r="RSE85" s="99"/>
      <c r="RSF85" s="99"/>
      <c r="RSG85" s="99"/>
      <c r="RSH85" s="99"/>
      <c r="RSI85" s="99"/>
      <c r="RSJ85" s="99"/>
      <c r="RSK85" s="99"/>
      <c r="RSL85" s="99"/>
      <c r="RSM85" s="99"/>
      <c r="RSN85" s="99"/>
      <c r="RSO85" s="99"/>
      <c r="RSP85" s="99"/>
      <c r="RSQ85" s="99"/>
      <c r="RSR85" s="99"/>
      <c r="RSS85" s="99"/>
      <c r="RST85" s="99"/>
      <c r="RSU85" s="99"/>
      <c r="RSV85" s="99"/>
      <c r="RSW85" s="99"/>
      <c r="RSX85" s="99"/>
      <c r="RSY85" s="99"/>
      <c r="RSZ85" s="99"/>
      <c r="RTA85" s="99"/>
      <c r="RTB85" s="99"/>
      <c r="RTC85" s="99"/>
      <c r="RTD85" s="99"/>
      <c r="RTE85" s="99"/>
      <c r="RTF85" s="99"/>
      <c r="RTG85" s="99"/>
      <c r="RTH85" s="99"/>
      <c r="RTI85" s="99"/>
      <c r="RTJ85" s="99"/>
      <c r="RTK85" s="99"/>
      <c r="RTL85" s="99"/>
      <c r="RTM85" s="99"/>
      <c r="RTN85" s="99"/>
      <c r="RTO85" s="99"/>
      <c r="RTP85" s="99"/>
      <c r="RTQ85" s="99"/>
      <c r="RTR85" s="99"/>
      <c r="RTS85" s="99"/>
      <c r="RTT85" s="99"/>
      <c r="RTU85" s="99"/>
      <c r="RTV85" s="99"/>
      <c r="RTW85" s="99"/>
      <c r="RTX85" s="99"/>
      <c r="RTY85" s="99"/>
      <c r="RTZ85" s="99"/>
      <c r="RUA85" s="99"/>
      <c r="RUB85" s="99"/>
      <c r="RUC85" s="99"/>
      <c r="RUD85" s="99"/>
      <c r="RUE85" s="99"/>
      <c r="RUF85" s="99"/>
      <c r="RUG85" s="99"/>
      <c r="RUH85" s="99"/>
      <c r="RUI85" s="99"/>
      <c r="RUJ85" s="99"/>
      <c r="RUK85" s="99"/>
      <c r="RUL85" s="99"/>
      <c r="RUM85" s="99"/>
      <c r="RUN85" s="99"/>
      <c r="RUO85" s="99"/>
      <c r="RUP85" s="99"/>
      <c r="RUQ85" s="99"/>
      <c r="RUR85" s="99"/>
      <c r="RUS85" s="99"/>
      <c r="RUT85" s="99"/>
      <c r="RUU85" s="99"/>
      <c r="RUV85" s="99"/>
      <c r="RUW85" s="99"/>
      <c r="RUX85" s="99"/>
      <c r="RUY85" s="99"/>
      <c r="RUZ85" s="99"/>
      <c r="RVA85" s="99"/>
      <c r="RVB85" s="99"/>
      <c r="RVC85" s="99"/>
      <c r="RVD85" s="99"/>
      <c r="RVE85" s="99"/>
      <c r="RVF85" s="99"/>
      <c r="RVG85" s="99"/>
      <c r="RVH85" s="99"/>
      <c r="RVI85" s="99"/>
      <c r="RVJ85" s="99"/>
      <c r="RVK85" s="99"/>
      <c r="RVL85" s="99"/>
      <c r="RVM85" s="99"/>
      <c r="RVN85" s="99"/>
      <c r="RVO85" s="99"/>
      <c r="RVP85" s="99"/>
      <c r="RVQ85" s="99"/>
      <c r="RVR85" s="99"/>
      <c r="RVS85" s="99"/>
      <c r="RVT85" s="99"/>
      <c r="RVU85" s="99"/>
      <c r="RVV85" s="99"/>
      <c r="RVW85" s="99"/>
      <c r="RVX85" s="99"/>
      <c r="RVY85" s="99"/>
      <c r="RVZ85" s="99"/>
      <c r="RWA85" s="99"/>
      <c r="RWB85" s="99"/>
      <c r="RWC85" s="99"/>
      <c r="RWD85" s="99"/>
      <c r="RWE85" s="99"/>
      <c r="RWF85" s="99"/>
      <c r="RWG85" s="99"/>
      <c r="RWH85" s="99"/>
      <c r="RWI85" s="99"/>
      <c r="RWJ85" s="99"/>
      <c r="RWK85" s="99"/>
      <c r="RWL85" s="99"/>
      <c r="RWM85" s="99"/>
      <c r="RWN85" s="99"/>
      <c r="RWO85" s="99"/>
      <c r="RWP85" s="99"/>
      <c r="RWQ85" s="99"/>
      <c r="RWR85" s="99"/>
      <c r="RWS85" s="99"/>
      <c r="RWT85" s="99"/>
      <c r="RWU85" s="99"/>
      <c r="RWV85" s="99"/>
      <c r="RWW85" s="99"/>
      <c r="RWX85" s="99"/>
      <c r="RWY85" s="99"/>
      <c r="RWZ85" s="99"/>
      <c r="RXA85" s="99"/>
      <c r="RXB85" s="99"/>
      <c r="RXC85" s="99"/>
      <c r="RXD85" s="99"/>
      <c r="RXE85" s="99"/>
      <c r="RXF85" s="99"/>
      <c r="RXG85" s="99"/>
      <c r="RXH85" s="99"/>
      <c r="RXI85" s="99"/>
      <c r="RXJ85" s="99"/>
      <c r="RXK85" s="99"/>
      <c r="RXL85" s="99"/>
      <c r="RXM85" s="99"/>
      <c r="RXN85" s="99"/>
      <c r="RXO85" s="99"/>
      <c r="RXP85" s="99"/>
      <c r="RXQ85" s="99"/>
      <c r="RXR85" s="99"/>
      <c r="RXS85" s="99"/>
      <c r="RXT85" s="99"/>
      <c r="RXU85" s="99"/>
      <c r="RXV85" s="99"/>
      <c r="RXW85" s="99"/>
      <c r="RXX85" s="99"/>
      <c r="RXY85" s="99"/>
      <c r="RXZ85" s="99"/>
      <c r="RYA85" s="99"/>
      <c r="RYB85" s="99"/>
      <c r="RYC85" s="99"/>
      <c r="RYD85" s="99"/>
      <c r="RYE85" s="99"/>
      <c r="RYF85" s="99"/>
      <c r="RYG85" s="99"/>
      <c r="RYH85" s="99"/>
      <c r="RYI85" s="99"/>
      <c r="RYJ85" s="99"/>
      <c r="RYK85" s="99"/>
      <c r="RYL85" s="99"/>
      <c r="RYM85" s="99"/>
      <c r="RYN85" s="99"/>
      <c r="RYO85" s="99"/>
      <c r="RYP85" s="99"/>
      <c r="RYQ85" s="99"/>
      <c r="RYR85" s="99"/>
      <c r="RYS85" s="99"/>
      <c r="RYT85" s="99"/>
      <c r="RYU85" s="99"/>
      <c r="RYV85" s="99"/>
      <c r="RYW85" s="99"/>
      <c r="RYX85" s="99"/>
      <c r="RYY85" s="99"/>
      <c r="RYZ85" s="99"/>
      <c r="RZA85" s="99"/>
      <c r="RZB85" s="99"/>
      <c r="RZC85" s="99"/>
      <c r="RZD85" s="99"/>
      <c r="RZE85" s="99"/>
      <c r="RZF85" s="99"/>
      <c r="RZG85" s="99"/>
      <c r="RZH85" s="99"/>
      <c r="RZI85" s="99"/>
      <c r="RZJ85" s="99"/>
      <c r="RZK85" s="99"/>
      <c r="RZL85" s="99"/>
      <c r="RZM85" s="99"/>
      <c r="RZN85" s="99"/>
      <c r="RZO85" s="99"/>
      <c r="RZP85" s="99"/>
      <c r="RZQ85" s="99"/>
      <c r="RZR85" s="99"/>
      <c r="RZS85" s="99"/>
      <c r="RZT85" s="99"/>
      <c r="RZU85" s="99"/>
      <c r="RZV85" s="99"/>
      <c r="RZW85" s="99"/>
      <c r="RZX85" s="99"/>
      <c r="RZY85" s="99"/>
      <c r="RZZ85" s="99"/>
      <c r="SAA85" s="99"/>
      <c r="SAB85" s="99"/>
      <c r="SAC85" s="99"/>
      <c r="SAD85" s="99"/>
      <c r="SAE85" s="99"/>
      <c r="SAF85" s="99"/>
      <c r="SAG85" s="99"/>
      <c r="SAH85" s="99"/>
      <c r="SAI85" s="99"/>
      <c r="SAJ85" s="99"/>
      <c r="SAK85" s="99"/>
      <c r="SAL85" s="99"/>
      <c r="SAM85" s="99"/>
      <c r="SAN85" s="99"/>
      <c r="SAO85" s="99"/>
      <c r="SAP85" s="99"/>
      <c r="SAQ85" s="99"/>
      <c r="SAR85" s="99"/>
      <c r="SAS85" s="99"/>
      <c r="SAT85" s="99"/>
      <c r="SAU85" s="99"/>
      <c r="SAV85" s="99"/>
      <c r="SAW85" s="99"/>
      <c r="SAX85" s="99"/>
      <c r="SAY85" s="99"/>
      <c r="SAZ85" s="99"/>
      <c r="SBA85" s="99"/>
      <c r="SBB85" s="99"/>
      <c r="SBC85" s="99"/>
      <c r="SBD85" s="99"/>
      <c r="SBE85" s="99"/>
      <c r="SBF85" s="99"/>
      <c r="SBG85" s="99"/>
      <c r="SBH85" s="99"/>
      <c r="SBI85" s="99"/>
      <c r="SBJ85" s="99"/>
      <c r="SBK85" s="99"/>
      <c r="SBL85" s="99"/>
      <c r="SBM85" s="99"/>
      <c r="SBN85" s="99"/>
      <c r="SBO85" s="99"/>
      <c r="SBP85" s="99"/>
      <c r="SBQ85" s="99"/>
      <c r="SBR85" s="99"/>
      <c r="SBS85" s="99"/>
      <c r="SBT85" s="99"/>
      <c r="SBU85" s="99"/>
      <c r="SBV85" s="99"/>
      <c r="SBW85" s="99"/>
      <c r="SBX85" s="99"/>
      <c r="SBY85" s="99"/>
      <c r="SBZ85" s="99"/>
      <c r="SCA85" s="99"/>
      <c r="SCB85" s="99"/>
      <c r="SCC85" s="99"/>
      <c r="SCD85" s="99"/>
      <c r="SCE85" s="99"/>
      <c r="SCF85" s="99"/>
      <c r="SCG85" s="99"/>
      <c r="SCH85" s="99"/>
      <c r="SCI85" s="99"/>
      <c r="SCJ85" s="99"/>
      <c r="SCK85" s="99"/>
      <c r="SCL85" s="99"/>
      <c r="SCM85" s="99"/>
      <c r="SCN85" s="99"/>
      <c r="SCO85" s="99"/>
      <c r="SCP85" s="99"/>
      <c r="SCQ85" s="99"/>
      <c r="SCR85" s="99"/>
      <c r="SCS85" s="99"/>
      <c r="SCT85" s="99"/>
      <c r="SCU85" s="99"/>
      <c r="SCV85" s="99"/>
      <c r="SCW85" s="99"/>
      <c r="SCX85" s="99"/>
      <c r="SCY85" s="99"/>
      <c r="SCZ85" s="99"/>
      <c r="SDA85" s="99"/>
      <c r="SDB85" s="99"/>
      <c r="SDC85" s="99"/>
      <c r="SDD85" s="99"/>
      <c r="SDE85" s="99"/>
      <c r="SDF85" s="99"/>
      <c r="SDG85" s="99"/>
      <c r="SDH85" s="99"/>
      <c r="SDI85" s="99"/>
      <c r="SDJ85" s="99"/>
      <c r="SDK85" s="99"/>
      <c r="SDL85" s="99"/>
      <c r="SDM85" s="99"/>
      <c r="SDN85" s="99"/>
      <c r="SDO85" s="99"/>
      <c r="SDP85" s="99"/>
      <c r="SDQ85" s="99"/>
      <c r="SDR85" s="99"/>
      <c r="SDS85" s="99"/>
      <c r="SDT85" s="99"/>
      <c r="SDU85" s="99"/>
      <c r="SDV85" s="99"/>
      <c r="SDW85" s="99"/>
      <c r="SDX85" s="99"/>
      <c r="SDY85" s="99"/>
      <c r="SDZ85" s="99"/>
      <c r="SEA85" s="99"/>
      <c r="SEB85" s="99"/>
      <c r="SEC85" s="99"/>
      <c r="SED85" s="99"/>
      <c r="SEE85" s="99"/>
      <c r="SEF85" s="99"/>
      <c r="SEG85" s="99"/>
      <c r="SEH85" s="99"/>
      <c r="SEI85" s="99"/>
      <c r="SEJ85" s="99"/>
      <c r="SEK85" s="99"/>
      <c r="SEL85" s="99"/>
      <c r="SEM85" s="99"/>
      <c r="SEN85" s="99"/>
      <c r="SEO85" s="99"/>
      <c r="SEP85" s="99"/>
      <c r="SEQ85" s="99"/>
      <c r="SER85" s="99"/>
      <c r="SES85" s="99"/>
      <c r="SET85" s="99"/>
      <c r="SEU85" s="99"/>
      <c r="SEV85" s="99"/>
      <c r="SEW85" s="99"/>
      <c r="SEX85" s="99"/>
      <c r="SEY85" s="99"/>
      <c r="SEZ85" s="99"/>
      <c r="SFA85" s="99"/>
      <c r="SFB85" s="99"/>
      <c r="SFC85" s="99"/>
      <c r="SFD85" s="99"/>
      <c r="SFE85" s="99"/>
      <c r="SFF85" s="99"/>
      <c r="SFG85" s="99"/>
      <c r="SFH85" s="99"/>
      <c r="SFI85" s="99"/>
      <c r="SFJ85" s="99"/>
      <c r="SFK85" s="99"/>
      <c r="SFL85" s="99"/>
      <c r="SFM85" s="99"/>
      <c r="SFN85" s="99"/>
      <c r="SFO85" s="99"/>
      <c r="SFP85" s="99"/>
      <c r="SFQ85" s="99"/>
      <c r="SFR85" s="99"/>
      <c r="SFS85" s="99"/>
      <c r="SFT85" s="99"/>
      <c r="SFU85" s="99"/>
      <c r="SFV85" s="99"/>
      <c r="SFW85" s="99"/>
      <c r="SFX85" s="99"/>
      <c r="SFY85" s="99"/>
      <c r="SFZ85" s="99"/>
      <c r="SGA85" s="99"/>
      <c r="SGB85" s="99"/>
      <c r="SGC85" s="99"/>
      <c r="SGD85" s="99"/>
      <c r="SGE85" s="99"/>
      <c r="SGF85" s="99"/>
      <c r="SGG85" s="99"/>
      <c r="SGH85" s="99"/>
      <c r="SGI85" s="99"/>
      <c r="SGJ85" s="99"/>
      <c r="SGK85" s="99"/>
      <c r="SGL85" s="99"/>
      <c r="SGM85" s="99"/>
      <c r="SGN85" s="99"/>
      <c r="SGO85" s="99"/>
      <c r="SGP85" s="99"/>
      <c r="SGQ85" s="99"/>
      <c r="SGR85" s="99"/>
      <c r="SGS85" s="99"/>
      <c r="SGT85" s="99"/>
      <c r="SGU85" s="99"/>
      <c r="SGV85" s="99"/>
      <c r="SGW85" s="99"/>
      <c r="SGX85" s="99"/>
      <c r="SGY85" s="99"/>
      <c r="SGZ85" s="99"/>
      <c r="SHA85" s="99"/>
      <c r="SHB85" s="99"/>
      <c r="SHC85" s="99"/>
      <c r="SHD85" s="99"/>
      <c r="SHE85" s="99"/>
      <c r="SHF85" s="99"/>
      <c r="SHG85" s="99"/>
      <c r="SHH85" s="99"/>
      <c r="SHI85" s="99"/>
      <c r="SHJ85" s="99"/>
      <c r="SHK85" s="99"/>
      <c r="SHL85" s="99"/>
      <c r="SHM85" s="99"/>
      <c r="SHN85" s="99"/>
      <c r="SHO85" s="99"/>
      <c r="SHP85" s="99"/>
      <c r="SHQ85" s="99"/>
      <c r="SHR85" s="99"/>
      <c r="SHS85" s="99"/>
      <c r="SHT85" s="99"/>
      <c r="SHU85" s="99"/>
      <c r="SHV85" s="99"/>
      <c r="SHW85" s="99"/>
      <c r="SHX85" s="99"/>
      <c r="SHY85" s="99"/>
      <c r="SHZ85" s="99"/>
      <c r="SIA85" s="99"/>
      <c r="SIB85" s="99"/>
      <c r="SIC85" s="99"/>
      <c r="SID85" s="99"/>
      <c r="SIE85" s="99"/>
      <c r="SIF85" s="99"/>
      <c r="SIG85" s="99"/>
      <c r="SIH85" s="99"/>
      <c r="SII85" s="99"/>
      <c r="SIJ85" s="99"/>
      <c r="SIK85" s="99"/>
      <c r="SIL85" s="99"/>
      <c r="SIM85" s="99"/>
      <c r="SIN85" s="99"/>
      <c r="SIO85" s="99"/>
      <c r="SIP85" s="99"/>
      <c r="SIQ85" s="99"/>
      <c r="SIR85" s="99"/>
      <c r="SIS85" s="99"/>
      <c r="SIT85" s="99"/>
      <c r="SIU85" s="99"/>
      <c r="SIV85" s="99"/>
      <c r="SIW85" s="99"/>
      <c r="SIX85" s="99"/>
      <c r="SIY85" s="99"/>
      <c r="SIZ85" s="99"/>
      <c r="SJA85" s="99"/>
      <c r="SJB85" s="99"/>
      <c r="SJC85" s="99"/>
      <c r="SJD85" s="99"/>
      <c r="SJE85" s="99"/>
      <c r="SJF85" s="99"/>
      <c r="SJG85" s="99"/>
      <c r="SJH85" s="99"/>
      <c r="SJI85" s="99"/>
      <c r="SJJ85" s="99"/>
      <c r="SJK85" s="99"/>
      <c r="SJL85" s="99"/>
      <c r="SJM85" s="99"/>
      <c r="SJN85" s="99"/>
      <c r="SJO85" s="99"/>
      <c r="SJP85" s="99"/>
      <c r="SJQ85" s="99"/>
      <c r="SJR85" s="99"/>
      <c r="SJS85" s="99"/>
      <c r="SJT85" s="99"/>
      <c r="SJU85" s="99"/>
      <c r="SJV85" s="99"/>
      <c r="SJW85" s="99"/>
      <c r="SJX85" s="99"/>
      <c r="SJY85" s="99"/>
      <c r="SJZ85" s="99"/>
      <c r="SKA85" s="99"/>
      <c r="SKB85" s="99"/>
      <c r="SKC85" s="99"/>
      <c r="SKD85" s="99"/>
      <c r="SKE85" s="99"/>
      <c r="SKF85" s="99"/>
      <c r="SKG85" s="99"/>
      <c r="SKH85" s="99"/>
      <c r="SKI85" s="99"/>
      <c r="SKJ85" s="99"/>
      <c r="SKK85" s="99"/>
      <c r="SKL85" s="99"/>
      <c r="SKM85" s="99"/>
      <c r="SKN85" s="99"/>
      <c r="SKO85" s="99"/>
      <c r="SKP85" s="99"/>
      <c r="SKQ85" s="99"/>
      <c r="SKR85" s="99"/>
      <c r="SKS85" s="99"/>
      <c r="SKT85" s="99"/>
      <c r="SKU85" s="99"/>
      <c r="SKV85" s="99"/>
      <c r="SKW85" s="99"/>
      <c r="SKX85" s="99"/>
      <c r="SKY85" s="99"/>
      <c r="SKZ85" s="99"/>
      <c r="SLA85" s="99"/>
      <c r="SLB85" s="99"/>
      <c r="SLC85" s="99"/>
      <c r="SLD85" s="99"/>
      <c r="SLE85" s="99"/>
      <c r="SLF85" s="99"/>
      <c r="SLG85" s="99"/>
      <c r="SLH85" s="99"/>
      <c r="SLI85" s="99"/>
      <c r="SLJ85" s="99"/>
      <c r="SLK85" s="99"/>
      <c r="SLL85" s="99"/>
      <c r="SLM85" s="99"/>
      <c r="SLN85" s="99"/>
      <c r="SLO85" s="99"/>
      <c r="SLP85" s="99"/>
      <c r="SLQ85" s="99"/>
      <c r="SLR85" s="99"/>
      <c r="SLS85" s="99"/>
      <c r="SLT85" s="99"/>
      <c r="SLU85" s="99"/>
      <c r="SLV85" s="99"/>
      <c r="SLW85" s="99"/>
      <c r="SLX85" s="99"/>
      <c r="SLY85" s="99"/>
      <c r="SLZ85" s="99"/>
      <c r="SMA85" s="99"/>
      <c r="SMB85" s="99"/>
      <c r="SMC85" s="99"/>
      <c r="SMD85" s="99"/>
      <c r="SME85" s="99"/>
      <c r="SMF85" s="99"/>
      <c r="SMG85" s="99"/>
      <c r="SMH85" s="99"/>
      <c r="SMI85" s="99"/>
      <c r="SMJ85" s="99"/>
      <c r="SMK85" s="99"/>
      <c r="SML85" s="99"/>
      <c r="SMM85" s="99"/>
      <c r="SMN85" s="99"/>
      <c r="SMO85" s="99"/>
      <c r="SMP85" s="99"/>
      <c r="SMQ85" s="99"/>
      <c r="SMR85" s="99"/>
      <c r="SMS85" s="99"/>
      <c r="SMT85" s="99"/>
      <c r="SMU85" s="99"/>
      <c r="SMV85" s="99"/>
      <c r="SMW85" s="99"/>
      <c r="SMX85" s="99"/>
      <c r="SMY85" s="99"/>
      <c r="SMZ85" s="99"/>
      <c r="SNA85" s="99"/>
      <c r="SNB85" s="99"/>
      <c r="SNC85" s="99"/>
      <c r="SND85" s="99"/>
      <c r="SNE85" s="99"/>
      <c r="SNF85" s="99"/>
      <c r="SNG85" s="99"/>
      <c r="SNH85" s="99"/>
      <c r="SNI85" s="99"/>
      <c r="SNJ85" s="99"/>
      <c r="SNK85" s="99"/>
      <c r="SNL85" s="99"/>
      <c r="SNM85" s="99"/>
      <c r="SNN85" s="99"/>
      <c r="SNO85" s="99"/>
      <c r="SNP85" s="99"/>
      <c r="SNQ85" s="99"/>
      <c r="SNR85" s="99"/>
      <c r="SNS85" s="99"/>
      <c r="SNT85" s="99"/>
      <c r="SNU85" s="99"/>
      <c r="SNV85" s="99"/>
      <c r="SNW85" s="99"/>
      <c r="SNX85" s="99"/>
      <c r="SNY85" s="99"/>
      <c r="SNZ85" s="99"/>
      <c r="SOA85" s="99"/>
      <c r="SOB85" s="99"/>
      <c r="SOC85" s="99"/>
      <c r="SOD85" s="99"/>
      <c r="SOE85" s="99"/>
      <c r="SOF85" s="99"/>
      <c r="SOG85" s="99"/>
      <c r="SOH85" s="99"/>
      <c r="SOI85" s="99"/>
      <c r="SOJ85" s="99"/>
      <c r="SOK85" s="99"/>
      <c r="SOL85" s="99"/>
      <c r="SOM85" s="99"/>
      <c r="SON85" s="99"/>
      <c r="SOO85" s="99"/>
      <c r="SOP85" s="99"/>
      <c r="SOQ85" s="99"/>
      <c r="SOR85" s="99"/>
      <c r="SOS85" s="99"/>
      <c r="SOT85" s="99"/>
      <c r="SOU85" s="99"/>
      <c r="SOV85" s="99"/>
      <c r="SOW85" s="99"/>
      <c r="SOX85" s="99"/>
      <c r="SOY85" s="99"/>
      <c r="SOZ85" s="99"/>
      <c r="SPA85" s="99"/>
      <c r="SPB85" s="99"/>
      <c r="SPC85" s="99"/>
      <c r="SPD85" s="99"/>
      <c r="SPE85" s="99"/>
      <c r="SPF85" s="99"/>
      <c r="SPG85" s="99"/>
      <c r="SPH85" s="99"/>
      <c r="SPI85" s="99"/>
      <c r="SPJ85" s="99"/>
      <c r="SPK85" s="99"/>
      <c r="SPL85" s="99"/>
      <c r="SPM85" s="99"/>
      <c r="SPN85" s="99"/>
      <c r="SPO85" s="99"/>
      <c r="SPP85" s="99"/>
      <c r="SPQ85" s="99"/>
      <c r="SPR85" s="99"/>
      <c r="SPS85" s="99"/>
      <c r="SPT85" s="99"/>
      <c r="SPU85" s="99"/>
      <c r="SPV85" s="99"/>
      <c r="SPW85" s="99"/>
      <c r="SPX85" s="99"/>
      <c r="SPY85" s="99"/>
      <c r="SPZ85" s="99"/>
      <c r="SQA85" s="99"/>
      <c r="SQB85" s="99"/>
      <c r="SQC85" s="99"/>
      <c r="SQD85" s="99"/>
      <c r="SQE85" s="99"/>
      <c r="SQF85" s="99"/>
      <c r="SQG85" s="99"/>
      <c r="SQH85" s="99"/>
      <c r="SQI85" s="99"/>
      <c r="SQJ85" s="99"/>
      <c r="SQK85" s="99"/>
      <c r="SQL85" s="99"/>
      <c r="SQM85" s="99"/>
      <c r="SQN85" s="99"/>
      <c r="SQO85" s="99"/>
      <c r="SQP85" s="99"/>
      <c r="SQQ85" s="99"/>
      <c r="SQR85" s="99"/>
      <c r="SQS85" s="99"/>
      <c r="SQT85" s="99"/>
      <c r="SQU85" s="99"/>
      <c r="SQV85" s="99"/>
      <c r="SQW85" s="99"/>
      <c r="SQX85" s="99"/>
      <c r="SQY85" s="99"/>
      <c r="SQZ85" s="99"/>
      <c r="SRA85" s="99"/>
      <c r="SRB85" s="99"/>
      <c r="SRC85" s="99"/>
      <c r="SRD85" s="99"/>
      <c r="SRE85" s="99"/>
      <c r="SRF85" s="99"/>
      <c r="SRG85" s="99"/>
      <c r="SRH85" s="99"/>
      <c r="SRI85" s="99"/>
      <c r="SRJ85" s="99"/>
      <c r="SRK85" s="99"/>
      <c r="SRL85" s="99"/>
      <c r="SRM85" s="99"/>
      <c r="SRN85" s="99"/>
      <c r="SRO85" s="99"/>
      <c r="SRP85" s="99"/>
      <c r="SRQ85" s="99"/>
      <c r="SRR85" s="99"/>
      <c r="SRS85" s="99"/>
      <c r="SRT85" s="99"/>
      <c r="SRU85" s="99"/>
      <c r="SRV85" s="99"/>
      <c r="SRW85" s="99"/>
      <c r="SRX85" s="99"/>
      <c r="SRY85" s="99"/>
      <c r="SRZ85" s="99"/>
      <c r="SSA85" s="99"/>
      <c r="SSB85" s="99"/>
      <c r="SSC85" s="99"/>
      <c r="SSD85" s="99"/>
      <c r="SSE85" s="99"/>
      <c r="SSF85" s="99"/>
      <c r="SSG85" s="99"/>
      <c r="SSH85" s="99"/>
      <c r="SSI85" s="99"/>
      <c r="SSJ85" s="99"/>
      <c r="SSK85" s="99"/>
      <c r="SSL85" s="99"/>
      <c r="SSM85" s="99"/>
      <c r="SSN85" s="99"/>
      <c r="SSO85" s="99"/>
      <c r="SSP85" s="99"/>
      <c r="SSQ85" s="99"/>
      <c r="SSR85" s="99"/>
      <c r="SSS85" s="99"/>
      <c r="SST85" s="99"/>
      <c r="SSU85" s="99"/>
      <c r="SSV85" s="99"/>
      <c r="SSW85" s="99"/>
      <c r="SSX85" s="99"/>
      <c r="SSY85" s="99"/>
      <c r="SSZ85" s="99"/>
      <c r="STA85" s="99"/>
      <c r="STB85" s="99"/>
      <c r="STC85" s="99"/>
      <c r="STD85" s="99"/>
      <c r="STE85" s="99"/>
      <c r="STF85" s="99"/>
      <c r="STG85" s="99"/>
      <c r="STH85" s="99"/>
      <c r="STI85" s="99"/>
      <c r="STJ85" s="99"/>
      <c r="STK85" s="99"/>
      <c r="STL85" s="99"/>
      <c r="STM85" s="99"/>
      <c r="STN85" s="99"/>
      <c r="STO85" s="99"/>
      <c r="STP85" s="99"/>
      <c r="STQ85" s="99"/>
      <c r="STR85" s="99"/>
      <c r="STS85" s="99"/>
      <c r="STT85" s="99"/>
      <c r="STU85" s="99"/>
      <c r="STV85" s="99"/>
      <c r="STW85" s="99"/>
      <c r="STX85" s="99"/>
      <c r="STY85" s="99"/>
      <c r="STZ85" s="99"/>
      <c r="SUA85" s="99"/>
      <c r="SUB85" s="99"/>
      <c r="SUC85" s="99"/>
      <c r="SUD85" s="99"/>
      <c r="SUE85" s="99"/>
      <c r="SUF85" s="99"/>
      <c r="SUG85" s="99"/>
      <c r="SUH85" s="99"/>
      <c r="SUI85" s="99"/>
      <c r="SUJ85" s="99"/>
      <c r="SUK85" s="99"/>
      <c r="SUL85" s="99"/>
      <c r="SUM85" s="99"/>
      <c r="SUN85" s="99"/>
      <c r="SUO85" s="99"/>
      <c r="SUP85" s="99"/>
      <c r="SUQ85" s="99"/>
      <c r="SUR85" s="99"/>
      <c r="SUS85" s="99"/>
      <c r="SUT85" s="99"/>
      <c r="SUU85" s="99"/>
      <c r="SUV85" s="99"/>
      <c r="SUW85" s="99"/>
      <c r="SUX85" s="99"/>
      <c r="SUY85" s="99"/>
      <c r="SUZ85" s="99"/>
      <c r="SVA85" s="99"/>
      <c r="SVB85" s="99"/>
      <c r="SVC85" s="99"/>
      <c r="SVD85" s="99"/>
      <c r="SVE85" s="99"/>
      <c r="SVF85" s="99"/>
      <c r="SVG85" s="99"/>
      <c r="SVH85" s="99"/>
      <c r="SVI85" s="99"/>
      <c r="SVJ85" s="99"/>
      <c r="SVK85" s="99"/>
      <c r="SVL85" s="99"/>
      <c r="SVM85" s="99"/>
      <c r="SVN85" s="99"/>
      <c r="SVO85" s="99"/>
      <c r="SVP85" s="99"/>
      <c r="SVQ85" s="99"/>
      <c r="SVR85" s="99"/>
      <c r="SVS85" s="99"/>
      <c r="SVT85" s="99"/>
      <c r="SVU85" s="99"/>
      <c r="SVV85" s="99"/>
      <c r="SVW85" s="99"/>
      <c r="SVX85" s="99"/>
      <c r="SVY85" s="99"/>
      <c r="SVZ85" s="99"/>
      <c r="SWA85" s="99"/>
      <c r="SWB85" s="99"/>
      <c r="SWC85" s="99"/>
      <c r="SWD85" s="99"/>
      <c r="SWE85" s="99"/>
      <c r="SWF85" s="99"/>
      <c r="SWG85" s="99"/>
      <c r="SWH85" s="99"/>
      <c r="SWI85" s="99"/>
      <c r="SWJ85" s="99"/>
      <c r="SWK85" s="99"/>
      <c r="SWL85" s="99"/>
      <c r="SWM85" s="99"/>
      <c r="SWN85" s="99"/>
      <c r="SWO85" s="99"/>
      <c r="SWP85" s="99"/>
      <c r="SWQ85" s="99"/>
      <c r="SWR85" s="99"/>
      <c r="SWS85" s="99"/>
      <c r="SWT85" s="99"/>
      <c r="SWU85" s="99"/>
      <c r="SWV85" s="99"/>
      <c r="SWW85" s="99"/>
      <c r="SWX85" s="99"/>
      <c r="SWY85" s="99"/>
      <c r="SWZ85" s="99"/>
      <c r="SXA85" s="99"/>
      <c r="SXB85" s="99"/>
      <c r="SXC85" s="99"/>
      <c r="SXD85" s="99"/>
      <c r="SXE85" s="99"/>
      <c r="SXF85" s="99"/>
      <c r="SXG85" s="99"/>
      <c r="SXH85" s="99"/>
      <c r="SXI85" s="99"/>
      <c r="SXJ85" s="99"/>
      <c r="SXK85" s="99"/>
      <c r="SXL85" s="99"/>
      <c r="SXM85" s="99"/>
      <c r="SXN85" s="99"/>
      <c r="SXO85" s="99"/>
      <c r="SXP85" s="99"/>
      <c r="SXQ85" s="99"/>
      <c r="SXR85" s="99"/>
      <c r="SXS85" s="99"/>
      <c r="SXT85" s="99"/>
      <c r="SXU85" s="99"/>
      <c r="SXV85" s="99"/>
      <c r="SXW85" s="99"/>
      <c r="SXX85" s="99"/>
      <c r="SXY85" s="99"/>
      <c r="SXZ85" s="99"/>
      <c r="SYA85" s="99"/>
      <c r="SYB85" s="99"/>
      <c r="SYC85" s="99"/>
      <c r="SYD85" s="99"/>
      <c r="SYE85" s="99"/>
      <c r="SYF85" s="99"/>
      <c r="SYG85" s="99"/>
      <c r="SYH85" s="99"/>
      <c r="SYI85" s="99"/>
      <c r="SYJ85" s="99"/>
      <c r="SYK85" s="99"/>
      <c r="SYL85" s="99"/>
      <c r="SYM85" s="99"/>
      <c r="SYN85" s="99"/>
      <c r="SYO85" s="99"/>
      <c r="SYP85" s="99"/>
      <c r="SYQ85" s="99"/>
      <c r="SYR85" s="99"/>
      <c r="SYS85" s="99"/>
      <c r="SYT85" s="99"/>
      <c r="SYU85" s="99"/>
      <c r="SYV85" s="99"/>
      <c r="SYW85" s="99"/>
      <c r="SYX85" s="99"/>
      <c r="SYY85" s="99"/>
      <c r="SYZ85" s="99"/>
      <c r="SZA85" s="99"/>
      <c r="SZB85" s="99"/>
      <c r="SZC85" s="99"/>
      <c r="SZD85" s="99"/>
      <c r="SZE85" s="99"/>
      <c r="SZF85" s="99"/>
      <c r="SZG85" s="99"/>
      <c r="SZH85" s="99"/>
      <c r="SZI85" s="99"/>
      <c r="SZJ85" s="99"/>
      <c r="SZK85" s="99"/>
      <c r="SZL85" s="99"/>
      <c r="SZM85" s="99"/>
      <c r="SZN85" s="99"/>
      <c r="SZO85" s="99"/>
      <c r="SZP85" s="99"/>
      <c r="SZQ85" s="99"/>
      <c r="SZR85" s="99"/>
      <c r="SZS85" s="99"/>
      <c r="SZT85" s="99"/>
      <c r="SZU85" s="99"/>
      <c r="SZV85" s="99"/>
      <c r="SZW85" s="99"/>
      <c r="SZX85" s="99"/>
      <c r="SZY85" s="99"/>
      <c r="SZZ85" s="99"/>
      <c r="TAA85" s="99"/>
      <c r="TAB85" s="99"/>
      <c r="TAC85" s="99"/>
      <c r="TAD85" s="99"/>
      <c r="TAE85" s="99"/>
      <c r="TAF85" s="99"/>
      <c r="TAG85" s="99"/>
      <c r="TAH85" s="99"/>
      <c r="TAI85" s="99"/>
      <c r="TAJ85" s="99"/>
      <c r="TAK85" s="99"/>
      <c r="TAL85" s="99"/>
      <c r="TAM85" s="99"/>
      <c r="TAN85" s="99"/>
      <c r="TAO85" s="99"/>
      <c r="TAP85" s="99"/>
      <c r="TAQ85" s="99"/>
      <c r="TAR85" s="99"/>
      <c r="TAS85" s="99"/>
      <c r="TAT85" s="99"/>
      <c r="TAU85" s="99"/>
      <c r="TAV85" s="99"/>
      <c r="TAW85" s="99"/>
      <c r="TAX85" s="99"/>
      <c r="TAY85" s="99"/>
      <c r="TAZ85" s="99"/>
      <c r="TBA85" s="99"/>
      <c r="TBB85" s="99"/>
      <c r="TBC85" s="99"/>
      <c r="TBD85" s="99"/>
      <c r="TBE85" s="99"/>
      <c r="TBF85" s="99"/>
      <c r="TBG85" s="99"/>
      <c r="TBH85" s="99"/>
      <c r="TBI85" s="99"/>
      <c r="TBJ85" s="99"/>
      <c r="TBK85" s="99"/>
      <c r="TBL85" s="99"/>
      <c r="TBM85" s="99"/>
      <c r="TBN85" s="99"/>
      <c r="TBO85" s="99"/>
      <c r="TBP85" s="99"/>
      <c r="TBQ85" s="99"/>
      <c r="TBR85" s="99"/>
      <c r="TBS85" s="99"/>
      <c r="TBT85" s="99"/>
      <c r="TBU85" s="99"/>
      <c r="TBV85" s="99"/>
      <c r="TBW85" s="99"/>
      <c r="TBX85" s="99"/>
      <c r="TBY85" s="99"/>
      <c r="TBZ85" s="99"/>
      <c r="TCA85" s="99"/>
      <c r="TCB85" s="99"/>
      <c r="TCC85" s="99"/>
      <c r="TCD85" s="99"/>
      <c r="TCE85" s="99"/>
      <c r="TCF85" s="99"/>
      <c r="TCG85" s="99"/>
      <c r="TCH85" s="99"/>
      <c r="TCI85" s="99"/>
      <c r="TCJ85" s="99"/>
      <c r="TCK85" s="99"/>
      <c r="TCL85" s="99"/>
      <c r="TCM85" s="99"/>
      <c r="TCN85" s="99"/>
      <c r="TCO85" s="99"/>
      <c r="TCP85" s="99"/>
      <c r="TCQ85" s="99"/>
      <c r="TCR85" s="99"/>
      <c r="TCS85" s="99"/>
      <c r="TCT85" s="99"/>
      <c r="TCU85" s="99"/>
      <c r="TCV85" s="99"/>
      <c r="TCW85" s="99"/>
      <c r="TCX85" s="99"/>
      <c r="TCY85" s="99"/>
      <c r="TCZ85" s="99"/>
      <c r="TDA85" s="99"/>
      <c r="TDB85" s="99"/>
      <c r="TDC85" s="99"/>
      <c r="TDD85" s="99"/>
      <c r="TDE85" s="99"/>
      <c r="TDF85" s="99"/>
      <c r="TDG85" s="99"/>
      <c r="TDH85" s="99"/>
      <c r="TDI85" s="99"/>
      <c r="TDJ85" s="99"/>
      <c r="TDK85" s="99"/>
      <c r="TDL85" s="99"/>
      <c r="TDM85" s="99"/>
      <c r="TDN85" s="99"/>
      <c r="TDO85" s="99"/>
      <c r="TDP85" s="99"/>
      <c r="TDQ85" s="99"/>
      <c r="TDR85" s="99"/>
      <c r="TDS85" s="99"/>
      <c r="TDT85" s="99"/>
      <c r="TDU85" s="99"/>
      <c r="TDV85" s="99"/>
      <c r="TDW85" s="99"/>
      <c r="TDX85" s="99"/>
      <c r="TDY85" s="99"/>
      <c r="TDZ85" s="99"/>
      <c r="TEA85" s="99"/>
      <c r="TEB85" s="99"/>
      <c r="TEC85" s="99"/>
      <c r="TED85" s="99"/>
      <c r="TEE85" s="99"/>
      <c r="TEF85" s="99"/>
      <c r="TEG85" s="99"/>
      <c r="TEH85" s="99"/>
      <c r="TEI85" s="99"/>
      <c r="TEJ85" s="99"/>
      <c r="TEK85" s="99"/>
      <c r="TEL85" s="99"/>
      <c r="TEM85" s="99"/>
      <c r="TEN85" s="99"/>
      <c r="TEO85" s="99"/>
      <c r="TEP85" s="99"/>
      <c r="TEQ85" s="99"/>
      <c r="TER85" s="99"/>
      <c r="TES85" s="99"/>
      <c r="TET85" s="99"/>
      <c r="TEU85" s="99"/>
      <c r="TEV85" s="99"/>
      <c r="TEW85" s="99"/>
      <c r="TEX85" s="99"/>
      <c r="TEY85" s="99"/>
      <c r="TEZ85" s="99"/>
      <c r="TFA85" s="99"/>
      <c r="TFB85" s="99"/>
      <c r="TFC85" s="99"/>
      <c r="TFD85" s="99"/>
      <c r="TFE85" s="99"/>
      <c r="TFF85" s="99"/>
      <c r="TFG85" s="99"/>
      <c r="TFH85" s="99"/>
      <c r="TFI85" s="99"/>
      <c r="TFJ85" s="99"/>
      <c r="TFK85" s="99"/>
      <c r="TFL85" s="99"/>
      <c r="TFM85" s="99"/>
      <c r="TFN85" s="99"/>
      <c r="TFO85" s="99"/>
      <c r="TFP85" s="99"/>
      <c r="TFQ85" s="99"/>
      <c r="TFR85" s="99"/>
      <c r="TFS85" s="99"/>
      <c r="TFT85" s="99"/>
      <c r="TFU85" s="99"/>
      <c r="TFV85" s="99"/>
      <c r="TFW85" s="99"/>
      <c r="TFX85" s="99"/>
      <c r="TFY85" s="99"/>
      <c r="TFZ85" s="99"/>
      <c r="TGA85" s="99"/>
      <c r="TGB85" s="99"/>
      <c r="TGC85" s="99"/>
      <c r="TGD85" s="99"/>
      <c r="TGE85" s="99"/>
      <c r="TGF85" s="99"/>
      <c r="TGG85" s="99"/>
      <c r="TGH85" s="99"/>
      <c r="TGI85" s="99"/>
      <c r="TGJ85" s="99"/>
      <c r="TGK85" s="99"/>
      <c r="TGL85" s="99"/>
      <c r="TGM85" s="99"/>
      <c r="TGN85" s="99"/>
      <c r="TGO85" s="99"/>
      <c r="TGP85" s="99"/>
      <c r="TGQ85" s="99"/>
      <c r="TGR85" s="99"/>
      <c r="TGS85" s="99"/>
      <c r="TGT85" s="99"/>
      <c r="TGU85" s="99"/>
      <c r="TGV85" s="99"/>
      <c r="TGW85" s="99"/>
      <c r="TGX85" s="99"/>
      <c r="TGY85" s="99"/>
      <c r="TGZ85" s="99"/>
      <c r="THA85" s="99"/>
      <c r="THB85" s="99"/>
      <c r="THC85" s="99"/>
      <c r="THD85" s="99"/>
      <c r="THE85" s="99"/>
      <c r="THF85" s="99"/>
      <c r="THG85" s="99"/>
      <c r="THH85" s="99"/>
      <c r="THI85" s="99"/>
      <c r="THJ85" s="99"/>
      <c r="THK85" s="99"/>
      <c r="THL85" s="99"/>
      <c r="THM85" s="99"/>
      <c r="THN85" s="99"/>
      <c r="THO85" s="99"/>
      <c r="THP85" s="99"/>
      <c r="THQ85" s="99"/>
      <c r="THR85" s="99"/>
      <c r="THS85" s="99"/>
      <c r="THT85" s="99"/>
      <c r="THU85" s="99"/>
      <c r="THV85" s="99"/>
      <c r="THW85" s="99"/>
      <c r="THX85" s="99"/>
      <c r="THY85" s="99"/>
      <c r="THZ85" s="99"/>
      <c r="TIA85" s="99"/>
      <c r="TIB85" s="99"/>
      <c r="TIC85" s="99"/>
      <c r="TID85" s="99"/>
      <c r="TIE85" s="99"/>
      <c r="TIF85" s="99"/>
      <c r="TIG85" s="99"/>
      <c r="TIH85" s="99"/>
      <c r="TII85" s="99"/>
      <c r="TIJ85" s="99"/>
      <c r="TIK85" s="99"/>
      <c r="TIL85" s="99"/>
      <c r="TIM85" s="99"/>
      <c r="TIN85" s="99"/>
      <c r="TIO85" s="99"/>
      <c r="TIP85" s="99"/>
      <c r="TIQ85" s="99"/>
      <c r="TIR85" s="99"/>
      <c r="TIS85" s="99"/>
      <c r="TIT85" s="99"/>
      <c r="TIU85" s="99"/>
      <c r="TIV85" s="99"/>
      <c r="TIW85" s="99"/>
      <c r="TIX85" s="99"/>
      <c r="TIY85" s="99"/>
      <c r="TIZ85" s="99"/>
      <c r="TJA85" s="99"/>
      <c r="TJB85" s="99"/>
      <c r="TJC85" s="99"/>
      <c r="TJD85" s="99"/>
      <c r="TJE85" s="99"/>
      <c r="TJF85" s="99"/>
      <c r="TJG85" s="99"/>
      <c r="TJH85" s="99"/>
      <c r="TJI85" s="99"/>
      <c r="TJJ85" s="99"/>
      <c r="TJK85" s="99"/>
      <c r="TJL85" s="99"/>
      <c r="TJM85" s="99"/>
      <c r="TJN85" s="99"/>
      <c r="TJO85" s="99"/>
      <c r="TJP85" s="99"/>
      <c r="TJQ85" s="99"/>
      <c r="TJR85" s="99"/>
      <c r="TJS85" s="99"/>
      <c r="TJT85" s="99"/>
      <c r="TJU85" s="99"/>
      <c r="TJV85" s="99"/>
      <c r="TJW85" s="99"/>
      <c r="TJX85" s="99"/>
      <c r="TJY85" s="99"/>
      <c r="TJZ85" s="99"/>
      <c r="TKA85" s="99"/>
      <c r="TKB85" s="99"/>
      <c r="TKC85" s="99"/>
      <c r="TKD85" s="99"/>
      <c r="TKE85" s="99"/>
      <c r="TKF85" s="99"/>
      <c r="TKG85" s="99"/>
      <c r="TKH85" s="99"/>
      <c r="TKI85" s="99"/>
      <c r="TKJ85" s="99"/>
      <c r="TKK85" s="99"/>
      <c r="TKL85" s="99"/>
      <c r="TKM85" s="99"/>
      <c r="TKN85" s="99"/>
      <c r="TKO85" s="99"/>
      <c r="TKP85" s="99"/>
      <c r="TKQ85" s="99"/>
      <c r="TKR85" s="99"/>
      <c r="TKS85" s="99"/>
      <c r="TKT85" s="99"/>
      <c r="TKU85" s="99"/>
      <c r="TKV85" s="99"/>
      <c r="TKW85" s="99"/>
      <c r="TKX85" s="99"/>
      <c r="TKY85" s="99"/>
      <c r="TKZ85" s="99"/>
      <c r="TLA85" s="99"/>
      <c r="TLB85" s="99"/>
      <c r="TLC85" s="99"/>
      <c r="TLD85" s="99"/>
      <c r="TLE85" s="99"/>
      <c r="TLF85" s="99"/>
      <c r="TLG85" s="99"/>
      <c r="TLH85" s="99"/>
      <c r="TLI85" s="99"/>
      <c r="TLJ85" s="99"/>
      <c r="TLK85" s="99"/>
      <c r="TLL85" s="99"/>
      <c r="TLM85" s="99"/>
      <c r="TLN85" s="99"/>
      <c r="TLO85" s="99"/>
      <c r="TLP85" s="99"/>
      <c r="TLQ85" s="99"/>
      <c r="TLR85" s="99"/>
      <c r="TLS85" s="99"/>
      <c r="TLT85" s="99"/>
      <c r="TLU85" s="99"/>
      <c r="TLV85" s="99"/>
      <c r="TLW85" s="99"/>
      <c r="TLX85" s="99"/>
      <c r="TLY85" s="99"/>
      <c r="TLZ85" s="99"/>
      <c r="TMA85" s="99"/>
      <c r="TMB85" s="99"/>
      <c r="TMC85" s="99"/>
      <c r="TMD85" s="99"/>
      <c r="TME85" s="99"/>
      <c r="TMF85" s="99"/>
      <c r="TMG85" s="99"/>
      <c r="TMH85" s="99"/>
      <c r="TMI85" s="99"/>
      <c r="TMJ85" s="99"/>
      <c r="TMK85" s="99"/>
      <c r="TML85" s="99"/>
      <c r="TMM85" s="99"/>
      <c r="TMN85" s="99"/>
      <c r="TMO85" s="99"/>
      <c r="TMP85" s="99"/>
      <c r="TMQ85" s="99"/>
      <c r="TMR85" s="99"/>
      <c r="TMS85" s="99"/>
      <c r="TMT85" s="99"/>
      <c r="TMU85" s="99"/>
      <c r="TMV85" s="99"/>
      <c r="TMW85" s="99"/>
      <c r="TMX85" s="99"/>
      <c r="TMY85" s="99"/>
      <c r="TMZ85" s="99"/>
      <c r="TNA85" s="99"/>
      <c r="TNB85" s="99"/>
      <c r="TNC85" s="99"/>
      <c r="TND85" s="99"/>
      <c r="TNE85" s="99"/>
      <c r="TNF85" s="99"/>
      <c r="TNG85" s="99"/>
      <c r="TNH85" s="99"/>
      <c r="TNI85" s="99"/>
      <c r="TNJ85" s="99"/>
      <c r="TNK85" s="99"/>
      <c r="TNL85" s="99"/>
      <c r="TNM85" s="99"/>
      <c r="TNN85" s="99"/>
      <c r="TNO85" s="99"/>
      <c r="TNP85" s="99"/>
      <c r="TNQ85" s="99"/>
      <c r="TNR85" s="99"/>
      <c r="TNS85" s="99"/>
      <c r="TNT85" s="99"/>
      <c r="TNU85" s="99"/>
      <c r="TNV85" s="99"/>
      <c r="TNW85" s="99"/>
      <c r="TNX85" s="99"/>
      <c r="TNY85" s="99"/>
      <c r="TNZ85" s="99"/>
      <c r="TOA85" s="99"/>
      <c r="TOB85" s="99"/>
      <c r="TOC85" s="99"/>
      <c r="TOD85" s="99"/>
      <c r="TOE85" s="99"/>
      <c r="TOF85" s="99"/>
      <c r="TOG85" s="99"/>
      <c r="TOH85" s="99"/>
      <c r="TOI85" s="99"/>
      <c r="TOJ85" s="99"/>
      <c r="TOK85" s="99"/>
      <c r="TOL85" s="99"/>
      <c r="TOM85" s="99"/>
      <c r="TON85" s="99"/>
      <c r="TOO85" s="99"/>
      <c r="TOP85" s="99"/>
      <c r="TOQ85" s="99"/>
      <c r="TOR85" s="99"/>
      <c r="TOS85" s="99"/>
      <c r="TOT85" s="99"/>
      <c r="TOU85" s="99"/>
      <c r="TOV85" s="99"/>
      <c r="TOW85" s="99"/>
      <c r="TOX85" s="99"/>
      <c r="TOY85" s="99"/>
      <c r="TOZ85" s="99"/>
      <c r="TPA85" s="99"/>
      <c r="TPB85" s="99"/>
      <c r="TPC85" s="99"/>
      <c r="TPD85" s="99"/>
      <c r="TPE85" s="99"/>
      <c r="TPF85" s="99"/>
      <c r="TPG85" s="99"/>
      <c r="TPH85" s="99"/>
      <c r="TPI85" s="99"/>
      <c r="TPJ85" s="99"/>
      <c r="TPK85" s="99"/>
      <c r="TPL85" s="99"/>
      <c r="TPM85" s="99"/>
      <c r="TPN85" s="99"/>
      <c r="TPO85" s="99"/>
      <c r="TPP85" s="99"/>
      <c r="TPQ85" s="99"/>
      <c r="TPR85" s="99"/>
      <c r="TPS85" s="99"/>
      <c r="TPT85" s="99"/>
      <c r="TPU85" s="99"/>
      <c r="TPV85" s="99"/>
      <c r="TPW85" s="99"/>
      <c r="TPX85" s="99"/>
      <c r="TPY85" s="99"/>
      <c r="TPZ85" s="99"/>
      <c r="TQA85" s="99"/>
      <c r="TQB85" s="99"/>
      <c r="TQC85" s="99"/>
      <c r="TQD85" s="99"/>
      <c r="TQE85" s="99"/>
      <c r="TQF85" s="99"/>
      <c r="TQG85" s="99"/>
      <c r="TQH85" s="99"/>
      <c r="TQI85" s="99"/>
      <c r="TQJ85" s="99"/>
      <c r="TQK85" s="99"/>
      <c r="TQL85" s="99"/>
      <c r="TQM85" s="99"/>
      <c r="TQN85" s="99"/>
      <c r="TQO85" s="99"/>
      <c r="TQP85" s="99"/>
      <c r="TQQ85" s="99"/>
      <c r="TQR85" s="99"/>
      <c r="TQS85" s="99"/>
      <c r="TQT85" s="99"/>
      <c r="TQU85" s="99"/>
      <c r="TQV85" s="99"/>
      <c r="TQW85" s="99"/>
      <c r="TQX85" s="99"/>
      <c r="TQY85" s="99"/>
      <c r="TQZ85" s="99"/>
      <c r="TRA85" s="99"/>
      <c r="TRB85" s="99"/>
      <c r="TRC85" s="99"/>
      <c r="TRD85" s="99"/>
      <c r="TRE85" s="99"/>
      <c r="TRF85" s="99"/>
      <c r="TRG85" s="99"/>
      <c r="TRH85" s="99"/>
      <c r="TRI85" s="99"/>
      <c r="TRJ85" s="99"/>
      <c r="TRK85" s="99"/>
      <c r="TRL85" s="99"/>
      <c r="TRM85" s="99"/>
      <c r="TRN85" s="99"/>
      <c r="TRO85" s="99"/>
      <c r="TRP85" s="99"/>
      <c r="TRQ85" s="99"/>
      <c r="TRR85" s="99"/>
      <c r="TRS85" s="99"/>
      <c r="TRT85" s="99"/>
      <c r="TRU85" s="99"/>
      <c r="TRV85" s="99"/>
      <c r="TRW85" s="99"/>
      <c r="TRX85" s="99"/>
      <c r="TRY85" s="99"/>
      <c r="TRZ85" s="99"/>
      <c r="TSA85" s="99"/>
      <c r="TSB85" s="99"/>
      <c r="TSC85" s="99"/>
      <c r="TSD85" s="99"/>
      <c r="TSE85" s="99"/>
      <c r="TSF85" s="99"/>
      <c r="TSG85" s="99"/>
      <c r="TSH85" s="99"/>
      <c r="TSI85" s="99"/>
      <c r="TSJ85" s="99"/>
      <c r="TSK85" s="99"/>
      <c r="TSL85" s="99"/>
      <c r="TSM85" s="99"/>
      <c r="TSN85" s="99"/>
      <c r="TSO85" s="99"/>
      <c r="TSP85" s="99"/>
      <c r="TSQ85" s="99"/>
      <c r="TSR85" s="99"/>
      <c r="TSS85" s="99"/>
      <c r="TST85" s="99"/>
      <c r="TSU85" s="99"/>
      <c r="TSV85" s="99"/>
      <c r="TSW85" s="99"/>
      <c r="TSX85" s="99"/>
      <c r="TSY85" s="99"/>
      <c r="TSZ85" s="99"/>
      <c r="TTA85" s="99"/>
      <c r="TTB85" s="99"/>
      <c r="TTC85" s="99"/>
      <c r="TTD85" s="99"/>
      <c r="TTE85" s="99"/>
      <c r="TTF85" s="99"/>
      <c r="TTG85" s="99"/>
      <c r="TTH85" s="99"/>
      <c r="TTI85" s="99"/>
      <c r="TTJ85" s="99"/>
      <c r="TTK85" s="99"/>
      <c r="TTL85" s="99"/>
      <c r="TTM85" s="99"/>
      <c r="TTN85" s="99"/>
      <c r="TTO85" s="99"/>
      <c r="TTP85" s="99"/>
      <c r="TTQ85" s="99"/>
      <c r="TTR85" s="99"/>
      <c r="TTS85" s="99"/>
      <c r="TTT85" s="99"/>
      <c r="TTU85" s="99"/>
      <c r="TTV85" s="99"/>
      <c r="TTW85" s="99"/>
      <c r="TTX85" s="99"/>
      <c r="TTY85" s="99"/>
      <c r="TTZ85" s="99"/>
      <c r="TUA85" s="99"/>
      <c r="TUB85" s="99"/>
      <c r="TUC85" s="99"/>
      <c r="TUD85" s="99"/>
      <c r="TUE85" s="99"/>
      <c r="TUF85" s="99"/>
      <c r="TUG85" s="99"/>
      <c r="TUH85" s="99"/>
      <c r="TUI85" s="99"/>
      <c r="TUJ85" s="99"/>
      <c r="TUK85" s="99"/>
      <c r="TUL85" s="99"/>
      <c r="TUM85" s="99"/>
      <c r="TUN85" s="99"/>
      <c r="TUO85" s="99"/>
      <c r="TUP85" s="99"/>
      <c r="TUQ85" s="99"/>
      <c r="TUR85" s="99"/>
      <c r="TUS85" s="99"/>
      <c r="TUT85" s="99"/>
      <c r="TUU85" s="99"/>
      <c r="TUV85" s="99"/>
      <c r="TUW85" s="99"/>
      <c r="TUX85" s="99"/>
      <c r="TUY85" s="99"/>
      <c r="TUZ85" s="99"/>
      <c r="TVA85" s="99"/>
      <c r="TVB85" s="99"/>
      <c r="TVC85" s="99"/>
      <c r="TVD85" s="99"/>
      <c r="TVE85" s="99"/>
      <c r="TVF85" s="99"/>
      <c r="TVG85" s="99"/>
      <c r="TVH85" s="99"/>
      <c r="TVI85" s="99"/>
      <c r="TVJ85" s="99"/>
      <c r="TVK85" s="99"/>
      <c r="TVL85" s="99"/>
      <c r="TVM85" s="99"/>
      <c r="TVN85" s="99"/>
      <c r="TVO85" s="99"/>
      <c r="TVP85" s="99"/>
      <c r="TVQ85" s="99"/>
      <c r="TVR85" s="99"/>
      <c r="TVS85" s="99"/>
      <c r="TVT85" s="99"/>
      <c r="TVU85" s="99"/>
      <c r="TVV85" s="99"/>
      <c r="TVW85" s="99"/>
      <c r="TVX85" s="99"/>
      <c r="TVY85" s="99"/>
      <c r="TVZ85" s="99"/>
      <c r="TWA85" s="99"/>
      <c r="TWB85" s="99"/>
      <c r="TWC85" s="99"/>
      <c r="TWD85" s="99"/>
      <c r="TWE85" s="99"/>
      <c r="TWF85" s="99"/>
      <c r="TWG85" s="99"/>
      <c r="TWH85" s="99"/>
      <c r="TWI85" s="99"/>
      <c r="TWJ85" s="99"/>
      <c r="TWK85" s="99"/>
      <c r="TWL85" s="99"/>
      <c r="TWM85" s="99"/>
      <c r="TWN85" s="99"/>
      <c r="TWO85" s="99"/>
      <c r="TWP85" s="99"/>
      <c r="TWQ85" s="99"/>
      <c r="TWR85" s="99"/>
      <c r="TWS85" s="99"/>
      <c r="TWT85" s="99"/>
      <c r="TWU85" s="99"/>
      <c r="TWV85" s="99"/>
      <c r="TWW85" s="99"/>
      <c r="TWX85" s="99"/>
      <c r="TWY85" s="99"/>
      <c r="TWZ85" s="99"/>
      <c r="TXA85" s="99"/>
      <c r="TXB85" s="99"/>
      <c r="TXC85" s="99"/>
      <c r="TXD85" s="99"/>
      <c r="TXE85" s="99"/>
      <c r="TXF85" s="99"/>
      <c r="TXG85" s="99"/>
      <c r="TXH85" s="99"/>
      <c r="TXI85" s="99"/>
      <c r="TXJ85" s="99"/>
      <c r="TXK85" s="99"/>
      <c r="TXL85" s="99"/>
      <c r="TXM85" s="99"/>
      <c r="TXN85" s="99"/>
      <c r="TXO85" s="99"/>
      <c r="TXP85" s="99"/>
      <c r="TXQ85" s="99"/>
      <c r="TXR85" s="99"/>
      <c r="TXS85" s="99"/>
      <c r="TXT85" s="99"/>
      <c r="TXU85" s="99"/>
      <c r="TXV85" s="99"/>
      <c r="TXW85" s="99"/>
      <c r="TXX85" s="99"/>
      <c r="TXY85" s="99"/>
      <c r="TXZ85" s="99"/>
      <c r="TYA85" s="99"/>
      <c r="TYB85" s="99"/>
      <c r="TYC85" s="99"/>
      <c r="TYD85" s="99"/>
      <c r="TYE85" s="99"/>
      <c r="TYF85" s="99"/>
      <c r="TYG85" s="99"/>
      <c r="TYH85" s="99"/>
      <c r="TYI85" s="99"/>
      <c r="TYJ85" s="99"/>
      <c r="TYK85" s="99"/>
      <c r="TYL85" s="99"/>
      <c r="TYM85" s="99"/>
      <c r="TYN85" s="99"/>
      <c r="TYO85" s="99"/>
      <c r="TYP85" s="99"/>
      <c r="TYQ85" s="99"/>
      <c r="TYR85" s="99"/>
      <c r="TYS85" s="99"/>
      <c r="TYT85" s="99"/>
      <c r="TYU85" s="99"/>
      <c r="TYV85" s="99"/>
      <c r="TYW85" s="99"/>
      <c r="TYX85" s="99"/>
      <c r="TYY85" s="99"/>
      <c r="TYZ85" s="99"/>
      <c r="TZA85" s="99"/>
      <c r="TZB85" s="99"/>
      <c r="TZC85" s="99"/>
      <c r="TZD85" s="99"/>
      <c r="TZE85" s="99"/>
      <c r="TZF85" s="99"/>
      <c r="TZG85" s="99"/>
      <c r="TZH85" s="99"/>
      <c r="TZI85" s="99"/>
      <c r="TZJ85" s="99"/>
      <c r="TZK85" s="99"/>
      <c r="TZL85" s="99"/>
      <c r="TZM85" s="99"/>
      <c r="TZN85" s="99"/>
      <c r="TZO85" s="99"/>
      <c r="TZP85" s="99"/>
      <c r="TZQ85" s="99"/>
      <c r="TZR85" s="99"/>
      <c r="TZS85" s="99"/>
      <c r="TZT85" s="99"/>
      <c r="TZU85" s="99"/>
      <c r="TZV85" s="99"/>
      <c r="TZW85" s="99"/>
      <c r="TZX85" s="99"/>
      <c r="TZY85" s="99"/>
      <c r="TZZ85" s="99"/>
      <c r="UAA85" s="99"/>
      <c r="UAB85" s="99"/>
      <c r="UAC85" s="99"/>
      <c r="UAD85" s="99"/>
      <c r="UAE85" s="99"/>
      <c r="UAF85" s="99"/>
      <c r="UAG85" s="99"/>
      <c r="UAH85" s="99"/>
      <c r="UAI85" s="99"/>
      <c r="UAJ85" s="99"/>
      <c r="UAK85" s="99"/>
      <c r="UAL85" s="99"/>
      <c r="UAM85" s="99"/>
      <c r="UAN85" s="99"/>
      <c r="UAO85" s="99"/>
      <c r="UAP85" s="99"/>
      <c r="UAQ85" s="99"/>
      <c r="UAR85" s="99"/>
      <c r="UAS85" s="99"/>
      <c r="UAT85" s="99"/>
      <c r="UAU85" s="99"/>
      <c r="UAV85" s="99"/>
      <c r="UAW85" s="99"/>
      <c r="UAX85" s="99"/>
      <c r="UAY85" s="99"/>
      <c r="UAZ85" s="99"/>
      <c r="UBA85" s="99"/>
      <c r="UBB85" s="99"/>
      <c r="UBC85" s="99"/>
      <c r="UBD85" s="99"/>
      <c r="UBE85" s="99"/>
      <c r="UBF85" s="99"/>
      <c r="UBG85" s="99"/>
      <c r="UBH85" s="99"/>
      <c r="UBI85" s="99"/>
      <c r="UBJ85" s="99"/>
      <c r="UBK85" s="99"/>
      <c r="UBL85" s="99"/>
      <c r="UBM85" s="99"/>
      <c r="UBN85" s="99"/>
      <c r="UBO85" s="99"/>
      <c r="UBP85" s="99"/>
      <c r="UBQ85" s="99"/>
      <c r="UBR85" s="99"/>
      <c r="UBS85" s="99"/>
      <c r="UBT85" s="99"/>
      <c r="UBU85" s="99"/>
      <c r="UBV85" s="99"/>
      <c r="UBW85" s="99"/>
      <c r="UBX85" s="99"/>
      <c r="UBY85" s="99"/>
      <c r="UBZ85" s="99"/>
      <c r="UCA85" s="99"/>
      <c r="UCB85" s="99"/>
      <c r="UCC85" s="99"/>
      <c r="UCD85" s="99"/>
      <c r="UCE85" s="99"/>
      <c r="UCF85" s="99"/>
      <c r="UCG85" s="99"/>
      <c r="UCH85" s="99"/>
      <c r="UCI85" s="99"/>
      <c r="UCJ85" s="99"/>
      <c r="UCK85" s="99"/>
      <c r="UCL85" s="99"/>
      <c r="UCM85" s="99"/>
      <c r="UCN85" s="99"/>
      <c r="UCO85" s="99"/>
      <c r="UCP85" s="99"/>
      <c r="UCQ85" s="99"/>
      <c r="UCR85" s="99"/>
      <c r="UCS85" s="99"/>
      <c r="UCT85" s="99"/>
      <c r="UCU85" s="99"/>
      <c r="UCV85" s="99"/>
      <c r="UCW85" s="99"/>
      <c r="UCX85" s="99"/>
      <c r="UCY85" s="99"/>
      <c r="UCZ85" s="99"/>
      <c r="UDA85" s="99"/>
      <c r="UDB85" s="99"/>
      <c r="UDC85" s="99"/>
      <c r="UDD85" s="99"/>
      <c r="UDE85" s="99"/>
      <c r="UDF85" s="99"/>
      <c r="UDG85" s="99"/>
      <c r="UDH85" s="99"/>
      <c r="UDI85" s="99"/>
      <c r="UDJ85" s="99"/>
      <c r="UDK85" s="99"/>
      <c r="UDL85" s="99"/>
      <c r="UDM85" s="99"/>
      <c r="UDN85" s="99"/>
      <c r="UDO85" s="99"/>
      <c r="UDP85" s="99"/>
      <c r="UDQ85" s="99"/>
      <c r="UDR85" s="99"/>
      <c r="UDS85" s="99"/>
      <c r="UDT85" s="99"/>
      <c r="UDU85" s="99"/>
      <c r="UDV85" s="99"/>
      <c r="UDW85" s="99"/>
      <c r="UDX85" s="99"/>
      <c r="UDY85" s="99"/>
      <c r="UDZ85" s="99"/>
      <c r="UEA85" s="99"/>
      <c r="UEB85" s="99"/>
      <c r="UEC85" s="99"/>
      <c r="UED85" s="99"/>
      <c r="UEE85" s="99"/>
      <c r="UEF85" s="99"/>
      <c r="UEG85" s="99"/>
      <c r="UEH85" s="99"/>
      <c r="UEI85" s="99"/>
      <c r="UEJ85" s="99"/>
      <c r="UEK85" s="99"/>
      <c r="UEL85" s="99"/>
      <c r="UEM85" s="99"/>
      <c r="UEN85" s="99"/>
      <c r="UEO85" s="99"/>
      <c r="UEP85" s="99"/>
      <c r="UEQ85" s="99"/>
      <c r="UER85" s="99"/>
      <c r="UES85" s="99"/>
      <c r="UET85" s="99"/>
      <c r="UEU85" s="99"/>
      <c r="UEV85" s="99"/>
      <c r="UEW85" s="99"/>
      <c r="UEX85" s="99"/>
      <c r="UEY85" s="99"/>
      <c r="UEZ85" s="99"/>
      <c r="UFA85" s="99"/>
      <c r="UFB85" s="99"/>
      <c r="UFC85" s="99"/>
      <c r="UFD85" s="99"/>
      <c r="UFE85" s="99"/>
      <c r="UFF85" s="99"/>
      <c r="UFG85" s="99"/>
      <c r="UFH85" s="99"/>
      <c r="UFI85" s="99"/>
      <c r="UFJ85" s="99"/>
      <c r="UFK85" s="99"/>
      <c r="UFL85" s="99"/>
      <c r="UFM85" s="99"/>
      <c r="UFN85" s="99"/>
      <c r="UFO85" s="99"/>
      <c r="UFP85" s="99"/>
      <c r="UFQ85" s="99"/>
      <c r="UFR85" s="99"/>
      <c r="UFS85" s="99"/>
      <c r="UFT85" s="99"/>
      <c r="UFU85" s="99"/>
      <c r="UFV85" s="99"/>
      <c r="UFW85" s="99"/>
      <c r="UFX85" s="99"/>
      <c r="UFY85" s="99"/>
      <c r="UFZ85" s="99"/>
      <c r="UGA85" s="99"/>
      <c r="UGB85" s="99"/>
      <c r="UGC85" s="99"/>
      <c r="UGD85" s="99"/>
      <c r="UGE85" s="99"/>
      <c r="UGF85" s="99"/>
      <c r="UGG85" s="99"/>
      <c r="UGH85" s="99"/>
      <c r="UGI85" s="99"/>
      <c r="UGJ85" s="99"/>
      <c r="UGK85" s="99"/>
      <c r="UGL85" s="99"/>
      <c r="UGM85" s="99"/>
      <c r="UGN85" s="99"/>
      <c r="UGO85" s="99"/>
      <c r="UGP85" s="99"/>
      <c r="UGQ85" s="99"/>
      <c r="UGR85" s="99"/>
      <c r="UGS85" s="99"/>
      <c r="UGT85" s="99"/>
      <c r="UGU85" s="99"/>
      <c r="UGV85" s="99"/>
      <c r="UGW85" s="99"/>
      <c r="UGX85" s="99"/>
      <c r="UGY85" s="99"/>
      <c r="UGZ85" s="99"/>
      <c r="UHA85" s="99"/>
      <c r="UHB85" s="99"/>
      <c r="UHC85" s="99"/>
      <c r="UHD85" s="99"/>
      <c r="UHE85" s="99"/>
      <c r="UHF85" s="99"/>
      <c r="UHG85" s="99"/>
      <c r="UHH85" s="99"/>
      <c r="UHI85" s="99"/>
      <c r="UHJ85" s="99"/>
      <c r="UHK85" s="99"/>
      <c r="UHL85" s="99"/>
      <c r="UHM85" s="99"/>
      <c r="UHN85" s="99"/>
      <c r="UHO85" s="99"/>
      <c r="UHP85" s="99"/>
      <c r="UHQ85" s="99"/>
      <c r="UHR85" s="99"/>
      <c r="UHS85" s="99"/>
      <c r="UHT85" s="99"/>
      <c r="UHU85" s="99"/>
      <c r="UHV85" s="99"/>
      <c r="UHW85" s="99"/>
      <c r="UHX85" s="99"/>
      <c r="UHY85" s="99"/>
      <c r="UHZ85" s="99"/>
      <c r="UIA85" s="99"/>
      <c r="UIB85" s="99"/>
      <c r="UIC85" s="99"/>
      <c r="UID85" s="99"/>
      <c r="UIE85" s="99"/>
      <c r="UIF85" s="99"/>
      <c r="UIG85" s="99"/>
      <c r="UIH85" s="99"/>
      <c r="UII85" s="99"/>
      <c r="UIJ85" s="99"/>
      <c r="UIK85" s="99"/>
      <c r="UIL85" s="99"/>
      <c r="UIM85" s="99"/>
      <c r="UIN85" s="99"/>
      <c r="UIO85" s="99"/>
      <c r="UIP85" s="99"/>
      <c r="UIQ85" s="99"/>
      <c r="UIR85" s="99"/>
      <c r="UIS85" s="99"/>
      <c r="UIT85" s="99"/>
      <c r="UIU85" s="99"/>
      <c r="UIV85" s="99"/>
      <c r="UIW85" s="99"/>
      <c r="UIX85" s="99"/>
      <c r="UIY85" s="99"/>
      <c r="UIZ85" s="99"/>
      <c r="UJA85" s="99"/>
      <c r="UJB85" s="99"/>
      <c r="UJC85" s="99"/>
      <c r="UJD85" s="99"/>
      <c r="UJE85" s="99"/>
      <c r="UJF85" s="99"/>
      <c r="UJG85" s="99"/>
      <c r="UJH85" s="99"/>
      <c r="UJI85" s="99"/>
      <c r="UJJ85" s="99"/>
      <c r="UJK85" s="99"/>
      <c r="UJL85" s="99"/>
      <c r="UJM85" s="99"/>
      <c r="UJN85" s="99"/>
      <c r="UJO85" s="99"/>
      <c r="UJP85" s="99"/>
      <c r="UJQ85" s="99"/>
      <c r="UJR85" s="99"/>
      <c r="UJS85" s="99"/>
      <c r="UJT85" s="99"/>
      <c r="UJU85" s="99"/>
      <c r="UJV85" s="99"/>
      <c r="UJW85" s="99"/>
      <c r="UJX85" s="99"/>
      <c r="UJY85" s="99"/>
      <c r="UJZ85" s="99"/>
      <c r="UKA85" s="99"/>
      <c r="UKB85" s="99"/>
      <c r="UKC85" s="99"/>
      <c r="UKD85" s="99"/>
      <c r="UKE85" s="99"/>
      <c r="UKF85" s="99"/>
      <c r="UKG85" s="99"/>
      <c r="UKH85" s="99"/>
      <c r="UKI85" s="99"/>
      <c r="UKJ85" s="99"/>
      <c r="UKK85" s="99"/>
      <c r="UKL85" s="99"/>
      <c r="UKM85" s="99"/>
      <c r="UKN85" s="99"/>
      <c r="UKO85" s="99"/>
      <c r="UKP85" s="99"/>
      <c r="UKQ85" s="99"/>
      <c r="UKR85" s="99"/>
      <c r="UKS85" s="99"/>
      <c r="UKT85" s="99"/>
      <c r="UKU85" s="99"/>
      <c r="UKV85" s="99"/>
      <c r="UKW85" s="99"/>
      <c r="UKX85" s="99"/>
      <c r="UKY85" s="99"/>
      <c r="UKZ85" s="99"/>
      <c r="ULA85" s="99"/>
      <c r="ULB85" s="99"/>
      <c r="ULC85" s="99"/>
      <c r="ULD85" s="99"/>
      <c r="ULE85" s="99"/>
      <c r="ULF85" s="99"/>
      <c r="ULG85" s="99"/>
      <c r="ULH85" s="99"/>
      <c r="ULI85" s="99"/>
      <c r="ULJ85" s="99"/>
      <c r="ULK85" s="99"/>
      <c r="ULL85" s="99"/>
      <c r="ULM85" s="99"/>
      <c r="ULN85" s="99"/>
      <c r="ULO85" s="99"/>
      <c r="ULP85" s="99"/>
      <c r="ULQ85" s="99"/>
      <c r="ULR85" s="99"/>
      <c r="ULS85" s="99"/>
      <c r="ULT85" s="99"/>
      <c r="ULU85" s="99"/>
      <c r="ULV85" s="99"/>
      <c r="ULW85" s="99"/>
      <c r="ULX85" s="99"/>
      <c r="ULY85" s="99"/>
      <c r="ULZ85" s="99"/>
      <c r="UMA85" s="99"/>
      <c r="UMB85" s="99"/>
      <c r="UMC85" s="99"/>
      <c r="UMD85" s="99"/>
      <c r="UME85" s="99"/>
      <c r="UMF85" s="99"/>
      <c r="UMG85" s="99"/>
      <c r="UMH85" s="99"/>
      <c r="UMI85" s="99"/>
      <c r="UMJ85" s="99"/>
      <c r="UMK85" s="99"/>
      <c r="UML85" s="99"/>
      <c r="UMM85" s="99"/>
      <c r="UMN85" s="99"/>
      <c r="UMO85" s="99"/>
      <c r="UMP85" s="99"/>
      <c r="UMQ85" s="99"/>
      <c r="UMR85" s="99"/>
      <c r="UMS85" s="99"/>
      <c r="UMT85" s="99"/>
      <c r="UMU85" s="99"/>
      <c r="UMV85" s="99"/>
      <c r="UMW85" s="99"/>
      <c r="UMX85" s="99"/>
      <c r="UMY85" s="99"/>
      <c r="UMZ85" s="99"/>
      <c r="UNA85" s="99"/>
      <c r="UNB85" s="99"/>
      <c r="UNC85" s="99"/>
      <c r="UND85" s="99"/>
      <c r="UNE85" s="99"/>
      <c r="UNF85" s="99"/>
      <c r="UNG85" s="99"/>
      <c r="UNH85" s="99"/>
      <c r="UNI85" s="99"/>
      <c r="UNJ85" s="99"/>
      <c r="UNK85" s="99"/>
      <c r="UNL85" s="99"/>
      <c r="UNM85" s="99"/>
      <c r="UNN85" s="99"/>
      <c r="UNO85" s="99"/>
      <c r="UNP85" s="99"/>
      <c r="UNQ85" s="99"/>
      <c r="UNR85" s="99"/>
      <c r="UNS85" s="99"/>
      <c r="UNT85" s="99"/>
      <c r="UNU85" s="99"/>
      <c r="UNV85" s="99"/>
      <c r="UNW85" s="99"/>
      <c r="UNX85" s="99"/>
      <c r="UNY85" s="99"/>
      <c r="UNZ85" s="99"/>
      <c r="UOA85" s="99"/>
      <c r="UOB85" s="99"/>
      <c r="UOC85" s="99"/>
      <c r="UOD85" s="99"/>
      <c r="UOE85" s="99"/>
      <c r="UOF85" s="99"/>
      <c r="UOG85" s="99"/>
      <c r="UOH85" s="99"/>
      <c r="UOI85" s="99"/>
      <c r="UOJ85" s="99"/>
      <c r="UOK85" s="99"/>
      <c r="UOL85" s="99"/>
      <c r="UOM85" s="99"/>
      <c r="UON85" s="99"/>
      <c r="UOO85" s="99"/>
      <c r="UOP85" s="99"/>
      <c r="UOQ85" s="99"/>
      <c r="UOR85" s="99"/>
      <c r="UOS85" s="99"/>
      <c r="UOT85" s="99"/>
      <c r="UOU85" s="99"/>
      <c r="UOV85" s="99"/>
      <c r="UOW85" s="99"/>
      <c r="UOX85" s="99"/>
      <c r="UOY85" s="99"/>
      <c r="UOZ85" s="99"/>
      <c r="UPA85" s="99"/>
      <c r="UPB85" s="99"/>
      <c r="UPC85" s="99"/>
      <c r="UPD85" s="99"/>
      <c r="UPE85" s="99"/>
      <c r="UPF85" s="99"/>
      <c r="UPG85" s="99"/>
      <c r="UPH85" s="99"/>
      <c r="UPI85" s="99"/>
      <c r="UPJ85" s="99"/>
      <c r="UPK85" s="99"/>
      <c r="UPL85" s="99"/>
      <c r="UPM85" s="99"/>
      <c r="UPN85" s="99"/>
      <c r="UPO85" s="99"/>
      <c r="UPP85" s="99"/>
      <c r="UPQ85" s="99"/>
      <c r="UPR85" s="99"/>
      <c r="UPS85" s="99"/>
      <c r="UPT85" s="99"/>
      <c r="UPU85" s="99"/>
      <c r="UPV85" s="99"/>
      <c r="UPW85" s="99"/>
      <c r="UPX85" s="99"/>
      <c r="UPY85" s="99"/>
      <c r="UPZ85" s="99"/>
      <c r="UQA85" s="99"/>
      <c r="UQB85" s="99"/>
      <c r="UQC85" s="99"/>
      <c r="UQD85" s="99"/>
      <c r="UQE85" s="99"/>
      <c r="UQF85" s="99"/>
      <c r="UQG85" s="99"/>
      <c r="UQH85" s="99"/>
      <c r="UQI85" s="99"/>
      <c r="UQJ85" s="99"/>
      <c r="UQK85" s="99"/>
      <c r="UQL85" s="99"/>
      <c r="UQM85" s="99"/>
      <c r="UQN85" s="99"/>
      <c r="UQO85" s="99"/>
      <c r="UQP85" s="99"/>
      <c r="UQQ85" s="99"/>
      <c r="UQR85" s="99"/>
      <c r="UQS85" s="99"/>
      <c r="UQT85" s="99"/>
      <c r="UQU85" s="99"/>
      <c r="UQV85" s="99"/>
      <c r="UQW85" s="99"/>
      <c r="UQX85" s="99"/>
      <c r="UQY85" s="99"/>
      <c r="UQZ85" s="99"/>
      <c r="URA85" s="99"/>
      <c r="URB85" s="99"/>
      <c r="URC85" s="99"/>
      <c r="URD85" s="99"/>
      <c r="URE85" s="99"/>
      <c r="URF85" s="99"/>
      <c r="URG85" s="99"/>
      <c r="URH85" s="99"/>
      <c r="URI85" s="99"/>
      <c r="URJ85" s="99"/>
      <c r="URK85" s="99"/>
      <c r="URL85" s="99"/>
      <c r="URM85" s="99"/>
      <c r="URN85" s="99"/>
      <c r="URO85" s="99"/>
      <c r="URP85" s="99"/>
      <c r="URQ85" s="99"/>
      <c r="URR85" s="99"/>
      <c r="URS85" s="99"/>
      <c r="URT85" s="99"/>
      <c r="URU85" s="99"/>
      <c r="URV85" s="99"/>
      <c r="URW85" s="99"/>
      <c r="URX85" s="99"/>
      <c r="URY85" s="99"/>
      <c r="URZ85" s="99"/>
      <c r="USA85" s="99"/>
      <c r="USB85" s="99"/>
      <c r="USC85" s="99"/>
      <c r="USD85" s="99"/>
      <c r="USE85" s="99"/>
      <c r="USF85" s="99"/>
      <c r="USG85" s="99"/>
      <c r="USH85" s="99"/>
      <c r="USI85" s="99"/>
      <c r="USJ85" s="99"/>
      <c r="USK85" s="99"/>
      <c r="USL85" s="99"/>
      <c r="USM85" s="99"/>
      <c r="USN85" s="99"/>
      <c r="USO85" s="99"/>
      <c r="USP85" s="99"/>
      <c r="USQ85" s="99"/>
      <c r="USR85" s="99"/>
      <c r="USS85" s="99"/>
      <c r="UST85" s="99"/>
      <c r="USU85" s="99"/>
      <c r="USV85" s="99"/>
      <c r="USW85" s="99"/>
      <c r="USX85" s="99"/>
      <c r="USY85" s="99"/>
      <c r="USZ85" s="99"/>
      <c r="UTA85" s="99"/>
      <c r="UTB85" s="99"/>
      <c r="UTC85" s="99"/>
      <c r="UTD85" s="99"/>
      <c r="UTE85" s="99"/>
      <c r="UTF85" s="99"/>
      <c r="UTG85" s="99"/>
      <c r="UTH85" s="99"/>
      <c r="UTI85" s="99"/>
      <c r="UTJ85" s="99"/>
      <c r="UTK85" s="99"/>
      <c r="UTL85" s="99"/>
      <c r="UTM85" s="99"/>
      <c r="UTN85" s="99"/>
      <c r="UTO85" s="99"/>
      <c r="UTP85" s="99"/>
      <c r="UTQ85" s="99"/>
      <c r="UTR85" s="99"/>
      <c r="UTS85" s="99"/>
      <c r="UTT85" s="99"/>
      <c r="UTU85" s="99"/>
      <c r="UTV85" s="99"/>
      <c r="UTW85" s="99"/>
      <c r="UTX85" s="99"/>
      <c r="UTY85" s="99"/>
      <c r="UTZ85" s="99"/>
      <c r="UUA85" s="99"/>
      <c r="UUB85" s="99"/>
      <c r="UUC85" s="99"/>
      <c r="UUD85" s="99"/>
      <c r="UUE85" s="99"/>
      <c r="UUF85" s="99"/>
      <c r="UUG85" s="99"/>
      <c r="UUH85" s="99"/>
      <c r="UUI85" s="99"/>
      <c r="UUJ85" s="99"/>
      <c r="UUK85" s="99"/>
      <c r="UUL85" s="99"/>
      <c r="UUM85" s="99"/>
      <c r="UUN85" s="99"/>
      <c r="UUO85" s="99"/>
      <c r="UUP85" s="99"/>
      <c r="UUQ85" s="99"/>
      <c r="UUR85" s="99"/>
      <c r="UUS85" s="99"/>
      <c r="UUT85" s="99"/>
      <c r="UUU85" s="99"/>
      <c r="UUV85" s="99"/>
      <c r="UUW85" s="99"/>
      <c r="UUX85" s="99"/>
      <c r="UUY85" s="99"/>
      <c r="UUZ85" s="99"/>
      <c r="UVA85" s="99"/>
      <c r="UVB85" s="99"/>
      <c r="UVC85" s="99"/>
      <c r="UVD85" s="99"/>
      <c r="UVE85" s="99"/>
      <c r="UVF85" s="99"/>
      <c r="UVG85" s="99"/>
      <c r="UVH85" s="99"/>
      <c r="UVI85" s="99"/>
      <c r="UVJ85" s="99"/>
      <c r="UVK85" s="99"/>
      <c r="UVL85" s="99"/>
      <c r="UVM85" s="99"/>
      <c r="UVN85" s="99"/>
      <c r="UVO85" s="99"/>
      <c r="UVP85" s="99"/>
      <c r="UVQ85" s="99"/>
      <c r="UVR85" s="99"/>
      <c r="UVS85" s="99"/>
      <c r="UVT85" s="99"/>
      <c r="UVU85" s="99"/>
      <c r="UVV85" s="99"/>
      <c r="UVW85" s="99"/>
      <c r="UVX85" s="99"/>
      <c r="UVY85" s="99"/>
      <c r="UVZ85" s="99"/>
      <c r="UWA85" s="99"/>
      <c r="UWB85" s="99"/>
      <c r="UWC85" s="99"/>
      <c r="UWD85" s="99"/>
      <c r="UWE85" s="99"/>
      <c r="UWF85" s="99"/>
      <c r="UWG85" s="99"/>
      <c r="UWH85" s="99"/>
      <c r="UWI85" s="99"/>
      <c r="UWJ85" s="99"/>
      <c r="UWK85" s="99"/>
      <c r="UWL85" s="99"/>
      <c r="UWM85" s="99"/>
      <c r="UWN85" s="99"/>
      <c r="UWO85" s="99"/>
      <c r="UWP85" s="99"/>
      <c r="UWQ85" s="99"/>
      <c r="UWR85" s="99"/>
      <c r="UWS85" s="99"/>
      <c r="UWT85" s="99"/>
      <c r="UWU85" s="99"/>
      <c r="UWV85" s="99"/>
      <c r="UWW85" s="99"/>
      <c r="UWX85" s="99"/>
      <c r="UWY85" s="99"/>
      <c r="UWZ85" s="99"/>
      <c r="UXA85" s="99"/>
      <c r="UXB85" s="99"/>
      <c r="UXC85" s="99"/>
      <c r="UXD85" s="99"/>
      <c r="UXE85" s="99"/>
      <c r="UXF85" s="99"/>
      <c r="UXG85" s="99"/>
      <c r="UXH85" s="99"/>
      <c r="UXI85" s="99"/>
      <c r="UXJ85" s="99"/>
      <c r="UXK85" s="99"/>
      <c r="UXL85" s="99"/>
      <c r="UXM85" s="99"/>
      <c r="UXN85" s="99"/>
      <c r="UXO85" s="99"/>
      <c r="UXP85" s="99"/>
      <c r="UXQ85" s="99"/>
      <c r="UXR85" s="99"/>
      <c r="UXS85" s="99"/>
      <c r="UXT85" s="99"/>
      <c r="UXU85" s="99"/>
      <c r="UXV85" s="99"/>
      <c r="UXW85" s="99"/>
      <c r="UXX85" s="99"/>
      <c r="UXY85" s="99"/>
      <c r="UXZ85" s="99"/>
      <c r="UYA85" s="99"/>
      <c r="UYB85" s="99"/>
      <c r="UYC85" s="99"/>
      <c r="UYD85" s="99"/>
      <c r="UYE85" s="99"/>
      <c r="UYF85" s="99"/>
      <c r="UYG85" s="99"/>
      <c r="UYH85" s="99"/>
      <c r="UYI85" s="99"/>
      <c r="UYJ85" s="99"/>
      <c r="UYK85" s="99"/>
      <c r="UYL85" s="99"/>
      <c r="UYM85" s="99"/>
      <c r="UYN85" s="99"/>
      <c r="UYO85" s="99"/>
      <c r="UYP85" s="99"/>
      <c r="UYQ85" s="99"/>
      <c r="UYR85" s="99"/>
      <c r="UYS85" s="99"/>
      <c r="UYT85" s="99"/>
      <c r="UYU85" s="99"/>
      <c r="UYV85" s="99"/>
      <c r="UYW85" s="99"/>
      <c r="UYX85" s="99"/>
      <c r="UYY85" s="99"/>
      <c r="UYZ85" s="99"/>
      <c r="UZA85" s="99"/>
      <c r="UZB85" s="99"/>
      <c r="UZC85" s="99"/>
      <c r="UZD85" s="99"/>
      <c r="UZE85" s="99"/>
      <c r="UZF85" s="99"/>
      <c r="UZG85" s="99"/>
      <c r="UZH85" s="99"/>
      <c r="UZI85" s="99"/>
      <c r="UZJ85" s="99"/>
      <c r="UZK85" s="99"/>
      <c r="UZL85" s="99"/>
      <c r="UZM85" s="99"/>
      <c r="UZN85" s="99"/>
      <c r="UZO85" s="99"/>
      <c r="UZP85" s="99"/>
      <c r="UZQ85" s="99"/>
      <c r="UZR85" s="99"/>
      <c r="UZS85" s="99"/>
      <c r="UZT85" s="99"/>
      <c r="UZU85" s="99"/>
      <c r="UZV85" s="99"/>
      <c r="UZW85" s="99"/>
      <c r="UZX85" s="99"/>
      <c r="UZY85" s="99"/>
      <c r="UZZ85" s="99"/>
      <c r="VAA85" s="99"/>
      <c r="VAB85" s="99"/>
      <c r="VAC85" s="99"/>
      <c r="VAD85" s="99"/>
      <c r="VAE85" s="99"/>
      <c r="VAF85" s="99"/>
      <c r="VAG85" s="99"/>
      <c r="VAH85" s="99"/>
      <c r="VAI85" s="99"/>
      <c r="VAJ85" s="99"/>
      <c r="VAK85" s="99"/>
      <c r="VAL85" s="99"/>
      <c r="VAM85" s="99"/>
      <c r="VAN85" s="99"/>
      <c r="VAO85" s="99"/>
      <c r="VAP85" s="99"/>
      <c r="VAQ85" s="99"/>
      <c r="VAR85" s="99"/>
      <c r="VAS85" s="99"/>
      <c r="VAT85" s="99"/>
      <c r="VAU85" s="99"/>
      <c r="VAV85" s="99"/>
      <c r="VAW85" s="99"/>
      <c r="VAX85" s="99"/>
      <c r="VAY85" s="99"/>
      <c r="VAZ85" s="99"/>
      <c r="VBA85" s="99"/>
      <c r="VBB85" s="99"/>
      <c r="VBC85" s="99"/>
      <c r="VBD85" s="99"/>
      <c r="VBE85" s="99"/>
      <c r="VBF85" s="99"/>
      <c r="VBG85" s="99"/>
      <c r="VBH85" s="99"/>
      <c r="VBI85" s="99"/>
      <c r="VBJ85" s="99"/>
      <c r="VBK85" s="99"/>
      <c r="VBL85" s="99"/>
      <c r="VBM85" s="99"/>
      <c r="VBN85" s="99"/>
      <c r="VBO85" s="99"/>
      <c r="VBP85" s="99"/>
      <c r="VBQ85" s="99"/>
      <c r="VBR85" s="99"/>
      <c r="VBS85" s="99"/>
      <c r="VBT85" s="99"/>
      <c r="VBU85" s="99"/>
      <c r="VBV85" s="99"/>
      <c r="VBW85" s="99"/>
      <c r="VBX85" s="99"/>
      <c r="VBY85" s="99"/>
      <c r="VBZ85" s="99"/>
      <c r="VCA85" s="99"/>
      <c r="VCB85" s="99"/>
      <c r="VCC85" s="99"/>
      <c r="VCD85" s="99"/>
      <c r="VCE85" s="99"/>
      <c r="VCF85" s="99"/>
      <c r="VCG85" s="99"/>
      <c r="VCH85" s="99"/>
      <c r="VCI85" s="99"/>
      <c r="VCJ85" s="99"/>
      <c r="VCK85" s="99"/>
      <c r="VCL85" s="99"/>
      <c r="VCM85" s="99"/>
      <c r="VCN85" s="99"/>
      <c r="VCO85" s="99"/>
      <c r="VCP85" s="99"/>
      <c r="VCQ85" s="99"/>
      <c r="VCR85" s="99"/>
      <c r="VCS85" s="99"/>
      <c r="VCT85" s="99"/>
      <c r="VCU85" s="99"/>
      <c r="VCV85" s="99"/>
      <c r="VCW85" s="99"/>
      <c r="VCX85" s="99"/>
      <c r="VCY85" s="99"/>
      <c r="VCZ85" s="99"/>
      <c r="VDA85" s="99"/>
      <c r="VDB85" s="99"/>
      <c r="VDC85" s="99"/>
      <c r="VDD85" s="99"/>
      <c r="VDE85" s="99"/>
      <c r="VDF85" s="99"/>
      <c r="VDG85" s="99"/>
      <c r="VDH85" s="99"/>
      <c r="VDI85" s="99"/>
      <c r="VDJ85" s="99"/>
      <c r="VDK85" s="99"/>
      <c r="VDL85" s="99"/>
      <c r="VDM85" s="99"/>
      <c r="VDN85" s="99"/>
      <c r="VDO85" s="99"/>
      <c r="VDP85" s="99"/>
      <c r="VDQ85" s="99"/>
      <c r="VDR85" s="99"/>
      <c r="VDS85" s="99"/>
      <c r="VDT85" s="99"/>
      <c r="VDU85" s="99"/>
      <c r="VDV85" s="99"/>
      <c r="VDW85" s="99"/>
      <c r="VDX85" s="99"/>
      <c r="VDY85" s="99"/>
      <c r="VDZ85" s="99"/>
      <c r="VEA85" s="99"/>
      <c r="VEB85" s="99"/>
      <c r="VEC85" s="99"/>
      <c r="VED85" s="99"/>
      <c r="VEE85" s="99"/>
      <c r="VEF85" s="99"/>
      <c r="VEG85" s="99"/>
      <c r="VEH85" s="99"/>
      <c r="VEI85" s="99"/>
      <c r="VEJ85" s="99"/>
      <c r="VEK85" s="99"/>
      <c r="VEL85" s="99"/>
      <c r="VEM85" s="99"/>
      <c r="VEN85" s="99"/>
      <c r="VEO85" s="99"/>
      <c r="VEP85" s="99"/>
      <c r="VEQ85" s="99"/>
      <c r="VER85" s="99"/>
      <c r="VES85" s="99"/>
      <c r="VET85" s="99"/>
      <c r="VEU85" s="99"/>
      <c r="VEV85" s="99"/>
      <c r="VEW85" s="99"/>
      <c r="VEX85" s="99"/>
      <c r="VEY85" s="99"/>
      <c r="VEZ85" s="99"/>
      <c r="VFA85" s="99"/>
      <c r="VFB85" s="99"/>
      <c r="VFC85" s="99"/>
      <c r="VFD85" s="99"/>
      <c r="VFE85" s="99"/>
      <c r="VFF85" s="99"/>
      <c r="VFG85" s="99"/>
      <c r="VFH85" s="99"/>
      <c r="VFI85" s="99"/>
      <c r="VFJ85" s="99"/>
      <c r="VFK85" s="99"/>
      <c r="VFL85" s="99"/>
      <c r="VFM85" s="99"/>
      <c r="VFN85" s="99"/>
      <c r="VFO85" s="99"/>
      <c r="VFP85" s="99"/>
      <c r="VFQ85" s="99"/>
      <c r="VFR85" s="99"/>
      <c r="VFS85" s="99"/>
      <c r="VFT85" s="99"/>
      <c r="VFU85" s="99"/>
      <c r="VFV85" s="99"/>
      <c r="VFW85" s="99"/>
      <c r="VFX85" s="99"/>
      <c r="VFY85" s="99"/>
      <c r="VFZ85" s="99"/>
      <c r="VGA85" s="99"/>
      <c r="VGB85" s="99"/>
      <c r="VGC85" s="99"/>
      <c r="VGD85" s="99"/>
      <c r="VGE85" s="99"/>
      <c r="VGF85" s="99"/>
      <c r="VGG85" s="99"/>
      <c r="VGH85" s="99"/>
      <c r="VGI85" s="99"/>
      <c r="VGJ85" s="99"/>
      <c r="VGK85" s="99"/>
      <c r="VGL85" s="99"/>
      <c r="VGM85" s="99"/>
      <c r="VGN85" s="99"/>
      <c r="VGO85" s="99"/>
      <c r="VGP85" s="99"/>
      <c r="VGQ85" s="99"/>
      <c r="VGR85" s="99"/>
      <c r="VGS85" s="99"/>
      <c r="VGT85" s="99"/>
      <c r="VGU85" s="99"/>
      <c r="VGV85" s="99"/>
      <c r="VGW85" s="99"/>
      <c r="VGX85" s="99"/>
      <c r="VGY85" s="99"/>
      <c r="VGZ85" s="99"/>
      <c r="VHA85" s="99"/>
      <c r="VHB85" s="99"/>
      <c r="VHC85" s="99"/>
      <c r="VHD85" s="99"/>
      <c r="VHE85" s="99"/>
      <c r="VHF85" s="99"/>
      <c r="VHG85" s="99"/>
      <c r="VHH85" s="99"/>
      <c r="VHI85" s="99"/>
      <c r="VHJ85" s="99"/>
      <c r="VHK85" s="99"/>
      <c r="VHL85" s="99"/>
      <c r="VHM85" s="99"/>
      <c r="VHN85" s="99"/>
      <c r="VHO85" s="99"/>
      <c r="VHP85" s="99"/>
      <c r="VHQ85" s="99"/>
      <c r="VHR85" s="99"/>
      <c r="VHS85" s="99"/>
      <c r="VHT85" s="99"/>
      <c r="VHU85" s="99"/>
      <c r="VHV85" s="99"/>
      <c r="VHW85" s="99"/>
      <c r="VHX85" s="99"/>
      <c r="VHY85" s="99"/>
      <c r="VHZ85" s="99"/>
      <c r="VIA85" s="99"/>
      <c r="VIB85" s="99"/>
      <c r="VIC85" s="99"/>
      <c r="VID85" s="99"/>
      <c r="VIE85" s="99"/>
      <c r="VIF85" s="99"/>
      <c r="VIG85" s="99"/>
      <c r="VIH85" s="99"/>
      <c r="VII85" s="99"/>
      <c r="VIJ85" s="99"/>
      <c r="VIK85" s="99"/>
      <c r="VIL85" s="99"/>
      <c r="VIM85" s="99"/>
      <c r="VIN85" s="99"/>
      <c r="VIO85" s="99"/>
      <c r="VIP85" s="99"/>
      <c r="VIQ85" s="99"/>
      <c r="VIR85" s="99"/>
      <c r="VIS85" s="99"/>
      <c r="VIT85" s="99"/>
      <c r="VIU85" s="99"/>
      <c r="VIV85" s="99"/>
      <c r="VIW85" s="99"/>
      <c r="VIX85" s="99"/>
      <c r="VIY85" s="99"/>
      <c r="VIZ85" s="99"/>
      <c r="VJA85" s="99"/>
      <c r="VJB85" s="99"/>
      <c r="VJC85" s="99"/>
      <c r="VJD85" s="99"/>
      <c r="VJE85" s="99"/>
      <c r="VJF85" s="99"/>
      <c r="VJG85" s="99"/>
      <c r="VJH85" s="99"/>
      <c r="VJI85" s="99"/>
      <c r="VJJ85" s="99"/>
      <c r="VJK85" s="99"/>
      <c r="VJL85" s="99"/>
      <c r="VJM85" s="99"/>
      <c r="VJN85" s="99"/>
      <c r="VJO85" s="99"/>
      <c r="VJP85" s="99"/>
      <c r="VJQ85" s="99"/>
      <c r="VJR85" s="99"/>
      <c r="VJS85" s="99"/>
      <c r="VJT85" s="99"/>
      <c r="VJU85" s="99"/>
      <c r="VJV85" s="99"/>
      <c r="VJW85" s="99"/>
      <c r="VJX85" s="99"/>
      <c r="VJY85" s="99"/>
      <c r="VJZ85" s="99"/>
      <c r="VKA85" s="99"/>
      <c r="VKB85" s="99"/>
      <c r="VKC85" s="99"/>
      <c r="VKD85" s="99"/>
      <c r="VKE85" s="99"/>
      <c r="VKF85" s="99"/>
      <c r="VKG85" s="99"/>
      <c r="VKH85" s="99"/>
      <c r="VKI85" s="99"/>
      <c r="VKJ85" s="99"/>
      <c r="VKK85" s="99"/>
      <c r="VKL85" s="99"/>
      <c r="VKM85" s="99"/>
      <c r="VKN85" s="99"/>
      <c r="VKO85" s="99"/>
      <c r="VKP85" s="99"/>
      <c r="VKQ85" s="99"/>
      <c r="VKR85" s="99"/>
      <c r="VKS85" s="99"/>
      <c r="VKT85" s="99"/>
      <c r="VKU85" s="99"/>
      <c r="VKV85" s="99"/>
      <c r="VKW85" s="99"/>
      <c r="VKX85" s="99"/>
      <c r="VKY85" s="99"/>
      <c r="VKZ85" s="99"/>
      <c r="VLA85" s="99"/>
      <c r="VLB85" s="99"/>
      <c r="VLC85" s="99"/>
      <c r="VLD85" s="99"/>
      <c r="VLE85" s="99"/>
      <c r="VLF85" s="99"/>
      <c r="VLG85" s="99"/>
      <c r="VLH85" s="99"/>
      <c r="VLI85" s="99"/>
      <c r="VLJ85" s="99"/>
      <c r="VLK85" s="99"/>
      <c r="VLL85" s="99"/>
      <c r="VLM85" s="99"/>
      <c r="VLN85" s="99"/>
      <c r="VLO85" s="99"/>
      <c r="VLP85" s="99"/>
      <c r="VLQ85" s="99"/>
      <c r="VLR85" s="99"/>
      <c r="VLS85" s="99"/>
      <c r="VLT85" s="99"/>
      <c r="VLU85" s="99"/>
      <c r="VLV85" s="99"/>
      <c r="VLW85" s="99"/>
      <c r="VLX85" s="99"/>
      <c r="VLY85" s="99"/>
      <c r="VLZ85" s="99"/>
      <c r="VMA85" s="99"/>
      <c r="VMB85" s="99"/>
      <c r="VMC85" s="99"/>
      <c r="VMD85" s="99"/>
      <c r="VME85" s="99"/>
      <c r="VMF85" s="99"/>
      <c r="VMG85" s="99"/>
      <c r="VMH85" s="99"/>
      <c r="VMI85" s="99"/>
      <c r="VMJ85" s="99"/>
      <c r="VMK85" s="99"/>
      <c r="VML85" s="99"/>
      <c r="VMM85" s="99"/>
      <c r="VMN85" s="99"/>
      <c r="VMO85" s="99"/>
      <c r="VMP85" s="99"/>
      <c r="VMQ85" s="99"/>
      <c r="VMR85" s="99"/>
      <c r="VMS85" s="99"/>
      <c r="VMT85" s="99"/>
      <c r="VMU85" s="99"/>
      <c r="VMV85" s="99"/>
      <c r="VMW85" s="99"/>
      <c r="VMX85" s="99"/>
      <c r="VMY85" s="99"/>
      <c r="VMZ85" s="99"/>
      <c r="VNA85" s="99"/>
      <c r="VNB85" s="99"/>
      <c r="VNC85" s="99"/>
      <c r="VND85" s="99"/>
      <c r="VNE85" s="99"/>
      <c r="VNF85" s="99"/>
      <c r="VNG85" s="99"/>
      <c r="VNH85" s="99"/>
      <c r="VNI85" s="99"/>
      <c r="VNJ85" s="99"/>
      <c r="VNK85" s="99"/>
      <c r="VNL85" s="99"/>
      <c r="VNM85" s="99"/>
      <c r="VNN85" s="99"/>
      <c r="VNO85" s="99"/>
      <c r="VNP85" s="99"/>
      <c r="VNQ85" s="99"/>
      <c r="VNR85" s="99"/>
      <c r="VNS85" s="99"/>
      <c r="VNT85" s="99"/>
      <c r="VNU85" s="99"/>
      <c r="VNV85" s="99"/>
      <c r="VNW85" s="99"/>
      <c r="VNX85" s="99"/>
      <c r="VNY85" s="99"/>
      <c r="VNZ85" s="99"/>
      <c r="VOA85" s="99"/>
      <c r="VOB85" s="99"/>
      <c r="VOC85" s="99"/>
      <c r="VOD85" s="99"/>
      <c r="VOE85" s="99"/>
      <c r="VOF85" s="99"/>
      <c r="VOG85" s="99"/>
      <c r="VOH85" s="99"/>
      <c r="VOI85" s="99"/>
      <c r="VOJ85" s="99"/>
      <c r="VOK85" s="99"/>
      <c r="VOL85" s="99"/>
      <c r="VOM85" s="99"/>
      <c r="VON85" s="99"/>
      <c r="VOO85" s="99"/>
      <c r="VOP85" s="99"/>
      <c r="VOQ85" s="99"/>
      <c r="VOR85" s="99"/>
      <c r="VOS85" s="99"/>
      <c r="VOT85" s="99"/>
      <c r="VOU85" s="99"/>
      <c r="VOV85" s="99"/>
      <c r="VOW85" s="99"/>
      <c r="VOX85" s="99"/>
      <c r="VOY85" s="99"/>
      <c r="VOZ85" s="99"/>
      <c r="VPA85" s="99"/>
      <c r="VPB85" s="99"/>
      <c r="VPC85" s="99"/>
      <c r="VPD85" s="99"/>
      <c r="VPE85" s="99"/>
      <c r="VPF85" s="99"/>
      <c r="VPG85" s="99"/>
      <c r="VPH85" s="99"/>
      <c r="VPI85" s="99"/>
      <c r="VPJ85" s="99"/>
      <c r="VPK85" s="99"/>
      <c r="VPL85" s="99"/>
      <c r="VPM85" s="99"/>
      <c r="VPN85" s="99"/>
      <c r="VPO85" s="99"/>
      <c r="VPP85" s="99"/>
      <c r="VPQ85" s="99"/>
      <c r="VPR85" s="99"/>
      <c r="VPS85" s="99"/>
      <c r="VPT85" s="99"/>
      <c r="VPU85" s="99"/>
      <c r="VPV85" s="99"/>
      <c r="VPW85" s="99"/>
      <c r="VPX85" s="99"/>
      <c r="VPY85" s="99"/>
      <c r="VPZ85" s="99"/>
      <c r="VQA85" s="99"/>
      <c r="VQB85" s="99"/>
      <c r="VQC85" s="99"/>
      <c r="VQD85" s="99"/>
      <c r="VQE85" s="99"/>
      <c r="VQF85" s="99"/>
      <c r="VQG85" s="99"/>
      <c r="VQH85" s="99"/>
      <c r="VQI85" s="99"/>
      <c r="VQJ85" s="99"/>
      <c r="VQK85" s="99"/>
      <c r="VQL85" s="99"/>
      <c r="VQM85" s="99"/>
      <c r="VQN85" s="99"/>
      <c r="VQO85" s="99"/>
      <c r="VQP85" s="99"/>
      <c r="VQQ85" s="99"/>
      <c r="VQR85" s="99"/>
      <c r="VQS85" s="99"/>
      <c r="VQT85" s="99"/>
      <c r="VQU85" s="99"/>
      <c r="VQV85" s="99"/>
      <c r="VQW85" s="99"/>
      <c r="VQX85" s="99"/>
      <c r="VQY85" s="99"/>
      <c r="VQZ85" s="99"/>
      <c r="VRA85" s="99"/>
      <c r="VRB85" s="99"/>
      <c r="VRC85" s="99"/>
      <c r="VRD85" s="99"/>
      <c r="VRE85" s="99"/>
      <c r="VRF85" s="99"/>
      <c r="VRG85" s="99"/>
      <c r="VRH85" s="99"/>
      <c r="VRI85" s="99"/>
      <c r="VRJ85" s="99"/>
      <c r="VRK85" s="99"/>
      <c r="VRL85" s="99"/>
      <c r="VRM85" s="99"/>
      <c r="VRN85" s="99"/>
      <c r="VRO85" s="99"/>
      <c r="VRP85" s="99"/>
      <c r="VRQ85" s="99"/>
      <c r="VRR85" s="99"/>
      <c r="VRS85" s="99"/>
      <c r="VRT85" s="99"/>
      <c r="VRU85" s="99"/>
      <c r="VRV85" s="99"/>
      <c r="VRW85" s="99"/>
      <c r="VRX85" s="99"/>
      <c r="VRY85" s="99"/>
      <c r="VRZ85" s="99"/>
      <c r="VSA85" s="99"/>
      <c r="VSB85" s="99"/>
      <c r="VSC85" s="99"/>
      <c r="VSD85" s="99"/>
      <c r="VSE85" s="99"/>
      <c r="VSF85" s="99"/>
      <c r="VSG85" s="99"/>
      <c r="VSH85" s="99"/>
      <c r="VSI85" s="99"/>
      <c r="VSJ85" s="99"/>
      <c r="VSK85" s="99"/>
      <c r="VSL85" s="99"/>
      <c r="VSM85" s="99"/>
      <c r="VSN85" s="99"/>
      <c r="VSO85" s="99"/>
      <c r="VSP85" s="99"/>
      <c r="VSQ85" s="99"/>
      <c r="VSR85" s="99"/>
      <c r="VSS85" s="99"/>
      <c r="VST85" s="99"/>
      <c r="VSU85" s="99"/>
      <c r="VSV85" s="99"/>
      <c r="VSW85" s="99"/>
      <c r="VSX85" s="99"/>
      <c r="VSY85" s="99"/>
      <c r="VSZ85" s="99"/>
      <c r="VTA85" s="99"/>
      <c r="VTB85" s="99"/>
      <c r="VTC85" s="99"/>
      <c r="VTD85" s="99"/>
      <c r="VTE85" s="99"/>
      <c r="VTF85" s="99"/>
      <c r="VTG85" s="99"/>
      <c r="VTH85" s="99"/>
      <c r="VTI85" s="99"/>
      <c r="VTJ85" s="99"/>
      <c r="VTK85" s="99"/>
      <c r="VTL85" s="99"/>
      <c r="VTM85" s="99"/>
      <c r="VTN85" s="99"/>
      <c r="VTO85" s="99"/>
      <c r="VTP85" s="99"/>
      <c r="VTQ85" s="99"/>
      <c r="VTR85" s="99"/>
      <c r="VTS85" s="99"/>
      <c r="VTT85" s="99"/>
      <c r="VTU85" s="99"/>
      <c r="VTV85" s="99"/>
      <c r="VTW85" s="99"/>
      <c r="VTX85" s="99"/>
      <c r="VTY85" s="99"/>
      <c r="VTZ85" s="99"/>
      <c r="VUA85" s="99"/>
      <c r="VUB85" s="99"/>
      <c r="VUC85" s="99"/>
      <c r="VUD85" s="99"/>
      <c r="VUE85" s="99"/>
      <c r="VUF85" s="99"/>
      <c r="VUG85" s="99"/>
      <c r="VUH85" s="99"/>
      <c r="VUI85" s="99"/>
      <c r="VUJ85" s="99"/>
      <c r="VUK85" s="99"/>
      <c r="VUL85" s="99"/>
      <c r="VUM85" s="99"/>
      <c r="VUN85" s="99"/>
      <c r="VUO85" s="99"/>
      <c r="VUP85" s="99"/>
      <c r="VUQ85" s="99"/>
      <c r="VUR85" s="99"/>
      <c r="VUS85" s="99"/>
      <c r="VUT85" s="99"/>
      <c r="VUU85" s="99"/>
      <c r="VUV85" s="99"/>
      <c r="VUW85" s="99"/>
      <c r="VUX85" s="99"/>
      <c r="VUY85" s="99"/>
      <c r="VUZ85" s="99"/>
      <c r="VVA85" s="99"/>
      <c r="VVB85" s="99"/>
      <c r="VVC85" s="99"/>
      <c r="VVD85" s="99"/>
      <c r="VVE85" s="99"/>
      <c r="VVF85" s="99"/>
      <c r="VVG85" s="99"/>
      <c r="VVH85" s="99"/>
      <c r="VVI85" s="99"/>
      <c r="VVJ85" s="99"/>
      <c r="VVK85" s="99"/>
      <c r="VVL85" s="99"/>
      <c r="VVM85" s="99"/>
      <c r="VVN85" s="99"/>
      <c r="VVO85" s="99"/>
      <c r="VVP85" s="99"/>
      <c r="VVQ85" s="99"/>
      <c r="VVR85" s="99"/>
      <c r="VVS85" s="99"/>
      <c r="VVT85" s="99"/>
      <c r="VVU85" s="99"/>
      <c r="VVV85" s="99"/>
      <c r="VVW85" s="99"/>
      <c r="VVX85" s="99"/>
      <c r="VVY85" s="99"/>
      <c r="VVZ85" s="99"/>
      <c r="VWA85" s="99"/>
      <c r="VWB85" s="99"/>
      <c r="VWC85" s="99"/>
      <c r="VWD85" s="99"/>
      <c r="VWE85" s="99"/>
      <c r="VWF85" s="99"/>
      <c r="VWG85" s="99"/>
      <c r="VWH85" s="99"/>
      <c r="VWI85" s="99"/>
      <c r="VWJ85" s="99"/>
      <c r="VWK85" s="99"/>
      <c r="VWL85" s="99"/>
      <c r="VWM85" s="99"/>
      <c r="VWN85" s="99"/>
      <c r="VWO85" s="99"/>
      <c r="VWP85" s="99"/>
      <c r="VWQ85" s="99"/>
      <c r="VWR85" s="99"/>
      <c r="VWS85" s="99"/>
      <c r="VWT85" s="99"/>
      <c r="VWU85" s="99"/>
      <c r="VWV85" s="99"/>
      <c r="VWW85" s="99"/>
      <c r="VWX85" s="99"/>
      <c r="VWY85" s="99"/>
      <c r="VWZ85" s="99"/>
      <c r="VXA85" s="99"/>
      <c r="VXB85" s="99"/>
      <c r="VXC85" s="99"/>
      <c r="VXD85" s="99"/>
      <c r="VXE85" s="99"/>
      <c r="VXF85" s="99"/>
      <c r="VXG85" s="99"/>
      <c r="VXH85" s="99"/>
      <c r="VXI85" s="99"/>
      <c r="VXJ85" s="99"/>
      <c r="VXK85" s="99"/>
      <c r="VXL85" s="99"/>
      <c r="VXM85" s="99"/>
      <c r="VXN85" s="99"/>
      <c r="VXO85" s="99"/>
      <c r="VXP85" s="99"/>
      <c r="VXQ85" s="99"/>
      <c r="VXR85" s="99"/>
      <c r="VXS85" s="99"/>
      <c r="VXT85" s="99"/>
      <c r="VXU85" s="99"/>
      <c r="VXV85" s="99"/>
      <c r="VXW85" s="99"/>
      <c r="VXX85" s="99"/>
      <c r="VXY85" s="99"/>
      <c r="VXZ85" s="99"/>
      <c r="VYA85" s="99"/>
      <c r="VYB85" s="99"/>
      <c r="VYC85" s="99"/>
      <c r="VYD85" s="99"/>
      <c r="VYE85" s="99"/>
      <c r="VYF85" s="99"/>
      <c r="VYG85" s="99"/>
      <c r="VYH85" s="99"/>
      <c r="VYI85" s="99"/>
      <c r="VYJ85" s="99"/>
      <c r="VYK85" s="99"/>
      <c r="VYL85" s="99"/>
      <c r="VYM85" s="99"/>
      <c r="VYN85" s="99"/>
      <c r="VYO85" s="99"/>
      <c r="VYP85" s="99"/>
      <c r="VYQ85" s="99"/>
      <c r="VYR85" s="99"/>
      <c r="VYS85" s="99"/>
      <c r="VYT85" s="99"/>
      <c r="VYU85" s="99"/>
      <c r="VYV85" s="99"/>
      <c r="VYW85" s="99"/>
      <c r="VYX85" s="99"/>
      <c r="VYY85" s="99"/>
      <c r="VYZ85" s="99"/>
      <c r="VZA85" s="99"/>
      <c r="VZB85" s="99"/>
      <c r="VZC85" s="99"/>
      <c r="VZD85" s="99"/>
      <c r="VZE85" s="99"/>
      <c r="VZF85" s="99"/>
      <c r="VZG85" s="99"/>
      <c r="VZH85" s="99"/>
      <c r="VZI85" s="99"/>
      <c r="VZJ85" s="99"/>
      <c r="VZK85" s="99"/>
      <c r="VZL85" s="99"/>
      <c r="VZM85" s="99"/>
      <c r="VZN85" s="99"/>
      <c r="VZO85" s="99"/>
      <c r="VZP85" s="99"/>
      <c r="VZQ85" s="99"/>
      <c r="VZR85" s="99"/>
      <c r="VZS85" s="99"/>
      <c r="VZT85" s="99"/>
      <c r="VZU85" s="99"/>
      <c r="VZV85" s="99"/>
      <c r="VZW85" s="99"/>
      <c r="VZX85" s="99"/>
      <c r="VZY85" s="99"/>
      <c r="VZZ85" s="99"/>
      <c r="WAA85" s="99"/>
      <c r="WAB85" s="99"/>
      <c r="WAC85" s="99"/>
      <c r="WAD85" s="99"/>
      <c r="WAE85" s="99"/>
      <c r="WAF85" s="99"/>
      <c r="WAG85" s="99"/>
      <c r="WAH85" s="99"/>
      <c r="WAI85" s="99"/>
      <c r="WAJ85" s="99"/>
      <c r="WAK85" s="99"/>
      <c r="WAL85" s="99"/>
      <c r="WAM85" s="99"/>
      <c r="WAN85" s="99"/>
      <c r="WAO85" s="99"/>
      <c r="WAP85" s="99"/>
      <c r="WAQ85" s="99"/>
      <c r="WAR85" s="99"/>
      <c r="WAS85" s="99"/>
      <c r="WAT85" s="99"/>
      <c r="WAU85" s="99"/>
      <c r="WAV85" s="99"/>
      <c r="WAW85" s="99"/>
      <c r="WAX85" s="99"/>
      <c r="WAY85" s="99"/>
      <c r="WAZ85" s="99"/>
      <c r="WBA85" s="99"/>
      <c r="WBB85" s="99"/>
      <c r="WBC85" s="99"/>
      <c r="WBD85" s="99"/>
      <c r="WBE85" s="99"/>
      <c r="WBF85" s="99"/>
      <c r="WBG85" s="99"/>
      <c r="WBH85" s="99"/>
      <c r="WBI85" s="99"/>
      <c r="WBJ85" s="99"/>
      <c r="WBK85" s="99"/>
      <c r="WBL85" s="99"/>
      <c r="WBM85" s="99"/>
      <c r="WBN85" s="99"/>
      <c r="WBO85" s="99"/>
      <c r="WBP85" s="99"/>
      <c r="WBQ85" s="99"/>
      <c r="WBR85" s="99"/>
      <c r="WBS85" s="99"/>
      <c r="WBT85" s="99"/>
      <c r="WBU85" s="99"/>
      <c r="WBV85" s="99"/>
      <c r="WBW85" s="99"/>
      <c r="WBX85" s="99"/>
      <c r="WBY85" s="99"/>
      <c r="WBZ85" s="99"/>
      <c r="WCA85" s="99"/>
      <c r="WCB85" s="99"/>
      <c r="WCC85" s="99"/>
      <c r="WCD85" s="99"/>
      <c r="WCE85" s="99"/>
      <c r="WCF85" s="99"/>
      <c r="WCG85" s="99"/>
      <c r="WCH85" s="99"/>
      <c r="WCI85" s="99"/>
      <c r="WCJ85" s="99"/>
      <c r="WCK85" s="99"/>
      <c r="WCL85" s="99"/>
      <c r="WCM85" s="99"/>
      <c r="WCN85" s="99"/>
      <c r="WCO85" s="99"/>
      <c r="WCP85" s="99"/>
      <c r="WCQ85" s="99"/>
      <c r="WCR85" s="99"/>
      <c r="WCS85" s="99"/>
      <c r="WCT85" s="99"/>
      <c r="WCU85" s="99"/>
      <c r="WCV85" s="99"/>
      <c r="WCW85" s="99"/>
      <c r="WCX85" s="99"/>
      <c r="WCY85" s="99"/>
      <c r="WCZ85" s="99"/>
      <c r="WDA85" s="99"/>
      <c r="WDB85" s="99"/>
      <c r="WDC85" s="99"/>
      <c r="WDD85" s="99"/>
      <c r="WDE85" s="99"/>
      <c r="WDF85" s="99"/>
      <c r="WDG85" s="99"/>
      <c r="WDH85" s="99"/>
      <c r="WDI85" s="99"/>
      <c r="WDJ85" s="99"/>
      <c r="WDK85" s="99"/>
      <c r="WDL85" s="99"/>
      <c r="WDM85" s="99"/>
      <c r="WDN85" s="99"/>
      <c r="WDO85" s="99"/>
      <c r="WDP85" s="99"/>
      <c r="WDQ85" s="99"/>
      <c r="WDR85" s="99"/>
      <c r="WDS85" s="99"/>
      <c r="WDT85" s="99"/>
      <c r="WDU85" s="99"/>
      <c r="WDV85" s="99"/>
      <c r="WDW85" s="99"/>
      <c r="WDX85" s="99"/>
      <c r="WDY85" s="99"/>
      <c r="WDZ85" s="99"/>
      <c r="WEA85" s="99"/>
      <c r="WEB85" s="99"/>
      <c r="WEC85" s="99"/>
      <c r="WED85" s="99"/>
      <c r="WEE85" s="99"/>
      <c r="WEF85" s="99"/>
      <c r="WEG85" s="99"/>
      <c r="WEH85" s="99"/>
      <c r="WEI85" s="99"/>
      <c r="WEJ85" s="99"/>
      <c r="WEK85" s="99"/>
      <c r="WEL85" s="99"/>
      <c r="WEM85" s="99"/>
      <c r="WEN85" s="99"/>
      <c r="WEO85" s="99"/>
      <c r="WEP85" s="99"/>
      <c r="WEQ85" s="99"/>
      <c r="WER85" s="99"/>
      <c r="WES85" s="99"/>
      <c r="WET85" s="99"/>
      <c r="WEU85" s="99"/>
      <c r="WEV85" s="99"/>
      <c r="WEW85" s="99"/>
      <c r="WEX85" s="99"/>
      <c r="WEY85" s="99"/>
      <c r="WEZ85" s="99"/>
      <c r="WFA85" s="99"/>
      <c r="WFB85" s="99"/>
      <c r="WFC85" s="99"/>
      <c r="WFD85" s="99"/>
      <c r="WFE85" s="99"/>
      <c r="WFF85" s="99"/>
      <c r="WFG85" s="99"/>
      <c r="WFH85" s="99"/>
      <c r="WFI85" s="99"/>
      <c r="WFJ85" s="99"/>
      <c r="WFK85" s="99"/>
      <c r="WFL85" s="99"/>
      <c r="WFM85" s="99"/>
      <c r="WFN85" s="99"/>
      <c r="WFO85" s="99"/>
      <c r="WFP85" s="99"/>
      <c r="WFQ85" s="99"/>
      <c r="WFR85" s="99"/>
      <c r="WFS85" s="99"/>
      <c r="WFT85" s="99"/>
      <c r="WFU85" s="99"/>
      <c r="WFV85" s="99"/>
      <c r="WFW85" s="99"/>
      <c r="WFX85" s="99"/>
      <c r="WFY85" s="99"/>
      <c r="WFZ85" s="99"/>
      <c r="WGA85" s="99"/>
      <c r="WGB85" s="99"/>
      <c r="WGC85" s="99"/>
      <c r="WGD85" s="99"/>
      <c r="WGE85" s="99"/>
      <c r="WGF85" s="99"/>
      <c r="WGG85" s="99"/>
      <c r="WGH85" s="99"/>
      <c r="WGI85" s="99"/>
      <c r="WGJ85" s="99"/>
      <c r="WGK85" s="99"/>
      <c r="WGL85" s="99"/>
      <c r="WGM85" s="99"/>
      <c r="WGN85" s="99"/>
      <c r="WGO85" s="99"/>
      <c r="WGP85" s="99"/>
      <c r="WGQ85" s="99"/>
      <c r="WGR85" s="99"/>
      <c r="WGS85" s="99"/>
      <c r="WGT85" s="99"/>
      <c r="WGU85" s="99"/>
      <c r="WGV85" s="99"/>
      <c r="WGW85" s="99"/>
      <c r="WGX85" s="99"/>
      <c r="WGY85" s="99"/>
      <c r="WGZ85" s="99"/>
      <c r="WHA85" s="99"/>
      <c r="WHB85" s="99"/>
      <c r="WHC85" s="99"/>
      <c r="WHD85" s="99"/>
      <c r="WHE85" s="99"/>
      <c r="WHF85" s="99"/>
      <c r="WHG85" s="99"/>
      <c r="WHH85" s="99"/>
      <c r="WHI85" s="99"/>
      <c r="WHJ85" s="99"/>
      <c r="WHK85" s="99"/>
      <c r="WHL85" s="99"/>
      <c r="WHM85" s="99"/>
      <c r="WHN85" s="99"/>
      <c r="WHO85" s="99"/>
      <c r="WHP85" s="99"/>
      <c r="WHQ85" s="99"/>
      <c r="WHR85" s="99"/>
      <c r="WHS85" s="99"/>
      <c r="WHT85" s="99"/>
      <c r="WHU85" s="99"/>
      <c r="WHV85" s="99"/>
      <c r="WHW85" s="99"/>
      <c r="WHX85" s="99"/>
      <c r="WHY85" s="99"/>
      <c r="WHZ85" s="99"/>
      <c r="WIA85" s="99"/>
      <c r="WIB85" s="99"/>
      <c r="WIC85" s="99"/>
      <c r="WID85" s="99"/>
      <c r="WIE85" s="99"/>
      <c r="WIF85" s="99"/>
      <c r="WIG85" s="99"/>
      <c r="WIH85" s="99"/>
      <c r="WII85" s="99"/>
      <c r="WIJ85" s="99"/>
      <c r="WIK85" s="99"/>
      <c r="WIL85" s="99"/>
      <c r="WIM85" s="99"/>
      <c r="WIN85" s="99"/>
      <c r="WIO85" s="99"/>
      <c r="WIP85" s="99"/>
      <c r="WIQ85" s="99"/>
      <c r="WIR85" s="99"/>
      <c r="WIS85" s="99"/>
      <c r="WIT85" s="99"/>
      <c r="WIU85" s="99"/>
      <c r="WIV85" s="99"/>
      <c r="WIW85" s="99"/>
      <c r="WIX85" s="99"/>
      <c r="WIY85" s="99"/>
      <c r="WIZ85" s="99"/>
      <c r="WJA85" s="99"/>
      <c r="WJB85" s="99"/>
      <c r="WJC85" s="99"/>
      <c r="WJD85" s="99"/>
      <c r="WJE85" s="99"/>
      <c r="WJF85" s="99"/>
      <c r="WJG85" s="99"/>
      <c r="WJH85" s="99"/>
      <c r="WJI85" s="99"/>
      <c r="WJJ85" s="99"/>
      <c r="WJK85" s="99"/>
      <c r="WJL85" s="99"/>
      <c r="WJM85" s="99"/>
      <c r="WJN85" s="99"/>
      <c r="WJO85" s="99"/>
      <c r="WJP85" s="99"/>
      <c r="WJQ85" s="99"/>
      <c r="WJR85" s="99"/>
      <c r="WJS85" s="99"/>
      <c r="WJT85" s="99"/>
      <c r="WJU85" s="99"/>
      <c r="WJV85" s="99"/>
      <c r="WJW85" s="99"/>
      <c r="WJX85" s="99"/>
      <c r="WJY85" s="99"/>
      <c r="WJZ85" s="99"/>
      <c r="WKA85" s="99"/>
      <c r="WKB85" s="99"/>
      <c r="WKC85" s="99"/>
      <c r="WKD85" s="99"/>
      <c r="WKE85" s="99"/>
      <c r="WKF85" s="99"/>
      <c r="WKG85" s="99"/>
      <c r="WKH85" s="99"/>
      <c r="WKI85" s="99"/>
      <c r="WKJ85" s="99"/>
      <c r="WKK85" s="99"/>
      <c r="WKL85" s="99"/>
      <c r="WKM85" s="99"/>
      <c r="WKN85" s="99"/>
      <c r="WKO85" s="99"/>
      <c r="WKP85" s="99"/>
      <c r="WKQ85" s="99"/>
      <c r="WKR85" s="99"/>
      <c r="WKS85" s="99"/>
      <c r="WKT85" s="99"/>
      <c r="WKU85" s="99"/>
      <c r="WKV85" s="99"/>
      <c r="WKW85" s="99"/>
      <c r="WKX85" s="99"/>
      <c r="WKY85" s="99"/>
      <c r="WKZ85" s="99"/>
      <c r="WLA85" s="99"/>
      <c r="WLB85" s="99"/>
      <c r="WLC85" s="99"/>
      <c r="WLD85" s="99"/>
      <c r="WLE85" s="99"/>
      <c r="WLF85" s="99"/>
      <c r="WLG85" s="99"/>
      <c r="WLH85" s="99"/>
      <c r="WLI85" s="99"/>
      <c r="WLJ85" s="99"/>
      <c r="WLK85" s="99"/>
      <c r="WLL85" s="99"/>
      <c r="WLM85" s="99"/>
      <c r="WLN85" s="99"/>
      <c r="WLO85" s="99"/>
      <c r="WLP85" s="99"/>
      <c r="WLQ85" s="99"/>
      <c r="WLR85" s="99"/>
      <c r="WLS85" s="99"/>
      <c r="WLT85" s="99"/>
      <c r="WLU85" s="99"/>
      <c r="WLV85" s="99"/>
      <c r="WLW85" s="99"/>
      <c r="WLX85" s="99"/>
      <c r="WLY85" s="99"/>
      <c r="WLZ85" s="99"/>
      <c r="WMA85" s="99"/>
      <c r="WMB85" s="99"/>
      <c r="WMC85" s="99"/>
      <c r="WMD85" s="99"/>
      <c r="WME85" s="99"/>
      <c r="WMF85" s="99"/>
      <c r="WMG85" s="99"/>
      <c r="WMH85" s="99"/>
      <c r="WMI85" s="99"/>
      <c r="WMJ85" s="99"/>
      <c r="WMK85" s="99"/>
      <c r="WML85" s="99"/>
      <c r="WMM85" s="99"/>
      <c r="WMN85" s="99"/>
      <c r="WMO85" s="99"/>
      <c r="WMP85" s="99"/>
      <c r="WMQ85" s="99"/>
      <c r="WMR85" s="99"/>
      <c r="WMS85" s="99"/>
      <c r="WMT85" s="99"/>
      <c r="WMU85" s="99"/>
      <c r="WMV85" s="99"/>
      <c r="WMW85" s="99"/>
      <c r="WMX85" s="99"/>
      <c r="WMY85" s="99"/>
      <c r="WMZ85" s="99"/>
      <c r="WNA85" s="99"/>
      <c r="WNB85" s="99"/>
      <c r="WNC85" s="99"/>
      <c r="WND85" s="99"/>
      <c r="WNE85" s="99"/>
      <c r="WNF85" s="99"/>
      <c r="WNG85" s="99"/>
      <c r="WNH85" s="99"/>
      <c r="WNI85" s="99"/>
      <c r="WNJ85" s="99"/>
      <c r="WNK85" s="99"/>
      <c r="WNL85" s="99"/>
      <c r="WNM85" s="99"/>
      <c r="WNN85" s="99"/>
      <c r="WNO85" s="99"/>
      <c r="WNP85" s="99"/>
      <c r="WNQ85" s="99"/>
      <c r="WNR85" s="99"/>
      <c r="WNS85" s="99"/>
      <c r="WNT85" s="99"/>
      <c r="WNU85" s="99"/>
      <c r="WNV85" s="99"/>
      <c r="WNW85" s="99"/>
      <c r="WNX85" s="99"/>
      <c r="WNY85" s="99"/>
      <c r="WNZ85" s="99"/>
      <c r="WOA85" s="99"/>
      <c r="WOB85" s="99"/>
      <c r="WOC85" s="99"/>
      <c r="WOD85" s="99"/>
      <c r="WOE85" s="99"/>
      <c r="WOF85" s="99"/>
      <c r="WOG85" s="99"/>
      <c r="WOH85" s="99"/>
      <c r="WOI85" s="99"/>
      <c r="WOJ85" s="99"/>
      <c r="WOK85" s="99"/>
      <c r="WOL85" s="99"/>
      <c r="WOM85" s="99"/>
      <c r="WON85" s="99"/>
      <c r="WOO85" s="99"/>
      <c r="WOP85" s="99"/>
      <c r="WOQ85" s="99"/>
      <c r="WOR85" s="99"/>
      <c r="WOS85" s="99"/>
      <c r="WOT85" s="99"/>
      <c r="WOU85" s="99"/>
      <c r="WOV85" s="99"/>
      <c r="WOW85" s="99"/>
      <c r="WOX85" s="99"/>
      <c r="WOY85" s="99"/>
      <c r="WOZ85" s="99"/>
      <c r="WPA85" s="99"/>
      <c r="WPB85" s="99"/>
      <c r="WPC85" s="99"/>
      <c r="WPD85" s="99"/>
      <c r="WPE85" s="99"/>
      <c r="WPF85" s="99"/>
      <c r="WPG85" s="99"/>
      <c r="WPH85" s="99"/>
      <c r="WPI85" s="99"/>
      <c r="WPJ85" s="99"/>
      <c r="WPK85" s="99"/>
      <c r="WPL85" s="99"/>
      <c r="WPM85" s="99"/>
      <c r="WPN85" s="99"/>
      <c r="WPO85" s="99"/>
      <c r="WPP85" s="99"/>
      <c r="WPQ85" s="99"/>
      <c r="WPR85" s="99"/>
      <c r="WPS85" s="99"/>
      <c r="WPT85" s="99"/>
      <c r="WPU85" s="99"/>
      <c r="WPV85" s="99"/>
      <c r="WPW85" s="99"/>
      <c r="WPX85" s="99"/>
      <c r="WPY85" s="99"/>
      <c r="WPZ85" s="99"/>
      <c r="WQA85" s="99"/>
      <c r="WQB85" s="99"/>
      <c r="WQC85" s="99"/>
      <c r="WQD85" s="99"/>
      <c r="WQE85" s="99"/>
      <c r="WQF85" s="99"/>
      <c r="WQG85" s="99"/>
      <c r="WQH85" s="99"/>
      <c r="WQI85" s="99"/>
      <c r="WQJ85" s="99"/>
      <c r="WQK85" s="99"/>
      <c r="WQL85" s="99"/>
      <c r="WQM85" s="99"/>
      <c r="WQN85" s="99"/>
      <c r="WQO85" s="99"/>
      <c r="WQP85" s="99"/>
      <c r="WQQ85" s="99"/>
      <c r="WQR85" s="99"/>
      <c r="WQS85" s="99"/>
      <c r="WQT85" s="99"/>
      <c r="WQU85" s="99"/>
      <c r="WQV85" s="99"/>
      <c r="WQW85" s="99"/>
      <c r="WQX85" s="99"/>
      <c r="WQY85" s="99"/>
      <c r="WQZ85" s="99"/>
      <c r="WRA85" s="99"/>
      <c r="WRB85" s="99"/>
      <c r="WRC85" s="99"/>
      <c r="WRD85" s="99"/>
      <c r="WRE85" s="99"/>
      <c r="WRF85" s="99"/>
      <c r="WRG85" s="99"/>
      <c r="WRH85" s="99"/>
      <c r="WRI85" s="99"/>
      <c r="WRJ85" s="99"/>
      <c r="WRK85" s="99"/>
      <c r="WRL85" s="99"/>
      <c r="WRM85" s="99"/>
      <c r="WRN85" s="99"/>
      <c r="WRO85" s="99"/>
      <c r="WRP85" s="99"/>
      <c r="WRQ85" s="99"/>
      <c r="WRR85" s="99"/>
      <c r="WRS85" s="99"/>
      <c r="WRT85" s="99"/>
      <c r="WRU85" s="99"/>
      <c r="WRV85" s="99"/>
      <c r="WRW85" s="99"/>
      <c r="WRX85" s="99"/>
      <c r="WRY85" s="99"/>
      <c r="WRZ85" s="99"/>
      <c r="WSA85" s="99"/>
      <c r="WSB85" s="99"/>
      <c r="WSC85" s="99"/>
      <c r="WSD85" s="99"/>
      <c r="WSE85" s="99"/>
      <c r="WSF85" s="99"/>
      <c r="WSG85" s="99"/>
      <c r="WSH85" s="99"/>
      <c r="WSI85" s="99"/>
      <c r="WSJ85" s="99"/>
      <c r="WSK85" s="99"/>
      <c r="WSL85" s="99"/>
      <c r="WSM85" s="99"/>
      <c r="WSN85" s="99"/>
      <c r="WSO85" s="99"/>
      <c r="WSP85" s="99"/>
      <c r="WSQ85" s="99"/>
      <c r="WSR85" s="99"/>
      <c r="WSS85" s="99"/>
      <c r="WST85" s="99"/>
      <c r="WSU85" s="99"/>
      <c r="WSV85" s="99"/>
      <c r="WSW85" s="99"/>
      <c r="WSX85" s="99"/>
      <c r="WSY85" s="99"/>
      <c r="WSZ85" s="99"/>
      <c r="WTA85" s="99"/>
      <c r="WTB85" s="99"/>
      <c r="WTC85" s="99"/>
      <c r="WTD85" s="99"/>
      <c r="WTE85" s="99"/>
      <c r="WTF85" s="99"/>
      <c r="WTG85" s="99"/>
      <c r="WTH85" s="99"/>
      <c r="WTI85" s="99"/>
      <c r="WTJ85" s="99"/>
      <c r="WTK85" s="99"/>
      <c r="WTL85" s="99"/>
      <c r="WTM85" s="99"/>
      <c r="WTN85" s="99"/>
      <c r="WTO85" s="99"/>
      <c r="WTP85" s="99"/>
      <c r="WTQ85" s="99"/>
      <c r="WTR85" s="99"/>
      <c r="WTS85" s="99"/>
      <c r="WTT85" s="99"/>
      <c r="WTU85" s="99"/>
      <c r="WTV85" s="99"/>
      <c r="WTW85" s="99"/>
      <c r="WTX85" s="99"/>
      <c r="WTY85" s="99"/>
      <c r="WTZ85" s="99"/>
      <c r="WUA85" s="99"/>
      <c r="WUB85" s="99"/>
      <c r="WUC85" s="99"/>
      <c r="WUD85" s="99"/>
      <c r="WUE85" s="99"/>
      <c r="WUF85" s="99"/>
      <c r="WUG85" s="99"/>
      <c r="WUH85" s="99"/>
      <c r="WUI85" s="99"/>
      <c r="WUJ85" s="99"/>
      <c r="WUK85" s="99"/>
      <c r="WUL85" s="99"/>
      <c r="WUM85" s="99"/>
      <c r="WUN85" s="99"/>
      <c r="WUO85" s="99"/>
      <c r="WUP85" s="99"/>
      <c r="WUQ85" s="99"/>
      <c r="WUR85" s="99"/>
      <c r="WUS85" s="99"/>
      <c r="WUT85" s="99"/>
      <c r="WUU85" s="99"/>
      <c r="WUV85" s="99"/>
      <c r="WUW85" s="99"/>
      <c r="WUX85" s="99"/>
      <c r="WUY85" s="99"/>
      <c r="WUZ85" s="99"/>
      <c r="WVA85" s="99"/>
      <c r="WVB85" s="99"/>
      <c r="WVC85" s="99"/>
      <c r="WVD85" s="99"/>
      <c r="WVE85" s="99"/>
      <c r="WVF85" s="99"/>
      <c r="WVG85" s="99"/>
      <c r="WVH85" s="99"/>
      <c r="WVI85" s="99"/>
      <c r="WVJ85" s="99"/>
      <c r="WVK85" s="99"/>
      <c r="WVL85" s="99"/>
      <c r="WVM85" s="99"/>
      <c r="WVN85" s="99"/>
      <c r="WVO85" s="99"/>
      <c r="WVP85" s="99"/>
      <c r="WVQ85" s="99"/>
      <c r="WVR85" s="99"/>
      <c r="WVS85" s="99"/>
      <c r="WVT85" s="99"/>
      <c r="WVU85" s="99"/>
      <c r="WVV85" s="99"/>
      <c r="WVW85" s="99"/>
      <c r="WVX85" s="99"/>
      <c r="WVY85" s="99"/>
      <c r="WVZ85" s="99"/>
      <c r="WWA85" s="99"/>
      <c r="WWB85" s="99"/>
      <c r="WWC85" s="99"/>
      <c r="WWD85" s="99"/>
      <c r="WWE85" s="99"/>
      <c r="WWF85" s="99"/>
      <c r="WWG85" s="99"/>
      <c r="WWH85" s="99"/>
      <c r="WWI85" s="99"/>
      <c r="WWJ85" s="99"/>
      <c r="WWK85" s="99"/>
      <c r="WWL85" s="99"/>
      <c r="WWM85" s="99"/>
      <c r="WWN85" s="99"/>
      <c r="WWO85" s="99"/>
      <c r="WWP85" s="99"/>
      <c r="WWQ85" s="99"/>
      <c r="WWR85" s="99"/>
      <c r="WWS85" s="99"/>
      <c r="WWT85" s="99"/>
      <c r="WWU85" s="99"/>
      <c r="WWV85" s="99"/>
      <c r="WWW85" s="99"/>
      <c r="WWX85" s="99"/>
      <c r="WWY85" s="99"/>
      <c r="WWZ85" s="99"/>
      <c r="WXA85" s="99"/>
      <c r="WXB85" s="99"/>
      <c r="WXC85" s="99"/>
      <c r="WXD85" s="99"/>
      <c r="WXE85" s="99"/>
      <c r="WXF85" s="99"/>
      <c r="WXG85" s="99"/>
      <c r="WXH85" s="99"/>
      <c r="WXI85" s="99"/>
      <c r="WXJ85" s="99"/>
      <c r="WXK85" s="99"/>
      <c r="WXL85" s="99"/>
      <c r="WXM85" s="99"/>
      <c r="WXN85" s="99"/>
      <c r="WXO85" s="99"/>
      <c r="WXP85" s="99"/>
      <c r="WXQ85" s="99"/>
      <c r="WXR85" s="99"/>
      <c r="WXS85" s="99"/>
      <c r="WXT85" s="99"/>
      <c r="WXU85" s="99"/>
      <c r="WXV85" s="99"/>
      <c r="WXW85" s="99"/>
      <c r="WXX85" s="99"/>
      <c r="WXY85" s="99"/>
      <c r="WXZ85" s="99"/>
      <c r="WYA85" s="99"/>
      <c r="WYB85" s="99"/>
      <c r="WYC85" s="99"/>
      <c r="WYD85" s="99"/>
      <c r="WYE85" s="99"/>
      <c r="WYF85" s="99"/>
      <c r="WYG85" s="99"/>
      <c r="WYH85" s="99"/>
      <c r="WYI85" s="99"/>
      <c r="WYJ85" s="99"/>
      <c r="WYK85" s="99"/>
      <c r="WYL85" s="99"/>
      <c r="WYM85" s="99"/>
      <c r="WYN85" s="99"/>
      <c r="WYO85" s="99"/>
      <c r="WYP85" s="99"/>
      <c r="WYQ85" s="99"/>
      <c r="WYR85" s="99"/>
      <c r="WYS85" s="99"/>
      <c r="WYT85" s="99"/>
      <c r="WYU85" s="99"/>
      <c r="WYV85" s="99"/>
      <c r="WYW85" s="99"/>
      <c r="WYX85" s="99"/>
      <c r="WYY85" s="99"/>
      <c r="WYZ85" s="99"/>
      <c r="WZA85" s="99"/>
      <c r="WZB85" s="99"/>
      <c r="WZC85" s="99"/>
      <c r="WZD85" s="99"/>
      <c r="WZE85" s="99"/>
      <c r="WZF85" s="99"/>
      <c r="WZG85" s="99"/>
      <c r="WZH85" s="99"/>
      <c r="WZI85" s="99"/>
      <c r="WZJ85" s="99"/>
      <c r="WZK85" s="99"/>
      <c r="WZL85" s="99"/>
      <c r="WZM85" s="99"/>
      <c r="WZN85" s="99"/>
      <c r="WZO85" s="99"/>
      <c r="WZP85" s="99"/>
      <c r="WZQ85" s="99"/>
      <c r="WZR85" s="99"/>
      <c r="WZS85" s="99"/>
      <c r="WZT85" s="99"/>
      <c r="WZU85" s="99"/>
      <c r="WZV85" s="99"/>
      <c r="WZW85" s="99"/>
      <c r="WZX85" s="99"/>
      <c r="WZY85" s="99"/>
      <c r="WZZ85" s="99"/>
      <c r="XAA85" s="99"/>
      <c r="XAB85" s="99"/>
      <c r="XAC85" s="99"/>
      <c r="XAD85" s="99"/>
      <c r="XAE85" s="99"/>
      <c r="XAF85" s="99"/>
      <c r="XAG85" s="99"/>
      <c r="XAH85" s="99"/>
      <c r="XAI85" s="99"/>
      <c r="XAJ85" s="99"/>
      <c r="XAK85" s="99"/>
      <c r="XAL85" s="99"/>
      <c r="XAM85" s="99"/>
      <c r="XAN85" s="99"/>
      <c r="XAO85" s="99"/>
      <c r="XAP85" s="99"/>
      <c r="XAQ85" s="99"/>
      <c r="XAR85" s="99"/>
      <c r="XAS85" s="99"/>
      <c r="XAT85" s="99"/>
      <c r="XAU85" s="99"/>
      <c r="XAV85" s="99"/>
      <c r="XAW85" s="99"/>
      <c r="XAX85" s="99"/>
      <c r="XAY85" s="99"/>
      <c r="XAZ85" s="99"/>
      <c r="XBA85" s="99"/>
      <c r="XBB85" s="99"/>
      <c r="XBC85" s="99"/>
      <c r="XBD85" s="99"/>
      <c r="XBE85" s="99"/>
      <c r="XBF85" s="99"/>
      <c r="XBG85" s="99"/>
      <c r="XBH85" s="99"/>
      <c r="XBI85" s="99"/>
      <c r="XBJ85" s="99"/>
      <c r="XBK85" s="99"/>
      <c r="XBL85" s="99"/>
      <c r="XBM85" s="99"/>
      <c r="XBN85" s="99"/>
      <c r="XBO85" s="99"/>
      <c r="XBP85" s="99"/>
      <c r="XBQ85" s="99"/>
      <c r="XBR85" s="99"/>
      <c r="XBS85" s="99"/>
      <c r="XBT85" s="99"/>
      <c r="XBU85" s="99"/>
      <c r="XBV85" s="99"/>
      <c r="XBW85" s="99"/>
      <c r="XBX85" s="99"/>
      <c r="XBY85" s="99"/>
      <c r="XBZ85" s="99"/>
      <c r="XCA85" s="99"/>
      <c r="XCB85" s="99"/>
      <c r="XCC85" s="99"/>
      <c r="XCD85" s="99"/>
      <c r="XCE85" s="99"/>
      <c r="XCF85" s="99"/>
      <c r="XCG85" s="99"/>
      <c r="XCH85" s="99"/>
      <c r="XCI85" s="99"/>
      <c r="XCJ85" s="99"/>
      <c r="XCK85" s="99"/>
      <c r="XCL85" s="99"/>
      <c r="XCM85" s="99"/>
      <c r="XCN85" s="99"/>
      <c r="XCO85" s="99"/>
      <c r="XCP85" s="99"/>
      <c r="XCQ85" s="99"/>
      <c r="XCR85" s="99"/>
      <c r="XCS85" s="99"/>
      <c r="XCT85" s="99"/>
      <c r="XCU85" s="99"/>
      <c r="XCV85" s="99"/>
      <c r="XCW85" s="99"/>
      <c r="XCX85" s="99"/>
      <c r="XCY85" s="99"/>
      <c r="XCZ85" s="99"/>
      <c r="XDA85" s="99"/>
    </row>
    <row r="86" spans="1:16330" x14ac:dyDescent="0.3">
      <c r="A86" s="44" t="s">
        <v>30</v>
      </c>
      <c r="B86" s="45" t="s">
        <v>42</v>
      </c>
      <c r="C86" s="45" t="s">
        <v>8</v>
      </c>
      <c r="D86" s="46">
        <v>70</v>
      </c>
      <c r="E86" s="46">
        <v>19.5</v>
      </c>
      <c r="F86" s="46">
        <v>25</v>
      </c>
      <c r="G86" s="47">
        <v>45</v>
      </c>
      <c r="H86" s="48">
        <v>0</v>
      </c>
      <c r="I86" s="47">
        <v>30</v>
      </c>
      <c r="J86" s="48">
        <v>0</v>
      </c>
      <c r="K86" s="47" t="s">
        <v>58</v>
      </c>
      <c r="L86" s="49" t="s">
        <v>59</v>
      </c>
      <c r="M86" s="49" t="s">
        <v>60</v>
      </c>
      <c r="N86" s="47">
        <v>35</v>
      </c>
      <c r="O86" s="50">
        <v>7</v>
      </c>
      <c r="P86" s="51">
        <v>500</v>
      </c>
      <c r="Q86" s="48">
        <v>0</v>
      </c>
      <c r="R86" s="185">
        <v>637</v>
      </c>
      <c r="S86" s="48">
        <v>0</v>
      </c>
      <c r="T86" s="48">
        <v>100</v>
      </c>
      <c r="U86" s="185">
        <v>1350</v>
      </c>
      <c r="V86" s="185">
        <v>90</v>
      </c>
      <c r="W86" s="48">
        <v>0</v>
      </c>
      <c r="X86" s="48">
        <v>1</v>
      </c>
      <c r="Y86" s="47">
        <v>0</v>
      </c>
      <c r="Z86" s="47">
        <v>1</v>
      </c>
      <c r="AA86" s="47" t="s">
        <v>248</v>
      </c>
      <c r="AB86" s="49" t="s">
        <v>61</v>
      </c>
      <c r="AC86" s="52">
        <v>6.0000002682208996E-3</v>
      </c>
      <c r="AD86" s="53">
        <v>0.40000000596046398</v>
      </c>
      <c r="AE86" s="54">
        <v>450.00000670552203</v>
      </c>
      <c r="AF86" s="48">
        <v>10.000000298023201</v>
      </c>
      <c r="AG86" s="48">
        <v>1.00000004470348</v>
      </c>
      <c r="AH86" s="48">
        <v>12</v>
      </c>
      <c r="AI86" s="55">
        <v>20.000000596046402</v>
      </c>
      <c r="AJ86" s="55">
        <v>0</v>
      </c>
      <c r="AK86" s="55">
        <v>0</v>
      </c>
      <c r="AL86" s="56" t="s">
        <v>59</v>
      </c>
      <c r="AM86" s="48">
        <v>32.950000000000003</v>
      </c>
      <c r="AN86" s="48" t="s">
        <v>58</v>
      </c>
      <c r="AO86" s="48">
        <v>25</v>
      </c>
      <c r="AP86" s="52">
        <v>530.29000790193595</v>
      </c>
      <c r="AQ86" s="48">
        <v>32</v>
      </c>
      <c r="AR86" s="48">
        <v>2</v>
      </c>
      <c r="AS86" s="48">
        <v>20</v>
      </c>
      <c r="AT86" s="55">
        <v>32</v>
      </c>
      <c r="AU86" s="57">
        <v>269.9803045929292</v>
      </c>
      <c r="AV86" s="47">
        <v>7661.33</v>
      </c>
      <c r="AW86" s="58">
        <v>12</v>
      </c>
      <c r="AX86" s="47">
        <v>343.0219443753266</v>
      </c>
      <c r="AY86" s="48">
        <v>51.6813</v>
      </c>
      <c r="AZ86" s="59">
        <v>101.61803422015591</v>
      </c>
      <c r="BA86" s="57">
        <v>127.02254277519488</v>
      </c>
      <c r="BB86" s="60">
        <v>40.431798831298259</v>
      </c>
      <c r="BC86" s="57">
        <v>16.172719532519302</v>
      </c>
      <c r="BD86" s="61">
        <v>59.640584220151972</v>
      </c>
      <c r="BE86" s="48">
        <v>43.129109610329238</v>
      </c>
      <c r="BF86" s="62">
        <v>59.586804958511649</v>
      </c>
      <c r="BG86" s="61">
        <v>30.485416666666676</v>
      </c>
      <c r="BH86" s="48">
        <v>42.406250000000114</v>
      </c>
      <c r="BI86" s="63">
        <v>42.239583333333407</v>
      </c>
      <c r="BJ86" s="61">
        <v>12.91819372736478</v>
      </c>
      <c r="BK86" s="48">
        <v>8.8401070045607923</v>
      </c>
      <c r="BL86" s="48">
        <v>270</v>
      </c>
      <c r="BM86" s="64">
        <v>21.758300731925573</v>
      </c>
      <c r="BN86" s="51">
        <v>3.7808709519339034</v>
      </c>
      <c r="BO86" s="48">
        <v>3.2000540051108257</v>
      </c>
      <c r="BP86" s="48">
        <v>3.8608139169211637</v>
      </c>
      <c r="BQ86" s="64">
        <v>5.0325776870816608</v>
      </c>
      <c r="BR86" s="61">
        <v>3.5110231760492301</v>
      </c>
      <c r="BS86" s="65">
        <v>0</v>
      </c>
      <c r="BT86" s="65">
        <v>0.62375894008488775</v>
      </c>
      <c r="BU86" s="66">
        <v>0.62375894008488775</v>
      </c>
      <c r="BV86" s="67">
        <v>16.97135050688032</v>
      </c>
      <c r="BW86" s="67">
        <v>0</v>
      </c>
      <c r="BX86" s="68">
        <v>48.843546758801565</v>
      </c>
      <c r="BY86" s="68">
        <v>1.219952458668947</v>
      </c>
      <c r="BZ86" s="69">
        <v>1697.1350506880322</v>
      </c>
      <c r="CA86" s="70">
        <v>3.4882123500495359</v>
      </c>
      <c r="CB86" s="70">
        <v>17.082333005806102</v>
      </c>
      <c r="CC86" s="71">
        <v>6.4969169543797455E-3</v>
      </c>
      <c r="CD86" s="61">
        <v>4.9795042094591704</v>
      </c>
      <c r="CE86" s="65">
        <v>0</v>
      </c>
      <c r="CF86" s="65">
        <v>0</v>
      </c>
      <c r="CG86" s="65">
        <v>0</v>
      </c>
      <c r="CH86" s="67">
        <v>8.4826885482081167</v>
      </c>
      <c r="CI86" s="68">
        <v>24.413177641742962</v>
      </c>
      <c r="CJ86" s="68">
        <v>1.7301960422026299</v>
      </c>
      <c r="CK86" s="69">
        <v>848.26885482081161</v>
      </c>
      <c r="CL86" s="70">
        <v>4.951834398417688</v>
      </c>
      <c r="CM86" s="70">
        <v>8.5300880309791189</v>
      </c>
      <c r="CN86" s="71">
        <v>5.5567401647977537E-3</v>
      </c>
      <c r="CO86" s="61">
        <v>2.3923580340428101</v>
      </c>
      <c r="CP86" s="65">
        <v>0</v>
      </c>
      <c r="CQ86" s="65">
        <v>0.59468896751332223</v>
      </c>
      <c r="CR86" s="66">
        <v>0.59468896751332223</v>
      </c>
      <c r="CS86" s="67">
        <v>9.0949182448065855</v>
      </c>
      <c r="CT86" s="67">
        <v>0</v>
      </c>
      <c r="CU86" s="68">
        <v>26.175174708553353</v>
      </c>
      <c r="CV86" s="68">
        <v>0.8312571348307195</v>
      </c>
      <c r="CW86" s="69">
        <v>909.49182448065858</v>
      </c>
      <c r="CX86" s="70">
        <v>2.3839837028083313</v>
      </c>
      <c r="CY86" s="70">
        <v>9.1268663901914717</v>
      </c>
      <c r="CZ86" s="71">
        <v>3.5004506496578592E-3</v>
      </c>
      <c r="DA86" s="61">
        <v>3.120703866953451</v>
      </c>
      <c r="DB86" s="65">
        <v>0</v>
      </c>
      <c r="DC86" s="65">
        <v>0.64673307058489227</v>
      </c>
      <c r="DD86" s="66">
        <v>0.64673307058489227</v>
      </c>
      <c r="DE86" s="67">
        <v>26.066268751686906</v>
      </c>
      <c r="DF86" s="67">
        <v>0</v>
      </c>
      <c r="DG86" s="68">
        <v>75.018721467354922</v>
      </c>
      <c r="DH86" s="68">
        <v>1.0843307390387249</v>
      </c>
      <c r="DI86" s="69">
        <v>2606.6268751686907</v>
      </c>
      <c r="DJ86" s="70">
        <v>3.1036852542264031</v>
      </c>
      <c r="DK86" s="70">
        <v>26.209199395997572</v>
      </c>
      <c r="DL86" s="71">
        <v>5.453453276123111E-3</v>
      </c>
      <c r="DM86" s="61">
        <v>3.4006121999749692</v>
      </c>
      <c r="DN86" s="65">
        <v>0</v>
      </c>
      <c r="DO86" s="65">
        <v>0.64673307058489216</v>
      </c>
      <c r="DP86" s="66">
        <v>0.46381457448824642</v>
      </c>
      <c r="DQ86" s="67">
        <v>34.548957299895022</v>
      </c>
      <c r="DR86" s="67">
        <v>0</v>
      </c>
      <c r="DS86" s="68">
        <v>99.431899109097884</v>
      </c>
      <c r="DT86" s="68">
        <v>1.2429078608683921</v>
      </c>
      <c r="DU86" s="69">
        <v>3454.8957299895023</v>
      </c>
      <c r="DV86" s="70">
        <v>3.3819808750366778</v>
      </c>
      <c r="DW86" s="70">
        <v>34.739287426976695</v>
      </c>
      <c r="DX86" s="71">
        <v>5.4788149435060756E-3</v>
      </c>
      <c r="DY86" s="61">
        <v>3.4006121999749692</v>
      </c>
      <c r="DZ86" s="65">
        <v>0</v>
      </c>
      <c r="EA86" s="65">
        <v>0.64673307058489216</v>
      </c>
      <c r="EB86" s="66">
        <v>0.46381457448824642</v>
      </c>
      <c r="EC86" s="67">
        <v>34.548957299895022</v>
      </c>
      <c r="ED86" s="67">
        <v>0</v>
      </c>
      <c r="EE86" s="68">
        <v>99.431899109097884</v>
      </c>
      <c r="EF86" s="68">
        <v>1.2429078608683921</v>
      </c>
      <c r="EG86" s="69">
        <v>3454.8957299895023</v>
      </c>
      <c r="EH86" s="70">
        <v>3.3819808750366778</v>
      </c>
      <c r="EI86" s="70">
        <v>34.739287426976695</v>
      </c>
      <c r="EJ86" s="71">
        <v>5.4788149435060756E-3</v>
      </c>
      <c r="EK86" s="182"/>
      <c r="EL86" s="73" t="s">
        <v>62</v>
      </c>
      <c r="EM86" s="66" t="s">
        <v>62</v>
      </c>
      <c r="EN86" s="46" t="s">
        <v>62</v>
      </c>
      <c r="EO86" s="74">
        <v>0</v>
      </c>
      <c r="EP86" s="75"/>
      <c r="EQ86" s="76">
        <v>0</v>
      </c>
      <c r="ER86" s="77">
        <v>0</v>
      </c>
      <c r="ES86" s="50">
        <v>0</v>
      </c>
      <c r="ET86" s="78">
        <v>0</v>
      </c>
      <c r="EU86" s="47">
        <v>0</v>
      </c>
      <c r="EV86" s="50">
        <v>0</v>
      </c>
      <c r="EW86" s="78">
        <v>0</v>
      </c>
      <c r="EX86" s="47">
        <v>0</v>
      </c>
      <c r="EY86" s="50">
        <v>0</v>
      </c>
      <c r="EZ86" s="79">
        <v>0</v>
      </c>
      <c r="FA86" s="80">
        <v>0</v>
      </c>
      <c r="FB86" s="81">
        <v>0</v>
      </c>
      <c r="FC86" s="82"/>
      <c r="FD86" s="83">
        <v>23097.9</v>
      </c>
      <c r="FE86" s="84">
        <v>23097.9</v>
      </c>
      <c r="FF86" s="84">
        <v>67500</v>
      </c>
      <c r="FG86" s="84">
        <v>84812.831932732573</v>
      </c>
      <c r="FH86" s="84">
        <v>28479.625600000003</v>
      </c>
      <c r="FI86" s="84">
        <v>58868.714308988332</v>
      </c>
      <c r="FJ86" s="84">
        <v>18605.268</v>
      </c>
      <c r="FK86" s="84">
        <v>18605.268</v>
      </c>
      <c r="FL86" s="84">
        <v>1002.2943880554997</v>
      </c>
      <c r="FM86" s="84">
        <v>1162.156719097881</v>
      </c>
      <c r="FN86" s="85">
        <v>4005.9391075504559</v>
      </c>
      <c r="FO86" s="83">
        <v>275.36558719999999</v>
      </c>
      <c r="FP86" s="84">
        <v>370.7694284834418</v>
      </c>
      <c r="FQ86" s="86">
        <v>11347.586301372368</v>
      </c>
      <c r="FR86" s="84">
        <v>22.695172602744737</v>
      </c>
      <c r="FS86" s="87">
        <v>0.18364064984117476</v>
      </c>
      <c r="FT86" s="88"/>
      <c r="FU86" s="89">
        <v>0.16666666666666666</v>
      </c>
      <c r="FV86" s="46">
        <v>0.75</v>
      </c>
      <c r="FW86" s="46">
        <v>1.8333333333333333</v>
      </c>
      <c r="FX86" s="47">
        <v>1.75</v>
      </c>
      <c r="FY86" s="46">
        <v>2.3333333333333335</v>
      </c>
      <c r="FZ86" s="46">
        <v>3.4166666666666665</v>
      </c>
      <c r="GA86" s="90">
        <v>9.75</v>
      </c>
      <c r="GB86" s="90">
        <v>25.833333333333332</v>
      </c>
      <c r="GC86" s="46">
        <v>344.5</v>
      </c>
      <c r="GD86" s="46">
        <v>321.41666666666669</v>
      </c>
      <c r="GE86" s="46">
        <v>0</v>
      </c>
      <c r="GF86" s="46">
        <v>0</v>
      </c>
      <c r="GG86" s="91">
        <v>709</v>
      </c>
      <c r="GH86" s="92">
        <v>44.808011416483623</v>
      </c>
      <c r="GI86" s="93"/>
      <c r="GJ86" s="94">
        <v>0</v>
      </c>
      <c r="GK86" s="46">
        <v>0</v>
      </c>
      <c r="GL86" s="46">
        <v>0</v>
      </c>
      <c r="GM86" s="46">
        <v>2869</v>
      </c>
      <c r="GN86" s="46">
        <v>96</v>
      </c>
      <c r="GO86" s="80">
        <v>0</v>
      </c>
      <c r="GP86" s="80">
        <v>0</v>
      </c>
      <c r="GQ86" s="80">
        <v>0</v>
      </c>
      <c r="GR86" s="80">
        <v>423</v>
      </c>
      <c r="GS86" s="46">
        <v>1260</v>
      </c>
      <c r="GT86" s="46">
        <v>0</v>
      </c>
      <c r="GU86" s="46">
        <v>0</v>
      </c>
      <c r="GV86" s="46">
        <v>0</v>
      </c>
      <c r="GW86" s="46">
        <v>0</v>
      </c>
      <c r="GX86" s="46">
        <v>0</v>
      </c>
      <c r="GY86" s="95">
        <v>0</v>
      </c>
      <c r="GZ86" s="96">
        <v>19.532377740303541</v>
      </c>
      <c r="HA86" s="97">
        <v>25.248663101604279</v>
      </c>
      <c r="HB86" s="93"/>
      <c r="HC86" s="94">
        <v>0</v>
      </c>
      <c r="HD86" s="46">
        <v>0</v>
      </c>
      <c r="HE86" s="46">
        <v>0</v>
      </c>
      <c r="HF86" s="46">
        <v>2173</v>
      </c>
      <c r="HG86" s="46">
        <v>115</v>
      </c>
      <c r="HH86" s="80">
        <v>0</v>
      </c>
      <c r="HI86" s="80">
        <v>0</v>
      </c>
      <c r="HJ86" s="80">
        <v>0</v>
      </c>
      <c r="HK86" s="80">
        <v>473</v>
      </c>
      <c r="HL86" s="46">
        <v>1728</v>
      </c>
      <c r="HM86" s="46">
        <v>0</v>
      </c>
      <c r="HN86" s="46">
        <v>0</v>
      </c>
      <c r="HO86" s="46">
        <v>0</v>
      </c>
      <c r="HP86" s="46">
        <v>0</v>
      </c>
      <c r="HQ86" s="46">
        <v>0</v>
      </c>
      <c r="HR86" s="95">
        <v>0</v>
      </c>
      <c r="HS86" s="96">
        <v>19.550262237762237</v>
      </c>
      <c r="HT86" s="97">
        <v>25.285097682871424</v>
      </c>
      <c r="HU86" s="98"/>
      <c r="HV86" s="94">
        <v>0</v>
      </c>
      <c r="HW86" s="46">
        <v>0</v>
      </c>
      <c r="HX86" s="46">
        <v>3</v>
      </c>
      <c r="HY86" s="46">
        <v>1492</v>
      </c>
      <c r="HZ86" s="46">
        <v>1423</v>
      </c>
      <c r="IA86" s="80">
        <v>47</v>
      </c>
      <c r="IB86" s="80">
        <v>0</v>
      </c>
      <c r="IC86" s="80">
        <v>0</v>
      </c>
      <c r="ID86" s="80">
        <v>1092</v>
      </c>
      <c r="IE86" s="46">
        <v>591</v>
      </c>
      <c r="IF86" s="46">
        <v>0</v>
      </c>
      <c r="IG86" s="46">
        <v>0</v>
      </c>
      <c r="IH86" s="46">
        <v>0</v>
      </c>
      <c r="II86" s="46">
        <v>0</v>
      </c>
      <c r="IJ86" s="46">
        <v>0</v>
      </c>
      <c r="IK86" s="95">
        <v>0</v>
      </c>
      <c r="IL86" s="96">
        <v>20.0106239460371</v>
      </c>
      <c r="IM86" s="97">
        <v>24.851158645276293</v>
      </c>
      <c r="IN86" s="93"/>
      <c r="IO86" s="94">
        <v>0</v>
      </c>
      <c r="IP86" s="46">
        <v>0</v>
      </c>
      <c r="IQ86" s="46">
        <v>0</v>
      </c>
      <c r="IR86" s="46">
        <v>769</v>
      </c>
      <c r="IS86" s="46">
        <v>1482</v>
      </c>
      <c r="IT86" s="80">
        <v>37</v>
      </c>
      <c r="IU86" s="80">
        <v>0</v>
      </c>
      <c r="IV86" s="80">
        <v>3</v>
      </c>
      <c r="IW86" s="80">
        <v>1682</v>
      </c>
      <c r="IX86" s="46">
        <v>516</v>
      </c>
      <c r="IY86" s="46">
        <v>0</v>
      </c>
      <c r="IZ86" s="46">
        <v>0</v>
      </c>
      <c r="JA86" s="46">
        <v>0</v>
      </c>
      <c r="JB86" s="46">
        <v>0</v>
      </c>
      <c r="JC86" s="46">
        <v>0</v>
      </c>
      <c r="JD86" s="95">
        <v>0</v>
      </c>
      <c r="JE86" s="96">
        <v>20.18006993006993</v>
      </c>
      <c r="JF86" s="97">
        <v>24.734758871701548</v>
      </c>
      <c r="JG86" s="99"/>
      <c r="JH86" s="99"/>
      <c r="JI86" s="99"/>
      <c r="JJ86" s="99"/>
      <c r="JK86" s="99"/>
      <c r="JL86" s="99"/>
      <c r="JM86" s="99"/>
      <c r="JN86" s="99"/>
      <c r="JO86" s="99"/>
      <c r="JP86" s="99"/>
      <c r="JQ86" s="99"/>
      <c r="JR86" s="99"/>
      <c r="JS86" s="99"/>
      <c r="JT86" s="99"/>
      <c r="JU86" s="99"/>
      <c r="JV86" s="99"/>
      <c r="JW86" s="99"/>
      <c r="JX86" s="99"/>
      <c r="JY86" s="99"/>
      <c r="JZ86" s="99"/>
      <c r="KA86" s="99"/>
      <c r="KB86" s="99"/>
      <c r="KC86" s="99"/>
      <c r="KD86" s="99"/>
      <c r="KE86" s="99"/>
      <c r="KF86" s="99"/>
      <c r="KG86" s="99"/>
      <c r="KH86" s="99"/>
      <c r="KI86" s="99"/>
      <c r="KJ86" s="99"/>
      <c r="KK86" s="99"/>
      <c r="KL86" s="99"/>
      <c r="KM86" s="99"/>
      <c r="KN86" s="99"/>
      <c r="KO86" s="99"/>
      <c r="KP86" s="99"/>
      <c r="KQ86" s="99"/>
      <c r="KR86" s="99"/>
      <c r="KS86" s="99"/>
      <c r="KT86" s="99"/>
      <c r="KU86" s="99"/>
      <c r="KV86" s="99"/>
      <c r="KW86" s="99"/>
      <c r="KX86" s="99"/>
      <c r="KY86" s="99"/>
      <c r="KZ86" s="99"/>
      <c r="LA86" s="99"/>
      <c r="LB86" s="99"/>
      <c r="LC86" s="99"/>
      <c r="LD86" s="99"/>
      <c r="LE86" s="99"/>
      <c r="LF86" s="99"/>
      <c r="LG86" s="99"/>
      <c r="LH86" s="99"/>
      <c r="LI86" s="99"/>
      <c r="LJ86" s="99"/>
      <c r="LK86" s="99"/>
      <c r="LL86" s="99"/>
      <c r="LM86" s="99"/>
      <c r="LN86" s="99"/>
      <c r="LO86" s="99"/>
      <c r="LP86" s="99"/>
      <c r="LQ86" s="99"/>
      <c r="LR86" s="99"/>
      <c r="LS86" s="99"/>
      <c r="LT86" s="99"/>
      <c r="LU86" s="99"/>
      <c r="LV86" s="99"/>
      <c r="LW86" s="99"/>
      <c r="LX86" s="99"/>
      <c r="LY86" s="99"/>
      <c r="LZ86" s="99"/>
      <c r="MA86" s="99"/>
      <c r="MB86" s="99"/>
      <c r="MC86" s="99"/>
      <c r="MD86" s="99"/>
      <c r="ME86" s="99"/>
      <c r="MF86" s="99"/>
      <c r="MG86" s="99"/>
      <c r="MH86" s="99"/>
      <c r="MI86" s="99"/>
      <c r="MJ86" s="99"/>
      <c r="MK86" s="99"/>
      <c r="ML86" s="99"/>
      <c r="MM86" s="99"/>
      <c r="MN86" s="99"/>
      <c r="MO86" s="99"/>
      <c r="MP86" s="99"/>
      <c r="MQ86" s="99"/>
      <c r="MR86" s="99"/>
      <c r="MS86" s="99"/>
      <c r="MT86" s="99"/>
      <c r="MU86" s="99"/>
      <c r="MV86" s="99"/>
      <c r="MW86" s="99"/>
      <c r="MX86" s="99"/>
      <c r="MY86" s="99"/>
      <c r="MZ86" s="99"/>
      <c r="NA86" s="99"/>
      <c r="NB86" s="99"/>
      <c r="NC86" s="99"/>
      <c r="ND86" s="99"/>
      <c r="NE86" s="99"/>
      <c r="NF86" s="99"/>
      <c r="NG86" s="99"/>
      <c r="NH86" s="99"/>
      <c r="NI86" s="99"/>
      <c r="NJ86" s="99"/>
      <c r="NK86" s="99"/>
      <c r="NL86" s="99"/>
      <c r="NM86" s="99"/>
      <c r="NN86" s="99"/>
      <c r="NO86" s="99"/>
      <c r="NP86" s="99"/>
      <c r="NQ86" s="99"/>
      <c r="NR86" s="99"/>
      <c r="NS86" s="99"/>
      <c r="NT86" s="99"/>
      <c r="NU86" s="99"/>
      <c r="NV86" s="99"/>
      <c r="NW86" s="99"/>
      <c r="NX86" s="99"/>
      <c r="NY86" s="99"/>
      <c r="NZ86" s="99"/>
      <c r="OA86" s="99"/>
      <c r="OB86" s="99"/>
      <c r="OC86" s="99"/>
      <c r="OD86" s="99"/>
      <c r="OE86" s="99"/>
      <c r="OF86" s="99"/>
      <c r="OG86" s="99"/>
      <c r="OH86" s="99"/>
      <c r="OI86" s="99"/>
      <c r="OJ86" s="99"/>
      <c r="OK86" s="99"/>
      <c r="OL86" s="99"/>
      <c r="OM86" s="99"/>
      <c r="ON86" s="99"/>
      <c r="OO86" s="99"/>
      <c r="OP86" s="99"/>
      <c r="OQ86" s="99"/>
      <c r="OR86" s="99"/>
      <c r="OS86" s="99"/>
      <c r="OT86" s="99"/>
      <c r="OU86" s="99"/>
      <c r="OV86" s="99"/>
      <c r="OW86" s="99"/>
      <c r="OX86" s="99"/>
      <c r="OY86" s="99"/>
      <c r="OZ86" s="99"/>
      <c r="PA86" s="99"/>
      <c r="PB86" s="99"/>
      <c r="PC86" s="99"/>
      <c r="PD86" s="99"/>
      <c r="PE86" s="99"/>
      <c r="PF86" s="99"/>
      <c r="PG86" s="99"/>
      <c r="PH86" s="99"/>
      <c r="PI86" s="99"/>
      <c r="PJ86" s="99"/>
      <c r="PK86" s="99"/>
      <c r="PL86" s="99"/>
      <c r="PM86" s="99"/>
      <c r="PN86" s="99"/>
      <c r="PO86" s="99"/>
      <c r="PP86" s="99"/>
      <c r="PQ86" s="99"/>
      <c r="PR86" s="99"/>
      <c r="PS86" s="99"/>
      <c r="PT86" s="99"/>
      <c r="PU86" s="99"/>
      <c r="PV86" s="99"/>
      <c r="PW86" s="99"/>
      <c r="PX86" s="99"/>
      <c r="PY86" s="99"/>
      <c r="PZ86" s="99"/>
      <c r="QA86" s="99"/>
      <c r="QB86" s="99"/>
      <c r="QC86" s="99"/>
      <c r="QD86" s="99"/>
      <c r="QE86" s="99"/>
      <c r="QF86" s="99"/>
      <c r="QG86" s="99"/>
      <c r="QH86" s="99"/>
      <c r="QI86" s="99"/>
      <c r="QJ86" s="99"/>
      <c r="QK86" s="99"/>
      <c r="QL86" s="99"/>
      <c r="QM86" s="99"/>
      <c r="QN86" s="99"/>
      <c r="QO86" s="99"/>
      <c r="QP86" s="99"/>
      <c r="QQ86" s="99"/>
      <c r="QR86" s="99"/>
      <c r="QS86" s="99"/>
      <c r="QT86" s="99"/>
      <c r="QU86" s="99"/>
      <c r="QV86" s="99"/>
      <c r="QW86" s="99"/>
      <c r="QX86" s="99"/>
      <c r="QY86" s="99"/>
      <c r="QZ86" s="99"/>
      <c r="RA86" s="99"/>
      <c r="RB86" s="99"/>
      <c r="RC86" s="99"/>
      <c r="RD86" s="99"/>
      <c r="RE86" s="99"/>
      <c r="RF86" s="99"/>
      <c r="RG86" s="99"/>
      <c r="RH86" s="99"/>
      <c r="RI86" s="99"/>
      <c r="RJ86" s="99"/>
      <c r="RK86" s="99"/>
      <c r="RL86" s="99"/>
      <c r="RM86" s="99"/>
      <c r="RN86" s="99"/>
      <c r="RO86" s="99"/>
      <c r="RP86" s="99"/>
      <c r="RQ86" s="99"/>
      <c r="RR86" s="99"/>
      <c r="RS86" s="99"/>
      <c r="RT86" s="99"/>
      <c r="RU86" s="99"/>
      <c r="RV86" s="99"/>
      <c r="RW86" s="99"/>
      <c r="RX86" s="99"/>
      <c r="RY86" s="99"/>
      <c r="RZ86" s="99"/>
      <c r="SA86" s="99"/>
      <c r="SB86" s="99"/>
      <c r="SC86" s="99"/>
      <c r="SD86" s="99"/>
      <c r="SE86" s="99"/>
      <c r="SF86" s="99"/>
      <c r="SG86" s="99"/>
      <c r="SH86" s="99"/>
      <c r="SI86" s="99"/>
      <c r="SJ86" s="99"/>
      <c r="SK86" s="99"/>
      <c r="SL86" s="99"/>
      <c r="SM86" s="99"/>
      <c r="SN86" s="99"/>
      <c r="SO86" s="99"/>
      <c r="SP86" s="99"/>
      <c r="SQ86" s="99"/>
      <c r="SR86" s="99"/>
      <c r="SS86" s="99"/>
      <c r="ST86" s="99"/>
      <c r="SU86" s="99"/>
      <c r="SV86" s="99"/>
      <c r="SW86" s="99"/>
      <c r="SX86" s="99"/>
      <c r="SY86" s="99"/>
      <c r="SZ86" s="99"/>
      <c r="TA86" s="99"/>
      <c r="TB86" s="99"/>
      <c r="TC86" s="99"/>
      <c r="TD86" s="99"/>
      <c r="TE86" s="99"/>
      <c r="TF86" s="99"/>
      <c r="TG86" s="99"/>
      <c r="TH86" s="99"/>
      <c r="TI86" s="99"/>
      <c r="TJ86" s="99"/>
      <c r="TK86" s="99"/>
      <c r="TL86" s="99"/>
      <c r="TM86" s="99"/>
      <c r="TN86" s="99"/>
      <c r="TO86" s="99"/>
      <c r="TP86" s="99"/>
      <c r="TQ86" s="99"/>
      <c r="TR86" s="99"/>
      <c r="TS86" s="99"/>
      <c r="TT86" s="99"/>
      <c r="TU86" s="99"/>
      <c r="TV86" s="99"/>
      <c r="TW86" s="99"/>
      <c r="TX86" s="99"/>
      <c r="TY86" s="99"/>
      <c r="TZ86" s="99"/>
      <c r="UA86" s="99"/>
      <c r="UB86" s="99"/>
      <c r="UC86" s="99"/>
      <c r="UD86" s="99"/>
      <c r="UE86" s="99"/>
      <c r="UF86" s="99"/>
      <c r="UG86" s="99"/>
      <c r="UH86" s="99"/>
      <c r="UI86" s="99"/>
      <c r="UJ86" s="99"/>
      <c r="UK86" s="99"/>
      <c r="UL86" s="99"/>
      <c r="UM86" s="99"/>
      <c r="UN86" s="99"/>
      <c r="UO86" s="99"/>
      <c r="UP86" s="99"/>
      <c r="UQ86" s="99"/>
      <c r="UR86" s="99"/>
      <c r="US86" s="99"/>
      <c r="UT86" s="99"/>
      <c r="UU86" s="99"/>
      <c r="UV86" s="99"/>
      <c r="UW86" s="99"/>
      <c r="UX86" s="99"/>
      <c r="UY86" s="99"/>
      <c r="UZ86" s="99"/>
      <c r="VA86" s="99"/>
      <c r="VB86" s="99"/>
      <c r="VC86" s="99"/>
      <c r="VD86" s="99"/>
      <c r="VE86" s="99"/>
      <c r="VF86" s="99"/>
      <c r="VG86" s="99"/>
      <c r="VH86" s="99"/>
      <c r="VI86" s="99"/>
      <c r="VJ86" s="99"/>
      <c r="VK86" s="99"/>
      <c r="VL86" s="99"/>
      <c r="VM86" s="99"/>
      <c r="VN86" s="99"/>
      <c r="VO86" s="99"/>
      <c r="VP86" s="99"/>
      <c r="VQ86" s="99"/>
      <c r="VR86" s="99"/>
      <c r="VS86" s="99"/>
      <c r="VT86" s="99"/>
      <c r="VU86" s="99"/>
      <c r="VV86" s="99"/>
      <c r="VW86" s="99"/>
      <c r="VX86" s="99"/>
      <c r="VY86" s="99"/>
      <c r="VZ86" s="99"/>
      <c r="WA86" s="99"/>
      <c r="WB86" s="99"/>
      <c r="WC86" s="99"/>
      <c r="WD86" s="99"/>
      <c r="WE86" s="99"/>
      <c r="WF86" s="99"/>
      <c r="WG86" s="99"/>
      <c r="WH86" s="99"/>
      <c r="WI86" s="99"/>
      <c r="WJ86" s="99"/>
      <c r="WK86" s="99"/>
      <c r="WL86" s="99"/>
      <c r="WM86" s="99"/>
      <c r="WN86" s="99"/>
      <c r="WO86" s="99"/>
      <c r="WP86" s="99"/>
      <c r="WQ86" s="99"/>
      <c r="WR86" s="99"/>
      <c r="WS86" s="99"/>
      <c r="WT86" s="99"/>
      <c r="WU86" s="99"/>
      <c r="WV86" s="99"/>
      <c r="WW86" s="99"/>
      <c r="WX86" s="99"/>
      <c r="WY86" s="99"/>
      <c r="WZ86" s="99"/>
      <c r="XA86" s="99"/>
      <c r="XB86" s="99"/>
      <c r="XC86" s="99"/>
      <c r="XD86" s="99"/>
      <c r="XE86" s="99"/>
      <c r="XF86" s="99"/>
      <c r="XG86" s="99"/>
      <c r="XH86" s="99"/>
      <c r="XI86" s="99"/>
      <c r="XJ86" s="99"/>
      <c r="XK86" s="99"/>
      <c r="XL86" s="99"/>
      <c r="XM86" s="99"/>
      <c r="XN86" s="99"/>
      <c r="XO86" s="99"/>
      <c r="XP86" s="99"/>
      <c r="XQ86" s="99"/>
      <c r="XR86" s="99"/>
      <c r="XS86" s="99"/>
      <c r="XT86" s="99"/>
      <c r="XU86" s="99"/>
      <c r="XV86" s="99"/>
      <c r="XW86" s="99"/>
      <c r="XX86" s="99"/>
      <c r="XY86" s="99"/>
      <c r="XZ86" s="99"/>
      <c r="YA86" s="99"/>
      <c r="YB86" s="99"/>
      <c r="YC86" s="99"/>
      <c r="YD86" s="99"/>
      <c r="YE86" s="99"/>
      <c r="YF86" s="99"/>
      <c r="YG86" s="99"/>
      <c r="YH86" s="99"/>
      <c r="YI86" s="99"/>
      <c r="YJ86" s="99"/>
      <c r="YK86" s="99"/>
      <c r="YL86" s="99"/>
      <c r="YM86" s="99"/>
      <c r="YN86" s="99"/>
      <c r="YO86" s="99"/>
      <c r="YP86" s="99"/>
      <c r="YQ86" s="99"/>
      <c r="YR86" s="99"/>
      <c r="YS86" s="99"/>
      <c r="YT86" s="99"/>
      <c r="YU86" s="99"/>
      <c r="YV86" s="99"/>
      <c r="YW86" s="99"/>
      <c r="YX86" s="99"/>
      <c r="YY86" s="99"/>
      <c r="YZ86" s="99"/>
      <c r="ZA86" s="99"/>
      <c r="ZB86" s="99"/>
      <c r="ZC86" s="99"/>
      <c r="ZD86" s="99"/>
      <c r="ZE86" s="99"/>
      <c r="ZF86" s="99"/>
      <c r="ZG86" s="99"/>
      <c r="ZH86" s="99"/>
      <c r="ZI86" s="99"/>
      <c r="ZJ86" s="99"/>
      <c r="ZK86" s="99"/>
      <c r="ZL86" s="99"/>
      <c r="ZM86" s="99"/>
      <c r="ZN86" s="99"/>
      <c r="ZO86" s="99"/>
      <c r="ZP86" s="99"/>
      <c r="ZQ86" s="99"/>
      <c r="ZR86" s="99"/>
      <c r="ZS86" s="99"/>
      <c r="ZT86" s="99"/>
      <c r="ZU86" s="99"/>
      <c r="ZV86" s="99"/>
      <c r="ZW86" s="99"/>
      <c r="ZX86" s="99"/>
      <c r="ZY86" s="99"/>
      <c r="ZZ86" s="99"/>
      <c r="AAA86" s="99"/>
      <c r="AAB86" s="99"/>
      <c r="AAC86" s="99"/>
      <c r="AAD86" s="99"/>
      <c r="AAE86" s="99"/>
      <c r="AAF86" s="99"/>
      <c r="AAG86" s="99"/>
      <c r="AAH86" s="99"/>
      <c r="AAI86" s="99"/>
      <c r="AAJ86" s="99"/>
      <c r="AAK86" s="99"/>
      <c r="AAL86" s="99"/>
      <c r="AAM86" s="99"/>
      <c r="AAN86" s="99"/>
      <c r="AAO86" s="99"/>
      <c r="AAP86" s="99"/>
      <c r="AAQ86" s="99"/>
      <c r="AAR86" s="99"/>
      <c r="AAS86" s="99"/>
      <c r="AAT86" s="99"/>
      <c r="AAU86" s="99"/>
      <c r="AAV86" s="99"/>
      <c r="AAW86" s="99"/>
      <c r="AAX86" s="99"/>
      <c r="AAY86" s="99"/>
      <c r="AAZ86" s="99"/>
      <c r="ABA86" s="99"/>
      <c r="ABB86" s="99"/>
      <c r="ABC86" s="99"/>
      <c r="ABD86" s="99"/>
      <c r="ABE86" s="99"/>
      <c r="ABF86" s="99"/>
      <c r="ABG86" s="99"/>
      <c r="ABH86" s="99"/>
      <c r="ABI86" s="99"/>
      <c r="ABJ86" s="99"/>
      <c r="ABK86" s="99"/>
      <c r="ABL86" s="99"/>
      <c r="ABM86" s="99"/>
      <c r="ABN86" s="99"/>
      <c r="ABO86" s="99"/>
      <c r="ABP86" s="99"/>
      <c r="ABQ86" s="99"/>
      <c r="ABR86" s="99"/>
      <c r="ABS86" s="99"/>
      <c r="ABT86" s="99"/>
      <c r="ABU86" s="99"/>
      <c r="ABV86" s="99"/>
      <c r="ABW86" s="99"/>
      <c r="ABX86" s="99"/>
      <c r="ABY86" s="99"/>
      <c r="ABZ86" s="99"/>
      <c r="ACA86" s="99"/>
      <c r="ACB86" s="99"/>
      <c r="ACC86" s="99"/>
      <c r="ACD86" s="99"/>
      <c r="ACE86" s="99"/>
      <c r="ACF86" s="99"/>
      <c r="ACG86" s="99"/>
      <c r="ACH86" s="99"/>
      <c r="ACI86" s="99"/>
      <c r="ACJ86" s="99"/>
      <c r="ACK86" s="99"/>
      <c r="ACL86" s="99"/>
      <c r="ACM86" s="99"/>
      <c r="ACN86" s="99"/>
      <c r="ACO86" s="99"/>
      <c r="ACP86" s="99"/>
      <c r="ACQ86" s="99"/>
      <c r="ACR86" s="99"/>
      <c r="ACS86" s="99"/>
      <c r="ACT86" s="99"/>
      <c r="ACU86" s="99"/>
      <c r="ACV86" s="99"/>
      <c r="ACW86" s="99"/>
      <c r="ACX86" s="99"/>
      <c r="ACY86" s="99"/>
      <c r="ACZ86" s="99"/>
      <c r="ADA86" s="99"/>
      <c r="ADB86" s="99"/>
      <c r="ADC86" s="99"/>
      <c r="ADD86" s="99"/>
      <c r="ADE86" s="99"/>
      <c r="ADF86" s="99"/>
      <c r="ADG86" s="99"/>
      <c r="ADH86" s="99"/>
      <c r="ADI86" s="99"/>
      <c r="ADJ86" s="99"/>
      <c r="ADK86" s="99"/>
      <c r="ADL86" s="99"/>
      <c r="ADM86" s="99"/>
      <c r="ADN86" s="99"/>
      <c r="ADO86" s="99"/>
      <c r="ADP86" s="99"/>
      <c r="ADQ86" s="99"/>
      <c r="ADR86" s="99"/>
      <c r="ADS86" s="99"/>
      <c r="ADT86" s="99"/>
      <c r="ADU86" s="99"/>
      <c r="ADV86" s="99"/>
      <c r="ADW86" s="99"/>
      <c r="ADX86" s="99"/>
      <c r="ADY86" s="99"/>
      <c r="ADZ86" s="99"/>
      <c r="AEA86" s="99"/>
      <c r="AEB86" s="99"/>
      <c r="AEC86" s="99"/>
      <c r="AED86" s="99"/>
      <c r="AEE86" s="99"/>
      <c r="AEF86" s="99"/>
      <c r="AEG86" s="99"/>
      <c r="AEH86" s="99"/>
      <c r="AEI86" s="99"/>
      <c r="AEJ86" s="99"/>
      <c r="AEK86" s="99"/>
      <c r="AEL86" s="99"/>
      <c r="AEM86" s="99"/>
      <c r="AEN86" s="99"/>
      <c r="AEO86" s="99"/>
      <c r="AEP86" s="99"/>
      <c r="AEQ86" s="99"/>
      <c r="AER86" s="99"/>
      <c r="AES86" s="99"/>
      <c r="AET86" s="99"/>
      <c r="AEU86" s="99"/>
      <c r="AEV86" s="99"/>
      <c r="AEW86" s="99"/>
      <c r="AEX86" s="99"/>
      <c r="AEY86" s="99"/>
      <c r="AEZ86" s="99"/>
      <c r="AFA86" s="99"/>
      <c r="AFB86" s="99"/>
      <c r="AFC86" s="99"/>
      <c r="AFD86" s="99"/>
      <c r="AFE86" s="99"/>
      <c r="AFF86" s="99"/>
      <c r="AFG86" s="99"/>
      <c r="AFH86" s="99"/>
      <c r="AFI86" s="99"/>
      <c r="AFJ86" s="99"/>
      <c r="AFK86" s="99"/>
      <c r="AFL86" s="99"/>
      <c r="AFM86" s="99"/>
      <c r="AFN86" s="99"/>
      <c r="AFO86" s="99"/>
      <c r="AFP86" s="99"/>
      <c r="AFQ86" s="99"/>
      <c r="AFR86" s="99"/>
      <c r="AFS86" s="99"/>
      <c r="AFT86" s="99"/>
      <c r="AFU86" s="99"/>
      <c r="AFV86" s="99"/>
      <c r="AFW86" s="99"/>
      <c r="AFX86" s="99"/>
      <c r="AFY86" s="99"/>
      <c r="AFZ86" s="99"/>
      <c r="AGA86" s="99"/>
      <c r="AGB86" s="99"/>
      <c r="AGC86" s="99"/>
      <c r="AGD86" s="99"/>
      <c r="AGE86" s="99"/>
      <c r="AGF86" s="99"/>
      <c r="AGG86" s="99"/>
      <c r="AGH86" s="99"/>
      <c r="AGI86" s="99"/>
      <c r="AGJ86" s="99"/>
      <c r="AGK86" s="99"/>
      <c r="AGL86" s="99"/>
      <c r="AGM86" s="99"/>
      <c r="AGN86" s="99"/>
      <c r="AGO86" s="99"/>
      <c r="AGP86" s="99"/>
      <c r="AGQ86" s="99"/>
      <c r="AGR86" s="99"/>
      <c r="AGS86" s="99"/>
      <c r="AGT86" s="99"/>
      <c r="AGU86" s="99"/>
      <c r="AGV86" s="99"/>
      <c r="AGW86" s="99"/>
      <c r="AGX86" s="99"/>
      <c r="AGY86" s="99"/>
      <c r="AGZ86" s="99"/>
      <c r="AHA86" s="99"/>
      <c r="AHB86" s="99"/>
      <c r="AHC86" s="99"/>
      <c r="AHD86" s="99"/>
      <c r="AHE86" s="99"/>
      <c r="AHF86" s="99"/>
      <c r="AHG86" s="99"/>
      <c r="AHH86" s="99"/>
      <c r="AHI86" s="99"/>
      <c r="AHJ86" s="99"/>
      <c r="AHK86" s="99"/>
      <c r="AHL86" s="99"/>
      <c r="AHM86" s="99"/>
      <c r="AHN86" s="99"/>
      <c r="AHO86" s="99"/>
      <c r="AHP86" s="99"/>
      <c r="AHQ86" s="99"/>
      <c r="AHR86" s="99"/>
      <c r="AHS86" s="99"/>
      <c r="AHT86" s="99"/>
      <c r="AHU86" s="99"/>
      <c r="AHV86" s="99"/>
      <c r="AHW86" s="99"/>
      <c r="AHX86" s="99"/>
      <c r="AHY86" s="99"/>
      <c r="AHZ86" s="99"/>
      <c r="AIA86" s="99"/>
      <c r="AIB86" s="99"/>
      <c r="AIC86" s="99"/>
      <c r="AID86" s="99"/>
      <c r="AIE86" s="99"/>
      <c r="AIF86" s="99"/>
      <c r="AIG86" s="99"/>
      <c r="AIH86" s="99"/>
      <c r="AII86" s="99"/>
      <c r="AIJ86" s="99"/>
      <c r="AIK86" s="99"/>
      <c r="AIL86" s="99"/>
      <c r="AIM86" s="99"/>
      <c r="AIN86" s="99"/>
      <c r="AIO86" s="99"/>
      <c r="AIP86" s="99"/>
      <c r="AIQ86" s="99"/>
      <c r="AIR86" s="99"/>
      <c r="AIS86" s="99"/>
      <c r="AIT86" s="99"/>
      <c r="AIU86" s="99"/>
      <c r="AIV86" s="99"/>
      <c r="AIW86" s="99"/>
      <c r="AIX86" s="99"/>
      <c r="AIY86" s="99"/>
      <c r="AIZ86" s="99"/>
      <c r="AJA86" s="99"/>
      <c r="AJB86" s="99"/>
      <c r="AJC86" s="99"/>
      <c r="AJD86" s="99"/>
      <c r="AJE86" s="99"/>
      <c r="AJF86" s="99"/>
      <c r="AJG86" s="99"/>
      <c r="AJH86" s="99"/>
      <c r="AJI86" s="99"/>
      <c r="AJJ86" s="99"/>
      <c r="AJK86" s="99"/>
      <c r="AJL86" s="99"/>
      <c r="AJM86" s="99"/>
      <c r="AJN86" s="99"/>
      <c r="AJO86" s="99"/>
      <c r="AJP86" s="99"/>
      <c r="AJQ86" s="99"/>
      <c r="AJR86" s="99"/>
      <c r="AJS86" s="99"/>
      <c r="AJT86" s="99"/>
      <c r="AJU86" s="99"/>
      <c r="AJV86" s="99"/>
      <c r="AJW86" s="99"/>
      <c r="AJX86" s="99"/>
      <c r="AJY86" s="99"/>
      <c r="AJZ86" s="99"/>
      <c r="AKA86" s="99"/>
      <c r="AKB86" s="99"/>
      <c r="AKC86" s="99"/>
      <c r="AKD86" s="99"/>
      <c r="AKE86" s="99"/>
      <c r="AKF86" s="99"/>
      <c r="AKG86" s="99"/>
      <c r="AKH86" s="99"/>
      <c r="AKI86" s="99"/>
      <c r="AKJ86" s="99"/>
      <c r="AKK86" s="99"/>
      <c r="AKL86" s="99"/>
      <c r="AKM86" s="99"/>
      <c r="AKN86" s="99"/>
      <c r="AKO86" s="99"/>
      <c r="AKP86" s="99"/>
      <c r="AKQ86" s="99"/>
      <c r="AKR86" s="99"/>
      <c r="AKS86" s="99"/>
      <c r="AKT86" s="99"/>
      <c r="AKU86" s="99"/>
      <c r="AKV86" s="99"/>
      <c r="AKW86" s="99"/>
      <c r="AKX86" s="99"/>
      <c r="AKY86" s="99"/>
      <c r="AKZ86" s="99"/>
      <c r="ALA86" s="99"/>
      <c r="ALB86" s="99"/>
      <c r="ALC86" s="99"/>
      <c r="ALD86" s="99"/>
      <c r="ALE86" s="99"/>
      <c r="ALF86" s="99"/>
      <c r="ALG86" s="99"/>
      <c r="ALH86" s="99"/>
      <c r="ALI86" s="99"/>
      <c r="ALJ86" s="99"/>
      <c r="ALK86" s="99"/>
      <c r="ALL86" s="99"/>
      <c r="ALM86" s="99"/>
      <c r="ALN86" s="99"/>
      <c r="ALO86" s="99"/>
      <c r="ALP86" s="99"/>
      <c r="ALQ86" s="99"/>
      <c r="ALR86" s="99"/>
      <c r="ALS86" s="99"/>
      <c r="ALT86" s="99"/>
      <c r="ALU86" s="99"/>
      <c r="ALV86" s="99"/>
      <c r="ALW86" s="99"/>
      <c r="ALX86" s="99"/>
      <c r="ALY86" s="99"/>
      <c r="ALZ86" s="99"/>
      <c r="AMA86" s="99"/>
      <c r="AMB86" s="99"/>
      <c r="AMC86" s="99"/>
      <c r="AMD86" s="99"/>
      <c r="AME86" s="99"/>
      <c r="AMF86" s="99"/>
      <c r="AMG86" s="99"/>
      <c r="AMH86" s="99"/>
      <c r="AMI86" s="99"/>
      <c r="AMJ86" s="99"/>
      <c r="AMK86" s="99"/>
      <c r="AML86" s="99"/>
      <c r="AMM86" s="99"/>
      <c r="AMN86" s="99"/>
      <c r="AMO86" s="99"/>
      <c r="AMP86" s="99"/>
      <c r="AMQ86" s="99"/>
      <c r="AMR86" s="99"/>
      <c r="AMS86" s="99"/>
      <c r="AMT86" s="99"/>
      <c r="AMU86" s="99"/>
      <c r="AMV86" s="99"/>
      <c r="AMW86" s="99"/>
      <c r="AMX86" s="99"/>
      <c r="AMY86" s="99"/>
      <c r="AMZ86" s="99"/>
      <c r="ANA86" s="99"/>
      <c r="ANB86" s="99"/>
      <c r="ANC86" s="99"/>
      <c r="AND86" s="99"/>
      <c r="ANE86" s="99"/>
      <c r="ANF86" s="99"/>
      <c r="ANG86" s="99"/>
      <c r="ANH86" s="99"/>
      <c r="ANI86" s="99"/>
      <c r="ANJ86" s="99"/>
      <c r="ANK86" s="99"/>
      <c r="ANL86" s="99"/>
      <c r="ANM86" s="99"/>
      <c r="ANN86" s="99"/>
      <c r="ANO86" s="99"/>
      <c r="ANP86" s="99"/>
      <c r="ANQ86" s="99"/>
      <c r="ANR86" s="99"/>
      <c r="ANS86" s="99"/>
      <c r="ANT86" s="99"/>
      <c r="ANU86" s="99"/>
      <c r="ANV86" s="99"/>
      <c r="ANW86" s="99"/>
      <c r="ANX86" s="99"/>
      <c r="ANY86" s="99"/>
      <c r="ANZ86" s="99"/>
      <c r="AOA86" s="99"/>
      <c r="AOB86" s="99"/>
      <c r="AOC86" s="99"/>
      <c r="AOD86" s="99"/>
      <c r="AOE86" s="99"/>
      <c r="AOF86" s="99"/>
      <c r="AOG86" s="99"/>
      <c r="AOH86" s="99"/>
      <c r="AOI86" s="99"/>
      <c r="AOJ86" s="99"/>
      <c r="AOK86" s="99"/>
      <c r="AOL86" s="99"/>
      <c r="AOM86" s="99"/>
      <c r="AON86" s="99"/>
      <c r="AOO86" s="99"/>
      <c r="AOP86" s="99"/>
      <c r="AOQ86" s="99"/>
      <c r="AOR86" s="99"/>
      <c r="AOS86" s="99"/>
      <c r="AOT86" s="99"/>
      <c r="AOU86" s="99"/>
      <c r="AOV86" s="99"/>
      <c r="AOW86" s="99"/>
      <c r="AOX86" s="99"/>
      <c r="AOY86" s="99"/>
      <c r="AOZ86" s="99"/>
      <c r="APA86" s="99"/>
      <c r="APB86" s="99"/>
      <c r="APC86" s="99"/>
      <c r="APD86" s="99"/>
      <c r="APE86" s="99"/>
      <c r="APF86" s="99"/>
      <c r="APG86" s="99"/>
      <c r="APH86" s="99"/>
      <c r="API86" s="99"/>
      <c r="APJ86" s="99"/>
      <c r="APK86" s="99"/>
      <c r="APL86" s="99"/>
      <c r="APM86" s="99"/>
      <c r="APN86" s="99"/>
      <c r="APO86" s="99"/>
      <c r="APP86" s="99"/>
      <c r="APQ86" s="99"/>
      <c r="APR86" s="99"/>
      <c r="APS86" s="99"/>
      <c r="APT86" s="99"/>
      <c r="APU86" s="99"/>
      <c r="APV86" s="99"/>
      <c r="APW86" s="99"/>
      <c r="APX86" s="99"/>
      <c r="APY86" s="99"/>
      <c r="APZ86" s="99"/>
      <c r="AQA86" s="99"/>
      <c r="AQB86" s="99"/>
      <c r="AQC86" s="99"/>
      <c r="AQD86" s="99"/>
      <c r="AQE86" s="99"/>
      <c r="AQF86" s="99"/>
      <c r="AQG86" s="99"/>
      <c r="AQH86" s="99"/>
      <c r="AQI86" s="99"/>
      <c r="AQJ86" s="99"/>
      <c r="AQK86" s="99"/>
      <c r="AQL86" s="99"/>
      <c r="AQM86" s="99"/>
      <c r="AQN86" s="99"/>
      <c r="AQO86" s="99"/>
      <c r="AQP86" s="99"/>
      <c r="AQQ86" s="99"/>
      <c r="AQR86" s="99"/>
      <c r="AQS86" s="99"/>
      <c r="AQT86" s="99"/>
      <c r="AQU86" s="99"/>
      <c r="AQV86" s="99"/>
      <c r="AQW86" s="99"/>
      <c r="AQX86" s="99"/>
      <c r="AQY86" s="99"/>
      <c r="AQZ86" s="99"/>
      <c r="ARA86" s="99"/>
      <c r="ARB86" s="99"/>
      <c r="ARC86" s="99"/>
      <c r="ARD86" s="99"/>
      <c r="ARE86" s="99"/>
      <c r="ARF86" s="99"/>
      <c r="ARG86" s="99"/>
      <c r="ARH86" s="99"/>
      <c r="ARI86" s="99"/>
      <c r="ARJ86" s="99"/>
      <c r="ARK86" s="99"/>
      <c r="ARL86" s="99"/>
      <c r="ARM86" s="99"/>
      <c r="ARN86" s="99"/>
      <c r="ARO86" s="99"/>
      <c r="ARP86" s="99"/>
      <c r="ARQ86" s="99"/>
      <c r="ARR86" s="99"/>
      <c r="ARS86" s="99"/>
      <c r="ART86" s="99"/>
      <c r="ARU86" s="99"/>
      <c r="ARV86" s="99"/>
      <c r="ARW86" s="99"/>
      <c r="ARX86" s="99"/>
      <c r="ARY86" s="99"/>
      <c r="ARZ86" s="99"/>
      <c r="ASA86" s="99"/>
      <c r="ASB86" s="99"/>
      <c r="ASC86" s="99"/>
      <c r="ASD86" s="99"/>
      <c r="ASE86" s="99"/>
      <c r="ASF86" s="99"/>
      <c r="ASG86" s="99"/>
      <c r="ASH86" s="99"/>
      <c r="ASI86" s="99"/>
      <c r="ASJ86" s="99"/>
      <c r="ASK86" s="99"/>
      <c r="ASL86" s="99"/>
      <c r="ASM86" s="99"/>
      <c r="ASN86" s="99"/>
      <c r="ASO86" s="99"/>
      <c r="ASP86" s="99"/>
      <c r="ASQ86" s="99"/>
      <c r="ASR86" s="99"/>
      <c r="ASS86" s="99"/>
      <c r="AST86" s="99"/>
      <c r="ASU86" s="99"/>
      <c r="ASV86" s="99"/>
      <c r="ASW86" s="99"/>
      <c r="ASX86" s="99"/>
      <c r="ASY86" s="99"/>
      <c r="ASZ86" s="99"/>
      <c r="ATA86" s="99"/>
      <c r="ATB86" s="99"/>
      <c r="ATC86" s="99"/>
      <c r="ATD86" s="99"/>
      <c r="ATE86" s="99"/>
      <c r="ATF86" s="99"/>
      <c r="ATG86" s="99"/>
      <c r="ATH86" s="99"/>
      <c r="ATI86" s="99"/>
      <c r="ATJ86" s="99"/>
      <c r="ATK86" s="99"/>
      <c r="ATL86" s="99"/>
      <c r="ATM86" s="99"/>
      <c r="ATN86" s="99"/>
      <c r="ATO86" s="99"/>
      <c r="ATP86" s="99"/>
      <c r="ATQ86" s="99"/>
      <c r="ATR86" s="99"/>
      <c r="ATS86" s="99"/>
      <c r="ATT86" s="99"/>
      <c r="ATU86" s="99"/>
      <c r="ATV86" s="99"/>
      <c r="ATW86" s="99"/>
      <c r="ATX86" s="99"/>
      <c r="ATY86" s="99"/>
      <c r="ATZ86" s="99"/>
      <c r="AUA86" s="99"/>
      <c r="AUB86" s="99"/>
      <c r="AUC86" s="99"/>
      <c r="AUD86" s="99"/>
      <c r="AUE86" s="99"/>
      <c r="AUF86" s="99"/>
      <c r="AUG86" s="99"/>
      <c r="AUH86" s="99"/>
      <c r="AUI86" s="99"/>
      <c r="AUJ86" s="99"/>
      <c r="AUK86" s="99"/>
      <c r="AUL86" s="99"/>
      <c r="AUM86" s="99"/>
      <c r="AUN86" s="99"/>
      <c r="AUO86" s="99"/>
      <c r="AUP86" s="99"/>
      <c r="AUQ86" s="99"/>
      <c r="AUR86" s="99"/>
      <c r="AUS86" s="99"/>
      <c r="AUT86" s="99"/>
      <c r="AUU86" s="99"/>
      <c r="AUV86" s="99"/>
      <c r="AUW86" s="99"/>
      <c r="AUX86" s="99"/>
      <c r="AUY86" s="99"/>
      <c r="AUZ86" s="99"/>
      <c r="AVA86" s="99"/>
      <c r="AVB86" s="99"/>
      <c r="AVC86" s="99"/>
      <c r="AVD86" s="99"/>
      <c r="AVE86" s="99"/>
      <c r="AVF86" s="99"/>
      <c r="AVG86" s="99"/>
      <c r="AVH86" s="99"/>
      <c r="AVI86" s="99"/>
      <c r="AVJ86" s="99"/>
      <c r="AVK86" s="99"/>
      <c r="AVL86" s="99"/>
      <c r="AVM86" s="99"/>
      <c r="AVN86" s="99"/>
      <c r="AVO86" s="99"/>
      <c r="AVP86" s="99"/>
      <c r="AVQ86" s="99"/>
      <c r="AVR86" s="99"/>
      <c r="AVS86" s="99"/>
      <c r="AVT86" s="99"/>
      <c r="AVU86" s="99"/>
      <c r="AVV86" s="99"/>
      <c r="AVW86" s="99"/>
      <c r="AVX86" s="99"/>
      <c r="AVY86" s="99"/>
      <c r="AVZ86" s="99"/>
      <c r="AWA86" s="99"/>
      <c r="AWB86" s="99"/>
      <c r="AWC86" s="99"/>
      <c r="AWD86" s="99"/>
      <c r="AWE86" s="99"/>
      <c r="AWF86" s="99"/>
      <c r="AWG86" s="99"/>
      <c r="AWH86" s="99"/>
      <c r="AWI86" s="99"/>
      <c r="AWJ86" s="99"/>
      <c r="AWK86" s="99"/>
      <c r="AWL86" s="99"/>
      <c r="AWM86" s="99"/>
      <c r="AWN86" s="99"/>
      <c r="AWO86" s="99"/>
      <c r="AWP86" s="99"/>
      <c r="AWQ86" s="99"/>
      <c r="AWR86" s="99"/>
      <c r="AWS86" s="99"/>
      <c r="AWT86" s="99"/>
      <c r="AWU86" s="99"/>
      <c r="AWV86" s="99"/>
      <c r="AWW86" s="99"/>
      <c r="AWX86" s="99"/>
      <c r="AWY86" s="99"/>
      <c r="AWZ86" s="99"/>
      <c r="AXA86" s="99"/>
      <c r="AXB86" s="99"/>
      <c r="AXC86" s="99"/>
      <c r="AXD86" s="99"/>
      <c r="AXE86" s="99"/>
      <c r="AXF86" s="99"/>
      <c r="AXG86" s="99"/>
      <c r="AXH86" s="99"/>
      <c r="AXI86" s="99"/>
      <c r="AXJ86" s="99"/>
      <c r="AXK86" s="99"/>
      <c r="AXL86" s="99"/>
      <c r="AXM86" s="99"/>
      <c r="AXN86" s="99"/>
      <c r="AXO86" s="99"/>
      <c r="AXP86" s="99"/>
      <c r="AXQ86" s="99"/>
      <c r="AXR86" s="99"/>
      <c r="AXS86" s="99"/>
      <c r="AXT86" s="99"/>
      <c r="AXU86" s="99"/>
      <c r="AXV86" s="99"/>
      <c r="AXW86" s="99"/>
      <c r="AXX86" s="99"/>
      <c r="AXY86" s="99"/>
      <c r="AXZ86" s="99"/>
      <c r="AYA86" s="99"/>
      <c r="AYB86" s="99"/>
      <c r="AYC86" s="99"/>
      <c r="AYD86" s="99"/>
      <c r="AYE86" s="99"/>
      <c r="AYF86" s="99"/>
      <c r="AYG86" s="99"/>
      <c r="AYH86" s="99"/>
      <c r="AYI86" s="99"/>
      <c r="AYJ86" s="99"/>
      <c r="AYK86" s="99"/>
      <c r="AYL86" s="99"/>
      <c r="AYM86" s="99"/>
      <c r="AYN86" s="99"/>
      <c r="AYO86" s="99"/>
      <c r="AYP86" s="99"/>
      <c r="AYQ86" s="99"/>
      <c r="AYR86" s="99"/>
      <c r="AYS86" s="99"/>
      <c r="AYT86" s="99"/>
      <c r="AYU86" s="99"/>
      <c r="AYV86" s="99"/>
      <c r="AYW86" s="99"/>
      <c r="AYX86" s="99"/>
      <c r="AYY86" s="99"/>
      <c r="AYZ86" s="99"/>
      <c r="AZA86" s="99"/>
      <c r="AZB86" s="99"/>
      <c r="AZC86" s="99"/>
      <c r="AZD86" s="99"/>
      <c r="AZE86" s="99"/>
      <c r="AZF86" s="99"/>
      <c r="AZG86" s="99"/>
      <c r="AZH86" s="99"/>
      <c r="AZI86" s="99"/>
      <c r="AZJ86" s="99"/>
      <c r="AZK86" s="99"/>
      <c r="AZL86" s="99"/>
      <c r="AZM86" s="99"/>
      <c r="AZN86" s="99"/>
      <c r="AZO86" s="99"/>
      <c r="AZP86" s="99"/>
      <c r="AZQ86" s="99"/>
      <c r="AZR86" s="99"/>
      <c r="AZS86" s="99"/>
      <c r="AZT86" s="99"/>
      <c r="AZU86" s="99"/>
      <c r="AZV86" s="99"/>
      <c r="AZW86" s="99"/>
      <c r="AZX86" s="99"/>
      <c r="AZY86" s="99"/>
      <c r="AZZ86" s="99"/>
      <c r="BAA86" s="99"/>
      <c r="BAB86" s="99"/>
      <c r="BAC86" s="99"/>
      <c r="BAD86" s="99"/>
      <c r="BAE86" s="99"/>
      <c r="BAF86" s="99"/>
      <c r="BAG86" s="99"/>
      <c r="BAH86" s="99"/>
      <c r="BAI86" s="99"/>
      <c r="BAJ86" s="99"/>
      <c r="BAK86" s="99"/>
      <c r="BAL86" s="99"/>
      <c r="BAM86" s="99"/>
      <c r="BAN86" s="99"/>
      <c r="BAO86" s="99"/>
      <c r="BAP86" s="99"/>
      <c r="BAQ86" s="99"/>
      <c r="BAR86" s="99"/>
      <c r="BAS86" s="99"/>
      <c r="BAT86" s="99"/>
      <c r="BAU86" s="99"/>
      <c r="BAV86" s="99"/>
      <c r="BAW86" s="99"/>
      <c r="BAX86" s="99"/>
      <c r="BAY86" s="99"/>
      <c r="BAZ86" s="99"/>
      <c r="BBA86" s="99"/>
      <c r="BBB86" s="99"/>
      <c r="BBC86" s="99"/>
      <c r="BBD86" s="99"/>
      <c r="BBE86" s="99"/>
      <c r="BBF86" s="99"/>
      <c r="BBG86" s="99"/>
      <c r="BBH86" s="99"/>
      <c r="BBI86" s="99"/>
      <c r="BBJ86" s="99"/>
      <c r="BBK86" s="99"/>
      <c r="BBL86" s="99"/>
      <c r="BBM86" s="99"/>
      <c r="BBN86" s="99"/>
      <c r="BBO86" s="99"/>
      <c r="BBP86" s="99"/>
      <c r="BBQ86" s="99"/>
      <c r="BBR86" s="99"/>
      <c r="BBS86" s="99"/>
      <c r="BBT86" s="99"/>
      <c r="BBU86" s="99"/>
      <c r="BBV86" s="99"/>
      <c r="BBW86" s="99"/>
      <c r="BBX86" s="99"/>
      <c r="BBY86" s="99"/>
      <c r="BBZ86" s="99"/>
      <c r="BCA86" s="99"/>
      <c r="BCB86" s="99"/>
      <c r="BCC86" s="99"/>
      <c r="BCD86" s="99"/>
      <c r="BCE86" s="99"/>
      <c r="BCF86" s="99"/>
      <c r="BCG86" s="99"/>
      <c r="BCH86" s="99"/>
      <c r="BCI86" s="99"/>
      <c r="BCJ86" s="99"/>
      <c r="BCK86" s="99"/>
      <c r="BCL86" s="99"/>
      <c r="BCM86" s="99"/>
      <c r="BCN86" s="99"/>
      <c r="BCO86" s="99"/>
      <c r="BCP86" s="99"/>
      <c r="BCQ86" s="99"/>
      <c r="BCR86" s="99"/>
      <c r="BCS86" s="99"/>
      <c r="BCT86" s="99"/>
      <c r="BCU86" s="99"/>
      <c r="BCV86" s="99"/>
      <c r="BCW86" s="99"/>
      <c r="BCX86" s="99"/>
      <c r="BCY86" s="99"/>
      <c r="BCZ86" s="99"/>
      <c r="BDA86" s="99"/>
      <c r="BDB86" s="99"/>
      <c r="BDC86" s="99"/>
      <c r="BDD86" s="99"/>
      <c r="BDE86" s="99"/>
      <c r="BDF86" s="99"/>
      <c r="BDG86" s="99"/>
      <c r="BDH86" s="99"/>
      <c r="BDI86" s="99"/>
      <c r="BDJ86" s="99"/>
      <c r="BDK86" s="99"/>
      <c r="BDL86" s="99"/>
      <c r="BDM86" s="99"/>
      <c r="BDN86" s="99"/>
      <c r="BDO86" s="99"/>
      <c r="BDP86" s="99"/>
      <c r="BDQ86" s="99"/>
      <c r="BDR86" s="99"/>
      <c r="BDS86" s="99"/>
      <c r="BDT86" s="99"/>
      <c r="BDU86" s="99"/>
      <c r="BDV86" s="99"/>
      <c r="BDW86" s="99"/>
      <c r="BDX86" s="99"/>
      <c r="BDY86" s="99"/>
      <c r="BDZ86" s="99"/>
      <c r="BEA86" s="99"/>
      <c r="BEB86" s="99"/>
      <c r="BEC86" s="99"/>
      <c r="BED86" s="99"/>
      <c r="BEE86" s="99"/>
      <c r="BEF86" s="99"/>
      <c r="BEG86" s="99"/>
      <c r="BEH86" s="99"/>
      <c r="BEI86" s="99"/>
      <c r="BEJ86" s="99"/>
      <c r="BEK86" s="99"/>
      <c r="BEL86" s="99"/>
      <c r="BEM86" s="99"/>
      <c r="BEN86" s="99"/>
      <c r="BEO86" s="99"/>
      <c r="BEP86" s="99"/>
      <c r="BEQ86" s="99"/>
      <c r="BER86" s="99"/>
      <c r="BES86" s="99"/>
      <c r="BET86" s="99"/>
      <c r="BEU86" s="99"/>
      <c r="BEV86" s="99"/>
      <c r="BEW86" s="99"/>
      <c r="BEX86" s="99"/>
      <c r="BEY86" s="99"/>
      <c r="BEZ86" s="99"/>
      <c r="BFA86" s="99"/>
      <c r="BFB86" s="99"/>
      <c r="BFC86" s="99"/>
      <c r="BFD86" s="99"/>
      <c r="BFE86" s="99"/>
      <c r="BFF86" s="99"/>
      <c r="BFG86" s="99"/>
      <c r="BFH86" s="99"/>
      <c r="BFI86" s="99"/>
      <c r="BFJ86" s="99"/>
      <c r="BFK86" s="99"/>
      <c r="BFL86" s="99"/>
      <c r="BFM86" s="99"/>
      <c r="BFN86" s="99"/>
      <c r="BFO86" s="99"/>
      <c r="BFP86" s="99"/>
      <c r="BFQ86" s="99"/>
      <c r="BFR86" s="99"/>
      <c r="BFS86" s="99"/>
      <c r="BFT86" s="99"/>
      <c r="BFU86" s="99"/>
      <c r="BFV86" s="99"/>
      <c r="BFW86" s="99"/>
      <c r="BFX86" s="99"/>
      <c r="BFY86" s="99"/>
      <c r="BFZ86" s="99"/>
      <c r="BGA86" s="99"/>
      <c r="BGB86" s="99"/>
      <c r="BGC86" s="99"/>
      <c r="BGD86" s="99"/>
      <c r="BGE86" s="99"/>
      <c r="BGF86" s="99"/>
      <c r="BGG86" s="99"/>
      <c r="BGH86" s="99"/>
      <c r="BGI86" s="99"/>
      <c r="BGJ86" s="99"/>
      <c r="BGK86" s="99"/>
      <c r="BGL86" s="99"/>
      <c r="BGM86" s="99"/>
      <c r="BGN86" s="99"/>
      <c r="BGO86" s="99"/>
      <c r="BGP86" s="99"/>
      <c r="BGQ86" s="99"/>
      <c r="BGR86" s="99"/>
      <c r="BGS86" s="99"/>
      <c r="BGT86" s="99"/>
      <c r="BGU86" s="99"/>
      <c r="BGV86" s="99"/>
      <c r="BGW86" s="99"/>
      <c r="BGX86" s="99"/>
      <c r="BGY86" s="99"/>
      <c r="BGZ86" s="99"/>
      <c r="BHA86" s="99"/>
      <c r="BHB86" s="99"/>
      <c r="BHC86" s="99"/>
      <c r="BHD86" s="99"/>
      <c r="BHE86" s="99"/>
      <c r="BHF86" s="99"/>
      <c r="BHG86" s="99"/>
      <c r="BHH86" s="99"/>
      <c r="BHI86" s="99"/>
      <c r="BHJ86" s="99"/>
      <c r="BHK86" s="99"/>
      <c r="BHL86" s="99"/>
      <c r="BHM86" s="99"/>
      <c r="BHN86" s="99"/>
      <c r="BHO86" s="99"/>
      <c r="BHP86" s="99"/>
      <c r="BHQ86" s="99"/>
      <c r="BHR86" s="99"/>
      <c r="BHS86" s="99"/>
      <c r="BHT86" s="99"/>
      <c r="BHU86" s="99"/>
      <c r="BHV86" s="99"/>
      <c r="BHW86" s="99"/>
      <c r="BHX86" s="99"/>
      <c r="BHY86" s="99"/>
      <c r="BHZ86" s="99"/>
      <c r="BIA86" s="99"/>
      <c r="BIB86" s="99"/>
      <c r="BIC86" s="99"/>
      <c r="BID86" s="99"/>
      <c r="BIE86" s="99"/>
      <c r="BIF86" s="99"/>
      <c r="BIG86" s="99"/>
      <c r="BIH86" s="99"/>
      <c r="BII86" s="99"/>
      <c r="BIJ86" s="99"/>
      <c r="BIK86" s="99"/>
      <c r="BIL86" s="99"/>
      <c r="BIM86" s="99"/>
      <c r="BIN86" s="99"/>
      <c r="BIO86" s="99"/>
      <c r="BIP86" s="99"/>
      <c r="BIQ86" s="99"/>
      <c r="BIR86" s="99"/>
      <c r="BIS86" s="99"/>
      <c r="BIT86" s="99"/>
      <c r="BIU86" s="99"/>
      <c r="BIV86" s="99"/>
      <c r="BIW86" s="99"/>
      <c r="BIX86" s="99"/>
      <c r="BIY86" s="99"/>
      <c r="BIZ86" s="99"/>
      <c r="BJA86" s="99"/>
      <c r="BJB86" s="99"/>
      <c r="BJC86" s="99"/>
      <c r="BJD86" s="99"/>
      <c r="BJE86" s="99"/>
      <c r="BJF86" s="99"/>
      <c r="BJG86" s="99"/>
      <c r="BJH86" s="99"/>
      <c r="BJI86" s="99"/>
      <c r="BJJ86" s="99"/>
      <c r="BJK86" s="99"/>
      <c r="BJL86" s="99"/>
      <c r="BJM86" s="99"/>
      <c r="BJN86" s="99"/>
      <c r="BJO86" s="99"/>
      <c r="BJP86" s="99"/>
      <c r="BJQ86" s="99"/>
      <c r="BJR86" s="99"/>
      <c r="BJS86" s="99"/>
      <c r="BJT86" s="99"/>
      <c r="BJU86" s="99"/>
      <c r="BJV86" s="99"/>
      <c r="BJW86" s="99"/>
      <c r="BJX86" s="99"/>
      <c r="BJY86" s="99"/>
      <c r="BJZ86" s="99"/>
      <c r="BKA86" s="99"/>
      <c r="BKB86" s="99"/>
      <c r="BKC86" s="99"/>
      <c r="BKD86" s="99"/>
      <c r="BKE86" s="99"/>
      <c r="BKF86" s="99"/>
      <c r="BKG86" s="99"/>
      <c r="BKH86" s="99"/>
      <c r="BKI86" s="99"/>
      <c r="BKJ86" s="99"/>
      <c r="BKK86" s="99"/>
      <c r="BKL86" s="99"/>
      <c r="BKM86" s="99"/>
      <c r="BKN86" s="99"/>
      <c r="BKO86" s="99"/>
      <c r="BKP86" s="99"/>
      <c r="BKQ86" s="99"/>
      <c r="BKR86" s="99"/>
      <c r="BKS86" s="99"/>
      <c r="BKT86" s="99"/>
      <c r="BKU86" s="99"/>
      <c r="BKV86" s="99"/>
      <c r="BKW86" s="99"/>
      <c r="BKX86" s="99"/>
      <c r="BKY86" s="99"/>
      <c r="BKZ86" s="99"/>
      <c r="BLA86" s="99"/>
      <c r="BLB86" s="99"/>
      <c r="BLC86" s="99"/>
      <c r="BLD86" s="99"/>
      <c r="BLE86" s="99"/>
      <c r="BLF86" s="99"/>
      <c r="BLG86" s="99"/>
      <c r="BLH86" s="99"/>
      <c r="BLI86" s="99"/>
      <c r="BLJ86" s="99"/>
      <c r="BLK86" s="99"/>
      <c r="BLL86" s="99"/>
      <c r="BLM86" s="99"/>
      <c r="BLN86" s="99"/>
      <c r="BLO86" s="99"/>
      <c r="BLP86" s="99"/>
      <c r="BLQ86" s="99"/>
      <c r="BLR86" s="99"/>
      <c r="BLS86" s="99"/>
      <c r="BLT86" s="99"/>
      <c r="BLU86" s="99"/>
      <c r="BLV86" s="99"/>
      <c r="BLW86" s="99"/>
      <c r="BLX86" s="99"/>
      <c r="BLY86" s="99"/>
      <c r="BLZ86" s="99"/>
      <c r="BMA86" s="99"/>
      <c r="BMB86" s="99"/>
      <c r="BMC86" s="99"/>
      <c r="BMD86" s="99"/>
      <c r="BME86" s="99"/>
      <c r="BMF86" s="99"/>
      <c r="BMG86" s="99"/>
      <c r="BMH86" s="99"/>
      <c r="BMI86" s="99"/>
      <c r="BMJ86" s="99"/>
      <c r="BMK86" s="99"/>
      <c r="BML86" s="99"/>
      <c r="BMM86" s="99"/>
      <c r="BMN86" s="99"/>
      <c r="BMO86" s="99"/>
      <c r="BMP86" s="99"/>
      <c r="BMQ86" s="99"/>
      <c r="BMR86" s="99"/>
      <c r="BMS86" s="99"/>
      <c r="BMT86" s="99"/>
      <c r="BMU86" s="99"/>
      <c r="BMV86" s="99"/>
      <c r="BMW86" s="99"/>
      <c r="BMX86" s="99"/>
      <c r="BMY86" s="99"/>
      <c r="BMZ86" s="99"/>
      <c r="BNA86" s="99"/>
      <c r="BNB86" s="99"/>
      <c r="BNC86" s="99"/>
      <c r="BND86" s="99"/>
      <c r="BNE86" s="99"/>
      <c r="BNF86" s="99"/>
      <c r="BNG86" s="99"/>
      <c r="BNH86" s="99"/>
      <c r="BNI86" s="99"/>
      <c r="BNJ86" s="99"/>
      <c r="BNK86" s="99"/>
      <c r="BNL86" s="99"/>
      <c r="BNM86" s="99"/>
      <c r="BNN86" s="99"/>
      <c r="BNO86" s="99"/>
      <c r="BNP86" s="99"/>
      <c r="BNQ86" s="99"/>
      <c r="BNR86" s="99"/>
      <c r="BNS86" s="99"/>
      <c r="BNT86" s="99"/>
      <c r="BNU86" s="99"/>
      <c r="BNV86" s="99"/>
      <c r="BNW86" s="99"/>
      <c r="BNX86" s="99"/>
      <c r="BNY86" s="99"/>
      <c r="BNZ86" s="99"/>
      <c r="BOA86" s="99"/>
      <c r="BOB86" s="99"/>
      <c r="BOC86" s="99"/>
      <c r="BOD86" s="99"/>
      <c r="BOE86" s="99"/>
      <c r="BOF86" s="99"/>
      <c r="BOG86" s="99"/>
      <c r="BOH86" s="99"/>
      <c r="BOI86" s="99"/>
      <c r="BOJ86" s="99"/>
      <c r="BOK86" s="99"/>
      <c r="BOL86" s="99"/>
      <c r="BOM86" s="99"/>
      <c r="BON86" s="99"/>
      <c r="BOO86" s="99"/>
      <c r="BOP86" s="99"/>
      <c r="BOQ86" s="99"/>
      <c r="BOR86" s="99"/>
      <c r="BOS86" s="99"/>
      <c r="BOT86" s="99"/>
      <c r="BOU86" s="99"/>
      <c r="BOV86" s="99"/>
      <c r="BOW86" s="99"/>
      <c r="BOX86" s="99"/>
      <c r="BOY86" s="99"/>
      <c r="BOZ86" s="99"/>
      <c r="BPA86" s="99"/>
      <c r="BPB86" s="99"/>
      <c r="BPC86" s="99"/>
      <c r="BPD86" s="99"/>
      <c r="BPE86" s="99"/>
      <c r="BPF86" s="99"/>
      <c r="BPG86" s="99"/>
      <c r="BPH86" s="99"/>
      <c r="BPI86" s="99"/>
      <c r="BPJ86" s="99"/>
      <c r="BPK86" s="99"/>
      <c r="BPL86" s="99"/>
      <c r="BPM86" s="99"/>
      <c r="BPN86" s="99"/>
      <c r="BPO86" s="99"/>
      <c r="BPP86" s="99"/>
      <c r="BPQ86" s="99"/>
      <c r="BPR86" s="99"/>
      <c r="BPS86" s="99"/>
      <c r="BPT86" s="99"/>
      <c r="BPU86" s="99"/>
      <c r="BPV86" s="99"/>
      <c r="BPW86" s="99"/>
      <c r="BPX86" s="99"/>
      <c r="BPY86" s="99"/>
      <c r="BPZ86" s="99"/>
      <c r="BQA86" s="99"/>
      <c r="BQB86" s="99"/>
      <c r="BQC86" s="99"/>
      <c r="BQD86" s="99"/>
      <c r="BQE86" s="99"/>
      <c r="BQF86" s="99"/>
      <c r="BQG86" s="99"/>
      <c r="BQH86" s="99"/>
      <c r="BQI86" s="99"/>
      <c r="BQJ86" s="99"/>
      <c r="BQK86" s="99"/>
      <c r="BQL86" s="99"/>
      <c r="BQM86" s="99"/>
      <c r="BQN86" s="99"/>
      <c r="BQO86" s="99"/>
      <c r="BQP86" s="99"/>
      <c r="BQQ86" s="99"/>
      <c r="BQR86" s="99"/>
      <c r="BQS86" s="99"/>
      <c r="BQT86" s="99"/>
      <c r="BQU86" s="99"/>
      <c r="BQV86" s="99"/>
      <c r="BQW86" s="99"/>
      <c r="BQX86" s="99"/>
      <c r="BQY86" s="99"/>
      <c r="BQZ86" s="99"/>
      <c r="BRA86" s="99"/>
      <c r="BRB86" s="99"/>
      <c r="BRC86" s="99"/>
      <c r="BRD86" s="99"/>
      <c r="BRE86" s="99"/>
      <c r="BRF86" s="99"/>
      <c r="BRG86" s="99"/>
      <c r="BRH86" s="99"/>
      <c r="BRI86" s="99"/>
      <c r="BRJ86" s="99"/>
      <c r="BRK86" s="99"/>
      <c r="BRL86" s="99"/>
      <c r="BRM86" s="99"/>
      <c r="BRN86" s="99"/>
      <c r="BRO86" s="99"/>
      <c r="BRP86" s="99"/>
      <c r="BRQ86" s="99"/>
      <c r="BRR86" s="99"/>
      <c r="BRS86" s="99"/>
      <c r="BRT86" s="99"/>
      <c r="BRU86" s="99"/>
      <c r="BRV86" s="99"/>
      <c r="BRW86" s="99"/>
      <c r="BRX86" s="99"/>
      <c r="BRY86" s="99"/>
      <c r="BRZ86" s="99"/>
      <c r="BSA86" s="99"/>
      <c r="BSB86" s="99"/>
      <c r="BSC86" s="99"/>
      <c r="BSD86" s="99"/>
      <c r="BSE86" s="99"/>
      <c r="BSF86" s="99"/>
      <c r="BSG86" s="99"/>
      <c r="BSH86" s="99"/>
      <c r="BSI86" s="99"/>
      <c r="BSJ86" s="99"/>
      <c r="BSK86" s="99"/>
      <c r="BSL86" s="99"/>
      <c r="BSM86" s="99"/>
      <c r="BSN86" s="99"/>
      <c r="BSO86" s="99"/>
      <c r="BSP86" s="99"/>
      <c r="BSQ86" s="99"/>
      <c r="BSR86" s="99"/>
      <c r="BSS86" s="99"/>
      <c r="BST86" s="99"/>
      <c r="BSU86" s="99"/>
      <c r="BSV86" s="99"/>
      <c r="BSW86" s="99"/>
      <c r="BSX86" s="99"/>
      <c r="BSY86" s="99"/>
      <c r="BSZ86" s="99"/>
      <c r="BTA86" s="99"/>
      <c r="BTB86" s="99"/>
      <c r="BTC86" s="99"/>
      <c r="BTD86" s="99"/>
      <c r="BTE86" s="99"/>
      <c r="BTF86" s="99"/>
      <c r="BTG86" s="99"/>
      <c r="BTH86" s="99"/>
      <c r="BTI86" s="99"/>
      <c r="BTJ86" s="99"/>
      <c r="BTK86" s="99"/>
      <c r="BTL86" s="99"/>
      <c r="BTM86" s="99"/>
      <c r="BTN86" s="99"/>
      <c r="BTO86" s="99"/>
      <c r="BTP86" s="99"/>
      <c r="BTQ86" s="99"/>
      <c r="BTR86" s="99"/>
      <c r="BTS86" s="99"/>
      <c r="BTT86" s="99"/>
      <c r="BTU86" s="99"/>
      <c r="BTV86" s="99"/>
      <c r="BTW86" s="99"/>
      <c r="BTX86" s="99"/>
      <c r="BTY86" s="99"/>
      <c r="BTZ86" s="99"/>
      <c r="BUA86" s="99"/>
      <c r="BUB86" s="99"/>
      <c r="BUC86" s="99"/>
      <c r="BUD86" s="99"/>
      <c r="BUE86" s="99"/>
      <c r="BUF86" s="99"/>
      <c r="BUG86" s="99"/>
      <c r="BUH86" s="99"/>
      <c r="BUI86" s="99"/>
      <c r="BUJ86" s="99"/>
      <c r="BUK86" s="99"/>
      <c r="BUL86" s="99"/>
      <c r="BUM86" s="99"/>
      <c r="BUN86" s="99"/>
      <c r="BUO86" s="99"/>
      <c r="BUP86" s="99"/>
      <c r="BUQ86" s="99"/>
      <c r="BUR86" s="99"/>
      <c r="BUS86" s="99"/>
      <c r="BUT86" s="99"/>
      <c r="BUU86" s="99"/>
      <c r="BUV86" s="99"/>
      <c r="BUW86" s="99"/>
      <c r="BUX86" s="99"/>
      <c r="BUY86" s="99"/>
      <c r="BUZ86" s="99"/>
      <c r="BVA86" s="99"/>
      <c r="BVB86" s="99"/>
      <c r="BVC86" s="99"/>
      <c r="BVD86" s="99"/>
      <c r="BVE86" s="99"/>
      <c r="BVF86" s="99"/>
      <c r="BVG86" s="99"/>
      <c r="BVH86" s="99"/>
      <c r="BVI86" s="99"/>
      <c r="BVJ86" s="99"/>
      <c r="BVK86" s="99"/>
      <c r="BVL86" s="99"/>
      <c r="BVM86" s="99"/>
      <c r="BVN86" s="99"/>
      <c r="BVO86" s="99"/>
      <c r="BVP86" s="99"/>
      <c r="BVQ86" s="99"/>
      <c r="BVR86" s="99"/>
      <c r="BVS86" s="99"/>
      <c r="BVT86" s="99"/>
      <c r="BVU86" s="99"/>
      <c r="BVV86" s="99"/>
      <c r="BVW86" s="99"/>
      <c r="BVX86" s="99"/>
      <c r="BVY86" s="99"/>
      <c r="BVZ86" s="99"/>
      <c r="BWA86" s="99"/>
      <c r="BWB86" s="99"/>
      <c r="BWC86" s="99"/>
      <c r="BWD86" s="99"/>
      <c r="BWE86" s="99"/>
      <c r="BWF86" s="99"/>
      <c r="BWG86" s="99"/>
      <c r="BWH86" s="99"/>
      <c r="BWI86" s="99"/>
      <c r="BWJ86" s="99"/>
      <c r="BWK86" s="99"/>
      <c r="BWL86" s="99"/>
      <c r="BWM86" s="99"/>
      <c r="BWN86" s="99"/>
      <c r="BWO86" s="99"/>
      <c r="BWP86" s="99"/>
      <c r="BWQ86" s="99"/>
      <c r="BWR86" s="99"/>
      <c r="BWS86" s="99"/>
      <c r="BWT86" s="99"/>
      <c r="BWU86" s="99"/>
      <c r="BWV86" s="99"/>
      <c r="BWW86" s="99"/>
      <c r="BWX86" s="99"/>
      <c r="BWY86" s="99"/>
      <c r="BWZ86" s="99"/>
      <c r="BXA86" s="99"/>
      <c r="BXB86" s="99"/>
      <c r="BXC86" s="99"/>
      <c r="BXD86" s="99"/>
      <c r="BXE86" s="99"/>
      <c r="BXF86" s="99"/>
      <c r="BXG86" s="99"/>
      <c r="BXH86" s="99"/>
      <c r="BXI86" s="99"/>
      <c r="BXJ86" s="99"/>
      <c r="BXK86" s="99"/>
      <c r="BXL86" s="99"/>
      <c r="BXM86" s="99"/>
      <c r="BXN86" s="99"/>
      <c r="BXO86" s="99"/>
      <c r="BXP86" s="99"/>
      <c r="BXQ86" s="99"/>
      <c r="BXR86" s="99"/>
      <c r="BXS86" s="99"/>
      <c r="BXT86" s="99"/>
      <c r="BXU86" s="99"/>
      <c r="BXV86" s="99"/>
      <c r="BXW86" s="99"/>
      <c r="BXX86" s="99"/>
      <c r="BXY86" s="99"/>
      <c r="BXZ86" s="99"/>
      <c r="BYA86" s="99"/>
      <c r="BYB86" s="99"/>
      <c r="BYC86" s="99"/>
      <c r="BYD86" s="99"/>
      <c r="BYE86" s="99"/>
      <c r="BYF86" s="99"/>
      <c r="BYG86" s="99"/>
      <c r="BYH86" s="99"/>
      <c r="BYI86" s="99"/>
      <c r="BYJ86" s="99"/>
      <c r="BYK86" s="99"/>
      <c r="BYL86" s="99"/>
      <c r="BYM86" s="99"/>
      <c r="BYN86" s="99"/>
      <c r="BYO86" s="99"/>
      <c r="BYP86" s="99"/>
      <c r="BYQ86" s="99"/>
      <c r="BYR86" s="99"/>
      <c r="BYS86" s="99"/>
      <c r="BYT86" s="99"/>
      <c r="BYU86" s="99"/>
      <c r="BYV86" s="99"/>
      <c r="BYW86" s="99"/>
      <c r="BYX86" s="99"/>
      <c r="BYY86" s="99"/>
      <c r="BYZ86" s="99"/>
      <c r="BZA86" s="99"/>
      <c r="BZB86" s="99"/>
      <c r="BZC86" s="99"/>
      <c r="BZD86" s="99"/>
      <c r="BZE86" s="99"/>
      <c r="BZF86" s="99"/>
      <c r="BZG86" s="99"/>
      <c r="BZH86" s="99"/>
      <c r="BZI86" s="99"/>
      <c r="BZJ86" s="99"/>
      <c r="BZK86" s="99"/>
      <c r="BZL86" s="99"/>
      <c r="BZM86" s="99"/>
      <c r="BZN86" s="99"/>
      <c r="BZO86" s="99"/>
      <c r="BZP86" s="99"/>
      <c r="BZQ86" s="99"/>
      <c r="BZR86" s="99"/>
      <c r="BZS86" s="99"/>
      <c r="BZT86" s="99"/>
      <c r="BZU86" s="99"/>
      <c r="BZV86" s="99"/>
      <c r="BZW86" s="99"/>
      <c r="BZX86" s="99"/>
      <c r="BZY86" s="99"/>
      <c r="BZZ86" s="99"/>
      <c r="CAA86" s="99"/>
      <c r="CAB86" s="99"/>
      <c r="CAC86" s="99"/>
      <c r="CAD86" s="99"/>
      <c r="CAE86" s="99"/>
      <c r="CAF86" s="99"/>
      <c r="CAG86" s="99"/>
      <c r="CAH86" s="99"/>
      <c r="CAI86" s="99"/>
      <c r="CAJ86" s="99"/>
      <c r="CAK86" s="99"/>
      <c r="CAL86" s="99"/>
      <c r="CAM86" s="99"/>
      <c r="CAN86" s="99"/>
      <c r="CAO86" s="99"/>
      <c r="CAP86" s="99"/>
      <c r="CAQ86" s="99"/>
      <c r="CAR86" s="99"/>
      <c r="CAS86" s="99"/>
      <c r="CAT86" s="99"/>
      <c r="CAU86" s="99"/>
      <c r="CAV86" s="99"/>
      <c r="CAW86" s="99"/>
      <c r="CAX86" s="99"/>
      <c r="CAY86" s="99"/>
      <c r="CAZ86" s="99"/>
      <c r="CBA86" s="99"/>
      <c r="CBB86" s="99"/>
      <c r="CBC86" s="99"/>
      <c r="CBD86" s="99"/>
      <c r="CBE86" s="99"/>
      <c r="CBF86" s="99"/>
      <c r="CBG86" s="99"/>
      <c r="CBH86" s="99"/>
      <c r="CBI86" s="99"/>
      <c r="CBJ86" s="99"/>
      <c r="CBK86" s="99"/>
      <c r="CBL86" s="99"/>
      <c r="CBM86" s="99"/>
      <c r="CBN86" s="99"/>
      <c r="CBO86" s="99"/>
      <c r="CBP86" s="99"/>
      <c r="CBQ86" s="99"/>
      <c r="CBR86" s="99"/>
      <c r="CBS86" s="99"/>
      <c r="CBT86" s="99"/>
      <c r="CBU86" s="99"/>
      <c r="CBV86" s="99"/>
      <c r="CBW86" s="99"/>
      <c r="CBX86" s="99"/>
      <c r="CBY86" s="99"/>
      <c r="CBZ86" s="99"/>
      <c r="CCA86" s="99"/>
      <c r="CCB86" s="99"/>
      <c r="CCC86" s="99"/>
      <c r="CCD86" s="99"/>
      <c r="CCE86" s="99"/>
      <c r="CCF86" s="99"/>
      <c r="CCG86" s="99"/>
      <c r="CCH86" s="99"/>
      <c r="CCI86" s="99"/>
      <c r="CCJ86" s="99"/>
      <c r="CCK86" s="99"/>
      <c r="CCL86" s="99"/>
      <c r="CCM86" s="99"/>
      <c r="CCN86" s="99"/>
      <c r="CCO86" s="99"/>
      <c r="CCP86" s="99"/>
      <c r="CCQ86" s="99"/>
      <c r="CCR86" s="99"/>
      <c r="CCS86" s="99"/>
      <c r="CCT86" s="99"/>
      <c r="CCU86" s="99"/>
      <c r="CCV86" s="99"/>
      <c r="CCW86" s="99"/>
      <c r="CCX86" s="99"/>
      <c r="CCY86" s="99"/>
      <c r="CCZ86" s="99"/>
      <c r="CDA86" s="99"/>
      <c r="CDB86" s="99"/>
      <c r="CDC86" s="99"/>
      <c r="CDD86" s="99"/>
      <c r="CDE86" s="99"/>
      <c r="CDF86" s="99"/>
      <c r="CDG86" s="99"/>
      <c r="CDH86" s="99"/>
      <c r="CDI86" s="99"/>
      <c r="CDJ86" s="99"/>
      <c r="CDK86" s="99"/>
      <c r="CDL86" s="99"/>
      <c r="CDM86" s="99"/>
      <c r="CDN86" s="99"/>
      <c r="CDO86" s="99"/>
      <c r="CDP86" s="99"/>
      <c r="CDQ86" s="99"/>
      <c r="CDR86" s="99"/>
      <c r="CDS86" s="99"/>
      <c r="CDT86" s="99"/>
      <c r="CDU86" s="99"/>
      <c r="CDV86" s="99"/>
      <c r="CDW86" s="99"/>
      <c r="CDX86" s="99"/>
      <c r="CDY86" s="99"/>
      <c r="CDZ86" s="99"/>
      <c r="CEA86" s="99"/>
      <c r="CEB86" s="99"/>
      <c r="CEC86" s="99"/>
      <c r="CED86" s="99"/>
      <c r="CEE86" s="99"/>
      <c r="CEF86" s="99"/>
      <c r="CEG86" s="99"/>
      <c r="CEH86" s="99"/>
      <c r="CEI86" s="99"/>
      <c r="CEJ86" s="99"/>
      <c r="CEK86" s="99"/>
      <c r="CEL86" s="99"/>
      <c r="CEM86" s="99"/>
      <c r="CEN86" s="99"/>
      <c r="CEO86" s="99"/>
      <c r="CEP86" s="99"/>
      <c r="CEQ86" s="99"/>
      <c r="CER86" s="99"/>
      <c r="CES86" s="99"/>
      <c r="CET86" s="99"/>
      <c r="CEU86" s="99"/>
      <c r="CEV86" s="99"/>
      <c r="CEW86" s="99"/>
      <c r="CEX86" s="99"/>
      <c r="CEY86" s="99"/>
      <c r="CEZ86" s="99"/>
      <c r="CFA86" s="99"/>
      <c r="CFB86" s="99"/>
      <c r="CFC86" s="99"/>
      <c r="CFD86" s="99"/>
      <c r="CFE86" s="99"/>
      <c r="CFF86" s="99"/>
      <c r="CFG86" s="99"/>
      <c r="CFH86" s="99"/>
      <c r="CFI86" s="99"/>
      <c r="CFJ86" s="99"/>
      <c r="CFK86" s="99"/>
      <c r="CFL86" s="99"/>
      <c r="CFM86" s="99"/>
      <c r="CFN86" s="99"/>
      <c r="CFO86" s="99"/>
      <c r="CFP86" s="99"/>
      <c r="CFQ86" s="99"/>
      <c r="CFR86" s="99"/>
      <c r="CFS86" s="99"/>
      <c r="CFT86" s="99"/>
      <c r="CFU86" s="99"/>
      <c r="CFV86" s="99"/>
      <c r="CFW86" s="99"/>
      <c r="CFX86" s="99"/>
      <c r="CFY86" s="99"/>
      <c r="CFZ86" s="99"/>
      <c r="CGA86" s="99"/>
      <c r="CGB86" s="99"/>
      <c r="CGC86" s="99"/>
      <c r="CGD86" s="99"/>
      <c r="CGE86" s="99"/>
      <c r="CGF86" s="99"/>
      <c r="CGG86" s="99"/>
      <c r="CGH86" s="99"/>
      <c r="CGI86" s="99"/>
      <c r="CGJ86" s="99"/>
      <c r="CGK86" s="99"/>
      <c r="CGL86" s="99"/>
      <c r="CGM86" s="99"/>
      <c r="CGN86" s="99"/>
      <c r="CGO86" s="99"/>
      <c r="CGP86" s="99"/>
      <c r="CGQ86" s="99"/>
      <c r="CGR86" s="99"/>
      <c r="CGS86" s="99"/>
      <c r="CGT86" s="99"/>
      <c r="CGU86" s="99"/>
      <c r="CGV86" s="99"/>
      <c r="CGW86" s="99"/>
      <c r="CGX86" s="99"/>
      <c r="CGY86" s="99"/>
      <c r="CGZ86" s="99"/>
      <c r="CHA86" s="99"/>
      <c r="CHB86" s="99"/>
      <c r="CHC86" s="99"/>
      <c r="CHD86" s="99"/>
      <c r="CHE86" s="99"/>
      <c r="CHF86" s="99"/>
      <c r="CHG86" s="99"/>
      <c r="CHH86" s="99"/>
      <c r="CHI86" s="99"/>
      <c r="CHJ86" s="99"/>
      <c r="CHK86" s="99"/>
      <c r="CHL86" s="99"/>
      <c r="CHM86" s="99"/>
      <c r="CHN86" s="99"/>
      <c r="CHO86" s="99"/>
      <c r="CHP86" s="99"/>
      <c r="CHQ86" s="99"/>
      <c r="CHR86" s="99"/>
      <c r="CHS86" s="99"/>
      <c r="CHT86" s="99"/>
      <c r="CHU86" s="99"/>
      <c r="CHV86" s="99"/>
      <c r="CHW86" s="99"/>
      <c r="CHX86" s="99"/>
      <c r="CHY86" s="99"/>
      <c r="CHZ86" s="99"/>
      <c r="CIA86" s="99"/>
      <c r="CIB86" s="99"/>
      <c r="CIC86" s="99"/>
      <c r="CID86" s="99"/>
      <c r="CIE86" s="99"/>
      <c r="CIF86" s="99"/>
      <c r="CIG86" s="99"/>
      <c r="CIH86" s="99"/>
      <c r="CII86" s="99"/>
      <c r="CIJ86" s="99"/>
      <c r="CIK86" s="99"/>
      <c r="CIL86" s="99"/>
      <c r="CIM86" s="99"/>
      <c r="CIN86" s="99"/>
      <c r="CIO86" s="99"/>
      <c r="CIP86" s="99"/>
      <c r="CIQ86" s="99"/>
      <c r="CIR86" s="99"/>
      <c r="CIS86" s="99"/>
      <c r="CIT86" s="99"/>
      <c r="CIU86" s="99"/>
      <c r="CIV86" s="99"/>
      <c r="CIW86" s="99"/>
      <c r="CIX86" s="99"/>
      <c r="CIY86" s="99"/>
      <c r="CIZ86" s="99"/>
      <c r="CJA86" s="99"/>
      <c r="CJB86" s="99"/>
      <c r="CJC86" s="99"/>
      <c r="CJD86" s="99"/>
      <c r="CJE86" s="99"/>
      <c r="CJF86" s="99"/>
      <c r="CJG86" s="99"/>
      <c r="CJH86" s="99"/>
      <c r="CJI86" s="99"/>
      <c r="CJJ86" s="99"/>
      <c r="CJK86" s="99"/>
      <c r="CJL86" s="99"/>
      <c r="CJM86" s="99"/>
      <c r="CJN86" s="99"/>
      <c r="CJO86" s="99"/>
      <c r="CJP86" s="99"/>
      <c r="CJQ86" s="99"/>
      <c r="CJR86" s="99"/>
      <c r="CJS86" s="99"/>
      <c r="CJT86" s="99"/>
      <c r="CJU86" s="99"/>
      <c r="CJV86" s="99"/>
      <c r="CJW86" s="99"/>
      <c r="CJX86" s="99"/>
      <c r="CJY86" s="99"/>
      <c r="CJZ86" s="99"/>
      <c r="CKA86" s="99"/>
      <c r="CKB86" s="99"/>
      <c r="CKC86" s="99"/>
      <c r="CKD86" s="99"/>
      <c r="CKE86" s="99"/>
      <c r="CKF86" s="99"/>
      <c r="CKG86" s="99"/>
      <c r="CKH86" s="99"/>
      <c r="CKI86" s="99"/>
      <c r="CKJ86" s="99"/>
      <c r="CKK86" s="99"/>
      <c r="CKL86" s="99"/>
      <c r="CKM86" s="99"/>
      <c r="CKN86" s="99"/>
      <c r="CKO86" s="99"/>
      <c r="CKP86" s="99"/>
      <c r="CKQ86" s="99"/>
      <c r="CKR86" s="99"/>
      <c r="CKS86" s="99"/>
      <c r="CKT86" s="99"/>
      <c r="CKU86" s="99"/>
      <c r="CKV86" s="99"/>
      <c r="CKW86" s="99"/>
      <c r="CKX86" s="99"/>
      <c r="CKY86" s="99"/>
      <c r="CKZ86" s="99"/>
      <c r="CLA86" s="99"/>
      <c r="CLB86" s="99"/>
      <c r="CLC86" s="99"/>
      <c r="CLD86" s="99"/>
      <c r="CLE86" s="99"/>
      <c r="CLF86" s="99"/>
      <c r="CLG86" s="99"/>
      <c r="CLH86" s="99"/>
      <c r="CLI86" s="99"/>
      <c r="CLJ86" s="99"/>
      <c r="CLK86" s="99"/>
      <c r="CLL86" s="99"/>
      <c r="CLM86" s="99"/>
      <c r="CLN86" s="99"/>
      <c r="CLO86" s="99"/>
      <c r="CLP86" s="99"/>
      <c r="CLQ86" s="99"/>
      <c r="CLR86" s="99"/>
      <c r="CLS86" s="99"/>
      <c r="CLT86" s="99"/>
      <c r="CLU86" s="99"/>
      <c r="CLV86" s="99"/>
      <c r="CLW86" s="99"/>
      <c r="CLX86" s="99"/>
      <c r="CLY86" s="99"/>
      <c r="CLZ86" s="99"/>
      <c r="CMA86" s="99"/>
      <c r="CMB86" s="99"/>
      <c r="CMC86" s="99"/>
      <c r="CMD86" s="99"/>
      <c r="CME86" s="99"/>
      <c r="CMF86" s="99"/>
      <c r="CMG86" s="99"/>
      <c r="CMH86" s="99"/>
      <c r="CMI86" s="99"/>
      <c r="CMJ86" s="99"/>
      <c r="CMK86" s="99"/>
      <c r="CML86" s="99"/>
      <c r="CMM86" s="99"/>
      <c r="CMN86" s="99"/>
      <c r="CMO86" s="99"/>
      <c r="CMP86" s="99"/>
      <c r="CMQ86" s="99"/>
      <c r="CMR86" s="99"/>
      <c r="CMS86" s="99"/>
      <c r="CMT86" s="99"/>
      <c r="CMU86" s="99"/>
      <c r="CMV86" s="99"/>
      <c r="CMW86" s="99"/>
      <c r="CMX86" s="99"/>
      <c r="CMY86" s="99"/>
      <c r="CMZ86" s="99"/>
      <c r="CNA86" s="99"/>
      <c r="CNB86" s="99"/>
      <c r="CNC86" s="99"/>
      <c r="CND86" s="99"/>
      <c r="CNE86" s="99"/>
      <c r="CNF86" s="99"/>
      <c r="CNG86" s="99"/>
      <c r="CNH86" s="99"/>
      <c r="CNI86" s="99"/>
      <c r="CNJ86" s="99"/>
      <c r="CNK86" s="99"/>
      <c r="CNL86" s="99"/>
      <c r="CNM86" s="99"/>
      <c r="CNN86" s="99"/>
      <c r="CNO86" s="99"/>
      <c r="CNP86" s="99"/>
      <c r="CNQ86" s="99"/>
      <c r="CNR86" s="99"/>
      <c r="CNS86" s="99"/>
      <c r="CNT86" s="99"/>
      <c r="CNU86" s="99"/>
      <c r="CNV86" s="99"/>
      <c r="CNW86" s="99"/>
      <c r="CNX86" s="99"/>
      <c r="CNY86" s="99"/>
      <c r="CNZ86" s="99"/>
      <c r="COA86" s="99"/>
      <c r="COB86" s="99"/>
      <c r="COC86" s="99"/>
      <c r="COD86" s="99"/>
      <c r="COE86" s="99"/>
      <c r="COF86" s="99"/>
      <c r="COG86" s="99"/>
      <c r="COH86" s="99"/>
      <c r="COI86" s="99"/>
      <c r="COJ86" s="99"/>
      <c r="COK86" s="99"/>
      <c r="COL86" s="99"/>
      <c r="COM86" s="99"/>
      <c r="CON86" s="99"/>
      <c r="COO86" s="99"/>
      <c r="COP86" s="99"/>
      <c r="COQ86" s="99"/>
      <c r="COR86" s="99"/>
      <c r="COS86" s="99"/>
      <c r="COT86" s="99"/>
      <c r="COU86" s="99"/>
      <c r="COV86" s="99"/>
      <c r="COW86" s="99"/>
      <c r="COX86" s="99"/>
      <c r="COY86" s="99"/>
      <c r="COZ86" s="99"/>
      <c r="CPA86" s="99"/>
      <c r="CPB86" s="99"/>
      <c r="CPC86" s="99"/>
      <c r="CPD86" s="99"/>
      <c r="CPE86" s="99"/>
      <c r="CPF86" s="99"/>
      <c r="CPG86" s="99"/>
      <c r="CPH86" s="99"/>
      <c r="CPI86" s="99"/>
      <c r="CPJ86" s="99"/>
      <c r="CPK86" s="99"/>
      <c r="CPL86" s="99"/>
      <c r="CPM86" s="99"/>
      <c r="CPN86" s="99"/>
      <c r="CPO86" s="99"/>
      <c r="CPP86" s="99"/>
      <c r="CPQ86" s="99"/>
      <c r="CPR86" s="99"/>
      <c r="CPS86" s="99"/>
      <c r="CPT86" s="99"/>
      <c r="CPU86" s="99"/>
      <c r="CPV86" s="99"/>
      <c r="CPW86" s="99"/>
      <c r="CPX86" s="99"/>
      <c r="CPY86" s="99"/>
      <c r="CPZ86" s="99"/>
      <c r="CQA86" s="99"/>
      <c r="CQB86" s="99"/>
      <c r="CQC86" s="99"/>
      <c r="CQD86" s="99"/>
      <c r="CQE86" s="99"/>
      <c r="CQF86" s="99"/>
      <c r="CQG86" s="99"/>
      <c r="CQH86" s="99"/>
      <c r="CQI86" s="99"/>
      <c r="CQJ86" s="99"/>
      <c r="CQK86" s="99"/>
      <c r="CQL86" s="99"/>
      <c r="CQM86" s="99"/>
      <c r="CQN86" s="99"/>
      <c r="CQO86" s="99"/>
      <c r="CQP86" s="99"/>
      <c r="CQQ86" s="99"/>
      <c r="CQR86" s="99"/>
      <c r="CQS86" s="99"/>
      <c r="CQT86" s="99"/>
      <c r="CQU86" s="99"/>
      <c r="CQV86" s="99"/>
      <c r="CQW86" s="99"/>
      <c r="CQX86" s="99"/>
      <c r="CQY86" s="99"/>
      <c r="CQZ86" s="99"/>
      <c r="CRA86" s="99"/>
      <c r="CRB86" s="99"/>
      <c r="CRC86" s="99"/>
      <c r="CRD86" s="99"/>
      <c r="CRE86" s="99"/>
      <c r="CRF86" s="99"/>
      <c r="CRG86" s="99"/>
      <c r="CRH86" s="99"/>
      <c r="CRI86" s="99"/>
      <c r="CRJ86" s="99"/>
      <c r="CRK86" s="99"/>
      <c r="CRL86" s="99"/>
      <c r="CRM86" s="99"/>
      <c r="CRN86" s="99"/>
      <c r="CRO86" s="99"/>
      <c r="CRP86" s="99"/>
      <c r="CRQ86" s="99"/>
      <c r="CRR86" s="99"/>
      <c r="CRS86" s="99"/>
      <c r="CRT86" s="99"/>
      <c r="CRU86" s="99"/>
      <c r="CRV86" s="99"/>
      <c r="CRW86" s="99"/>
      <c r="CRX86" s="99"/>
      <c r="CRY86" s="99"/>
      <c r="CRZ86" s="99"/>
      <c r="CSA86" s="99"/>
      <c r="CSB86" s="99"/>
      <c r="CSC86" s="99"/>
      <c r="CSD86" s="99"/>
      <c r="CSE86" s="99"/>
      <c r="CSF86" s="99"/>
      <c r="CSG86" s="99"/>
      <c r="CSH86" s="99"/>
      <c r="CSI86" s="99"/>
      <c r="CSJ86" s="99"/>
      <c r="CSK86" s="99"/>
      <c r="CSL86" s="99"/>
      <c r="CSM86" s="99"/>
      <c r="CSN86" s="99"/>
      <c r="CSO86" s="99"/>
      <c r="CSP86" s="99"/>
      <c r="CSQ86" s="99"/>
      <c r="CSR86" s="99"/>
      <c r="CSS86" s="99"/>
      <c r="CST86" s="99"/>
      <c r="CSU86" s="99"/>
      <c r="CSV86" s="99"/>
      <c r="CSW86" s="99"/>
      <c r="CSX86" s="99"/>
      <c r="CSY86" s="99"/>
      <c r="CSZ86" s="99"/>
      <c r="CTA86" s="99"/>
      <c r="CTB86" s="99"/>
      <c r="CTC86" s="99"/>
      <c r="CTD86" s="99"/>
      <c r="CTE86" s="99"/>
      <c r="CTF86" s="99"/>
      <c r="CTG86" s="99"/>
      <c r="CTH86" s="99"/>
      <c r="CTI86" s="99"/>
      <c r="CTJ86" s="99"/>
      <c r="CTK86" s="99"/>
      <c r="CTL86" s="99"/>
      <c r="CTM86" s="99"/>
      <c r="CTN86" s="99"/>
      <c r="CTO86" s="99"/>
      <c r="CTP86" s="99"/>
      <c r="CTQ86" s="99"/>
      <c r="CTR86" s="99"/>
      <c r="CTS86" s="99"/>
      <c r="CTT86" s="99"/>
      <c r="CTU86" s="99"/>
      <c r="CTV86" s="99"/>
      <c r="CTW86" s="99"/>
      <c r="CTX86" s="99"/>
      <c r="CTY86" s="99"/>
      <c r="CTZ86" s="99"/>
      <c r="CUA86" s="99"/>
      <c r="CUB86" s="99"/>
      <c r="CUC86" s="99"/>
      <c r="CUD86" s="99"/>
      <c r="CUE86" s="99"/>
      <c r="CUF86" s="99"/>
      <c r="CUG86" s="99"/>
      <c r="CUH86" s="99"/>
      <c r="CUI86" s="99"/>
      <c r="CUJ86" s="99"/>
      <c r="CUK86" s="99"/>
      <c r="CUL86" s="99"/>
      <c r="CUM86" s="99"/>
      <c r="CUN86" s="99"/>
      <c r="CUO86" s="99"/>
      <c r="CUP86" s="99"/>
      <c r="CUQ86" s="99"/>
      <c r="CUR86" s="99"/>
      <c r="CUS86" s="99"/>
      <c r="CUT86" s="99"/>
      <c r="CUU86" s="99"/>
      <c r="CUV86" s="99"/>
      <c r="CUW86" s="99"/>
      <c r="CUX86" s="99"/>
      <c r="CUY86" s="99"/>
      <c r="CUZ86" s="99"/>
      <c r="CVA86" s="99"/>
      <c r="CVB86" s="99"/>
      <c r="CVC86" s="99"/>
      <c r="CVD86" s="99"/>
      <c r="CVE86" s="99"/>
      <c r="CVF86" s="99"/>
      <c r="CVG86" s="99"/>
      <c r="CVH86" s="99"/>
      <c r="CVI86" s="99"/>
      <c r="CVJ86" s="99"/>
      <c r="CVK86" s="99"/>
      <c r="CVL86" s="99"/>
      <c r="CVM86" s="99"/>
      <c r="CVN86" s="99"/>
      <c r="CVO86" s="99"/>
      <c r="CVP86" s="99"/>
      <c r="CVQ86" s="99"/>
      <c r="CVR86" s="99"/>
      <c r="CVS86" s="99"/>
      <c r="CVT86" s="99"/>
      <c r="CVU86" s="99"/>
      <c r="CVV86" s="99"/>
      <c r="CVW86" s="99"/>
      <c r="CVX86" s="99"/>
      <c r="CVY86" s="99"/>
      <c r="CVZ86" s="99"/>
      <c r="CWA86" s="99"/>
      <c r="CWB86" s="99"/>
      <c r="CWC86" s="99"/>
      <c r="CWD86" s="99"/>
      <c r="CWE86" s="99"/>
      <c r="CWF86" s="99"/>
      <c r="CWG86" s="99"/>
      <c r="CWH86" s="99"/>
      <c r="CWI86" s="99"/>
      <c r="CWJ86" s="99"/>
      <c r="CWK86" s="99"/>
      <c r="CWL86" s="99"/>
      <c r="CWM86" s="99"/>
      <c r="CWN86" s="99"/>
      <c r="CWO86" s="99"/>
      <c r="CWP86" s="99"/>
      <c r="CWQ86" s="99"/>
      <c r="CWR86" s="99"/>
      <c r="CWS86" s="99"/>
      <c r="CWT86" s="99"/>
      <c r="CWU86" s="99"/>
      <c r="CWV86" s="99"/>
      <c r="CWW86" s="99"/>
      <c r="CWX86" s="99"/>
      <c r="CWY86" s="99"/>
      <c r="CWZ86" s="99"/>
      <c r="CXA86" s="99"/>
      <c r="CXB86" s="99"/>
      <c r="CXC86" s="99"/>
      <c r="CXD86" s="99"/>
      <c r="CXE86" s="99"/>
      <c r="CXF86" s="99"/>
      <c r="CXG86" s="99"/>
      <c r="CXH86" s="99"/>
      <c r="CXI86" s="99"/>
      <c r="CXJ86" s="99"/>
      <c r="CXK86" s="99"/>
      <c r="CXL86" s="99"/>
      <c r="CXM86" s="99"/>
      <c r="CXN86" s="99"/>
      <c r="CXO86" s="99"/>
      <c r="CXP86" s="99"/>
      <c r="CXQ86" s="99"/>
      <c r="CXR86" s="99"/>
      <c r="CXS86" s="99"/>
      <c r="CXT86" s="99"/>
      <c r="CXU86" s="99"/>
      <c r="CXV86" s="99"/>
      <c r="CXW86" s="99"/>
      <c r="CXX86" s="99"/>
      <c r="CXY86" s="99"/>
      <c r="CXZ86" s="99"/>
      <c r="CYA86" s="99"/>
      <c r="CYB86" s="99"/>
      <c r="CYC86" s="99"/>
      <c r="CYD86" s="99"/>
      <c r="CYE86" s="99"/>
      <c r="CYF86" s="99"/>
      <c r="CYG86" s="99"/>
      <c r="CYH86" s="99"/>
      <c r="CYI86" s="99"/>
      <c r="CYJ86" s="99"/>
      <c r="CYK86" s="99"/>
      <c r="CYL86" s="99"/>
      <c r="CYM86" s="99"/>
      <c r="CYN86" s="99"/>
      <c r="CYO86" s="99"/>
      <c r="CYP86" s="99"/>
      <c r="CYQ86" s="99"/>
      <c r="CYR86" s="99"/>
      <c r="CYS86" s="99"/>
      <c r="CYT86" s="99"/>
      <c r="CYU86" s="99"/>
      <c r="CYV86" s="99"/>
      <c r="CYW86" s="99"/>
      <c r="CYX86" s="99"/>
      <c r="CYY86" s="99"/>
      <c r="CYZ86" s="99"/>
      <c r="CZA86" s="99"/>
      <c r="CZB86" s="99"/>
      <c r="CZC86" s="99"/>
      <c r="CZD86" s="99"/>
      <c r="CZE86" s="99"/>
      <c r="CZF86" s="99"/>
      <c r="CZG86" s="99"/>
      <c r="CZH86" s="99"/>
      <c r="CZI86" s="99"/>
      <c r="CZJ86" s="99"/>
      <c r="CZK86" s="99"/>
      <c r="CZL86" s="99"/>
      <c r="CZM86" s="99"/>
      <c r="CZN86" s="99"/>
      <c r="CZO86" s="99"/>
      <c r="CZP86" s="99"/>
      <c r="CZQ86" s="99"/>
      <c r="CZR86" s="99"/>
      <c r="CZS86" s="99"/>
      <c r="CZT86" s="99"/>
      <c r="CZU86" s="99"/>
      <c r="CZV86" s="99"/>
      <c r="CZW86" s="99"/>
      <c r="CZX86" s="99"/>
      <c r="CZY86" s="99"/>
      <c r="CZZ86" s="99"/>
      <c r="DAA86" s="99"/>
      <c r="DAB86" s="99"/>
      <c r="DAC86" s="99"/>
      <c r="DAD86" s="99"/>
      <c r="DAE86" s="99"/>
      <c r="DAF86" s="99"/>
      <c r="DAG86" s="99"/>
      <c r="DAH86" s="99"/>
      <c r="DAI86" s="99"/>
      <c r="DAJ86" s="99"/>
      <c r="DAK86" s="99"/>
      <c r="DAL86" s="99"/>
      <c r="DAM86" s="99"/>
      <c r="DAN86" s="99"/>
      <c r="DAO86" s="99"/>
      <c r="DAP86" s="99"/>
      <c r="DAQ86" s="99"/>
      <c r="DAR86" s="99"/>
      <c r="DAS86" s="99"/>
      <c r="DAT86" s="99"/>
      <c r="DAU86" s="99"/>
      <c r="DAV86" s="99"/>
      <c r="DAW86" s="99"/>
      <c r="DAX86" s="99"/>
      <c r="DAY86" s="99"/>
      <c r="DAZ86" s="99"/>
      <c r="DBA86" s="99"/>
      <c r="DBB86" s="99"/>
      <c r="DBC86" s="99"/>
      <c r="DBD86" s="99"/>
      <c r="DBE86" s="99"/>
      <c r="DBF86" s="99"/>
      <c r="DBG86" s="99"/>
      <c r="DBH86" s="99"/>
      <c r="DBI86" s="99"/>
      <c r="DBJ86" s="99"/>
      <c r="DBK86" s="99"/>
      <c r="DBL86" s="99"/>
      <c r="DBM86" s="99"/>
      <c r="DBN86" s="99"/>
      <c r="DBO86" s="99"/>
      <c r="DBP86" s="99"/>
      <c r="DBQ86" s="99"/>
      <c r="DBR86" s="99"/>
      <c r="DBS86" s="99"/>
      <c r="DBT86" s="99"/>
      <c r="DBU86" s="99"/>
      <c r="DBV86" s="99"/>
      <c r="DBW86" s="99"/>
      <c r="DBX86" s="99"/>
      <c r="DBY86" s="99"/>
      <c r="DBZ86" s="99"/>
      <c r="DCA86" s="99"/>
      <c r="DCB86" s="99"/>
      <c r="DCC86" s="99"/>
      <c r="DCD86" s="99"/>
      <c r="DCE86" s="99"/>
      <c r="DCF86" s="99"/>
      <c r="DCG86" s="99"/>
      <c r="DCH86" s="99"/>
      <c r="DCI86" s="99"/>
      <c r="DCJ86" s="99"/>
      <c r="DCK86" s="99"/>
      <c r="DCL86" s="99"/>
      <c r="DCM86" s="99"/>
      <c r="DCN86" s="99"/>
      <c r="DCO86" s="99"/>
      <c r="DCP86" s="99"/>
      <c r="DCQ86" s="99"/>
      <c r="DCR86" s="99"/>
      <c r="DCS86" s="99"/>
      <c r="DCT86" s="99"/>
      <c r="DCU86" s="99"/>
      <c r="DCV86" s="99"/>
      <c r="DCW86" s="99"/>
      <c r="DCX86" s="99"/>
      <c r="DCY86" s="99"/>
      <c r="DCZ86" s="99"/>
      <c r="DDA86" s="99"/>
      <c r="DDB86" s="99"/>
      <c r="DDC86" s="99"/>
      <c r="DDD86" s="99"/>
      <c r="DDE86" s="99"/>
      <c r="DDF86" s="99"/>
      <c r="DDG86" s="99"/>
      <c r="DDH86" s="99"/>
      <c r="DDI86" s="99"/>
      <c r="DDJ86" s="99"/>
      <c r="DDK86" s="99"/>
      <c r="DDL86" s="99"/>
      <c r="DDM86" s="99"/>
      <c r="DDN86" s="99"/>
      <c r="DDO86" s="99"/>
      <c r="DDP86" s="99"/>
      <c r="DDQ86" s="99"/>
      <c r="DDR86" s="99"/>
      <c r="DDS86" s="99"/>
      <c r="DDT86" s="99"/>
      <c r="DDU86" s="99"/>
      <c r="DDV86" s="99"/>
      <c r="DDW86" s="99"/>
      <c r="DDX86" s="99"/>
      <c r="DDY86" s="99"/>
      <c r="DDZ86" s="99"/>
      <c r="DEA86" s="99"/>
      <c r="DEB86" s="99"/>
      <c r="DEC86" s="99"/>
      <c r="DED86" s="99"/>
      <c r="DEE86" s="99"/>
      <c r="DEF86" s="99"/>
      <c r="DEG86" s="99"/>
      <c r="DEH86" s="99"/>
      <c r="DEI86" s="99"/>
      <c r="DEJ86" s="99"/>
      <c r="DEK86" s="99"/>
      <c r="DEL86" s="99"/>
      <c r="DEM86" s="99"/>
      <c r="DEN86" s="99"/>
      <c r="DEO86" s="99"/>
      <c r="DEP86" s="99"/>
      <c r="DEQ86" s="99"/>
      <c r="DER86" s="99"/>
      <c r="DES86" s="99"/>
      <c r="DET86" s="99"/>
      <c r="DEU86" s="99"/>
      <c r="DEV86" s="99"/>
      <c r="DEW86" s="99"/>
      <c r="DEX86" s="99"/>
      <c r="DEY86" s="99"/>
      <c r="DEZ86" s="99"/>
      <c r="DFA86" s="99"/>
      <c r="DFB86" s="99"/>
      <c r="DFC86" s="99"/>
      <c r="DFD86" s="99"/>
      <c r="DFE86" s="99"/>
      <c r="DFF86" s="99"/>
      <c r="DFG86" s="99"/>
      <c r="DFH86" s="99"/>
      <c r="DFI86" s="99"/>
      <c r="DFJ86" s="99"/>
      <c r="DFK86" s="99"/>
      <c r="DFL86" s="99"/>
      <c r="DFM86" s="99"/>
      <c r="DFN86" s="99"/>
      <c r="DFO86" s="99"/>
      <c r="DFP86" s="99"/>
      <c r="DFQ86" s="99"/>
      <c r="DFR86" s="99"/>
      <c r="DFS86" s="99"/>
      <c r="DFT86" s="99"/>
      <c r="DFU86" s="99"/>
      <c r="DFV86" s="99"/>
      <c r="DFW86" s="99"/>
      <c r="DFX86" s="99"/>
      <c r="DFY86" s="99"/>
      <c r="DFZ86" s="99"/>
      <c r="DGA86" s="99"/>
      <c r="DGB86" s="99"/>
      <c r="DGC86" s="99"/>
      <c r="DGD86" s="99"/>
      <c r="DGE86" s="99"/>
      <c r="DGF86" s="99"/>
      <c r="DGG86" s="99"/>
      <c r="DGH86" s="99"/>
      <c r="DGI86" s="99"/>
      <c r="DGJ86" s="99"/>
      <c r="DGK86" s="99"/>
      <c r="DGL86" s="99"/>
      <c r="DGM86" s="99"/>
      <c r="DGN86" s="99"/>
      <c r="DGO86" s="99"/>
      <c r="DGP86" s="99"/>
      <c r="DGQ86" s="99"/>
      <c r="DGR86" s="99"/>
      <c r="DGS86" s="99"/>
      <c r="DGT86" s="99"/>
      <c r="DGU86" s="99"/>
      <c r="DGV86" s="99"/>
      <c r="DGW86" s="99"/>
      <c r="DGX86" s="99"/>
      <c r="DGY86" s="99"/>
      <c r="DGZ86" s="99"/>
      <c r="DHA86" s="99"/>
      <c r="DHB86" s="99"/>
      <c r="DHC86" s="99"/>
      <c r="DHD86" s="99"/>
      <c r="DHE86" s="99"/>
      <c r="DHF86" s="99"/>
      <c r="DHG86" s="99"/>
      <c r="DHH86" s="99"/>
      <c r="DHI86" s="99"/>
      <c r="DHJ86" s="99"/>
      <c r="DHK86" s="99"/>
      <c r="DHL86" s="99"/>
      <c r="DHM86" s="99"/>
      <c r="DHN86" s="99"/>
      <c r="DHO86" s="99"/>
      <c r="DHP86" s="99"/>
      <c r="DHQ86" s="99"/>
      <c r="DHR86" s="99"/>
      <c r="DHS86" s="99"/>
      <c r="DHT86" s="99"/>
      <c r="DHU86" s="99"/>
      <c r="DHV86" s="99"/>
      <c r="DHW86" s="99"/>
      <c r="DHX86" s="99"/>
      <c r="DHY86" s="99"/>
      <c r="DHZ86" s="99"/>
      <c r="DIA86" s="99"/>
      <c r="DIB86" s="99"/>
      <c r="DIC86" s="99"/>
      <c r="DID86" s="99"/>
      <c r="DIE86" s="99"/>
      <c r="DIF86" s="99"/>
      <c r="DIG86" s="99"/>
      <c r="DIH86" s="99"/>
      <c r="DII86" s="99"/>
      <c r="DIJ86" s="99"/>
      <c r="DIK86" s="99"/>
      <c r="DIL86" s="99"/>
      <c r="DIM86" s="99"/>
      <c r="DIN86" s="99"/>
      <c r="DIO86" s="99"/>
      <c r="DIP86" s="99"/>
      <c r="DIQ86" s="99"/>
      <c r="DIR86" s="99"/>
      <c r="DIS86" s="99"/>
      <c r="DIT86" s="99"/>
      <c r="DIU86" s="99"/>
      <c r="DIV86" s="99"/>
      <c r="DIW86" s="99"/>
      <c r="DIX86" s="99"/>
      <c r="DIY86" s="99"/>
      <c r="DIZ86" s="99"/>
      <c r="DJA86" s="99"/>
      <c r="DJB86" s="99"/>
      <c r="DJC86" s="99"/>
      <c r="DJD86" s="99"/>
      <c r="DJE86" s="99"/>
      <c r="DJF86" s="99"/>
      <c r="DJG86" s="99"/>
      <c r="DJH86" s="99"/>
      <c r="DJI86" s="99"/>
      <c r="DJJ86" s="99"/>
      <c r="DJK86" s="99"/>
      <c r="DJL86" s="99"/>
      <c r="DJM86" s="99"/>
      <c r="DJN86" s="99"/>
      <c r="DJO86" s="99"/>
      <c r="DJP86" s="99"/>
      <c r="DJQ86" s="99"/>
      <c r="DJR86" s="99"/>
      <c r="DJS86" s="99"/>
      <c r="DJT86" s="99"/>
      <c r="DJU86" s="99"/>
      <c r="DJV86" s="99"/>
      <c r="DJW86" s="99"/>
      <c r="DJX86" s="99"/>
      <c r="DJY86" s="99"/>
      <c r="DJZ86" s="99"/>
      <c r="DKA86" s="99"/>
      <c r="DKB86" s="99"/>
      <c r="DKC86" s="99"/>
      <c r="DKD86" s="99"/>
      <c r="DKE86" s="99"/>
      <c r="DKF86" s="99"/>
      <c r="DKG86" s="99"/>
      <c r="DKH86" s="99"/>
      <c r="DKI86" s="99"/>
      <c r="DKJ86" s="99"/>
      <c r="DKK86" s="99"/>
      <c r="DKL86" s="99"/>
      <c r="DKM86" s="99"/>
      <c r="DKN86" s="99"/>
      <c r="DKO86" s="99"/>
      <c r="DKP86" s="99"/>
      <c r="DKQ86" s="99"/>
      <c r="DKR86" s="99"/>
      <c r="DKS86" s="99"/>
      <c r="DKT86" s="99"/>
      <c r="DKU86" s="99"/>
      <c r="DKV86" s="99"/>
      <c r="DKW86" s="99"/>
      <c r="DKX86" s="99"/>
      <c r="DKY86" s="99"/>
      <c r="DKZ86" s="99"/>
      <c r="DLA86" s="99"/>
      <c r="DLB86" s="99"/>
      <c r="DLC86" s="99"/>
      <c r="DLD86" s="99"/>
      <c r="DLE86" s="99"/>
      <c r="DLF86" s="99"/>
      <c r="DLG86" s="99"/>
      <c r="DLH86" s="99"/>
      <c r="DLI86" s="99"/>
      <c r="DLJ86" s="99"/>
      <c r="DLK86" s="99"/>
      <c r="DLL86" s="99"/>
      <c r="DLM86" s="99"/>
      <c r="DLN86" s="99"/>
      <c r="DLO86" s="99"/>
      <c r="DLP86" s="99"/>
      <c r="DLQ86" s="99"/>
      <c r="DLR86" s="99"/>
      <c r="DLS86" s="99"/>
      <c r="DLT86" s="99"/>
      <c r="DLU86" s="99"/>
      <c r="DLV86" s="99"/>
      <c r="DLW86" s="99"/>
      <c r="DLX86" s="99"/>
      <c r="DLY86" s="99"/>
      <c r="DLZ86" s="99"/>
      <c r="DMA86" s="99"/>
      <c r="DMB86" s="99"/>
      <c r="DMC86" s="99"/>
      <c r="DMD86" s="99"/>
      <c r="DME86" s="99"/>
      <c r="DMF86" s="99"/>
      <c r="DMG86" s="99"/>
      <c r="DMH86" s="99"/>
      <c r="DMI86" s="99"/>
      <c r="DMJ86" s="99"/>
      <c r="DMK86" s="99"/>
      <c r="DML86" s="99"/>
      <c r="DMM86" s="99"/>
      <c r="DMN86" s="99"/>
      <c r="DMO86" s="99"/>
      <c r="DMP86" s="99"/>
      <c r="DMQ86" s="99"/>
      <c r="DMR86" s="99"/>
      <c r="DMS86" s="99"/>
      <c r="DMT86" s="99"/>
      <c r="DMU86" s="99"/>
      <c r="DMV86" s="99"/>
      <c r="DMW86" s="99"/>
      <c r="DMX86" s="99"/>
      <c r="DMY86" s="99"/>
      <c r="DMZ86" s="99"/>
      <c r="DNA86" s="99"/>
      <c r="DNB86" s="99"/>
      <c r="DNC86" s="99"/>
      <c r="DND86" s="99"/>
      <c r="DNE86" s="99"/>
      <c r="DNF86" s="99"/>
      <c r="DNG86" s="99"/>
      <c r="DNH86" s="99"/>
      <c r="DNI86" s="99"/>
      <c r="DNJ86" s="99"/>
      <c r="DNK86" s="99"/>
      <c r="DNL86" s="99"/>
      <c r="DNM86" s="99"/>
      <c r="DNN86" s="99"/>
      <c r="DNO86" s="99"/>
      <c r="DNP86" s="99"/>
      <c r="DNQ86" s="99"/>
      <c r="DNR86" s="99"/>
      <c r="DNS86" s="99"/>
      <c r="DNT86" s="99"/>
      <c r="DNU86" s="99"/>
      <c r="DNV86" s="99"/>
      <c r="DNW86" s="99"/>
      <c r="DNX86" s="99"/>
      <c r="DNY86" s="99"/>
      <c r="DNZ86" s="99"/>
      <c r="DOA86" s="99"/>
      <c r="DOB86" s="99"/>
      <c r="DOC86" s="99"/>
      <c r="DOD86" s="99"/>
      <c r="DOE86" s="99"/>
      <c r="DOF86" s="99"/>
      <c r="DOG86" s="99"/>
      <c r="DOH86" s="99"/>
      <c r="DOI86" s="99"/>
      <c r="DOJ86" s="99"/>
      <c r="DOK86" s="99"/>
      <c r="DOL86" s="99"/>
      <c r="DOM86" s="99"/>
      <c r="DON86" s="99"/>
      <c r="DOO86" s="99"/>
      <c r="DOP86" s="99"/>
      <c r="DOQ86" s="99"/>
      <c r="DOR86" s="99"/>
      <c r="DOS86" s="99"/>
      <c r="DOT86" s="99"/>
      <c r="DOU86" s="99"/>
      <c r="DOV86" s="99"/>
      <c r="DOW86" s="99"/>
      <c r="DOX86" s="99"/>
      <c r="DOY86" s="99"/>
      <c r="DOZ86" s="99"/>
      <c r="DPA86" s="99"/>
      <c r="DPB86" s="99"/>
      <c r="DPC86" s="99"/>
      <c r="DPD86" s="99"/>
      <c r="DPE86" s="99"/>
      <c r="DPF86" s="99"/>
      <c r="DPG86" s="99"/>
      <c r="DPH86" s="99"/>
      <c r="DPI86" s="99"/>
      <c r="DPJ86" s="99"/>
      <c r="DPK86" s="99"/>
      <c r="DPL86" s="99"/>
      <c r="DPM86" s="99"/>
      <c r="DPN86" s="99"/>
      <c r="DPO86" s="99"/>
      <c r="DPP86" s="99"/>
      <c r="DPQ86" s="99"/>
      <c r="DPR86" s="99"/>
      <c r="DPS86" s="99"/>
      <c r="DPT86" s="99"/>
      <c r="DPU86" s="99"/>
      <c r="DPV86" s="99"/>
      <c r="DPW86" s="99"/>
      <c r="DPX86" s="99"/>
      <c r="DPY86" s="99"/>
      <c r="DPZ86" s="99"/>
      <c r="DQA86" s="99"/>
      <c r="DQB86" s="99"/>
      <c r="DQC86" s="99"/>
      <c r="DQD86" s="99"/>
      <c r="DQE86" s="99"/>
      <c r="DQF86" s="99"/>
      <c r="DQG86" s="99"/>
      <c r="DQH86" s="99"/>
      <c r="DQI86" s="99"/>
      <c r="DQJ86" s="99"/>
      <c r="DQK86" s="99"/>
      <c r="DQL86" s="99"/>
      <c r="DQM86" s="99"/>
      <c r="DQN86" s="99"/>
      <c r="DQO86" s="99"/>
      <c r="DQP86" s="99"/>
      <c r="DQQ86" s="99"/>
      <c r="DQR86" s="99"/>
      <c r="DQS86" s="99"/>
      <c r="DQT86" s="99"/>
      <c r="DQU86" s="99"/>
      <c r="DQV86" s="99"/>
      <c r="DQW86" s="99"/>
      <c r="DQX86" s="99"/>
      <c r="DQY86" s="99"/>
      <c r="DQZ86" s="99"/>
      <c r="DRA86" s="99"/>
      <c r="DRB86" s="99"/>
      <c r="DRC86" s="99"/>
      <c r="DRD86" s="99"/>
      <c r="DRE86" s="99"/>
      <c r="DRF86" s="99"/>
      <c r="DRG86" s="99"/>
      <c r="DRH86" s="99"/>
      <c r="DRI86" s="99"/>
      <c r="DRJ86" s="99"/>
      <c r="DRK86" s="99"/>
      <c r="DRL86" s="99"/>
      <c r="DRM86" s="99"/>
      <c r="DRN86" s="99"/>
      <c r="DRO86" s="99"/>
      <c r="DRP86" s="99"/>
      <c r="DRQ86" s="99"/>
      <c r="DRR86" s="99"/>
      <c r="DRS86" s="99"/>
      <c r="DRT86" s="99"/>
      <c r="DRU86" s="99"/>
      <c r="DRV86" s="99"/>
      <c r="DRW86" s="99"/>
      <c r="DRX86" s="99"/>
      <c r="DRY86" s="99"/>
      <c r="DRZ86" s="99"/>
      <c r="DSA86" s="99"/>
      <c r="DSB86" s="99"/>
      <c r="DSC86" s="99"/>
      <c r="DSD86" s="99"/>
      <c r="DSE86" s="99"/>
      <c r="DSF86" s="99"/>
      <c r="DSG86" s="99"/>
      <c r="DSH86" s="99"/>
      <c r="DSI86" s="99"/>
      <c r="DSJ86" s="99"/>
      <c r="DSK86" s="99"/>
      <c r="DSL86" s="99"/>
      <c r="DSM86" s="99"/>
      <c r="DSN86" s="99"/>
      <c r="DSO86" s="99"/>
      <c r="DSP86" s="99"/>
      <c r="DSQ86" s="99"/>
      <c r="DSR86" s="99"/>
      <c r="DSS86" s="99"/>
      <c r="DST86" s="99"/>
      <c r="DSU86" s="99"/>
      <c r="DSV86" s="99"/>
      <c r="DSW86" s="99"/>
      <c r="DSX86" s="99"/>
      <c r="DSY86" s="99"/>
      <c r="DSZ86" s="99"/>
      <c r="DTA86" s="99"/>
      <c r="DTB86" s="99"/>
      <c r="DTC86" s="99"/>
      <c r="DTD86" s="99"/>
      <c r="DTE86" s="99"/>
      <c r="DTF86" s="99"/>
      <c r="DTG86" s="99"/>
      <c r="DTH86" s="99"/>
      <c r="DTI86" s="99"/>
      <c r="DTJ86" s="99"/>
      <c r="DTK86" s="99"/>
      <c r="DTL86" s="99"/>
      <c r="DTM86" s="99"/>
      <c r="DTN86" s="99"/>
      <c r="DTO86" s="99"/>
      <c r="DTP86" s="99"/>
      <c r="DTQ86" s="99"/>
      <c r="DTR86" s="99"/>
      <c r="DTS86" s="99"/>
      <c r="DTT86" s="99"/>
      <c r="DTU86" s="99"/>
      <c r="DTV86" s="99"/>
      <c r="DTW86" s="99"/>
      <c r="DTX86" s="99"/>
      <c r="DTY86" s="99"/>
      <c r="DTZ86" s="99"/>
      <c r="DUA86" s="99"/>
      <c r="DUB86" s="99"/>
      <c r="DUC86" s="99"/>
      <c r="DUD86" s="99"/>
      <c r="DUE86" s="99"/>
      <c r="DUF86" s="99"/>
      <c r="DUG86" s="99"/>
      <c r="DUH86" s="99"/>
      <c r="DUI86" s="99"/>
      <c r="DUJ86" s="99"/>
      <c r="DUK86" s="99"/>
      <c r="DUL86" s="99"/>
      <c r="DUM86" s="99"/>
      <c r="DUN86" s="99"/>
      <c r="DUO86" s="99"/>
      <c r="DUP86" s="99"/>
      <c r="DUQ86" s="99"/>
      <c r="DUR86" s="99"/>
      <c r="DUS86" s="99"/>
      <c r="DUT86" s="99"/>
      <c r="DUU86" s="99"/>
      <c r="DUV86" s="99"/>
      <c r="DUW86" s="99"/>
      <c r="DUX86" s="99"/>
      <c r="DUY86" s="99"/>
      <c r="DUZ86" s="99"/>
      <c r="DVA86" s="99"/>
      <c r="DVB86" s="99"/>
      <c r="DVC86" s="99"/>
      <c r="DVD86" s="99"/>
      <c r="DVE86" s="99"/>
      <c r="DVF86" s="99"/>
      <c r="DVG86" s="99"/>
      <c r="DVH86" s="99"/>
      <c r="DVI86" s="99"/>
      <c r="DVJ86" s="99"/>
      <c r="DVK86" s="99"/>
      <c r="DVL86" s="99"/>
      <c r="DVM86" s="99"/>
      <c r="DVN86" s="99"/>
      <c r="DVO86" s="99"/>
      <c r="DVP86" s="99"/>
      <c r="DVQ86" s="99"/>
      <c r="DVR86" s="99"/>
      <c r="DVS86" s="99"/>
      <c r="DVT86" s="99"/>
      <c r="DVU86" s="99"/>
      <c r="DVV86" s="99"/>
      <c r="DVW86" s="99"/>
      <c r="DVX86" s="99"/>
      <c r="DVY86" s="99"/>
      <c r="DVZ86" s="99"/>
      <c r="DWA86" s="99"/>
      <c r="DWB86" s="99"/>
      <c r="DWC86" s="99"/>
      <c r="DWD86" s="99"/>
      <c r="DWE86" s="99"/>
      <c r="DWF86" s="99"/>
      <c r="DWG86" s="99"/>
      <c r="DWH86" s="99"/>
      <c r="DWI86" s="99"/>
      <c r="DWJ86" s="99"/>
      <c r="DWK86" s="99"/>
      <c r="DWL86" s="99"/>
      <c r="DWM86" s="99"/>
      <c r="DWN86" s="99"/>
      <c r="DWO86" s="99"/>
      <c r="DWP86" s="99"/>
      <c r="DWQ86" s="99"/>
      <c r="DWR86" s="99"/>
      <c r="DWS86" s="99"/>
      <c r="DWT86" s="99"/>
      <c r="DWU86" s="99"/>
      <c r="DWV86" s="99"/>
      <c r="DWW86" s="99"/>
      <c r="DWX86" s="99"/>
      <c r="DWY86" s="99"/>
      <c r="DWZ86" s="99"/>
      <c r="DXA86" s="99"/>
      <c r="DXB86" s="99"/>
      <c r="DXC86" s="99"/>
      <c r="DXD86" s="99"/>
      <c r="DXE86" s="99"/>
      <c r="DXF86" s="99"/>
      <c r="DXG86" s="99"/>
      <c r="DXH86" s="99"/>
      <c r="DXI86" s="99"/>
      <c r="DXJ86" s="99"/>
      <c r="DXK86" s="99"/>
      <c r="DXL86" s="99"/>
      <c r="DXM86" s="99"/>
      <c r="DXN86" s="99"/>
      <c r="DXO86" s="99"/>
      <c r="DXP86" s="99"/>
      <c r="DXQ86" s="99"/>
      <c r="DXR86" s="99"/>
      <c r="DXS86" s="99"/>
      <c r="DXT86" s="99"/>
      <c r="DXU86" s="99"/>
      <c r="DXV86" s="99"/>
      <c r="DXW86" s="99"/>
      <c r="DXX86" s="99"/>
      <c r="DXY86" s="99"/>
      <c r="DXZ86" s="99"/>
      <c r="DYA86" s="99"/>
      <c r="DYB86" s="99"/>
      <c r="DYC86" s="99"/>
      <c r="DYD86" s="99"/>
      <c r="DYE86" s="99"/>
      <c r="DYF86" s="99"/>
      <c r="DYG86" s="99"/>
      <c r="DYH86" s="99"/>
      <c r="DYI86" s="99"/>
      <c r="DYJ86" s="99"/>
      <c r="DYK86" s="99"/>
      <c r="DYL86" s="99"/>
      <c r="DYM86" s="99"/>
      <c r="DYN86" s="99"/>
      <c r="DYO86" s="99"/>
      <c r="DYP86" s="99"/>
      <c r="DYQ86" s="99"/>
      <c r="DYR86" s="99"/>
      <c r="DYS86" s="99"/>
      <c r="DYT86" s="99"/>
      <c r="DYU86" s="99"/>
      <c r="DYV86" s="99"/>
      <c r="DYW86" s="99"/>
      <c r="DYX86" s="99"/>
      <c r="DYY86" s="99"/>
      <c r="DYZ86" s="99"/>
      <c r="DZA86" s="99"/>
      <c r="DZB86" s="99"/>
      <c r="DZC86" s="99"/>
      <c r="DZD86" s="99"/>
      <c r="DZE86" s="99"/>
      <c r="DZF86" s="99"/>
      <c r="DZG86" s="99"/>
      <c r="DZH86" s="99"/>
      <c r="DZI86" s="99"/>
      <c r="DZJ86" s="99"/>
      <c r="DZK86" s="99"/>
      <c r="DZL86" s="99"/>
      <c r="DZM86" s="99"/>
      <c r="DZN86" s="99"/>
      <c r="DZO86" s="99"/>
      <c r="DZP86" s="99"/>
      <c r="DZQ86" s="99"/>
      <c r="DZR86" s="99"/>
      <c r="DZS86" s="99"/>
      <c r="DZT86" s="99"/>
      <c r="DZU86" s="99"/>
      <c r="DZV86" s="99"/>
      <c r="DZW86" s="99"/>
      <c r="DZX86" s="99"/>
      <c r="DZY86" s="99"/>
      <c r="DZZ86" s="99"/>
      <c r="EAA86" s="99"/>
      <c r="EAB86" s="99"/>
      <c r="EAC86" s="99"/>
      <c r="EAD86" s="99"/>
      <c r="EAE86" s="99"/>
      <c r="EAF86" s="99"/>
      <c r="EAG86" s="99"/>
      <c r="EAH86" s="99"/>
      <c r="EAI86" s="99"/>
      <c r="EAJ86" s="99"/>
      <c r="EAK86" s="99"/>
      <c r="EAL86" s="99"/>
      <c r="EAM86" s="99"/>
      <c r="EAN86" s="99"/>
      <c r="EAO86" s="99"/>
      <c r="EAP86" s="99"/>
      <c r="EAQ86" s="99"/>
      <c r="EAR86" s="99"/>
      <c r="EAS86" s="99"/>
      <c r="EAT86" s="99"/>
      <c r="EAU86" s="99"/>
      <c r="EAV86" s="99"/>
      <c r="EAW86" s="99"/>
      <c r="EAX86" s="99"/>
      <c r="EAY86" s="99"/>
      <c r="EAZ86" s="99"/>
      <c r="EBA86" s="99"/>
      <c r="EBB86" s="99"/>
      <c r="EBC86" s="99"/>
      <c r="EBD86" s="99"/>
      <c r="EBE86" s="99"/>
      <c r="EBF86" s="99"/>
      <c r="EBG86" s="99"/>
      <c r="EBH86" s="99"/>
      <c r="EBI86" s="99"/>
      <c r="EBJ86" s="99"/>
      <c r="EBK86" s="99"/>
      <c r="EBL86" s="99"/>
      <c r="EBM86" s="99"/>
      <c r="EBN86" s="99"/>
      <c r="EBO86" s="99"/>
      <c r="EBP86" s="99"/>
      <c r="EBQ86" s="99"/>
      <c r="EBR86" s="99"/>
      <c r="EBS86" s="99"/>
      <c r="EBT86" s="99"/>
      <c r="EBU86" s="99"/>
      <c r="EBV86" s="99"/>
      <c r="EBW86" s="99"/>
      <c r="EBX86" s="99"/>
      <c r="EBY86" s="99"/>
      <c r="EBZ86" s="99"/>
      <c r="ECA86" s="99"/>
      <c r="ECB86" s="99"/>
      <c r="ECC86" s="99"/>
      <c r="ECD86" s="99"/>
      <c r="ECE86" s="99"/>
      <c r="ECF86" s="99"/>
      <c r="ECG86" s="99"/>
      <c r="ECH86" s="99"/>
      <c r="ECI86" s="99"/>
      <c r="ECJ86" s="99"/>
      <c r="ECK86" s="99"/>
      <c r="ECL86" s="99"/>
      <c r="ECM86" s="99"/>
      <c r="ECN86" s="99"/>
      <c r="ECO86" s="99"/>
      <c r="ECP86" s="99"/>
      <c r="ECQ86" s="99"/>
      <c r="ECR86" s="99"/>
      <c r="ECS86" s="99"/>
      <c r="ECT86" s="99"/>
      <c r="ECU86" s="99"/>
      <c r="ECV86" s="99"/>
      <c r="ECW86" s="99"/>
      <c r="ECX86" s="99"/>
      <c r="ECY86" s="99"/>
      <c r="ECZ86" s="99"/>
      <c r="EDA86" s="99"/>
      <c r="EDB86" s="99"/>
      <c r="EDC86" s="99"/>
      <c r="EDD86" s="99"/>
      <c r="EDE86" s="99"/>
      <c r="EDF86" s="99"/>
      <c r="EDG86" s="99"/>
      <c r="EDH86" s="99"/>
      <c r="EDI86" s="99"/>
      <c r="EDJ86" s="99"/>
      <c r="EDK86" s="99"/>
      <c r="EDL86" s="99"/>
      <c r="EDM86" s="99"/>
      <c r="EDN86" s="99"/>
      <c r="EDO86" s="99"/>
      <c r="EDP86" s="99"/>
      <c r="EDQ86" s="99"/>
      <c r="EDR86" s="99"/>
      <c r="EDS86" s="99"/>
      <c r="EDT86" s="99"/>
      <c r="EDU86" s="99"/>
      <c r="EDV86" s="99"/>
      <c r="EDW86" s="99"/>
      <c r="EDX86" s="99"/>
      <c r="EDY86" s="99"/>
      <c r="EDZ86" s="99"/>
      <c r="EEA86" s="99"/>
      <c r="EEB86" s="99"/>
      <c r="EEC86" s="99"/>
      <c r="EED86" s="99"/>
      <c r="EEE86" s="99"/>
      <c r="EEF86" s="99"/>
      <c r="EEG86" s="99"/>
      <c r="EEH86" s="99"/>
      <c r="EEI86" s="99"/>
      <c r="EEJ86" s="99"/>
      <c r="EEK86" s="99"/>
      <c r="EEL86" s="99"/>
      <c r="EEM86" s="99"/>
      <c r="EEN86" s="99"/>
      <c r="EEO86" s="99"/>
      <c r="EEP86" s="99"/>
      <c r="EEQ86" s="99"/>
      <c r="EER86" s="99"/>
      <c r="EES86" s="99"/>
      <c r="EET86" s="99"/>
      <c r="EEU86" s="99"/>
      <c r="EEV86" s="99"/>
      <c r="EEW86" s="99"/>
      <c r="EEX86" s="99"/>
      <c r="EEY86" s="99"/>
      <c r="EEZ86" s="99"/>
      <c r="EFA86" s="99"/>
      <c r="EFB86" s="99"/>
      <c r="EFC86" s="99"/>
      <c r="EFD86" s="99"/>
      <c r="EFE86" s="99"/>
      <c r="EFF86" s="99"/>
      <c r="EFG86" s="99"/>
      <c r="EFH86" s="99"/>
      <c r="EFI86" s="99"/>
      <c r="EFJ86" s="99"/>
      <c r="EFK86" s="99"/>
      <c r="EFL86" s="99"/>
      <c r="EFM86" s="99"/>
      <c r="EFN86" s="99"/>
      <c r="EFO86" s="99"/>
      <c r="EFP86" s="99"/>
      <c r="EFQ86" s="99"/>
      <c r="EFR86" s="99"/>
      <c r="EFS86" s="99"/>
      <c r="EFT86" s="99"/>
      <c r="EFU86" s="99"/>
      <c r="EFV86" s="99"/>
      <c r="EFW86" s="99"/>
      <c r="EFX86" s="99"/>
      <c r="EFY86" s="99"/>
      <c r="EFZ86" s="99"/>
      <c r="EGA86" s="99"/>
      <c r="EGB86" s="99"/>
      <c r="EGC86" s="99"/>
      <c r="EGD86" s="99"/>
      <c r="EGE86" s="99"/>
      <c r="EGF86" s="99"/>
      <c r="EGG86" s="99"/>
      <c r="EGH86" s="99"/>
      <c r="EGI86" s="99"/>
      <c r="EGJ86" s="99"/>
      <c r="EGK86" s="99"/>
      <c r="EGL86" s="99"/>
      <c r="EGM86" s="99"/>
      <c r="EGN86" s="99"/>
      <c r="EGO86" s="99"/>
      <c r="EGP86" s="99"/>
      <c r="EGQ86" s="99"/>
      <c r="EGR86" s="99"/>
      <c r="EGS86" s="99"/>
      <c r="EGT86" s="99"/>
      <c r="EGU86" s="99"/>
      <c r="EGV86" s="99"/>
      <c r="EGW86" s="99"/>
      <c r="EGX86" s="99"/>
      <c r="EGY86" s="99"/>
      <c r="EGZ86" s="99"/>
      <c r="EHA86" s="99"/>
      <c r="EHB86" s="99"/>
      <c r="EHC86" s="99"/>
      <c r="EHD86" s="99"/>
      <c r="EHE86" s="99"/>
      <c r="EHF86" s="99"/>
      <c r="EHG86" s="99"/>
      <c r="EHH86" s="99"/>
      <c r="EHI86" s="99"/>
      <c r="EHJ86" s="99"/>
      <c r="EHK86" s="99"/>
      <c r="EHL86" s="99"/>
      <c r="EHM86" s="99"/>
      <c r="EHN86" s="99"/>
      <c r="EHO86" s="99"/>
      <c r="EHP86" s="99"/>
      <c r="EHQ86" s="99"/>
      <c r="EHR86" s="99"/>
      <c r="EHS86" s="99"/>
      <c r="EHT86" s="99"/>
      <c r="EHU86" s="99"/>
      <c r="EHV86" s="99"/>
      <c r="EHW86" s="99"/>
      <c r="EHX86" s="99"/>
      <c r="EHY86" s="99"/>
      <c r="EHZ86" s="99"/>
      <c r="EIA86" s="99"/>
      <c r="EIB86" s="99"/>
      <c r="EIC86" s="99"/>
      <c r="EID86" s="99"/>
      <c r="EIE86" s="99"/>
      <c r="EIF86" s="99"/>
      <c r="EIG86" s="99"/>
      <c r="EIH86" s="99"/>
      <c r="EII86" s="99"/>
      <c r="EIJ86" s="99"/>
      <c r="EIK86" s="99"/>
      <c r="EIL86" s="99"/>
      <c r="EIM86" s="99"/>
      <c r="EIN86" s="99"/>
      <c r="EIO86" s="99"/>
      <c r="EIP86" s="99"/>
      <c r="EIQ86" s="99"/>
      <c r="EIR86" s="99"/>
      <c r="EIS86" s="99"/>
      <c r="EIT86" s="99"/>
      <c r="EIU86" s="99"/>
      <c r="EIV86" s="99"/>
      <c r="EIW86" s="99"/>
      <c r="EIX86" s="99"/>
      <c r="EIY86" s="99"/>
      <c r="EIZ86" s="99"/>
      <c r="EJA86" s="99"/>
      <c r="EJB86" s="99"/>
      <c r="EJC86" s="99"/>
      <c r="EJD86" s="99"/>
      <c r="EJE86" s="99"/>
      <c r="EJF86" s="99"/>
      <c r="EJG86" s="99"/>
      <c r="EJH86" s="99"/>
      <c r="EJI86" s="99"/>
      <c r="EJJ86" s="99"/>
      <c r="EJK86" s="99"/>
      <c r="EJL86" s="99"/>
      <c r="EJM86" s="99"/>
      <c r="EJN86" s="99"/>
      <c r="EJO86" s="99"/>
      <c r="EJP86" s="99"/>
      <c r="EJQ86" s="99"/>
      <c r="EJR86" s="99"/>
      <c r="EJS86" s="99"/>
      <c r="EJT86" s="99"/>
      <c r="EJU86" s="99"/>
      <c r="EJV86" s="99"/>
      <c r="EJW86" s="99"/>
      <c r="EJX86" s="99"/>
      <c r="EJY86" s="99"/>
      <c r="EJZ86" s="99"/>
      <c r="EKA86" s="99"/>
      <c r="EKB86" s="99"/>
      <c r="EKC86" s="99"/>
      <c r="EKD86" s="99"/>
      <c r="EKE86" s="99"/>
      <c r="EKF86" s="99"/>
      <c r="EKG86" s="99"/>
      <c r="EKH86" s="99"/>
      <c r="EKI86" s="99"/>
      <c r="EKJ86" s="99"/>
      <c r="EKK86" s="99"/>
      <c r="EKL86" s="99"/>
      <c r="EKM86" s="99"/>
      <c r="EKN86" s="99"/>
      <c r="EKO86" s="99"/>
      <c r="EKP86" s="99"/>
      <c r="EKQ86" s="99"/>
      <c r="EKR86" s="99"/>
      <c r="EKS86" s="99"/>
      <c r="EKT86" s="99"/>
      <c r="EKU86" s="99"/>
      <c r="EKV86" s="99"/>
      <c r="EKW86" s="99"/>
      <c r="EKX86" s="99"/>
      <c r="EKY86" s="99"/>
      <c r="EKZ86" s="99"/>
      <c r="ELA86" s="99"/>
      <c r="ELB86" s="99"/>
      <c r="ELC86" s="99"/>
      <c r="ELD86" s="99"/>
      <c r="ELE86" s="99"/>
      <c r="ELF86" s="99"/>
      <c r="ELG86" s="99"/>
      <c r="ELH86" s="99"/>
      <c r="ELI86" s="99"/>
      <c r="ELJ86" s="99"/>
      <c r="ELK86" s="99"/>
      <c r="ELL86" s="99"/>
      <c r="ELM86" s="99"/>
      <c r="ELN86" s="99"/>
      <c r="ELO86" s="99"/>
      <c r="ELP86" s="99"/>
      <c r="ELQ86" s="99"/>
      <c r="ELR86" s="99"/>
      <c r="ELS86" s="99"/>
      <c r="ELT86" s="99"/>
      <c r="ELU86" s="99"/>
      <c r="ELV86" s="99"/>
      <c r="ELW86" s="99"/>
      <c r="ELX86" s="99"/>
      <c r="ELY86" s="99"/>
      <c r="ELZ86" s="99"/>
      <c r="EMA86" s="99"/>
      <c r="EMB86" s="99"/>
      <c r="EMC86" s="99"/>
      <c r="EMD86" s="99"/>
      <c r="EME86" s="99"/>
      <c r="EMF86" s="99"/>
      <c r="EMG86" s="99"/>
      <c r="EMH86" s="99"/>
      <c r="EMI86" s="99"/>
      <c r="EMJ86" s="99"/>
      <c r="EMK86" s="99"/>
      <c r="EML86" s="99"/>
      <c r="EMM86" s="99"/>
      <c r="EMN86" s="99"/>
      <c r="EMO86" s="99"/>
      <c r="EMP86" s="99"/>
      <c r="EMQ86" s="99"/>
      <c r="EMR86" s="99"/>
      <c r="EMS86" s="99"/>
      <c r="EMT86" s="99"/>
      <c r="EMU86" s="99"/>
      <c r="EMV86" s="99"/>
      <c r="EMW86" s="99"/>
      <c r="EMX86" s="99"/>
      <c r="EMY86" s="99"/>
      <c r="EMZ86" s="99"/>
      <c r="ENA86" s="99"/>
      <c r="ENB86" s="99"/>
      <c r="ENC86" s="99"/>
      <c r="END86" s="99"/>
      <c r="ENE86" s="99"/>
      <c r="ENF86" s="99"/>
      <c r="ENG86" s="99"/>
      <c r="ENH86" s="99"/>
      <c r="ENI86" s="99"/>
      <c r="ENJ86" s="99"/>
      <c r="ENK86" s="99"/>
      <c r="ENL86" s="99"/>
      <c r="ENM86" s="99"/>
      <c r="ENN86" s="99"/>
      <c r="ENO86" s="99"/>
      <c r="ENP86" s="99"/>
      <c r="ENQ86" s="99"/>
      <c r="ENR86" s="99"/>
      <c r="ENS86" s="99"/>
      <c r="ENT86" s="99"/>
      <c r="ENU86" s="99"/>
      <c r="ENV86" s="99"/>
      <c r="ENW86" s="99"/>
      <c r="ENX86" s="99"/>
      <c r="ENY86" s="99"/>
      <c r="ENZ86" s="99"/>
      <c r="EOA86" s="99"/>
      <c r="EOB86" s="99"/>
      <c r="EOC86" s="99"/>
      <c r="EOD86" s="99"/>
      <c r="EOE86" s="99"/>
      <c r="EOF86" s="99"/>
      <c r="EOG86" s="99"/>
      <c r="EOH86" s="99"/>
      <c r="EOI86" s="99"/>
      <c r="EOJ86" s="99"/>
      <c r="EOK86" s="99"/>
      <c r="EOL86" s="99"/>
      <c r="EOM86" s="99"/>
      <c r="EON86" s="99"/>
      <c r="EOO86" s="99"/>
      <c r="EOP86" s="99"/>
      <c r="EOQ86" s="99"/>
      <c r="EOR86" s="99"/>
      <c r="EOS86" s="99"/>
      <c r="EOT86" s="99"/>
      <c r="EOU86" s="99"/>
      <c r="EOV86" s="99"/>
      <c r="EOW86" s="99"/>
      <c r="EOX86" s="99"/>
      <c r="EOY86" s="99"/>
      <c r="EOZ86" s="99"/>
      <c r="EPA86" s="99"/>
      <c r="EPB86" s="99"/>
      <c r="EPC86" s="99"/>
      <c r="EPD86" s="99"/>
      <c r="EPE86" s="99"/>
      <c r="EPF86" s="99"/>
      <c r="EPG86" s="99"/>
      <c r="EPH86" s="99"/>
      <c r="EPI86" s="99"/>
      <c r="EPJ86" s="99"/>
      <c r="EPK86" s="99"/>
      <c r="EPL86" s="99"/>
      <c r="EPM86" s="99"/>
      <c r="EPN86" s="99"/>
      <c r="EPO86" s="99"/>
      <c r="EPP86" s="99"/>
      <c r="EPQ86" s="99"/>
      <c r="EPR86" s="99"/>
      <c r="EPS86" s="99"/>
      <c r="EPT86" s="99"/>
      <c r="EPU86" s="99"/>
      <c r="EPV86" s="99"/>
      <c r="EPW86" s="99"/>
      <c r="EPX86" s="99"/>
      <c r="EPY86" s="99"/>
      <c r="EPZ86" s="99"/>
      <c r="EQA86" s="99"/>
      <c r="EQB86" s="99"/>
      <c r="EQC86" s="99"/>
      <c r="EQD86" s="99"/>
      <c r="EQE86" s="99"/>
      <c r="EQF86" s="99"/>
      <c r="EQG86" s="99"/>
      <c r="EQH86" s="99"/>
      <c r="EQI86" s="99"/>
      <c r="EQJ86" s="99"/>
      <c r="EQK86" s="99"/>
      <c r="EQL86" s="99"/>
      <c r="EQM86" s="99"/>
      <c r="EQN86" s="99"/>
      <c r="EQO86" s="99"/>
      <c r="EQP86" s="99"/>
      <c r="EQQ86" s="99"/>
      <c r="EQR86" s="99"/>
      <c r="EQS86" s="99"/>
      <c r="EQT86" s="99"/>
      <c r="EQU86" s="99"/>
      <c r="EQV86" s="99"/>
      <c r="EQW86" s="99"/>
      <c r="EQX86" s="99"/>
      <c r="EQY86" s="99"/>
      <c r="EQZ86" s="99"/>
      <c r="ERA86" s="99"/>
      <c r="ERB86" s="99"/>
      <c r="ERC86" s="99"/>
      <c r="ERD86" s="99"/>
      <c r="ERE86" s="99"/>
      <c r="ERF86" s="99"/>
      <c r="ERG86" s="99"/>
      <c r="ERH86" s="99"/>
      <c r="ERI86" s="99"/>
      <c r="ERJ86" s="99"/>
      <c r="ERK86" s="99"/>
      <c r="ERL86" s="99"/>
      <c r="ERM86" s="99"/>
      <c r="ERN86" s="99"/>
      <c r="ERO86" s="99"/>
      <c r="ERP86" s="99"/>
      <c r="ERQ86" s="99"/>
      <c r="ERR86" s="99"/>
      <c r="ERS86" s="99"/>
      <c r="ERT86" s="99"/>
      <c r="ERU86" s="99"/>
      <c r="ERV86" s="99"/>
      <c r="ERW86" s="99"/>
      <c r="ERX86" s="99"/>
      <c r="ERY86" s="99"/>
      <c r="ERZ86" s="99"/>
      <c r="ESA86" s="99"/>
      <c r="ESB86" s="99"/>
      <c r="ESC86" s="99"/>
      <c r="ESD86" s="99"/>
      <c r="ESE86" s="99"/>
      <c r="ESF86" s="99"/>
      <c r="ESG86" s="99"/>
      <c r="ESH86" s="99"/>
      <c r="ESI86" s="99"/>
      <c r="ESJ86" s="99"/>
      <c r="ESK86" s="99"/>
      <c r="ESL86" s="99"/>
      <c r="ESM86" s="99"/>
      <c r="ESN86" s="99"/>
      <c r="ESO86" s="99"/>
      <c r="ESP86" s="99"/>
      <c r="ESQ86" s="99"/>
      <c r="ESR86" s="99"/>
      <c r="ESS86" s="99"/>
      <c r="EST86" s="99"/>
      <c r="ESU86" s="99"/>
      <c r="ESV86" s="99"/>
      <c r="ESW86" s="99"/>
      <c r="ESX86" s="99"/>
      <c r="ESY86" s="99"/>
      <c r="ESZ86" s="99"/>
      <c r="ETA86" s="99"/>
      <c r="ETB86" s="99"/>
      <c r="ETC86" s="99"/>
      <c r="ETD86" s="99"/>
      <c r="ETE86" s="99"/>
      <c r="ETF86" s="99"/>
      <c r="ETG86" s="99"/>
      <c r="ETH86" s="99"/>
      <c r="ETI86" s="99"/>
      <c r="ETJ86" s="99"/>
      <c r="ETK86" s="99"/>
      <c r="ETL86" s="99"/>
      <c r="ETM86" s="99"/>
      <c r="ETN86" s="99"/>
      <c r="ETO86" s="99"/>
      <c r="ETP86" s="99"/>
      <c r="ETQ86" s="99"/>
      <c r="ETR86" s="99"/>
      <c r="ETS86" s="99"/>
      <c r="ETT86" s="99"/>
      <c r="ETU86" s="99"/>
      <c r="ETV86" s="99"/>
      <c r="ETW86" s="99"/>
      <c r="ETX86" s="99"/>
      <c r="ETY86" s="99"/>
      <c r="ETZ86" s="99"/>
      <c r="EUA86" s="99"/>
      <c r="EUB86" s="99"/>
      <c r="EUC86" s="99"/>
      <c r="EUD86" s="99"/>
      <c r="EUE86" s="99"/>
      <c r="EUF86" s="99"/>
      <c r="EUG86" s="99"/>
      <c r="EUH86" s="99"/>
      <c r="EUI86" s="99"/>
      <c r="EUJ86" s="99"/>
      <c r="EUK86" s="99"/>
      <c r="EUL86" s="99"/>
      <c r="EUM86" s="99"/>
      <c r="EUN86" s="99"/>
      <c r="EUO86" s="99"/>
      <c r="EUP86" s="99"/>
      <c r="EUQ86" s="99"/>
      <c r="EUR86" s="99"/>
      <c r="EUS86" s="99"/>
      <c r="EUT86" s="99"/>
      <c r="EUU86" s="99"/>
      <c r="EUV86" s="99"/>
      <c r="EUW86" s="99"/>
      <c r="EUX86" s="99"/>
      <c r="EUY86" s="99"/>
      <c r="EUZ86" s="99"/>
      <c r="EVA86" s="99"/>
      <c r="EVB86" s="99"/>
      <c r="EVC86" s="99"/>
      <c r="EVD86" s="99"/>
      <c r="EVE86" s="99"/>
      <c r="EVF86" s="99"/>
      <c r="EVG86" s="99"/>
      <c r="EVH86" s="99"/>
      <c r="EVI86" s="99"/>
      <c r="EVJ86" s="99"/>
      <c r="EVK86" s="99"/>
      <c r="EVL86" s="99"/>
      <c r="EVM86" s="99"/>
      <c r="EVN86" s="99"/>
      <c r="EVO86" s="99"/>
      <c r="EVP86" s="99"/>
      <c r="EVQ86" s="99"/>
      <c r="EVR86" s="99"/>
      <c r="EVS86" s="99"/>
      <c r="EVT86" s="99"/>
      <c r="EVU86" s="99"/>
      <c r="EVV86" s="99"/>
      <c r="EVW86" s="99"/>
      <c r="EVX86" s="99"/>
      <c r="EVY86" s="99"/>
      <c r="EVZ86" s="99"/>
      <c r="EWA86" s="99"/>
      <c r="EWB86" s="99"/>
      <c r="EWC86" s="99"/>
      <c r="EWD86" s="99"/>
      <c r="EWE86" s="99"/>
      <c r="EWF86" s="99"/>
      <c r="EWG86" s="99"/>
      <c r="EWH86" s="99"/>
      <c r="EWI86" s="99"/>
      <c r="EWJ86" s="99"/>
      <c r="EWK86" s="99"/>
      <c r="EWL86" s="99"/>
      <c r="EWM86" s="99"/>
      <c r="EWN86" s="99"/>
      <c r="EWO86" s="99"/>
      <c r="EWP86" s="99"/>
      <c r="EWQ86" s="99"/>
      <c r="EWR86" s="99"/>
      <c r="EWS86" s="99"/>
      <c r="EWT86" s="99"/>
      <c r="EWU86" s="99"/>
      <c r="EWV86" s="99"/>
      <c r="EWW86" s="99"/>
      <c r="EWX86" s="99"/>
      <c r="EWY86" s="99"/>
      <c r="EWZ86" s="99"/>
      <c r="EXA86" s="99"/>
      <c r="EXB86" s="99"/>
      <c r="EXC86" s="99"/>
      <c r="EXD86" s="99"/>
      <c r="EXE86" s="99"/>
      <c r="EXF86" s="99"/>
      <c r="EXG86" s="99"/>
      <c r="EXH86" s="99"/>
      <c r="EXI86" s="99"/>
      <c r="EXJ86" s="99"/>
      <c r="EXK86" s="99"/>
      <c r="EXL86" s="99"/>
      <c r="EXM86" s="99"/>
      <c r="EXN86" s="99"/>
      <c r="EXO86" s="99"/>
      <c r="EXP86" s="99"/>
      <c r="EXQ86" s="99"/>
      <c r="EXR86" s="99"/>
      <c r="EXS86" s="99"/>
      <c r="EXT86" s="99"/>
      <c r="EXU86" s="99"/>
      <c r="EXV86" s="99"/>
      <c r="EXW86" s="99"/>
      <c r="EXX86" s="99"/>
      <c r="EXY86" s="99"/>
      <c r="EXZ86" s="99"/>
      <c r="EYA86" s="99"/>
      <c r="EYB86" s="99"/>
      <c r="EYC86" s="99"/>
      <c r="EYD86" s="99"/>
      <c r="EYE86" s="99"/>
      <c r="EYF86" s="99"/>
      <c r="EYG86" s="99"/>
      <c r="EYH86" s="99"/>
      <c r="EYI86" s="99"/>
      <c r="EYJ86" s="99"/>
      <c r="EYK86" s="99"/>
      <c r="EYL86" s="99"/>
      <c r="EYM86" s="99"/>
      <c r="EYN86" s="99"/>
      <c r="EYO86" s="99"/>
      <c r="EYP86" s="99"/>
      <c r="EYQ86" s="99"/>
      <c r="EYR86" s="99"/>
      <c r="EYS86" s="99"/>
      <c r="EYT86" s="99"/>
      <c r="EYU86" s="99"/>
      <c r="EYV86" s="99"/>
      <c r="EYW86" s="99"/>
      <c r="EYX86" s="99"/>
      <c r="EYY86" s="99"/>
      <c r="EYZ86" s="99"/>
      <c r="EZA86" s="99"/>
      <c r="EZB86" s="99"/>
      <c r="EZC86" s="99"/>
      <c r="EZD86" s="99"/>
      <c r="EZE86" s="99"/>
      <c r="EZF86" s="99"/>
      <c r="EZG86" s="99"/>
      <c r="EZH86" s="99"/>
      <c r="EZI86" s="99"/>
      <c r="EZJ86" s="99"/>
      <c r="EZK86" s="99"/>
      <c r="EZL86" s="99"/>
      <c r="EZM86" s="99"/>
      <c r="EZN86" s="99"/>
      <c r="EZO86" s="99"/>
      <c r="EZP86" s="99"/>
      <c r="EZQ86" s="99"/>
      <c r="EZR86" s="99"/>
      <c r="EZS86" s="99"/>
      <c r="EZT86" s="99"/>
      <c r="EZU86" s="99"/>
      <c r="EZV86" s="99"/>
      <c r="EZW86" s="99"/>
      <c r="EZX86" s="99"/>
      <c r="EZY86" s="99"/>
      <c r="EZZ86" s="99"/>
      <c r="FAA86" s="99"/>
      <c r="FAB86" s="99"/>
      <c r="FAC86" s="99"/>
      <c r="FAD86" s="99"/>
      <c r="FAE86" s="99"/>
      <c r="FAF86" s="99"/>
      <c r="FAG86" s="99"/>
      <c r="FAH86" s="99"/>
      <c r="FAI86" s="99"/>
      <c r="FAJ86" s="99"/>
      <c r="FAK86" s="99"/>
      <c r="FAL86" s="99"/>
      <c r="FAM86" s="99"/>
      <c r="FAN86" s="99"/>
      <c r="FAO86" s="99"/>
      <c r="FAP86" s="99"/>
      <c r="FAQ86" s="99"/>
      <c r="FAR86" s="99"/>
      <c r="FAS86" s="99"/>
      <c r="FAT86" s="99"/>
      <c r="FAU86" s="99"/>
      <c r="FAV86" s="99"/>
      <c r="FAW86" s="99"/>
      <c r="FAX86" s="99"/>
      <c r="FAY86" s="99"/>
      <c r="FAZ86" s="99"/>
      <c r="FBA86" s="99"/>
      <c r="FBB86" s="99"/>
      <c r="FBC86" s="99"/>
      <c r="FBD86" s="99"/>
      <c r="FBE86" s="99"/>
      <c r="FBF86" s="99"/>
      <c r="FBG86" s="99"/>
      <c r="FBH86" s="99"/>
      <c r="FBI86" s="99"/>
      <c r="FBJ86" s="99"/>
      <c r="FBK86" s="99"/>
      <c r="FBL86" s="99"/>
      <c r="FBM86" s="99"/>
      <c r="FBN86" s="99"/>
      <c r="FBO86" s="99"/>
      <c r="FBP86" s="99"/>
      <c r="FBQ86" s="99"/>
      <c r="FBR86" s="99"/>
      <c r="FBS86" s="99"/>
      <c r="FBT86" s="99"/>
      <c r="FBU86" s="99"/>
      <c r="FBV86" s="99"/>
      <c r="FBW86" s="99"/>
      <c r="FBX86" s="99"/>
      <c r="FBY86" s="99"/>
      <c r="FBZ86" s="99"/>
      <c r="FCA86" s="99"/>
      <c r="FCB86" s="99"/>
      <c r="FCC86" s="99"/>
      <c r="FCD86" s="99"/>
      <c r="FCE86" s="99"/>
      <c r="FCF86" s="99"/>
      <c r="FCG86" s="99"/>
      <c r="FCH86" s="99"/>
      <c r="FCI86" s="99"/>
      <c r="FCJ86" s="99"/>
      <c r="FCK86" s="99"/>
      <c r="FCL86" s="99"/>
      <c r="FCM86" s="99"/>
      <c r="FCN86" s="99"/>
      <c r="FCO86" s="99"/>
      <c r="FCP86" s="99"/>
      <c r="FCQ86" s="99"/>
      <c r="FCR86" s="99"/>
      <c r="FCS86" s="99"/>
      <c r="FCT86" s="99"/>
      <c r="FCU86" s="99"/>
      <c r="FCV86" s="99"/>
      <c r="FCW86" s="99"/>
      <c r="FCX86" s="99"/>
      <c r="FCY86" s="99"/>
      <c r="FCZ86" s="99"/>
      <c r="FDA86" s="99"/>
      <c r="FDB86" s="99"/>
      <c r="FDC86" s="99"/>
      <c r="FDD86" s="99"/>
      <c r="FDE86" s="99"/>
      <c r="FDF86" s="99"/>
      <c r="FDG86" s="99"/>
      <c r="FDH86" s="99"/>
      <c r="FDI86" s="99"/>
      <c r="FDJ86" s="99"/>
      <c r="FDK86" s="99"/>
      <c r="FDL86" s="99"/>
      <c r="FDM86" s="99"/>
      <c r="FDN86" s="99"/>
      <c r="FDO86" s="99"/>
      <c r="FDP86" s="99"/>
      <c r="FDQ86" s="99"/>
      <c r="FDR86" s="99"/>
      <c r="FDS86" s="99"/>
      <c r="FDT86" s="99"/>
      <c r="FDU86" s="99"/>
      <c r="FDV86" s="99"/>
      <c r="FDW86" s="99"/>
      <c r="FDX86" s="99"/>
      <c r="FDY86" s="99"/>
      <c r="FDZ86" s="99"/>
      <c r="FEA86" s="99"/>
      <c r="FEB86" s="99"/>
      <c r="FEC86" s="99"/>
      <c r="FED86" s="99"/>
      <c r="FEE86" s="99"/>
      <c r="FEF86" s="99"/>
      <c r="FEG86" s="99"/>
      <c r="FEH86" s="99"/>
      <c r="FEI86" s="99"/>
      <c r="FEJ86" s="99"/>
      <c r="FEK86" s="99"/>
      <c r="FEL86" s="99"/>
      <c r="FEM86" s="99"/>
      <c r="FEN86" s="99"/>
      <c r="FEO86" s="99"/>
      <c r="FEP86" s="99"/>
      <c r="FEQ86" s="99"/>
      <c r="FER86" s="99"/>
      <c r="FES86" s="99"/>
      <c r="FET86" s="99"/>
      <c r="FEU86" s="99"/>
      <c r="FEV86" s="99"/>
      <c r="FEW86" s="99"/>
      <c r="FEX86" s="99"/>
      <c r="FEY86" s="99"/>
      <c r="FEZ86" s="99"/>
      <c r="FFA86" s="99"/>
      <c r="FFB86" s="99"/>
      <c r="FFC86" s="99"/>
      <c r="FFD86" s="99"/>
      <c r="FFE86" s="99"/>
      <c r="FFF86" s="99"/>
      <c r="FFG86" s="99"/>
      <c r="FFH86" s="99"/>
      <c r="FFI86" s="99"/>
      <c r="FFJ86" s="99"/>
      <c r="FFK86" s="99"/>
      <c r="FFL86" s="99"/>
      <c r="FFM86" s="99"/>
      <c r="FFN86" s="99"/>
      <c r="FFO86" s="99"/>
      <c r="FFP86" s="99"/>
      <c r="FFQ86" s="99"/>
      <c r="FFR86" s="99"/>
      <c r="FFS86" s="99"/>
      <c r="FFT86" s="99"/>
      <c r="FFU86" s="99"/>
      <c r="FFV86" s="99"/>
      <c r="FFW86" s="99"/>
      <c r="FFX86" s="99"/>
      <c r="FFY86" s="99"/>
      <c r="FFZ86" s="99"/>
      <c r="FGA86" s="99"/>
      <c r="FGB86" s="99"/>
      <c r="FGC86" s="99"/>
      <c r="FGD86" s="99"/>
      <c r="FGE86" s="99"/>
      <c r="FGF86" s="99"/>
      <c r="FGG86" s="99"/>
      <c r="FGH86" s="99"/>
      <c r="FGI86" s="99"/>
      <c r="FGJ86" s="99"/>
      <c r="FGK86" s="99"/>
      <c r="FGL86" s="99"/>
      <c r="FGM86" s="99"/>
      <c r="FGN86" s="99"/>
      <c r="FGO86" s="99"/>
      <c r="FGP86" s="99"/>
      <c r="FGQ86" s="99"/>
      <c r="FGR86" s="99"/>
      <c r="FGS86" s="99"/>
      <c r="FGT86" s="99"/>
      <c r="FGU86" s="99"/>
      <c r="FGV86" s="99"/>
      <c r="FGW86" s="99"/>
      <c r="FGX86" s="99"/>
      <c r="FGY86" s="99"/>
      <c r="FGZ86" s="99"/>
      <c r="FHA86" s="99"/>
      <c r="FHB86" s="99"/>
      <c r="FHC86" s="99"/>
      <c r="FHD86" s="99"/>
      <c r="FHE86" s="99"/>
      <c r="FHF86" s="99"/>
      <c r="FHG86" s="99"/>
      <c r="FHH86" s="99"/>
      <c r="FHI86" s="99"/>
      <c r="FHJ86" s="99"/>
      <c r="FHK86" s="99"/>
      <c r="FHL86" s="99"/>
      <c r="FHM86" s="99"/>
      <c r="FHN86" s="99"/>
      <c r="FHO86" s="99"/>
      <c r="FHP86" s="99"/>
      <c r="FHQ86" s="99"/>
      <c r="FHR86" s="99"/>
      <c r="FHS86" s="99"/>
      <c r="FHT86" s="99"/>
      <c r="FHU86" s="99"/>
      <c r="FHV86" s="99"/>
      <c r="FHW86" s="99"/>
      <c r="FHX86" s="99"/>
      <c r="FHY86" s="99"/>
      <c r="FHZ86" s="99"/>
      <c r="FIA86" s="99"/>
      <c r="FIB86" s="99"/>
      <c r="FIC86" s="99"/>
      <c r="FID86" s="99"/>
      <c r="FIE86" s="99"/>
      <c r="FIF86" s="99"/>
      <c r="FIG86" s="99"/>
      <c r="FIH86" s="99"/>
      <c r="FII86" s="99"/>
      <c r="FIJ86" s="99"/>
      <c r="FIK86" s="99"/>
      <c r="FIL86" s="99"/>
      <c r="FIM86" s="99"/>
      <c r="FIN86" s="99"/>
      <c r="FIO86" s="99"/>
      <c r="FIP86" s="99"/>
      <c r="FIQ86" s="99"/>
      <c r="FIR86" s="99"/>
      <c r="FIS86" s="99"/>
      <c r="FIT86" s="99"/>
      <c r="FIU86" s="99"/>
      <c r="FIV86" s="99"/>
      <c r="FIW86" s="99"/>
      <c r="FIX86" s="99"/>
      <c r="FIY86" s="99"/>
      <c r="FIZ86" s="99"/>
      <c r="FJA86" s="99"/>
      <c r="FJB86" s="99"/>
      <c r="FJC86" s="99"/>
      <c r="FJD86" s="99"/>
      <c r="FJE86" s="99"/>
      <c r="FJF86" s="99"/>
      <c r="FJG86" s="99"/>
      <c r="FJH86" s="99"/>
      <c r="FJI86" s="99"/>
      <c r="FJJ86" s="99"/>
      <c r="FJK86" s="99"/>
      <c r="FJL86" s="99"/>
      <c r="FJM86" s="99"/>
      <c r="FJN86" s="99"/>
      <c r="FJO86" s="99"/>
      <c r="FJP86" s="99"/>
      <c r="FJQ86" s="99"/>
      <c r="FJR86" s="99"/>
      <c r="FJS86" s="99"/>
      <c r="FJT86" s="99"/>
      <c r="FJU86" s="99"/>
      <c r="FJV86" s="99"/>
      <c r="FJW86" s="99"/>
      <c r="FJX86" s="99"/>
      <c r="FJY86" s="99"/>
      <c r="FJZ86" s="99"/>
      <c r="FKA86" s="99"/>
      <c r="FKB86" s="99"/>
      <c r="FKC86" s="99"/>
      <c r="FKD86" s="99"/>
      <c r="FKE86" s="99"/>
      <c r="FKF86" s="99"/>
      <c r="FKG86" s="99"/>
      <c r="FKH86" s="99"/>
      <c r="FKI86" s="99"/>
      <c r="FKJ86" s="99"/>
      <c r="FKK86" s="99"/>
      <c r="FKL86" s="99"/>
      <c r="FKM86" s="99"/>
      <c r="FKN86" s="99"/>
      <c r="FKO86" s="99"/>
      <c r="FKP86" s="99"/>
      <c r="FKQ86" s="99"/>
      <c r="FKR86" s="99"/>
      <c r="FKS86" s="99"/>
      <c r="FKT86" s="99"/>
      <c r="FKU86" s="99"/>
      <c r="FKV86" s="99"/>
      <c r="FKW86" s="99"/>
      <c r="FKX86" s="99"/>
      <c r="FKY86" s="99"/>
      <c r="FKZ86" s="99"/>
      <c r="FLA86" s="99"/>
      <c r="FLB86" s="99"/>
      <c r="FLC86" s="99"/>
      <c r="FLD86" s="99"/>
      <c r="FLE86" s="99"/>
      <c r="FLF86" s="99"/>
      <c r="FLG86" s="99"/>
      <c r="FLH86" s="99"/>
      <c r="FLI86" s="99"/>
      <c r="FLJ86" s="99"/>
      <c r="FLK86" s="99"/>
      <c r="FLL86" s="99"/>
      <c r="FLM86" s="99"/>
      <c r="FLN86" s="99"/>
      <c r="FLO86" s="99"/>
      <c r="FLP86" s="99"/>
      <c r="FLQ86" s="99"/>
      <c r="FLR86" s="99"/>
      <c r="FLS86" s="99"/>
      <c r="FLT86" s="99"/>
      <c r="FLU86" s="99"/>
      <c r="FLV86" s="99"/>
      <c r="FLW86" s="99"/>
      <c r="FLX86" s="99"/>
      <c r="FLY86" s="99"/>
      <c r="FLZ86" s="99"/>
      <c r="FMA86" s="99"/>
      <c r="FMB86" s="99"/>
      <c r="FMC86" s="99"/>
      <c r="FMD86" s="99"/>
      <c r="FME86" s="99"/>
      <c r="FMF86" s="99"/>
      <c r="FMG86" s="99"/>
      <c r="FMH86" s="99"/>
      <c r="FMI86" s="99"/>
      <c r="FMJ86" s="99"/>
      <c r="FMK86" s="99"/>
      <c r="FML86" s="99"/>
      <c r="FMM86" s="99"/>
      <c r="FMN86" s="99"/>
      <c r="FMO86" s="99"/>
      <c r="FMP86" s="99"/>
      <c r="FMQ86" s="99"/>
      <c r="FMR86" s="99"/>
      <c r="FMS86" s="99"/>
      <c r="FMT86" s="99"/>
      <c r="FMU86" s="99"/>
      <c r="FMV86" s="99"/>
      <c r="FMW86" s="99"/>
      <c r="FMX86" s="99"/>
      <c r="FMY86" s="99"/>
      <c r="FMZ86" s="99"/>
      <c r="FNA86" s="99"/>
      <c r="FNB86" s="99"/>
      <c r="FNC86" s="99"/>
      <c r="FND86" s="99"/>
      <c r="FNE86" s="99"/>
      <c r="FNF86" s="99"/>
      <c r="FNG86" s="99"/>
      <c r="FNH86" s="99"/>
      <c r="FNI86" s="99"/>
      <c r="FNJ86" s="99"/>
      <c r="FNK86" s="99"/>
      <c r="FNL86" s="99"/>
      <c r="FNM86" s="99"/>
      <c r="FNN86" s="99"/>
      <c r="FNO86" s="99"/>
      <c r="FNP86" s="99"/>
      <c r="FNQ86" s="99"/>
      <c r="FNR86" s="99"/>
      <c r="FNS86" s="99"/>
      <c r="FNT86" s="99"/>
      <c r="FNU86" s="99"/>
      <c r="FNV86" s="99"/>
      <c r="FNW86" s="99"/>
      <c r="FNX86" s="99"/>
      <c r="FNY86" s="99"/>
      <c r="FNZ86" s="99"/>
      <c r="FOA86" s="99"/>
      <c r="FOB86" s="99"/>
      <c r="FOC86" s="99"/>
      <c r="FOD86" s="99"/>
      <c r="FOE86" s="99"/>
      <c r="FOF86" s="99"/>
      <c r="FOG86" s="99"/>
      <c r="FOH86" s="99"/>
      <c r="FOI86" s="99"/>
      <c r="FOJ86" s="99"/>
      <c r="FOK86" s="99"/>
      <c r="FOL86" s="99"/>
      <c r="FOM86" s="99"/>
      <c r="FON86" s="99"/>
      <c r="FOO86" s="99"/>
      <c r="FOP86" s="99"/>
      <c r="FOQ86" s="99"/>
      <c r="FOR86" s="99"/>
      <c r="FOS86" s="99"/>
      <c r="FOT86" s="99"/>
      <c r="FOU86" s="99"/>
      <c r="FOV86" s="99"/>
      <c r="FOW86" s="99"/>
      <c r="FOX86" s="99"/>
      <c r="FOY86" s="99"/>
      <c r="FOZ86" s="99"/>
      <c r="FPA86" s="99"/>
      <c r="FPB86" s="99"/>
      <c r="FPC86" s="99"/>
      <c r="FPD86" s="99"/>
      <c r="FPE86" s="99"/>
      <c r="FPF86" s="99"/>
      <c r="FPG86" s="99"/>
      <c r="FPH86" s="99"/>
      <c r="FPI86" s="99"/>
      <c r="FPJ86" s="99"/>
      <c r="FPK86" s="99"/>
      <c r="FPL86" s="99"/>
      <c r="FPM86" s="99"/>
      <c r="FPN86" s="99"/>
      <c r="FPO86" s="99"/>
      <c r="FPP86" s="99"/>
      <c r="FPQ86" s="99"/>
      <c r="FPR86" s="99"/>
      <c r="FPS86" s="99"/>
      <c r="FPT86" s="99"/>
      <c r="FPU86" s="99"/>
      <c r="FPV86" s="99"/>
      <c r="FPW86" s="99"/>
      <c r="FPX86" s="99"/>
      <c r="FPY86" s="99"/>
      <c r="FPZ86" s="99"/>
      <c r="FQA86" s="99"/>
      <c r="FQB86" s="99"/>
      <c r="FQC86" s="99"/>
      <c r="FQD86" s="99"/>
      <c r="FQE86" s="99"/>
      <c r="FQF86" s="99"/>
      <c r="FQG86" s="99"/>
      <c r="FQH86" s="99"/>
      <c r="FQI86" s="99"/>
      <c r="FQJ86" s="99"/>
      <c r="FQK86" s="99"/>
      <c r="FQL86" s="99"/>
      <c r="FQM86" s="99"/>
      <c r="FQN86" s="99"/>
      <c r="FQO86" s="99"/>
      <c r="FQP86" s="99"/>
      <c r="FQQ86" s="99"/>
      <c r="FQR86" s="99"/>
      <c r="FQS86" s="99"/>
      <c r="FQT86" s="99"/>
      <c r="FQU86" s="99"/>
      <c r="FQV86" s="99"/>
      <c r="FQW86" s="99"/>
      <c r="FQX86" s="99"/>
      <c r="FQY86" s="99"/>
      <c r="FQZ86" s="99"/>
      <c r="FRA86" s="99"/>
      <c r="FRB86" s="99"/>
      <c r="FRC86" s="99"/>
      <c r="FRD86" s="99"/>
      <c r="FRE86" s="99"/>
      <c r="FRF86" s="99"/>
      <c r="FRG86" s="99"/>
      <c r="FRH86" s="99"/>
      <c r="FRI86" s="99"/>
      <c r="FRJ86" s="99"/>
      <c r="FRK86" s="99"/>
      <c r="FRL86" s="99"/>
      <c r="FRM86" s="99"/>
      <c r="FRN86" s="99"/>
      <c r="FRO86" s="99"/>
      <c r="FRP86" s="99"/>
      <c r="FRQ86" s="99"/>
      <c r="FRR86" s="99"/>
      <c r="FRS86" s="99"/>
      <c r="FRT86" s="99"/>
      <c r="FRU86" s="99"/>
      <c r="FRV86" s="99"/>
      <c r="FRW86" s="99"/>
      <c r="FRX86" s="99"/>
      <c r="FRY86" s="99"/>
      <c r="FRZ86" s="99"/>
      <c r="FSA86" s="99"/>
      <c r="FSB86" s="99"/>
      <c r="FSC86" s="99"/>
      <c r="FSD86" s="99"/>
      <c r="FSE86" s="99"/>
      <c r="FSF86" s="99"/>
      <c r="FSG86" s="99"/>
      <c r="FSH86" s="99"/>
      <c r="FSI86" s="99"/>
      <c r="FSJ86" s="99"/>
      <c r="FSK86" s="99"/>
      <c r="FSL86" s="99"/>
      <c r="FSM86" s="99"/>
      <c r="FSN86" s="99"/>
      <c r="FSO86" s="99"/>
      <c r="FSP86" s="99"/>
      <c r="FSQ86" s="99"/>
      <c r="FSR86" s="99"/>
      <c r="FSS86" s="99"/>
      <c r="FST86" s="99"/>
      <c r="FSU86" s="99"/>
      <c r="FSV86" s="99"/>
      <c r="FSW86" s="99"/>
      <c r="FSX86" s="99"/>
      <c r="FSY86" s="99"/>
      <c r="FSZ86" s="99"/>
      <c r="FTA86" s="99"/>
      <c r="FTB86" s="99"/>
      <c r="FTC86" s="99"/>
      <c r="FTD86" s="99"/>
      <c r="FTE86" s="99"/>
      <c r="FTF86" s="99"/>
      <c r="FTG86" s="99"/>
      <c r="FTH86" s="99"/>
      <c r="FTI86" s="99"/>
      <c r="FTJ86" s="99"/>
      <c r="FTK86" s="99"/>
      <c r="FTL86" s="99"/>
      <c r="FTM86" s="99"/>
      <c r="FTN86" s="99"/>
      <c r="FTO86" s="99"/>
      <c r="FTP86" s="99"/>
      <c r="FTQ86" s="99"/>
      <c r="FTR86" s="99"/>
      <c r="FTS86" s="99"/>
      <c r="FTT86" s="99"/>
      <c r="FTU86" s="99"/>
      <c r="FTV86" s="99"/>
      <c r="FTW86" s="99"/>
      <c r="FTX86" s="99"/>
      <c r="FTY86" s="99"/>
      <c r="FTZ86" s="99"/>
      <c r="FUA86" s="99"/>
      <c r="FUB86" s="99"/>
      <c r="FUC86" s="99"/>
      <c r="FUD86" s="99"/>
      <c r="FUE86" s="99"/>
      <c r="FUF86" s="99"/>
      <c r="FUG86" s="99"/>
      <c r="FUH86" s="99"/>
      <c r="FUI86" s="99"/>
      <c r="FUJ86" s="99"/>
      <c r="FUK86" s="99"/>
      <c r="FUL86" s="99"/>
      <c r="FUM86" s="99"/>
      <c r="FUN86" s="99"/>
      <c r="FUO86" s="99"/>
      <c r="FUP86" s="99"/>
      <c r="FUQ86" s="99"/>
      <c r="FUR86" s="99"/>
      <c r="FUS86" s="99"/>
      <c r="FUT86" s="99"/>
      <c r="FUU86" s="99"/>
      <c r="FUV86" s="99"/>
      <c r="FUW86" s="99"/>
      <c r="FUX86" s="99"/>
      <c r="FUY86" s="99"/>
      <c r="FUZ86" s="99"/>
      <c r="FVA86" s="99"/>
      <c r="FVB86" s="99"/>
      <c r="FVC86" s="99"/>
      <c r="FVD86" s="99"/>
      <c r="FVE86" s="99"/>
      <c r="FVF86" s="99"/>
      <c r="FVG86" s="99"/>
      <c r="FVH86" s="99"/>
      <c r="FVI86" s="99"/>
      <c r="FVJ86" s="99"/>
      <c r="FVK86" s="99"/>
      <c r="FVL86" s="99"/>
      <c r="FVM86" s="99"/>
      <c r="FVN86" s="99"/>
      <c r="FVO86" s="99"/>
      <c r="FVP86" s="99"/>
      <c r="FVQ86" s="99"/>
      <c r="FVR86" s="99"/>
      <c r="FVS86" s="99"/>
      <c r="FVT86" s="99"/>
      <c r="FVU86" s="99"/>
      <c r="FVV86" s="99"/>
      <c r="FVW86" s="99"/>
      <c r="FVX86" s="99"/>
      <c r="FVY86" s="99"/>
      <c r="FVZ86" s="99"/>
      <c r="FWA86" s="99"/>
      <c r="FWB86" s="99"/>
      <c r="FWC86" s="99"/>
      <c r="FWD86" s="99"/>
      <c r="FWE86" s="99"/>
      <c r="FWF86" s="99"/>
      <c r="FWG86" s="99"/>
      <c r="FWH86" s="99"/>
      <c r="FWI86" s="99"/>
      <c r="FWJ86" s="99"/>
      <c r="FWK86" s="99"/>
      <c r="FWL86" s="99"/>
      <c r="FWM86" s="99"/>
      <c r="FWN86" s="99"/>
      <c r="FWO86" s="99"/>
      <c r="FWP86" s="99"/>
      <c r="FWQ86" s="99"/>
      <c r="FWR86" s="99"/>
      <c r="FWS86" s="99"/>
      <c r="FWT86" s="99"/>
      <c r="FWU86" s="99"/>
      <c r="FWV86" s="99"/>
      <c r="FWW86" s="99"/>
      <c r="FWX86" s="99"/>
      <c r="FWY86" s="99"/>
      <c r="FWZ86" s="99"/>
      <c r="FXA86" s="99"/>
      <c r="FXB86" s="99"/>
      <c r="FXC86" s="99"/>
      <c r="FXD86" s="99"/>
      <c r="FXE86" s="99"/>
      <c r="FXF86" s="99"/>
      <c r="FXG86" s="99"/>
      <c r="FXH86" s="99"/>
      <c r="FXI86" s="99"/>
      <c r="FXJ86" s="99"/>
      <c r="FXK86" s="99"/>
      <c r="FXL86" s="99"/>
      <c r="FXM86" s="99"/>
      <c r="FXN86" s="99"/>
      <c r="FXO86" s="99"/>
      <c r="FXP86" s="99"/>
      <c r="FXQ86" s="99"/>
      <c r="FXR86" s="99"/>
      <c r="FXS86" s="99"/>
      <c r="FXT86" s="99"/>
      <c r="FXU86" s="99"/>
      <c r="FXV86" s="99"/>
      <c r="FXW86" s="99"/>
      <c r="FXX86" s="99"/>
      <c r="FXY86" s="99"/>
      <c r="FXZ86" s="99"/>
      <c r="FYA86" s="99"/>
      <c r="FYB86" s="99"/>
      <c r="FYC86" s="99"/>
      <c r="FYD86" s="99"/>
      <c r="FYE86" s="99"/>
      <c r="FYF86" s="99"/>
      <c r="FYG86" s="99"/>
      <c r="FYH86" s="99"/>
      <c r="FYI86" s="99"/>
      <c r="FYJ86" s="99"/>
      <c r="FYK86" s="99"/>
      <c r="FYL86" s="99"/>
      <c r="FYM86" s="99"/>
      <c r="FYN86" s="99"/>
      <c r="FYO86" s="99"/>
      <c r="FYP86" s="99"/>
      <c r="FYQ86" s="99"/>
      <c r="FYR86" s="99"/>
      <c r="FYS86" s="99"/>
      <c r="FYT86" s="99"/>
      <c r="FYU86" s="99"/>
      <c r="FYV86" s="99"/>
      <c r="FYW86" s="99"/>
      <c r="FYX86" s="99"/>
      <c r="FYY86" s="99"/>
      <c r="FYZ86" s="99"/>
      <c r="FZA86" s="99"/>
      <c r="FZB86" s="99"/>
      <c r="FZC86" s="99"/>
      <c r="FZD86" s="99"/>
      <c r="FZE86" s="99"/>
      <c r="FZF86" s="99"/>
      <c r="FZG86" s="99"/>
      <c r="FZH86" s="99"/>
      <c r="FZI86" s="99"/>
      <c r="FZJ86" s="99"/>
      <c r="FZK86" s="99"/>
      <c r="FZL86" s="99"/>
      <c r="FZM86" s="99"/>
      <c r="FZN86" s="99"/>
      <c r="FZO86" s="99"/>
      <c r="FZP86" s="99"/>
      <c r="FZQ86" s="99"/>
      <c r="FZR86" s="99"/>
      <c r="FZS86" s="99"/>
      <c r="FZT86" s="99"/>
      <c r="FZU86" s="99"/>
      <c r="FZV86" s="99"/>
      <c r="FZW86" s="99"/>
      <c r="FZX86" s="99"/>
      <c r="FZY86" s="99"/>
      <c r="FZZ86" s="99"/>
      <c r="GAA86" s="99"/>
      <c r="GAB86" s="99"/>
      <c r="GAC86" s="99"/>
      <c r="GAD86" s="99"/>
      <c r="GAE86" s="99"/>
      <c r="GAF86" s="99"/>
      <c r="GAG86" s="99"/>
      <c r="GAH86" s="99"/>
      <c r="GAI86" s="99"/>
      <c r="GAJ86" s="99"/>
      <c r="GAK86" s="99"/>
      <c r="GAL86" s="99"/>
      <c r="GAM86" s="99"/>
      <c r="GAN86" s="99"/>
      <c r="GAO86" s="99"/>
      <c r="GAP86" s="99"/>
      <c r="GAQ86" s="99"/>
      <c r="GAR86" s="99"/>
      <c r="GAS86" s="99"/>
      <c r="GAT86" s="99"/>
      <c r="GAU86" s="99"/>
      <c r="GAV86" s="99"/>
      <c r="GAW86" s="99"/>
      <c r="GAX86" s="99"/>
      <c r="GAY86" s="99"/>
      <c r="GAZ86" s="99"/>
      <c r="GBA86" s="99"/>
      <c r="GBB86" s="99"/>
      <c r="GBC86" s="99"/>
      <c r="GBD86" s="99"/>
      <c r="GBE86" s="99"/>
      <c r="GBF86" s="99"/>
      <c r="GBG86" s="99"/>
      <c r="GBH86" s="99"/>
      <c r="GBI86" s="99"/>
      <c r="GBJ86" s="99"/>
      <c r="GBK86" s="99"/>
      <c r="GBL86" s="99"/>
      <c r="GBM86" s="99"/>
      <c r="GBN86" s="99"/>
      <c r="GBO86" s="99"/>
      <c r="GBP86" s="99"/>
      <c r="GBQ86" s="99"/>
      <c r="GBR86" s="99"/>
      <c r="GBS86" s="99"/>
      <c r="GBT86" s="99"/>
      <c r="GBU86" s="99"/>
      <c r="GBV86" s="99"/>
      <c r="GBW86" s="99"/>
      <c r="GBX86" s="99"/>
      <c r="GBY86" s="99"/>
      <c r="GBZ86" s="99"/>
      <c r="GCA86" s="99"/>
      <c r="GCB86" s="99"/>
      <c r="GCC86" s="99"/>
      <c r="GCD86" s="99"/>
      <c r="GCE86" s="99"/>
      <c r="GCF86" s="99"/>
      <c r="GCG86" s="99"/>
      <c r="GCH86" s="99"/>
      <c r="GCI86" s="99"/>
      <c r="GCJ86" s="99"/>
      <c r="GCK86" s="99"/>
      <c r="GCL86" s="99"/>
      <c r="GCM86" s="99"/>
      <c r="GCN86" s="99"/>
      <c r="GCO86" s="99"/>
      <c r="GCP86" s="99"/>
      <c r="GCQ86" s="99"/>
      <c r="GCR86" s="99"/>
      <c r="GCS86" s="99"/>
      <c r="GCT86" s="99"/>
      <c r="GCU86" s="99"/>
      <c r="GCV86" s="99"/>
      <c r="GCW86" s="99"/>
      <c r="GCX86" s="99"/>
      <c r="GCY86" s="99"/>
      <c r="GCZ86" s="99"/>
      <c r="GDA86" s="99"/>
      <c r="GDB86" s="99"/>
      <c r="GDC86" s="99"/>
      <c r="GDD86" s="99"/>
      <c r="GDE86" s="99"/>
      <c r="GDF86" s="99"/>
      <c r="GDG86" s="99"/>
      <c r="GDH86" s="99"/>
      <c r="GDI86" s="99"/>
      <c r="GDJ86" s="99"/>
      <c r="GDK86" s="99"/>
      <c r="GDL86" s="99"/>
      <c r="GDM86" s="99"/>
      <c r="GDN86" s="99"/>
      <c r="GDO86" s="99"/>
      <c r="GDP86" s="99"/>
      <c r="GDQ86" s="99"/>
      <c r="GDR86" s="99"/>
      <c r="GDS86" s="99"/>
      <c r="GDT86" s="99"/>
      <c r="GDU86" s="99"/>
      <c r="GDV86" s="99"/>
      <c r="GDW86" s="99"/>
      <c r="GDX86" s="99"/>
      <c r="GDY86" s="99"/>
      <c r="GDZ86" s="99"/>
      <c r="GEA86" s="99"/>
      <c r="GEB86" s="99"/>
      <c r="GEC86" s="99"/>
      <c r="GED86" s="99"/>
      <c r="GEE86" s="99"/>
      <c r="GEF86" s="99"/>
      <c r="GEG86" s="99"/>
      <c r="GEH86" s="99"/>
      <c r="GEI86" s="99"/>
      <c r="GEJ86" s="99"/>
      <c r="GEK86" s="99"/>
      <c r="GEL86" s="99"/>
      <c r="GEM86" s="99"/>
      <c r="GEN86" s="99"/>
      <c r="GEO86" s="99"/>
      <c r="GEP86" s="99"/>
      <c r="GEQ86" s="99"/>
      <c r="GER86" s="99"/>
      <c r="GES86" s="99"/>
      <c r="GET86" s="99"/>
      <c r="GEU86" s="99"/>
      <c r="GEV86" s="99"/>
      <c r="GEW86" s="99"/>
      <c r="GEX86" s="99"/>
      <c r="GEY86" s="99"/>
      <c r="GEZ86" s="99"/>
      <c r="GFA86" s="99"/>
      <c r="GFB86" s="99"/>
      <c r="GFC86" s="99"/>
      <c r="GFD86" s="99"/>
      <c r="GFE86" s="99"/>
      <c r="GFF86" s="99"/>
      <c r="GFG86" s="99"/>
      <c r="GFH86" s="99"/>
      <c r="GFI86" s="99"/>
      <c r="GFJ86" s="99"/>
      <c r="GFK86" s="99"/>
      <c r="GFL86" s="99"/>
      <c r="GFM86" s="99"/>
      <c r="GFN86" s="99"/>
      <c r="GFO86" s="99"/>
      <c r="GFP86" s="99"/>
      <c r="GFQ86" s="99"/>
      <c r="GFR86" s="99"/>
      <c r="GFS86" s="99"/>
      <c r="GFT86" s="99"/>
      <c r="GFU86" s="99"/>
      <c r="GFV86" s="99"/>
      <c r="GFW86" s="99"/>
      <c r="GFX86" s="99"/>
      <c r="GFY86" s="99"/>
      <c r="GFZ86" s="99"/>
      <c r="GGA86" s="99"/>
      <c r="GGB86" s="99"/>
      <c r="GGC86" s="99"/>
      <c r="GGD86" s="99"/>
      <c r="GGE86" s="99"/>
      <c r="GGF86" s="99"/>
      <c r="GGG86" s="99"/>
      <c r="GGH86" s="99"/>
      <c r="GGI86" s="99"/>
      <c r="GGJ86" s="99"/>
      <c r="GGK86" s="99"/>
      <c r="GGL86" s="99"/>
      <c r="GGM86" s="99"/>
      <c r="GGN86" s="99"/>
      <c r="GGO86" s="99"/>
      <c r="GGP86" s="99"/>
      <c r="GGQ86" s="99"/>
      <c r="GGR86" s="99"/>
      <c r="GGS86" s="99"/>
      <c r="GGT86" s="99"/>
      <c r="GGU86" s="99"/>
      <c r="GGV86" s="99"/>
      <c r="GGW86" s="99"/>
      <c r="GGX86" s="99"/>
      <c r="GGY86" s="99"/>
      <c r="GGZ86" s="99"/>
      <c r="GHA86" s="99"/>
      <c r="GHB86" s="99"/>
      <c r="GHC86" s="99"/>
      <c r="GHD86" s="99"/>
      <c r="GHE86" s="99"/>
      <c r="GHF86" s="99"/>
      <c r="GHG86" s="99"/>
      <c r="GHH86" s="99"/>
      <c r="GHI86" s="99"/>
      <c r="GHJ86" s="99"/>
      <c r="GHK86" s="99"/>
      <c r="GHL86" s="99"/>
      <c r="GHM86" s="99"/>
      <c r="GHN86" s="99"/>
      <c r="GHO86" s="99"/>
      <c r="GHP86" s="99"/>
      <c r="GHQ86" s="99"/>
      <c r="GHR86" s="99"/>
      <c r="GHS86" s="99"/>
      <c r="GHT86" s="99"/>
      <c r="GHU86" s="99"/>
      <c r="GHV86" s="99"/>
      <c r="GHW86" s="99"/>
      <c r="GHX86" s="99"/>
      <c r="GHY86" s="99"/>
      <c r="GHZ86" s="99"/>
      <c r="GIA86" s="99"/>
      <c r="GIB86" s="99"/>
      <c r="GIC86" s="99"/>
      <c r="GID86" s="99"/>
      <c r="GIE86" s="99"/>
      <c r="GIF86" s="99"/>
      <c r="GIG86" s="99"/>
      <c r="GIH86" s="99"/>
      <c r="GII86" s="99"/>
      <c r="GIJ86" s="99"/>
      <c r="GIK86" s="99"/>
      <c r="GIL86" s="99"/>
      <c r="GIM86" s="99"/>
      <c r="GIN86" s="99"/>
      <c r="GIO86" s="99"/>
      <c r="GIP86" s="99"/>
      <c r="GIQ86" s="99"/>
      <c r="GIR86" s="99"/>
      <c r="GIS86" s="99"/>
      <c r="GIT86" s="99"/>
      <c r="GIU86" s="99"/>
      <c r="GIV86" s="99"/>
      <c r="GIW86" s="99"/>
      <c r="GIX86" s="99"/>
      <c r="GIY86" s="99"/>
      <c r="GIZ86" s="99"/>
      <c r="GJA86" s="99"/>
      <c r="GJB86" s="99"/>
      <c r="GJC86" s="99"/>
      <c r="GJD86" s="99"/>
      <c r="GJE86" s="99"/>
      <c r="GJF86" s="99"/>
      <c r="GJG86" s="99"/>
      <c r="GJH86" s="99"/>
      <c r="GJI86" s="99"/>
      <c r="GJJ86" s="99"/>
      <c r="GJK86" s="99"/>
      <c r="GJL86" s="99"/>
      <c r="GJM86" s="99"/>
      <c r="GJN86" s="99"/>
      <c r="GJO86" s="99"/>
      <c r="GJP86" s="99"/>
      <c r="GJQ86" s="99"/>
      <c r="GJR86" s="99"/>
      <c r="GJS86" s="99"/>
      <c r="GJT86" s="99"/>
      <c r="GJU86" s="99"/>
      <c r="GJV86" s="99"/>
      <c r="GJW86" s="99"/>
      <c r="GJX86" s="99"/>
      <c r="GJY86" s="99"/>
      <c r="GJZ86" s="99"/>
      <c r="GKA86" s="99"/>
      <c r="GKB86" s="99"/>
      <c r="GKC86" s="99"/>
      <c r="GKD86" s="99"/>
      <c r="GKE86" s="99"/>
      <c r="GKF86" s="99"/>
      <c r="GKG86" s="99"/>
      <c r="GKH86" s="99"/>
      <c r="GKI86" s="99"/>
      <c r="GKJ86" s="99"/>
      <c r="GKK86" s="99"/>
      <c r="GKL86" s="99"/>
      <c r="GKM86" s="99"/>
      <c r="GKN86" s="99"/>
      <c r="GKO86" s="99"/>
      <c r="GKP86" s="99"/>
      <c r="GKQ86" s="99"/>
      <c r="GKR86" s="99"/>
      <c r="GKS86" s="99"/>
      <c r="GKT86" s="99"/>
      <c r="GKU86" s="99"/>
      <c r="GKV86" s="99"/>
      <c r="GKW86" s="99"/>
      <c r="GKX86" s="99"/>
      <c r="GKY86" s="99"/>
      <c r="GKZ86" s="99"/>
      <c r="GLA86" s="99"/>
      <c r="GLB86" s="99"/>
      <c r="GLC86" s="99"/>
      <c r="GLD86" s="99"/>
      <c r="GLE86" s="99"/>
      <c r="GLF86" s="99"/>
      <c r="GLG86" s="99"/>
      <c r="GLH86" s="99"/>
      <c r="GLI86" s="99"/>
      <c r="GLJ86" s="99"/>
      <c r="GLK86" s="99"/>
      <c r="GLL86" s="99"/>
      <c r="GLM86" s="99"/>
      <c r="GLN86" s="99"/>
      <c r="GLO86" s="99"/>
      <c r="GLP86" s="99"/>
      <c r="GLQ86" s="99"/>
      <c r="GLR86" s="99"/>
      <c r="GLS86" s="99"/>
      <c r="GLT86" s="99"/>
      <c r="GLU86" s="99"/>
      <c r="GLV86" s="99"/>
      <c r="GLW86" s="99"/>
      <c r="GLX86" s="99"/>
      <c r="GLY86" s="99"/>
      <c r="GLZ86" s="99"/>
      <c r="GMA86" s="99"/>
      <c r="GMB86" s="99"/>
      <c r="GMC86" s="99"/>
      <c r="GMD86" s="99"/>
      <c r="GME86" s="99"/>
      <c r="GMF86" s="99"/>
      <c r="GMG86" s="99"/>
      <c r="GMH86" s="99"/>
      <c r="GMI86" s="99"/>
      <c r="GMJ86" s="99"/>
      <c r="GMK86" s="99"/>
      <c r="GML86" s="99"/>
      <c r="GMM86" s="99"/>
      <c r="GMN86" s="99"/>
      <c r="GMO86" s="99"/>
      <c r="GMP86" s="99"/>
      <c r="GMQ86" s="99"/>
      <c r="GMR86" s="99"/>
      <c r="GMS86" s="99"/>
      <c r="GMT86" s="99"/>
      <c r="GMU86" s="99"/>
      <c r="GMV86" s="99"/>
      <c r="GMW86" s="99"/>
      <c r="GMX86" s="99"/>
      <c r="GMY86" s="99"/>
      <c r="GMZ86" s="99"/>
      <c r="GNA86" s="99"/>
      <c r="GNB86" s="99"/>
      <c r="GNC86" s="99"/>
      <c r="GND86" s="99"/>
      <c r="GNE86" s="99"/>
      <c r="GNF86" s="99"/>
      <c r="GNG86" s="99"/>
      <c r="GNH86" s="99"/>
      <c r="GNI86" s="99"/>
      <c r="GNJ86" s="99"/>
      <c r="GNK86" s="99"/>
      <c r="GNL86" s="99"/>
      <c r="GNM86" s="99"/>
      <c r="GNN86" s="99"/>
      <c r="GNO86" s="99"/>
      <c r="GNP86" s="99"/>
      <c r="GNQ86" s="99"/>
      <c r="GNR86" s="99"/>
      <c r="GNS86" s="99"/>
      <c r="GNT86" s="99"/>
      <c r="GNU86" s="99"/>
      <c r="GNV86" s="99"/>
      <c r="GNW86" s="99"/>
      <c r="GNX86" s="99"/>
      <c r="GNY86" s="99"/>
      <c r="GNZ86" s="99"/>
      <c r="GOA86" s="99"/>
      <c r="GOB86" s="99"/>
      <c r="GOC86" s="99"/>
      <c r="GOD86" s="99"/>
      <c r="GOE86" s="99"/>
      <c r="GOF86" s="99"/>
      <c r="GOG86" s="99"/>
      <c r="GOH86" s="99"/>
      <c r="GOI86" s="99"/>
      <c r="GOJ86" s="99"/>
      <c r="GOK86" s="99"/>
      <c r="GOL86" s="99"/>
      <c r="GOM86" s="99"/>
      <c r="GON86" s="99"/>
      <c r="GOO86" s="99"/>
      <c r="GOP86" s="99"/>
      <c r="GOQ86" s="99"/>
      <c r="GOR86" s="99"/>
      <c r="GOS86" s="99"/>
      <c r="GOT86" s="99"/>
      <c r="GOU86" s="99"/>
      <c r="GOV86" s="99"/>
      <c r="GOW86" s="99"/>
      <c r="GOX86" s="99"/>
      <c r="GOY86" s="99"/>
      <c r="GOZ86" s="99"/>
      <c r="GPA86" s="99"/>
      <c r="GPB86" s="99"/>
      <c r="GPC86" s="99"/>
      <c r="GPD86" s="99"/>
      <c r="GPE86" s="99"/>
      <c r="GPF86" s="99"/>
      <c r="GPG86" s="99"/>
      <c r="GPH86" s="99"/>
      <c r="GPI86" s="99"/>
      <c r="GPJ86" s="99"/>
      <c r="GPK86" s="99"/>
      <c r="GPL86" s="99"/>
      <c r="GPM86" s="99"/>
      <c r="GPN86" s="99"/>
      <c r="GPO86" s="99"/>
      <c r="GPP86" s="99"/>
      <c r="GPQ86" s="99"/>
      <c r="GPR86" s="99"/>
      <c r="GPS86" s="99"/>
      <c r="GPT86" s="99"/>
      <c r="GPU86" s="99"/>
      <c r="GPV86" s="99"/>
      <c r="GPW86" s="99"/>
      <c r="GPX86" s="99"/>
      <c r="GPY86" s="99"/>
      <c r="GPZ86" s="99"/>
      <c r="GQA86" s="99"/>
      <c r="GQB86" s="99"/>
      <c r="GQC86" s="99"/>
      <c r="GQD86" s="99"/>
      <c r="GQE86" s="99"/>
      <c r="GQF86" s="99"/>
      <c r="GQG86" s="99"/>
      <c r="GQH86" s="99"/>
      <c r="GQI86" s="99"/>
      <c r="GQJ86" s="99"/>
      <c r="GQK86" s="99"/>
      <c r="GQL86" s="99"/>
      <c r="GQM86" s="99"/>
      <c r="GQN86" s="99"/>
      <c r="GQO86" s="99"/>
      <c r="GQP86" s="99"/>
      <c r="GQQ86" s="99"/>
      <c r="GQR86" s="99"/>
      <c r="GQS86" s="99"/>
      <c r="GQT86" s="99"/>
      <c r="GQU86" s="99"/>
      <c r="GQV86" s="99"/>
      <c r="GQW86" s="99"/>
      <c r="GQX86" s="99"/>
      <c r="GQY86" s="99"/>
      <c r="GQZ86" s="99"/>
      <c r="GRA86" s="99"/>
      <c r="GRB86" s="99"/>
      <c r="GRC86" s="99"/>
      <c r="GRD86" s="99"/>
      <c r="GRE86" s="99"/>
      <c r="GRF86" s="99"/>
      <c r="GRG86" s="99"/>
      <c r="GRH86" s="99"/>
      <c r="GRI86" s="99"/>
      <c r="GRJ86" s="99"/>
      <c r="GRK86" s="99"/>
      <c r="GRL86" s="99"/>
      <c r="GRM86" s="99"/>
      <c r="GRN86" s="99"/>
      <c r="GRO86" s="99"/>
      <c r="GRP86" s="99"/>
      <c r="GRQ86" s="99"/>
      <c r="GRR86" s="99"/>
      <c r="GRS86" s="99"/>
      <c r="GRT86" s="99"/>
      <c r="GRU86" s="99"/>
      <c r="GRV86" s="99"/>
      <c r="GRW86" s="99"/>
      <c r="GRX86" s="99"/>
      <c r="GRY86" s="99"/>
      <c r="GRZ86" s="99"/>
      <c r="GSA86" s="99"/>
      <c r="GSB86" s="99"/>
      <c r="GSC86" s="99"/>
      <c r="GSD86" s="99"/>
      <c r="GSE86" s="99"/>
      <c r="GSF86" s="99"/>
      <c r="GSG86" s="99"/>
      <c r="GSH86" s="99"/>
      <c r="GSI86" s="99"/>
      <c r="GSJ86" s="99"/>
      <c r="GSK86" s="99"/>
      <c r="GSL86" s="99"/>
      <c r="GSM86" s="99"/>
      <c r="GSN86" s="99"/>
      <c r="GSO86" s="99"/>
      <c r="GSP86" s="99"/>
      <c r="GSQ86" s="99"/>
      <c r="GSR86" s="99"/>
      <c r="GSS86" s="99"/>
      <c r="GST86" s="99"/>
      <c r="GSU86" s="99"/>
      <c r="GSV86" s="99"/>
      <c r="GSW86" s="99"/>
      <c r="GSX86" s="99"/>
      <c r="GSY86" s="99"/>
      <c r="GSZ86" s="99"/>
      <c r="GTA86" s="99"/>
      <c r="GTB86" s="99"/>
      <c r="GTC86" s="99"/>
      <c r="GTD86" s="99"/>
      <c r="GTE86" s="99"/>
      <c r="GTF86" s="99"/>
      <c r="GTG86" s="99"/>
      <c r="GTH86" s="99"/>
      <c r="GTI86" s="99"/>
      <c r="GTJ86" s="99"/>
      <c r="GTK86" s="99"/>
      <c r="GTL86" s="99"/>
      <c r="GTM86" s="99"/>
      <c r="GTN86" s="99"/>
      <c r="GTO86" s="99"/>
      <c r="GTP86" s="99"/>
      <c r="GTQ86" s="99"/>
      <c r="GTR86" s="99"/>
      <c r="GTS86" s="99"/>
      <c r="GTT86" s="99"/>
      <c r="GTU86" s="99"/>
      <c r="GTV86" s="99"/>
      <c r="GTW86" s="99"/>
      <c r="GTX86" s="99"/>
      <c r="GTY86" s="99"/>
      <c r="GTZ86" s="99"/>
      <c r="GUA86" s="99"/>
      <c r="GUB86" s="99"/>
      <c r="GUC86" s="99"/>
      <c r="GUD86" s="99"/>
      <c r="GUE86" s="99"/>
      <c r="GUF86" s="99"/>
      <c r="GUG86" s="99"/>
      <c r="GUH86" s="99"/>
      <c r="GUI86" s="99"/>
      <c r="GUJ86" s="99"/>
      <c r="GUK86" s="99"/>
      <c r="GUL86" s="99"/>
      <c r="GUM86" s="99"/>
      <c r="GUN86" s="99"/>
      <c r="GUO86" s="99"/>
      <c r="GUP86" s="99"/>
      <c r="GUQ86" s="99"/>
      <c r="GUR86" s="99"/>
      <c r="GUS86" s="99"/>
      <c r="GUT86" s="99"/>
      <c r="GUU86" s="99"/>
      <c r="GUV86" s="99"/>
      <c r="GUW86" s="99"/>
      <c r="GUX86" s="99"/>
      <c r="GUY86" s="99"/>
      <c r="GUZ86" s="99"/>
      <c r="GVA86" s="99"/>
      <c r="GVB86" s="99"/>
      <c r="GVC86" s="99"/>
      <c r="GVD86" s="99"/>
      <c r="GVE86" s="99"/>
      <c r="GVF86" s="99"/>
      <c r="GVG86" s="99"/>
      <c r="GVH86" s="99"/>
      <c r="GVI86" s="99"/>
      <c r="GVJ86" s="99"/>
      <c r="GVK86" s="99"/>
      <c r="GVL86" s="99"/>
      <c r="GVM86" s="99"/>
      <c r="GVN86" s="99"/>
      <c r="GVO86" s="99"/>
      <c r="GVP86" s="99"/>
      <c r="GVQ86" s="99"/>
      <c r="GVR86" s="99"/>
      <c r="GVS86" s="99"/>
      <c r="GVT86" s="99"/>
      <c r="GVU86" s="99"/>
      <c r="GVV86" s="99"/>
      <c r="GVW86" s="99"/>
      <c r="GVX86" s="99"/>
      <c r="GVY86" s="99"/>
      <c r="GVZ86" s="99"/>
      <c r="GWA86" s="99"/>
      <c r="GWB86" s="99"/>
      <c r="GWC86" s="99"/>
      <c r="GWD86" s="99"/>
      <c r="GWE86" s="99"/>
      <c r="GWF86" s="99"/>
      <c r="GWG86" s="99"/>
      <c r="GWH86" s="99"/>
      <c r="GWI86" s="99"/>
      <c r="GWJ86" s="99"/>
      <c r="GWK86" s="99"/>
      <c r="GWL86" s="99"/>
      <c r="GWM86" s="99"/>
      <c r="GWN86" s="99"/>
      <c r="GWO86" s="99"/>
      <c r="GWP86" s="99"/>
      <c r="GWQ86" s="99"/>
      <c r="GWR86" s="99"/>
      <c r="GWS86" s="99"/>
      <c r="GWT86" s="99"/>
      <c r="GWU86" s="99"/>
      <c r="GWV86" s="99"/>
      <c r="GWW86" s="99"/>
      <c r="GWX86" s="99"/>
      <c r="GWY86" s="99"/>
      <c r="GWZ86" s="99"/>
      <c r="GXA86" s="99"/>
      <c r="GXB86" s="99"/>
      <c r="GXC86" s="99"/>
      <c r="GXD86" s="99"/>
      <c r="GXE86" s="99"/>
      <c r="GXF86" s="99"/>
      <c r="GXG86" s="99"/>
      <c r="GXH86" s="99"/>
      <c r="GXI86" s="99"/>
      <c r="GXJ86" s="99"/>
      <c r="GXK86" s="99"/>
      <c r="GXL86" s="99"/>
      <c r="GXM86" s="99"/>
      <c r="GXN86" s="99"/>
      <c r="GXO86" s="99"/>
      <c r="GXP86" s="99"/>
      <c r="GXQ86" s="99"/>
      <c r="GXR86" s="99"/>
      <c r="GXS86" s="99"/>
      <c r="GXT86" s="99"/>
      <c r="GXU86" s="99"/>
      <c r="GXV86" s="99"/>
      <c r="GXW86" s="99"/>
      <c r="GXX86" s="99"/>
      <c r="GXY86" s="99"/>
      <c r="GXZ86" s="99"/>
      <c r="GYA86" s="99"/>
      <c r="GYB86" s="99"/>
      <c r="GYC86" s="99"/>
      <c r="GYD86" s="99"/>
      <c r="GYE86" s="99"/>
      <c r="GYF86" s="99"/>
      <c r="GYG86" s="99"/>
      <c r="GYH86" s="99"/>
      <c r="GYI86" s="99"/>
      <c r="GYJ86" s="99"/>
      <c r="GYK86" s="99"/>
      <c r="GYL86" s="99"/>
      <c r="GYM86" s="99"/>
      <c r="GYN86" s="99"/>
      <c r="GYO86" s="99"/>
      <c r="GYP86" s="99"/>
      <c r="GYQ86" s="99"/>
      <c r="GYR86" s="99"/>
      <c r="GYS86" s="99"/>
      <c r="GYT86" s="99"/>
      <c r="GYU86" s="99"/>
      <c r="GYV86" s="99"/>
      <c r="GYW86" s="99"/>
      <c r="GYX86" s="99"/>
      <c r="GYY86" s="99"/>
      <c r="GYZ86" s="99"/>
      <c r="GZA86" s="99"/>
      <c r="GZB86" s="99"/>
      <c r="GZC86" s="99"/>
      <c r="GZD86" s="99"/>
      <c r="GZE86" s="99"/>
      <c r="GZF86" s="99"/>
      <c r="GZG86" s="99"/>
      <c r="GZH86" s="99"/>
      <c r="GZI86" s="99"/>
      <c r="GZJ86" s="99"/>
      <c r="GZK86" s="99"/>
      <c r="GZL86" s="99"/>
      <c r="GZM86" s="99"/>
      <c r="GZN86" s="99"/>
      <c r="GZO86" s="99"/>
      <c r="GZP86" s="99"/>
      <c r="GZQ86" s="99"/>
      <c r="GZR86" s="99"/>
      <c r="GZS86" s="99"/>
      <c r="GZT86" s="99"/>
      <c r="GZU86" s="99"/>
      <c r="GZV86" s="99"/>
      <c r="GZW86" s="99"/>
      <c r="GZX86" s="99"/>
      <c r="GZY86" s="99"/>
      <c r="GZZ86" s="99"/>
      <c r="HAA86" s="99"/>
      <c r="HAB86" s="99"/>
      <c r="HAC86" s="99"/>
      <c r="HAD86" s="99"/>
      <c r="HAE86" s="99"/>
      <c r="HAF86" s="99"/>
      <c r="HAG86" s="99"/>
      <c r="HAH86" s="99"/>
      <c r="HAI86" s="99"/>
      <c r="HAJ86" s="99"/>
      <c r="HAK86" s="99"/>
      <c r="HAL86" s="99"/>
      <c r="HAM86" s="99"/>
      <c r="HAN86" s="99"/>
      <c r="HAO86" s="99"/>
      <c r="HAP86" s="99"/>
      <c r="HAQ86" s="99"/>
      <c r="HAR86" s="99"/>
      <c r="HAS86" s="99"/>
      <c r="HAT86" s="99"/>
      <c r="HAU86" s="99"/>
      <c r="HAV86" s="99"/>
      <c r="HAW86" s="99"/>
      <c r="HAX86" s="99"/>
      <c r="HAY86" s="99"/>
      <c r="HAZ86" s="99"/>
      <c r="HBA86" s="99"/>
      <c r="HBB86" s="99"/>
      <c r="HBC86" s="99"/>
      <c r="HBD86" s="99"/>
      <c r="HBE86" s="99"/>
      <c r="HBF86" s="99"/>
      <c r="HBG86" s="99"/>
      <c r="HBH86" s="99"/>
      <c r="HBI86" s="99"/>
      <c r="HBJ86" s="99"/>
      <c r="HBK86" s="99"/>
      <c r="HBL86" s="99"/>
      <c r="HBM86" s="99"/>
      <c r="HBN86" s="99"/>
      <c r="HBO86" s="99"/>
      <c r="HBP86" s="99"/>
      <c r="HBQ86" s="99"/>
      <c r="HBR86" s="99"/>
      <c r="HBS86" s="99"/>
      <c r="HBT86" s="99"/>
      <c r="HBU86" s="99"/>
      <c r="HBV86" s="99"/>
      <c r="HBW86" s="99"/>
      <c r="HBX86" s="99"/>
      <c r="HBY86" s="99"/>
      <c r="HBZ86" s="99"/>
      <c r="HCA86" s="99"/>
      <c r="HCB86" s="99"/>
      <c r="HCC86" s="99"/>
      <c r="HCD86" s="99"/>
      <c r="HCE86" s="99"/>
      <c r="HCF86" s="99"/>
      <c r="HCG86" s="99"/>
      <c r="HCH86" s="99"/>
      <c r="HCI86" s="99"/>
      <c r="HCJ86" s="99"/>
      <c r="HCK86" s="99"/>
      <c r="HCL86" s="99"/>
      <c r="HCM86" s="99"/>
      <c r="HCN86" s="99"/>
      <c r="HCO86" s="99"/>
      <c r="HCP86" s="99"/>
      <c r="HCQ86" s="99"/>
      <c r="HCR86" s="99"/>
      <c r="HCS86" s="99"/>
      <c r="HCT86" s="99"/>
      <c r="HCU86" s="99"/>
      <c r="HCV86" s="99"/>
      <c r="HCW86" s="99"/>
      <c r="HCX86" s="99"/>
      <c r="HCY86" s="99"/>
      <c r="HCZ86" s="99"/>
      <c r="HDA86" s="99"/>
      <c r="HDB86" s="99"/>
      <c r="HDC86" s="99"/>
      <c r="HDD86" s="99"/>
      <c r="HDE86" s="99"/>
      <c r="HDF86" s="99"/>
      <c r="HDG86" s="99"/>
      <c r="HDH86" s="99"/>
      <c r="HDI86" s="99"/>
      <c r="HDJ86" s="99"/>
      <c r="HDK86" s="99"/>
      <c r="HDL86" s="99"/>
      <c r="HDM86" s="99"/>
      <c r="HDN86" s="99"/>
      <c r="HDO86" s="99"/>
      <c r="HDP86" s="99"/>
      <c r="HDQ86" s="99"/>
      <c r="HDR86" s="99"/>
      <c r="HDS86" s="99"/>
      <c r="HDT86" s="99"/>
      <c r="HDU86" s="99"/>
      <c r="HDV86" s="99"/>
      <c r="HDW86" s="99"/>
      <c r="HDX86" s="99"/>
      <c r="HDY86" s="99"/>
      <c r="HDZ86" s="99"/>
      <c r="HEA86" s="99"/>
      <c r="HEB86" s="99"/>
      <c r="HEC86" s="99"/>
      <c r="HED86" s="99"/>
      <c r="HEE86" s="99"/>
      <c r="HEF86" s="99"/>
      <c r="HEG86" s="99"/>
      <c r="HEH86" s="99"/>
      <c r="HEI86" s="99"/>
      <c r="HEJ86" s="99"/>
      <c r="HEK86" s="99"/>
      <c r="HEL86" s="99"/>
      <c r="HEM86" s="99"/>
      <c r="HEN86" s="99"/>
      <c r="HEO86" s="99"/>
      <c r="HEP86" s="99"/>
      <c r="HEQ86" s="99"/>
      <c r="HER86" s="99"/>
      <c r="HES86" s="99"/>
      <c r="HET86" s="99"/>
      <c r="HEU86" s="99"/>
      <c r="HEV86" s="99"/>
      <c r="HEW86" s="99"/>
      <c r="HEX86" s="99"/>
      <c r="HEY86" s="99"/>
      <c r="HEZ86" s="99"/>
      <c r="HFA86" s="99"/>
      <c r="HFB86" s="99"/>
      <c r="HFC86" s="99"/>
      <c r="HFD86" s="99"/>
      <c r="HFE86" s="99"/>
      <c r="HFF86" s="99"/>
      <c r="HFG86" s="99"/>
      <c r="HFH86" s="99"/>
      <c r="HFI86" s="99"/>
      <c r="HFJ86" s="99"/>
      <c r="HFK86" s="99"/>
      <c r="HFL86" s="99"/>
      <c r="HFM86" s="99"/>
      <c r="HFN86" s="99"/>
      <c r="HFO86" s="99"/>
      <c r="HFP86" s="99"/>
      <c r="HFQ86" s="99"/>
      <c r="HFR86" s="99"/>
      <c r="HFS86" s="99"/>
      <c r="HFT86" s="99"/>
      <c r="HFU86" s="99"/>
      <c r="HFV86" s="99"/>
      <c r="HFW86" s="99"/>
      <c r="HFX86" s="99"/>
      <c r="HFY86" s="99"/>
      <c r="HFZ86" s="99"/>
      <c r="HGA86" s="99"/>
      <c r="HGB86" s="99"/>
      <c r="HGC86" s="99"/>
      <c r="HGD86" s="99"/>
      <c r="HGE86" s="99"/>
      <c r="HGF86" s="99"/>
      <c r="HGG86" s="99"/>
      <c r="HGH86" s="99"/>
      <c r="HGI86" s="99"/>
      <c r="HGJ86" s="99"/>
      <c r="HGK86" s="99"/>
      <c r="HGL86" s="99"/>
      <c r="HGM86" s="99"/>
      <c r="HGN86" s="99"/>
      <c r="HGO86" s="99"/>
      <c r="HGP86" s="99"/>
      <c r="HGQ86" s="99"/>
      <c r="HGR86" s="99"/>
      <c r="HGS86" s="99"/>
      <c r="HGT86" s="99"/>
      <c r="HGU86" s="99"/>
      <c r="HGV86" s="99"/>
      <c r="HGW86" s="99"/>
      <c r="HGX86" s="99"/>
      <c r="HGY86" s="99"/>
      <c r="HGZ86" s="99"/>
      <c r="HHA86" s="99"/>
      <c r="HHB86" s="99"/>
      <c r="HHC86" s="99"/>
      <c r="HHD86" s="99"/>
      <c r="HHE86" s="99"/>
      <c r="HHF86" s="99"/>
      <c r="HHG86" s="99"/>
      <c r="HHH86" s="99"/>
      <c r="HHI86" s="99"/>
      <c r="HHJ86" s="99"/>
      <c r="HHK86" s="99"/>
      <c r="HHL86" s="99"/>
      <c r="HHM86" s="99"/>
      <c r="HHN86" s="99"/>
      <c r="HHO86" s="99"/>
      <c r="HHP86" s="99"/>
      <c r="HHQ86" s="99"/>
      <c r="HHR86" s="99"/>
      <c r="HHS86" s="99"/>
      <c r="HHT86" s="99"/>
      <c r="HHU86" s="99"/>
      <c r="HHV86" s="99"/>
      <c r="HHW86" s="99"/>
      <c r="HHX86" s="99"/>
      <c r="HHY86" s="99"/>
      <c r="HHZ86" s="99"/>
      <c r="HIA86" s="99"/>
      <c r="HIB86" s="99"/>
      <c r="HIC86" s="99"/>
      <c r="HID86" s="99"/>
      <c r="HIE86" s="99"/>
      <c r="HIF86" s="99"/>
      <c r="HIG86" s="99"/>
      <c r="HIH86" s="99"/>
      <c r="HII86" s="99"/>
      <c r="HIJ86" s="99"/>
      <c r="HIK86" s="99"/>
      <c r="HIL86" s="99"/>
      <c r="HIM86" s="99"/>
      <c r="HIN86" s="99"/>
      <c r="HIO86" s="99"/>
      <c r="HIP86" s="99"/>
      <c r="HIQ86" s="99"/>
      <c r="HIR86" s="99"/>
      <c r="HIS86" s="99"/>
      <c r="HIT86" s="99"/>
      <c r="HIU86" s="99"/>
      <c r="HIV86" s="99"/>
      <c r="HIW86" s="99"/>
      <c r="HIX86" s="99"/>
      <c r="HIY86" s="99"/>
      <c r="HIZ86" s="99"/>
      <c r="HJA86" s="99"/>
      <c r="HJB86" s="99"/>
      <c r="HJC86" s="99"/>
      <c r="HJD86" s="99"/>
      <c r="HJE86" s="99"/>
      <c r="HJF86" s="99"/>
      <c r="HJG86" s="99"/>
      <c r="HJH86" s="99"/>
      <c r="HJI86" s="99"/>
      <c r="HJJ86" s="99"/>
      <c r="HJK86" s="99"/>
      <c r="HJL86" s="99"/>
      <c r="HJM86" s="99"/>
      <c r="HJN86" s="99"/>
      <c r="HJO86" s="99"/>
      <c r="HJP86" s="99"/>
      <c r="HJQ86" s="99"/>
      <c r="HJR86" s="99"/>
      <c r="HJS86" s="99"/>
      <c r="HJT86" s="99"/>
      <c r="HJU86" s="99"/>
      <c r="HJV86" s="99"/>
      <c r="HJW86" s="99"/>
      <c r="HJX86" s="99"/>
      <c r="HJY86" s="99"/>
      <c r="HJZ86" s="99"/>
      <c r="HKA86" s="99"/>
      <c r="HKB86" s="99"/>
      <c r="HKC86" s="99"/>
      <c r="HKD86" s="99"/>
      <c r="HKE86" s="99"/>
      <c r="HKF86" s="99"/>
      <c r="HKG86" s="99"/>
      <c r="HKH86" s="99"/>
      <c r="HKI86" s="99"/>
      <c r="HKJ86" s="99"/>
      <c r="HKK86" s="99"/>
      <c r="HKL86" s="99"/>
      <c r="HKM86" s="99"/>
      <c r="HKN86" s="99"/>
      <c r="HKO86" s="99"/>
      <c r="HKP86" s="99"/>
      <c r="HKQ86" s="99"/>
      <c r="HKR86" s="99"/>
      <c r="HKS86" s="99"/>
      <c r="HKT86" s="99"/>
      <c r="HKU86" s="99"/>
      <c r="HKV86" s="99"/>
      <c r="HKW86" s="99"/>
      <c r="HKX86" s="99"/>
      <c r="HKY86" s="99"/>
      <c r="HKZ86" s="99"/>
      <c r="HLA86" s="99"/>
      <c r="HLB86" s="99"/>
      <c r="HLC86" s="99"/>
      <c r="HLD86" s="99"/>
      <c r="HLE86" s="99"/>
      <c r="HLF86" s="99"/>
      <c r="HLG86" s="99"/>
      <c r="HLH86" s="99"/>
      <c r="HLI86" s="99"/>
      <c r="HLJ86" s="99"/>
      <c r="HLK86" s="99"/>
      <c r="HLL86" s="99"/>
      <c r="HLM86" s="99"/>
      <c r="HLN86" s="99"/>
      <c r="HLO86" s="99"/>
      <c r="HLP86" s="99"/>
      <c r="HLQ86" s="99"/>
      <c r="HLR86" s="99"/>
      <c r="HLS86" s="99"/>
      <c r="HLT86" s="99"/>
      <c r="HLU86" s="99"/>
      <c r="HLV86" s="99"/>
      <c r="HLW86" s="99"/>
      <c r="HLX86" s="99"/>
      <c r="HLY86" s="99"/>
      <c r="HLZ86" s="99"/>
      <c r="HMA86" s="99"/>
      <c r="HMB86" s="99"/>
      <c r="HMC86" s="99"/>
      <c r="HMD86" s="99"/>
      <c r="HME86" s="99"/>
      <c r="HMF86" s="99"/>
      <c r="HMG86" s="99"/>
      <c r="HMH86" s="99"/>
      <c r="HMI86" s="99"/>
      <c r="HMJ86" s="99"/>
      <c r="HMK86" s="99"/>
      <c r="HML86" s="99"/>
      <c r="HMM86" s="99"/>
      <c r="HMN86" s="99"/>
      <c r="HMO86" s="99"/>
      <c r="HMP86" s="99"/>
      <c r="HMQ86" s="99"/>
      <c r="HMR86" s="99"/>
      <c r="HMS86" s="99"/>
      <c r="HMT86" s="99"/>
      <c r="HMU86" s="99"/>
      <c r="HMV86" s="99"/>
      <c r="HMW86" s="99"/>
      <c r="HMX86" s="99"/>
      <c r="HMY86" s="99"/>
      <c r="HMZ86" s="99"/>
      <c r="HNA86" s="99"/>
      <c r="HNB86" s="99"/>
      <c r="HNC86" s="99"/>
      <c r="HND86" s="99"/>
      <c r="HNE86" s="99"/>
      <c r="HNF86" s="99"/>
      <c r="HNG86" s="99"/>
      <c r="HNH86" s="99"/>
      <c r="HNI86" s="99"/>
      <c r="HNJ86" s="99"/>
      <c r="HNK86" s="99"/>
      <c r="HNL86" s="99"/>
      <c r="HNM86" s="99"/>
      <c r="HNN86" s="99"/>
      <c r="HNO86" s="99"/>
      <c r="HNP86" s="99"/>
      <c r="HNQ86" s="99"/>
      <c r="HNR86" s="99"/>
      <c r="HNS86" s="99"/>
      <c r="HNT86" s="99"/>
      <c r="HNU86" s="99"/>
      <c r="HNV86" s="99"/>
      <c r="HNW86" s="99"/>
      <c r="HNX86" s="99"/>
      <c r="HNY86" s="99"/>
      <c r="HNZ86" s="99"/>
      <c r="HOA86" s="99"/>
      <c r="HOB86" s="99"/>
      <c r="HOC86" s="99"/>
      <c r="HOD86" s="99"/>
      <c r="HOE86" s="99"/>
      <c r="HOF86" s="99"/>
      <c r="HOG86" s="99"/>
      <c r="HOH86" s="99"/>
      <c r="HOI86" s="99"/>
      <c r="HOJ86" s="99"/>
      <c r="HOK86" s="99"/>
      <c r="HOL86" s="99"/>
      <c r="HOM86" s="99"/>
      <c r="HON86" s="99"/>
      <c r="HOO86" s="99"/>
      <c r="HOP86" s="99"/>
      <c r="HOQ86" s="99"/>
      <c r="HOR86" s="99"/>
      <c r="HOS86" s="99"/>
      <c r="HOT86" s="99"/>
      <c r="HOU86" s="99"/>
      <c r="HOV86" s="99"/>
      <c r="HOW86" s="99"/>
      <c r="HOX86" s="99"/>
      <c r="HOY86" s="99"/>
      <c r="HOZ86" s="99"/>
      <c r="HPA86" s="99"/>
      <c r="HPB86" s="99"/>
      <c r="HPC86" s="99"/>
      <c r="HPD86" s="99"/>
      <c r="HPE86" s="99"/>
      <c r="HPF86" s="99"/>
      <c r="HPG86" s="99"/>
      <c r="HPH86" s="99"/>
      <c r="HPI86" s="99"/>
      <c r="HPJ86" s="99"/>
      <c r="HPK86" s="99"/>
      <c r="HPL86" s="99"/>
      <c r="HPM86" s="99"/>
      <c r="HPN86" s="99"/>
      <c r="HPO86" s="99"/>
      <c r="HPP86" s="99"/>
      <c r="HPQ86" s="99"/>
      <c r="HPR86" s="99"/>
      <c r="HPS86" s="99"/>
      <c r="HPT86" s="99"/>
      <c r="HPU86" s="99"/>
      <c r="HPV86" s="99"/>
      <c r="HPW86" s="99"/>
      <c r="HPX86" s="99"/>
      <c r="HPY86" s="99"/>
      <c r="HPZ86" s="99"/>
      <c r="HQA86" s="99"/>
      <c r="HQB86" s="99"/>
      <c r="HQC86" s="99"/>
      <c r="HQD86" s="99"/>
      <c r="HQE86" s="99"/>
      <c r="HQF86" s="99"/>
      <c r="HQG86" s="99"/>
      <c r="HQH86" s="99"/>
      <c r="HQI86" s="99"/>
      <c r="HQJ86" s="99"/>
      <c r="HQK86" s="99"/>
      <c r="HQL86" s="99"/>
      <c r="HQM86" s="99"/>
      <c r="HQN86" s="99"/>
      <c r="HQO86" s="99"/>
      <c r="HQP86" s="99"/>
      <c r="HQQ86" s="99"/>
      <c r="HQR86" s="99"/>
      <c r="HQS86" s="99"/>
      <c r="HQT86" s="99"/>
      <c r="HQU86" s="99"/>
      <c r="HQV86" s="99"/>
      <c r="HQW86" s="99"/>
      <c r="HQX86" s="99"/>
      <c r="HQY86" s="99"/>
      <c r="HQZ86" s="99"/>
      <c r="HRA86" s="99"/>
      <c r="HRB86" s="99"/>
      <c r="HRC86" s="99"/>
      <c r="HRD86" s="99"/>
      <c r="HRE86" s="99"/>
      <c r="HRF86" s="99"/>
      <c r="HRG86" s="99"/>
      <c r="HRH86" s="99"/>
      <c r="HRI86" s="99"/>
      <c r="HRJ86" s="99"/>
      <c r="HRK86" s="99"/>
      <c r="HRL86" s="99"/>
      <c r="HRM86" s="99"/>
      <c r="HRN86" s="99"/>
      <c r="HRO86" s="99"/>
      <c r="HRP86" s="99"/>
      <c r="HRQ86" s="99"/>
      <c r="HRR86" s="99"/>
      <c r="HRS86" s="99"/>
      <c r="HRT86" s="99"/>
      <c r="HRU86" s="99"/>
      <c r="HRV86" s="99"/>
      <c r="HRW86" s="99"/>
      <c r="HRX86" s="99"/>
      <c r="HRY86" s="99"/>
      <c r="HRZ86" s="99"/>
      <c r="HSA86" s="99"/>
      <c r="HSB86" s="99"/>
      <c r="HSC86" s="99"/>
      <c r="HSD86" s="99"/>
      <c r="HSE86" s="99"/>
      <c r="HSF86" s="99"/>
      <c r="HSG86" s="99"/>
      <c r="HSH86" s="99"/>
      <c r="HSI86" s="99"/>
      <c r="HSJ86" s="99"/>
      <c r="HSK86" s="99"/>
      <c r="HSL86" s="99"/>
      <c r="HSM86" s="99"/>
      <c r="HSN86" s="99"/>
      <c r="HSO86" s="99"/>
      <c r="HSP86" s="99"/>
      <c r="HSQ86" s="99"/>
      <c r="HSR86" s="99"/>
      <c r="HSS86" s="99"/>
      <c r="HST86" s="99"/>
      <c r="HSU86" s="99"/>
      <c r="HSV86" s="99"/>
      <c r="HSW86" s="99"/>
      <c r="HSX86" s="99"/>
      <c r="HSY86" s="99"/>
      <c r="HSZ86" s="99"/>
      <c r="HTA86" s="99"/>
      <c r="HTB86" s="99"/>
      <c r="HTC86" s="99"/>
      <c r="HTD86" s="99"/>
      <c r="HTE86" s="99"/>
      <c r="HTF86" s="99"/>
      <c r="HTG86" s="99"/>
      <c r="HTH86" s="99"/>
      <c r="HTI86" s="99"/>
      <c r="HTJ86" s="99"/>
      <c r="HTK86" s="99"/>
      <c r="HTL86" s="99"/>
      <c r="HTM86" s="99"/>
      <c r="HTN86" s="99"/>
      <c r="HTO86" s="99"/>
      <c r="HTP86" s="99"/>
      <c r="HTQ86" s="99"/>
      <c r="HTR86" s="99"/>
      <c r="HTS86" s="99"/>
      <c r="HTT86" s="99"/>
      <c r="HTU86" s="99"/>
      <c r="HTV86" s="99"/>
      <c r="HTW86" s="99"/>
      <c r="HTX86" s="99"/>
      <c r="HTY86" s="99"/>
      <c r="HTZ86" s="99"/>
      <c r="HUA86" s="99"/>
      <c r="HUB86" s="99"/>
      <c r="HUC86" s="99"/>
      <c r="HUD86" s="99"/>
      <c r="HUE86" s="99"/>
      <c r="HUF86" s="99"/>
      <c r="HUG86" s="99"/>
      <c r="HUH86" s="99"/>
      <c r="HUI86" s="99"/>
      <c r="HUJ86" s="99"/>
      <c r="HUK86" s="99"/>
      <c r="HUL86" s="99"/>
      <c r="HUM86" s="99"/>
      <c r="HUN86" s="99"/>
      <c r="HUO86" s="99"/>
      <c r="HUP86" s="99"/>
      <c r="HUQ86" s="99"/>
      <c r="HUR86" s="99"/>
      <c r="HUS86" s="99"/>
      <c r="HUT86" s="99"/>
      <c r="HUU86" s="99"/>
      <c r="HUV86" s="99"/>
      <c r="HUW86" s="99"/>
      <c r="HUX86" s="99"/>
      <c r="HUY86" s="99"/>
      <c r="HUZ86" s="99"/>
      <c r="HVA86" s="99"/>
      <c r="HVB86" s="99"/>
      <c r="HVC86" s="99"/>
      <c r="HVD86" s="99"/>
      <c r="HVE86" s="99"/>
      <c r="HVF86" s="99"/>
      <c r="HVG86" s="99"/>
      <c r="HVH86" s="99"/>
      <c r="HVI86" s="99"/>
      <c r="HVJ86" s="99"/>
      <c r="HVK86" s="99"/>
      <c r="HVL86" s="99"/>
      <c r="HVM86" s="99"/>
      <c r="HVN86" s="99"/>
      <c r="HVO86" s="99"/>
      <c r="HVP86" s="99"/>
      <c r="HVQ86" s="99"/>
      <c r="HVR86" s="99"/>
      <c r="HVS86" s="99"/>
      <c r="HVT86" s="99"/>
      <c r="HVU86" s="99"/>
      <c r="HVV86" s="99"/>
      <c r="HVW86" s="99"/>
      <c r="HVX86" s="99"/>
      <c r="HVY86" s="99"/>
      <c r="HVZ86" s="99"/>
      <c r="HWA86" s="99"/>
      <c r="HWB86" s="99"/>
      <c r="HWC86" s="99"/>
      <c r="HWD86" s="99"/>
      <c r="HWE86" s="99"/>
      <c r="HWF86" s="99"/>
      <c r="HWG86" s="99"/>
      <c r="HWH86" s="99"/>
      <c r="HWI86" s="99"/>
      <c r="HWJ86" s="99"/>
      <c r="HWK86" s="99"/>
      <c r="HWL86" s="99"/>
      <c r="HWM86" s="99"/>
      <c r="HWN86" s="99"/>
      <c r="HWO86" s="99"/>
      <c r="HWP86" s="99"/>
      <c r="HWQ86" s="99"/>
      <c r="HWR86" s="99"/>
      <c r="HWS86" s="99"/>
      <c r="HWT86" s="99"/>
      <c r="HWU86" s="99"/>
      <c r="HWV86" s="99"/>
      <c r="HWW86" s="99"/>
      <c r="HWX86" s="99"/>
      <c r="HWY86" s="99"/>
      <c r="HWZ86" s="99"/>
      <c r="HXA86" s="99"/>
      <c r="HXB86" s="99"/>
      <c r="HXC86" s="99"/>
      <c r="HXD86" s="99"/>
      <c r="HXE86" s="99"/>
      <c r="HXF86" s="99"/>
      <c r="HXG86" s="99"/>
      <c r="HXH86" s="99"/>
      <c r="HXI86" s="99"/>
      <c r="HXJ86" s="99"/>
      <c r="HXK86" s="99"/>
      <c r="HXL86" s="99"/>
      <c r="HXM86" s="99"/>
      <c r="HXN86" s="99"/>
      <c r="HXO86" s="99"/>
      <c r="HXP86" s="99"/>
      <c r="HXQ86" s="99"/>
      <c r="HXR86" s="99"/>
      <c r="HXS86" s="99"/>
      <c r="HXT86" s="99"/>
      <c r="HXU86" s="99"/>
      <c r="HXV86" s="99"/>
      <c r="HXW86" s="99"/>
      <c r="HXX86" s="99"/>
      <c r="HXY86" s="99"/>
      <c r="HXZ86" s="99"/>
      <c r="HYA86" s="99"/>
      <c r="HYB86" s="99"/>
      <c r="HYC86" s="99"/>
      <c r="HYD86" s="99"/>
      <c r="HYE86" s="99"/>
      <c r="HYF86" s="99"/>
      <c r="HYG86" s="99"/>
      <c r="HYH86" s="99"/>
      <c r="HYI86" s="99"/>
      <c r="HYJ86" s="99"/>
      <c r="HYK86" s="99"/>
      <c r="HYL86" s="99"/>
      <c r="HYM86" s="99"/>
      <c r="HYN86" s="99"/>
      <c r="HYO86" s="99"/>
      <c r="HYP86" s="99"/>
      <c r="HYQ86" s="99"/>
      <c r="HYR86" s="99"/>
      <c r="HYS86" s="99"/>
      <c r="HYT86" s="99"/>
      <c r="HYU86" s="99"/>
      <c r="HYV86" s="99"/>
      <c r="HYW86" s="99"/>
      <c r="HYX86" s="99"/>
      <c r="HYY86" s="99"/>
      <c r="HYZ86" s="99"/>
      <c r="HZA86" s="99"/>
      <c r="HZB86" s="99"/>
      <c r="HZC86" s="99"/>
      <c r="HZD86" s="99"/>
      <c r="HZE86" s="99"/>
      <c r="HZF86" s="99"/>
      <c r="HZG86" s="99"/>
      <c r="HZH86" s="99"/>
      <c r="HZI86" s="99"/>
      <c r="HZJ86" s="99"/>
      <c r="HZK86" s="99"/>
      <c r="HZL86" s="99"/>
      <c r="HZM86" s="99"/>
      <c r="HZN86" s="99"/>
      <c r="HZO86" s="99"/>
      <c r="HZP86" s="99"/>
      <c r="HZQ86" s="99"/>
      <c r="HZR86" s="99"/>
      <c r="HZS86" s="99"/>
      <c r="HZT86" s="99"/>
      <c r="HZU86" s="99"/>
      <c r="HZV86" s="99"/>
      <c r="HZW86" s="99"/>
      <c r="HZX86" s="99"/>
      <c r="HZY86" s="99"/>
      <c r="HZZ86" s="99"/>
      <c r="IAA86" s="99"/>
      <c r="IAB86" s="99"/>
      <c r="IAC86" s="99"/>
      <c r="IAD86" s="99"/>
      <c r="IAE86" s="99"/>
      <c r="IAF86" s="99"/>
      <c r="IAG86" s="99"/>
      <c r="IAH86" s="99"/>
      <c r="IAI86" s="99"/>
      <c r="IAJ86" s="99"/>
      <c r="IAK86" s="99"/>
      <c r="IAL86" s="99"/>
      <c r="IAM86" s="99"/>
      <c r="IAN86" s="99"/>
      <c r="IAO86" s="99"/>
      <c r="IAP86" s="99"/>
      <c r="IAQ86" s="99"/>
      <c r="IAR86" s="99"/>
      <c r="IAS86" s="99"/>
      <c r="IAT86" s="99"/>
      <c r="IAU86" s="99"/>
      <c r="IAV86" s="99"/>
      <c r="IAW86" s="99"/>
      <c r="IAX86" s="99"/>
      <c r="IAY86" s="99"/>
      <c r="IAZ86" s="99"/>
      <c r="IBA86" s="99"/>
      <c r="IBB86" s="99"/>
      <c r="IBC86" s="99"/>
      <c r="IBD86" s="99"/>
      <c r="IBE86" s="99"/>
      <c r="IBF86" s="99"/>
      <c r="IBG86" s="99"/>
      <c r="IBH86" s="99"/>
      <c r="IBI86" s="99"/>
      <c r="IBJ86" s="99"/>
      <c r="IBK86" s="99"/>
      <c r="IBL86" s="99"/>
      <c r="IBM86" s="99"/>
      <c r="IBN86" s="99"/>
      <c r="IBO86" s="99"/>
      <c r="IBP86" s="99"/>
      <c r="IBQ86" s="99"/>
      <c r="IBR86" s="99"/>
      <c r="IBS86" s="99"/>
      <c r="IBT86" s="99"/>
      <c r="IBU86" s="99"/>
      <c r="IBV86" s="99"/>
      <c r="IBW86" s="99"/>
      <c r="IBX86" s="99"/>
      <c r="IBY86" s="99"/>
      <c r="IBZ86" s="99"/>
      <c r="ICA86" s="99"/>
      <c r="ICB86" s="99"/>
      <c r="ICC86" s="99"/>
      <c r="ICD86" s="99"/>
      <c r="ICE86" s="99"/>
      <c r="ICF86" s="99"/>
      <c r="ICG86" s="99"/>
      <c r="ICH86" s="99"/>
      <c r="ICI86" s="99"/>
      <c r="ICJ86" s="99"/>
      <c r="ICK86" s="99"/>
      <c r="ICL86" s="99"/>
      <c r="ICM86" s="99"/>
      <c r="ICN86" s="99"/>
      <c r="ICO86" s="99"/>
      <c r="ICP86" s="99"/>
      <c r="ICQ86" s="99"/>
      <c r="ICR86" s="99"/>
      <c r="ICS86" s="99"/>
      <c r="ICT86" s="99"/>
      <c r="ICU86" s="99"/>
      <c r="ICV86" s="99"/>
      <c r="ICW86" s="99"/>
      <c r="ICX86" s="99"/>
      <c r="ICY86" s="99"/>
      <c r="ICZ86" s="99"/>
      <c r="IDA86" s="99"/>
      <c r="IDB86" s="99"/>
      <c r="IDC86" s="99"/>
      <c r="IDD86" s="99"/>
      <c r="IDE86" s="99"/>
      <c r="IDF86" s="99"/>
      <c r="IDG86" s="99"/>
      <c r="IDH86" s="99"/>
      <c r="IDI86" s="99"/>
      <c r="IDJ86" s="99"/>
      <c r="IDK86" s="99"/>
      <c r="IDL86" s="99"/>
      <c r="IDM86" s="99"/>
      <c r="IDN86" s="99"/>
      <c r="IDO86" s="99"/>
      <c r="IDP86" s="99"/>
      <c r="IDQ86" s="99"/>
      <c r="IDR86" s="99"/>
      <c r="IDS86" s="99"/>
      <c r="IDT86" s="99"/>
      <c r="IDU86" s="99"/>
      <c r="IDV86" s="99"/>
      <c r="IDW86" s="99"/>
      <c r="IDX86" s="99"/>
      <c r="IDY86" s="99"/>
      <c r="IDZ86" s="99"/>
      <c r="IEA86" s="99"/>
      <c r="IEB86" s="99"/>
      <c r="IEC86" s="99"/>
      <c r="IED86" s="99"/>
      <c r="IEE86" s="99"/>
      <c r="IEF86" s="99"/>
      <c r="IEG86" s="99"/>
      <c r="IEH86" s="99"/>
      <c r="IEI86" s="99"/>
      <c r="IEJ86" s="99"/>
      <c r="IEK86" s="99"/>
      <c r="IEL86" s="99"/>
      <c r="IEM86" s="99"/>
      <c r="IEN86" s="99"/>
      <c r="IEO86" s="99"/>
      <c r="IEP86" s="99"/>
      <c r="IEQ86" s="99"/>
      <c r="IER86" s="99"/>
      <c r="IES86" s="99"/>
      <c r="IET86" s="99"/>
      <c r="IEU86" s="99"/>
      <c r="IEV86" s="99"/>
      <c r="IEW86" s="99"/>
      <c r="IEX86" s="99"/>
      <c r="IEY86" s="99"/>
      <c r="IEZ86" s="99"/>
      <c r="IFA86" s="99"/>
      <c r="IFB86" s="99"/>
      <c r="IFC86" s="99"/>
      <c r="IFD86" s="99"/>
      <c r="IFE86" s="99"/>
      <c r="IFF86" s="99"/>
      <c r="IFG86" s="99"/>
      <c r="IFH86" s="99"/>
      <c r="IFI86" s="99"/>
      <c r="IFJ86" s="99"/>
      <c r="IFK86" s="99"/>
      <c r="IFL86" s="99"/>
      <c r="IFM86" s="99"/>
      <c r="IFN86" s="99"/>
      <c r="IFO86" s="99"/>
      <c r="IFP86" s="99"/>
      <c r="IFQ86" s="99"/>
      <c r="IFR86" s="99"/>
      <c r="IFS86" s="99"/>
      <c r="IFT86" s="99"/>
      <c r="IFU86" s="99"/>
      <c r="IFV86" s="99"/>
      <c r="IFW86" s="99"/>
      <c r="IFX86" s="99"/>
      <c r="IFY86" s="99"/>
      <c r="IFZ86" s="99"/>
      <c r="IGA86" s="99"/>
      <c r="IGB86" s="99"/>
      <c r="IGC86" s="99"/>
      <c r="IGD86" s="99"/>
      <c r="IGE86" s="99"/>
      <c r="IGF86" s="99"/>
      <c r="IGG86" s="99"/>
      <c r="IGH86" s="99"/>
      <c r="IGI86" s="99"/>
      <c r="IGJ86" s="99"/>
      <c r="IGK86" s="99"/>
      <c r="IGL86" s="99"/>
      <c r="IGM86" s="99"/>
      <c r="IGN86" s="99"/>
      <c r="IGO86" s="99"/>
      <c r="IGP86" s="99"/>
      <c r="IGQ86" s="99"/>
      <c r="IGR86" s="99"/>
      <c r="IGS86" s="99"/>
      <c r="IGT86" s="99"/>
      <c r="IGU86" s="99"/>
      <c r="IGV86" s="99"/>
      <c r="IGW86" s="99"/>
      <c r="IGX86" s="99"/>
      <c r="IGY86" s="99"/>
      <c r="IGZ86" s="99"/>
      <c r="IHA86" s="99"/>
      <c r="IHB86" s="99"/>
      <c r="IHC86" s="99"/>
      <c r="IHD86" s="99"/>
      <c r="IHE86" s="99"/>
      <c r="IHF86" s="99"/>
      <c r="IHG86" s="99"/>
      <c r="IHH86" s="99"/>
      <c r="IHI86" s="99"/>
      <c r="IHJ86" s="99"/>
      <c r="IHK86" s="99"/>
      <c r="IHL86" s="99"/>
      <c r="IHM86" s="99"/>
      <c r="IHN86" s="99"/>
      <c r="IHO86" s="99"/>
      <c r="IHP86" s="99"/>
      <c r="IHQ86" s="99"/>
      <c r="IHR86" s="99"/>
      <c r="IHS86" s="99"/>
      <c r="IHT86" s="99"/>
      <c r="IHU86" s="99"/>
      <c r="IHV86" s="99"/>
      <c r="IHW86" s="99"/>
      <c r="IHX86" s="99"/>
      <c r="IHY86" s="99"/>
      <c r="IHZ86" s="99"/>
      <c r="IIA86" s="99"/>
      <c r="IIB86" s="99"/>
      <c r="IIC86" s="99"/>
      <c r="IID86" s="99"/>
      <c r="IIE86" s="99"/>
      <c r="IIF86" s="99"/>
      <c r="IIG86" s="99"/>
      <c r="IIH86" s="99"/>
      <c r="III86" s="99"/>
      <c r="IIJ86" s="99"/>
      <c r="IIK86" s="99"/>
      <c r="IIL86" s="99"/>
      <c r="IIM86" s="99"/>
      <c r="IIN86" s="99"/>
      <c r="IIO86" s="99"/>
      <c r="IIP86" s="99"/>
      <c r="IIQ86" s="99"/>
      <c r="IIR86" s="99"/>
      <c r="IIS86" s="99"/>
      <c r="IIT86" s="99"/>
      <c r="IIU86" s="99"/>
      <c r="IIV86" s="99"/>
      <c r="IIW86" s="99"/>
      <c r="IIX86" s="99"/>
      <c r="IIY86" s="99"/>
      <c r="IIZ86" s="99"/>
      <c r="IJA86" s="99"/>
      <c r="IJB86" s="99"/>
      <c r="IJC86" s="99"/>
      <c r="IJD86" s="99"/>
      <c r="IJE86" s="99"/>
      <c r="IJF86" s="99"/>
      <c r="IJG86" s="99"/>
      <c r="IJH86" s="99"/>
      <c r="IJI86" s="99"/>
      <c r="IJJ86" s="99"/>
      <c r="IJK86" s="99"/>
      <c r="IJL86" s="99"/>
      <c r="IJM86" s="99"/>
      <c r="IJN86" s="99"/>
      <c r="IJO86" s="99"/>
      <c r="IJP86" s="99"/>
      <c r="IJQ86" s="99"/>
      <c r="IJR86" s="99"/>
      <c r="IJS86" s="99"/>
      <c r="IJT86" s="99"/>
      <c r="IJU86" s="99"/>
      <c r="IJV86" s="99"/>
      <c r="IJW86" s="99"/>
      <c r="IJX86" s="99"/>
      <c r="IJY86" s="99"/>
      <c r="IJZ86" s="99"/>
      <c r="IKA86" s="99"/>
      <c r="IKB86" s="99"/>
      <c r="IKC86" s="99"/>
      <c r="IKD86" s="99"/>
      <c r="IKE86" s="99"/>
      <c r="IKF86" s="99"/>
      <c r="IKG86" s="99"/>
      <c r="IKH86" s="99"/>
      <c r="IKI86" s="99"/>
      <c r="IKJ86" s="99"/>
      <c r="IKK86" s="99"/>
      <c r="IKL86" s="99"/>
      <c r="IKM86" s="99"/>
      <c r="IKN86" s="99"/>
      <c r="IKO86" s="99"/>
      <c r="IKP86" s="99"/>
      <c r="IKQ86" s="99"/>
      <c r="IKR86" s="99"/>
      <c r="IKS86" s="99"/>
      <c r="IKT86" s="99"/>
      <c r="IKU86" s="99"/>
      <c r="IKV86" s="99"/>
      <c r="IKW86" s="99"/>
      <c r="IKX86" s="99"/>
      <c r="IKY86" s="99"/>
      <c r="IKZ86" s="99"/>
      <c r="ILA86" s="99"/>
      <c r="ILB86" s="99"/>
      <c r="ILC86" s="99"/>
      <c r="ILD86" s="99"/>
      <c r="ILE86" s="99"/>
      <c r="ILF86" s="99"/>
      <c r="ILG86" s="99"/>
      <c r="ILH86" s="99"/>
      <c r="ILI86" s="99"/>
      <c r="ILJ86" s="99"/>
      <c r="ILK86" s="99"/>
      <c r="ILL86" s="99"/>
      <c r="ILM86" s="99"/>
      <c r="ILN86" s="99"/>
      <c r="ILO86" s="99"/>
      <c r="ILP86" s="99"/>
      <c r="ILQ86" s="99"/>
      <c r="ILR86" s="99"/>
      <c r="ILS86" s="99"/>
      <c r="ILT86" s="99"/>
      <c r="ILU86" s="99"/>
      <c r="ILV86" s="99"/>
      <c r="ILW86" s="99"/>
      <c r="ILX86" s="99"/>
      <c r="ILY86" s="99"/>
      <c r="ILZ86" s="99"/>
      <c r="IMA86" s="99"/>
      <c r="IMB86" s="99"/>
      <c r="IMC86" s="99"/>
      <c r="IMD86" s="99"/>
      <c r="IME86" s="99"/>
      <c r="IMF86" s="99"/>
      <c r="IMG86" s="99"/>
      <c r="IMH86" s="99"/>
      <c r="IMI86" s="99"/>
      <c r="IMJ86" s="99"/>
      <c r="IMK86" s="99"/>
      <c r="IML86" s="99"/>
      <c r="IMM86" s="99"/>
      <c r="IMN86" s="99"/>
      <c r="IMO86" s="99"/>
      <c r="IMP86" s="99"/>
      <c r="IMQ86" s="99"/>
      <c r="IMR86" s="99"/>
      <c r="IMS86" s="99"/>
      <c r="IMT86" s="99"/>
      <c r="IMU86" s="99"/>
      <c r="IMV86" s="99"/>
      <c r="IMW86" s="99"/>
      <c r="IMX86" s="99"/>
      <c r="IMY86" s="99"/>
      <c r="IMZ86" s="99"/>
      <c r="INA86" s="99"/>
      <c r="INB86" s="99"/>
      <c r="INC86" s="99"/>
      <c r="IND86" s="99"/>
      <c r="INE86" s="99"/>
      <c r="INF86" s="99"/>
      <c r="ING86" s="99"/>
      <c r="INH86" s="99"/>
      <c r="INI86" s="99"/>
      <c r="INJ86" s="99"/>
      <c r="INK86" s="99"/>
      <c r="INL86" s="99"/>
      <c r="INM86" s="99"/>
      <c r="INN86" s="99"/>
      <c r="INO86" s="99"/>
      <c r="INP86" s="99"/>
      <c r="INQ86" s="99"/>
      <c r="INR86" s="99"/>
      <c r="INS86" s="99"/>
      <c r="INT86" s="99"/>
      <c r="INU86" s="99"/>
      <c r="INV86" s="99"/>
      <c r="INW86" s="99"/>
      <c r="INX86" s="99"/>
      <c r="INY86" s="99"/>
      <c r="INZ86" s="99"/>
      <c r="IOA86" s="99"/>
      <c r="IOB86" s="99"/>
      <c r="IOC86" s="99"/>
      <c r="IOD86" s="99"/>
      <c r="IOE86" s="99"/>
      <c r="IOF86" s="99"/>
      <c r="IOG86" s="99"/>
      <c r="IOH86" s="99"/>
      <c r="IOI86" s="99"/>
      <c r="IOJ86" s="99"/>
      <c r="IOK86" s="99"/>
      <c r="IOL86" s="99"/>
      <c r="IOM86" s="99"/>
      <c r="ION86" s="99"/>
      <c r="IOO86" s="99"/>
      <c r="IOP86" s="99"/>
      <c r="IOQ86" s="99"/>
      <c r="IOR86" s="99"/>
      <c r="IOS86" s="99"/>
      <c r="IOT86" s="99"/>
      <c r="IOU86" s="99"/>
      <c r="IOV86" s="99"/>
      <c r="IOW86" s="99"/>
      <c r="IOX86" s="99"/>
      <c r="IOY86" s="99"/>
      <c r="IOZ86" s="99"/>
      <c r="IPA86" s="99"/>
      <c r="IPB86" s="99"/>
      <c r="IPC86" s="99"/>
      <c r="IPD86" s="99"/>
      <c r="IPE86" s="99"/>
      <c r="IPF86" s="99"/>
      <c r="IPG86" s="99"/>
      <c r="IPH86" s="99"/>
      <c r="IPI86" s="99"/>
      <c r="IPJ86" s="99"/>
      <c r="IPK86" s="99"/>
      <c r="IPL86" s="99"/>
      <c r="IPM86" s="99"/>
      <c r="IPN86" s="99"/>
      <c r="IPO86" s="99"/>
      <c r="IPP86" s="99"/>
      <c r="IPQ86" s="99"/>
      <c r="IPR86" s="99"/>
      <c r="IPS86" s="99"/>
      <c r="IPT86" s="99"/>
      <c r="IPU86" s="99"/>
      <c r="IPV86" s="99"/>
      <c r="IPW86" s="99"/>
      <c r="IPX86" s="99"/>
      <c r="IPY86" s="99"/>
      <c r="IPZ86" s="99"/>
      <c r="IQA86" s="99"/>
      <c r="IQB86" s="99"/>
      <c r="IQC86" s="99"/>
      <c r="IQD86" s="99"/>
      <c r="IQE86" s="99"/>
      <c r="IQF86" s="99"/>
      <c r="IQG86" s="99"/>
      <c r="IQH86" s="99"/>
      <c r="IQI86" s="99"/>
      <c r="IQJ86" s="99"/>
      <c r="IQK86" s="99"/>
      <c r="IQL86" s="99"/>
      <c r="IQM86" s="99"/>
      <c r="IQN86" s="99"/>
      <c r="IQO86" s="99"/>
      <c r="IQP86" s="99"/>
      <c r="IQQ86" s="99"/>
      <c r="IQR86" s="99"/>
      <c r="IQS86" s="99"/>
      <c r="IQT86" s="99"/>
      <c r="IQU86" s="99"/>
      <c r="IQV86" s="99"/>
      <c r="IQW86" s="99"/>
      <c r="IQX86" s="99"/>
      <c r="IQY86" s="99"/>
      <c r="IQZ86" s="99"/>
      <c r="IRA86" s="99"/>
      <c r="IRB86" s="99"/>
      <c r="IRC86" s="99"/>
      <c r="IRD86" s="99"/>
      <c r="IRE86" s="99"/>
      <c r="IRF86" s="99"/>
      <c r="IRG86" s="99"/>
      <c r="IRH86" s="99"/>
      <c r="IRI86" s="99"/>
      <c r="IRJ86" s="99"/>
      <c r="IRK86" s="99"/>
      <c r="IRL86" s="99"/>
      <c r="IRM86" s="99"/>
      <c r="IRN86" s="99"/>
      <c r="IRO86" s="99"/>
      <c r="IRP86" s="99"/>
      <c r="IRQ86" s="99"/>
      <c r="IRR86" s="99"/>
      <c r="IRS86" s="99"/>
      <c r="IRT86" s="99"/>
      <c r="IRU86" s="99"/>
      <c r="IRV86" s="99"/>
      <c r="IRW86" s="99"/>
      <c r="IRX86" s="99"/>
      <c r="IRY86" s="99"/>
      <c r="IRZ86" s="99"/>
      <c r="ISA86" s="99"/>
      <c r="ISB86" s="99"/>
      <c r="ISC86" s="99"/>
      <c r="ISD86" s="99"/>
      <c r="ISE86" s="99"/>
      <c r="ISF86" s="99"/>
      <c r="ISG86" s="99"/>
      <c r="ISH86" s="99"/>
      <c r="ISI86" s="99"/>
      <c r="ISJ86" s="99"/>
      <c r="ISK86" s="99"/>
      <c r="ISL86" s="99"/>
      <c r="ISM86" s="99"/>
      <c r="ISN86" s="99"/>
      <c r="ISO86" s="99"/>
      <c r="ISP86" s="99"/>
      <c r="ISQ86" s="99"/>
      <c r="ISR86" s="99"/>
      <c r="ISS86" s="99"/>
      <c r="IST86" s="99"/>
      <c r="ISU86" s="99"/>
      <c r="ISV86" s="99"/>
      <c r="ISW86" s="99"/>
      <c r="ISX86" s="99"/>
      <c r="ISY86" s="99"/>
      <c r="ISZ86" s="99"/>
      <c r="ITA86" s="99"/>
      <c r="ITB86" s="99"/>
      <c r="ITC86" s="99"/>
      <c r="ITD86" s="99"/>
      <c r="ITE86" s="99"/>
      <c r="ITF86" s="99"/>
      <c r="ITG86" s="99"/>
      <c r="ITH86" s="99"/>
      <c r="ITI86" s="99"/>
      <c r="ITJ86" s="99"/>
      <c r="ITK86" s="99"/>
      <c r="ITL86" s="99"/>
      <c r="ITM86" s="99"/>
      <c r="ITN86" s="99"/>
      <c r="ITO86" s="99"/>
      <c r="ITP86" s="99"/>
      <c r="ITQ86" s="99"/>
      <c r="ITR86" s="99"/>
      <c r="ITS86" s="99"/>
      <c r="ITT86" s="99"/>
      <c r="ITU86" s="99"/>
      <c r="ITV86" s="99"/>
      <c r="ITW86" s="99"/>
      <c r="ITX86" s="99"/>
      <c r="ITY86" s="99"/>
      <c r="ITZ86" s="99"/>
      <c r="IUA86" s="99"/>
      <c r="IUB86" s="99"/>
      <c r="IUC86" s="99"/>
      <c r="IUD86" s="99"/>
      <c r="IUE86" s="99"/>
      <c r="IUF86" s="99"/>
      <c r="IUG86" s="99"/>
      <c r="IUH86" s="99"/>
      <c r="IUI86" s="99"/>
      <c r="IUJ86" s="99"/>
      <c r="IUK86" s="99"/>
      <c r="IUL86" s="99"/>
      <c r="IUM86" s="99"/>
      <c r="IUN86" s="99"/>
      <c r="IUO86" s="99"/>
      <c r="IUP86" s="99"/>
      <c r="IUQ86" s="99"/>
      <c r="IUR86" s="99"/>
      <c r="IUS86" s="99"/>
      <c r="IUT86" s="99"/>
      <c r="IUU86" s="99"/>
      <c r="IUV86" s="99"/>
      <c r="IUW86" s="99"/>
      <c r="IUX86" s="99"/>
      <c r="IUY86" s="99"/>
      <c r="IUZ86" s="99"/>
      <c r="IVA86" s="99"/>
      <c r="IVB86" s="99"/>
      <c r="IVC86" s="99"/>
      <c r="IVD86" s="99"/>
      <c r="IVE86" s="99"/>
      <c r="IVF86" s="99"/>
      <c r="IVG86" s="99"/>
      <c r="IVH86" s="99"/>
      <c r="IVI86" s="99"/>
      <c r="IVJ86" s="99"/>
      <c r="IVK86" s="99"/>
      <c r="IVL86" s="99"/>
      <c r="IVM86" s="99"/>
      <c r="IVN86" s="99"/>
      <c r="IVO86" s="99"/>
      <c r="IVP86" s="99"/>
      <c r="IVQ86" s="99"/>
      <c r="IVR86" s="99"/>
      <c r="IVS86" s="99"/>
      <c r="IVT86" s="99"/>
      <c r="IVU86" s="99"/>
      <c r="IVV86" s="99"/>
      <c r="IVW86" s="99"/>
      <c r="IVX86" s="99"/>
      <c r="IVY86" s="99"/>
      <c r="IVZ86" s="99"/>
      <c r="IWA86" s="99"/>
      <c r="IWB86" s="99"/>
      <c r="IWC86" s="99"/>
      <c r="IWD86" s="99"/>
      <c r="IWE86" s="99"/>
      <c r="IWF86" s="99"/>
      <c r="IWG86" s="99"/>
      <c r="IWH86" s="99"/>
      <c r="IWI86" s="99"/>
      <c r="IWJ86" s="99"/>
      <c r="IWK86" s="99"/>
      <c r="IWL86" s="99"/>
      <c r="IWM86" s="99"/>
      <c r="IWN86" s="99"/>
      <c r="IWO86" s="99"/>
      <c r="IWP86" s="99"/>
      <c r="IWQ86" s="99"/>
      <c r="IWR86" s="99"/>
      <c r="IWS86" s="99"/>
      <c r="IWT86" s="99"/>
      <c r="IWU86" s="99"/>
      <c r="IWV86" s="99"/>
      <c r="IWW86" s="99"/>
      <c r="IWX86" s="99"/>
      <c r="IWY86" s="99"/>
      <c r="IWZ86" s="99"/>
      <c r="IXA86" s="99"/>
      <c r="IXB86" s="99"/>
      <c r="IXC86" s="99"/>
      <c r="IXD86" s="99"/>
      <c r="IXE86" s="99"/>
      <c r="IXF86" s="99"/>
      <c r="IXG86" s="99"/>
      <c r="IXH86" s="99"/>
      <c r="IXI86" s="99"/>
      <c r="IXJ86" s="99"/>
      <c r="IXK86" s="99"/>
      <c r="IXL86" s="99"/>
      <c r="IXM86" s="99"/>
      <c r="IXN86" s="99"/>
      <c r="IXO86" s="99"/>
      <c r="IXP86" s="99"/>
      <c r="IXQ86" s="99"/>
      <c r="IXR86" s="99"/>
      <c r="IXS86" s="99"/>
      <c r="IXT86" s="99"/>
      <c r="IXU86" s="99"/>
      <c r="IXV86" s="99"/>
      <c r="IXW86" s="99"/>
      <c r="IXX86" s="99"/>
      <c r="IXY86" s="99"/>
      <c r="IXZ86" s="99"/>
      <c r="IYA86" s="99"/>
      <c r="IYB86" s="99"/>
      <c r="IYC86" s="99"/>
      <c r="IYD86" s="99"/>
      <c r="IYE86" s="99"/>
      <c r="IYF86" s="99"/>
      <c r="IYG86" s="99"/>
      <c r="IYH86" s="99"/>
      <c r="IYI86" s="99"/>
      <c r="IYJ86" s="99"/>
      <c r="IYK86" s="99"/>
      <c r="IYL86" s="99"/>
      <c r="IYM86" s="99"/>
      <c r="IYN86" s="99"/>
      <c r="IYO86" s="99"/>
      <c r="IYP86" s="99"/>
      <c r="IYQ86" s="99"/>
      <c r="IYR86" s="99"/>
      <c r="IYS86" s="99"/>
      <c r="IYT86" s="99"/>
      <c r="IYU86" s="99"/>
      <c r="IYV86" s="99"/>
      <c r="IYW86" s="99"/>
      <c r="IYX86" s="99"/>
      <c r="IYY86" s="99"/>
      <c r="IYZ86" s="99"/>
      <c r="IZA86" s="99"/>
      <c r="IZB86" s="99"/>
      <c r="IZC86" s="99"/>
      <c r="IZD86" s="99"/>
      <c r="IZE86" s="99"/>
      <c r="IZF86" s="99"/>
      <c r="IZG86" s="99"/>
      <c r="IZH86" s="99"/>
      <c r="IZI86" s="99"/>
      <c r="IZJ86" s="99"/>
      <c r="IZK86" s="99"/>
      <c r="IZL86" s="99"/>
      <c r="IZM86" s="99"/>
      <c r="IZN86" s="99"/>
      <c r="IZO86" s="99"/>
      <c r="IZP86" s="99"/>
      <c r="IZQ86" s="99"/>
      <c r="IZR86" s="99"/>
      <c r="IZS86" s="99"/>
      <c r="IZT86" s="99"/>
      <c r="IZU86" s="99"/>
      <c r="IZV86" s="99"/>
      <c r="IZW86" s="99"/>
      <c r="IZX86" s="99"/>
      <c r="IZY86" s="99"/>
      <c r="IZZ86" s="99"/>
      <c r="JAA86" s="99"/>
      <c r="JAB86" s="99"/>
      <c r="JAC86" s="99"/>
      <c r="JAD86" s="99"/>
      <c r="JAE86" s="99"/>
      <c r="JAF86" s="99"/>
      <c r="JAG86" s="99"/>
      <c r="JAH86" s="99"/>
      <c r="JAI86" s="99"/>
      <c r="JAJ86" s="99"/>
      <c r="JAK86" s="99"/>
      <c r="JAL86" s="99"/>
      <c r="JAM86" s="99"/>
      <c r="JAN86" s="99"/>
      <c r="JAO86" s="99"/>
      <c r="JAP86" s="99"/>
      <c r="JAQ86" s="99"/>
      <c r="JAR86" s="99"/>
      <c r="JAS86" s="99"/>
      <c r="JAT86" s="99"/>
      <c r="JAU86" s="99"/>
      <c r="JAV86" s="99"/>
      <c r="JAW86" s="99"/>
      <c r="JAX86" s="99"/>
      <c r="JAY86" s="99"/>
      <c r="JAZ86" s="99"/>
      <c r="JBA86" s="99"/>
      <c r="JBB86" s="99"/>
      <c r="JBC86" s="99"/>
      <c r="JBD86" s="99"/>
      <c r="JBE86" s="99"/>
      <c r="JBF86" s="99"/>
      <c r="JBG86" s="99"/>
      <c r="JBH86" s="99"/>
      <c r="JBI86" s="99"/>
      <c r="JBJ86" s="99"/>
      <c r="JBK86" s="99"/>
      <c r="JBL86" s="99"/>
      <c r="JBM86" s="99"/>
      <c r="JBN86" s="99"/>
      <c r="JBO86" s="99"/>
      <c r="JBP86" s="99"/>
      <c r="JBQ86" s="99"/>
      <c r="JBR86" s="99"/>
      <c r="JBS86" s="99"/>
      <c r="JBT86" s="99"/>
      <c r="JBU86" s="99"/>
      <c r="JBV86" s="99"/>
      <c r="JBW86" s="99"/>
      <c r="JBX86" s="99"/>
      <c r="JBY86" s="99"/>
      <c r="JBZ86" s="99"/>
      <c r="JCA86" s="99"/>
      <c r="JCB86" s="99"/>
      <c r="JCC86" s="99"/>
      <c r="JCD86" s="99"/>
      <c r="JCE86" s="99"/>
      <c r="JCF86" s="99"/>
      <c r="JCG86" s="99"/>
      <c r="JCH86" s="99"/>
      <c r="JCI86" s="99"/>
      <c r="JCJ86" s="99"/>
      <c r="JCK86" s="99"/>
      <c r="JCL86" s="99"/>
      <c r="JCM86" s="99"/>
      <c r="JCN86" s="99"/>
      <c r="JCO86" s="99"/>
      <c r="JCP86" s="99"/>
      <c r="JCQ86" s="99"/>
      <c r="JCR86" s="99"/>
      <c r="JCS86" s="99"/>
      <c r="JCT86" s="99"/>
      <c r="JCU86" s="99"/>
      <c r="JCV86" s="99"/>
      <c r="JCW86" s="99"/>
      <c r="JCX86" s="99"/>
      <c r="JCY86" s="99"/>
      <c r="JCZ86" s="99"/>
      <c r="JDA86" s="99"/>
      <c r="JDB86" s="99"/>
      <c r="JDC86" s="99"/>
      <c r="JDD86" s="99"/>
      <c r="JDE86" s="99"/>
      <c r="JDF86" s="99"/>
      <c r="JDG86" s="99"/>
      <c r="JDH86" s="99"/>
      <c r="JDI86" s="99"/>
      <c r="JDJ86" s="99"/>
      <c r="JDK86" s="99"/>
      <c r="JDL86" s="99"/>
      <c r="JDM86" s="99"/>
      <c r="JDN86" s="99"/>
      <c r="JDO86" s="99"/>
      <c r="JDP86" s="99"/>
      <c r="JDQ86" s="99"/>
      <c r="JDR86" s="99"/>
      <c r="JDS86" s="99"/>
      <c r="JDT86" s="99"/>
      <c r="JDU86" s="99"/>
      <c r="JDV86" s="99"/>
      <c r="JDW86" s="99"/>
      <c r="JDX86" s="99"/>
      <c r="JDY86" s="99"/>
      <c r="JDZ86" s="99"/>
      <c r="JEA86" s="99"/>
      <c r="JEB86" s="99"/>
      <c r="JEC86" s="99"/>
      <c r="JED86" s="99"/>
      <c r="JEE86" s="99"/>
      <c r="JEF86" s="99"/>
      <c r="JEG86" s="99"/>
      <c r="JEH86" s="99"/>
      <c r="JEI86" s="99"/>
      <c r="JEJ86" s="99"/>
      <c r="JEK86" s="99"/>
      <c r="JEL86" s="99"/>
      <c r="JEM86" s="99"/>
      <c r="JEN86" s="99"/>
      <c r="JEO86" s="99"/>
      <c r="JEP86" s="99"/>
      <c r="JEQ86" s="99"/>
      <c r="JER86" s="99"/>
      <c r="JES86" s="99"/>
      <c r="JET86" s="99"/>
      <c r="JEU86" s="99"/>
      <c r="JEV86" s="99"/>
      <c r="JEW86" s="99"/>
      <c r="JEX86" s="99"/>
      <c r="JEY86" s="99"/>
      <c r="JEZ86" s="99"/>
      <c r="JFA86" s="99"/>
      <c r="JFB86" s="99"/>
      <c r="JFC86" s="99"/>
      <c r="JFD86" s="99"/>
      <c r="JFE86" s="99"/>
      <c r="JFF86" s="99"/>
      <c r="JFG86" s="99"/>
      <c r="JFH86" s="99"/>
      <c r="JFI86" s="99"/>
      <c r="JFJ86" s="99"/>
      <c r="JFK86" s="99"/>
      <c r="JFL86" s="99"/>
      <c r="JFM86" s="99"/>
      <c r="JFN86" s="99"/>
      <c r="JFO86" s="99"/>
      <c r="JFP86" s="99"/>
      <c r="JFQ86" s="99"/>
      <c r="JFR86" s="99"/>
      <c r="JFS86" s="99"/>
      <c r="JFT86" s="99"/>
      <c r="JFU86" s="99"/>
      <c r="JFV86" s="99"/>
      <c r="JFW86" s="99"/>
      <c r="JFX86" s="99"/>
      <c r="JFY86" s="99"/>
      <c r="JFZ86" s="99"/>
      <c r="JGA86" s="99"/>
      <c r="JGB86" s="99"/>
      <c r="JGC86" s="99"/>
      <c r="JGD86" s="99"/>
      <c r="JGE86" s="99"/>
      <c r="JGF86" s="99"/>
      <c r="JGG86" s="99"/>
      <c r="JGH86" s="99"/>
      <c r="JGI86" s="99"/>
      <c r="JGJ86" s="99"/>
      <c r="JGK86" s="99"/>
      <c r="JGL86" s="99"/>
      <c r="JGM86" s="99"/>
      <c r="JGN86" s="99"/>
      <c r="JGO86" s="99"/>
      <c r="JGP86" s="99"/>
      <c r="JGQ86" s="99"/>
      <c r="JGR86" s="99"/>
      <c r="JGS86" s="99"/>
      <c r="JGT86" s="99"/>
      <c r="JGU86" s="99"/>
      <c r="JGV86" s="99"/>
      <c r="JGW86" s="99"/>
      <c r="JGX86" s="99"/>
      <c r="JGY86" s="99"/>
      <c r="JGZ86" s="99"/>
      <c r="JHA86" s="99"/>
      <c r="JHB86" s="99"/>
      <c r="JHC86" s="99"/>
      <c r="JHD86" s="99"/>
      <c r="JHE86" s="99"/>
      <c r="JHF86" s="99"/>
      <c r="JHG86" s="99"/>
      <c r="JHH86" s="99"/>
      <c r="JHI86" s="99"/>
      <c r="JHJ86" s="99"/>
      <c r="JHK86" s="99"/>
      <c r="JHL86" s="99"/>
      <c r="JHM86" s="99"/>
      <c r="JHN86" s="99"/>
      <c r="JHO86" s="99"/>
      <c r="JHP86" s="99"/>
      <c r="JHQ86" s="99"/>
      <c r="JHR86" s="99"/>
      <c r="JHS86" s="99"/>
      <c r="JHT86" s="99"/>
      <c r="JHU86" s="99"/>
      <c r="JHV86" s="99"/>
      <c r="JHW86" s="99"/>
      <c r="JHX86" s="99"/>
      <c r="JHY86" s="99"/>
      <c r="JHZ86" s="99"/>
      <c r="JIA86" s="99"/>
      <c r="JIB86" s="99"/>
      <c r="JIC86" s="99"/>
      <c r="JID86" s="99"/>
      <c r="JIE86" s="99"/>
      <c r="JIF86" s="99"/>
      <c r="JIG86" s="99"/>
      <c r="JIH86" s="99"/>
      <c r="JII86" s="99"/>
      <c r="JIJ86" s="99"/>
      <c r="JIK86" s="99"/>
      <c r="JIL86" s="99"/>
      <c r="JIM86" s="99"/>
      <c r="JIN86" s="99"/>
      <c r="JIO86" s="99"/>
      <c r="JIP86" s="99"/>
      <c r="JIQ86" s="99"/>
      <c r="JIR86" s="99"/>
      <c r="JIS86" s="99"/>
      <c r="JIT86" s="99"/>
      <c r="JIU86" s="99"/>
      <c r="JIV86" s="99"/>
      <c r="JIW86" s="99"/>
      <c r="JIX86" s="99"/>
      <c r="JIY86" s="99"/>
      <c r="JIZ86" s="99"/>
      <c r="JJA86" s="99"/>
      <c r="JJB86" s="99"/>
      <c r="JJC86" s="99"/>
      <c r="JJD86" s="99"/>
      <c r="JJE86" s="99"/>
      <c r="JJF86" s="99"/>
      <c r="JJG86" s="99"/>
      <c r="JJH86" s="99"/>
      <c r="JJI86" s="99"/>
      <c r="JJJ86" s="99"/>
      <c r="JJK86" s="99"/>
      <c r="JJL86" s="99"/>
      <c r="JJM86" s="99"/>
      <c r="JJN86" s="99"/>
      <c r="JJO86" s="99"/>
      <c r="JJP86" s="99"/>
      <c r="JJQ86" s="99"/>
      <c r="JJR86" s="99"/>
      <c r="JJS86" s="99"/>
      <c r="JJT86" s="99"/>
      <c r="JJU86" s="99"/>
      <c r="JJV86" s="99"/>
      <c r="JJW86" s="99"/>
      <c r="JJX86" s="99"/>
      <c r="JJY86" s="99"/>
      <c r="JJZ86" s="99"/>
      <c r="JKA86" s="99"/>
      <c r="JKB86" s="99"/>
      <c r="JKC86" s="99"/>
      <c r="JKD86" s="99"/>
      <c r="JKE86" s="99"/>
      <c r="JKF86" s="99"/>
      <c r="JKG86" s="99"/>
      <c r="JKH86" s="99"/>
      <c r="JKI86" s="99"/>
      <c r="JKJ86" s="99"/>
      <c r="JKK86" s="99"/>
      <c r="JKL86" s="99"/>
      <c r="JKM86" s="99"/>
      <c r="JKN86" s="99"/>
      <c r="JKO86" s="99"/>
      <c r="JKP86" s="99"/>
      <c r="JKQ86" s="99"/>
      <c r="JKR86" s="99"/>
      <c r="JKS86" s="99"/>
      <c r="JKT86" s="99"/>
      <c r="JKU86" s="99"/>
      <c r="JKV86" s="99"/>
      <c r="JKW86" s="99"/>
      <c r="JKX86" s="99"/>
      <c r="JKY86" s="99"/>
      <c r="JKZ86" s="99"/>
      <c r="JLA86" s="99"/>
      <c r="JLB86" s="99"/>
      <c r="JLC86" s="99"/>
      <c r="JLD86" s="99"/>
      <c r="JLE86" s="99"/>
      <c r="JLF86" s="99"/>
      <c r="JLG86" s="99"/>
      <c r="JLH86" s="99"/>
      <c r="JLI86" s="99"/>
      <c r="JLJ86" s="99"/>
      <c r="JLK86" s="99"/>
      <c r="JLL86" s="99"/>
      <c r="JLM86" s="99"/>
      <c r="JLN86" s="99"/>
      <c r="JLO86" s="99"/>
      <c r="JLP86" s="99"/>
      <c r="JLQ86" s="99"/>
      <c r="JLR86" s="99"/>
      <c r="JLS86" s="99"/>
      <c r="JLT86" s="99"/>
      <c r="JLU86" s="99"/>
      <c r="JLV86" s="99"/>
      <c r="JLW86" s="99"/>
      <c r="JLX86" s="99"/>
      <c r="JLY86" s="99"/>
      <c r="JLZ86" s="99"/>
      <c r="JMA86" s="99"/>
      <c r="JMB86" s="99"/>
      <c r="JMC86" s="99"/>
      <c r="JMD86" s="99"/>
      <c r="JME86" s="99"/>
      <c r="JMF86" s="99"/>
      <c r="JMG86" s="99"/>
      <c r="JMH86" s="99"/>
      <c r="JMI86" s="99"/>
      <c r="JMJ86" s="99"/>
      <c r="JMK86" s="99"/>
      <c r="JML86" s="99"/>
      <c r="JMM86" s="99"/>
      <c r="JMN86" s="99"/>
      <c r="JMO86" s="99"/>
      <c r="JMP86" s="99"/>
      <c r="JMQ86" s="99"/>
      <c r="JMR86" s="99"/>
      <c r="JMS86" s="99"/>
      <c r="JMT86" s="99"/>
      <c r="JMU86" s="99"/>
      <c r="JMV86" s="99"/>
      <c r="JMW86" s="99"/>
      <c r="JMX86" s="99"/>
      <c r="JMY86" s="99"/>
      <c r="JMZ86" s="99"/>
      <c r="JNA86" s="99"/>
      <c r="JNB86" s="99"/>
      <c r="JNC86" s="99"/>
      <c r="JND86" s="99"/>
      <c r="JNE86" s="99"/>
      <c r="JNF86" s="99"/>
      <c r="JNG86" s="99"/>
      <c r="JNH86" s="99"/>
      <c r="JNI86" s="99"/>
      <c r="JNJ86" s="99"/>
      <c r="JNK86" s="99"/>
      <c r="JNL86" s="99"/>
      <c r="JNM86" s="99"/>
      <c r="JNN86" s="99"/>
      <c r="JNO86" s="99"/>
      <c r="JNP86" s="99"/>
      <c r="JNQ86" s="99"/>
      <c r="JNR86" s="99"/>
      <c r="JNS86" s="99"/>
      <c r="JNT86" s="99"/>
      <c r="JNU86" s="99"/>
      <c r="JNV86" s="99"/>
      <c r="JNW86" s="99"/>
      <c r="JNX86" s="99"/>
      <c r="JNY86" s="99"/>
      <c r="JNZ86" s="99"/>
      <c r="JOA86" s="99"/>
      <c r="JOB86" s="99"/>
      <c r="JOC86" s="99"/>
      <c r="JOD86" s="99"/>
      <c r="JOE86" s="99"/>
      <c r="JOF86" s="99"/>
      <c r="JOG86" s="99"/>
      <c r="JOH86" s="99"/>
      <c r="JOI86" s="99"/>
      <c r="JOJ86" s="99"/>
      <c r="JOK86" s="99"/>
      <c r="JOL86" s="99"/>
      <c r="JOM86" s="99"/>
      <c r="JON86" s="99"/>
      <c r="JOO86" s="99"/>
      <c r="JOP86" s="99"/>
      <c r="JOQ86" s="99"/>
      <c r="JOR86" s="99"/>
      <c r="JOS86" s="99"/>
      <c r="JOT86" s="99"/>
      <c r="JOU86" s="99"/>
      <c r="JOV86" s="99"/>
      <c r="JOW86" s="99"/>
      <c r="JOX86" s="99"/>
      <c r="JOY86" s="99"/>
      <c r="JOZ86" s="99"/>
      <c r="JPA86" s="99"/>
      <c r="JPB86" s="99"/>
      <c r="JPC86" s="99"/>
      <c r="JPD86" s="99"/>
      <c r="JPE86" s="99"/>
      <c r="JPF86" s="99"/>
      <c r="JPG86" s="99"/>
      <c r="JPH86" s="99"/>
      <c r="JPI86" s="99"/>
      <c r="JPJ86" s="99"/>
      <c r="JPK86" s="99"/>
      <c r="JPL86" s="99"/>
      <c r="JPM86" s="99"/>
      <c r="JPN86" s="99"/>
      <c r="JPO86" s="99"/>
      <c r="JPP86" s="99"/>
      <c r="JPQ86" s="99"/>
      <c r="JPR86" s="99"/>
      <c r="JPS86" s="99"/>
      <c r="JPT86" s="99"/>
      <c r="JPU86" s="99"/>
      <c r="JPV86" s="99"/>
      <c r="JPW86" s="99"/>
      <c r="JPX86" s="99"/>
      <c r="JPY86" s="99"/>
      <c r="JPZ86" s="99"/>
      <c r="JQA86" s="99"/>
      <c r="JQB86" s="99"/>
      <c r="JQC86" s="99"/>
      <c r="JQD86" s="99"/>
      <c r="JQE86" s="99"/>
      <c r="JQF86" s="99"/>
      <c r="JQG86" s="99"/>
      <c r="JQH86" s="99"/>
      <c r="JQI86" s="99"/>
      <c r="JQJ86" s="99"/>
      <c r="JQK86" s="99"/>
      <c r="JQL86" s="99"/>
      <c r="JQM86" s="99"/>
      <c r="JQN86" s="99"/>
      <c r="JQO86" s="99"/>
      <c r="JQP86" s="99"/>
      <c r="JQQ86" s="99"/>
      <c r="JQR86" s="99"/>
      <c r="JQS86" s="99"/>
      <c r="JQT86" s="99"/>
      <c r="JQU86" s="99"/>
      <c r="JQV86" s="99"/>
      <c r="JQW86" s="99"/>
      <c r="JQX86" s="99"/>
      <c r="JQY86" s="99"/>
      <c r="JQZ86" s="99"/>
      <c r="JRA86" s="99"/>
      <c r="JRB86" s="99"/>
      <c r="JRC86" s="99"/>
      <c r="JRD86" s="99"/>
      <c r="JRE86" s="99"/>
      <c r="JRF86" s="99"/>
      <c r="JRG86" s="99"/>
      <c r="JRH86" s="99"/>
      <c r="JRI86" s="99"/>
      <c r="JRJ86" s="99"/>
      <c r="JRK86" s="99"/>
      <c r="JRL86" s="99"/>
      <c r="JRM86" s="99"/>
      <c r="JRN86" s="99"/>
      <c r="JRO86" s="99"/>
      <c r="JRP86" s="99"/>
      <c r="JRQ86" s="99"/>
      <c r="JRR86" s="99"/>
      <c r="JRS86" s="99"/>
      <c r="JRT86" s="99"/>
      <c r="JRU86" s="99"/>
      <c r="JRV86" s="99"/>
      <c r="JRW86" s="99"/>
      <c r="JRX86" s="99"/>
      <c r="JRY86" s="99"/>
      <c r="JRZ86" s="99"/>
      <c r="JSA86" s="99"/>
      <c r="JSB86" s="99"/>
      <c r="JSC86" s="99"/>
      <c r="JSD86" s="99"/>
      <c r="JSE86" s="99"/>
      <c r="JSF86" s="99"/>
      <c r="JSG86" s="99"/>
      <c r="JSH86" s="99"/>
      <c r="JSI86" s="99"/>
      <c r="JSJ86" s="99"/>
      <c r="JSK86" s="99"/>
      <c r="JSL86" s="99"/>
      <c r="JSM86" s="99"/>
      <c r="JSN86" s="99"/>
      <c r="JSO86" s="99"/>
      <c r="JSP86" s="99"/>
      <c r="JSQ86" s="99"/>
      <c r="JSR86" s="99"/>
      <c r="JSS86" s="99"/>
      <c r="JST86" s="99"/>
      <c r="JSU86" s="99"/>
      <c r="JSV86" s="99"/>
      <c r="JSW86" s="99"/>
      <c r="JSX86" s="99"/>
      <c r="JSY86" s="99"/>
      <c r="JSZ86" s="99"/>
      <c r="JTA86" s="99"/>
      <c r="JTB86" s="99"/>
      <c r="JTC86" s="99"/>
      <c r="JTD86" s="99"/>
      <c r="JTE86" s="99"/>
      <c r="JTF86" s="99"/>
      <c r="JTG86" s="99"/>
      <c r="JTH86" s="99"/>
      <c r="JTI86" s="99"/>
      <c r="JTJ86" s="99"/>
      <c r="JTK86" s="99"/>
      <c r="JTL86" s="99"/>
      <c r="JTM86" s="99"/>
      <c r="JTN86" s="99"/>
      <c r="JTO86" s="99"/>
      <c r="JTP86" s="99"/>
      <c r="JTQ86" s="99"/>
      <c r="JTR86" s="99"/>
      <c r="JTS86" s="99"/>
      <c r="JTT86" s="99"/>
      <c r="JTU86" s="99"/>
      <c r="JTV86" s="99"/>
      <c r="JTW86" s="99"/>
      <c r="JTX86" s="99"/>
      <c r="JTY86" s="99"/>
      <c r="JTZ86" s="99"/>
      <c r="JUA86" s="99"/>
      <c r="JUB86" s="99"/>
      <c r="JUC86" s="99"/>
      <c r="JUD86" s="99"/>
      <c r="JUE86" s="99"/>
      <c r="JUF86" s="99"/>
      <c r="JUG86" s="99"/>
      <c r="JUH86" s="99"/>
      <c r="JUI86" s="99"/>
      <c r="JUJ86" s="99"/>
      <c r="JUK86" s="99"/>
      <c r="JUL86" s="99"/>
      <c r="JUM86" s="99"/>
      <c r="JUN86" s="99"/>
      <c r="JUO86" s="99"/>
      <c r="JUP86" s="99"/>
      <c r="JUQ86" s="99"/>
      <c r="JUR86" s="99"/>
      <c r="JUS86" s="99"/>
      <c r="JUT86" s="99"/>
      <c r="JUU86" s="99"/>
      <c r="JUV86" s="99"/>
      <c r="JUW86" s="99"/>
      <c r="JUX86" s="99"/>
      <c r="JUY86" s="99"/>
      <c r="JUZ86" s="99"/>
      <c r="JVA86" s="99"/>
      <c r="JVB86" s="99"/>
      <c r="JVC86" s="99"/>
      <c r="JVD86" s="99"/>
      <c r="JVE86" s="99"/>
      <c r="JVF86" s="99"/>
      <c r="JVG86" s="99"/>
      <c r="JVH86" s="99"/>
      <c r="JVI86" s="99"/>
      <c r="JVJ86" s="99"/>
      <c r="JVK86" s="99"/>
      <c r="JVL86" s="99"/>
      <c r="JVM86" s="99"/>
      <c r="JVN86" s="99"/>
      <c r="JVO86" s="99"/>
      <c r="JVP86" s="99"/>
      <c r="JVQ86" s="99"/>
      <c r="JVR86" s="99"/>
      <c r="JVS86" s="99"/>
      <c r="JVT86" s="99"/>
      <c r="JVU86" s="99"/>
      <c r="JVV86" s="99"/>
      <c r="JVW86" s="99"/>
      <c r="JVX86" s="99"/>
      <c r="JVY86" s="99"/>
      <c r="JVZ86" s="99"/>
      <c r="JWA86" s="99"/>
      <c r="JWB86" s="99"/>
      <c r="JWC86" s="99"/>
      <c r="JWD86" s="99"/>
      <c r="JWE86" s="99"/>
      <c r="JWF86" s="99"/>
      <c r="JWG86" s="99"/>
      <c r="JWH86" s="99"/>
      <c r="JWI86" s="99"/>
      <c r="JWJ86" s="99"/>
      <c r="JWK86" s="99"/>
      <c r="JWL86" s="99"/>
      <c r="JWM86" s="99"/>
      <c r="JWN86" s="99"/>
      <c r="JWO86" s="99"/>
      <c r="JWP86" s="99"/>
      <c r="JWQ86" s="99"/>
      <c r="JWR86" s="99"/>
      <c r="JWS86" s="99"/>
      <c r="JWT86" s="99"/>
      <c r="JWU86" s="99"/>
      <c r="JWV86" s="99"/>
      <c r="JWW86" s="99"/>
      <c r="JWX86" s="99"/>
      <c r="JWY86" s="99"/>
      <c r="JWZ86" s="99"/>
      <c r="JXA86" s="99"/>
      <c r="JXB86" s="99"/>
      <c r="JXC86" s="99"/>
      <c r="JXD86" s="99"/>
      <c r="JXE86" s="99"/>
      <c r="JXF86" s="99"/>
      <c r="JXG86" s="99"/>
      <c r="JXH86" s="99"/>
      <c r="JXI86" s="99"/>
      <c r="JXJ86" s="99"/>
      <c r="JXK86" s="99"/>
      <c r="JXL86" s="99"/>
      <c r="JXM86" s="99"/>
      <c r="JXN86" s="99"/>
      <c r="JXO86" s="99"/>
      <c r="JXP86" s="99"/>
      <c r="JXQ86" s="99"/>
      <c r="JXR86" s="99"/>
      <c r="JXS86" s="99"/>
      <c r="JXT86" s="99"/>
      <c r="JXU86" s="99"/>
      <c r="JXV86" s="99"/>
      <c r="JXW86" s="99"/>
      <c r="JXX86" s="99"/>
      <c r="JXY86" s="99"/>
      <c r="JXZ86" s="99"/>
      <c r="JYA86" s="99"/>
      <c r="JYB86" s="99"/>
      <c r="JYC86" s="99"/>
      <c r="JYD86" s="99"/>
      <c r="JYE86" s="99"/>
      <c r="JYF86" s="99"/>
      <c r="JYG86" s="99"/>
      <c r="JYH86" s="99"/>
      <c r="JYI86" s="99"/>
      <c r="JYJ86" s="99"/>
      <c r="JYK86" s="99"/>
      <c r="JYL86" s="99"/>
      <c r="JYM86" s="99"/>
      <c r="JYN86" s="99"/>
      <c r="JYO86" s="99"/>
      <c r="JYP86" s="99"/>
      <c r="JYQ86" s="99"/>
      <c r="JYR86" s="99"/>
      <c r="JYS86" s="99"/>
      <c r="JYT86" s="99"/>
      <c r="JYU86" s="99"/>
      <c r="JYV86" s="99"/>
      <c r="JYW86" s="99"/>
      <c r="JYX86" s="99"/>
      <c r="JYY86" s="99"/>
      <c r="JYZ86" s="99"/>
      <c r="JZA86" s="99"/>
      <c r="JZB86" s="99"/>
      <c r="JZC86" s="99"/>
      <c r="JZD86" s="99"/>
      <c r="JZE86" s="99"/>
      <c r="JZF86" s="99"/>
      <c r="JZG86" s="99"/>
      <c r="JZH86" s="99"/>
      <c r="JZI86" s="99"/>
      <c r="JZJ86" s="99"/>
      <c r="JZK86" s="99"/>
      <c r="JZL86" s="99"/>
      <c r="JZM86" s="99"/>
      <c r="JZN86" s="99"/>
      <c r="JZO86" s="99"/>
      <c r="JZP86" s="99"/>
      <c r="JZQ86" s="99"/>
      <c r="JZR86" s="99"/>
      <c r="JZS86" s="99"/>
      <c r="JZT86" s="99"/>
      <c r="JZU86" s="99"/>
      <c r="JZV86" s="99"/>
      <c r="JZW86" s="99"/>
      <c r="JZX86" s="99"/>
      <c r="JZY86" s="99"/>
      <c r="JZZ86" s="99"/>
      <c r="KAA86" s="99"/>
      <c r="KAB86" s="99"/>
      <c r="KAC86" s="99"/>
      <c r="KAD86" s="99"/>
      <c r="KAE86" s="99"/>
      <c r="KAF86" s="99"/>
      <c r="KAG86" s="99"/>
      <c r="KAH86" s="99"/>
      <c r="KAI86" s="99"/>
      <c r="KAJ86" s="99"/>
      <c r="KAK86" s="99"/>
      <c r="KAL86" s="99"/>
      <c r="KAM86" s="99"/>
      <c r="KAN86" s="99"/>
      <c r="KAO86" s="99"/>
      <c r="KAP86" s="99"/>
      <c r="KAQ86" s="99"/>
      <c r="KAR86" s="99"/>
      <c r="KAS86" s="99"/>
      <c r="KAT86" s="99"/>
      <c r="KAU86" s="99"/>
      <c r="KAV86" s="99"/>
      <c r="KAW86" s="99"/>
      <c r="KAX86" s="99"/>
      <c r="KAY86" s="99"/>
      <c r="KAZ86" s="99"/>
      <c r="KBA86" s="99"/>
      <c r="KBB86" s="99"/>
      <c r="KBC86" s="99"/>
      <c r="KBD86" s="99"/>
      <c r="KBE86" s="99"/>
      <c r="KBF86" s="99"/>
      <c r="KBG86" s="99"/>
      <c r="KBH86" s="99"/>
      <c r="KBI86" s="99"/>
      <c r="KBJ86" s="99"/>
      <c r="KBK86" s="99"/>
      <c r="KBL86" s="99"/>
      <c r="KBM86" s="99"/>
      <c r="KBN86" s="99"/>
      <c r="KBO86" s="99"/>
      <c r="KBP86" s="99"/>
      <c r="KBQ86" s="99"/>
      <c r="KBR86" s="99"/>
      <c r="KBS86" s="99"/>
      <c r="KBT86" s="99"/>
      <c r="KBU86" s="99"/>
      <c r="KBV86" s="99"/>
      <c r="KBW86" s="99"/>
      <c r="KBX86" s="99"/>
      <c r="KBY86" s="99"/>
      <c r="KBZ86" s="99"/>
      <c r="KCA86" s="99"/>
      <c r="KCB86" s="99"/>
      <c r="KCC86" s="99"/>
      <c r="KCD86" s="99"/>
      <c r="KCE86" s="99"/>
      <c r="KCF86" s="99"/>
      <c r="KCG86" s="99"/>
      <c r="KCH86" s="99"/>
      <c r="KCI86" s="99"/>
      <c r="KCJ86" s="99"/>
      <c r="KCK86" s="99"/>
      <c r="KCL86" s="99"/>
      <c r="KCM86" s="99"/>
      <c r="KCN86" s="99"/>
      <c r="KCO86" s="99"/>
      <c r="KCP86" s="99"/>
      <c r="KCQ86" s="99"/>
      <c r="KCR86" s="99"/>
      <c r="KCS86" s="99"/>
      <c r="KCT86" s="99"/>
      <c r="KCU86" s="99"/>
      <c r="KCV86" s="99"/>
      <c r="KCW86" s="99"/>
      <c r="KCX86" s="99"/>
      <c r="KCY86" s="99"/>
      <c r="KCZ86" s="99"/>
      <c r="KDA86" s="99"/>
      <c r="KDB86" s="99"/>
      <c r="KDC86" s="99"/>
      <c r="KDD86" s="99"/>
      <c r="KDE86" s="99"/>
      <c r="KDF86" s="99"/>
      <c r="KDG86" s="99"/>
      <c r="KDH86" s="99"/>
      <c r="KDI86" s="99"/>
      <c r="KDJ86" s="99"/>
      <c r="KDK86" s="99"/>
      <c r="KDL86" s="99"/>
      <c r="KDM86" s="99"/>
      <c r="KDN86" s="99"/>
      <c r="KDO86" s="99"/>
      <c r="KDP86" s="99"/>
      <c r="KDQ86" s="99"/>
      <c r="KDR86" s="99"/>
      <c r="KDS86" s="99"/>
      <c r="KDT86" s="99"/>
      <c r="KDU86" s="99"/>
      <c r="KDV86" s="99"/>
      <c r="KDW86" s="99"/>
      <c r="KDX86" s="99"/>
      <c r="KDY86" s="99"/>
      <c r="KDZ86" s="99"/>
      <c r="KEA86" s="99"/>
      <c r="KEB86" s="99"/>
      <c r="KEC86" s="99"/>
      <c r="KED86" s="99"/>
      <c r="KEE86" s="99"/>
      <c r="KEF86" s="99"/>
      <c r="KEG86" s="99"/>
      <c r="KEH86" s="99"/>
      <c r="KEI86" s="99"/>
      <c r="KEJ86" s="99"/>
      <c r="KEK86" s="99"/>
      <c r="KEL86" s="99"/>
      <c r="KEM86" s="99"/>
      <c r="KEN86" s="99"/>
      <c r="KEO86" s="99"/>
      <c r="KEP86" s="99"/>
      <c r="KEQ86" s="99"/>
      <c r="KER86" s="99"/>
      <c r="KES86" s="99"/>
      <c r="KET86" s="99"/>
      <c r="KEU86" s="99"/>
      <c r="KEV86" s="99"/>
      <c r="KEW86" s="99"/>
      <c r="KEX86" s="99"/>
      <c r="KEY86" s="99"/>
      <c r="KEZ86" s="99"/>
      <c r="KFA86" s="99"/>
      <c r="KFB86" s="99"/>
      <c r="KFC86" s="99"/>
      <c r="KFD86" s="99"/>
      <c r="KFE86" s="99"/>
      <c r="KFF86" s="99"/>
      <c r="KFG86" s="99"/>
      <c r="KFH86" s="99"/>
      <c r="KFI86" s="99"/>
      <c r="KFJ86" s="99"/>
      <c r="KFK86" s="99"/>
      <c r="KFL86" s="99"/>
      <c r="KFM86" s="99"/>
      <c r="KFN86" s="99"/>
      <c r="KFO86" s="99"/>
      <c r="KFP86" s="99"/>
      <c r="KFQ86" s="99"/>
      <c r="KFR86" s="99"/>
      <c r="KFS86" s="99"/>
      <c r="KFT86" s="99"/>
      <c r="KFU86" s="99"/>
      <c r="KFV86" s="99"/>
      <c r="KFW86" s="99"/>
      <c r="KFX86" s="99"/>
      <c r="KFY86" s="99"/>
      <c r="KFZ86" s="99"/>
      <c r="KGA86" s="99"/>
      <c r="KGB86" s="99"/>
      <c r="KGC86" s="99"/>
      <c r="KGD86" s="99"/>
      <c r="KGE86" s="99"/>
      <c r="KGF86" s="99"/>
      <c r="KGG86" s="99"/>
      <c r="KGH86" s="99"/>
      <c r="KGI86" s="99"/>
      <c r="KGJ86" s="99"/>
      <c r="KGK86" s="99"/>
      <c r="KGL86" s="99"/>
      <c r="KGM86" s="99"/>
      <c r="KGN86" s="99"/>
      <c r="KGO86" s="99"/>
      <c r="KGP86" s="99"/>
      <c r="KGQ86" s="99"/>
      <c r="KGR86" s="99"/>
      <c r="KGS86" s="99"/>
      <c r="KGT86" s="99"/>
      <c r="KGU86" s="99"/>
      <c r="KGV86" s="99"/>
      <c r="KGW86" s="99"/>
      <c r="KGX86" s="99"/>
      <c r="KGY86" s="99"/>
      <c r="KGZ86" s="99"/>
      <c r="KHA86" s="99"/>
      <c r="KHB86" s="99"/>
      <c r="KHC86" s="99"/>
      <c r="KHD86" s="99"/>
      <c r="KHE86" s="99"/>
      <c r="KHF86" s="99"/>
      <c r="KHG86" s="99"/>
      <c r="KHH86" s="99"/>
      <c r="KHI86" s="99"/>
      <c r="KHJ86" s="99"/>
      <c r="KHK86" s="99"/>
      <c r="KHL86" s="99"/>
      <c r="KHM86" s="99"/>
      <c r="KHN86" s="99"/>
      <c r="KHO86" s="99"/>
      <c r="KHP86" s="99"/>
      <c r="KHQ86" s="99"/>
      <c r="KHR86" s="99"/>
      <c r="KHS86" s="99"/>
      <c r="KHT86" s="99"/>
      <c r="KHU86" s="99"/>
      <c r="KHV86" s="99"/>
      <c r="KHW86" s="99"/>
      <c r="KHX86" s="99"/>
      <c r="KHY86" s="99"/>
      <c r="KHZ86" s="99"/>
      <c r="KIA86" s="99"/>
      <c r="KIB86" s="99"/>
      <c r="KIC86" s="99"/>
      <c r="KID86" s="99"/>
      <c r="KIE86" s="99"/>
      <c r="KIF86" s="99"/>
      <c r="KIG86" s="99"/>
      <c r="KIH86" s="99"/>
      <c r="KII86" s="99"/>
      <c r="KIJ86" s="99"/>
      <c r="KIK86" s="99"/>
      <c r="KIL86" s="99"/>
      <c r="KIM86" s="99"/>
      <c r="KIN86" s="99"/>
      <c r="KIO86" s="99"/>
      <c r="KIP86" s="99"/>
      <c r="KIQ86" s="99"/>
      <c r="KIR86" s="99"/>
      <c r="KIS86" s="99"/>
      <c r="KIT86" s="99"/>
      <c r="KIU86" s="99"/>
      <c r="KIV86" s="99"/>
      <c r="KIW86" s="99"/>
      <c r="KIX86" s="99"/>
      <c r="KIY86" s="99"/>
      <c r="KIZ86" s="99"/>
      <c r="KJA86" s="99"/>
      <c r="KJB86" s="99"/>
      <c r="KJC86" s="99"/>
      <c r="KJD86" s="99"/>
      <c r="KJE86" s="99"/>
      <c r="KJF86" s="99"/>
      <c r="KJG86" s="99"/>
      <c r="KJH86" s="99"/>
      <c r="KJI86" s="99"/>
      <c r="KJJ86" s="99"/>
      <c r="KJK86" s="99"/>
      <c r="KJL86" s="99"/>
      <c r="KJM86" s="99"/>
      <c r="KJN86" s="99"/>
      <c r="KJO86" s="99"/>
      <c r="KJP86" s="99"/>
      <c r="KJQ86" s="99"/>
      <c r="KJR86" s="99"/>
      <c r="KJS86" s="99"/>
      <c r="KJT86" s="99"/>
      <c r="KJU86" s="99"/>
      <c r="KJV86" s="99"/>
      <c r="KJW86" s="99"/>
      <c r="KJX86" s="99"/>
      <c r="KJY86" s="99"/>
      <c r="KJZ86" s="99"/>
      <c r="KKA86" s="99"/>
      <c r="KKB86" s="99"/>
      <c r="KKC86" s="99"/>
      <c r="KKD86" s="99"/>
      <c r="KKE86" s="99"/>
      <c r="KKF86" s="99"/>
      <c r="KKG86" s="99"/>
      <c r="KKH86" s="99"/>
      <c r="KKI86" s="99"/>
      <c r="KKJ86" s="99"/>
      <c r="KKK86" s="99"/>
      <c r="KKL86" s="99"/>
      <c r="KKM86" s="99"/>
      <c r="KKN86" s="99"/>
      <c r="KKO86" s="99"/>
      <c r="KKP86" s="99"/>
      <c r="KKQ86" s="99"/>
      <c r="KKR86" s="99"/>
      <c r="KKS86" s="99"/>
      <c r="KKT86" s="99"/>
      <c r="KKU86" s="99"/>
      <c r="KKV86" s="99"/>
      <c r="KKW86" s="99"/>
      <c r="KKX86" s="99"/>
      <c r="KKY86" s="99"/>
      <c r="KKZ86" s="99"/>
      <c r="KLA86" s="99"/>
      <c r="KLB86" s="99"/>
      <c r="KLC86" s="99"/>
      <c r="KLD86" s="99"/>
      <c r="KLE86" s="99"/>
      <c r="KLF86" s="99"/>
      <c r="KLG86" s="99"/>
      <c r="KLH86" s="99"/>
      <c r="KLI86" s="99"/>
      <c r="KLJ86" s="99"/>
      <c r="KLK86" s="99"/>
      <c r="KLL86" s="99"/>
      <c r="KLM86" s="99"/>
      <c r="KLN86" s="99"/>
      <c r="KLO86" s="99"/>
      <c r="KLP86" s="99"/>
      <c r="KLQ86" s="99"/>
      <c r="KLR86" s="99"/>
      <c r="KLS86" s="99"/>
      <c r="KLT86" s="99"/>
      <c r="KLU86" s="99"/>
      <c r="KLV86" s="99"/>
      <c r="KLW86" s="99"/>
      <c r="KLX86" s="99"/>
      <c r="KLY86" s="99"/>
      <c r="KLZ86" s="99"/>
      <c r="KMA86" s="99"/>
      <c r="KMB86" s="99"/>
      <c r="KMC86" s="99"/>
      <c r="KMD86" s="99"/>
      <c r="KME86" s="99"/>
      <c r="KMF86" s="99"/>
      <c r="KMG86" s="99"/>
      <c r="KMH86" s="99"/>
      <c r="KMI86" s="99"/>
      <c r="KMJ86" s="99"/>
      <c r="KMK86" s="99"/>
      <c r="KML86" s="99"/>
      <c r="KMM86" s="99"/>
      <c r="KMN86" s="99"/>
      <c r="KMO86" s="99"/>
      <c r="KMP86" s="99"/>
      <c r="KMQ86" s="99"/>
      <c r="KMR86" s="99"/>
      <c r="KMS86" s="99"/>
      <c r="KMT86" s="99"/>
      <c r="KMU86" s="99"/>
      <c r="KMV86" s="99"/>
      <c r="KMW86" s="99"/>
      <c r="KMX86" s="99"/>
      <c r="KMY86" s="99"/>
      <c r="KMZ86" s="99"/>
      <c r="KNA86" s="99"/>
      <c r="KNB86" s="99"/>
      <c r="KNC86" s="99"/>
      <c r="KND86" s="99"/>
      <c r="KNE86" s="99"/>
      <c r="KNF86" s="99"/>
      <c r="KNG86" s="99"/>
      <c r="KNH86" s="99"/>
      <c r="KNI86" s="99"/>
      <c r="KNJ86" s="99"/>
      <c r="KNK86" s="99"/>
      <c r="KNL86" s="99"/>
      <c r="KNM86" s="99"/>
      <c r="KNN86" s="99"/>
      <c r="KNO86" s="99"/>
      <c r="KNP86" s="99"/>
      <c r="KNQ86" s="99"/>
      <c r="KNR86" s="99"/>
      <c r="KNS86" s="99"/>
      <c r="KNT86" s="99"/>
      <c r="KNU86" s="99"/>
      <c r="KNV86" s="99"/>
      <c r="KNW86" s="99"/>
      <c r="KNX86" s="99"/>
      <c r="KNY86" s="99"/>
      <c r="KNZ86" s="99"/>
      <c r="KOA86" s="99"/>
      <c r="KOB86" s="99"/>
      <c r="KOC86" s="99"/>
      <c r="KOD86" s="99"/>
      <c r="KOE86" s="99"/>
      <c r="KOF86" s="99"/>
      <c r="KOG86" s="99"/>
      <c r="KOH86" s="99"/>
      <c r="KOI86" s="99"/>
      <c r="KOJ86" s="99"/>
      <c r="KOK86" s="99"/>
      <c r="KOL86" s="99"/>
      <c r="KOM86" s="99"/>
      <c r="KON86" s="99"/>
      <c r="KOO86" s="99"/>
      <c r="KOP86" s="99"/>
      <c r="KOQ86" s="99"/>
      <c r="KOR86" s="99"/>
      <c r="KOS86" s="99"/>
      <c r="KOT86" s="99"/>
      <c r="KOU86" s="99"/>
      <c r="KOV86" s="99"/>
      <c r="KOW86" s="99"/>
      <c r="KOX86" s="99"/>
      <c r="KOY86" s="99"/>
      <c r="KOZ86" s="99"/>
      <c r="KPA86" s="99"/>
      <c r="KPB86" s="99"/>
      <c r="KPC86" s="99"/>
      <c r="KPD86" s="99"/>
      <c r="KPE86" s="99"/>
      <c r="KPF86" s="99"/>
      <c r="KPG86" s="99"/>
      <c r="KPH86" s="99"/>
      <c r="KPI86" s="99"/>
      <c r="KPJ86" s="99"/>
      <c r="KPK86" s="99"/>
      <c r="KPL86" s="99"/>
      <c r="KPM86" s="99"/>
      <c r="KPN86" s="99"/>
      <c r="KPO86" s="99"/>
      <c r="KPP86" s="99"/>
      <c r="KPQ86" s="99"/>
      <c r="KPR86" s="99"/>
      <c r="KPS86" s="99"/>
      <c r="KPT86" s="99"/>
      <c r="KPU86" s="99"/>
      <c r="KPV86" s="99"/>
      <c r="KPW86" s="99"/>
      <c r="KPX86" s="99"/>
      <c r="KPY86" s="99"/>
      <c r="KPZ86" s="99"/>
      <c r="KQA86" s="99"/>
      <c r="KQB86" s="99"/>
      <c r="KQC86" s="99"/>
      <c r="KQD86" s="99"/>
      <c r="KQE86" s="99"/>
      <c r="KQF86" s="99"/>
      <c r="KQG86" s="99"/>
      <c r="KQH86" s="99"/>
      <c r="KQI86" s="99"/>
      <c r="KQJ86" s="99"/>
      <c r="KQK86" s="99"/>
      <c r="KQL86" s="99"/>
      <c r="KQM86" s="99"/>
      <c r="KQN86" s="99"/>
      <c r="KQO86" s="99"/>
      <c r="KQP86" s="99"/>
      <c r="KQQ86" s="99"/>
      <c r="KQR86" s="99"/>
      <c r="KQS86" s="99"/>
      <c r="KQT86" s="99"/>
      <c r="KQU86" s="99"/>
      <c r="KQV86" s="99"/>
      <c r="KQW86" s="99"/>
      <c r="KQX86" s="99"/>
      <c r="KQY86" s="99"/>
      <c r="KQZ86" s="99"/>
      <c r="KRA86" s="99"/>
      <c r="KRB86" s="99"/>
      <c r="KRC86" s="99"/>
      <c r="KRD86" s="99"/>
      <c r="KRE86" s="99"/>
      <c r="KRF86" s="99"/>
      <c r="KRG86" s="99"/>
      <c r="KRH86" s="99"/>
      <c r="KRI86" s="99"/>
      <c r="KRJ86" s="99"/>
      <c r="KRK86" s="99"/>
      <c r="KRL86" s="99"/>
      <c r="KRM86" s="99"/>
      <c r="KRN86" s="99"/>
      <c r="KRO86" s="99"/>
      <c r="KRP86" s="99"/>
      <c r="KRQ86" s="99"/>
      <c r="KRR86" s="99"/>
      <c r="KRS86" s="99"/>
      <c r="KRT86" s="99"/>
      <c r="KRU86" s="99"/>
      <c r="KRV86" s="99"/>
      <c r="KRW86" s="99"/>
      <c r="KRX86" s="99"/>
      <c r="KRY86" s="99"/>
      <c r="KRZ86" s="99"/>
      <c r="KSA86" s="99"/>
      <c r="KSB86" s="99"/>
      <c r="KSC86" s="99"/>
      <c r="KSD86" s="99"/>
      <c r="KSE86" s="99"/>
      <c r="KSF86" s="99"/>
      <c r="KSG86" s="99"/>
      <c r="KSH86" s="99"/>
      <c r="KSI86" s="99"/>
      <c r="KSJ86" s="99"/>
      <c r="KSK86" s="99"/>
      <c r="KSL86" s="99"/>
      <c r="KSM86" s="99"/>
      <c r="KSN86" s="99"/>
      <c r="KSO86" s="99"/>
      <c r="KSP86" s="99"/>
      <c r="KSQ86" s="99"/>
      <c r="KSR86" s="99"/>
      <c r="KSS86" s="99"/>
      <c r="KST86" s="99"/>
      <c r="KSU86" s="99"/>
      <c r="KSV86" s="99"/>
      <c r="KSW86" s="99"/>
      <c r="KSX86" s="99"/>
      <c r="KSY86" s="99"/>
      <c r="KSZ86" s="99"/>
      <c r="KTA86" s="99"/>
      <c r="KTB86" s="99"/>
      <c r="KTC86" s="99"/>
      <c r="KTD86" s="99"/>
      <c r="KTE86" s="99"/>
      <c r="KTF86" s="99"/>
      <c r="KTG86" s="99"/>
      <c r="KTH86" s="99"/>
      <c r="KTI86" s="99"/>
      <c r="KTJ86" s="99"/>
      <c r="KTK86" s="99"/>
      <c r="KTL86" s="99"/>
      <c r="KTM86" s="99"/>
      <c r="KTN86" s="99"/>
      <c r="KTO86" s="99"/>
      <c r="KTP86" s="99"/>
      <c r="KTQ86" s="99"/>
      <c r="KTR86" s="99"/>
      <c r="KTS86" s="99"/>
      <c r="KTT86" s="99"/>
      <c r="KTU86" s="99"/>
      <c r="KTV86" s="99"/>
      <c r="KTW86" s="99"/>
      <c r="KTX86" s="99"/>
      <c r="KTY86" s="99"/>
      <c r="KTZ86" s="99"/>
      <c r="KUA86" s="99"/>
      <c r="KUB86" s="99"/>
      <c r="KUC86" s="99"/>
      <c r="KUD86" s="99"/>
      <c r="KUE86" s="99"/>
      <c r="KUF86" s="99"/>
      <c r="KUG86" s="99"/>
      <c r="KUH86" s="99"/>
      <c r="KUI86" s="99"/>
      <c r="KUJ86" s="99"/>
      <c r="KUK86" s="99"/>
      <c r="KUL86" s="99"/>
      <c r="KUM86" s="99"/>
      <c r="KUN86" s="99"/>
      <c r="KUO86" s="99"/>
      <c r="KUP86" s="99"/>
      <c r="KUQ86" s="99"/>
      <c r="KUR86" s="99"/>
      <c r="KUS86" s="99"/>
      <c r="KUT86" s="99"/>
      <c r="KUU86" s="99"/>
      <c r="KUV86" s="99"/>
      <c r="KUW86" s="99"/>
      <c r="KUX86" s="99"/>
      <c r="KUY86" s="99"/>
      <c r="KUZ86" s="99"/>
      <c r="KVA86" s="99"/>
      <c r="KVB86" s="99"/>
      <c r="KVC86" s="99"/>
      <c r="KVD86" s="99"/>
      <c r="KVE86" s="99"/>
      <c r="KVF86" s="99"/>
      <c r="KVG86" s="99"/>
      <c r="KVH86" s="99"/>
      <c r="KVI86" s="99"/>
      <c r="KVJ86" s="99"/>
      <c r="KVK86" s="99"/>
      <c r="KVL86" s="99"/>
      <c r="KVM86" s="99"/>
      <c r="KVN86" s="99"/>
      <c r="KVO86" s="99"/>
      <c r="KVP86" s="99"/>
      <c r="KVQ86" s="99"/>
      <c r="KVR86" s="99"/>
      <c r="KVS86" s="99"/>
      <c r="KVT86" s="99"/>
      <c r="KVU86" s="99"/>
      <c r="KVV86" s="99"/>
      <c r="KVW86" s="99"/>
      <c r="KVX86" s="99"/>
      <c r="KVY86" s="99"/>
      <c r="KVZ86" s="99"/>
      <c r="KWA86" s="99"/>
      <c r="KWB86" s="99"/>
      <c r="KWC86" s="99"/>
      <c r="KWD86" s="99"/>
      <c r="KWE86" s="99"/>
      <c r="KWF86" s="99"/>
      <c r="KWG86" s="99"/>
      <c r="KWH86" s="99"/>
      <c r="KWI86" s="99"/>
      <c r="KWJ86" s="99"/>
      <c r="KWK86" s="99"/>
      <c r="KWL86" s="99"/>
      <c r="KWM86" s="99"/>
      <c r="KWN86" s="99"/>
      <c r="KWO86" s="99"/>
      <c r="KWP86" s="99"/>
      <c r="KWQ86" s="99"/>
      <c r="KWR86" s="99"/>
      <c r="KWS86" s="99"/>
      <c r="KWT86" s="99"/>
      <c r="KWU86" s="99"/>
      <c r="KWV86" s="99"/>
      <c r="KWW86" s="99"/>
      <c r="KWX86" s="99"/>
      <c r="KWY86" s="99"/>
      <c r="KWZ86" s="99"/>
      <c r="KXA86" s="99"/>
      <c r="KXB86" s="99"/>
      <c r="KXC86" s="99"/>
      <c r="KXD86" s="99"/>
      <c r="KXE86" s="99"/>
      <c r="KXF86" s="99"/>
      <c r="KXG86" s="99"/>
      <c r="KXH86" s="99"/>
      <c r="KXI86" s="99"/>
      <c r="KXJ86" s="99"/>
      <c r="KXK86" s="99"/>
      <c r="KXL86" s="99"/>
      <c r="KXM86" s="99"/>
      <c r="KXN86" s="99"/>
      <c r="KXO86" s="99"/>
      <c r="KXP86" s="99"/>
      <c r="KXQ86" s="99"/>
      <c r="KXR86" s="99"/>
      <c r="KXS86" s="99"/>
      <c r="KXT86" s="99"/>
      <c r="KXU86" s="99"/>
      <c r="KXV86" s="99"/>
      <c r="KXW86" s="99"/>
      <c r="KXX86" s="99"/>
      <c r="KXY86" s="99"/>
      <c r="KXZ86" s="99"/>
      <c r="KYA86" s="99"/>
      <c r="KYB86" s="99"/>
      <c r="KYC86" s="99"/>
      <c r="KYD86" s="99"/>
      <c r="KYE86" s="99"/>
      <c r="KYF86" s="99"/>
      <c r="KYG86" s="99"/>
      <c r="KYH86" s="99"/>
      <c r="KYI86" s="99"/>
      <c r="KYJ86" s="99"/>
      <c r="KYK86" s="99"/>
      <c r="KYL86" s="99"/>
      <c r="KYM86" s="99"/>
      <c r="KYN86" s="99"/>
      <c r="KYO86" s="99"/>
      <c r="KYP86" s="99"/>
      <c r="KYQ86" s="99"/>
      <c r="KYR86" s="99"/>
      <c r="KYS86" s="99"/>
      <c r="KYT86" s="99"/>
      <c r="KYU86" s="99"/>
      <c r="KYV86" s="99"/>
      <c r="KYW86" s="99"/>
      <c r="KYX86" s="99"/>
      <c r="KYY86" s="99"/>
      <c r="KYZ86" s="99"/>
      <c r="KZA86" s="99"/>
      <c r="KZB86" s="99"/>
      <c r="KZC86" s="99"/>
      <c r="KZD86" s="99"/>
      <c r="KZE86" s="99"/>
      <c r="KZF86" s="99"/>
      <c r="KZG86" s="99"/>
      <c r="KZH86" s="99"/>
      <c r="KZI86" s="99"/>
      <c r="KZJ86" s="99"/>
      <c r="KZK86" s="99"/>
      <c r="KZL86" s="99"/>
      <c r="KZM86" s="99"/>
      <c r="KZN86" s="99"/>
      <c r="KZO86" s="99"/>
      <c r="KZP86" s="99"/>
      <c r="KZQ86" s="99"/>
      <c r="KZR86" s="99"/>
      <c r="KZS86" s="99"/>
      <c r="KZT86" s="99"/>
      <c r="KZU86" s="99"/>
      <c r="KZV86" s="99"/>
      <c r="KZW86" s="99"/>
      <c r="KZX86" s="99"/>
      <c r="KZY86" s="99"/>
      <c r="KZZ86" s="99"/>
      <c r="LAA86" s="99"/>
      <c r="LAB86" s="99"/>
      <c r="LAC86" s="99"/>
      <c r="LAD86" s="99"/>
      <c r="LAE86" s="99"/>
      <c r="LAF86" s="99"/>
      <c r="LAG86" s="99"/>
      <c r="LAH86" s="99"/>
      <c r="LAI86" s="99"/>
      <c r="LAJ86" s="99"/>
      <c r="LAK86" s="99"/>
      <c r="LAL86" s="99"/>
      <c r="LAM86" s="99"/>
      <c r="LAN86" s="99"/>
      <c r="LAO86" s="99"/>
      <c r="LAP86" s="99"/>
      <c r="LAQ86" s="99"/>
      <c r="LAR86" s="99"/>
      <c r="LAS86" s="99"/>
      <c r="LAT86" s="99"/>
      <c r="LAU86" s="99"/>
      <c r="LAV86" s="99"/>
      <c r="LAW86" s="99"/>
      <c r="LAX86" s="99"/>
      <c r="LAY86" s="99"/>
      <c r="LAZ86" s="99"/>
      <c r="LBA86" s="99"/>
      <c r="LBB86" s="99"/>
      <c r="LBC86" s="99"/>
      <c r="LBD86" s="99"/>
      <c r="LBE86" s="99"/>
      <c r="LBF86" s="99"/>
      <c r="LBG86" s="99"/>
      <c r="LBH86" s="99"/>
      <c r="LBI86" s="99"/>
      <c r="LBJ86" s="99"/>
      <c r="LBK86" s="99"/>
      <c r="LBL86" s="99"/>
      <c r="LBM86" s="99"/>
      <c r="LBN86" s="99"/>
      <c r="LBO86" s="99"/>
      <c r="LBP86" s="99"/>
      <c r="LBQ86" s="99"/>
      <c r="LBR86" s="99"/>
      <c r="LBS86" s="99"/>
      <c r="LBT86" s="99"/>
      <c r="LBU86" s="99"/>
      <c r="LBV86" s="99"/>
      <c r="LBW86" s="99"/>
      <c r="LBX86" s="99"/>
      <c r="LBY86" s="99"/>
      <c r="LBZ86" s="99"/>
      <c r="LCA86" s="99"/>
      <c r="LCB86" s="99"/>
      <c r="LCC86" s="99"/>
      <c r="LCD86" s="99"/>
      <c r="LCE86" s="99"/>
      <c r="LCF86" s="99"/>
      <c r="LCG86" s="99"/>
      <c r="LCH86" s="99"/>
      <c r="LCI86" s="99"/>
      <c r="LCJ86" s="99"/>
      <c r="LCK86" s="99"/>
      <c r="LCL86" s="99"/>
      <c r="LCM86" s="99"/>
      <c r="LCN86" s="99"/>
      <c r="LCO86" s="99"/>
      <c r="LCP86" s="99"/>
      <c r="LCQ86" s="99"/>
      <c r="LCR86" s="99"/>
      <c r="LCS86" s="99"/>
      <c r="LCT86" s="99"/>
      <c r="LCU86" s="99"/>
      <c r="LCV86" s="99"/>
      <c r="LCW86" s="99"/>
      <c r="LCX86" s="99"/>
      <c r="LCY86" s="99"/>
      <c r="LCZ86" s="99"/>
      <c r="LDA86" s="99"/>
      <c r="LDB86" s="99"/>
      <c r="LDC86" s="99"/>
      <c r="LDD86" s="99"/>
      <c r="LDE86" s="99"/>
      <c r="LDF86" s="99"/>
      <c r="LDG86" s="99"/>
      <c r="LDH86" s="99"/>
      <c r="LDI86" s="99"/>
      <c r="LDJ86" s="99"/>
      <c r="LDK86" s="99"/>
      <c r="LDL86" s="99"/>
      <c r="LDM86" s="99"/>
      <c r="LDN86" s="99"/>
      <c r="LDO86" s="99"/>
      <c r="LDP86" s="99"/>
      <c r="LDQ86" s="99"/>
      <c r="LDR86" s="99"/>
      <c r="LDS86" s="99"/>
      <c r="LDT86" s="99"/>
      <c r="LDU86" s="99"/>
      <c r="LDV86" s="99"/>
      <c r="LDW86" s="99"/>
      <c r="LDX86" s="99"/>
      <c r="LDY86" s="99"/>
      <c r="LDZ86" s="99"/>
      <c r="LEA86" s="99"/>
      <c r="LEB86" s="99"/>
      <c r="LEC86" s="99"/>
      <c r="LED86" s="99"/>
      <c r="LEE86" s="99"/>
      <c r="LEF86" s="99"/>
      <c r="LEG86" s="99"/>
      <c r="LEH86" s="99"/>
      <c r="LEI86" s="99"/>
      <c r="LEJ86" s="99"/>
      <c r="LEK86" s="99"/>
      <c r="LEL86" s="99"/>
      <c r="LEM86" s="99"/>
      <c r="LEN86" s="99"/>
      <c r="LEO86" s="99"/>
      <c r="LEP86" s="99"/>
      <c r="LEQ86" s="99"/>
      <c r="LER86" s="99"/>
      <c r="LES86" s="99"/>
      <c r="LET86" s="99"/>
      <c r="LEU86" s="99"/>
      <c r="LEV86" s="99"/>
      <c r="LEW86" s="99"/>
      <c r="LEX86" s="99"/>
      <c r="LEY86" s="99"/>
      <c r="LEZ86" s="99"/>
      <c r="LFA86" s="99"/>
      <c r="LFB86" s="99"/>
      <c r="LFC86" s="99"/>
      <c r="LFD86" s="99"/>
      <c r="LFE86" s="99"/>
      <c r="LFF86" s="99"/>
      <c r="LFG86" s="99"/>
      <c r="LFH86" s="99"/>
      <c r="LFI86" s="99"/>
      <c r="LFJ86" s="99"/>
      <c r="LFK86" s="99"/>
      <c r="LFL86" s="99"/>
      <c r="LFM86" s="99"/>
      <c r="LFN86" s="99"/>
      <c r="LFO86" s="99"/>
      <c r="LFP86" s="99"/>
      <c r="LFQ86" s="99"/>
      <c r="LFR86" s="99"/>
      <c r="LFS86" s="99"/>
      <c r="LFT86" s="99"/>
      <c r="LFU86" s="99"/>
      <c r="LFV86" s="99"/>
      <c r="LFW86" s="99"/>
      <c r="LFX86" s="99"/>
      <c r="LFY86" s="99"/>
      <c r="LFZ86" s="99"/>
      <c r="LGA86" s="99"/>
      <c r="LGB86" s="99"/>
      <c r="LGC86" s="99"/>
      <c r="LGD86" s="99"/>
      <c r="LGE86" s="99"/>
      <c r="LGF86" s="99"/>
      <c r="LGG86" s="99"/>
      <c r="LGH86" s="99"/>
      <c r="LGI86" s="99"/>
      <c r="LGJ86" s="99"/>
      <c r="LGK86" s="99"/>
      <c r="LGL86" s="99"/>
      <c r="LGM86" s="99"/>
      <c r="LGN86" s="99"/>
      <c r="LGO86" s="99"/>
      <c r="LGP86" s="99"/>
      <c r="LGQ86" s="99"/>
      <c r="LGR86" s="99"/>
      <c r="LGS86" s="99"/>
      <c r="LGT86" s="99"/>
      <c r="LGU86" s="99"/>
      <c r="LGV86" s="99"/>
      <c r="LGW86" s="99"/>
      <c r="LGX86" s="99"/>
      <c r="LGY86" s="99"/>
      <c r="LGZ86" s="99"/>
      <c r="LHA86" s="99"/>
      <c r="LHB86" s="99"/>
      <c r="LHC86" s="99"/>
      <c r="LHD86" s="99"/>
      <c r="LHE86" s="99"/>
      <c r="LHF86" s="99"/>
      <c r="LHG86" s="99"/>
      <c r="LHH86" s="99"/>
      <c r="LHI86" s="99"/>
      <c r="LHJ86" s="99"/>
      <c r="LHK86" s="99"/>
      <c r="LHL86" s="99"/>
      <c r="LHM86" s="99"/>
      <c r="LHN86" s="99"/>
      <c r="LHO86" s="99"/>
      <c r="LHP86" s="99"/>
      <c r="LHQ86" s="99"/>
      <c r="LHR86" s="99"/>
      <c r="LHS86" s="99"/>
      <c r="LHT86" s="99"/>
      <c r="LHU86" s="99"/>
      <c r="LHV86" s="99"/>
      <c r="LHW86" s="99"/>
      <c r="LHX86" s="99"/>
      <c r="LHY86" s="99"/>
      <c r="LHZ86" s="99"/>
      <c r="LIA86" s="99"/>
      <c r="LIB86" s="99"/>
      <c r="LIC86" s="99"/>
      <c r="LID86" s="99"/>
      <c r="LIE86" s="99"/>
      <c r="LIF86" s="99"/>
      <c r="LIG86" s="99"/>
      <c r="LIH86" s="99"/>
      <c r="LII86" s="99"/>
      <c r="LIJ86" s="99"/>
      <c r="LIK86" s="99"/>
      <c r="LIL86" s="99"/>
      <c r="LIM86" s="99"/>
      <c r="LIN86" s="99"/>
      <c r="LIO86" s="99"/>
      <c r="LIP86" s="99"/>
      <c r="LIQ86" s="99"/>
      <c r="LIR86" s="99"/>
      <c r="LIS86" s="99"/>
      <c r="LIT86" s="99"/>
      <c r="LIU86" s="99"/>
      <c r="LIV86" s="99"/>
      <c r="LIW86" s="99"/>
      <c r="LIX86" s="99"/>
      <c r="LIY86" s="99"/>
      <c r="LIZ86" s="99"/>
      <c r="LJA86" s="99"/>
      <c r="LJB86" s="99"/>
      <c r="LJC86" s="99"/>
      <c r="LJD86" s="99"/>
      <c r="LJE86" s="99"/>
      <c r="LJF86" s="99"/>
      <c r="LJG86" s="99"/>
      <c r="LJH86" s="99"/>
      <c r="LJI86" s="99"/>
      <c r="LJJ86" s="99"/>
      <c r="LJK86" s="99"/>
      <c r="LJL86" s="99"/>
      <c r="LJM86" s="99"/>
      <c r="LJN86" s="99"/>
      <c r="LJO86" s="99"/>
      <c r="LJP86" s="99"/>
      <c r="LJQ86" s="99"/>
      <c r="LJR86" s="99"/>
      <c r="LJS86" s="99"/>
      <c r="LJT86" s="99"/>
      <c r="LJU86" s="99"/>
      <c r="LJV86" s="99"/>
      <c r="LJW86" s="99"/>
      <c r="LJX86" s="99"/>
      <c r="LJY86" s="99"/>
      <c r="LJZ86" s="99"/>
      <c r="LKA86" s="99"/>
      <c r="LKB86" s="99"/>
      <c r="LKC86" s="99"/>
      <c r="LKD86" s="99"/>
      <c r="LKE86" s="99"/>
      <c r="LKF86" s="99"/>
      <c r="LKG86" s="99"/>
      <c r="LKH86" s="99"/>
      <c r="LKI86" s="99"/>
      <c r="LKJ86" s="99"/>
      <c r="LKK86" s="99"/>
      <c r="LKL86" s="99"/>
      <c r="LKM86" s="99"/>
      <c r="LKN86" s="99"/>
      <c r="LKO86" s="99"/>
      <c r="LKP86" s="99"/>
      <c r="LKQ86" s="99"/>
      <c r="LKR86" s="99"/>
      <c r="LKS86" s="99"/>
      <c r="LKT86" s="99"/>
      <c r="LKU86" s="99"/>
      <c r="LKV86" s="99"/>
      <c r="LKW86" s="99"/>
      <c r="LKX86" s="99"/>
      <c r="LKY86" s="99"/>
      <c r="LKZ86" s="99"/>
      <c r="LLA86" s="99"/>
      <c r="LLB86" s="99"/>
      <c r="LLC86" s="99"/>
      <c r="LLD86" s="99"/>
      <c r="LLE86" s="99"/>
      <c r="LLF86" s="99"/>
      <c r="LLG86" s="99"/>
      <c r="LLH86" s="99"/>
      <c r="LLI86" s="99"/>
      <c r="LLJ86" s="99"/>
      <c r="LLK86" s="99"/>
      <c r="LLL86" s="99"/>
      <c r="LLM86" s="99"/>
      <c r="LLN86" s="99"/>
      <c r="LLO86" s="99"/>
      <c r="LLP86" s="99"/>
      <c r="LLQ86" s="99"/>
      <c r="LLR86" s="99"/>
      <c r="LLS86" s="99"/>
      <c r="LLT86" s="99"/>
      <c r="LLU86" s="99"/>
      <c r="LLV86" s="99"/>
      <c r="LLW86" s="99"/>
      <c r="LLX86" s="99"/>
      <c r="LLY86" s="99"/>
      <c r="LLZ86" s="99"/>
      <c r="LMA86" s="99"/>
      <c r="LMB86" s="99"/>
      <c r="LMC86" s="99"/>
      <c r="LMD86" s="99"/>
      <c r="LME86" s="99"/>
      <c r="LMF86" s="99"/>
      <c r="LMG86" s="99"/>
      <c r="LMH86" s="99"/>
      <c r="LMI86" s="99"/>
      <c r="LMJ86" s="99"/>
      <c r="LMK86" s="99"/>
      <c r="LML86" s="99"/>
      <c r="LMM86" s="99"/>
      <c r="LMN86" s="99"/>
      <c r="LMO86" s="99"/>
      <c r="LMP86" s="99"/>
      <c r="LMQ86" s="99"/>
      <c r="LMR86" s="99"/>
      <c r="LMS86" s="99"/>
      <c r="LMT86" s="99"/>
      <c r="LMU86" s="99"/>
      <c r="LMV86" s="99"/>
      <c r="LMW86" s="99"/>
      <c r="LMX86" s="99"/>
      <c r="LMY86" s="99"/>
      <c r="LMZ86" s="99"/>
      <c r="LNA86" s="99"/>
      <c r="LNB86" s="99"/>
      <c r="LNC86" s="99"/>
      <c r="LND86" s="99"/>
      <c r="LNE86" s="99"/>
      <c r="LNF86" s="99"/>
      <c r="LNG86" s="99"/>
      <c r="LNH86" s="99"/>
      <c r="LNI86" s="99"/>
      <c r="LNJ86" s="99"/>
      <c r="LNK86" s="99"/>
      <c r="LNL86" s="99"/>
      <c r="LNM86" s="99"/>
      <c r="LNN86" s="99"/>
      <c r="LNO86" s="99"/>
      <c r="LNP86" s="99"/>
      <c r="LNQ86" s="99"/>
      <c r="LNR86" s="99"/>
      <c r="LNS86" s="99"/>
      <c r="LNT86" s="99"/>
      <c r="LNU86" s="99"/>
      <c r="LNV86" s="99"/>
      <c r="LNW86" s="99"/>
      <c r="LNX86" s="99"/>
      <c r="LNY86" s="99"/>
      <c r="LNZ86" s="99"/>
      <c r="LOA86" s="99"/>
      <c r="LOB86" s="99"/>
      <c r="LOC86" s="99"/>
      <c r="LOD86" s="99"/>
      <c r="LOE86" s="99"/>
      <c r="LOF86" s="99"/>
      <c r="LOG86" s="99"/>
      <c r="LOH86" s="99"/>
      <c r="LOI86" s="99"/>
      <c r="LOJ86" s="99"/>
      <c r="LOK86" s="99"/>
      <c r="LOL86" s="99"/>
      <c r="LOM86" s="99"/>
      <c r="LON86" s="99"/>
      <c r="LOO86" s="99"/>
      <c r="LOP86" s="99"/>
      <c r="LOQ86" s="99"/>
      <c r="LOR86" s="99"/>
      <c r="LOS86" s="99"/>
      <c r="LOT86" s="99"/>
      <c r="LOU86" s="99"/>
      <c r="LOV86" s="99"/>
      <c r="LOW86" s="99"/>
      <c r="LOX86" s="99"/>
      <c r="LOY86" s="99"/>
      <c r="LOZ86" s="99"/>
      <c r="LPA86" s="99"/>
      <c r="LPB86" s="99"/>
      <c r="LPC86" s="99"/>
      <c r="LPD86" s="99"/>
      <c r="LPE86" s="99"/>
      <c r="LPF86" s="99"/>
      <c r="LPG86" s="99"/>
      <c r="LPH86" s="99"/>
      <c r="LPI86" s="99"/>
      <c r="LPJ86" s="99"/>
      <c r="LPK86" s="99"/>
      <c r="LPL86" s="99"/>
      <c r="LPM86" s="99"/>
      <c r="LPN86" s="99"/>
      <c r="LPO86" s="99"/>
      <c r="LPP86" s="99"/>
      <c r="LPQ86" s="99"/>
      <c r="LPR86" s="99"/>
      <c r="LPS86" s="99"/>
      <c r="LPT86" s="99"/>
      <c r="LPU86" s="99"/>
      <c r="LPV86" s="99"/>
      <c r="LPW86" s="99"/>
      <c r="LPX86" s="99"/>
      <c r="LPY86" s="99"/>
      <c r="LPZ86" s="99"/>
      <c r="LQA86" s="99"/>
      <c r="LQB86" s="99"/>
      <c r="LQC86" s="99"/>
      <c r="LQD86" s="99"/>
      <c r="LQE86" s="99"/>
      <c r="LQF86" s="99"/>
      <c r="LQG86" s="99"/>
      <c r="LQH86" s="99"/>
      <c r="LQI86" s="99"/>
      <c r="LQJ86" s="99"/>
      <c r="LQK86" s="99"/>
      <c r="LQL86" s="99"/>
      <c r="LQM86" s="99"/>
      <c r="LQN86" s="99"/>
      <c r="LQO86" s="99"/>
      <c r="LQP86" s="99"/>
      <c r="LQQ86" s="99"/>
      <c r="LQR86" s="99"/>
      <c r="LQS86" s="99"/>
      <c r="LQT86" s="99"/>
      <c r="LQU86" s="99"/>
      <c r="LQV86" s="99"/>
      <c r="LQW86" s="99"/>
      <c r="LQX86" s="99"/>
      <c r="LQY86" s="99"/>
      <c r="LQZ86" s="99"/>
      <c r="LRA86" s="99"/>
      <c r="LRB86" s="99"/>
      <c r="LRC86" s="99"/>
      <c r="LRD86" s="99"/>
      <c r="LRE86" s="99"/>
      <c r="LRF86" s="99"/>
      <c r="LRG86" s="99"/>
      <c r="LRH86" s="99"/>
      <c r="LRI86" s="99"/>
      <c r="LRJ86" s="99"/>
      <c r="LRK86" s="99"/>
      <c r="LRL86" s="99"/>
      <c r="LRM86" s="99"/>
      <c r="LRN86" s="99"/>
      <c r="LRO86" s="99"/>
      <c r="LRP86" s="99"/>
      <c r="LRQ86" s="99"/>
      <c r="LRR86" s="99"/>
      <c r="LRS86" s="99"/>
      <c r="LRT86" s="99"/>
      <c r="LRU86" s="99"/>
      <c r="LRV86" s="99"/>
      <c r="LRW86" s="99"/>
      <c r="LRX86" s="99"/>
      <c r="LRY86" s="99"/>
      <c r="LRZ86" s="99"/>
      <c r="LSA86" s="99"/>
      <c r="LSB86" s="99"/>
      <c r="LSC86" s="99"/>
      <c r="LSD86" s="99"/>
      <c r="LSE86" s="99"/>
      <c r="LSF86" s="99"/>
      <c r="LSG86" s="99"/>
      <c r="LSH86" s="99"/>
      <c r="LSI86" s="99"/>
      <c r="LSJ86" s="99"/>
      <c r="LSK86" s="99"/>
      <c r="LSL86" s="99"/>
      <c r="LSM86" s="99"/>
      <c r="LSN86" s="99"/>
      <c r="LSO86" s="99"/>
      <c r="LSP86" s="99"/>
      <c r="LSQ86" s="99"/>
      <c r="LSR86" s="99"/>
      <c r="LSS86" s="99"/>
      <c r="LST86" s="99"/>
      <c r="LSU86" s="99"/>
      <c r="LSV86" s="99"/>
      <c r="LSW86" s="99"/>
      <c r="LSX86" s="99"/>
      <c r="LSY86" s="99"/>
      <c r="LSZ86" s="99"/>
      <c r="LTA86" s="99"/>
      <c r="LTB86" s="99"/>
      <c r="LTC86" s="99"/>
      <c r="LTD86" s="99"/>
      <c r="LTE86" s="99"/>
      <c r="LTF86" s="99"/>
      <c r="LTG86" s="99"/>
      <c r="LTH86" s="99"/>
      <c r="LTI86" s="99"/>
      <c r="LTJ86" s="99"/>
      <c r="LTK86" s="99"/>
      <c r="LTL86" s="99"/>
      <c r="LTM86" s="99"/>
      <c r="LTN86" s="99"/>
      <c r="LTO86" s="99"/>
      <c r="LTP86" s="99"/>
      <c r="LTQ86" s="99"/>
      <c r="LTR86" s="99"/>
      <c r="LTS86" s="99"/>
      <c r="LTT86" s="99"/>
      <c r="LTU86" s="99"/>
      <c r="LTV86" s="99"/>
      <c r="LTW86" s="99"/>
      <c r="LTX86" s="99"/>
      <c r="LTY86" s="99"/>
      <c r="LTZ86" s="99"/>
      <c r="LUA86" s="99"/>
      <c r="LUB86" s="99"/>
      <c r="LUC86" s="99"/>
      <c r="LUD86" s="99"/>
      <c r="LUE86" s="99"/>
      <c r="LUF86" s="99"/>
      <c r="LUG86" s="99"/>
      <c r="LUH86" s="99"/>
      <c r="LUI86" s="99"/>
      <c r="LUJ86" s="99"/>
      <c r="LUK86" s="99"/>
      <c r="LUL86" s="99"/>
      <c r="LUM86" s="99"/>
      <c r="LUN86" s="99"/>
      <c r="LUO86" s="99"/>
      <c r="LUP86" s="99"/>
      <c r="LUQ86" s="99"/>
      <c r="LUR86" s="99"/>
      <c r="LUS86" s="99"/>
      <c r="LUT86" s="99"/>
      <c r="LUU86" s="99"/>
      <c r="LUV86" s="99"/>
      <c r="LUW86" s="99"/>
      <c r="LUX86" s="99"/>
      <c r="LUY86" s="99"/>
      <c r="LUZ86" s="99"/>
      <c r="LVA86" s="99"/>
      <c r="LVB86" s="99"/>
      <c r="LVC86" s="99"/>
      <c r="LVD86" s="99"/>
      <c r="LVE86" s="99"/>
      <c r="LVF86" s="99"/>
      <c r="LVG86" s="99"/>
      <c r="LVH86" s="99"/>
      <c r="LVI86" s="99"/>
      <c r="LVJ86" s="99"/>
      <c r="LVK86" s="99"/>
      <c r="LVL86" s="99"/>
      <c r="LVM86" s="99"/>
      <c r="LVN86" s="99"/>
      <c r="LVO86" s="99"/>
      <c r="LVP86" s="99"/>
      <c r="LVQ86" s="99"/>
      <c r="LVR86" s="99"/>
      <c r="LVS86" s="99"/>
      <c r="LVT86" s="99"/>
      <c r="LVU86" s="99"/>
      <c r="LVV86" s="99"/>
      <c r="LVW86" s="99"/>
      <c r="LVX86" s="99"/>
      <c r="LVY86" s="99"/>
      <c r="LVZ86" s="99"/>
      <c r="LWA86" s="99"/>
      <c r="LWB86" s="99"/>
      <c r="LWC86" s="99"/>
      <c r="LWD86" s="99"/>
      <c r="LWE86" s="99"/>
      <c r="LWF86" s="99"/>
      <c r="LWG86" s="99"/>
      <c r="LWH86" s="99"/>
      <c r="LWI86" s="99"/>
      <c r="LWJ86" s="99"/>
      <c r="LWK86" s="99"/>
      <c r="LWL86" s="99"/>
      <c r="LWM86" s="99"/>
      <c r="LWN86" s="99"/>
      <c r="LWO86" s="99"/>
      <c r="LWP86" s="99"/>
      <c r="LWQ86" s="99"/>
      <c r="LWR86" s="99"/>
      <c r="LWS86" s="99"/>
      <c r="LWT86" s="99"/>
      <c r="LWU86" s="99"/>
      <c r="LWV86" s="99"/>
      <c r="LWW86" s="99"/>
      <c r="LWX86" s="99"/>
      <c r="LWY86" s="99"/>
      <c r="LWZ86" s="99"/>
      <c r="LXA86" s="99"/>
      <c r="LXB86" s="99"/>
      <c r="LXC86" s="99"/>
      <c r="LXD86" s="99"/>
      <c r="LXE86" s="99"/>
      <c r="LXF86" s="99"/>
      <c r="LXG86" s="99"/>
      <c r="LXH86" s="99"/>
      <c r="LXI86" s="99"/>
      <c r="LXJ86" s="99"/>
      <c r="LXK86" s="99"/>
      <c r="LXL86" s="99"/>
      <c r="LXM86" s="99"/>
      <c r="LXN86" s="99"/>
      <c r="LXO86" s="99"/>
      <c r="LXP86" s="99"/>
      <c r="LXQ86" s="99"/>
      <c r="LXR86" s="99"/>
      <c r="LXS86" s="99"/>
      <c r="LXT86" s="99"/>
      <c r="LXU86" s="99"/>
      <c r="LXV86" s="99"/>
      <c r="LXW86" s="99"/>
      <c r="LXX86" s="99"/>
      <c r="LXY86" s="99"/>
      <c r="LXZ86" s="99"/>
      <c r="LYA86" s="99"/>
      <c r="LYB86" s="99"/>
      <c r="LYC86" s="99"/>
      <c r="LYD86" s="99"/>
      <c r="LYE86" s="99"/>
      <c r="LYF86" s="99"/>
      <c r="LYG86" s="99"/>
      <c r="LYH86" s="99"/>
      <c r="LYI86" s="99"/>
      <c r="LYJ86" s="99"/>
      <c r="LYK86" s="99"/>
      <c r="LYL86" s="99"/>
      <c r="LYM86" s="99"/>
      <c r="LYN86" s="99"/>
      <c r="LYO86" s="99"/>
      <c r="LYP86" s="99"/>
      <c r="LYQ86" s="99"/>
      <c r="LYR86" s="99"/>
      <c r="LYS86" s="99"/>
      <c r="LYT86" s="99"/>
      <c r="LYU86" s="99"/>
      <c r="LYV86" s="99"/>
      <c r="LYW86" s="99"/>
      <c r="LYX86" s="99"/>
      <c r="LYY86" s="99"/>
      <c r="LYZ86" s="99"/>
      <c r="LZA86" s="99"/>
      <c r="LZB86" s="99"/>
      <c r="LZC86" s="99"/>
      <c r="LZD86" s="99"/>
      <c r="LZE86" s="99"/>
      <c r="LZF86" s="99"/>
      <c r="LZG86" s="99"/>
      <c r="LZH86" s="99"/>
      <c r="LZI86" s="99"/>
      <c r="LZJ86" s="99"/>
      <c r="LZK86" s="99"/>
      <c r="LZL86" s="99"/>
      <c r="LZM86" s="99"/>
      <c r="LZN86" s="99"/>
      <c r="LZO86" s="99"/>
      <c r="LZP86" s="99"/>
      <c r="LZQ86" s="99"/>
      <c r="LZR86" s="99"/>
      <c r="LZS86" s="99"/>
      <c r="LZT86" s="99"/>
      <c r="LZU86" s="99"/>
      <c r="LZV86" s="99"/>
      <c r="LZW86" s="99"/>
      <c r="LZX86" s="99"/>
      <c r="LZY86" s="99"/>
      <c r="LZZ86" s="99"/>
      <c r="MAA86" s="99"/>
      <c r="MAB86" s="99"/>
      <c r="MAC86" s="99"/>
      <c r="MAD86" s="99"/>
      <c r="MAE86" s="99"/>
      <c r="MAF86" s="99"/>
      <c r="MAG86" s="99"/>
      <c r="MAH86" s="99"/>
      <c r="MAI86" s="99"/>
      <c r="MAJ86" s="99"/>
      <c r="MAK86" s="99"/>
      <c r="MAL86" s="99"/>
      <c r="MAM86" s="99"/>
      <c r="MAN86" s="99"/>
      <c r="MAO86" s="99"/>
      <c r="MAP86" s="99"/>
      <c r="MAQ86" s="99"/>
      <c r="MAR86" s="99"/>
      <c r="MAS86" s="99"/>
      <c r="MAT86" s="99"/>
      <c r="MAU86" s="99"/>
      <c r="MAV86" s="99"/>
      <c r="MAW86" s="99"/>
      <c r="MAX86" s="99"/>
      <c r="MAY86" s="99"/>
      <c r="MAZ86" s="99"/>
      <c r="MBA86" s="99"/>
      <c r="MBB86" s="99"/>
      <c r="MBC86" s="99"/>
      <c r="MBD86" s="99"/>
      <c r="MBE86" s="99"/>
      <c r="MBF86" s="99"/>
      <c r="MBG86" s="99"/>
      <c r="MBH86" s="99"/>
      <c r="MBI86" s="99"/>
      <c r="MBJ86" s="99"/>
      <c r="MBK86" s="99"/>
      <c r="MBL86" s="99"/>
      <c r="MBM86" s="99"/>
      <c r="MBN86" s="99"/>
      <c r="MBO86" s="99"/>
      <c r="MBP86" s="99"/>
      <c r="MBQ86" s="99"/>
      <c r="MBR86" s="99"/>
      <c r="MBS86" s="99"/>
      <c r="MBT86" s="99"/>
      <c r="MBU86" s="99"/>
      <c r="MBV86" s="99"/>
      <c r="MBW86" s="99"/>
      <c r="MBX86" s="99"/>
      <c r="MBY86" s="99"/>
      <c r="MBZ86" s="99"/>
      <c r="MCA86" s="99"/>
      <c r="MCB86" s="99"/>
      <c r="MCC86" s="99"/>
      <c r="MCD86" s="99"/>
      <c r="MCE86" s="99"/>
      <c r="MCF86" s="99"/>
      <c r="MCG86" s="99"/>
      <c r="MCH86" s="99"/>
      <c r="MCI86" s="99"/>
      <c r="MCJ86" s="99"/>
      <c r="MCK86" s="99"/>
      <c r="MCL86" s="99"/>
      <c r="MCM86" s="99"/>
      <c r="MCN86" s="99"/>
      <c r="MCO86" s="99"/>
      <c r="MCP86" s="99"/>
      <c r="MCQ86" s="99"/>
      <c r="MCR86" s="99"/>
      <c r="MCS86" s="99"/>
      <c r="MCT86" s="99"/>
      <c r="MCU86" s="99"/>
      <c r="MCV86" s="99"/>
      <c r="MCW86" s="99"/>
      <c r="MCX86" s="99"/>
      <c r="MCY86" s="99"/>
      <c r="MCZ86" s="99"/>
      <c r="MDA86" s="99"/>
      <c r="MDB86" s="99"/>
      <c r="MDC86" s="99"/>
      <c r="MDD86" s="99"/>
      <c r="MDE86" s="99"/>
      <c r="MDF86" s="99"/>
      <c r="MDG86" s="99"/>
      <c r="MDH86" s="99"/>
      <c r="MDI86" s="99"/>
      <c r="MDJ86" s="99"/>
      <c r="MDK86" s="99"/>
      <c r="MDL86" s="99"/>
      <c r="MDM86" s="99"/>
      <c r="MDN86" s="99"/>
      <c r="MDO86" s="99"/>
      <c r="MDP86" s="99"/>
      <c r="MDQ86" s="99"/>
      <c r="MDR86" s="99"/>
      <c r="MDS86" s="99"/>
      <c r="MDT86" s="99"/>
      <c r="MDU86" s="99"/>
      <c r="MDV86" s="99"/>
      <c r="MDW86" s="99"/>
      <c r="MDX86" s="99"/>
      <c r="MDY86" s="99"/>
      <c r="MDZ86" s="99"/>
      <c r="MEA86" s="99"/>
      <c r="MEB86" s="99"/>
      <c r="MEC86" s="99"/>
      <c r="MED86" s="99"/>
      <c r="MEE86" s="99"/>
      <c r="MEF86" s="99"/>
      <c r="MEG86" s="99"/>
      <c r="MEH86" s="99"/>
      <c r="MEI86" s="99"/>
      <c r="MEJ86" s="99"/>
      <c r="MEK86" s="99"/>
      <c r="MEL86" s="99"/>
      <c r="MEM86" s="99"/>
      <c r="MEN86" s="99"/>
      <c r="MEO86" s="99"/>
      <c r="MEP86" s="99"/>
      <c r="MEQ86" s="99"/>
      <c r="MER86" s="99"/>
      <c r="MES86" s="99"/>
      <c r="MET86" s="99"/>
      <c r="MEU86" s="99"/>
      <c r="MEV86" s="99"/>
      <c r="MEW86" s="99"/>
      <c r="MEX86" s="99"/>
      <c r="MEY86" s="99"/>
      <c r="MEZ86" s="99"/>
      <c r="MFA86" s="99"/>
      <c r="MFB86" s="99"/>
      <c r="MFC86" s="99"/>
      <c r="MFD86" s="99"/>
      <c r="MFE86" s="99"/>
      <c r="MFF86" s="99"/>
      <c r="MFG86" s="99"/>
      <c r="MFH86" s="99"/>
      <c r="MFI86" s="99"/>
      <c r="MFJ86" s="99"/>
      <c r="MFK86" s="99"/>
      <c r="MFL86" s="99"/>
      <c r="MFM86" s="99"/>
      <c r="MFN86" s="99"/>
      <c r="MFO86" s="99"/>
      <c r="MFP86" s="99"/>
      <c r="MFQ86" s="99"/>
      <c r="MFR86" s="99"/>
      <c r="MFS86" s="99"/>
      <c r="MFT86" s="99"/>
      <c r="MFU86" s="99"/>
      <c r="MFV86" s="99"/>
      <c r="MFW86" s="99"/>
      <c r="MFX86" s="99"/>
      <c r="MFY86" s="99"/>
      <c r="MFZ86" s="99"/>
      <c r="MGA86" s="99"/>
      <c r="MGB86" s="99"/>
      <c r="MGC86" s="99"/>
      <c r="MGD86" s="99"/>
      <c r="MGE86" s="99"/>
      <c r="MGF86" s="99"/>
      <c r="MGG86" s="99"/>
      <c r="MGH86" s="99"/>
      <c r="MGI86" s="99"/>
      <c r="MGJ86" s="99"/>
      <c r="MGK86" s="99"/>
      <c r="MGL86" s="99"/>
      <c r="MGM86" s="99"/>
      <c r="MGN86" s="99"/>
      <c r="MGO86" s="99"/>
      <c r="MGP86" s="99"/>
      <c r="MGQ86" s="99"/>
      <c r="MGR86" s="99"/>
      <c r="MGS86" s="99"/>
      <c r="MGT86" s="99"/>
      <c r="MGU86" s="99"/>
      <c r="MGV86" s="99"/>
      <c r="MGW86" s="99"/>
      <c r="MGX86" s="99"/>
      <c r="MGY86" s="99"/>
      <c r="MGZ86" s="99"/>
      <c r="MHA86" s="99"/>
      <c r="MHB86" s="99"/>
      <c r="MHC86" s="99"/>
      <c r="MHD86" s="99"/>
      <c r="MHE86" s="99"/>
      <c r="MHF86" s="99"/>
      <c r="MHG86" s="99"/>
      <c r="MHH86" s="99"/>
      <c r="MHI86" s="99"/>
      <c r="MHJ86" s="99"/>
      <c r="MHK86" s="99"/>
      <c r="MHL86" s="99"/>
      <c r="MHM86" s="99"/>
      <c r="MHN86" s="99"/>
      <c r="MHO86" s="99"/>
      <c r="MHP86" s="99"/>
      <c r="MHQ86" s="99"/>
      <c r="MHR86" s="99"/>
      <c r="MHS86" s="99"/>
      <c r="MHT86" s="99"/>
      <c r="MHU86" s="99"/>
      <c r="MHV86" s="99"/>
      <c r="MHW86" s="99"/>
      <c r="MHX86" s="99"/>
      <c r="MHY86" s="99"/>
      <c r="MHZ86" s="99"/>
      <c r="MIA86" s="99"/>
      <c r="MIB86" s="99"/>
      <c r="MIC86" s="99"/>
      <c r="MID86" s="99"/>
      <c r="MIE86" s="99"/>
      <c r="MIF86" s="99"/>
      <c r="MIG86" s="99"/>
      <c r="MIH86" s="99"/>
      <c r="MII86" s="99"/>
      <c r="MIJ86" s="99"/>
      <c r="MIK86" s="99"/>
      <c r="MIL86" s="99"/>
      <c r="MIM86" s="99"/>
      <c r="MIN86" s="99"/>
      <c r="MIO86" s="99"/>
      <c r="MIP86" s="99"/>
      <c r="MIQ86" s="99"/>
      <c r="MIR86" s="99"/>
      <c r="MIS86" s="99"/>
      <c r="MIT86" s="99"/>
      <c r="MIU86" s="99"/>
      <c r="MIV86" s="99"/>
      <c r="MIW86" s="99"/>
      <c r="MIX86" s="99"/>
      <c r="MIY86" s="99"/>
      <c r="MIZ86" s="99"/>
      <c r="MJA86" s="99"/>
      <c r="MJB86" s="99"/>
      <c r="MJC86" s="99"/>
      <c r="MJD86" s="99"/>
      <c r="MJE86" s="99"/>
      <c r="MJF86" s="99"/>
      <c r="MJG86" s="99"/>
      <c r="MJH86" s="99"/>
      <c r="MJI86" s="99"/>
      <c r="MJJ86" s="99"/>
      <c r="MJK86" s="99"/>
      <c r="MJL86" s="99"/>
      <c r="MJM86" s="99"/>
      <c r="MJN86" s="99"/>
      <c r="MJO86" s="99"/>
      <c r="MJP86" s="99"/>
      <c r="MJQ86" s="99"/>
      <c r="MJR86" s="99"/>
      <c r="MJS86" s="99"/>
      <c r="MJT86" s="99"/>
      <c r="MJU86" s="99"/>
      <c r="MJV86" s="99"/>
      <c r="MJW86" s="99"/>
      <c r="MJX86" s="99"/>
      <c r="MJY86" s="99"/>
      <c r="MJZ86" s="99"/>
      <c r="MKA86" s="99"/>
      <c r="MKB86" s="99"/>
      <c r="MKC86" s="99"/>
      <c r="MKD86" s="99"/>
      <c r="MKE86" s="99"/>
      <c r="MKF86" s="99"/>
      <c r="MKG86" s="99"/>
      <c r="MKH86" s="99"/>
      <c r="MKI86" s="99"/>
      <c r="MKJ86" s="99"/>
      <c r="MKK86" s="99"/>
      <c r="MKL86" s="99"/>
      <c r="MKM86" s="99"/>
      <c r="MKN86" s="99"/>
      <c r="MKO86" s="99"/>
      <c r="MKP86" s="99"/>
      <c r="MKQ86" s="99"/>
      <c r="MKR86" s="99"/>
      <c r="MKS86" s="99"/>
      <c r="MKT86" s="99"/>
      <c r="MKU86" s="99"/>
      <c r="MKV86" s="99"/>
      <c r="MKW86" s="99"/>
      <c r="MKX86" s="99"/>
      <c r="MKY86" s="99"/>
      <c r="MKZ86" s="99"/>
      <c r="MLA86" s="99"/>
      <c r="MLB86" s="99"/>
      <c r="MLC86" s="99"/>
      <c r="MLD86" s="99"/>
      <c r="MLE86" s="99"/>
      <c r="MLF86" s="99"/>
      <c r="MLG86" s="99"/>
      <c r="MLH86" s="99"/>
      <c r="MLI86" s="99"/>
      <c r="MLJ86" s="99"/>
      <c r="MLK86" s="99"/>
      <c r="MLL86" s="99"/>
      <c r="MLM86" s="99"/>
      <c r="MLN86" s="99"/>
      <c r="MLO86" s="99"/>
      <c r="MLP86" s="99"/>
      <c r="MLQ86" s="99"/>
      <c r="MLR86" s="99"/>
      <c r="MLS86" s="99"/>
      <c r="MLT86" s="99"/>
      <c r="MLU86" s="99"/>
      <c r="MLV86" s="99"/>
      <c r="MLW86" s="99"/>
      <c r="MLX86" s="99"/>
      <c r="MLY86" s="99"/>
      <c r="MLZ86" s="99"/>
      <c r="MMA86" s="99"/>
      <c r="MMB86" s="99"/>
      <c r="MMC86" s="99"/>
      <c r="MMD86" s="99"/>
      <c r="MME86" s="99"/>
      <c r="MMF86" s="99"/>
      <c r="MMG86" s="99"/>
      <c r="MMH86" s="99"/>
      <c r="MMI86" s="99"/>
      <c r="MMJ86" s="99"/>
      <c r="MMK86" s="99"/>
      <c r="MML86" s="99"/>
      <c r="MMM86" s="99"/>
      <c r="MMN86" s="99"/>
      <c r="MMO86" s="99"/>
      <c r="MMP86" s="99"/>
      <c r="MMQ86" s="99"/>
      <c r="MMR86" s="99"/>
      <c r="MMS86" s="99"/>
      <c r="MMT86" s="99"/>
      <c r="MMU86" s="99"/>
      <c r="MMV86" s="99"/>
      <c r="MMW86" s="99"/>
      <c r="MMX86" s="99"/>
      <c r="MMY86" s="99"/>
      <c r="MMZ86" s="99"/>
      <c r="MNA86" s="99"/>
      <c r="MNB86" s="99"/>
      <c r="MNC86" s="99"/>
      <c r="MND86" s="99"/>
      <c r="MNE86" s="99"/>
      <c r="MNF86" s="99"/>
      <c r="MNG86" s="99"/>
      <c r="MNH86" s="99"/>
      <c r="MNI86" s="99"/>
      <c r="MNJ86" s="99"/>
      <c r="MNK86" s="99"/>
      <c r="MNL86" s="99"/>
      <c r="MNM86" s="99"/>
      <c r="MNN86" s="99"/>
      <c r="MNO86" s="99"/>
      <c r="MNP86" s="99"/>
      <c r="MNQ86" s="99"/>
      <c r="MNR86" s="99"/>
      <c r="MNS86" s="99"/>
      <c r="MNT86" s="99"/>
      <c r="MNU86" s="99"/>
      <c r="MNV86" s="99"/>
      <c r="MNW86" s="99"/>
      <c r="MNX86" s="99"/>
      <c r="MNY86" s="99"/>
      <c r="MNZ86" s="99"/>
      <c r="MOA86" s="99"/>
      <c r="MOB86" s="99"/>
      <c r="MOC86" s="99"/>
      <c r="MOD86" s="99"/>
      <c r="MOE86" s="99"/>
      <c r="MOF86" s="99"/>
      <c r="MOG86" s="99"/>
      <c r="MOH86" s="99"/>
      <c r="MOI86" s="99"/>
      <c r="MOJ86" s="99"/>
      <c r="MOK86" s="99"/>
      <c r="MOL86" s="99"/>
      <c r="MOM86" s="99"/>
      <c r="MON86" s="99"/>
      <c r="MOO86" s="99"/>
      <c r="MOP86" s="99"/>
      <c r="MOQ86" s="99"/>
      <c r="MOR86" s="99"/>
      <c r="MOS86" s="99"/>
      <c r="MOT86" s="99"/>
      <c r="MOU86" s="99"/>
      <c r="MOV86" s="99"/>
      <c r="MOW86" s="99"/>
      <c r="MOX86" s="99"/>
      <c r="MOY86" s="99"/>
      <c r="MOZ86" s="99"/>
      <c r="MPA86" s="99"/>
      <c r="MPB86" s="99"/>
      <c r="MPC86" s="99"/>
      <c r="MPD86" s="99"/>
      <c r="MPE86" s="99"/>
      <c r="MPF86" s="99"/>
      <c r="MPG86" s="99"/>
      <c r="MPH86" s="99"/>
      <c r="MPI86" s="99"/>
      <c r="MPJ86" s="99"/>
      <c r="MPK86" s="99"/>
      <c r="MPL86" s="99"/>
      <c r="MPM86" s="99"/>
      <c r="MPN86" s="99"/>
      <c r="MPO86" s="99"/>
      <c r="MPP86" s="99"/>
      <c r="MPQ86" s="99"/>
      <c r="MPR86" s="99"/>
      <c r="MPS86" s="99"/>
      <c r="MPT86" s="99"/>
      <c r="MPU86" s="99"/>
      <c r="MPV86" s="99"/>
      <c r="MPW86" s="99"/>
      <c r="MPX86" s="99"/>
      <c r="MPY86" s="99"/>
      <c r="MPZ86" s="99"/>
      <c r="MQA86" s="99"/>
      <c r="MQB86" s="99"/>
      <c r="MQC86" s="99"/>
      <c r="MQD86" s="99"/>
      <c r="MQE86" s="99"/>
      <c r="MQF86" s="99"/>
      <c r="MQG86" s="99"/>
      <c r="MQH86" s="99"/>
      <c r="MQI86" s="99"/>
      <c r="MQJ86" s="99"/>
      <c r="MQK86" s="99"/>
      <c r="MQL86" s="99"/>
      <c r="MQM86" s="99"/>
      <c r="MQN86" s="99"/>
      <c r="MQO86" s="99"/>
      <c r="MQP86" s="99"/>
      <c r="MQQ86" s="99"/>
      <c r="MQR86" s="99"/>
      <c r="MQS86" s="99"/>
      <c r="MQT86" s="99"/>
      <c r="MQU86" s="99"/>
      <c r="MQV86" s="99"/>
      <c r="MQW86" s="99"/>
      <c r="MQX86" s="99"/>
      <c r="MQY86" s="99"/>
      <c r="MQZ86" s="99"/>
      <c r="MRA86" s="99"/>
      <c r="MRB86" s="99"/>
      <c r="MRC86" s="99"/>
      <c r="MRD86" s="99"/>
      <c r="MRE86" s="99"/>
      <c r="MRF86" s="99"/>
      <c r="MRG86" s="99"/>
      <c r="MRH86" s="99"/>
      <c r="MRI86" s="99"/>
      <c r="MRJ86" s="99"/>
      <c r="MRK86" s="99"/>
      <c r="MRL86" s="99"/>
      <c r="MRM86" s="99"/>
      <c r="MRN86" s="99"/>
      <c r="MRO86" s="99"/>
      <c r="MRP86" s="99"/>
      <c r="MRQ86" s="99"/>
      <c r="MRR86" s="99"/>
      <c r="MRS86" s="99"/>
      <c r="MRT86" s="99"/>
      <c r="MRU86" s="99"/>
      <c r="MRV86" s="99"/>
      <c r="MRW86" s="99"/>
      <c r="MRX86" s="99"/>
      <c r="MRY86" s="99"/>
      <c r="MRZ86" s="99"/>
      <c r="MSA86" s="99"/>
      <c r="MSB86" s="99"/>
      <c r="MSC86" s="99"/>
      <c r="MSD86" s="99"/>
      <c r="MSE86" s="99"/>
      <c r="MSF86" s="99"/>
      <c r="MSG86" s="99"/>
      <c r="MSH86" s="99"/>
      <c r="MSI86" s="99"/>
      <c r="MSJ86" s="99"/>
      <c r="MSK86" s="99"/>
      <c r="MSL86" s="99"/>
      <c r="MSM86" s="99"/>
      <c r="MSN86" s="99"/>
      <c r="MSO86" s="99"/>
      <c r="MSP86" s="99"/>
      <c r="MSQ86" s="99"/>
      <c r="MSR86" s="99"/>
      <c r="MSS86" s="99"/>
      <c r="MST86" s="99"/>
      <c r="MSU86" s="99"/>
      <c r="MSV86" s="99"/>
      <c r="MSW86" s="99"/>
      <c r="MSX86" s="99"/>
      <c r="MSY86" s="99"/>
      <c r="MSZ86" s="99"/>
      <c r="MTA86" s="99"/>
      <c r="MTB86" s="99"/>
      <c r="MTC86" s="99"/>
      <c r="MTD86" s="99"/>
      <c r="MTE86" s="99"/>
      <c r="MTF86" s="99"/>
      <c r="MTG86" s="99"/>
      <c r="MTH86" s="99"/>
      <c r="MTI86" s="99"/>
      <c r="MTJ86" s="99"/>
      <c r="MTK86" s="99"/>
      <c r="MTL86" s="99"/>
      <c r="MTM86" s="99"/>
      <c r="MTN86" s="99"/>
      <c r="MTO86" s="99"/>
      <c r="MTP86" s="99"/>
      <c r="MTQ86" s="99"/>
      <c r="MTR86" s="99"/>
      <c r="MTS86" s="99"/>
      <c r="MTT86" s="99"/>
      <c r="MTU86" s="99"/>
      <c r="MTV86" s="99"/>
      <c r="MTW86" s="99"/>
      <c r="MTX86" s="99"/>
      <c r="MTY86" s="99"/>
      <c r="MTZ86" s="99"/>
      <c r="MUA86" s="99"/>
      <c r="MUB86" s="99"/>
      <c r="MUC86" s="99"/>
      <c r="MUD86" s="99"/>
      <c r="MUE86" s="99"/>
      <c r="MUF86" s="99"/>
      <c r="MUG86" s="99"/>
      <c r="MUH86" s="99"/>
      <c r="MUI86" s="99"/>
      <c r="MUJ86" s="99"/>
      <c r="MUK86" s="99"/>
      <c r="MUL86" s="99"/>
      <c r="MUM86" s="99"/>
      <c r="MUN86" s="99"/>
      <c r="MUO86" s="99"/>
      <c r="MUP86" s="99"/>
      <c r="MUQ86" s="99"/>
      <c r="MUR86" s="99"/>
      <c r="MUS86" s="99"/>
      <c r="MUT86" s="99"/>
      <c r="MUU86" s="99"/>
      <c r="MUV86" s="99"/>
      <c r="MUW86" s="99"/>
      <c r="MUX86" s="99"/>
      <c r="MUY86" s="99"/>
      <c r="MUZ86" s="99"/>
      <c r="MVA86" s="99"/>
      <c r="MVB86" s="99"/>
      <c r="MVC86" s="99"/>
      <c r="MVD86" s="99"/>
      <c r="MVE86" s="99"/>
      <c r="MVF86" s="99"/>
      <c r="MVG86" s="99"/>
      <c r="MVH86" s="99"/>
      <c r="MVI86" s="99"/>
      <c r="MVJ86" s="99"/>
      <c r="MVK86" s="99"/>
      <c r="MVL86" s="99"/>
      <c r="MVM86" s="99"/>
      <c r="MVN86" s="99"/>
      <c r="MVO86" s="99"/>
      <c r="MVP86" s="99"/>
      <c r="MVQ86" s="99"/>
      <c r="MVR86" s="99"/>
      <c r="MVS86" s="99"/>
      <c r="MVT86" s="99"/>
      <c r="MVU86" s="99"/>
      <c r="MVV86" s="99"/>
      <c r="MVW86" s="99"/>
      <c r="MVX86" s="99"/>
      <c r="MVY86" s="99"/>
      <c r="MVZ86" s="99"/>
      <c r="MWA86" s="99"/>
      <c r="MWB86" s="99"/>
      <c r="MWC86" s="99"/>
      <c r="MWD86" s="99"/>
      <c r="MWE86" s="99"/>
      <c r="MWF86" s="99"/>
      <c r="MWG86" s="99"/>
      <c r="MWH86" s="99"/>
      <c r="MWI86" s="99"/>
      <c r="MWJ86" s="99"/>
      <c r="MWK86" s="99"/>
      <c r="MWL86" s="99"/>
      <c r="MWM86" s="99"/>
      <c r="MWN86" s="99"/>
      <c r="MWO86" s="99"/>
      <c r="MWP86" s="99"/>
      <c r="MWQ86" s="99"/>
      <c r="MWR86" s="99"/>
      <c r="MWS86" s="99"/>
      <c r="MWT86" s="99"/>
      <c r="MWU86" s="99"/>
      <c r="MWV86" s="99"/>
      <c r="MWW86" s="99"/>
      <c r="MWX86" s="99"/>
      <c r="MWY86" s="99"/>
      <c r="MWZ86" s="99"/>
      <c r="MXA86" s="99"/>
      <c r="MXB86" s="99"/>
      <c r="MXC86" s="99"/>
      <c r="MXD86" s="99"/>
      <c r="MXE86" s="99"/>
      <c r="MXF86" s="99"/>
      <c r="MXG86" s="99"/>
      <c r="MXH86" s="99"/>
      <c r="MXI86" s="99"/>
      <c r="MXJ86" s="99"/>
      <c r="MXK86" s="99"/>
      <c r="MXL86" s="99"/>
      <c r="MXM86" s="99"/>
      <c r="MXN86" s="99"/>
      <c r="MXO86" s="99"/>
      <c r="MXP86" s="99"/>
      <c r="MXQ86" s="99"/>
      <c r="MXR86" s="99"/>
      <c r="MXS86" s="99"/>
      <c r="MXT86" s="99"/>
      <c r="MXU86" s="99"/>
      <c r="MXV86" s="99"/>
      <c r="MXW86" s="99"/>
      <c r="MXX86" s="99"/>
      <c r="MXY86" s="99"/>
      <c r="MXZ86" s="99"/>
      <c r="MYA86" s="99"/>
      <c r="MYB86" s="99"/>
      <c r="MYC86" s="99"/>
      <c r="MYD86" s="99"/>
      <c r="MYE86" s="99"/>
      <c r="MYF86" s="99"/>
      <c r="MYG86" s="99"/>
      <c r="MYH86" s="99"/>
      <c r="MYI86" s="99"/>
      <c r="MYJ86" s="99"/>
      <c r="MYK86" s="99"/>
      <c r="MYL86" s="99"/>
      <c r="MYM86" s="99"/>
      <c r="MYN86" s="99"/>
      <c r="MYO86" s="99"/>
      <c r="MYP86" s="99"/>
      <c r="MYQ86" s="99"/>
      <c r="MYR86" s="99"/>
      <c r="MYS86" s="99"/>
      <c r="MYT86" s="99"/>
      <c r="MYU86" s="99"/>
      <c r="MYV86" s="99"/>
      <c r="MYW86" s="99"/>
      <c r="MYX86" s="99"/>
      <c r="MYY86" s="99"/>
      <c r="MYZ86" s="99"/>
      <c r="MZA86" s="99"/>
      <c r="MZB86" s="99"/>
      <c r="MZC86" s="99"/>
      <c r="MZD86" s="99"/>
      <c r="MZE86" s="99"/>
      <c r="MZF86" s="99"/>
      <c r="MZG86" s="99"/>
      <c r="MZH86" s="99"/>
      <c r="MZI86" s="99"/>
      <c r="MZJ86" s="99"/>
      <c r="MZK86" s="99"/>
      <c r="MZL86" s="99"/>
      <c r="MZM86" s="99"/>
      <c r="MZN86" s="99"/>
      <c r="MZO86" s="99"/>
      <c r="MZP86" s="99"/>
      <c r="MZQ86" s="99"/>
      <c r="MZR86" s="99"/>
      <c r="MZS86" s="99"/>
      <c r="MZT86" s="99"/>
      <c r="MZU86" s="99"/>
      <c r="MZV86" s="99"/>
      <c r="MZW86" s="99"/>
      <c r="MZX86" s="99"/>
      <c r="MZY86" s="99"/>
      <c r="MZZ86" s="99"/>
      <c r="NAA86" s="99"/>
      <c r="NAB86" s="99"/>
      <c r="NAC86" s="99"/>
      <c r="NAD86" s="99"/>
      <c r="NAE86" s="99"/>
      <c r="NAF86" s="99"/>
      <c r="NAG86" s="99"/>
      <c r="NAH86" s="99"/>
      <c r="NAI86" s="99"/>
      <c r="NAJ86" s="99"/>
      <c r="NAK86" s="99"/>
      <c r="NAL86" s="99"/>
      <c r="NAM86" s="99"/>
      <c r="NAN86" s="99"/>
      <c r="NAO86" s="99"/>
      <c r="NAP86" s="99"/>
      <c r="NAQ86" s="99"/>
      <c r="NAR86" s="99"/>
      <c r="NAS86" s="99"/>
      <c r="NAT86" s="99"/>
      <c r="NAU86" s="99"/>
      <c r="NAV86" s="99"/>
      <c r="NAW86" s="99"/>
      <c r="NAX86" s="99"/>
      <c r="NAY86" s="99"/>
      <c r="NAZ86" s="99"/>
      <c r="NBA86" s="99"/>
      <c r="NBB86" s="99"/>
      <c r="NBC86" s="99"/>
      <c r="NBD86" s="99"/>
      <c r="NBE86" s="99"/>
      <c r="NBF86" s="99"/>
      <c r="NBG86" s="99"/>
      <c r="NBH86" s="99"/>
      <c r="NBI86" s="99"/>
      <c r="NBJ86" s="99"/>
      <c r="NBK86" s="99"/>
      <c r="NBL86" s="99"/>
      <c r="NBM86" s="99"/>
      <c r="NBN86" s="99"/>
      <c r="NBO86" s="99"/>
      <c r="NBP86" s="99"/>
      <c r="NBQ86" s="99"/>
      <c r="NBR86" s="99"/>
      <c r="NBS86" s="99"/>
      <c r="NBT86" s="99"/>
      <c r="NBU86" s="99"/>
      <c r="NBV86" s="99"/>
      <c r="NBW86" s="99"/>
      <c r="NBX86" s="99"/>
      <c r="NBY86" s="99"/>
      <c r="NBZ86" s="99"/>
      <c r="NCA86" s="99"/>
      <c r="NCB86" s="99"/>
      <c r="NCC86" s="99"/>
      <c r="NCD86" s="99"/>
      <c r="NCE86" s="99"/>
      <c r="NCF86" s="99"/>
      <c r="NCG86" s="99"/>
      <c r="NCH86" s="99"/>
      <c r="NCI86" s="99"/>
      <c r="NCJ86" s="99"/>
      <c r="NCK86" s="99"/>
      <c r="NCL86" s="99"/>
      <c r="NCM86" s="99"/>
      <c r="NCN86" s="99"/>
      <c r="NCO86" s="99"/>
      <c r="NCP86" s="99"/>
      <c r="NCQ86" s="99"/>
      <c r="NCR86" s="99"/>
      <c r="NCS86" s="99"/>
      <c r="NCT86" s="99"/>
      <c r="NCU86" s="99"/>
      <c r="NCV86" s="99"/>
      <c r="NCW86" s="99"/>
      <c r="NCX86" s="99"/>
      <c r="NCY86" s="99"/>
      <c r="NCZ86" s="99"/>
      <c r="NDA86" s="99"/>
      <c r="NDB86" s="99"/>
      <c r="NDC86" s="99"/>
      <c r="NDD86" s="99"/>
      <c r="NDE86" s="99"/>
      <c r="NDF86" s="99"/>
      <c r="NDG86" s="99"/>
      <c r="NDH86" s="99"/>
      <c r="NDI86" s="99"/>
      <c r="NDJ86" s="99"/>
      <c r="NDK86" s="99"/>
      <c r="NDL86" s="99"/>
      <c r="NDM86" s="99"/>
      <c r="NDN86" s="99"/>
      <c r="NDO86" s="99"/>
      <c r="NDP86" s="99"/>
      <c r="NDQ86" s="99"/>
      <c r="NDR86" s="99"/>
      <c r="NDS86" s="99"/>
      <c r="NDT86" s="99"/>
      <c r="NDU86" s="99"/>
      <c r="NDV86" s="99"/>
      <c r="NDW86" s="99"/>
      <c r="NDX86" s="99"/>
      <c r="NDY86" s="99"/>
      <c r="NDZ86" s="99"/>
      <c r="NEA86" s="99"/>
      <c r="NEB86" s="99"/>
      <c r="NEC86" s="99"/>
      <c r="NED86" s="99"/>
      <c r="NEE86" s="99"/>
      <c r="NEF86" s="99"/>
      <c r="NEG86" s="99"/>
      <c r="NEH86" s="99"/>
      <c r="NEI86" s="99"/>
      <c r="NEJ86" s="99"/>
      <c r="NEK86" s="99"/>
      <c r="NEL86" s="99"/>
      <c r="NEM86" s="99"/>
      <c r="NEN86" s="99"/>
      <c r="NEO86" s="99"/>
      <c r="NEP86" s="99"/>
      <c r="NEQ86" s="99"/>
      <c r="NER86" s="99"/>
      <c r="NES86" s="99"/>
      <c r="NET86" s="99"/>
      <c r="NEU86" s="99"/>
      <c r="NEV86" s="99"/>
      <c r="NEW86" s="99"/>
      <c r="NEX86" s="99"/>
      <c r="NEY86" s="99"/>
      <c r="NEZ86" s="99"/>
      <c r="NFA86" s="99"/>
      <c r="NFB86" s="99"/>
      <c r="NFC86" s="99"/>
      <c r="NFD86" s="99"/>
      <c r="NFE86" s="99"/>
      <c r="NFF86" s="99"/>
      <c r="NFG86" s="99"/>
      <c r="NFH86" s="99"/>
      <c r="NFI86" s="99"/>
      <c r="NFJ86" s="99"/>
      <c r="NFK86" s="99"/>
      <c r="NFL86" s="99"/>
      <c r="NFM86" s="99"/>
      <c r="NFN86" s="99"/>
      <c r="NFO86" s="99"/>
      <c r="NFP86" s="99"/>
      <c r="NFQ86" s="99"/>
      <c r="NFR86" s="99"/>
      <c r="NFS86" s="99"/>
      <c r="NFT86" s="99"/>
      <c r="NFU86" s="99"/>
      <c r="NFV86" s="99"/>
      <c r="NFW86" s="99"/>
      <c r="NFX86" s="99"/>
      <c r="NFY86" s="99"/>
      <c r="NFZ86" s="99"/>
      <c r="NGA86" s="99"/>
      <c r="NGB86" s="99"/>
      <c r="NGC86" s="99"/>
      <c r="NGD86" s="99"/>
      <c r="NGE86" s="99"/>
      <c r="NGF86" s="99"/>
      <c r="NGG86" s="99"/>
      <c r="NGH86" s="99"/>
      <c r="NGI86" s="99"/>
      <c r="NGJ86" s="99"/>
      <c r="NGK86" s="99"/>
      <c r="NGL86" s="99"/>
      <c r="NGM86" s="99"/>
      <c r="NGN86" s="99"/>
      <c r="NGO86" s="99"/>
      <c r="NGP86" s="99"/>
      <c r="NGQ86" s="99"/>
      <c r="NGR86" s="99"/>
      <c r="NGS86" s="99"/>
      <c r="NGT86" s="99"/>
      <c r="NGU86" s="99"/>
      <c r="NGV86" s="99"/>
      <c r="NGW86" s="99"/>
      <c r="NGX86" s="99"/>
      <c r="NGY86" s="99"/>
      <c r="NGZ86" s="99"/>
      <c r="NHA86" s="99"/>
      <c r="NHB86" s="99"/>
      <c r="NHC86" s="99"/>
      <c r="NHD86" s="99"/>
      <c r="NHE86" s="99"/>
      <c r="NHF86" s="99"/>
      <c r="NHG86" s="99"/>
      <c r="NHH86" s="99"/>
      <c r="NHI86" s="99"/>
      <c r="NHJ86" s="99"/>
      <c r="NHK86" s="99"/>
      <c r="NHL86" s="99"/>
      <c r="NHM86" s="99"/>
      <c r="NHN86" s="99"/>
      <c r="NHO86" s="99"/>
      <c r="NHP86" s="99"/>
      <c r="NHQ86" s="99"/>
      <c r="NHR86" s="99"/>
      <c r="NHS86" s="99"/>
      <c r="NHT86" s="99"/>
      <c r="NHU86" s="99"/>
      <c r="NHV86" s="99"/>
      <c r="NHW86" s="99"/>
      <c r="NHX86" s="99"/>
      <c r="NHY86" s="99"/>
      <c r="NHZ86" s="99"/>
      <c r="NIA86" s="99"/>
      <c r="NIB86" s="99"/>
      <c r="NIC86" s="99"/>
      <c r="NID86" s="99"/>
      <c r="NIE86" s="99"/>
      <c r="NIF86" s="99"/>
      <c r="NIG86" s="99"/>
      <c r="NIH86" s="99"/>
      <c r="NII86" s="99"/>
      <c r="NIJ86" s="99"/>
      <c r="NIK86" s="99"/>
      <c r="NIL86" s="99"/>
      <c r="NIM86" s="99"/>
      <c r="NIN86" s="99"/>
      <c r="NIO86" s="99"/>
      <c r="NIP86" s="99"/>
      <c r="NIQ86" s="99"/>
      <c r="NIR86" s="99"/>
      <c r="NIS86" s="99"/>
      <c r="NIT86" s="99"/>
      <c r="NIU86" s="99"/>
      <c r="NIV86" s="99"/>
      <c r="NIW86" s="99"/>
      <c r="NIX86" s="99"/>
      <c r="NIY86" s="99"/>
      <c r="NIZ86" s="99"/>
      <c r="NJA86" s="99"/>
      <c r="NJB86" s="99"/>
      <c r="NJC86" s="99"/>
      <c r="NJD86" s="99"/>
      <c r="NJE86" s="99"/>
      <c r="NJF86" s="99"/>
      <c r="NJG86" s="99"/>
      <c r="NJH86" s="99"/>
      <c r="NJI86" s="99"/>
      <c r="NJJ86" s="99"/>
      <c r="NJK86" s="99"/>
      <c r="NJL86" s="99"/>
      <c r="NJM86" s="99"/>
      <c r="NJN86" s="99"/>
      <c r="NJO86" s="99"/>
      <c r="NJP86" s="99"/>
      <c r="NJQ86" s="99"/>
      <c r="NJR86" s="99"/>
      <c r="NJS86" s="99"/>
      <c r="NJT86" s="99"/>
      <c r="NJU86" s="99"/>
      <c r="NJV86" s="99"/>
      <c r="NJW86" s="99"/>
      <c r="NJX86" s="99"/>
      <c r="NJY86" s="99"/>
      <c r="NJZ86" s="99"/>
      <c r="NKA86" s="99"/>
      <c r="NKB86" s="99"/>
      <c r="NKC86" s="99"/>
      <c r="NKD86" s="99"/>
      <c r="NKE86" s="99"/>
      <c r="NKF86" s="99"/>
      <c r="NKG86" s="99"/>
      <c r="NKH86" s="99"/>
      <c r="NKI86" s="99"/>
      <c r="NKJ86" s="99"/>
      <c r="NKK86" s="99"/>
      <c r="NKL86" s="99"/>
      <c r="NKM86" s="99"/>
      <c r="NKN86" s="99"/>
      <c r="NKO86" s="99"/>
      <c r="NKP86" s="99"/>
      <c r="NKQ86" s="99"/>
      <c r="NKR86" s="99"/>
      <c r="NKS86" s="99"/>
      <c r="NKT86" s="99"/>
      <c r="NKU86" s="99"/>
      <c r="NKV86" s="99"/>
      <c r="NKW86" s="99"/>
      <c r="NKX86" s="99"/>
      <c r="NKY86" s="99"/>
      <c r="NKZ86" s="99"/>
      <c r="NLA86" s="99"/>
      <c r="NLB86" s="99"/>
      <c r="NLC86" s="99"/>
      <c r="NLD86" s="99"/>
      <c r="NLE86" s="99"/>
      <c r="NLF86" s="99"/>
      <c r="NLG86" s="99"/>
      <c r="NLH86" s="99"/>
      <c r="NLI86" s="99"/>
      <c r="NLJ86" s="99"/>
      <c r="NLK86" s="99"/>
      <c r="NLL86" s="99"/>
      <c r="NLM86" s="99"/>
      <c r="NLN86" s="99"/>
      <c r="NLO86" s="99"/>
      <c r="NLP86" s="99"/>
      <c r="NLQ86" s="99"/>
      <c r="NLR86" s="99"/>
      <c r="NLS86" s="99"/>
      <c r="NLT86" s="99"/>
      <c r="NLU86" s="99"/>
      <c r="NLV86" s="99"/>
      <c r="NLW86" s="99"/>
      <c r="NLX86" s="99"/>
      <c r="NLY86" s="99"/>
      <c r="NLZ86" s="99"/>
      <c r="NMA86" s="99"/>
      <c r="NMB86" s="99"/>
      <c r="NMC86" s="99"/>
      <c r="NMD86" s="99"/>
      <c r="NME86" s="99"/>
      <c r="NMF86" s="99"/>
      <c r="NMG86" s="99"/>
      <c r="NMH86" s="99"/>
      <c r="NMI86" s="99"/>
      <c r="NMJ86" s="99"/>
      <c r="NMK86" s="99"/>
      <c r="NML86" s="99"/>
      <c r="NMM86" s="99"/>
      <c r="NMN86" s="99"/>
      <c r="NMO86" s="99"/>
      <c r="NMP86" s="99"/>
      <c r="NMQ86" s="99"/>
      <c r="NMR86" s="99"/>
      <c r="NMS86" s="99"/>
      <c r="NMT86" s="99"/>
      <c r="NMU86" s="99"/>
      <c r="NMV86" s="99"/>
      <c r="NMW86" s="99"/>
      <c r="NMX86" s="99"/>
      <c r="NMY86" s="99"/>
      <c r="NMZ86" s="99"/>
      <c r="NNA86" s="99"/>
      <c r="NNB86" s="99"/>
      <c r="NNC86" s="99"/>
      <c r="NND86" s="99"/>
      <c r="NNE86" s="99"/>
      <c r="NNF86" s="99"/>
      <c r="NNG86" s="99"/>
      <c r="NNH86" s="99"/>
      <c r="NNI86" s="99"/>
      <c r="NNJ86" s="99"/>
      <c r="NNK86" s="99"/>
      <c r="NNL86" s="99"/>
      <c r="NNM86" s="99"/>
      <c r="NNN86" s="99"/>
      <c r="NNO86" s="99"/>
      <c r="NNP86" s="99"/>
      <c r="NNQ86" s="99"/>
      <c r="NNR86" s="99"/>
      <c r="NNS86" s="99"/>
      <c r="NNT86" s="99"/>
      <c r="NNU86" s="99"/>
      <c r="NNV86" s="99"/>
      <c r="NNW86" s="99"/>
      <c r="NNX86" s="99"/>
      <c r="NNY86" s="99"/>
      <c r="NNZ86" s="99"/>
      <c r="NOA86" s="99"/>
      <c r="NOB86" s="99"/>
      <c r="NOC86" s="99"/>
      <c r="NOD86" s="99"/>
      <c r="NOE86" s="99"/>
      <c r="NOF86" s="99"/>
      <c r="NOG86" s="99"/>
      <c r="NOH86" s="99"/>
      <c r="NOI86" s="99"/>
      <c r="NOJ86" s="99"/>
      <c r="NOK86" s="99"/>
      <c r="NOL86" s="99"/>
      <c r="NOM86" s="99"/>
      <c r="NON86" s="99"/>
      <c r="NOO86" s="99"/>
      <c r="NOP86" s="99"/>
      <c r="NOQ86" s="99"/>
      <c r="NOR86" s="99"/>
      <c r="NOS86" s="99"/>
      <c r="NOT86" s="99"/>
      <c r="NOU86" s="99"/>
      <c r="NOV86" s="99"/>
      <c r="NOW86" s="99"/>
      <c r="NOX86" s="99"/>
      <c r="NOY86" s="99"/>
      <c r="NOZ86" s="99"/>
      <c r="NPA86" s="99"/>
      <c r="NPB86" s="99"/>
      <c r="NPC86" s="99"/>
      <c r="NPD86" s="99"/>
      <c r="NPE86" s="99"/>
      <c r="NPF86" s="99"/>
      <c r="NPG86" s="99"/>
      <c r="NPH86" s="99"/>
      <c r="NPI86" s="99"/>
      <c r="NPJ86" s="99"/>
      <c r="NPK86" s="99"/>
      <c r="NPL86" s="99"/>
      <c r="NPM86" s="99"/>
      <c r="NPN86" s="99"/>
      <c r="NPO86" s="99"/>
      <c r="NPP86" s="99"/>
      <c r="NPQ86" s="99"/>
      <c r="NPR86" s="99"/>
      <c r="NPS86" s="99"/>
      <c r="NPT86" s="99"/>
      <c r="NPU86" s="99"/>
      <c r="NPV86" s="99"/>
      <c r="NPW86" s="99"/>
      <c r="NPX86" s="99"/>
      <c r="NPY86" s="99"/>
      <c r="NPZ86" s="99"/>
      <c r="NQA86" s="99"/>
      <c r="NQB86" s="99"/>
      <c r="NQC86" s="99"/>
      <c r="NQD86" s="99"/>
      <c r="NQE86" s="99"/>
      <c r="NQF86" s="99"/>
      <c r="NQG86" s="99"/>
      <c r="NQH86" s="99"/>
      <c r="NQI86" s="99"/>
      <c r="NQJ86" s="99"/>
      <c r="NQK86" s="99"/>
      <c r="NQL86" s="99"/>
      <c r="NQM86" s="99"/>
      <c r="NQN86" s="99"/>
      <c r="NQO86" s="99"/>
      <c r="NQP86" s="99"/>
      <c r="NQQ86" s="99"/>
      <c r="NQR86" s="99"/>
      <c r="NQS86" s="99"/>
      <c r="NQT86" s="99"/>
      <c r="NQU86" s="99"/>
      <c r="NQV86" s="99"/>
      <c r="NQW86" s="99"/>
      <c r="NQX86" s="99"/>
      <c r="NQY86" s="99"/>
      <c r="NQZ86" s="99"/>
      <c r="NRA86" s="99"/>
      <c r="NRB86" s="99"/>
      <c r="NRC86" s="99"/>
      <c r="NRD86" s="99"/>
      <c r="NRE86" s="99"/>
      <c r="NRF86" s="99"/>
      <c r="NRG86" s="99"/>
      <c r="NRH86" s="99"/>
      <c r="NRI86" s="99"/>
      <c r="NRJ86" s="99"/>
      <c r="NRK86" s="99"/>
      <c r="NRL86" s="99"/>
      <c r="NRM86" s="99"/>
      <c r="NRN86" s="99"/>
      <c r="NRO86" s="99"/>
      <c r="NRP86" s="99"/>
      <c r="NRQ86" s="99"/>
      <c r="NRR86" s="99"/>
      <c r="NRS86" s="99"/>
      <c r="NRT86" s="99"/>
      <c r="NRU86" s="99"/>
      <c r="NRV86" s="99"/>
      <c r="NRW86" s="99"/>
      <c r="NRX86" s="99"/>
      <c r="NRY86" s="99"/>
      <c r="NRZ86" s="99"/>
      <c r="NSA86" s="99"/>
      <c r="NSB86" s="99"/>
      <c r="NSC86" s="99"/>
      <c r="NSD86" s="99"/>
      <c r="NSE86" s="99"/>
      <c r="NSF86" s="99"/>
      <c r="NSG86" s="99"/>
      <c r="NSH86" s="99"/>
      <c r="NSI86" s="99"/>
      <c r="NSJ86" s="99"/>
      <c r="NSK86" s="99"/>
      <c r="NSL86" s="99"/>
      <c r="NSM86" s="99"/>
      <c r="NSN86" s="99"/>
      <c r="NSO86" s="99"/>
      <c r="NSP86" s="99"/>
      <c r="NSQ86" s="99"/>
      <c r="NSR86" s="99"/>
      <c r="NSS86" s="99"/>
      <c r="NST86" s="99"/>
      <c r="NSU86" s="99"/>
      <c r="NSV86" s="99"/>
      <c r="NSW86" s="99"/>
      <c r="NSX86" s="99"/>
      <c r="NSY86" s="99"/>
      <c r="NSZ86" s="99"/>
      <c r="NTA86" s="99"/>
      <c r="NTB86" s="99"/>
      <c r="NTC86" s="99"/>
      <c r="NTD86" s="99"/>
      <c r="NTE86" s="99"/>
      <c r="NTF86" s="99"/>
      <c r="NTG86" s="99"/>
      <c r="NTH86" s="99"/>
      <c r="NTI86" s="99"/>
      <c r="NTJ86" s="99"/>
      <c r="NTK86" s="99"/>
      <c r="NTL86" s="99"/>
      <c r="NTM86" s="99"/>
      <c r="NTN86" s="99"/>
      <c r="NTO86" s="99"/>
      <c r="NTP86" s="99"/>
      <c r="NTQ86" s="99"/>
      <c r="NTR86" s="99"/>
      <c r="NTS86" s="99"/>
      <c r="NTT86" s="99"/>
      <c r="NTU86" s="99"/>
      <c r="NTV86" s="99"/>
      <c r="NTW86" s="99"/>
      <c r="NTX86" s="99"/>
      <c r="NTY86" s="99"/>
      <c r="NTZ86" s="99"/>
      <c r="NUA86" s="99"/>
      <c r="NUB86" s="99"/>
      <c r="NUC86" s="99"/>
      <c r="NUD86" s="99"/>
      <c r="NUE86" s="99"/>
      <c r="NUF86" s="99"/>
      <c r="NUG86" s="99"/>
      <c r="NUH86" s="99"/>
      <c r="NUI86" s="99"/>
      <c r="NUJ86" s="99"/>
      <c r="NUK86" s="99"/>
      <c r="NUL86" s="99"/>
      <c r="NUM86" s="99"/>
      <c r="NUN86" s="99"/>
      <c r="NUO86" s="99"/>
      <c r="NUP86" s="99"/>
      <c r="NUQ86" s="99"/>
      <c r="NUR86" s="99"/>
      <c r="NUS86" s="99"/>
      <c r="NUT86" s="99"/>
      <c r="NUU86" s="99"/>
      <c r="NUV86" s="99"/>
      <c r="NUW86" s="99"/>
      <c r="NUX86" s="99"/>
      <c r="NUY86" s="99"/>
      <c r="NUZ86" s="99"/>
      <c r="NVA86" s="99"/>
      <c r="NVB86" s="99"/>
      <c r="NVC86" s="99"/>
      <c r="NVD86" s="99"/>
      <c r="NVE86" s="99"/>
      <c r="NVF86" s="99"/>
      <c r="NVG86" s="99"/>
      <c r="NVH86" s="99"/>
      <c r="NVI86" s="99"/>
      <c r="NVJ86" s="99"/>
      <c r="NVK86" s="99"/>
      <c r="NVL86" s="99"/>
      <c r="NVM86" s="99"/>
      <c r="NVN86" s="99"/>
      <c r="NVO86" s="99"/>
      <c r="NVP86" s="99"/>
      <c r="NVQ86" s="99"/>
      <c r="NVR86" s="99"/>
      <c r="NVS86" s="99"/>
      <c r="NVT86" s="99"/>
      <c r="NVU86" s="99"/>
      <c r="NVV86" s="99"/>
      <c r="NVW86" s="99"/>
      <c r="NVX86" s="99"/>
      <c r="NVY86" s="99"/>
      <c r="NVZ86" s="99"/>
      <c r="NWA86" s="99"/>
      <c r="NWB86" s="99"/>
      <c r="NWC86" s="99"/>
      <c r="NWD86" s="99"/>
      <c r="NWE86" s="99"/>
      <c r="NWF86" s="99"/>
      <c r="NWG86" s="99"/>
      <c r="NWH86" s="99"/>
      <c r="NWI86" s="99"/>
      <c r="NWJ86" s="99"/>
      <c r="NWK86" s="99"/>
      <c r="NWL86" s="99"/>
      <c r="NWM86" s="99"/>
      <c r="NWN86" s="99"/>
      <c r="NWO86" s="99"/>
      <c r="NWP86" s="99"/>
      <c r="NWQ86" s="99"/>
      <c r="NWR86" s="99"/>
      <c r="NWS86" s="99"/>
      <c r="NWT86" s="99"/>
      <c r="NWU86" s="99"/>
      <c r="NWV86" s="99"/>
      <c r="NWW86" s="99"/>
      <c r="NWX86" s="99"/>
      <c r="NWY86" s="99"/>
      <c r="NWZ86" s="99"/>
      <c r="NXA86" s="99"/>
      <c r="NXB86" s="99"/>
      <c r="NXC86" s="99"/>
      <c r="NXD86" s="99"/>
      <c r="NXE86" s="99"/>
      <c r="NXF86" s="99"/>
      <c r="NXG86" s="99"/>
      <c r="NXH86" s="99"/>
      <c r="NXI86" s="99"/>
      <c r="NXJ86" s="99"/>
      <c r="NXK86" s="99"/>
      <c r="NXL86" s="99"/>
      <c r="NXM86" s="99"/>
      <c r="NXN86" s="99"/>
      <c r="NXO86" s="99"/>
      <c r="NXP86" s="99"/>
      <c r="NXQ86" s="99"/>
      <c r="NXR86" s="99"/>
      <c r="NXS86" s="99"/>
      <c r="NXT86" s="99"/>
      <c r="NXU86" s="99"/>
      <c r="NXV86" s="99"/>
      <c r="NXW86" s="99"/>
      <c r="NXX86" s="99"/>
      <c r="NXY86" s="99"/>
      <c r="NXZ86" s="99"/>
      <c r="NYA86" s="99"/>
      <c r="NYB86" s="99"/>
      <c r="NYC86" s="99"/>
      <c r="NYD86" s="99"/>
      <c r="NYE86" s="99"/>
      <c r="NYF86" s="99"/>
      <c r="NYG86" s="99"/>
      <c r="NYH86" s="99"/>
      <c r="NYI86" s="99"/>
      <c r="NYJ86" s="99"/>
      <c r="NYK86" s="99"/>
      <c r="NYL86" s="99"/>
      <c r="NYM86" s="99"/>
      <c r="NYN86" s="99"/>
      <c r="NYO86" s="99"/>
      <c r="NYP86" s="99"/>
      <c r="NYQ86" s="99"/>
      <c r="NYR86" s="99"/>
      <c r="NYS86" s="99"/>
      <c r="NYT86" s="99"/>
      <c r="NYU86" s="99"/>
      <c r="NYV86" s="99"/>
      <c r="NYW86" s="99"/>
      <c r="NYX86" s="99"/>
      <c r="NYY86" s="99"/>
      <c r="NYZ86" s="99"/>
      <c r="NZA86" s="99"/>
      <c r="NZB86" s="99"/>
      <c r="NZC86" s="99"/>
      <c r="NZD86" s="99"/>
      <c r="NZE86" s="99"/>
      <c r="NZF86" s="99"/>
      <c r="NZG86" s="99"/>
      <c r="NZH86" s="99"/>
      <c r="NZI86" s="99"/>
      <c r="NZJ86" s="99"/>
      <c r="NZK86" s="99"/>
      <c r="NZL86" s="99"/>
      <c r="NZM86" s="99"/>
      <c r="NZN86" s="99"/>
      <c r="NZO86" s="99"/>
      <c r="NZP86" s="99"/>
      <c r="NZQ86" s="99"/>
      <c r="NZR86" s="99"/>
      <c r="NZS86" s="99"/>
      <c r="NZT86" s="99"/>
      <c r="NZU86" s="99"/>
      <c r="NZV86" s="99"/>
      <c r="NZW86" s="99"/>
      <c r="NZX86" s="99"/>
      <c r="NZY86" s="99"/>
      <c r="NZZ86" s="99"/>
      <c r="OAA86" s="99"/>
      <c r="OAB86" s="99"/>
      <c r="OAC86" s="99"/>
      <c r="OAD86" s="99"/>
      <c r="OAE86" s="99"/>
      <c r="OAF86" s="99"/>
      <c r="OAG86" s="99"/>
      <c r="OAH86" s="99"/>
      <c r="OAI86" s="99"/>
      <c r="OAJ86" s="99"/>
      <c r="OAK86" s="99"/>
      <c r="OAL86" s="99"/>
      <c r="OAM86" s="99"/>
      <c r="OAN86" s="99"/>
      <c r="OAO86" s="99"/>
      <c r="OAP86" s="99"/>
      <c r="OAQ86" s="99"/>
      <c r="OAR86" s="99"/>
      <c r="OAS86" s="99"/>
      <c r="OAT86" s="99"/>
      <c r="OAU86" s="99"/>
      <c r="OAV86" s="99"/>
      <c r="OAW86" s="99"/>
      <c r="OAX86" s="99"/>
      <c r="OAY86" s="99"/>
      <c r="OAZ86" s="99"/>
      <c r="OBA86" s="99"/>
      <c r="OBB86" s="99"/>
      <c r="OBC86" s="99"/>
      <c r="OBD86" s="99"/>
      <c r="OBE86" s="99"/>
      <c r="OBF86" s="99"/>
      <c r="OBG86" s="99"/>
      <c r="OBH86" s="99"/>
      <c r="OBI86" s="99"/>
      <c r="OBJ86" s="99"/>
      <c r="OBK86" s="99"/>
      <c r="OBL86" s="99"/>
      <c r="OBM86" s="99"/>
      <c r="OBN86" s="99"/>
      <c r="OBO86" s="99"/>
      <c r="OBP86" s="99"/>
      <c r="OBQ86" s="99"/>
      <c r="OBR86" s="99"/>
      <c r="OBS86" s="99"/>
      <c r="OBT86" s="99"/>
      <c r="OBU86" s="99"/>
      <c r="OBV86" s="99"/>
      <c r="OBW86" s="99"/>
      <c r="OBX86" s="99"/>
      <c r="OBY86" s="99"/>
      <c r="OBZ86" s="99"/>
      <c r="OCA86" s="99"/>
      <c r="OCB86" s="99"/>
      <c r="OCC86" s="99"/>
      <c r="OCD86" s="99"/>
      <c r="OCE86" s="99"/>
      <c r="OCF86" s="99"/>
      <c r="OCG86" s="99"/>
      <c r="OCH86" s="99"/>
      <c r="OCI86" s="99"/>
      <c r="OCJ86" s="99"/>
      <c r="OCK86" s="99"/>
      <c r="OCL86" s="99"/>
      <c r="OCM86" s="99"/>
      <c r="OCN86" s="99"/>
      <c r="OCO86" s="99"/>
      <c r="OCP86" s="99"/>
      <c r="OCQ86" s="99"/>
      <c r="OCR86" s="99"/>
      <c r="OCS86" s="99"/>
      <c r="OCT86" s="99"/>
      <c r="OCU86" s="99"/>
      <c r="OCV86" s="99"/>
      <c r="OCW86" s="99"/>
      <c r="OCX86" s="99"/>
      <c r="OCY86" s="99"/>
      <c r="OCZ86" s="99"/>
      <c r="ODA86" s="99"/>
      <c r="ODB86" s="99"/>
      <c r="ODC86" s="99"/>
      <c r="ODD86" s="99"/>
      <c r="ODE86" s="99"/>
      <c r="ODF86" s="99"/>
      <c r="ODG86" s="99"/>
      <c r="ODH86" s="99"/>
      <c r="ODI86" s="99"/>
      <c r="ODJ86" s="99"/>
      <c r="ODK86" s="99"/>
      <c r="ODL86" s="99"/>
      <c r="ODM86" s="99"/>
      <c r="ODN86" s="99"/>
      <c r="ODO86" s="99"/>
      <c r="ODP86" s="99"/>
      <c r="ODQ86" s="99"/>
      <c r="ODR86" s="99"/>
      <c r="ODS86" s="99"/>
      <c r="ODT86" s="99"/>
      <c r="ODU86" s="99"/>
      <c r="ODV86" s="99"/>
      <c r="ODW86" s="99"/>
      <c r="ODX86" s="99"/>
      <c r="ODY86" s="99"/>
      <c r="ODZ86" s="99"/>
      <c r="OEA86" s="99"/>
      <c r="OEB86" s="99"/>
      <c r="OEC86" s="99"/>
      <c r="OED86" s="99"/>
      <c r="OEE86" s="99"/>
      <c r="OEF86" s="99"/>
      <c r="OEG86" s="99"/>
      <c r="OEH86" s="99"/>
      <c r="OEI86" s="99"/>
      <c r="OEJ86" s="99"/>
      <c r="OEK86" s="99"/>
      <c r="OEL86" s="99"/>
      <c r="OEM86" s="99"/>
      <c r="OEN86" s="99"/>
      <c r="OEO86" s="99"/>
      <c r="OEP86" s="99"/>
      <c r="OEQ86" s="99"/>
      <c r="OER86" s="99"/>
      <c r="OES86" s="99"/>
      <c r="OET86" s="99"/>
      <c r="OEU86" s="99"/>
      <c r="OEV86" s="99"/>
      <c r="OEW86" s="99"/>
      <c r="OEX86" s="99"/>
      <c r="OEY86" s="99"/>
      <c r="OEZ86" s="99"/>
      <c r="OFA86" s="99"/>
      <c r="OFB86" s="99"/>
      <c r="OFC86" s="99"/>
      <c r="OFD86" s="99"/>
      <c r="OFE86" s="99"/>
      <c r="OFF86" s="99"/>
      <c r="OFG86" s="99"/>
      <c r="OFH86" s="99"/>
      <c r="OFI86" s="99"/>
      <c r="OFJ86" s="99"/>
      <c r="OFK86" s="99"/>
      <c r="OFL86" s="99"/>
      <c r="OFM86" s="99"/>
      <c r="OFN86" s="99"/>
      <c r="OFO86" s="99"/>
      <c r="OFP86" s="99"/>
      <c r="OFQ86" s="99"/>
      <c r="OFR86" s="99"/>
      <c r="OFS86" s="99"/>
      <c r="OFT86" s="99"/>
      <c r="OFU86" s="99"/>
      <c r="OFV86" s="99"/>
      <c r="OFW86" s="99"/>
      <c r="OFX86" s="99"/>
      <c r="OFY86" s="99"/>
      <c r="OFZ86" s="99"/>
      <c r="OGA86" s="99"/>
      <c r="OGB86" s="99"/>
      <c r="OGC86" s="99"/>
      <c r="OGD86" s="99"/>
      <c r="OGE86" s="99"/>
      <c r="OGF86" s="99"/>
      <c r="OGG86" s="99"/>
      <c r="OGH86" s="99"/>
      <c r="OGI86" s="99"/>
      <c r="OGJ86" s="99"/>
      <c r="OGK86" s="99"/>
      <c r="OGL86" s="99"/>
      <c r="OGM86" s="99"/>
      <c r="OGN86" s="99"/>
      <c r="OGO86" s="99"/>
      <c r="OGP86" s="99"/>
      <c r="OGQ86" s="99"/>
      <c r="OGR86" s="99"/>
      <c r="OGS86" s="99"/>
      <c r="OGT86" s="99"/>
      <c r="OGU86" s="99"/>
      <c r="OGV86" s="99"/>
      <c r="OGW86" s="99"/>
      <c r="OGX86" s="99"/>
      <c r="OGY86" s="99"/>
      <c r="OGZ86" s="99"/>
      <c r="OHA86" s="99"/>
      <c r="OHB86" s="99"/>
      <c r="OHC86" s="99"/>
      <c r="OHD86" s="99"/>
      <c r="OHE86" s="99"/>
      <c r="OHF86" s="99"/>
      <c r="OHG86" s="99"/>
      <c r="OHH86" s="99"/>
      <c r="OHI86" s="99"/>
      <c r="OHJ86" s="99"/>
      <c r="OHK86" s="99"/>
      <c r="OHL86" s="99"/>
      <c r="OHM86" s="99"/>
      <c r="OHN86" s="99"/>
      <c r="OHO86" s="99"/>
      <c r="OHP86" s="99"/>
      <c r="OHQ86" s="99"/>
      <c r="OHR86" s="99"/>
      <c r="OHS86" s="99"/>
      <c r="OHT86" s="99"/>
      <c r="OHU86" s="99"/>
      <c r="OHV86" s="99"/>
      <c r="OHW86" s="99"/>
      <c r="OHX86" s="99"/>
      <c r="OHY86" s="99"/>
      <c r="OHZ86" s="99"/>
      <c r="OIA86" s="99"/>
      <c r="OIB86" s="99"/>
      <c r="OIC86" s="99"/>
      <c r="OID86" s="99"/>
      <c r="OIE86" s="99"/>
      <c r="OIF86" s="99"/>
      <c r="OIG86" s="99"/>
      <c r="OIH86" s="99"/>
      <c r="OII86" s="99"/>
      <c r="OIJ86" s="99"/>
      <c r="OIK86" s="99"/>
      <c r="OIL86" s="99"/>
      <c r="OIM86" s="99"/>
      <c r="OIN86" s="99"/>
      <c r="OIO86" s="99"/>
      <c r="OIP86" s="99"/>
      <c r="OIQ86" s="99"/>
      <c r="OIR86" s="99"/>
      <c r="OIS86" s="99"/>
      <c r="OIT86" s="99"/>
      <c r="OIU86" s="99"/>
      <c r="OIV86" s="99"/>
      <c r="OIW86" s="99"/>
      <c r="OIX86" s="99"/>
      <c r="OIY86" s="99"/>
      <c r="OIZ86" s="99"/>
      <c r="OJA86" s="99"/>
      <c r="OJB86" s="99"/>
      <c r="OJC86" s="99"/>
      <c r="OJD86" s="99"/>
      <c r="OJE86" s="99"/>
      <c r="OJF86" s="99"/>
      <c r="OJG86" s="99"/>
      <c r="OJH86" s="99"/>
      <c r="OJI86" s="99"/>
      <c r="OJJ86" s="99"/>
      <c r="OJK86" s="99"/>
      <c r="OJL86" s="99"/>
      <c r="OJM86" s="99"/>
      <c r="OJN86" s="99"/>
      <c r="OJO86" s="99"/>
      <c r="OJP86" s="99"/>
      <c r="OJQ86" s="99"/>
      <c r="OJR86" s="99"/>
      <c r="OJS86" s="99"/>
      <c r="OJT86" s="99"/>
      <c r="OJU86" s="99"/>
      <c r="OJV86" s="99"/>
      <c r="OJW86" s="99"/>
      <c r="OJX86" s="99"/>
      <c r="OJY86" s="99"/>
      <c r="OJZ86" s="99"/>
      <c r="OKA86" s="99"/>
      <c r="OKB86" s="99"/>
      <c r="OKC86" s="99"/>
      <c r="OKD86" s="99"/>
      <c r="OKE86" s="99"/>
      <c r="OKF86" s="99"/>
      <c r="OKG86" s="99"/>
      <c r="OKH86" s="99"/>
      <c r="OKI86" s="99"/>
      <c r="OKJ86" s="99"/>
      <c r="OKK86" s="99"/>
      <c r="OKL86" s="99"/>
      <c r="OKM86" s="99"/>
      <c r="OKN86" s="99"/>
      <c r="OKO86" s="99"/>
      <c r="OKP86" s="99"/>
      <c r="OKQ86" s="99"/>
      <c r="OKR86" s="99"/>
      <c r="OKS86" s="99"/>
      <c r="OKT86" s="99"/>
      <c r="OKU86" s="99"/>
      <c r="OKV86" s="99"/>
      <c r="OKW86" s="99"/>
      <c r="OKX86" s="99"/>
      <c r="OKY86" s="99"/>
      <c r="OKZ86" s="99"/>
      <c r="OLA86" s="99"/>
      <c r="OLB86" s="99"/>
      <c r="OLC86" s="99"/>
      <c r="OLD86" s="99"/>
      <c r="OLE86" s="99"/>
      <c r="OLF86" s="99"/>
      <c r="OLG86" s="99"/>
      <c r="OLH86" s="99"/>
      <c r="OLI86" s="99"/>
      <c r="OLJ86" s="99"/>
      <c r="OLK86" s="99"/>
      <c r="OLL86" s="99"/>
      <c r="OLM86" s="99"/>
      <c r="OLN86" s="99"/>
      <c r="OLO86" s="99"/>
      <c r="OLP86" s="99"/>
      <c r="OLQ86" s="99"/>
      <c r="OLR86" s="99"/>
      <c r="OLS86" s="99"/>
      <c r="OLT86" s="99"/>
      <c r="OLU86" s="99"/>
      <c r="OLV86" s="99"/>
      <c r="OLW86" s="99"/>
      <c r="OLX86" s="99"/>
      <c r="OLY86" s="99"/>
      <c r="OLZ86" s="99"/>
      <c r="OMA86" s="99"/>
      <c r="OMB86" s="99"/>
      <c r="OMC86" s="99"/>
      <c r="OMD86" s="99"/>
      <c r="OME86" s="99"/>
      <c r="OMF86" s="99"/>
      <c r="OMG86" s="99"/>
      <c r="OMH86" s="99"/>
      <c r="OMI86" s="99"/>
      <c r="OMJ86" s="99"/>
      <c r="OMK86" s="99"/>
      <c r="OML86" s="99"/>
      <c r="OMM86" s="99"/>
      <c r="OMN86" s="99"/>
      <c r="OMO86" s="99"/>
      <c r="OMP86" s="99"/>
      <c r="OMQ86" s="99"/>
      <c r="OMR86" s="99"/>
      <c r="OMS86" s="99"/>
      <c r="OMT86" s="99"/>
      <c r="OMU86" s="99"/>
      <c r="OMV86" s="99"/>
      <c r="OMW86" s="99"/>
      <c r="OMX86" s="99"/>
      <c r="OMY86" s="99"/>
      <c r="OMZ86" s="99"/>
      <c r="ONA86" s="99"/>
      <c r="ONB86" s="99"/>
      <c r="ONC86" s="99"/>
      <c r="OND86" s="99"/>
      <c r="ONE86" s="99"/>
      <c r="ONF86" s="99"/>
      <c r="ONG86" s="99"/>
      <c r="ONH86" s="99"/>
      <c r="ONI86" s="99"/>
      <c r="ONJ86" s="99"/>
      <c r="ONK86" s="99"/>
      <c r="ONL86" s="99"/>
      <c r="ONM86" s="99"/>
      <c r="ONN86" s="99"/>
      <c r="ONO86" s="99"/>
      <c r="ONP86" s="99"/>
      <c r="ONQ86" s="99"/>
      <c r="ONR86" s="99"/>
      <c r="ONS86" s="99"/>
      <c r="ONT86" s="99"/>
      <c r="ONU86" s="99"/>
      <c r="ONV86" s="99"/>
      <c r="ONW86" s="99"/>
      <c r="ONX86" s="99"/>
      <c r="ONY86" s="99"/>
      <c r="ONZ86" s="99"/>
      <c r="OOA86" s="99"/>
      <c r="OOB86" s="99"/>
      <c r="OOC86" s="99"/>
      <c r="OOD86" s="99"/>
      <c r="OOE86" s="99"/>
      <c r="OOF86" s="99"/>
      <c r="OOG86" s="99"/>
      <c r="OOH86" s="99"/>
      <c r="OOI86" s="99"/>
      <c r="OOJ86" s="99"/>
      <c r="OOK86" s="99"/>
      <c r="OOL86" s="99"/>
      <c r="OOM86" s="99"/>
      <c r="OON86" s="99"/>
      <c r="OOO86" s="99"/>
      <c r="OOP86" s="99"/>
      <c r="OOQ86" s="99"/>
      <c r="OOR86" s="99"/>
      <c r="OOS86" s="99"/>
      <c r="OOT86" s="99"/>
      <c r="OOU86" s="99"/>
      <c r="OOV86" s="99"/>
      <c r="OOW86" s="99"/>
      <c r="OOX86" s="99"/>
      <c r="OOY86" s="99"/>
      <c r="OOZ86" s="99"/>
      <c r="OPA86" s="99"/>
      <c r="OPB86" s="99"/>
      <c r="OPC86" s="99"/>
      <c r="OPD86" s="99"/>
      <c r="OPE86" s="99"/>
      <c r="OPF86" s="99"/>
      <c r="OPG86" s="99"/>
      <c r="OPH86" s="99"/>
      <c r="OPI86" s="99"/>
      <c r="OPJ86" s="99"/>
      <c r="OPK86" s="99"/>
      <c r="OPL86" s="99"/>
      <c r="OPM86" s="99"/>
      <c r="OPN86" s="99"/>
      <c r="OPO86" s="99"/>
      <c r="OPP86" s="99"/>
      <c r="OPQ86" s="99"/>
      <c r="OPR86" s="99"/>
      <c r="OPS86" s="99"/>
      <c r="OPT86" s="99"/>
      <c r="OPU86" s="99"/>
      <c r="OPV86" s="99"/>
      <c r="OPW86" s="99"/>
      <c r="OPX86" s="99"/>
      <c r="OPY86" s="99"/>
      <c r="OPZ86" s="99"/>
      <c r="OQA86" s="99"/>
      <c r="OQB86" s="99"/>
      <c r="OQC86" s="99"/>
      <c r="OQD86" s="99"/>
      <c r="OQE86" s="99"/>
      <c r="OQF86" s="99"/>
      <c r="OQG86" s="99"/>
      <c r="OQH86" s="99"/>
      <c r="OQI86" s="99"/>
      <c r="OQJ86" s="99"/>
      <c r="OQK86" s="99"/>
      <c r="OQL86" s="99"/>
      <c r="OQM86" s="99"/>
      <c r="OQN86" s="99"/>
      <c r="OQO86" s="99"/>
      <c r="OQP86" s="99"/>
      <c r="OQQ86" s="99"/>
      <c r="OQR86" s="99"/>
      <c r="OQS86" s="99"/>
      <c r="OQT86" s="99"/>
      <c r="OQU86" s="99"/>
      <c r="OQV86" s="99"/>
      <c r="OQW86" s="99"/>
      <c r="OQX86" s="99"/>
      <c r="OQY86" s="99"/>
      <c r="OQZ86" s="99"/>
      <c r="ORA86" s="99"/>
      <c r="ORB86" s="99"/>
      <c r="ORC86" s="99"/>
      <c r="ORD86" s="99"/>
      <c r="ORE86" s="99"/>
      <c r="ORF86" s="99"/>
      <c r="ORG86" s="99"/>
      <c r="ORH86" s="99"/>
      <c r="ORI86" s="99"/>
      <c r="ORJ86" s="99"/>
      <c r="ORK86" s="99"/>
      <c r="ORL86" s="99"/>
      <c r="ORM86" s="99"/>
      <c r="ORN86" s="99"/>
      <c r="ORO86" s="99"/>
      <c r="ORP86" s="99"/>
      <c r="ORQ86" s="99"/>
      <c r="ORR86" s="99"/>
      <c r="ORS86" s="99"/>
      <c r="ORT86" s="99"/>
      <c r="ORU86" s="99"/>
      <c r="ORV86" s="99"/>
      <c r="ORW86" s="99"/>
      <c r="ORX86" s="99"/>
      <c r="ORY86" s="99"/>
      <c r="ORZ86" s="99"/>
      <c r="OSA86" s="99"/>
      <c r="OSB86" s="99"/>
      <c r="OSC86" s="99"/>
      <c r="OSD86" s="99"/>
      <c r="OSE86" s="99"/>
      <c r="OSF86" s="99"/>
      <c r="OSG86" s="99"/>
      <c r="OSH86" s="99"/>
      <c r="OSI86" s="99"/>
      <c r="OSJ86" s="99"/>
      <c r="OSK86" s="99"/>
      <c r="OSL86" s="99"/>
      <c r="OSM86" s="99"/>
      <c r="OSN86" s="99"/>
      <c r="OSO86" s="99"/>
      <c r="OSP86" s="99"/>
      <c r="OSQ86" s="99"/>
      <c r="OSR86" s="99"/>
      <c r="OSS86" s="99"/>
      <c r="OST86" s="99"/>
      <c r="OSU86" s="99"/>
      <c r="OSV86" s="99"/>
      <c r="OSW86" s="99"/>
      <c r="OSX86" s="99"/>
      <c r="OSY86" s="99"/>
      <c r="OSZ86" s="99"/>
      <c r="OTA86" s="99"/>
      <c r="OTB86" s="99"/>
      <c r="OTC86" s="99"/>
      <c r="OTD86" s="99"/>
      <c r="OTE86" s="99"/>
      <c r="OTF86" s="99"/>
      <c r="OTG86" s="99"/>
      <c r="OTH86" s="99"/>
      <c r="OTI86" s="99"/>
      <c r="OTJ86" s="99"/>
      <c r="OTK86" s="99"/>
      <c r="OTL86" s="99"/>
      <c r="OTM86" s="99"/>
      <c r="OTN86" s="99"/>
      <c r="OTO86" s="99"/>
      <c r="OTP86" s="99"/>
      <c r="OTQ86" s="99"/>
      <c r="OTR86" s="99"/>
      <c r="OTS86" s="99"/>
      <c r="OTT86" s="99"/>
      <c r="OTU86" s="99"/>
      <c r="OTV86" s="99"/>
      <c r="OTW86" s="99"/>
      <c r="OTX86" s="99"/>
      <c r="OTY86" s="99"/>
      <c r="OTZ86" s="99"/>
      <c r="OUA86" s="99"/>
      <c r="OUB86" s="99"/>
      <c r="OUC86" s="99"/>
      <c r="OUD86" s="99"/>
      <c r="OUE86" s="99"/>
      <c r="OUF86" s="99"/>
      <c r="OUG86" s="99"/>
      <c r="OUH86" s="99"/>
      <c r="OUI86" s="99"/>
      <c r="OUJ86" s="99"/>
      <c r="OUK86" s="99"/>
      <c r="OUL86" s="99"/>
      <c r="OUM86" s="99"/>
      <c r="OUN86" s="99"/>
      <c r="OUO86" s="99"/>
      <c r="OUP86" s="99"/>
      <c r="OUQ86" s="99"/>
      <c r="OUR86" s="99"/>
      <c r="OUS86" s="99"/>
      <c r="OUT86" s="99"/>
      <c r="OUU86" s="99"/>
      <c r="OUV86" s="99"/>
      <c r="OUW86" s="99"/>
      <c r="OUX86" s="99"/>
      <c r="OUY86" s="99"/>
      <c r="OUZ86" s="99"/>
      <c r="OVA86" s="99"/>
      <c r="OVB86" s="99"/>
      <c r="OVC86" s="99"/>
      <c r="OVD86" s="99"/>
      <c r="OVE86" s="99"/>
      <c r="OVF86" s="99"/>
      <c r="OVG86" s="99"/>
      <c r="OVH86" s="99"/>
      <c r="OVI86" s="99"/>
      <c r="OVJ86" s="99"/>
      <c r="OVK86" s="99"/>
      <c r="OVL86" s="99"/>
      <c r="OVM86" s="99"/>
      <c r="OVN86" s="99"/>
      <c r="OVO86" s="99"/>
      <c r="OVP86" s="99"/>
      <c r="OVQ86" s="99"/>
      <c r="OVR86" s="99"/>
      <c r="OVS86" s="99"/>
      <c r="OVT86" s="99"/>
      <c r="OVU86" s="99"/>
      <c r="OVV86" s="99"/>
      <c r="OVW86" s="99"/>
      <c r="OVX86" s="99"/>
      <c r="OVY86" s="99"/>
      <c r="OVZ86" s="99"/>
      <c r="OWA86" s="99"/>
      <c r="OWB86" s="99"/>
      <c r="OWC86" s="99"/>
      <c r="OWD86" s="99"/>
      <c r="OWE86" s="99"/>
      <c r="OWF86" s="99"/>
      <c r="OWG86" s="99"/>
      <c r="OWH86" s="99"/>
      <c r="OWI86" s="99"/>
      <c r="OWJ86" s="99"/>
      <c r="OWK86" s="99"/>
      <c r="OWL86" s="99"/>
      <c r="OWM86" s="99"/>
      <c r="OWN86" s="99"/>
      <c r="OWO86" s="99"/>
      <c r="OWP86" s="99"/>
      <c r="OWQ86" s="99"/>
      <c r="OWR86" s="99"/>
      <c r="OWS86" s="99"/>
      <c r="OWT86" s="99"/>
      <c r="OWU86" s="99"/>
      <c r="OWV86" s="99"/>
      <c r="OWW86" s="99"/>
      <c r="OWX86" s="99"/>
      <c r="OWY86" s="99"/>
      <c r="OWZ86" s="99"/>
      <c r="OXA86" s="99"/>
      <c r="OXB86" s="99"/>
      <c r="OXC86" s="99"/>
      <c r="OXD86" s="99"/>
      <c r="OXE86" s="99"/>
      <c r="OXF86" s="99"/>
      <c r="OXG86" s="99"/>
      <c r="OXH86" s="99"/>
      <c r="OXI86" s="99"/>
      <c r="OXJ86" s="99"/>
      <c r="OXK86" s="99"/>
      <c r="OXL86" s="99"/>
      <c r="OXM86" s="99"/>
      <c r="OXN86" s="99"/>
      <c r="OXO86" s="99"/>
      <c r="OXP86" s="99"/>
      <c r="OXQ86" s="99"/>
      <c r="OXR86" s="99"/>
      <c r="OXS86" s="99"/>
      <c r="OXT86" s="99"/>
      <c r="OXU86" s="99"/>
      <c r="OXV86" s="99"/>
      <c r="OXW86" s="99"/>
      <c r="OXX86" s="99"/>
      <c r="OXY86" s="99"/>
      <c r="OXZ86" s="99"/>
      <c r="OYA86" s="99"/>
      <c r="OYB86" s="99"/>
      <c r="OYC86" s="99"/>
      <c r="OYD86" s="99"/>
      <c r="OYE86" s="99"/>
      <c r="OYF86" s="99"/>
      <c r="OYG86" s="99"/>
      <c r="OYH86" s="99"/>
      <c r="OYI86" s="99"/>
      <c r="OYJ86" s="99"/>
      <c r="OYK86" s="99"/>
      <c r="OYL86" s="99"/>
      <c r="OYM86" s="99"/>
      <c r="OYN86" s="99"/>
      <c r="OYO86" s="99"/>
      <c r="OYP86" s="99"/>
      <c r="OYQ86" s="99"/>
      <c r="OYR86" s="99"/>
      <c r="OYS86" s="99"/>
      <c r="OYT86" s="99"/>
      <c r="OYU86" s="99"/>
      <c r="OYV86" s="99"/>
      <c r="OYW86" s="99"/>
      <c r="OYX86" s="99"/>
      <c r="OYY86" s="99"/>
      <c r="OYZ86" s="99"/>
      <c r="OZA86" s="99"/>
      <c r="OZB86" s="99"/>
      <c r="OZC86" s="99"/>
      <c r="OZD86" s="99"/>
      <c r="OZE86" s="99"/>
      <c r="OZF86" s="99"/>
      <c r="OZG86" s="99"/>
      <c r="OZH86" s="99"/>
      <c r="OZI86" s="99"/>
      <c r="OZJ86" s="99"/>
      <c r="OZK86" s="99"/>
      <c r="OZL86" s="99"/>
      <c r="OZM86" s="99"/>
      <c r="OZN86" s="99"/>
      <c r="OZO86" s="99"/>
      <c r="OZP86" s="99"/>
      <c r="OZQ86" s="99"/>
      <c r="OZR86" s="99"/>
      <c r="OZS86" s="99"/>
      <c r="OZT86" s="99"/>
      <c r="OZU86" s="99"/>
      <c r="OZV86" s="99"/>
      <c r="OZW86" s="99"/>
      <c r="OZX86" s="99"/>
      <c r="OZY86" s="99"/>
      <c r="OZZ86" s="99"/>
      <c r="PAA86" s="99"/>
      <c r="PAB86" s="99"/>
      <c r="PAC86" s="99"/>
      <c r="PAD86" s="99"/>
      <c r="PAE86" s="99"/>
      <c r="PAF86" s="99"/>
      <c r="PAG86" s="99"/>
      <c r="PAH86" s="99"/>
      <c r="PAI86" s="99"/>
      <c r="PAJ86" s="99"/>
      <c r="PAK86" s="99"/>
      <c r="PAL86" s="99"/>
      <c r="PAM86" s="99"/>
      <c r="PAN86" s="99"/>
      <c r="PAO86" s="99"/>
      <c r="PAP86" s="99"/>
      <c r="PAQ86" s="99"/>
      <c r="PAR86" s="99"/>
      <c r="PAS86" s="99"/>
      <c r="PAT86" s="99"/>
      <c r="PAU86" s="99"/>
      <c r="PAV86" s="99"/>
      <c r="PAW86" s="99"/>
      <c r="PAX86" s="99"/>
      <c r="PAY86" s="99"/>
      <c r="PAZ86" s="99"/>
      <c r="PBA86" s="99"/>
      <c r="PBB86" s="99"/>
      <c r="PBC86" s="99"/>
      <c r="PBD86" s="99"/>
      <c r="PBE86" s="99"/>
      <c r="PBF86" s="99"/>
      <c r="PBG86" s="99"/>
      <c r="PBH86" s="99"/>
      <c r="PBI86" s="99"/>
      <c r="PBJ86" s="99"/>
      <c r="PBK86" s="99"/>
      <c r="PBL86" s="99"/>
      <c r="PBM86" s="99"/>
      <c r="PBN86" s="99"/>
      <c r="PBO86" s="99"/>
      <c r="PBP86" s="99"/>
      <c r="PBQ86" s="99"/>
      <c r="PBR86" s="99"/>
      <c r="PBS86" s="99"/>
      <c r="PBT86" s="99"/>
      <c r="PBU86" s="99"/>
      <c r="PBV86" s="99"/>
      <c r="PBW86" s="99"/>
      <c r="PBX86" s="99"/>
      <c r="PBY86" s="99"/>
      <c r="PBZ86" s="99"/>
      <c r="PCA86" s="99"/>
      <c r="PCB86" s="99"/>
      <c r="PCC86" s="99"/>
      <c r="PCD86" s="99"/>
      <c r="PCE86" s="99"/>
      <c r="PCF86" s="99"/>
      <c r="PCG86" s="99"/>
      <c r="PCH86" s="99"/>
      <c r="PCI86" s="99"/>
      <c r="PCJ86" s="99"/>
      <c r="PCK86" s="99"/>
      <c r="PCL86" s="99"/>
      <c r="PCM86" s="99"/>
      <c r="PCN86" s="99"/>
      <c r="PCO86" s="99"/>
      <c r="PCP86" s="99"/>
      <c r="PCQ86" s="99"/>
      <c r="PCR86" s="99"/>
      <c r="PCS86" s="99"/>
      <c r="PCT86" s="99"/>
      <c r="PCU86" s="99"/>
      <c r="PCV86" s="99"/>
      <c r="PCW86" s="99"/>
      <c r="PCX86" s="99"/>
      <c r="PCY86" s="99"/>
      <c r="PCZ86" s="99"/>
      <c r="PDA86" s="99"/>
      <c r="PDB86" s="99"/>
      <c r="PDC86" s="99"/>
      <c r="PDD86" s="99"/>
      <c r="PDE86" s="99"/>
      <c r="PDF86" s="99"/>
      <c r="PDG86" s="99"/>
      <c r="PDH86" s="99"/>
      <c r="PDI86" s="99"/>
      <c r="PDJ86" s="99"/>
      <c r="PDK86" s="99"/>
      <c r="PDL86" s="99"/>
      <c r="PDM86" s="99"/>
      <c r="PDN86" s="99"/>
      <c r="PDO86" s="99"/>
      <c r="PDP86" s="99"/>
      <c r="PDQ86" s="99"/>
      <c r="PDR86" s="99"/>
      <c r="PDS86" s="99"/>
      <c r="PDT86" s="99"/>
      <c r="PDU86" s="99"/>
      <c r="PDV86" s="99"/>
      <c r="PDW86" s="99"/>
      <c r="PDX86" s="99"/>
      <c r="PDY86" s="99"/>
      <c r="PDZ86" s="99"/>
      <c r="PEA86" s="99"/>
      <c r="PEB86" s="99"/>
      <c r="PEC86" s="99"/>
      <c r="PED86" s="99"/>
      <c r="PEE86" s="99"/>
      <c r="PEF86" s="99"/>
      <c r="PEG86" s="99"/>
      <c r="PEH86" s="99"/>
      <c r="PEI86" s="99"/>
      <c r="PEJ86" s="99"/>
      <c r="PEK86" s="99"/>
      <c r="PEL86" s="99"/>
      <c r="PEM86" s="99"/>
      <c r="PEN86" s="99"/>
      <c r="PEO86" s="99"/>
      <c r="PEP86" s="99"/>
      <c r="PEQ86" s="99"/>
      <c r="PER86" s="99"/>
      <c r="PES86" s="99"/>
      <c r="PET86" s="99"/>
      <c r="PEU86" s="99"/>
      <c r="PEV86" s="99"/>
      <c r="PEW86" s="99"/>
      <c r="PEX86" s="99"/>
      <c r="PEY86" s="99"/>
      <c r="PEZ86" s="99"/>
      <c r="PFA86" s="99"/>
      <c r="PFB86" s="99"/>
      <c r="PFC86" s="99"/>
      <c r="PFD86" s="99"/>
      <c r="PFE86" s="99"/>
      <c r="PFF86" s="99"/>
      <c r="PFG86" s="99"/>
      <c r="PFH86" s="99"/>
      <c r="PFI86" s="99"/>
      <c r="PFJ86" s="99"/>
      <c r="PFK86" s="99"/>
      <c r="PFL86" s="99"/>
      <c r="PFM86" s="99"/>
      <c r="PFN86" s="99"/>
      <c r="PFO86" s="99"/>
      <c r="PFP86" s="99"/>
      <c r="PFQ86" s="99"/>
      <c r="PFR86" s="99"/>
      <c r="PFS86" s="99"/>
      <c r="PFT86" s="99"/>
      <c r="PFU86" s="99"/>
      <c r="PFV86" s="99"/>
      <c r="PFW86" s="99"/>
      <c r="PFX86" s="99"/>
      <c r="PFY86" s="99"/>
      <c r="PFZ86" s="99"/>
      <c r="PGA86" s="99"/>
      <c r="PGB86" s="99"/>
      <c r="PGC86" s="99"/>
      <c r="PGD86" s="99"/>
      <c r="PGE86" s="99"/>
      <c r="PGF86" s="99"/>
      <c r="PGG86" s="99"/>
      <c r="PGH86" s="99"/>
      <c r="PGI86" s="99"/>
      <c r="PGJ86" s="99"/>
      <c r="PGK86" s="99"/>
      <c r="PGL86" s="99"/>
      <c r="PGM86" s="99"/>
      <c r="PGN86" s="99"/>
      <c r="PGO86" s="99"/>
      <c r="PGP86" s="99"/>
      <c r="PGQ86" s="99"/>
      <c r="PGR86" s="99"/>
      <c r="PGS86" s="99"/>
      <c r="PGT86" s="99"/>
      <c r="PGU86" s="99"/>
      <c r="PGV86" s="99"/>
      <c r="PGW86" s="99"/>
      <c r="PGX86" s="99"/>
      <c r="PGY86" s="99"/>
      <c r="PGZ86" s="99"/>
      <c r="PHA86" s="99"/>
      <c r="PHB86" s="99"/>
      <c r="PHC86" s="99"/>
      <c r="PHD86" s="99"/>
      <c r="PHE86" s="99"/>
      <c r="PHF86" s="99"/>
      <c r="PHG86" s="99"/>
      <c r="PHH86" s="99"/>
      <c r="PHI86" s="99"/>
      <c r="PHJ86" s="99"/>
      <c r="PHK86" s="99"/>
      <c r="PHL86" s="99"/>
      <c r="PHM86" s="99"/>
      <c r="PHN86" s="99"/>
      <c r="PHO86" s="99"/>
      <c r="PHP86" s="99"/>
      <c r="PHQ86" s="99"/>
      <c r="PHR86" s="99"/>
      <c r="PHS86" s="99"/>
      <c r="PHT86" s="99"/>
      <c r="PHU86" s="99"/>
      <c r="PHV86" s="99"/>
      <c r="PHW86" s="99"/>
      <c r="PHX86" s="99"/>
      <c r="PHY86" s="99"/>
      <c r="PHZ86" s="99"/>
      <c r="PIA86" s="99"/>
      <c r="PIB86" s="99"/>
      <c r="PIC86" s="99"/>
      <c r="PID86" s="99"/>
      <c r="PIE86" s="99"/>
      <c r="PIF86" s="99"/>
      <c r="PIG86" s="99"/>
      <c r="PIH86" s="99"/>
      <c r="PII86" s="99"/>
      <c r="PIJ86" s="99"/>
      <c r="PIK86" s="99"/>
      <c r="PIL86" s="99"/>
      <c r="PIM86" s="99"/>
      <c r="PIN86" s="99"/>
      <c r="PIO86" s="99"/>
      <c r="PIP86" s="99"/>
      <c r="PIQ86" s="99"/>
      <c r="PIR86" s="99"/>
      <c r="PIS86" s="99"/>
      <c r="PIT86" s="99"/>
      <c r="PIU86" s="99"/>
      <c r="PIV86" s="99"/>
      <c r="PIW86" s="99"/>
      <c r="PIX86" s="99"/>
      <c r="PIY86" s="99"/>
      <c r="PIZ86" s="99"/>
      <c r="PJA86" s="99"/>
      <c r="PJB86" s="99"/>
      <c r="PJC86" s="99"/>
      <c r="PJD86" s="99"/>
      <c r="PJE86" s="99"/>
      <c r="PJF86" s="99"/>
      <c r="PJG86" s="99"/>
      <c r="PJH86" s="99"/>
      <c r="PJI86" s="99"/>
      <c r="PJJ86" s="99"/>
      <c r="PJK86" s="99"/>
      <c r="PJL86" s="99"/>
      <c r="PJM86" s="99"/>
      <c r="PJN86" s="99"/>
      <c r="PJO86" s="99"/>
      <c r="PJP86" s="99"/>
      <c r="PJQ86" s="99"/>
      <c r="PJR86" s="99"/>
      <c r="PJS86" s="99"/>
      <c r="PJT86" s="99"/>
      <c r="PJU86" s="99"/>
      <c r="PJV86" s="99"/>
      <c r="PJW86" s="99"/>
      <c r="PJX86" s="99"/>
      <c r="PJY86" s="99"/>
      <c r="PJZ86" s="99"/>
      <c r="PKA86" s="99"/>
      <c r="PKB86" s="99"/>
      <c r="PKC86" s="99"/>
      <c r="PKD86" s="99"/>
      <c r="PKE86" s="99"/>
      <c r="PKF86" s="99"/>
      <c r="PKG86" s="99"/>
      <c r="PKH86" s="99"/>
      <c r="PKI86" s="99"/>
      <c r="PKJ86" s="99"/>
      <c r="PKK86" s="99"/>
      <c r="PKL86" s="99"/>
      <c r="PKM86" s="99"/>
      <c r="PKN86" s="99"/>
      <c r="PKO86" s="99"/>
      <c r="PKP86" s="99"/>
      <c r="PKQ86" s="99"/>
      <c r="PKR86" s="99"/>
      <c r="PKS86" s="99"/>
      <c r="PKT86" s="99"/>
      <c r="PKU86" s="99"/>
      <c r="PKV86" s="99"/>
      <c r="PKW86" s="99"/>
      <c r="PKX86" s="99"/>
      <c r="PKY86" s="99"/>
      <c r="PKZ86" s="99"/>
      <c r="PLA86" s="99"/>
      <c r="PLB86" s="99"/>
      <c r="PLC86" s="99"/>
      <c r="PLD86" s="99"/>
      <c r="PLE86" s="99"/>
      <c r="PLF86" s="99"/>
      <c r="PLG86" s="99"/>
      <c r="PLH86" s="99"/>
      <c r="PLI86" s="99"/>
      <c r="PLJ86" s="99"/>
      <c r="PLK86" s="99"/>
      <c r="PLL86" s="99"/>
      <c r="PLM86" s="99"/>
      <c r="PLN86" s="99"/>
      <c r="PLO86" s="99"/>
      <c r="PLP86" s="99"/>
      <c r="PLQ86" s="99"/>
      <c r="PLR86" s="99"/>
      <c r="PLS86" s="99"/>
      <c r="PLT86" s="99"/>
      <c r="PLU86" s="99"/>
      <c r="PLV86" s="99"/>
      <c r="PLW86" s="99"/>
      <c r="PLX86" s="99"/>
      <c r="PLY86" s="99"/>
      <c r="PLZ86" s="99"/>
      <c r="PMA86" s="99"/>
      <c r="PMB86" s="99"/>
      <c r="PMC86" s="99"/>
      <c r="PMD86" s="99"/>
      <c r="PME86" s="99"/>
      <c r="PMF86" s="99"/>
      <c r="PMG86" s="99"/>
      <c r="PMH86" s="99"/>
      <c r="PMI86" s="99"/>
      <c r="PMJ86" s="99"/>
      <c r="PMK86" s="99"/>
      <c r="PML86" s="99"/>
      <c r="PMM86" s="99"/>
      <c r="PMN86" s="99"/>
      <c r="PMO86" s="99"/>
      <c r="PMP86" s="99"/>
      <c r="PMQ86" s="99"/>
      <c r="PMR86" s="99"/>
      <c r="PMS86" s="99"/>
      <c r="PMT86" s="99"/>
      <c r="PMU86" s="99"/>
      <c r="PMV86" s="99"/>
      <c r="PMW86" s="99"/>
      <c r="PMX86" s="99"/>
      <c r="PMY86" s="99"/>
      <c r="PMZ86" s="99"/>
      <c r="PNA86" s="99"/>
      <c r="PNB86" s="99"/>
      <c r="PNC86" s="99"/>
      <c r="PND86" s="99"/>
      <c r="PNE86" s="99"/>
      <c r="PNF86" s="99"/>
      <c r="PNG86" s="99"/>
      <c r="PNH86" s="99"/>
      <c r="PNI86" s="99"/>
      <c r="PNJ86" s="99"/>
      <c r="PNK86" s="99"/>
      <c r="PNL86" s="99"/>
      <c r="PNM86" s="99"/>
      <c r="PNN86" s="99"/>
      <c r="PNO86" s="99"/>
      <c r="PNP86" s="99"/>
      <c r="PNQ86" s="99"/>
      <c r="PNR86" s="99"/>
      <c r="PNS86" s="99"/>
      <c r="PNT86" s="99"/>
      <c r="PNU86" s="99"/>
      <c r="PNV86" s="99"/>
      <c r="PNW86" s="99"/>
      <c r="PNX86" s="99"/>
      <c r="PNY86" s="99"/>
      <c r="PNZ86" s="99"/>
      <c r="POA86" s="99"/>
      <c r="POB86" s="99"/>
      <c r="POC86" s="99"/>
      <c r="POD86" s="99"/>
      <c r="POE86" s="99"/>
      <c r="POF86" s="99"/>
      <c r="POG86" s="99"/>
      <c r="POH86" s="99"/>
      <c r="POI86" s="99"/>
      <c r="POJ86" s="99"/>
      <c r="POK86" s="99"/>
      <c r="POL86" s="99"/>
      <c r="POM86" s="99"/>
      <c r="PON86" s="99"/>
      <c r="POO86" s="99"/>
      <c r="POP86" s="99"/>
      <c r="POQ86" s="99"/>
      <c r="POR86" s="99"/>
      <c r="POS86" s="99"/>
      <c r="POT86" s="99"/>
      <c r="POU86" s="99"/>
      <c r="POV86" s="99"/>
      <c r="POW86" s="99"/>
      <c r="POX86" s="99"/>
      <c r="POY86" s="99"/>
      <c r="POZ86" s="99"/>
      <c r="PPA86" s="99"/>
      <c r="PPB86" s="99"/>
      <c r="PPC86" s="99"/>
      <c r="PPD86" s="99"/>
      <c r="PPE86" s="99"/>
      <c r="PPF86" s="99"/>
      <c r="PPG86" s="99"/>
      <c r="PPH86" s="99"/>
      <c r="PPI86" s="99"/>
      <c r="PPJ86" s="99"/>
      <c r="PPK86" s="99"/>
      <c r="PPL86" s="99"/>
      <c r="PPM86" s="99"/>
      <c r="PPN86" s="99"/>
      <c r="PPO86" s="99"/>
      <c r="PPP86" s="99"/>
      <c r="PPQ86" s="99"/>
      <c r="PPR86" s="99"/>
      <c r="PPS86" s="99"/>
      <c r="PPT86" s="99"/>
      <c r="PPU86" s="99"/>
      <c r="PPV86" s="99"/>
      <c r="PPW86" s="99"/>
      <c r="PPX86" s="99"/>
      <c r="PPY86" s="99"/>
      <c r="PPZ86" s="99"/>
      <c r="PQA86" s="99"/>
      <c r="PQB86" s="99"/>
      <c r="PQC86" s="99"/>
      <c r="PQD86" s="99"/>
      <c r="PQE86" s="99"/>
      <c r="PQF86" s="99"/>
      <c r="PQG86" s="99"/>
      <c r="PQH86" s="99"/>
      <c r="PQI86" s="99"/>
      <c r="PQJ86" s="99"/>
      <c r="PQK86" s="99"/>
      <c r="PQL86" s="99"/>
      <c r="PQM86" s="99"/>
      <c r="PQN86" s="99"/>
      <c r="PQO86" s="99"/>
      <c r="PQP86" s="99"/>
      <c r="PQQ86" s="99"/>
      <c r="PQR86" s="99"/>
      <c r="PQS86" s="99"/>
      <c r="PQT86" s="99"/>
      <c r="PQU86" s="99"/>
      <c r="PQV86" s="99"/>
      <c r="PQW86" s="99"/>
      <c r="PQX86" s="99"/>
      <c r="PQY86" s="99"/>
      <c r="PQZ86" s="99"/>
      <c r="PRA86" s="99"/>
      <c r="PRB86" s="99"/>
      <c r="PRC86" s="99"/>
      <c r="PRD86" s="99"/>
      <c r="PRE86" s="99"/>
      <c r="PRF86" s="99"/>
      <c r="PRG86" s="99"/>
      <c r="PRH86" s="99"/>
      <c r="PRI86" s="99"/>
      <c r="PRJ86" s="99"/>
      <c r="PRK86" s="99"/>
      <c r="PRL86" s="99"/>
      <c r="PRM86" s="99"/>
      <c r="PRN86" s="99"/>
      <c r="PRO86" s="99"/>
      <c r="PRP86" s="99"/>
      <c r="PRQ86" s="99"/>
      <c r="PRR86" s="99"/>
      <c r="PRS86" s="99"/>
      <c r="PRT86" s="99"/>
      <c r="PRU86" s="99"/>
      <c r="PRV86" s="99"/>
      <c r="PRW86" s="99"/>
      <c r="PRX86" s="99"/>
      <c r="PRY86" s="99"/>
      <c r="PRZ86" s="99"/>
      <c r="PSA86" s="99"/>
      <c r="PSB86" s="99"/>
      <c r="PSC86" s="99"/>
      <c r="PSD86" s="99"/>
      <c r="PSE86" s="99"/>
      <c r="PSF86" s="99"/>
      <c r="PSG86" s="99"/>
      <c r="PSH86" s="99"/>
      <c r="PSI86" s="99"/>
      <c r="PSJ86" s="99"/>
      <c r="PSK86" s="99"/>
      <c r="PSL86" s="99"/>
      <c r="PSM86" s="99"/>
      <c r="PSN86" s="99"/>
      <c r="PSO86" s="99"/>
      <c r="PSP86" s="99"/>
      <c r="PSQ86" s="99"/>
      <c r="PSR86" s="99"/>
      <c r="PSS86" s="99"/>
      <c r="PST86" s="99"/>
      <c r="PSU86" s="99"/>
      <c r="PSV86" s="99"/>
      <c r="PSW86" s="99"/>
      <c r="PSX86" s="99"/>
      <c r="PSY86" s="99"/>
      <c r="PSZ86" s="99"/>
      <c r="PTA86" s="99"/>
      <c r="PTB86" s="99"/>
      <c r="PTC86" s="99"/>
      <c r="PTD86" s="99"/>
      <c r="PTE86" s="99"/>
      <c r="PTF86" s="99"/>
      <c r="PTG86" s="99"/>
      <c r="PTH86" s="99"/>
      <c r="PTI86" s="99"/>
      <c r="PTJ86" s="99"/>
      <c r="PTK86" s="99"/>
      <c r="PTL86" s="99"/>
      <c r="PTM86" s="99"/>
      <c r="PTN86" s="99"/>
      <c r="PTO86" s="99"/>
      <c r="PTP86" s="99"/>
      <c r="PTQ86" s="99"/>
      <c r="PTR86" s="99"/>
      <c r="PTS86" s="99"/>
      <c r="PTT86" s="99"/>
      <c r="PTU86" s="99"/>
      <c r="PTV86" s="99"/>
      <c r="PTW86" s="99"/>
      <c r="PTX86" s="99"/>
      <c r="PTY86" s="99"/>
      <c r="PTZ86" s="99"/>
      <c r="PUA86" s="99"/>
      <c r="PUB86" s="99"/>
      <c r="PUC86" s="99"/>
      <c r="PUD86" s="99"/>
      <c r="PUE86" s="99"/>
      <c r="PUF86" s="99"/>
      <c r="PUG86" s="99"/>
      <c r="PUH86" s="99"/>
      <c r="PUI86" s="99"/>
      <c r="PUJ86" s="99"/>
      <c r="PUK86" s="99"/>
      <c r="PUL86" s="99"/>
      <c r="PUM86" s="99"/>
      <c r="PUN86" s="99"/>
      <c r="PUO86" s="99"/>
      <c r="PUP86" s="99"/>
      <c r="PUQ86" s="99"/>
      <c r="PUR86" s="99"/>
      <c r="PUS86" s="99"/>
      <c r="PUT86" s="99"/>
      <c r="PUU86" s="99"/>
      <c r="PUV86" s="99"/>
      <c r="PUW86" s="99"/>
      <c r="PUX86" s="99"/>
      <c r="PUY86" s="99"/>
      <c r="PUZ86" s="99"/>
      <c r="PVA86" s="99"/>
      <c r="PVB86" s="99"/>
      <c r="PVC86" s="99"/>
      <c r="PVD86" s="99"/>
      <c r="PVE86" s="99"/>
      <c r="PVF86" s="99"/>
      <c r="PVG86" s="99"/>
      <c r="PVH86" s="99"/>
      <c r="PVI86" s="99"/>
      <c r="PVJ86" s="99"/>
      <c r="PVK86" s="99"/>
      <c r="PVL86" s="99"/>
      <c r="PVM86" s="99"/>
      <c r="PVN86" s="99"/>
      <c r="PVO86" s="99"/>
      <c r="PVP86" s="99"/>
      <c r="PVQ86" s="99"/>
      <c r="PVR86" s="99"/>
      <c r="PVS86" s="99"/>
      <c r="PVT86" s="99"/>
      <c r="PVU86" s="99"/>
      <c r="PVV86" s="99"/>
      <c r="PVW86" s="99"/>
      <c r="PVX86" s="99"/>
      <c r="PVY86" s="99"/>
      <c r="PVZ86" s="99"/>
      <c r="PWA86" s="99"/>
      <c r="PWB86" s="99"/>
      <c r="PWC86" s="99"/>
      <c r="PWD86" s="99"/>
      <c r="PWE86" s="99"/>
      <c r="PWF86" s="99"/>
      <c r="PWG86" s="99"/>
      <c r="PWH86" s="99"/>
      <c r="PWI86" s="99"/>
      <c r="PWJ86" s="99"/>
      <c r="PWK86" s="99"/>
      <c r="PWL86" s="99"/>
      <c r="PWM86" s="99"/>
      <c r="PWN86" s="99"/>
      <c r="PWO86" s="99"/>
      <c r="PWP86" s="99"/>
      <c r="PWQ86" s="99"/>
      <c r="PWR86" s="99"/>
      <c r="PWS86" s="99"/>
      <c r="PWT86" s="99"/>
      <c r="PWU86" s="99"/>
      <c r="PWV86" s="99"/>
      <c r="PWW86" s="99"/>
      <c r="PWX86" s="99"/>
      <c r="PWY86" s="99"/>
      <c r="PWZ86" s="99"/>
      <c r="PXA86" s="99"/>
      <c r="PXB86" s="99"/>
      <c r="PXC86" s="99"/>
      <c r="PXD86" s="99"/>
      <c r="PXE86" s="99"/>
      <c r="PXF86" s="99"/>
      <c r="PXG86" s="99"/>
      <c r="PXH86" s="99"/>
      <c r="PXI86" s="99"/>
      <c r="PXJ86" s="99"/>
      <c r="PXK86" s="99"/>
      <c r="PXL86" s="99"/>
      <c r="PXM86" s="99"/>
      <c r="PXN86" s="99"/>
      <c r="PXO86" s="99"/>
      <c r="PXP86" s="99"/>
      <c r="PXQ86" s="99"/>
      <c r="PXR86" s="99"/>
      <c r="PXS86" s="99"/>
      <c r="PXT86" s="99"/>
      <c r="PXU86" s="99"/>
      <c r="PXV86" s="99"/>
      <c r="PXW86" s="99"/>
      <c r="PXX86" s="99"/>
      <c r="PXY86" s="99"/>
      <c r="PXZ86" s="99"/>
      <c r="PYA86" s="99"/>
      <c r="PYB86" s="99"/>
      <c r="PYC86" s="99"/>
      <c r="PYD86" s="99"/>
      <c r="PYE86" s="99"/>
      <c r="PYF86" s="99"/>
      <c r="PYG86" s="99"/>
      <c r="PYH86" s="99"/>
      <c r="PYI86" s="99"/>
      <c r="PYJ86" s="99"/>
      <c r="PYK86" s="99"/>
      <c r="PYL86" s="99"/>
      <c r="PYM86" s="99"/>
      <c r="PYN86" s="99"/>
      <c r="PYO86" s="99"/>
      <c r="PYP86" s="99"/>
      <c r="PYQ86" s="99"/>
      <c r="PYR86" s="99"/>
      <c r="PYS86" s="99"/>
      <c r="PYT86" s="99"/>
      <c r="PYU86" s="99"/>
      <c r="PYV86" s="99"/>
      <c r="PYW86" s="99"/>
      <c r="PYX86" s="99"/>
      <c r="PYY86" s="99"/>
      <c r="PYZ86" s="99"/>
      <c r="PZA86" s="99"/>
      <c r="PZB86" s="99"/>
      <c r="PZC86" s="99"/>
      <c r="PZD86" s="99"/>
      <c r="PZE86" s="99"/>
      <c r="PZF86" s="99"/>
      <c r="PZG86" s="99"/>
      <c r="PZH86" s="99"/>
      <c r="PZI86" s="99"/>
      <c r="PZJ86" s="99"/>
      <c r="PZK86" s="99"/>
      <c r="PZL86" s="99"/>
      <c r="PZM86" s="99"/>
      <c r="PZN86" s="99"/>
      <c r="PZO86" s="99"/>
      <c r="PZP86" s="99"/>
      <c r="PZQ86" s="99"/>
      <c r="PZR86" s="99"/>
      <c r="PZS86" s="99"/>
      <c r="PZT86" s="99"/>
      <c r="PZU86" s="99"/>
      <c r="PZV86" s="99"/>
      <c r="PZW86" s="99"/>
      <c r="PZX86" s="99"/>
      <c r="PZY86" s="99"/>
      <c r="PZZ86" s="99"/>
      <c r="QAA86" s="99"/>
      <c r="QAB86" s="99"/>
      <c r="QAC86" s="99"/>
      <c r="QAD86" s="99"/>
      <c r="QAE86" s="99"/>
      <c r="QAF86" s="99"/>
      <c r="QAG86" s="99"/>
      <c r="QAH86" s="99"/>
      <c r="QAI86" s="99"/>
      <c r="QAJ86" s="99"/>
      <c r="QAK86" s="99"/>
      <c r="QAL86" s="99"/>
      <c r="QAM86" s="99"/>
      <c r="QAN86" s="99"/>
      <c r="QAO86" s="99"/>
      <c r="QAP86" s="99"/>
      <c r="QAQ86" s="99"/>
      <c r="QAR86" s="99"/>
      <c r="QAS86" s="99"/>
      <c r="QAT86" s="99"/>
      <c r="QAU86" s="99"/>
      <c r="QAV86" s="99"/>
      <c r="QAW86" s="99"/>
      <c r="QAX86" s="99"/>
      <c r="QAY86" s="99"/>
      <c r="QAZ86" s="99"/>
      <c r="QBA86" s="99"/>
      <c r="QBB86" s="99"/>
      <c r="QBC86" s="99"/>
      <c r="QBD86" s="99"/>
      <c r="QBE86" s="99"/>
      <c r="QBF86" s="99"/>
      <c r="QBG86" s="99"/>
      <c r="QBH86" s="99"/>
      <c r="QBI86" s="99"/>
      <c r="QBJ86" s="99"/>
      <c r="QBK86" s="99"/>
      <c r="QBL86" s="99"/>
      <c r="QBM86" s="99"/>
      <c r="QBN86" s="99"/>
      <c r="QBO86" s="99"/>
      <c r="QBP86" s="99"/>
      <c r="QBQ86" s="99"/>
      <c r="QBR86" s="99"/>
      <c r="QBS86" s="99"/>
      <c r="QBT86" s="99"/>
      <c r="QBU86" s="99"/>
      <c r="QBV86" s="99"/>
      <c r="QBW86" s="99"/>
      <c r="QBX86" s="99"/>
      <c r="QBY86" s="99"/>
      <c r="QBZ86" s="99"/>
      <c r="QCA86" s="99"/>
      <c r="QCB86" s="99"/>
      <c r="QCC86" s="99"/>
      <c r="QCD86" s="99"/>
      <c r="QCE86" s="99"/>
      <c r="QCF86" s="99"/>
      <c r="QCG86" s="99"/>
      <c r="QCH86" s="99"/>
      <c r="QCI86" s="99"/>
      <c r="QCJ86" s="99"/>
      <c r="QCK86" s="99"/>
      <c r="QCL86" s="99"/>
      <c r="QCM86" s="99"/>
      <c r="QCN86" s="99"/>
      <c r="QCO86" s="99"/>
      <c r="QCP86" s="99"/>
      <c r="QCQ86" s="99"/>
      <c r="QCR86" s="99"/>
      <c r="QCS86" s="99"/>
      <c r="QCT86" s="99"/>
      <c r="QCU86" s="99"/>
      <c r="QCV86" s="99"/>
      <c r="QCW86" s="99"/>
      <c r="QCX86" s="99"/>
      <c r="QCY86" s="99"/>
      <c r="QCZ86" s="99"/>
      <c r="QDA86" s="99"/>
      <c r="QDB86" s="99"/>
      <c r="QDC86" s="99"/>
      <c r="QDD86" s="99"/>
      <c r="QDE86" s="99"/>
      <c r="QDF86" s="99"/>
      <c r="QDG86" s="99"/>
      <c r="QDH86" s="99"/>
      <c r="QDI86" s="99"/>
      <c r="QDJ86" s="99"/>
      <c r="QDK86" s="99"/>
      <c r="QDL86" s="99"/>
      <c r="QDM86" s="99"/>
      <c r="QDN86" s="99"/>
      <c r="QDO86" s="99"/>
      <c r="QDP86" s="99"/>
      <c r="QDQ86" s="99"/>
      <c r="QDR86" s="99"/>
      <c r="QDS86" s="99"/>
      <c r="QDT86" s="99"/>
      <c r="QDU86" s="99"/>
      <c r="QDV86" s="99"/>
      <c r="QDW86" s="99"/>
      <c r="QDX86" s="99"/>
      <c r="QDY86" s="99"/>
      <c r="QDZ86" s="99"/>
      <c r="QEA86" s="99"/>
      <c r="QEB86" s="99"/>
      <c r="QEC86" s="99"/>
      <c r="QED86" s="99"/>
      <c r="QEE86" s="99"/>
      <c r="QEF86" s="99"/>
      <c r="QEG86" s="99"/>
      <c r="QEH86" s="99"/>
      <c r="QEI86" s="99"/>
      <c r="QEJ86" s="99"/>
      <c r="QEK86" s="99"/>
      <c r="QEL86" s="99"/>
      <c r="QEM86" s="99"/>
      <c r="QEN86" s="99"/>
      <c r="QEO86" s="99"/>
      <c r="QEP86" s="99"/>
      <c r="QEQ86" s="99"/>
      <c r="QER86" s="99"/>
      <c r="QES86" s="99"/>
      <c r="QET86" s="99"/>
      <c r="QEU86" s="99"/>
      <c r="QEV86" s="99"/>
      <c r="QEW86" s="99"/>
      <c r="QEX86" s="99"/>
      <c r="QEY86" s="99"/>
      <c r="QEZ86" s="99"/>
      <c r="QFA86" s="99"/>
      <c r="QFB86" s="99"/>
      <c r="QFC86" s="99"/>
      <c r="QFD86" s="99"/>
      <c r="QFE86" s="99"/>
      <c r="QFF86" s="99"/>
      <c r="QFG86" s="99"/>
      <c r="QFH86" s="99"/>
      <c r="QFI86" s="99"/>
      <c r="QFJ86" s="99"/>
      <c r="QFK86" s="99"/>
      <c r="QFL86" s="99"/>
      <c r="QFM86" s="99"/>
      <c r="QFN86" s="99"/>
      <c r="QFO86" s="99"/>
      <c r="QFP86" s="99"/>
      <c r="QFQ86" s="99"/>
      <c r="QFR86" s="99"/>
      <c r="QFS86" s="99"/>
      <c r="QFT86" s="99"/>
      <c r="QFU86" s="99"/>
      <c r="QFV86" s="99"/>
      <c r="QFW86" s="99"/>
      <c r="QFX86" s="99"/>
      <c r="QFY86" s="99"/>
      <c r="QFZ86" s="99"/>
      <c r="QGA86" s="99"/>
      <c r="QGB86" s="99"/>
      <c r="QGC86" s="99"/>
      <c r="QGD86" s="99"/>
      <c r="QGE86" s="99"/>
      <c r="QGF86" s="99"/>
      <c r="QGG86" s="99"/>
      <c r="QGH86" s="99"/>
      <c r="QGI86" s="99"/>
      <c r="QGJ86" s="99"/>
      <c r="QGK86" s="99"/>
      <c r="QGL86" s="99"/>
      <c r="QGM86" s="99"/>
      <c r="QGN86" s="99"/>
      <c r="QGO86" s="99"/>
      <c r="QGP86" s="99"/>
      <c r="QGQ86" s="99"/>
      <c r="QGR86" s="99"/>
      <c r="QGS86" s="99"/>
      <c r="QGT86" s="99"/>
      <c r="QGU86" s="99"/>
      <c r="QGV86" s="99"/>
      <c r="QGW86" s="99"/>
      <c r="QGX86" s="99"/>
      <c r="QGY86" s="99"/>
      <c r="QGZ86" s="99"/>
      <c r="QHA86" s="99"/>
      <c r="QHB86" s="99"/>
      <c r="QHC86" s="99"/>
      <c r="QHD86" s="99"/>
      <c r="QHE86" s="99"/>
      <c r="QHF86" s="99"/>
      <c r="QHG86" s="99"/>
      <c r="QHH86" s="99"/>
      <c r="QHI86" s="99"/>
      <c r="QHJ86" s="99"/>
      <c r="QHK86" s="99"/>
      <c r="QHL86" s="99"/>
      <c r="QHM86" s="99"/>
      <c r="QHN86" s="99"/>
      <c r="QHO86" s="99"/>
      <c r="QHP86" s="99"/>
      <c r="QHQ86" s="99"/>
      <c r="QHR86" s="99"/>
      <c r="QHS86" s="99"/>
      <c r="QHT86" s="99"/>
      <c r="QHU86" s="99"/>
      <c r="QHV86" s="99"/>
      <c r="QHW86" s="99"/>
      <c r="QHX86" s="99"/>
      <c r="QHY86" s="99"/>
      <c r="QHZ86" s="99"/>
      <c r="QIA86" s="99"/>
      <c r="QIB86" s="99"/>
      <c r="QIC86" s="99"/>
      <c r="QID86" s="99"/>
      <c r="QIE86" s="99"/>
      <c r="QIF86" s="99"/>
      <c r="QIG86" s="99"/>
      <c r="QIH86" s="99"/>
      <c r="QII86" s="99"/>
      <c r="QIJ86" s="99"/>
      <c r="QIK86" s="99"/>
      <c r="QIL86" s="99"/>
      <c r="QIM86" s="99"/>
      <c r="QIN86" s="99"/>
      <c r="QIO86" s="99"/>
      <c r="QIP86" s="99"/>
      <c r="QIQ86" s="99"/>
      <c r="QIR86" s="99"/>
      <c r="QIS86" s="99"/>
      <c r="QIT86" s="99"/>
      <c r="QIU86" s="99"/>
      <c r="QIV86" s="99"/>
      <c r="QIW86" s="99"/>
      <c r="QIX86" s="99"/>
      <c r="QIY86" s="99"/>
      <c r="QIZ86" s="99"/>
      <c r="QJA86" s="99"/>
      <c r="QJB86" s="99"/>
      <c r="QJC86" s="99"/>
      <c r="QJD86" s="99"/>
      <c r="QJE86" s="99"/>
      <c r="QJF86" s="99"/>
      <c r="QJG86" s="99"/>
      <c r="QJH86" s="99"/>
      <c r="QJI86" s="99"/>
      <c r="QJJ86" s="99"/>
      <c r="QJK86" s="99"/>
      <c r="QJL86" s="99"/>
      <c r="QJM86" s="99"/>
      <c r="QJN86" s="99"/>
      <c r="QJO86" s="99"/>
      <c r="QJP86" s="99"/>
      <c r="QJQ86" s="99"/>
      <c r="QJR86" s="99"/>
      <c r="QJS86" s="99"/>
      <c r="QJT86" s="99"/>
      <c r="QJU86" s="99"/>
      <c r="QJV86" s="99"/>
      <c r="QJW86" s="99"/>
      <c r="QJX86" s="99"/>
      <c r="QJY86" s="99"/>
      <c r="QJZ86" s="99"/>
      <c r="QKA86" s="99"/>
      <c r="QKB86" s="99"/>
      <c r="QKC86" s="99"/>
      <c r="QKD86" s="99"/>
      <c r="QKE86" s="99"/>
      <c r="QKF86" s="99"/>
      <c r="QKG86" s="99"/>
      <c r="QKH86" s="99"/>
      <c r="QKI86" s="99"/>
      <c r="QKJ86" s="99"/>
      <c r="QKK86" s="99"/>
      <c r="QKL86" s="99"/>
      <c r="QKM86" s="99"/>
      <c r="QKN86" s="99"/>
      <c r="QKO86" s="99"/>
      <c r="QKP86" s="99"/>
      <c r="QKQ86" s="99"/>
      <c r="QKR86" s="99"/>
      <c r="QKS86" s="99"/>
      <c r="QKT86" s="99"/>
      <c r="QKU86" s="99"/>
      <c r="QKV86" s="99"/>
      <c r="QKW86" s="99"/>
      <c r="QKX86" s="99"/>
      <c r="QKY86" s="99"/>
      <c r="QKZ86" s="99"/>
      <c r="QLA86" s="99"/>
      <c r="QLB86" s="99"/>
      <c r="QLC86" s="99"/>
      <c r="QLD86" s="99"/>
      <c r="QLE86" s="99"/>
      <c r="QLF86" s="99"/>
      <c r="QLG86" s="99"/>
      <c r="QLH86" s="99"/>
      <c r="QLI86" s="99"/>
      <c r="QLJ86" s="99"/>
      <c r="QLK86" s="99"/>
      <c r="QLL86" s="99"/>
      <c r="QLM86" s="99"/>
      <c r="QLN86" s="99"/>
      <c r="QLO86" s="99"/>
      <c r="QLP86" s="99"/>
      <c r="QLQ86" s="99"/>
      <c r="QLR86" s="99"/>
      <c r="QLS86" s="99"/>
      <c r="QLT86" s="99"/>
      <c r="QLU86" s="99"/>
      <c r="QLV86" s="99"/>
      <c r="QLW86" s="99"/>
      <c r="QLX86" s="99"/>
      <c r="QLY86" s="99"/>
      <c r="QLZ86" s="99"/>
      <c r="QMA86" s="99"/>
      <c r="QMB86" s="99"/>
      <c r="QMC86" s="99"/>
      <c r="QMD86" s="99"/>
      <c r="QME86" s="99"/>
      <c r="QMF86" s="99"/>
      <c r="QMG86" s="99"/>
      <c r="QMH86" s="99"/>
      <c r="QMI86" s="99"/>
      <c r="QMJ86" s="99"/>
      <c r="QMK86" s="99"/>
      <c r="QML86" s="99"/>
      <c r="QMM86" s="99"/>
      <c r="QMN86" s="99"/>
      <c r="QMO86" s="99"/>
      <c r="QMP86" s="99"/>
      <c r="QMQ86" s="99"/>
      <c r="QMR86" s="99"/>
      <c r="QMS86" s="99"/>
      <c r="QMT86" s="99"/>
      <c r="QMU86" s="99"/>
      <c r="QMV86" s="99"/>
      <c r="QMW86" s="99"/>
      <c r="QMX86" s="99"/>
      <c r="QMY86" s="99"/>
      <c r="QMZ86" s="99"/>
      <c r="QNA86" s="99"/>
      <c r="QNB86" s="99"/>
      <c r="QNC86" s="99"/>
      <c r="QND86" s="99"/>
      <c r="QNE86" s="99"/>
      <c r="QNF86" s="99"/>
      <c r="QNG86" s="99"/>
      <c r="QNH86" s="99"/>
      <c r="QNI86" s="99"/>
      <c r="QNJ86" s="99"/>
      <c r="QNK86" s="99"/>
      <c r="QNL86" s="99"/>
      <c r="QNM86" s="99"/>
      <c r="QNN86" s="99"/>
      <c r="QNO86" s="99"/>
      <c r="QNP86" s="99"/>
      <c r="QNQ86" s="99"/>
      <c r="QNR86" s="99"/>
      <c r="QNS86" s="99"/>
      <c r="QNT86" s="99"/>
      <c r="QNU86" s="99"/>
      <c r="QNV86" s="99"/>
      <c r="QNW86" s="99"/>
      <c r="QNX86" s="99"/>
      <c r="QNY86" s="99"/>
      <c r="QNZ86" s="99"/>
      <c r="QOA86" s="99"/>
      <c r="QOB86" s="99"/>
      <c r="QOC86" s="99"/>
      <c r="QOD86" s="99"/>
      <c r="QOE86" s="99"/>
      <c r="QOF86" s="99"/>
      <c r="QOG86" s="99"/>
      <c r="QOH86" s="99"/>
      <c r="QOI86" s="99"/>
      <c r="QOJ86" s="99"/>
      <c r="QOK86" s="99"/>
      <c r="QOL86" s="99"/>
      <c r="QOM86" s="99"/>
      <c r="QON86" s="99"/>
      <c r="QOO86" s="99"/>
      <c r="QOP86" s="99"/>
      <c r="QOQ86" s="99"/>
      <c r="QOR86" s="99"/>
      <c r="QOS86" s="99"/>
      <c r="QOT86" s="99"/>
      <c r="QOU86" s="99"/>
      <c r="QOV86" s="99"/>
      <c r="QOW86" s="99"/>
      <c r="QOX86" s="99"/>
      <c r="QOY86" s="99"/>
      <c r="QOZ86" s="99"/>
      <c r="QPA86" s="99"/>
      <c r="QPB86" s="99"/>
      <c r="QPC86" s="99"/>
      <c r="QPD86" s="99"/>
      <c r="QPE86" s="99"/>
      <c r="QPF86" s="99"/>
      <c r="QPG86" s="99"/>
      <c r="QPH86" s="99"/>
      <c r="QPI86" s="99"/>
      <c r="QPJ86" s="99"/>
      <c r="QPK86" s="99"/>
      <c r="QPL86" s="99"/>
      <c r="QPM86" s="99"/>
      <c r="QPN86" s="99"/>
      <c r="QPO86" s="99"/>
      <c r="QPP86" s="99"/>
      <c r="QPQ86" s="99"/>
      <c r="QPR86" s="99"/>
      <c r="QPS86" s="99"/>
      <c r="QPT86" s="99"/>
      <c r="QPU86" s="99"/>
      <c r="QPV86" s="99"/>
      <c r="QPW86" s="99"/>
      <c r="QPX86" s="99"/>
      <c r="QPY86" s="99"/>
      <c r="QPZ86" s="99"/>
      <c r="QQA86" s="99"/>
      <c r="QQB86" s="99"/>
      <c r="QQC86" s="99"/>
      <c r="QQD86" s="99"/>
      <c r="QQE86" s="99"/>
      <c r="QQF86" s="99"/>
      <c r="QQG86" s="99"/>
      <c r="QQH86" s="99"/>
      <c r="QQI86" s="99"/>
      <c r="QQJ86" s="99"/>
      <c r="QQK86" s="99"/>
      <c r="QQL86" s="99"/>
      <c r="QQM86" s="99"/>
      <c r="QQN86" s="99"/>
      <c r="QQO86" s="99"/>
      <c r="QQP86" s="99"/>
      <c r="QQQ86" s="99"/>
      <c r="QQR86" s="99"/>
      <c r="QQS86" s="99"/>
      <c r="QQT86" s="99"/>
      <c r="QQU86" s="99"/>
      <c r="QQV86" s="99"/>
      <c r="QQW86" s="99"/>
      <c r="QQX86" s="99"/>
      <c r="QQY86" s="99"/>
      <c r="QQZ86" s="99"/>
      <c r="QRA86" s="99"/>
      <c r="QRB86" s="99"/>
      <c r="QRC86" s="99"/>
      <c r="QRD86" s="99"/>
      <c r="QRE86" s="99"/>
      <c r="QRF86" s="99"/>
      <c r="QRG86" s="99"/>
      <c r="QRH86" s="99"/>
      <c r="QRI86" s="99"/>
      <c r="QRJ86" s="99"/>
      <c r="QRK86" s="99"/>
      <c r="QRL86" s="99"/>
      <c r="QRM86" s="99"/>
      <c r="QRN86" s="99"/>
      <c r="QRO86" s="99"/>
      <c r="QRP86" s="99"/>
      <c r="QRQ86" s="99"/>
      <c r="QRR86" s="99"/>
      <c r="QRS86" s="99"/>
      <c r="QRT86" s="99"/>
      <c r="QRU86" s="99"/>
      <c r="QRV86" s="99"/>
      <c r="QRW86" s="99"/>
      <c r="QRX86" s="99"/>
      <c r="QRY86" s="99"/>
      <c r="QRZ86" s="99"/>
      <c r="QSA86" s="99"/>
      <c r="QSB86" s="99"/>
      <c r="QSC86" s="99"/>
      <c r="QSD86" s="99"/>
      <c r="QSE86" s="99"/>
      <c r="QSF86" s="99"/>
      <c r="QSG86" s="99"/>
      <c r="QSH86" s="99"/>
      <c r="QSI86" s="99"/>
      <c r="QSJ86" s="99"/>
      <c r="QSK86" s="99"/>
      <c r="QSL86" s="99"/>
      <c r="QSM86" s="99"/>
      <c r="QSN86" s="99"/>
      <c r="QSO86" s="99"/>
      <c r="QSP86" s="99"/>
      <c r="QSQ86" s="99"/>
      <c r="QSR86" s="99"/>
      <c r="QSS86" s="99"/>
      <c r="QST86" s="99"/>
      <c r="QSU86" s="99"/>
      <c r="QSV86" s="99"/>
      <c r="QSW86" s="99"/>
      <c r="QSX86" s="99"/>
      <c r="QSY86" s="99"/>
      <c r="QSZ86" s="99"/>
      <c r="QTA86" s="99"/>
      <c r="QTB86" s="99"/>
      <c r="QTC86" s="99"/>
      <c r="QTD86" s="99"/>
      <c r="QTE86" s="99"/>
      <c r="QTF86" s="99"/>
      <c r="QTG86" s="99"/>
      <c r="QTH86" s="99"/>
      <c r="QTI86" s="99"/>
      <c r="QTJ86" s="99"/>
      <c r="QTK86" s="99"/>
      <c r="QTL86" s="99"/>
      <c r="QTM86" s="99"/>
      <c r="QTN86" s="99"/>
      <c r="QTO86" s="99"/>
      <c r="QTP86" s="99"/>
      <c r="QTQ86" s="99"/>
      <c r="QTR86" s="99"/>
      <c r="QTS86" s="99"/>
      <c r="QTT86" s="99"/>
      <c r="QTU86" s="99"/>
      <c r="QTV86" s="99"/>
      <c r="QTW86" s="99"/>
      <c r="QTX86" s="99"/>
      <c r="QTY86" s="99"/>
      <c r="QTZ86" s="99"/>
      <c r="QUA86" s="99"/>
      <c r="QUB86" s="99"/>
      <c r="QUC86" s="99"/>
      <c r="QUD86" s="99"/>
      <c r="QUE86" s="99"/>
      <c r="QUF86" s="99"/>
      <c r="QUG86" s="99"/>
      <c r="QUH86" s="99"/>
      <c r="QUI86" s="99"/>
      <c r="QUJ86" s="99"/>
      <c r="QUK86" s="99"/>
      <c r="QUL86" s="99"/>
      <c r="QUM86" s="99"/>
      <c r="QUN86" s="99"/>
      <c r="QUO86" s="99"/>
      <c r="QUP86" s="99"/>
      <c r="QUQ86" s="99"/>
      <c r="QUR86" s="99"/>
      <c r="QUS86" s="99"/>
      <c r="QUT86" s="99"/>
      <c r="QUU86" s="99"/>
      <c r="QUV86" s="99"/>
      <c r="QUW86" s="99"/>
      <c r="QUX86" s="99"/>
      <c r="QUY86" s="99"/>
      <c r="QUZ86" s="99"/>
      <c r="QVA86" s="99"/>
      <c r="QVB86" s="99"/>
      <c r="QVC86" s="99"/>
      <c r="QVD86" s="99"/>
      <c r="QVE86" s="99"/>
      <c r="QVF86" s="99"/>
      <c r="QVG86" s="99"/>
      <c r="QVH86" s="99"/>
      <c r="QVI86" s="99"/>
      <c r="QVJ86" s="99"/>
      <c r="QVK86" s="99"/>
      <c r="QVL86" s="99"/>
      <c r="QVM86" s="99"/>
      <c r="QVN86" s="99"/>
      <c r="QVO86" s="99"/>
      <c r="QVP86" s="99"/>
      <c r="QVQ86" s="99"/>
      <c r="QVR86" s="99"/>
      <c r="QVS86" s="99"/>
      <c r="QVT86" s="99"/>
      <c r="QVU86" s="99"/>
      <c r="QVV86" s="99"/>
      <c r="QVW86" s="99"/>
      <c r="QVX86" s="99"/>
      <c r="QVY86" s="99"/>
      <c r="QVZ86" s="99"/>
      <c r="QWA86" s="99"/>
      <c r="QWB86" s="99"/>
      <c r="QWC86" s="99"/>
      <c r="QWD86" s="99"/>
      <c r="QWE86" s="99"/>
      <c r="QWF86" s="99"/>
      <c r="QWG86" s="99"/>
      <c r="QWH86" s="99"/>
      <c r="QWI86" s="99"/>
      <c r="QWJ86" s="99"/>
      <c r="QWK86" s="99"/>
      <c r="QWL86" s="99"/>
      <c r="QWM86" s="99"/>
      <c r="QWN86" s="99"/>
      <c r="QWO86" s="99"/>
      <c r="QWP86" s="99"/>
      <c r="QWQ86" s="99"/>
      <c r="QWR86" s="99"/>
      <c r="QWS86" s="99"/>
      <c r="QWT86" s="99"/>
      <c r="QWU86" s="99"/>
      <c r="QWV86" s="99"/>
      <c r="QWW86" s="99"/>
      <c r="QWX86" s="99"/>
      <c r="QWY86" s="99"/>
      <c r="QWZ86" s="99"/>
      <c r="QXA86" s="99"/>
      <c r="QXB86" s="99"/>
      <c r="QXC86" s="99"/>
      <c r="QXD86" s="99"/>
      <c r="QXE86" s="99"/>
      <c r="QXF86" s="99"/>
      <c r="QXG86" s="99"/>
      <c r="QXH86" s="99"/>
      <c r="QXI86" s="99"/>
      <c r="QXJ86" s="99"/>
      <c r="QXK86" s="99"/>
      <c r="QXL86" s="99"/>
      <c r="QXM86" s="99"/>
      <c r="QXN86" s="99"/>
      <c r="QXO86" s="99"/>
      <c r="QXP86" s="99"/>
      <c r="QXQ86" s="99"/>
      <c r="QXR86" s="99"/>
      <c r="QXS86" s="99"/>
      <c r="QXT86" s="99"/>
      <c r="QXU86" s="99"/>
      <c r="QXV86" s="99"/>
      <c r="QXW86" s="99"/>
      <c r="QXX86" s="99"/>
      <c r="QXY86" s="99"/>
      <c r="QXZ86" s="99"/>
      <c r="QYA86" s="99"/>
      <c r="QYB86" s="99"/>
      <c r="QYC86" s="99"/>
      <c r="QYD86" s="99"/>
      <c r="QYE86" s="99"/>
      <c r="QYF86" s="99"/>
      <c r="QYG86" s="99"/>
      <c r="QYH86" s="99"/>
      <c r="QYI86" s="99"/>
      <c r="QYJ86" s="99"/>
      <c r="QYK86" s="99"/>
      <c r="QYL86" s="99"/>
      <c r="QYM86" s="99"/>
      <c r="QYN86" s="99"/>
      <c r="QYO86" s="99"/>
      <c r="QYP86" s="99"/>
      <c r="QYQ86" s="99"/>
      <c r="QYR86" s="99"/>
      <c r="QYS86" s="99"/>
      <c r="QYT86" s="99"/>
      <c r="QYU86" s="99"/>
      <c r="QYV86" s="99"/>
      <c r="QYW86" s="99"/>
      <c r="QYX86" s="99"/>
      <c r="QYY86" s="99"/>
      <c r="QYZ86" s="99"/>
      <c r="QZA86" s="99"/>
      <c r="QZB86" s="99"/>
      <c r="QZC86" s="99"/>
      <c r="QZD86" s="99"/>
      <c r="QZE86" s="99"/>
      <c r="QZF86" s="99"/>
      <c r="QZG86" s="99"/>
      <c r="QZH86" s="99"/>
      <c r="QZI86" s="99"/>
      <c r="QZJ86" s="99"/>
      <c r="QZK86" s="99"/>
      <c r="QZL86" s="99"/>
      <c r="QZM86" s="99"/>
      <c r="QZN86" s="99"/>
      <c r="QZO86" s="99"/>
      <c r="QZP86" s="99"/>
      <c r="QZQ86" s="99"/>
      <c r="QZR86" s="99"/>
      <c r="QZS86" s="99"/>
      <c r="QZT86" s="99"/>
      <c r="QZU86" s="99"/>
      <c r="QZV86" s="99"/>
      <c r="QZW86" s="99"/>
      <c r="QZX86" s="99"/>
      <c r="QZY86" s="99"/>
      <c r="QZZ86" s="99"/>
      <c r="RAA86" s="99"/>
      <c r="RAB86" s="99"/>
      <c r="RAC86" s="99"/>
      <c r="RAD86" s="99"/>
      <c r="RAE86" s="99"/>
      <c r="RAF86" s="99"/>
      <c r="RAG86" s="99"/>
      <c r="RAH86" s="99"/>
      <c r="RAI86" s="99"/>
      <c r="RAJ86" s="99"/>
      <c r="RAK86" s="99"/>
      <c r="RAL86" s="99"/>
      <c r="RAM86" s="99"/>
      <c r="RAN86" s="99"/>
      <c r="RAO86" s="99"/>
      <c r="RAP86" s="99"/>
      <c r="RAQ86" s="99"/>
      <c r="RAR86" s="99"/>
      <c r="RAS86" s="99"/>
      <c r="RAT86" s="99"/>
      <c r="RAU86" s="99"/>
      <c r="RAV86" s="99"/>
      <c r="RAW86" s="99"/>
      <c r="RAX86" s="99"/>
      <c r="RAY86" s="99"/>
      <c r="RAZ86" s="99"/>
      <c r="RBA86" s="99"/>
      <c r="RBB86" s="99"/>
      <c r="RBC86" s="99"/>
      <c r="RBD86" s="99"/>
      <c r="RBE86" s="99"/>
      <c r="RBF86" s="99"/>
      <c r="RBG86" s="99"/>
      <c r="RBH86" s="99"/>
      <c r="RBI86" s="99"/>
      <c r="RBJ86" s="99"/>
      <c r="RBK86" s="99"/>
      <c r="RBL86" s="99"/>
      <c r="RBM86" s="99"/>
      <c r="RBN86" s="99"/>
      <c r="RBO86" s="99"/>
      <c r="RBP86" s="99"/>
      <c r="RBQ86" s="99"/>
      <c r="RBR86" s="99"/>
      <c r="RBS86" s="99"/>
      <c r="RBT86" s="99"/>
      <c r="RBU86" s="99"/>
      <c r="RBV86" s="99"/>
      <c r="RBW86" s="99"/>
      <c r="RBX86" s="99"/>
      <c r="RBY86" s="99"/>
      <c r="RBZ86" s="99"/>
      <c r="RCA86" s="99"/>
      <c r="RCB86" s="99"/>
      <c r="RCC86" s="99"/>
      <c r="RCD86" s="99"/>
      <c r="RCE86" s="99"/>
      <c r="RCF86" s="99"/>
      <c r="RCG86" s="99"/>
      <c r="RCH86" s="99"/>
      <c r="RCI86" s="99"/>
      <c r="RCJ86" s="99"/>
      <c r="RCK86" s="99"/>
      <c r="RCL86" s="99"/>
      <c r="RCM86" s="99"/>
      <c r="RCN86" s="99"/>
      <c r="RCO86" s="99"/>
      <c r="RCP86" s="99"/>
      <c r="RCQ86" s="99"/>
      <c r="RCR86" s="99"/>
      <c r="RCS86" s="99"/>
      <c r="RCT86" s="99"/>
      <c r="RCU86" s="99"/>
      <c r="RCV86" s="99"/>
      <c r="RCW86" s="99"/>
      <c r="RCX86" s="99"/>
      <c r="RCY86" s="99"/>
      <c r="RCZ86" s="99"/>
      <c r="RDA86" s="99"/>
      <c r="RDB86" s="99"/>
      <c r="RDC86" s="99"/>
      <c r="RDD86" s="99"/>
      <c r="RDE86" s="99"/>
      <c r="RDF86" s="99"/>
      <c r="RDG86" s="99"/>
      <c r="RDH86" s="99"/>
      <c r="RDI86" s="99"/>
      <c r="RDJ86" s="99"/>
      <c r="RDK86" s="99"/>
      <c r="RDL86" s="99"/>
      <c r="RDM86" s="99"/>
      <c r="RDN86" s="99"/>
      <c r="RDO86" s="99"/>
      <c r="RDP86" s="99"/>
      <c r="RDQ86" s="99"/>
      <c r="RDR86" s="99"/>
      <c r="RDS86" s="99"/>
      <c r="RDT86" s="99"/>
      <c r="RDU86" s="99"/>
      <c r="RDV86" s="99"/>
      <c r="RDW86" s="99"/>
      <c r="RDX86" s="99"/>
      <c r="RDY86" s="99"/>
      <c r="RDZ86" s="99"/>
      <c r="REA86" s="99"/>
      <c r="REB86" s="99"/>
      <c r="REC86" s="99"/>
      <c r="RED86" s="99"/>
      <c r="REE86" s="99"/>
      <c r="REF86" s="99"/>
      <c r="REG86" s="99"/>
      <c r="REH86" s="99"/>
      <c r="REI86" s="99"/>
      <c r="REJ86" s="99"/>
      <c r="REK86" s="99"/>
      <c r="REL86" s="99"/>
      <c r="REM86" s="99"/>
      <c r="REN86" s="99"/>
      <c r="REO86" s="99"/>
      <c r="REP86" s="99"/>
      <c r="REQ86" s="99"/>
      <c r="RER86" s="99"/>
      <c r="RES86" s="99"/>
      <c r="RET86" s="99"/>
      <c r="REU86" s="99"/>
      <c r="REV86" s="99"/>
      <c r="REW86" s="99"/>
      <c r="REX86" s="99"/>
      <c r="REY86" s="99"/>
      <c r="REZ86" s="99"/>
      <c r="RFA86" s="99"/>
      <c r="RFB86" s="99"/>
      <c r="RFC86" s="99"/>
      <c r="RFD86" s="99"/>
      <c r="RFE86" s="99"/>
      <c r="RFF86" s="99"/>
      <c r="RFG86" s="99"/>
      <c r="RFH86" s="99"/>
      <c r="RFI86" s="99"/>
      <c r="RFJ86" s="99"/>
      <c r="RFK86" s="99"/>
      <c r="RFL86" s="99"/>
      <c r="RFM86" s="99"/>
      <c r="RFN86" s="99"/>
      <c r="RFO86" s="99"/>
      <c r="RFP86" s="99"/>
      <c r="RFQ86" s="99"/>
      <c r="RFR86" s="99"/>
      <c r="RFS86" s="99"/>
      <c r="RFT86" s="99"/>
      <c r="RFU86" s="99"/>
      <c r="RFV86" s="99"/>
      <c r="RFW86" s="99"/>
      <c r="RFX86" s="99"/>
      <c r="RFY86" s="99"/>
      <c r="RFZ86" s="99"/>
      <c r="RGA86" s="99"/>
      <c r="RGB86" s="99"/>
      <c r="RGC86" s="99"/>
      <c r="RGD86" s="99"/>
      <c r="RGE86" s="99"/>
      <c r="RGF86" s="99"/>
      <c r="RGG86" s="99"/>
      <c r="RGH86" s="99"/>
      <c r="RGI86" s="99"/>
      <c r="RGJ86" s="99"/>
      <c r="RGK86" s="99"/>
      <c r="RGL86" s="99"/>
      <c r="RGM86" s="99"/>
      <c r="RGN86" s="99"/>
      <c r="RGO86" s="99"/>
      <c r="RGP86" s="99"/>
      <c r="RGQ86" s="99"/>
      <c r="RGR86" s="99"/>
      <c r="RGS86" s="99"/>
      <c r="RGT86" s="99"/>
      <c r="RGU86" s="99"/>
      <c r="RGV86" s="99"/>
      <c r="RGW86" s="99"/>
      <c r="RGX86" s="99"/>
      <c r="RGY86" s="99"/>
      <c r="RGZ86" s="99"/>
      <c r="RHA86" s="99"/>
      <c r="RHB86" s="99"/>
      <c r="RHC86" s="99"/>
      <c r="RHD86" s="99"/>
      <c r="RHE86" s="99"/>
      <c r="RHF86" s="99"/>
      <c r="RHG86" s="99"/>
      <c r="RHH86" s="99"/>
      <c r="RHI86" s="99"/>
      <c r="RHJ86" s="99"/>
      <c r="RHK86" s="99"/>
      <c r="RHL86" s="99"/>
      <c r="RHM86" s="99"/>
      <c r="RHN86" s="99"/>
      <c r="RHO86" s="99"/>
      <c r="RHP86" s="99"/>
      <c r="RHQ86" s="99"/>
      <c r="RHR86" s="99"/>
      <c r="RHS86" s="99"/>
      <c r="RHT86" s="99"/>
      <c r="RHU86" s="99"/>
      <c r="RHV86" s="99"/>
      <c r="RHW86" s="99"/>
      <c r="RHX86" s="99"/>
      <c r="RHY86" s="99"/>
      <c r="RHZ86" s="99"/>
      <c r="RIA86" s="99"/>
      <c r="RIB86" s="99"/>
      <c r="RIC86" s="99"/>
      <c r="RID86" s="99"/>
      <c r="RIE86" s="99"/>
      <c r="RIF86" s="99"/>
      <c r="RIG86" s="99"/>
      <c r="RIH86" s="99"/>
      <c r="RII86" s="99"/>
      <c r="RIJ86" s="99"/>
      <c r="RIK86" s="99"/>
      <c r="RIL86" s="99"/>
      <c r="RIM86" s="99"/>
      <c r="RIN86" s="99"/>
      <c r="RIO86" s="99"/>
      <c r="RIP86" s="99"/>
      <c r="RIQ86" s="99"/>
      <c r="RIR86" s="99"/>
      <c r="RIS86" s="99"/>
      <c r="RIT86" s="99"/>
      <c r="RIU86" s="99"/>
      <c r="RIV86" s="99"/>
      <c r="RIW86" s="99"/>
      <c r="RIX86" s="99"/>
      <c r="RIY86" s="99"/>
      <c r="RIZ86" s="99"/>
      <c r="RJA86" s="99"/>
      <c r="RJB86" s="99"/>
      <c r="RJC86" s="99"/>
      <c r="RJD86" s="99"/>
      <c r="RJE86" s="99"/>
      <c r="RJF86" s="99"/>
      <c r="RJG86" s="99"/>
      <c r="RJH86" s="99"/>
      <c r="RJI86" s="99"/>
      <c r="RJJ86" s="99"/>
      <c r="RJK86" s="99"/>
      <c r="RJL86" s="99"/>
      <c r="RJM86" s="99"/>
      <c r="RJN86" s="99"/>
      <c r="RJO86" s="99"/>
      <c r="RJP86" s="99"/>
      <c r="RJQ86" s="99"/>
      <c r="RJR86" s="99"/>
      <c r="RJS86" s="99"/>
      <c r="RJT86" s="99"/>
      <c r="RJU86" s="99"/>
      <c r="RJV86" s="99"/>
      <c r="RJW86" s="99"/>
      <c r="RJX86" s="99"/>
      <c r="RJY86" s="99"/>
      <c r="RJZ86" s="99"/>
      <c r="RKA86" s="99"/>
      <c r="RKB86" s="99"/>
      <c r="RKC86" s="99"/>
      <c r="RKD86" s="99"/>
      <c r="RKE86" s="99"/>
      <c r="RKF86" s="99"/>
      <c r="RKG86" s="99"/>
      <c r="RKH86" s="99"/>
      <c r="RKI86" s="99"/>
      <c r="RKJ86" s="99"/>
      <c r="RKK86" s="99"/>
      <c r="RKL86" s="99"/>
      <c r="RKM86" s="99"/>
      <c r="RKN86" s="99"/>
      <c r="RKO86" s="99"/>
      <c r="RKP86" s="99"/>
      <c r="RKQ86" s="99"/>
      <c r="RKR86" s="99"/>
      <c r="RKS86" s="99"/>
      <c r="RKT86" s="99"/>
      <c r="RKU86" s="99"/>
      <c r="RKV86" s="99"/>
      <c r="RKW86" s="99"/>
      <c r="RKX86" s="99"/>
      <c r="RKY86" s="99"/>
      <c r="RKZ86" s="99"/>
      <c r="RLA86" s="99"/>
      <c r="RLB86" s="99"/>
      <c r="RLC86" s="99"/>
      <c r="RLD86" s="99"/>
      <c r="RLE86" s="99"/>
      <c r="RLF86" s="99"/>
      <c r="RLG86" s="99"/>
      <c r="RLH86" s="99"/>
      <c r="RLI86" s="99"/>
      <c r="RLJ86" s="99"/>
      <c r="RLK86" s="99"/>
      <c r="RLL86" s="99"/>
      <c r="RLM86" s="99"/>
      <c r="RLN86" s="99"/>
      <c r="RLO86" s="99"/>
      <c r="RLP86" s="99"/>
      <c r="RLQ86" s="99"/>
      <c r="RLR86" s="99"/>
      <c r="RLS86" s="99"/>
      <c r="RLT86" s="99"/>
      <c r="RLU86" s="99"/>
      <c r="RLV86" s="99"/>
      <c r="RLW86" s="99"/>
      <c r="RLX86" s="99"/>
      <c r="RLY86" s="99"/>
      <c r="RLZ86" s="99"/>
      <c r="RMA86" s="99"/>
      <c r="RMB86" s="99"/>
      <c r="RMC86" s="99"/>
      <c r="RMD86" s="99"/>
      <c r="RME86" s="99"/>
      <c r="RMF86" s="99"/>
      <c r="RMG86" s="99"/>
      <c r="RMH86" s="99"/>
      <c r="RMI86" s="99"/>
      <c r="RMJ86" s="99"/>
      <c r="RMK86" s="99"/>
      <c r="RML86" s="99"/>
      <c r="RMM86" s="99"/>
      <c r="RMN86" s="99"/>
      <c r="RMO86" s="99"/>
      <c r="RMP86" s="99"/>
      <c r="RMQ86" s="99"/>
      <c r="RMR86" s="99"/>
      <c r="RMS86" s="99"/>
      <c r="RMT86" s="99"/>
      <c r="RMU86" s="99"/>
      <c r="RMV86" s="99"/>
      <c r="RMW86" s="99"/>
      <c r="RMX86" s="99"/>
      <c r="RMY86" s="99"/>
      <c r="RMZ86" s="99"/>
      <c r="RNA86" s="99"/>
      <c r="RNB86" s="99"/>
      <c r="RNC86" s="99"/>
      <c r="RND86" s="99"/>
      <c r="RNE86" s="99"/>
      <c r="RNF86" s="99"/>
      <c r="RNG86" s="99"/>
      <c r="RNH86" s="99"/>
      <c r="RNI86" s="99"/>
      <c r="RNJ86" s="99"/>
      <c r="RNK86" s="99"/>
      <c r="RNL86" s="99"/>
      <c r="RNM86" s="99"/>
      <c r="RNN86" s="99"/>
      <c r="RNO86" s="99"/>
      <c r="RNP86" s="99"/>
      <c r="RNQ86" s="99"/>
      <c r="RNR86" s="99"/>
      <c r="RNS86" s="99"/>
      <c r="RNT86" s="99"/>
      <c r="RNU86" s="99"/>
      <c r="RNV86" s="99"/>
      <c r="RNW86" s="99"/>
      <c r="RNX86" s="99"/>
      <c r="RNY86" s="99"/>
      <c r="RNZ86" s="99"/>
      <c r="ROA86" s="99"/>
      <c r="ROB86" s="99"/>
      <c r="ROC86" s="99"/>
      <c r="ROD86" s="99"/>
      <c r="ROE86" s="99"/>
      <c r="ROF86" s="99"/>
      <c r="ROG86" s="99"/>
      <c r="ROH86" s="99"/>
      <c r="ROI86" s="99"/>
      <c r="ROJ86" s="99"/>
      <c r="ROK86" s="99"/>
      <c r="ROL86" s="99"/>
      <c r="ROM86" s="99"/>
      <c r="RON86" s="99"/>
      <c r="ROO86" s="99"/>
      <c r="ROP86" s="99"/>
      <c r="ROQ86" s="99"/>
      <c r="ROR86" s="99"/>
      <c r="ROS86" s="99"/>
      <c r="ROT86" s="99"/>
      <c r="ROU86" s="99"/>
      <c r="ROV86" s="99"/>
      <c r="ROW86" s="99"/>
      <c r="ROX86" s="99"/>
      <c r="ROY86" s="99"/>
      <c r="ROZ86" s="99"/>
      <c r="RPA86" s="99"/>
      <c r="RPB86" s="99"/>
      <c r="RPC86" s="99"/>
      <c r="RPD86" s="99"/>
      <c r="RPE86" s="99"/>
      <c r="RPF86" s="99"/>
      <c r="RPG86" s="99"/>
      <c r="RPH86" s="99"/>
      <c r="RPI86" s="99"/>
      <c r="RPJ86" s="99"/>
      <c r="RPK86" s="99"/>
      <c r="RPL86" s="99"/>
      <c r="RPM86" s="99"/>
      <c r="RPN86" s="99"/>
      <c r="RPO86" s="99"/>
      <c r="RPP86" s="99"/>
      <c r="RPQ86" s="99"/>
      <c r="RPR86" s="99"/>
      <c r="RPS86" s="99"/>
      <c r="RPT86" s="99"/>
      <c r="RPU86" s="99"/>
      <c r="RPV86" s="99"/>
      <c r="RPW86" s="99"/>
      <c r="RPX86" s="99"/>
      <c r="RPY86" s="99"/>
      <c r="RPZ86" s="99"/>
      <c r="RQA86" s="99"/>
      <c r="RQB86" s="99"/>
      <c r="RQC86" s="99"/>
      <c r="RQD86" s="99"/>
      <c r="RQE86" s="99"/>
      <c r="RQF86" s="99"/>
      <c r="RQG86" s="99"/>
      <c r="RQH86" s="99"/>
      <c r="RQI86" s="99"/>
      <c r="RQJ86" s="99"/>
      <c r="RQK86" s="99"/>
      <c r="RQL86" s="99"/>
      <c r="RQM86" s="99"/>
      <c r="RQN86" s="99"/>
      <c r="RQO86" s="99"/>
      <c r="RQP86" s="99"/>
      <c r="RQQ86" s="99"/>
      <c r="RQR86" s="99"/>
      <c r="RQS86" s="99"/>
      <c r="RQT86" s="99"/>
      <c r="RQU86" s="99"/>
      <c r="RQV86" s="99"/>
      <c r="RQW86" s="99"/>
      <c r="RQX86" s="99"/>
      <c r="RQY86" s="99"/>
      <c r="RQZ86" s="99"/>
      <c r="RRA86" s="99"/>
      <c r="RRB86" s="99"/>
      <c r="RRC86" s="99"/>
      <c r="RRD86" s="99"/>
      <c r="RRE86" s="99"/>
      <c r="RRF86" s="99"/>
      <c r="RRG86" s="99"/>
      <c r="RRH86" s="99"/>
      <c r="RRI86" s="99"/>
      <c r="RRJ86" s="99"/>
      <c r="RRK86" s="99"/>
      <c r="RRL86" s="99"/>
      <c r="RRM86" s="99"/>
      <c r="RRN86" s="99"/>
      <c r="RRO86" s="99"/>
      <c r="RRP86" s="99"/>
      <c r="RRQ86" s="99"/>
      <c r="RRR86" s="99"/>
      <c r="RRS86" s="99"/>
      <c r="RRT86" s="99"/>
      <c r="RRU86" s="99"/>
      <c r="RRV86" s="99"/>
      <c r="RRW86" s="99"/>
      <c r="RRX86" s="99"/>
      <c r="RRY86" s="99"/>
      <c r="RRZ86" s="99"/>
      <c r="RSA86" s="99"/>
      <c r="RSB86" s="99"/>
      <c r="RSC86" s="99"/>
      <c r="RSD86" s="99"/>
      <c r="RSE86" s="99"/>
      <c r="RSF86" s="99"/>
      <c r="RSG86" s="99"/>
      <c r="RSH86" s="99"/>
      <c r="RSI86" s="99"/>
      <c r="RSJ86" s="99"/>
      <c r="RSK86" s="99"/>
      <c r="RSL86" s="99"/>
      <c r="RSM86" s="99"/>
      <c r="RSN86" s="99"/>
      <c r="RSO86" s="99"/>
      <c r="RSP86" s="99"/>
      <c r="RSQ86" s="99"/>
      <c r="RSR86" s="99"/>
      <c r="RSS86" s="99"/>
      <c r="RST86" s="99"/>
      <c r="RSU86" s="99"/>
      <c r="RSV86" s="99"/>
      <c r="RSW86" s="99"/>
      <c r="RSX86" s="99"/>
      <c r="RSY86" s="99"/>
      <c r="RSZ86" s="99"/>
      <c r="RTA86" s="99"/>
      <c r="RTB86" s="99"/>
      <c r="RTC86" s="99"/>
      <c r="RTD86" s="99"/>
      <c r="RTE86" s="99"/>
      <c r="RTF86" s="99"/>
      <c r="RTG86" s="99"/>
      <c r="RTH86" s="99"/>
      <c r="RTI86" s="99"/>
      <c r="RTJ86" s="99"/>
      <c r="RTK86" s="99"/>
      <c r="RTL86" s="99"/>
      <c r="RTM86" s="99"/>
      <c r="RTN86" s="99"/>
      <c r="RTO86" s="99"/>
      <c r="RTP86" s="99"/>
      <c r="RTQ86" s="99"/>
      <c r="RTR86" s="99"/>
      <c r="RTS86" s="99"/>
      <c r="RTT86" s="99"/>
      <c r="RTU86" s="99"/>
      <c r="RTV86" s="99"/>
      <c r="RTW86" s="99"/>
      <c r="RTX86" s="99"/>
      <c r="RTY86" s="99"/>
      <c r="RTZ86" s="99"/>
      <c r="RUA86" s="99"/>
      <c r="RUB86" s="99"/>
      <c r="RUC86" s="99"/>
      <c r="RUD86" s="99"/>
      <c r="RUE86" s="99"/>
      <c r="RUF86" s="99"/>
      <c r="RUG86" s="99"/>
      <c r="RUH86" s="99"/>
      <c r="RUI86" s="99"/>
      <c r="RUJ86" s="99"/>
      <c r="RUK86" s="99"/>
      <c r="RUL86" s="99"/>
      <c r="RUM86" s="99"/>
      <c r="RUN86" s="99"/>
      <c r="RUO86" s="99"/>
      <c r="RUP86" s="99"/>
      <c r="RUQ86" s="99"/>
      <c r="RUR86" s="99"/>
      <c r="RUS86" s="99"/>
      <c r="RUT86" s="99"/>
      <c r="RUU86" s="99"/>
      <c r="RUV86" s="99"/>
      <c r="RUW86" s="99"/>
      <c r="RUX86" s="99"/>
      <c r="RUY86" s="99"/>
      <c r="RUZ86" s="99"/>
      <c r="RVA86" s="99"/>
      <c r="RVB86" s="99"/>
      <c r="RVC86" s="99"/>
      <c r="RVD86" s="99"/>
      <c r="RVE86" s="99"/>
      <c r="RVF86" s="99"/>
      <c r="RVG86" s="99"/>
      <c r="RVH86" s="99"/>
      <c r="RVI86" s="99"/>
      <c r="RVJ86" s="99"/>
      <c r="RVK86" s="99"/>
      <c r="RVL86" s="99"/>
      <c r="RVM86" s="99"/>
      <c r="RVN86" s="99"/>
      <c r="RVO86" s="99"/>
      <c r="RVP86" s="99"/>
      <c r="RVQ86" s="99"/>
      <c r="RVR86" s="99"/>
      <c r="RVS86" s="99"/>
      <c r="RVT86" s="99"/>
      <c r="RVU86" s="99"/>
      <c r="RVV86" s="99"/>
      <c r="RVW86" s="99"/>
      <c r="RVX86" s="99"/>
      <c r="RVY86" s="99"/>
      <c r="RVZ86" s="99"/>
      <c r="RWA86" s="99"/>
      <c r="RWB86" s="99"/>
      <c r="RWC86" s="99"/>
      <c r="RWD86" s="99"/>
      <c r="RWE86" s="99"/>
      <c r="RWF86" s="99"/>
      <c r="RWG86" s="99"/>
      <c r="RWH86" s="99"/>
      <c r="RWI86" s="99"/>
      <c r="RWJ86" s="99"/>
      <c r="RWK86" s="99"/>
      <c r="RWL86" s="99"/>
      <c r="RWM86" s="99"/>
      <c r="RWN86" s="99"/>
      <c r="RWO86" s="99"/>
      <c r="RWP86" s="99"/>
      <c r="RWQ86" s="99"/>
      <c r="RWR86" s="99"/>
      <c r="RWS86" s="99"/>
      <c r="RWT86" s="99"/>
      <c r="RWU86" s="99"/>
      <c r="RWV86" s="99"/>
      <c r="RWW86" s="99"/>
      <c r="RWX86" s="99"/>
      <c r="RWY86" s="99"/>
      <c r="RWZ86" s="99"/>
      <c r="RXA86" s="99"/>
      <c r="RXB86" s="99"/>
      <c r="RXC86" s="99"/>
      <c r="RXD86" s="99"/>
      <c r="RXE86" s="99"/>
      <c r="RXF86" s="99"/>
      <c r="RXG86" s="99"/>
      <c r="RXH86" s="99"/>
      <c r="RXI86" s="99"/>
      <c r="RXJ86" s="99"/>
      <c r="RXK86" s="99"/>
      <c r="RXL86" s="99"/>
      <c r="RXM86" s="99"/>
      <c r="RXN86" s="99"/>
      <c r="RXO86" s="99"/>
      <c r="RXP86" s="99"/>
      <c r="RXQ86" s="99"/>
      <c r="RXR86" s="99"/>
      <c r="RXS86" s="99"/>
      <c r="RXT86" s="99"/>
      <c r="RXU86" s="99"/>
      <c r="RXV86" s="99"/>
      <c r="RXW86" s="99"/>
      <c r="RXX86" s="99"/>
      <c r="RXY86" s="99"/>
      <c r="RXZ86" s="99"/>
      <c r="RYA86" s="99"/>
      <c r="RYB86" s="99"/>
      <c r="RYC86" s="99"/>
      <c r="RYD86" s="99"/>
      <c r="RYE86" s="99"/>
      <c r="RYF86" s="99"/>
      <c r="RYG86" s="99"/>
      <c r="RYH86" s="99"/>
      <c r="RYI86" s="99"/>
      <c r="RYJ86" s="99"/>
      <c r="RYK86" s="99"/>
      <c r="RYL86" s="99"/>
      <c r="RYM86" s="99"/>
      <c r="RYN86" s="99"/>
      <c r="RYO86" s="99"/>
      <c r="RYP86" s="99"/>
      <c r="RYQ86" s="99"/>
      <c r="RYR86" s="99"/>
      <c r="RYS86" s="99"/>
      <c r="RYT86" s="99"/>
      <c r="RYU86" s="99"/>
      <c r="RYV86" s="99"/>
      <c r="RYW86" s="99"/>
      <c r="RYX86" s="99"/>
      <c r="RYY86" s="99"/>
      <c r="RYZ86" s="99"/>
      <c r="RZA86" s="99"/>
      <c r="RZB86" s="99"/>
      <c r="RZC86" s="99"/>
      <c r="RZD86" s="99"/>
      <c r="RZE86" s="99"/>
      <c r="RZF86" s="99"/>
      <c r="RZG86" s="99"/>
      <c r="RZH86" s="99"/>
      <c r="RZI86" s="99"/>
      <c r="RZJ86" s="99"/>
      <c r="RZK86" s="99"/>
      <c r="RZL86" s="99"/>
      <c r="RZM86" s="99"/>
      <c r="RZN86" s="99"/>
      <c r="RZO86" s="99"/>
      <c r="RZP86" s="99"/>
      <c r="RZQ86" s="99"/>
      <c r="RZR86" s="99"/>
      <c r="RZS86" s="99"/>
      <c r="RZT86" s="99"/>
      <c r="RZU86" s="99"/>
      <c r="RZV86" s="99"/>
      <c r="RZW86" s="99"/>
      <c r="RZX86" s="99"/>
      <c r="RZY86" s="99"/>
      <c r="RZZ86" s="99"/>
      <c r="SAA86" s="99"/>
      <c r="SAB86" s="99"/>
      <c r="SAC86" s="99"/>
      <c r="SAD86" s="99"/>
      <c r="SAE86" s="99"/>
      <c r="SAF86" s="99"/>
      <c r="SAG86" s="99"/>
      <c r="SAH86" s="99"/>
      <c r="SAI86" s="99"/>
      <c r="SAJ86" s="99"/>
      <c r="SAK86" s="99"/>
      <c r="SAL86" s="99"/>
      <c r="SAM86" s="99"/>
      <c r="SAN86" s="99"/>
      <c r="SAO86" s="99"/>
      <c r="SAP86" s="99"/>
      <c r="SAQ86" s="99"/>
      <c r="SAR86" s="99"/>
      <c r="SAS86" s="99"/>
      <c r="SAT86" s="99"/>
      <c r="SAU86" s="99"/>
      <c r="SAV86" s="99"/>
      <c r="SAW86" s="99"/>
      <c r="SAX86" s="99"/>
      <c r="SAY86" s="99"/>
      <c r="SAZ86" s="99"/>
      <c r="SBA86" s="99"/>
      <c r="SBB86" s="99"/>
      <c r="SBC86" s="99"/>
      <c r="SBD86" s="99"/>
      <c r="SBE86" s="99"/>
      <c r="SBF86" s="99"/>
      <c r="SBG86" s="99"/>
      <c r="SBH86" s="99"/>
      <c r="SBI86" s="99"/>
      <c r="SBJ86" s="99"/>
      <c r="SBK86" s="99"/>
      <c r="SBL86" s="99"/>
      <c r="SBM86" s="99"/>
      <c r="SBN86" s="99"/>
      <c r="SBO86" s="99"/>
      <c r="SBP86" s="99"/>
      <c r="SBQ86" s="99"/>
      <c r="SBR86" s="99"/>
      <c r="SBS86" s="99"/>
      <c r="SBT86" s="99"/>
      <c r="SBU86" s="99"/>
      <c r="SBV86" s="99"/>
      <c r="SBW86" s="99"/>
      <c r="SBX86" s="99"/>
      <c r="SBY86" s="99"/>
      <c r="SBZ86" s="99"/>
      <c r="SCA86" s="99"/>
      <c r="SCB86" s="99"/>
      <c r="SCC86" s="99"/>
      <c r="SCD86" s="99"/>
      <c r="SCE86" s="99"/>
      <c r="SCF86" s="99"/>
      <c r="SCG86" s="99"/>
      <c r="SCH86" s="99"/>
      <c r="SCI86" s="99"/>
      <c r="SCJ86" s="99"/>
      <c r="SCK86" s="99"/>
      <c r="SCL86" s="99"/>
      <c r="SCM86" s="99"/>
      <c r="SCN86" s="99"/>
      <c r="SCO86" s="99"/>
      <c r="SCP86" s="99"/>
      <c r="SCQ86" s="99"/>
      <c r="SCR86" s="99"/>
      <c r="SCS86" s="99"/>
      <c r="SCT86" s="99"/>
      <c r="SCU86" s="99"/>
      <c r="SCV86" s="99"/>
      <c r="SCW86" s="99"/>
      <c r="SCX86" s="99"/>
      <c r="SCY86" s="99"/>
      <c r="SCZ86" s="99"/>
      <c r="SDA86" s="99"/>
      <c r="SDB86" s="99"/>
      <c r="SDC86" s="99"/>
      <c r="SDD86" s="99"/>
      <c r="SDE86" s="99"/>
      <c r="SDF86" s="99"/>
      <c r="SDG86" s="99"/>
      <c r="SDH86" s="99"/>
      <c r="SDI86" s="99"/>
      <c r="SDJ86" s="99"/>
      <c r="SDK86" s="99"/>
      <c r="SDL86" s="99"/>
      <c r="SDM86" s="99"/>
      <c r="SDN86" s="99"/>
      <c r="SDO86" s="99"/>
      <c r="SDP86" s="99"/>
      <c r="SDQ86" s="99"/>
      <c r="SDR86" s="99"/>
      <c r="SDS86" s="99"/>
      <c r="SDT86" s="99"/>
      <c r="SDU86" s="99"/>
      <c r="SDV86" s="99"/>
      <c r="SDW86" s="99"/>
      <c r="SDX86" s="99"/>
      <c r="SDY86" s="99"/>
      <c r="SDZ86" s="99"/>
      <c r="SEA86" s="99"/>
      <c r="SEB86" s="99"/>
      <c r="SEC86" s="99"/>
      <c r="SED86" s="99"/>
      <c r="SEE86" s="99"/>
      <c r="SEF86" s="99"/>
      <c r="SEG86" s="99"/>
      <c r="SEH86" s="99"/>
      <c r="SEI86" s="99"/>
      <c r="SEJ86" s="99"/>
      <c r="SEK86" s="99"/>
      <c r="SEL86" s="99"/>
      <c r="SEM86" s="99"/>
      <c r="SEN86" s="99"/>
      <c r="SEO86" s="99"/>
      <c r="SEP86" s="99"/>
      <c r="SEQ86" s="99"/>
      <c r="SER86" s="99"/>
      <c r="SES86" s="99"/>
      <c r="SET86" s="99"/>
      <c r="SEU86" s="99"/>
      <c r="SEV86" s="99"/>
      <c r="SEW86" s="99"/>
      <c r="SEX86" s="99"/>
      <c r="SEY86" s="99"/>
      <c r="SEZ86" s="99"/>
      <c r="SFA86" s="99"/>
      <c r="SFB86" s="99"/>
      <c r="SFC86" s="99"/>
      <c r="SFD86" s="99"/>
      <c r="SFE86" s="99"/>
      <c r="SFF86" s="99"/>
      <c r="SFG86" s="99"/>
      <c r="SFH86" s="99"/>
      <c r="SFI86" s="99"/>
      <c r="SFJ86" s="99"/>
      <c r="SFK86" s="99"/>
      <c r="SFL86" s="99"/>
      <c r="SFM86" s="99"/>
      <c r="SFN86" s="99"/>
      <c r="SFO86" s="99"/>
      <c r="SFP86" s="99"/>
      <c r="SFQ86" s="99"/>
      <c r="SFR86" s="99"/>
      <c r="SFS86" s="99"/>
      <c r="SFT86" s="99"/>
      <c r="SFU86" s="99"/>
      <c r="SFV86" s="99"/>
      <c r="SFW86" s="99"/>
      <c r="SFX86" s="99"/>
      <c r="SFY86" s="99"/>
      <c r="SFZ86" s="99"/>
      <c r="SGA86" s="99"/>
      <c r="SGB86" s="99"/>
      <c r="SGC86" s="99"/>
      <c r="SGD86" s="99"/>
      <c r="SGE86" s="99"/>
      <c r="SGF86" s="99"/>
      <c r="SGG86" s="99"/>
      <c r="SGH86" s="99"/>
      <c r="SGI86" s="99"/>
      <c r="SGJ86" s="99"/>
      <c r="SGK86" s="99"/>
      <c r="SGL86" s="99"/>
      <c r="SGM86" s="99"/>
      <c r="SGN86" s="99"/>
      <c r="SGO86" s="99"/>
      <c r="SGP86" s="99"/>
      <c r="SGQ86" s="99"/>
      <c r="SGR86" s="99"/>
      <c r="SGS86" s="99"/>
      <c r="SGT86" s="99"/>
      <c r="SGU86" s="99"/>
      <c r="SGV86" s="99"/>
      <c r="SGW86" s="99"/>
      <c r="SGX86" s="99"/>
      <c r="SGY86" s="99"/>
      <c r="SGZ86" s="99"/>
      <c r="SHA86" s="99"/>
      <c r="SHB86" s="99"/>
      <c r="SHC86" s="99"/>
      <c r="SHD86" s="99"/>
      <c r="SHE86" s="99"/>
      <c r="SHF86" s="99"/>
      <c r="SHG86" s="99"/>
      <c r="SHH86" s="99"/>
      <c r="SHI86" s="99"/>
      <c r="SHJ86" s="99"/>
      <c r="SHK86" s="99"/>
      <c r="SHL86" s="99"/>
      <c r="SHM86" s="99"/>
      <c r="SHN86" s="99"/>
      <c r="SHO86" s="99"/>
      <c r="SHP86" s="99"/>
      <c r="SHQ86" s="99"/>
      <c r="SHR86" s="99"/>
      <c r="SHS86" s="99"/>
      <c r="SHT86" s="99"/>
      <c r="SHU86" s="99"/>
      <c r="SHV86" s="99"/>
      <c r="SHW86" s="99"/>
      <c r="SHX86" s="99"/>
      <c r="SHY86" s="99"/>
      <c r="SHZ86" s="99"/>
      <c r="SIA86" s="99"/>
      <c r="SIB86" s="99"/>
      <c r="SIC86" s="99"/>
      <c r="SID86" s="99"/>
      <c r="SIE86" s="99"/>
      <c r="SIF86" s="99"/>
      <c r="SIG86" s="99"/>
      <c r="SIH86" s="99"/>
      <c r="SII86" s="99"/>
      <c r="SIJ86" s="99"/>
      <c r="SIK86" s="99"/>
      <c r="SIL86" s="99"/>
      <c r="SIM86" s="99"/>
      <c r="SIN86" s="99"/>
      <c r="SIO86" s="99"/>
      <c r="SIP86" s="99"/>
      <c r="SIQ86" s="99"/>
      <c r="SIR86" s="99"/>
      <c r="SIS86" s="99"/>
      <c r="SIT86" s="99"/>
      <c r="SIU86" s="99"/>
      <c r="SIV86" s="99"/>
      <c r="SIW86" s="99"/>
      <c r="SIX86" s="99"/>
      <c r="SIY86" s="99"/>
      <c r="SIZ86" s="99"/>
      <c r="SJA86" s="99"/>
      <c r="SJB86" s="99"/>
      <c r="SJC86" s="99"/>
      <c r="SJD86" s="99"/>
      <c r="SJE86" s="99"/>
      <c r="SJF86" s="99"/>
      <c r="SJG86" s="99"/>
      <c r="SJH86" s="99"/>
      <c r="SJI86" s="99"/>
      <c r="SJJ86" s="99"/>
      <c r="SJK86" s="99"/>
      <c r="SJL86" s="99"/>
      <c r="SJM86" s="99"/>
      <c r="SJN86" s="99"/>
      <c r="SJO86" s="99"/>
      <c r="SJP86" s="99"/>
      <c r="SJQ86" s="99"/>
      <c r="SJR86" s="99"/>
      <c r="SJS86" s="99"/>
      <c r="SJT86" s="99"/>
      <c r="SJU86" s="99"/>
      <c r="SJV86" s="99"/>
      <c r="SJW86" s="99"/>
      <c r="SJX86" s="99"/>
      <c r="SJY86" s="99"/>
      <c r="SJZ86" s="99"/>
      <c r="SKA86" s="99"/>
      <c r="SKB86" s="99"/>
      <c r="SKC86" s="99"/>
      <c r="SKD86" s="99"/>
      <c r="SKE86" s="99"/>
      <c r="SKF86" s="99"/>
      <c r="SKG86" s="99"/>
      <c r="SKH86" s="99"/>
      <c r="SKI86" s="99"/>
      <c r="SKJ86" s="99"/>
      <c r="SKK86" s="99"/>
      <c r="SKL86" s="99"/>
      <c r="SKM86" s="99"/>
      <c r="SKN86" s="99"/>
      <c r="SKO86" s="99"/>
      <c r="SKP86" s="99"/>
      <c r="SKQ86" s="99"/>
      <c r="SKR86" s="99"/>
      <c r="SKS86" s="99"/>
      <c r="SKT86" s="99"/>
      <c r="SKU86" s="99"/>
      <c r="SKV86" s="99"/>
      <c r="SKW86" s="99"/>
      <c r="SKX86" s="99"/>
      <c r="SKY86" s="99"/>
      <c r="SKZ86" s="99"/>
      <c r="SLA86" s="99"/>
      <c r="SLB86" s="99"/>
      <c r="SLC86" s="99"/>
      <c r="SLD86" s="99"/>
      <c r="SLE86" s="99"/>
      <c r="SLF86" s="99"/>
      <c r="SLG86" s="99"/>
      <c r="SLH86" s="99"/>
      <c r="SLI86" s="99"/>
      <c r="SLJ86" s="99"/>
      <c r="SLK86" s="99"/>
      <c r="SLL86" s="99"/>
      <c r="SLM86" s="99"/>
      <c r="SLN86" s="99"/>
      <c r="SLO86" s="99"/>
      <c r="SLP86" s="99"/>
      <c r="SLQ86" s="99"/>
      <c r="SLR86" s="99"/>
      <c r="SLS86" s="99"/>
      <c r="SLT86" s="99"/>
      <c r="SLU86" s="99"/>
      <c r="SLV86" s="99"/>
      <c r="SLW86" s="99"/>
      <c r="SLX86" s="99"/>
      <c r="SLY86" s="99"/>
      <c r="SLZ86" s="99"/>
      <c r="SMA86" s="99"/>
      <c r="SMB86" s="99"/>
      <c r="SMC86" s="99"/>
      <c r="SMD86" s="99"/>
      <c r="SME86" s="99"/>
      <c r="SMF86" s="99"/>
      <c r="SMG86" s="99"/>
      <c r="SMH86" s="99"/>
      <c r="SMI86" s="99"/>
      <c r="SMJ86" s="99"/>
      <c r="SMK86" s="99"/>
      <c r="SML86" s="99"/>
      <c r="SMM86" s="99"/>
      <c r="SMN86" s="99"/>
      <c r="SMO86" s="99"/>
      <c r="SMP86" s="99"/>
      <c r="SMQ86" s="99"/>
      <c r="SMR86" s="99"/>
      <c r="SMS86" s="99"/>
      <c r="SMT86" s="99"/>
      <c r="SMU86" s="99"/>
      <c r="SMV86" s="99"/>
      <c r="SMW86" s="99"/>
      <c r="SMX86" s="99"/>
      <c r="SMY86" s="99"/>
      <c r="SMZ86" s="99"/>
      <c r="SNA86" s="99"/>
      <c r="SNB86" s="99"/>
      <c r="SNC86" s="99"/>
      <c r="SND86" s="99"/>
      <c r="SNE86" s="99"/>
      <c r="SNF86" s="99"/>
      <c r="SNG86" s="99"/>
      <c r="SNH86" s="99"/>
      <c r="SNI86" s="99"/>
      <c r="SNJ86" s="99"/>
      <c r="SNK86" s="99"/>
      <c r="SNL86" s="99"/>
      <c r="SNM86" s="99"/>
      <c r="SNN86" s="99"/>
      <c r="SNO86" s="99"/>
      <c r="SNP86" s="99"/>
      <c r="SNQ86" s="99"/>
      <c r="SNR86" s="99"/>
      <c r="SNS86" s="99"/>
      <c r="SNT86" s="99"/>
      <c r="SNU86" s="99"/>
      <c r="SNV86" s="99"/>
      <c r="SNW86" s="99"/>
      <c r="SNX86" s="99"/>
      <c r="SNY86" s="99"/>
      <c r="SNZ86" s="99"/>
      <c r="SOA86" s="99"/>
      <c r="SOB86" s="99"/>
      <c r="SOC86" s="99"/>
      <c r="SOD86" s="99"/>
      <c r="SOE86" s="99"/>
      <c r="SOF86" s="99"/>
      <c r="SOG86" s="99"/>
      <c r="SOH86" s="99"/>
      <c r="SOI86" s="99"/>
      <c r="SOJ86" s="99"/>
      <c r="SOK86" s="99"/>
      <c r="SOL86" s="99"/>
      <c r="SOM86" s="99"/>
      <c r="SON86" s="99"/>
      <c r="SOO86" s="99"/>
      <c r="SOP86" s="99"/>
      <c r="SOQ86" s="99"/>
      <c r="SOR86" s="99"/>
      <c r="SOS86" s="99"/>
      <c r="SOT86" s="99"/>
      <c r="SOU86" s="99"/>
      <c r="SOV86" s="99"/>
      <c r="SOW86" s="99"/>
      <c r="SOX86" s="99"/>
      <c r="SOY86" s="99"/>
      <c r="SOZ86" s="99"/>
      <c r="SPA86" s="99"/>
      <c r="SPB86" s="99"/>
      <c r="SPC86" s="99"/>
      <c r="SPD86" s="99"/>
      <c r="SPE86" s="99"/>
      <c r="SPF86" s="99"/>
      <c r="SPG86" s="99"/>
      <c r="SPH86" s="99"/>
      <c r="SPI86" s="99"/>
      <c r="SPJ86" s="99"/>
      <c r="SPK86" s="99"/>
      <c r="SPL86" s="99"/>
      <c r="SPM86" s="99"/>
      <c r="SPN86" s="99"/>
      <c r="SPO86" s="99"/>
      <c r="SPP86" s="99"/>
      <c r="SPQ86" s="99"/>
      <c r="SPR86" s="99"/>
      <c r="SPS86" s="99"/>
      <c r="SPT86" s="99"/>
      <c r="SPU86" s="99"/>
      <c r="SPV86" s="99"/>
      <c r="SPW86" s="99"/>
      <c r="SPX86" s="99"/>
      <c r="SPY86" s="99"/>
      <c r="SPZ86" s="99"/>
      <c r="SQA86" s="99"/>
      <c r="SQB86" s="99"/>
      <c r="SQC86" s="99"/>
      <c r="SQD86" s="99"/>
      <c r="SQE86" s="99"/>
      <c r="SQF86" s="99"/>
      <c r="SQG86" s="99"/>
      <c r="SQH86" s="99"/>
      <c r="SQI86" s="99"/>
      <c r="SQJ86" s="99"/>
      <c r="SQK86" s="99"/>
      <c r="SQL86" s="99"/>
      <c r="SQM86" s="99"/>
      <c r="SQN86" s="99"/>
      <c r="SQO86" s="99"/>
      <c r="SQP86" s="99"/>
      <c r="SQQ86" s="99"/>
      <c r="SQR86" s="99"/>
      <c r="SQS86" s="99"/>
      <c r="SQT86" s="99"/>
      <c r="SQU86" s="99"/>
      <c r="SQV86" s="99"/>
      <c r="SQW86" s="99"/>
      <c r="SQX86" s="99"/>
      <c r="SQY86" s="99"/>
      <c r="SQZ86" s="99"/>
      <c r="SRA86" s="99"/>
      <c r="SRB86" s="99"/>
      <c r="SRC86" s="99"/>
      <c r="SRD86" s="99"/>
      <c r="SRE86" s="99"/>
      <c r="SRF86" s="99"/>
      <c r="SRG86" s="99"/>
      <c r="SRH86" s="99"/>
      <c r="SRI86" s="99"/>
      <c r="SRJ86" s="99"/>
      <c r="SRK86" s="99"/>
      <c r="SRL86" s="99"/>
      <c r="SRM86" s="99"/>
      <c r="SRN86" s="99"/>
      <c r="SRO86" s="99"/>
      <c r="SRP86" s="99"/>
      <c r="SRQ86" s="99"/>
      <c r="SRR86" s="99"/>
      <c r="SRS86" s="99"/>
      <c r="SRT86" s="99"/>
      <c r="SRU86" s="99"/>
      <c r="SRV86" s="99"/>
      <c r="SRW86" s="99"/>
      <c r="SRX86" s="99"/>
      <c r="SRY86" s="99"/>
      <c r="SRZ86" s="99"/>
      <c r="SSA86" s="99"/>
      <c r="SSB86" s="99"/>
      <c r="SSC86" s="99"/>
      <c r="SSD86" s="99"/>
      <c r="SSE86" s="99"/>
      <c r="SSF86" s="99"/>
      <c r="SSG86" s="99"/>
      <c r="SSH86" s="99"/>
      <c r="SSI86" s="99"/>
      <c r="SSJ86" s="99"/>
      <c r="SSK86" s="99"/>
      <c r="SSL86" s="99"/>
      <c r="SSM86" s="99"/>
      <c r="SSN86" s="99"/>
      <c r="SSO86" s="99"/>
      <c r="SSP86" s="99"/>
      <c r="SSQ86" s="99"/>
      <c r="SSR86" s="99"/>
      <c r="SSS86" s="99"/>
      <c r="SST86" s="99"/>
      <c r="SSU86" s="99"/>
      <c r="SSV86" s="99"/>
      <c r="SSW86" s="99"/>
      <c r="SSX86" s="99"/>
      <c r="SSY86" s="99"/>
      <c r="SSZ86" s="99"/>
      <c r="STA86" s="99"/>
      <c r="STB86" s="99"/>
      <c r="STC86" s="99"/>
      <c r="STD86" s="99"/>
      <c r="STE86" s="99"/>
      <c r="STF86" s="99"/>
      <c r="STG86" s="99"/>
      <c r="STH86" s="99"/>
      <c r="STI86" s="99"/>
      <c r="STJ86" s="99"/>
      <c r="STK86" s="99"/>
      <c r="STL86" s="99"/>
      <c r="STM86" s="99"/>
      <c r="STN86" s="99"/>
      <c r="STO86" s="99"/>
      <c r="STP86" s="99"/>
      <c r="STQ86" s="99"/>
      <c r="STR86" s="99"/>
      <c r="STS86" s="99"/>
      <c r="STT86" s="99"/>
      <c r="STU86" s="99"/>
      <c r="STV86" s="99"/>
      <c r="STW86" s="99"/>
      <c r="STX86" s="99"/>
      <c r="STY86" s="99"/>
      <c r="STZ86" s="99"/>
      <c r="SUA86" s="99"/>
      <c r="SUB86" s="99"/>
      <c r="SUC86" s="99"/>
      <c r="SUD86" s="99"/>
      <c r="SUE86" s="99"/>
      <c r="SUF86" s="99"/>
      <c r="SUG86" s="99"/>
      <c r="SUH86" s="99"/>
      <c r="SUI86" s="99"/>
      <c r="SUJ86" s="99"/>
      <c r="SUK86" s="99"/>
      <c r="SUL86" s="99"/>
      <c r="SUM86" s="99"/>
      <c r="SUN86" s="99"/>
      <c r="SUO86" s="99"/>
      <c r="SUP86" s="99"/>
      <c r="SUQ86" s="99"/>
      <c r="SUR86" s="99"/>
      <c r="SUS86" s="99"/>
      <c r="SUT86" s="99"/>
      <c r="SUU86" s="99"/>
      <c r="SUV86" s="99"/>
      <c r="SUW86" s="99"/>
      <c r="SUX86" s="99"/>
      <c r="SUY86" s="99"/>
      <c r="SUZ86" s="99"/>
      <c r="SVA86" s="99"/>
      <c r="SVB86" s="99"/>
      <c r="SVC86" s="99"/>
      <c r="SVD86" s="99"/>
      <c r="SVE86" s="99"/>
      <c r="SVF86" s="99"/>
      <c r="SVG86" s="99"/>
      <c r="SVH86" s="99"/>
      <c r="SVI86" s="99"/>
      <c r="SVJ86" s="99"/>
      <c r="SVK86" s="99"/>
      <c r="SVL86" s="99"/>
      <c r="SVM86" s="99"/>
      <c r="SVN86" s="99"/>
      <c r="SVO86" s="99"/>
      <c r="SVP86" s="99"/>
      <c r="SVQ86" s="99"/>
      <c r="SVR86" s="99"/>
      <c r="SVS86" s="99"/>
      <c r="SVT86" s="99"/>
      <c r="SVU86" s="99"/>
      <c r="SVV86" s="99"/>
      <c r="SVW86" s="99"/>
      <c r="SVX86" s="99"/>
      <c r="SVY86" s="99"/>
      <c r="SVZ86" s="99"/>
      <c r="SWA86" s="99"/>
      <c r="SWB86" s="99"/>
      <c r="SWC86" s="99"/>
      <c r="SWD86" s="99"/>
      <c r="SWE86" s="99"/>
      <c r="SWF86" s="99"/>
      <c r="SWG86" s="99"/>
      <c r="SWH86" s="99"/>
      <c r="SWI86" s="99"/>
      <c r="SWJ86" s="99"/>
      <c r="SWK86" s="99"/>
      <c r="SWL86" s="99"/>
      <c r="SWM86" s="99"/>
      <c r="SWN86" s="99"/>
      <c r="SWO86" s="99"/>
      <c r="SWP86" s="99"/>
      <c r="SWQ86" s="99"/>
      <c r="SWR86" s="99"/>
      <c r="SWS86" s="99"/>
      <c r="SWT86" s="99"/>
      <c r="SWU86" s="99"/>
      <c r="SWV86" s="99"/>
      <c r="SWW86" s="99"/>
      <c r="SWX86" s="99"/>
      <c r="SWY86" s="99"/>
      <c r="SWZ86" s="99"/>
      <c r="SXA86" s="99"/>
      <c r="SXB86" s="99"/>
      <c r="SXC86" s="99"/>
      <c r="SXD86" s="99"/>
      <c r="SXE86" s="99"/>
      <c r="SXF86" s="99"/>
      <c r="SXG86" s="99"/>
      <c r="SXH86" s="99"/>
      <c r="SXI86" s="99"/>
      <c r="SXJ86" s="99"/>
      <c r="SXK86" s="99"/>
      <c r="SXL86" s="99"/>
      <c r="SXM86" s="99"/>
      <c r="SXN86" s="99"/>
      <c r="SXO86" s="99"/>
      <c r="SXP86" s="99"/>
      <c r="SXQ86" s="99"/>
      <c r="SXR86" s="99"/>
      <c r="SXS86" s="99"/>
      <c r="SXT86" s="99"/>
      <c r="SXU86" s="99"/>
      <c r="SXV86" s="99"/>
      <c r="SXW86" s="99"/>
      <c r="SXX86" s="99"/>
      <c r="SXY86" s="99"/>
      <c r="SXZ86" s="99"/>
      <c r="SYA86" s="99"/>
      <c r="SYB86" s="99"/>
      <c r="SYC86" s="99"/>
      <c r="SYD86" s="99"/>
      <c r="SYE86" s="99"/>
      <c r="SYF86" s="99"/>
      <c r="SYG86" s="99"/>
      <c r="SYH86" s="99"/>
      <c r="SYI86" s="99"/>
      <c r="SYJ86" s="99"/>
      <c r="SYK86" s="99"/>
      <c r="SYL86" s="99"/>
      <c r="SYM86" s="99"/>
      <c r="SYN86" s="99"/>
      <c r="SYO86" s="99"/>
      <c r="SYP86" s="99"/>
      <c r="SYQ86" s="99"/>
      <c r="SYR86" s="99"/>
      <c r="SYS86" s="99"/>
      <c r="SYT86" s="99"/>
      <c r="SYU86" s="99"/>
      <c r="SYV86" s="99"/>
      <c r="SYW86" s="99"/>
      <c r="SYX86" s="99"/>
      <c r="SYY86" s="99"/>
      <c r="SYZ86" s="99"/>
      <c r="SZA86" s="99"/>
      <c r="SZB86" s="99"/>
      <c r="SZC86" s="99"/>
      <c r="SZD86" s="99"/>
      <c r="SZE86" s="99"/>
      <c r="SZF86" s="99"/>
      <c r="SZG86" s="99"/>
      <c r="SZH86" s="99"/>
      <c r="SZI86" s="99"/>
      <c r="SZJ86" s="99"/>
      <c r="SZK86" s="99"/>
      <c r="SZL86" s="99"/>
      <c r="SZM86" s="99"/>
      <c r="SZN86" s="99"/>
      <c r="SZO86" s="99"/>
      <c r="SZP86" s="99"/>
      <c r="SZQ86" s="99"/>
      <c r="SZR86" s="99"/>
      <c r="SZS86" s="99"/>
      <c r="SZT86" s="99"/>
      <c r="SZU86" s="99"/>
      <c r="SZV86" s="99"/>
      <c r="SZW86" s="99"/>
      <c r="SZX86" s="99"/>
      <c r="SZY86" s="99"/>
      <c r="SZZ86" s="99"/>
      <c r="TAA86" s="99"/>
      <c r="TAB86" s="99"/>
      <c r="TAC86" s="99"/>
      <c r="TAD86" s="99"/>
      <c r="TAE86" s="99"/>
      <c r="TAF86" s="99"/>
      <c r="TAG86" s="99"/>
      <c r="TAH86" s="99"/>
      <c r="TAI86" s="99"/>
      <c r="TAJ86" s="99"/>
      <c r="TAK86" s="99"/>
      <c r="TAL86" s="99"/>
      <c r="TAM86" s="99"/>
      <c r="TAN86" s="99"/>
      <c r="TAO86" s="99"/>
      <c r="TAP86" s="99"/>
      <c r="TAQ86" s="99"/>
      <c r="TAR86" s="99"/>
      <c r="TAS86" s="99"/>
      <c r="TAT86" s="99"/>
      <c r="TAU86" s="99"/>
      <c r="TAV86" s="99"/>
      <c r="TAW86" s="99"/>
      <c r="TAX86" s="99"/>
      <c r="TAY86" s="99"/>
      <c r="TAZ86" s="99"/>
      <c r="TBA86" s="99"/>
      <c r="TBB86" s="99"/>
      <c r="TBC86" s="99"/>
      <c r="TBD86" s="99"/>
      <c r="TBE86" s="99"/>
      <c r="TBF86" s="99"/>
      <c r="TBG86" s="99"/>
      <c r="TBH86" s="99"/>
      <c r="TBI86" s="99"/>
      <c r="TBJ86" s="99"/>
      <c r="TBK86" s="99"/>
      <c r="TBL86" s="99"/>
      <c r="TBM86" s="99"/>
      <c r="TBN86" s="99"/>
      <c r="TBO86" s="99"/>
      <c r="TBP86" s="99"/>
      <c r="TBQ86" s="99"/>
      <c r="TBR86" s="99"/>
      <c r="TBS86" s="99"/>
      <c r="TBT86" s="99"/>
      <c r="TBU86" s="99"/>
      <c r="TBV86" s="99"/>
      <c r="TBW86" s="99"/>
      <c r="TBX86" s="99"/>
      <c r="TBY86" s="99"/>
      <c r="TBZ86" s="99"/>
      <c r="TCA86" s="99"/>
      <c r="TCB86" s="99"/>
      <c r="TCC86" s="99"/>
      <c r="TCD86" s="99"/>
      <c r="TCE86" s="99"/>
      <c r="TCF86" s="99"/>
      <c r="TCG86" s="99"/>
      <c r="TCH86" s="99"/>
      <c r="TCI86" s="99"/>
      <c r="TCJ86" s="99"/>
      <c r="TCK86" s="99"/>
      <c r="TCL86" s="99"/>
      <c r="TCM86" s="99"/>
      <c r="TCN86" s="99"/>
      <c r="TCO86" s="99"/>
      <c r="TCP86" s="99"/>
      <c r="TCQ86" s="99"/>
      <c r="TCR86" s="99"/>
      <c r="TCS86" s="99"/>
      <c r="TCT86" s="99"/>
      <c r="TCU86" s="99"/>
      <c r="TCV86" s="99"/>
      <c r="TCW86" s="99"/>
      <c r="TCX86" s="99"/>
      <c r="TCY86" s="99"/>
      <c r="TCZ86" s="99"/>
      <c r="TDA86" s="99"/>
      <c r="TDB86" s="99"/>
      <c r="TDC86" s="99"/>
      <c r="TDD86" s="99"/>
      <c r="TDE86" s="99"/>
      <c r="TDF86" s="99"/>
      <c r="TDG86" s="99"/>
      <c r="TDH86" s="99"/>
      <c r="TDI86" s="99"/>
      <c r="TDJ86" s="99"/>
      <c r="TDK86" s="99"/>
      <c r="TDL86" s="99"/>
      <c r="TDM86" s="99"/>
      <c r="TDN86" s="99"/>
      <c r="TDO86" s="99"/>
      <c r="TDP86" s="99"/>
      <c r="TDQ86" s="99"/>
      <c r="TDR86" s="99"/>
      <c r="TDS86" s="99"/>
      <c r="TDT86" s="99"/>
      <c r="TDU86" s="99"/>
      <c r="TDV86" s="99"/>
      <c r="TDW86" s="99"/>
      <c r="TDX86" s="99"/>
      <c r="TDY86" s="99"/>
      <c r="TDZ86" s="99"/>
      <c r="TEA86" s="99"/>
      <c r="TEB86" s="99"/>
      <c r="TEC86" s="99"/>
      <c r="TED86" s="99"/>
      <c r="TEE86" s="99"/>
      <c r="TEF86" s="99"/>
      <c r="TEG86" s="99"/>
      <c r="TEH86" s="99"/>
      <c r="TEI86" s="99"/>
      <c r="TEJ86" s="99"/>
      <c r="TEK86" s="99"/>
      <c r="TEL86" s="99"/>
      <c r="TEM86" s="99"/>
      <c r="TEN86" s="99"/>
      <c r="TEO86" s="99"/>
      <c r="TEP86" s="99"/>
      <c r="TEQ86" s="99"/>
      <c r="TER86" s="99"/>
      <c r="TES86" s="99"/>
      <c r="TET86" s="99"/>
      <c r="TEU86" s="99"/>
      <c r="TEV86" s="99"/>
      <c r="TEW86" s="99"/>
      <c r="TEX86" s="99"/>
      <c r="TEY86" s="99"/>
      <c r="TEZ86" s="99"/>
      <c r="TFA86" s="99"/>
      <c r="TFB86" s="99"/>
      <c r="TFC86" s="99"/>
      <c r="TFD86" s="99"/>
      <c r="TFE86" s="99"/>
      <c r="TFF86" s="99"/>
      <c r="TFG86" s="99"/>
      <c r="TFH86" s="99"/>
      <c r="TFI86" s="99"/>
      <c r="TFJ86" s="99"/>
      <c r="TFK86" s="99"/>
      <c r="TFL86" s="99"/>
      <c r="TFM86" s="99"/>
      <c r="TFN86" s="99"/>
      <c r="TFO86" s="99"/>
      <c r="TFP86" s="99"/>
      <c r="TFQ86" s="99"/>
      <c r="TFR86" s="99"/>
      <c r="TFS86" s="99"/>
      <c r="TFT86" s="99"/>
      <c r="TFU86" s="99"/>
      <c r="TFV86" s="99"/>
      <c r="TFW86" s="99"/>
      <c r="TFX86" s="99"/>
      <c r="TFY86" s="99"/>
      <c r="TFZ86" s="99"/>
      <c r="TGA86" s="99"/>
      <c r="TGB86" s="99"/>
      <c r="TGC86" s="99"/>
      <c r="TGD86" s="99"/>
      <c r="TGE86" s="99"/>
      <c r="TGF86" s="99"/>
      <c r="TGG86" s="99"/>
      <c r="TGH86" s="99"/>
      <c r="TGI86" s="99"/>
      <c r="TGJ86" s="99"/>
      <c r="TGK86" s="99"/>
      <c r="TGL86" s="99"/>
      <c r="TGM86" s="99"/>
      <c r="TGN86" s="99"/>
      <c r="TGO86" s="99"/>
      <c r="TGP86" s="99"/>
      <c r="TGQ86" s="99"/>
      <c r="TGR86" s="99"/>
      <c r="TGS86" s="99"/>
      <c r="TGT86" s="99"/>
      <c r="TGU86" s="99"/>
      <c r="TGV86" s="99"/>
      <c r="TGW86" s="99"/>
      <c r="TGX86" s="99"/>
      <c r="TGY86" s="99"/>
      <c r="TGZ86" s="99"/>
      <c r="THA86" s="99"/>
      <c r="THB86" s="99"/>
      <c r="THC86" s="99"/>
      <c r="THD86" s="99"/>
      <c r="THE86" s="99"/>
      <c r="THF86" s="99"/>
      <c r="THG86" s="99"/>
      <c r="THH86" s="99"/>
      <c r="THI86" s="99"/>
      <c r="THJ86" s="99"/>
      <c r="THK86" s="99"/>
      <c r="THL86" s="99"/>
      <c r="THM86" s="99"/>
      <c r="THN86" s="99"/>
      <c r="THO86" s="99"/>
      <c r="THP86" s="99"/>
      <c r="THQ86" s="99"/>
      <c r="THR86" s="99"/>
      <c r="THS86" s="99"/>
      <c r="THT86" s="99"/>
      <c r="THU86" s="99"/>
      <c r="THV86" s="99"/>
      <c r="THW86" s="99"/>
      <c r="THX86" s="99"/>
      <c r="THY86" s="99"/>
      <c r="THZ86" s="99"/>
      <c r="TIA86" s="99"/>
      <c r="TIB86" s="99"/>
      <c r="TIC86" s="99"/>
      <c r="TID86" s="99"/>
      <c r="TIE86" s="99"/>
      <c r="TIF86" s="99"/>
      <c r="TIG86" s="99"/>
      <c r="TIH86" s="99"/>
      <c r="TII86" s="99"/>
      <c r="TIJ86" s="99"/>
      <c r="TIK86" s="99"/>
      <c r="TIL86" s="99"/>
      <c r="TIM86" s="99"/>
      <c r="TIN86" s="99"/>
      <c r="TIO86" s="99"/>
      <c r="TIP86" s="99"/>
      <c r="TIQ86" s="99"/>
      <c r="TIR86" s="99"/>
      <c r="TIS86" s="99"/>
      <c r="TIT86" s="99"/>
      <c r="TIU86" s="99"/>
      <c r="TIV86" s="99"/>
      <c r="TIW86" s="99"/>
      <c r="TIX86" s="99"/>
      <c r="TIY86" s="99"/>
      <c r="TIZ86" s="99"/>
      <c r="TJA86" s="99"/>
      <c r="TJB86" s="99"/>
      <c r="TJC86" s="99"/>
      <c r="TJD86" s="99"/>
      <c r="TJE86" s="99"/>
      <c r="TJF86" s="99"/>
      <c r="TJG86" s="99"/>
      <c r="TJH86" s="99"/>
      <c r="TJI86" s="99"/>
      <c r="TJJ86" s="99"/>
      <c r="TJK86" s="99"/>
      <c r="TJL86" s="99"/>
      <c r="TJM86" s="99"/>
      <c r="TJN86" s="99"/>
      <c r="TJO86" s="99"/>
      <c r="TJP86" s="99"/>
      <c r="TJQ86" s="99"/>
      <c r="TJR86" s="99"/>
      <c r="TJS86" s="99"/>
      <c r="TJT86" s="99"/>
      <c r="TJU86" s="99"/>
      <c r="TJV86" s="99"/>
      <c r="TJW86" s="99"/>
      <c r="TJX86" s="99"/>
      <c r="TJY86" s="99"/>
      <c r="TJZ86" s="99"/>
      <c r="TKA86" s="99"/>
      <c r="TKB86" s="99"/>
      <c r="TKC86" s="99"/>
      <c r="TKD86" s="99"/>
      <c r="TKE86" s="99"/>
      <c r="TKF86" s="99"/>
      <c r="TKG86" s="99"/>
      <c r="TKH86" s="99"/>
      <c r="TKI86" s="99"/>
      <c r="TKJ86" s="99"/>
      <c r="TKK86" s="99"/>
      <c r="TKL86" s="99"/>
      <c r="TKM86" s="99"/>
      <c r="TKN86" s="99"/>
      <c r="TKO86" s="99"/>
      <c r="TKP86" s="99"/>
      <c r="TKQ86" s="99"/>
      <c r="TKR86" s="99"/>
      <c r="TKS86" s="99"/>
      <c r="TKT86" s="99"/>
      <c r="TKU86" s="99"/>
      <c r="TKV86" s="99"/>
      <c r="TKW86" s="99"/>
      <c r="TKX86" s="99"/>
      <c r="TKY86" s="99"/>
      <c r="TKZ86" s="99"/>
      <c r="TLA86" s="99"/>
      <c r="TLB86" s="99"/>
      <c r="TLC86" s="99"/>
      <c r="TLD86" s="99"/>
      <c r="TLE86" s="99"/>
      <c r="TLF86" s="99"/>
      <c r="TLG86" s="99"/>
      <c r="TLH86" s="99"/>
      <c r="TLI86" s="99"/>
      <c r="TLJ86" s="99"/>
      <c r="TLK86" s="99"/>
      <c r="TLL86" s="99"/>
      <c r="TLM86" s="99"/>
      <c r="TLN86" s="99"/>
      <c r="TLO86" s="99"/>
      <c r="TLP86" s="99"/>
      <c r="TLQ86" s="99"/>
      <c r="TLR86" s="99"/>
      <c r="TLS86" s="99"/>
      <c r="TLT86" s="99"/>
      <c r="TLU86" s="99"/>
      <c r="TLV86" s="99"/>
      <c r="TLW86" s="99"/>
      <c r="TLX86" s="99"/>
      <c r="TLY86" s="99"/>
      <c r="TLZ86" s="99"/>
      <c r="TMA86" s="99"/>
      <c r="TMB86" s="99"/>
      <c r="TMC86" s="99"/>
      <c r="TMD86" s="99"/>
      <c r="TME86" s="99"/>
      <c r="TMF86" s="99"/>
      <c r="TMG86" s="99"/>
      <c r="TMH86" s="99"/>
      <c r="TMI86" s="99"/>
      <c r="TMJ86" s="99"/>
      <c r="TMK86" s="99"/>
      <c r="TML86" s="99"/>
      <c r="TMM86" s="99"/>
      <c r="TMN86" s="99"/>
      <c r="TMO86" s="99"/>
      <c r="TMP86" s="99"/>
      <c r="TMQ86" s="99"/>
      <c r="TMR86" s="99"/>
      <c r="TMS86" s="99"/>
      <c r="TMT86" s="99"/>
      <c r="TMU86" s="99"/>
      <c r="TMV86" s="99"/>
      <c r="TMW86" s="99"/>
      <c r="TMX86" s="99"/>
      <c r="TMY86" s="99"/>
      <c r="TMZ86" s="99"/>
      <c r="TNA86" s="99"/>
      <c r="TNB86" s="99"/>
      <c r="TNC86" s="99"/>
      <c r="TND86" s="99"/>
      <c r="TNE86" s="99"/>
      <c r="TNF86" s="99"/>
      <c r="TNG86" s="99"/>
      <c r="TNH86" s="99"/>
      <c r="TNI86" s="99"/>
      <c r="TNJ86" s="99"/>
      <c r="TNK86" s="99"/>
      <c r="TNL86" s="99"/>
      <c r="TNM86" s="99"/>
      <c r="TNN86" s="99"/>
      <c r="TNO86" s="99"/>
      <c r="TNP86" s="99"/>
      <c r="TNQ86" s="99"/>
      <c r="TNR86" s="99"/>
      <c r="TNS86" s="99"/>
      <c r="TNT86" s="99"/>
      <c r="TNU86" s="99"/>
      <c r="TNV86" s="99"/>
      <c r="TNW86" s="99"/>
      <c r="TNX86" s="99"/>
      <c r="TNY86" s="99"/>
      <c r="TNZ86" s="99"/>
      <c r="TOA86" s="99"/>
      <c r="TOB86" s="99"/>
      <c r="TOC86" s="99"/>
      <c r="TOD86" s="99"/>
      <c r="TOE86" s="99"/>
      <c r="TOF86" s="99"/>
      <c r="TOG86" s="99"/>
      <c r="TOH86" s="99"/>
      <c r="TOI86" s="99"/>
      <c r="TOJ86" s="99"/>
      <c r="TOK86" s="99"/>
      <c r="TOL86" s="99"/>
      <c r="TOM86" s="99"/>
      <c r="TON86" s="99"/>
      <c r="TOO86" s="99"/>
      <c r="TOP86" s="99"/>
      <c r="TOQ86" s="99"/>
      <c r="TOR86" s="99"/>
      <c r="TOS86" s="99"/>
      <c r="TOT86" s="99"/>
      <c r="TOU86" s="99"/>
      <c r="TOV86" s="99"/>
      <c r="TOW86" s="99"/>
      <c r="TOX86" s="99"/>
      <c r="TOY86" s="99"/>
      <c r="TOZ86" s="99"/>
      <c r="TPA86" s="99"/>
      <c r="TPB86" s="99"/>
      <c r="TPC86" s="99"/>
      <c r="TPD86" s="99"/>
      <c r="TPE86" s="99"/>
      <c r="TPF86" s="99"/>
      <c r="TPG86" s="99"/>
      <c r="TPH86" s="99"/>
      <c r="TPI86" s="99"/>
      <c r="TPJ86" s="99"/>
      <c r="TPK86" s="99"/>
      <c r="TPL86" s="99"/>
      <c r="TPM86" s="99"/>
      <c r="TPN86" s="99"/>
      <c r="TPO86" s="99"/>
      <c r="TPP86" s="99"/>
      <c r="TPQ86" s="99"/>
      <c r="TPR86" s="99"/>
      <c r="TPS86" s="99"/>
      <c r="TPT86" s="99"/>
      <c r="TPU86" s="99"/>
      <c r="TPV86" s="99"/>
      <c r="TPW86" s="99"/>
      <c r="TPX86" s="99"/>
      <c r="TPY86" s="99"/>
      <c r="TPZ86" s="99"/>
      <c r="TQA86" s="99"/>
      <c r="TQB86" s="99"/>
      <c r="TQC86" s="99"/>
      <c r="TQD86" s="99"/>
      <c r="TQE86" s="99"/>
      <c r="TQF86" s="99"/>
      <c r="TQG86" s="99"/>
      <c r="TQH86" s="99"/>
      <c r="TQI86" s="99"/>
      <c r="TQJ86" s="99"/>
      <c r="TQK86" s="99"/>
      <c r="TQL86" s="99"/>
      <c r="TQM86" s="99"/>
      <c r="TQN86" s="99"/>
      <c r="TQO86" s="99"/>
      <c r="TQP86" s="99"/>
      <c r="TQQ86" s="99"/>
      <c r="TQR86" s="99"/>
      <c r="TQS86" s="99"/>
      <c r="TQT86" s="99"/>
      <c r="TQU86" s="99"/>
      <c r="TQV86" s="99"/>
      <c r="TQW86" s="99"/>
      <c r="TQX86" s="99"/>
      <c r="TQY86" s="99"/>
      <c r="TQZ86" s="99"/>
      <c r="TRA86" s="99"/>
      <c r="TRB86" s="99"/>
      <c r="TRC86" s="99"/>
      <c r="TRD86" s="99"/>
      <c r="TRE86" s="99"/>
      <c r="TRF86" s="99"/>
      <c r="TRG86" s="99"/>
      <c r="TRH86" s="99"/>
      <c r="TRI86" s="99"/>
      <c r="TRJ86" s="99"/>
      <c r="TRK86" s="99"/>
      <c r="TRL86" s="99"/>
      <c r="TRM86" s="99"/>
      <c r="TRN86" s="99"/>
      <c r="TRO86" s="99"/>
      <c r="TRP86" s="99"/>
      <c r="TRQ86" s="99"/>
      <c r="TRR86" s="99"/>
      <c r="TRS86" s="99"/>
      <c r="TRT86" s="99"/>
      <c r="TRU86" s="99"/>
      <c r="TRV86" s="99"/>
      <c r="TRW86" s="99"/>
      <c r="TRX86" s="99"/>
      <c r="TRY86" s="99"/>
      <c r="TRZ86" s="99"/>
      <c r="TSA86" s="99"/>
      <c r="TSB86" s="99"/>
      <c r="TSC86" s="99"/>
      <c r="TSD86" s="99"/>
      <c r="TSE86" s="99"/>
      <c r="TSF86" s="99"/>
      <c r="TSG86" s="99"/>
      <c r="TSH86" s="99"/>
      <c r="TSI86" s="99"/>
      <c r="TSJ86" s="99"/>
      <c r="TSK86" s="99"/>
      <c r="TSL86" s="99"/>
      <c r="TSM86" s="99"/>
      <c r="TSN86" s="99"/>
      <c r="TSO86" s="99"/>
      <c r="TSP86" s="99"/>
      <c r="TSQ86" s="99"/>
      <c r="TSR86" s="99"/>
      <c r="TSS86" s="99"/>
      <c r="TST86" s="99"/>
      <c r="TSU86" s="99"/>
      <c r="TSV86" s="99"/>
      <c r="TSW86" s="99"/>
      <c r="TSX86" s="99"/>
      <c r="TSY86" s="99"/>
      <c r="TSZ86" s="99"/>
      <c r="TTA86" s="99"/>
      <c r="TTB86" s="99"/>
      <c r="TTC86" s="99"/>
      <c r="TTD86" s="99"/>
      <c r="TTE86" s="99"/>
      <c r="TTF86" s="99"/>
      <c r="TTG86" s="99"/>
      <c r="TTH86" s="99"/>
      <c r="TTI86" s="99"/>
      <c r="TTJ86" s="99"/>
      <c r="TTK86" s="99"/>
      <c r="TTL86" s="99"/>
      <c r="TTM86" s="99"/>
      <c r="TTN86" s="99"/>
      <c r="TTO86" s="99"/>
      <c r="TTP86" s="99"/>
      <c r="TTQ86" s="99"/>
      <c r="TTR86" s="99"/>
      <c r="TTS86" s="99"/>
      <c r="TTT86" s="99"/>
      <c r="TTU86" s="99"/>
      <c r="TTV86" s="99"/>
      <c r="TTW86" s="99"/>
      <c r="TTX86" s="99"/>
      <c r="TTY86" s="99"/>
      <c r="TTZ86" s="99"/>
      <c r="TUA86" s="99"/>
      <c r="TUB86" s="99"/>
      <c r="TUC86" s="99"/>
      <c r="TUD86" s="99"/>
      <c r="TUE86" s="99"/>
      <c r="TUF86" s="99"/>
      <c r="TUG86" s="99"/>
      <c r="TUH86" s="99"/>
      <c r="TUI86" s="99"/>
      <c r="TUJ86" s="99"/>
      <c r="TUK86" s="99"/>
      <c r="TUL86" s="99"/>
      <c r="TUM86" s="99"/>
      <c r="TUN86" s="99"/>
      <c r="TUO86" s="99"/>
      <c r="TUP86" s="99"/>
      <c r="TUQ86" s="99"/>
      <c r="TUR86" s="99"/>
      <c r="TUS86" s="99"/>
      <c r="TUT86" s="99"/>
      <c r="TUU86" s="99"/>
      <c r="TUV86" s="99"/>
      <c r="TUW86" s="99"/>
      <c r="TUX86" s="99"/>
      <c r="TUY86" s="99"/>
      <c r="TUZ86" s="99"/>
      <c r="TVA86" s="99"/>
      <c r="TVB86" s="99"/>
      <c r="TVC86" s="99"/>
      <c r="TVD86" s="99"/>
      <c r="TVE86" s="99"/>
      <c r="TVF86" s="99"/>
      <c r="TVG86" s="99"/>
      <c r="TVH86" s="99"/>
      <c r="TVI86" s="99"/>
      <c r="TVJ86" s="99"/>
      <c r="TVK86" s="99"/>
      <c r="TVL86" s="99"/>
      <c r="TVM86" s="99"/>
      <c r="TVN86" s="99"/>
      <c r="TVO86" s="99"/>
      <c r="TVP86" s="99"/>
      <c r="TVQ86" s="99"/>
      <c r="TVR86" s="99"/>
      <c r="TVS86" s="99"/>
      <c r="TVT86" s="99"/>
      <c r="TVU86" s="99"/>
      <c r="TVV86" s="99"/>
      <c r="TVW86" s="99"/>
      <c r="TVX86" s="99"/>
      <c r="TVY86" s="99"/>
      <c r="TVZ86" s="99"/>
      <c r="TWA86" s="99"/>
      <c r="TWB86" s="99"/>
      <c r="TWC86" s="99"/>
      <c r="TWD86" s="99"/>
      <c r="TWE86" s="99"/>
      <c r="TWF86" s="99"/>
      <c r="TWG86" s="99"/>
      <c r="TWH86" s="99"/>
      <c r="TWI86" s="99"/>
      <c r="TWJ86" s="99"/>
      <c r="TWK86" s="99"/>
      <c r="TWL86" s="99"/>
      <c r="TWM86" s="99"/>
      <c r="TWN86" s="99"/>
      <c r="TWO86" s="99"/>
      <c r="TWP86" s="99"/>
      <c r="TWQ86" s="99"/>
      <c r="TWR86" s="99"/>
      <c r="TWS86" s="99"/>
      <c r="TWT86" s="99"/>
      <c r="TWU86" s="99"/>
      <c r="TWV86" s="99"/>
      <c r="TWW86" s="99"/>
      <c r="TWX86" s="99"/>
      <c r="TWY86" s="99"/>
      <c r="TWZ86" s="99"/>
      <c r="TXA86" s="99"/>
      <c r="TXB86" s="99"/>
      <c r="TXC86" s="99"/>
      <c r="TXD86" s="99"/>
      <c r="TXE86" s="99"/>
      <c r="TXF86" s="99"/>
      <c r="TXG86" s="99"/>
      <c r="TXH86" s="99"/>
      <c r="TXI86" s="99"/>
      <c r="TXJ86" s="99"/>
      <c r="TXK86" s="99"/>
      <c r="TXL86" s="99"/>
      <c r="TXM86" s="99"/>
      <c r="TXN86" s="99"/>
      <c r="TXO86" s="99"/>
      <c r="TXP86" s="99"/>
      <c r="TXQ86" s="99"/>
      <c r="TXR86" s="99"/>
      <c r="TXS86" s="99"/>
      <c r="TXT86" s="99"/>
      <c r="TXU86" s="99"/>
      <c r="TXV86" s="99"/>
      <c r="TXW86" s="99"/>
      <c r="TXX86" s="99"/>
      <c r="TXY86" s="99"/>
      <c r="TXZ86" s="99"/>
      <c r="TYA86" s="99"/>
      <c r="TYB86" s="99"/>
      <c r="TYC86" s="99"/>
      <c r="TYD86" s="99"/>
      <c r="TYE86" s="99"/>
      <c r="TYF86" s="99"/>
      <c r="TYG86" s="99"/>
      <c r="TYH86" s="99"/>
      <c r="TYI86" s="99"/>
      <c r="TYJ86" s="99"/>
      <c r="TYK86" s="99"/>
      <c r="TYL86" s="99"/>
      <c r="TYM86" s="99"/>
      <c r="TYN86" s="99"/>
      <c r="TYO86" s="99"/>
      <c r="TYP86" s="99"/>
      <c r="TYQ86" s="99"/>
      <c r="TYR86" s="99"/>
      <c r="TYS86" s="99"/>
      <c r="TYT86" s="99"/>
      <c r="TYU86" s="99"/>
      <c r="TYV86" s="99"/>
      <c r="TYW86" s="99"/>
      <c r="TYX86" s="99"/>
      <c r="TYY86" s="99"/>
      <c r="TYZ86" s="99"/>
      <c r="TZA86" s="99"/>
      <c r="TZB86" s="99"/>
      <c r="TZC86" s="99"/>
      <c r="TZD86" s="99"/>
      <c r="TZE86" s="99"/>
      <c r="TZF86" s="99"/>
      <c r="TZG86" s="99"/>
      <c r="TZH86" s="99"/>
      <c r="TZI86" s="99"/>
      <c r="TZJ86" s="99"/>
      <c r="TZK86" s="99"/>
      <c r="TZL86" s="99"/>
      <c r="TZM86" s="99"/>
      <c r="TZN86" s="99"/>
      <c r="TZO86" s="99"/>
      <c r="TZP86" s="99"/>
      <c r="TZQ86" s="99"/>
      <c r="TZR86" s="99"/>
      <c r="TZS86" s="99"/>
      <c r="TZT86" s="99"/>
      <c r="TZU86" s="99"/>
      <c r="TZV86" s="99"/>
      <c r="TZW86" s="99"/>
      <c r="TZX86" s="99"/>
      <c r="TZY86" s="99"/>
      <c r="TZZ86" s="99"/>
      <c r="UAA86" s="99"/>
      <c r="UAB86" s="99"/>
      <c r="UAC86" s="99"/>
      <c r="UAD86" s="99"/>
      <c r="UAE86" s="99"/>
      <c r="UAF86" s="99"/>
      <c r="UAG86" s="99"/>
      <c r="UAH86" s="99"/>
      <c r="UAI86" s="99"/>
      <c r="UAJ86" s="99"/>
      <c r="UAK86" s="99"/>
      <c r="UAL86" s="99"/>
      <c r="UAM86" s="99"/>
      <c r="UAN86" s="99"/>
      <c r="UAO86" s="99"/>
      <c r="UAP86" s="99"/>
      <c r="UAQ86" s="99"/>
      <c r="UAR86" s="99"/>
      <c r="UAS86" s="99"/>
      <c r="UAT86" s="99"/>
      <c r="UAU86" s="99"/>
      <c r="UAV86" s="99"/>
      <c r="UAW86" s="99"/>
      <c r="UAX86" s="99"/>
      <c r="UAY86" s="99"/>
      <c r="UAZ86" s="99"/>
      <c r="UBA86" s="99"/>
      <c r="UBB86" s="99"/>
      <c r="UBC86" s="99"/>
      <c r="UBD86" s="99"/>
      <c r="UBE86" s="99"/>
      <c r="UBF86" s="99"/>
      <c r="UBG86" s="99"/>
      <c r="UBH86" s="99"/>
      <c r="UBI86" s="99"/>
      <c r="UBJ86" s="99"/>
      <c r="UBK86" s="99"/>
      <c r="UBL86" s="99"/>
      <c r="UBM86" s="99"/>
      <c r="UBN86" s="99"/>
      <c r="UBO86" s="99"/>
      <c r="UBP86" s="99"/>
      <c r="UBQ86" s="99"/>
      <c r="UBR86" s="99"/>
      <c r="UBS86" s="99"/>
      <c r="UBT86" s="99"/>
      <c r="UBU86" s="99"/>
      <c r="UBV86" s="99"/>
      <c r="UBW86" s="99"/>
      <c r="UBX86" s="99"/>
      <c r="UBY86" s="99"/>
      <c r="UBZ86" s="99"/>
      <c r="UCA86" s="99"/>
      <c r="UCB86" s="99"/>
      <c r="UCC86" s="99"/>
      <c r="UCD86" s="99"/>
      <c r="UCE86" s="99"/>
      <c r="UCF86" s="99"/>
      <c r="UCG86" s="99"/>
      <c r="UCH86" s="99"/>
      <c r="UCI86" s="99"/>
      <c r="UCJ86" s="99"/>
      <c r="UCK86" s="99"/>
      <c r="UCL86" s="99"/>
      <c r="UCM86" s="99"/>
      <c r="UCN86" s="99"/>
      <c r="UCO86" s="99"/>
      <c r="UCP86" s="99"/>
      <c r="UCQ86" s="99"/>
      <c r="UCR86" s="99"/>
      <c r="UCS86" s="99"/>
      <c r="UCT86" s="99"/>
      <c r="UCU86" s="99"/>
      <c r="UCV86" s="99"/>
      <c r="UCW86" s="99"/>
      <c r="UCX86" s="99"/>
      <c r="UCY86" s="99"/>
      <c r="UCZ86" s="99"/>
      <c r="UDA86" s="99"/>
      <c r="UDB86" s="99"/>
      <c r="UDC86" s="99"/>
      <c r="UDD86" s="99"/>
      <c r="UDE86" s="99"/>
      <c r="UDF86" s="99"/>
      <c r="UDG86" s="99"/>
      <c r="UDH86" s="99"/>
      <c r="UDI86" s="99"/>
      <c r="UDJ86" s="99"/>
      <c r="UDK86" s="99"/>
      <c r="UDL86" s="99"/>
      <c r="UDM86" s="99"/>
      <c r="UDN86" s="99"/>
      <c r="UDO86" s="99"/>
      <c r="UDP86" s="99"/>
      <c r="UDQ86" s="99"/>
      <c r="UDR86" s="99"/>
      <c r="UDS86" s="99"/>
      <c r="UDT86" s="99"/>
      <c r="UDU86" s="99"/>
      <c r="UDV86" s="99"/>
      <c r="UDW86" s="99"/>
      <c r="UDX86" s="99"/>
      <c r="UDY86" s="99"/>
      <c r="UDZ86" s="99"/>
      <c r="UEA86" s="99"/>
      <c r="UEB86" s="99"/>
      <c r="UEC86" s="99"/>
      <c r="UED86" s="99"/>
      <c r="UEE86" s="99"/>
      <c r="UEF86" s="99"/>
      <c r="UEG86" s="99"/>
      <c r="UEH86" s="99"/>
      <c r="UEI86" s="99"/>
      <c r="UEJ86" s="99"/>
      <c r="UEK86" s="99"/>
      <c r="UEL86" s="99"/>
      <c r="UEM86" s="99"/>
      <c r="UEN86" s="99"/>
      <c r="UEO86" s="99"/>
      <c r="UEP86" s="99"/>
      <c r="UEQ86" s="99"/>
      <c r="UER86" s="99"/>
      <c r="UES86" s="99"/>
      <c r="UET86" s="99"/>
      <c r="UEU86" s="99"/>
      <c r="UEV86" s="99"/>
      <c r="UEW86" s="99"/>
      <c r="UEX86" s="99"/>
      <c r="UEY86" s="99"/>
      <c r="UEZ86" s="99"/>
      <c r="UFA86" s="99"/>
      <c r="UFB86" s="99"/>
      <c r="UFC86" s="99"/>
      <c r="UFD86" s="99"/>
      <c r="UFE86" s="99"/>
      <c r="UFF86" s="99"/>
      <c r="UFG86" s="99"/>
      <c r="UFH86" s="99"/>
      <c r="UFI86" s="99"/>
      <c r="UFJ86" s="99"/>
      <c r="UFK86" s="99"/>
      <c r="UFL86" s="99"/>
      <c r="UFM86" s="99"/>
      <c r="UFN86" s="99"/>
      <c r="UFO86" s="99"/>
      <c r="UFP86" s="99"/>
      <c r="UFQ86" s="99"/>
      <c r="UFR86" s="99"/>
      <c r="UFS86" s="99"/>
      <c r="UFT86" s="99"/>
      <c r="UFU86" s="99"/>
      <c r="UFV86" s="99"/>
      <c r="UFW86" s="99"/>
      <c r="UFX86" s="99"/>
      <c r="UFY86" s="99"/>
      <c r="UFZ86" s="99"/>
      <c r="UGA86" s="99"/>
      <c r="UGB86" s="99"/>
      <c r="UGC86" s="99"/>
      <c r="UGD86" s="99"/>
      <c r="UGE86" s="99"/>
      <c r="UGF86" s="99"/>
      <c r="UGG86" s="99"/>
      <c r="UGH86" s="99"/>
      <c r="UGI86" s="99"/>
      <c r="UGJ86" s="99"/>
      <c r="UGK86" s="99"/>
      <c r="UGL86" s="99"/>
      <c r="UGM86" s="99"/>
      <c r="UGN86" s="99"/>
      <c r="UGO86" s="99"/>
      <c r="UGP86" s="99"/>
      <c r="UGQ86" s="99"/>
      <c r="UGR86" s="99"/>
      <c r="UGS86" s="99"/>
      <c r="UGT86" s="99"/>
      <c r="UGU86" s="99"/>
      <c r="UGV86" s="99"/>
      <c r="UGW86" s="99"/>
      <c r="UGX86" s="99"/>
      <c r="UGY86" s="99"/>
      <c r="UGZ86" s="99"/>
      <c r="UHA86" s="99"/>
      <c r="UHB86" s="99"/>
      <c r="UHC86" s="99"/>
      <c r="UHD86" s="99"/>
      <c r="UHE86" s="99"/>
      <c r="UHF86" s="99"/>
      <c r="UHG86" s="99"/>
      <c r="UHH86" s="99"/>
      <c r="UHI86" s="99"/>
      <c r="UHJ86" s="99"/>
      <c r="UHK86" s="99"/>
      <c r="UHL86" s="99"/>
      <c r="UHM86" s="99"/>
      <c r="UHN86" s="99"/>
      <c r="UHO86" s="99"/>
      <c r="UHP86" s="99"/>
      <c r="UHQ86" s="99"/>
      <c r="UHR86" s="99"/>
      <c r="UHS86" s="99"/>
      <c r="UHT86" s="99"/>
      <c r="UHU86" s="99"/>
      <c r="UHV86" s="99"/>
      <c r="UHW86" s="99"/>
      <c r="UHX86" s="99"/>
      <c r="UHY86" s="99"/>
      <c r="UHZ86" s="99"/>
      <c r="UIA86" s="99"/>
      <c r="UIB86" s="99"/>
      <c r="UIC86" s="99"/>
      <c r="UID86" s="99"/>
      <c r="UIE86" s="99"/>
      <c r="UIF86" s="99"/>
      <c r="UIG86" s="99"/>
      <c r="UIH86" s="99"/>
      <c r="UII86" s="99"/>
      <c r="UIJ86" s="99"/>
      <c r="UIK86" s="99"/>
      <c r="UIL86" s="99"/>
      <c r="UIM86" s="99"/>
      <c r="UIN86" s="99"/>
      <c r="UIO86" s="99"/>
      <c r="UIP86" s="99"/>
      <c r="UIQ86" s="99"/>
      <c r="UIR86" s="99"/>
      <c r="UIS86" s="99"/>
      <c r="UIT86" s="99"/>
      <c r="UIU86" s="99"/>
      <c r="UIV86" s="99"/>
      <c r="UIW86" s="99"/>
      <c r="UIX86" s="99"/>
      <c r="UIY86" s="99"/>
      <c r="UIZ86" s="99"/>
      <c r="UJA86" s="99"/>
      <c r="UJB86" s="99"/>
      <c r="UJC86" s="99"/>
      <c r="UJD86" s="99"/>
      <c r="UJE86" s="99"/>
      <c r="UJF86" s="99"/>
      <c r="UJG86" s="99"/>
      <c r="UJH86" s="99"/>
      <c r="UJI86" s="99"/>
      <c r="UJJ86" s="99"/>
      <c r="UJK86" s="99"/>
      <c r="UJL86" s="99"/>
      <c r="UJM86" s="99"/>
      <c r="UJN86" s="99"/>
      <c r="UJO86" s="99"/>
      <c r="UJP86" s="99"/>
      <c r="UJQ86" s="99"/>
      <c r="UJR86" s="99"/>
      <c r="UJS86" s="99"/>
      <c r="UJT86" s="99"/>
      <c r="UJU86" s="99"/>
      <c r="UJV86" s="99"/>
      <c r="UJW86" s="99"/>
      <c r="UJX86" s="99"/>
      <c r="UJY86" s="99"/>
      <c r="UJZ86" s="99"/>
      <c r="UKA86" s="99"/>
      <c r="UKB86" s="99"/>
      <c r="UKC86" s="99"/>
      <c r="UKD86" s="99"/>
      <c r="UKE86" s="99"/>
      <c r="UKF86" s="99"/>
      <c r="UKG86" s="99"/>
      <c r="UKH86" s="99"/>
      <c r="UKI86" s="99"/>
      <c r="UKJ86" s="99"/>
      <c r="UKK86" s="99"/>
      <c r="UKL86" s="99"/>
      <c r="UKM86" s="99"/>
      <c r="UKN86" s="99"/>
      <c r="UKO86" s="99"/>
      <c r="UKP86" s="99"/>
      <c r="UKQ86" s="99"/>
      <c r="UKR86" s="99"/>
      <c r="UKS86" s="99"/>
      <c r="UKT86" s="99"/>
      <c r="UKU86" s="99"/>
      <c r="UKV86" s="99"/>
      <c r="UKW86" s="99"/>
      <c r="UKX86" s="99"/>
      <c r="UKY86" s="99"/>
      <c r="UKZ86" s="99"/>
      <c r="ULA86" s="99"/>
      <c r="ULB86" s="99"/>
      <c r="ULC86" s="99"/>
      <c r="ULD86" s="99"/>
      <c r="ULE86" s="99"/>
      <c r="ULF86" s="99"/>
      <c r="ULG86" s="99"/>
      <c r="ULH86" s="99"/>
      <c r="ULI86" s="99"/>
      <c r="ULJ86" s="99"/>
      <c r="ULK86" s="99"/>
      <c r="ULL86" s="99"/>
      <c r="ULM86" s="99"/>
      <c r="ULN86" s="99"/>
      <c r="ULO86" s="99"/>
      <c r="ULP86" s="99"/>
      <c r="ULQ86" s="99"/>
      <c r="ULR86" s="99"/>
      <c r="ULS86" s="99"/>
      <c r="ULT86" s="99"/>
      <c r="ULU86" s="99"/>
      <c r="ULV86" s="99"/>
      <c r="ULW86" s="99"/>
      <c r="ULX86" s="99"/>
      <c r="ULY86" s="99"/>
      <c r="ULZ86" s="99"/>
      <c r="UMA86" s="99"/>
      <c r="UMB86" s="99"/>
      <c r="UMC86" s="99"/>
      <c r="UMD86" s="99"/>
      <c r="UME86" s="99"/>
      <c r="UMF86" s="99"/>
      <c r="UMG86" s="99"/>
      <c r="UMH86" s="99"/>
      <c r="UMI86" s="99"/>
      <c r="UMJ86" s="99"/>
      <c r="UMK86" s="99"/>
      <c r="UML86" s="99"/>
      <c r="UMM86" s="99"/>
      <c r="UMN86" s="99"/>
      <c r="UMO86" s="99"/>
      <c r="UMP86" s="99"/>
      <c r="UMQ86" s="99"/>
      <c r="UMR86" s="99"/>
      <c r="UMS86" s="99"/>
      <c r="UMT86" s="99"/>
      <c r="UMU86" s="99"/>
      <c r="UMV86" s="99"/>
      <c r="UMW86" s="99"/>
      <c r="UMX86" s="99"/>
      <c r="UMY86" s="99"/>
      <c r="UMZ86" s="99"/>
      <c r="UNA86" s="99"/>
      <c r="UNB86" s="99"/>
      <c r="UNC86" s="99"/>
      <c r="UND86" s="99"/>
      <c r="UNE86" s="99"/>
      <c r="UNF86" s="99"/>
      <c r="UNG86" s="99"/>
      <c r="UNH86" s="99"/>
      <c r="UNI86" s="99"/>
      <c r="UNJ86" s="99"/>
      <c r="UNK86" s="99"/>
      <c r="UNL86" s="99"/>
      <c r="UNM86" s="99"/>
      <c r="UNN86" s="99"/>
      <c r="UNO86" s="99"/>
      <c r="UNP86" s="99"/>
      <c r="UNQ86" s="99"/>
      <c r="UNR86" s="99"/>
      <c r="UNS86" s="99"/>
      <c r="UNT86" s="99"/>
      <c r="UNU86" s="99"/>
      <c r="UNV86" s="99"/>
      <c r="UNW86" s="99"/>
      <c r="UNX86" s="99"/>
      <c r="UNY86" s="99"/>
      <c r="UNZ86" s="99"/>
      <c r="UOA86" s="99"/>
      <c r="UOB86" s="99"/>
      <c r="UOC86" s="99"/>
      <c r="UOD86" s="99"/>
      <c r="UOE86" s="99"/>
      <c r="UOF86" s="99"/>
      <c r="UOG86" s="99"/>
      <c r="UOH86" s="99"/>
      <c r="UOI86" s="99"/>
      <c r="UOJ86" s="99"/>
      <c r="UOK86" s="99"/>
      <c r="UOL86" s="99"/>
      <c r="UOM86" s="99"/>
      <c r="UON86" s="99"/>
      <c r="UOO86" s="99"/>
      <c r="UOP86" s="99"/>
      <c r="UOQ86" s="99"/>
      <c r="UOR86" s="99"/>
      <c r="UOS86" s="99"/>
      <c r="UOT86" s="99"/>
      <c r="UOU86" s="99"/>
      <c r="UOV86" s="99"/>
      <c r="UOW86" s="99"/>
      <c r="UOX86" s="99"/>
      <c r="UOY86" s="99"/>
      <c r="UOZ86" s="99"/>
      <c r="UPA86" s="99"/>
      <c r="UPB86" s="99"/>
      <c r="UPC86" s="99"/>
      <c r="UPD86" s="99"/>
      <c r="UPE86" s="99"/>
      <c r="UPF86" s="99"/>
      <c r="UPG86" s="99"/>
      <c r="UPH86" s="99"/>
      <c r="UPI86" s="99"/>
      <c r="UPJ86" s="99"/>
      <c r="UPK86" s="99"/>
      <c r="UPL86" s="99"/>
      <c r="UPM86" s="99"/>
      <c r="UPN86" s="99"/>
      <c r="UPO86" s="99"/>
      <c r="UPP86" s="99"/>
      <c r="UPQ86" s="99"/>
      <c r="UPR86" s="99"/>
      <c r="UPS86" s="99"/>
      <c r="UPT86" s="99"/>
      <c r="UPU86" s="99"/>
      <c r="UPV86" s="99"/>
      <c r="UPW86" s="99"/>
      <c r="UPX86" s="99"/>
      <c r="UPY86" s="99"/>
      <c r="UPZ86" s="99"/>
      <c r="UQA86" s="99"/>
      <c r="UQB86" s="99"/>
      <c r="UQC86" s="99"/>
      <c r="UQD86" s="99"/>
      <c r="UQE86" s="99"/>
      <c r="UQF86" s="99"/>
      <c r="UQG86" s="99"/>
      <c r="UQH86" s="99"/>
      <c r="UQI86" s="99"/>
      <c r="UQJ86" s="99"/>
      <c r="UQK86" s="99"/>
      <c r="UQL86" s="99"/>
      <c r="UQM86" s="99"/>
      <c r="UQN86" s="99"/>
      <c r="UQO86" s="99"/>
      <c r="UQP86" s="99"/>
      <c r="UQQ86" s="99"/>
      <c r="UQR86" s="99"/>
      <c r="UQS86" s="99"/>
      <c r="UQT86" s="99"/>
      <c r="UQU86" s="99"/>
      <c r="UQV86" s="99"/>
      <c r="UQW86" s="99"/>
      <c r="UQX86" s="99"/>
      <c r="UQY86" s="99"/>
      <c r="UQZ86" s="99"/>
      <c r="URA86" s="99"/>
      <c r="URB86" s="99"/>
      <c r="URC86" s="99"/>
      <c r="URD86" s="99"/>
      <c r="URE86" s="99"/>
      <c r="URF86" s="99"/>
      <c r="URG86" s="99"/>
      <c r="URH86" s="99"/>
      <c r="URI86" s="99"/>
      <c r="URJ86" s="99"/>
      <c r="URK86" s="99"/>
      <c r="URL86" s="99"/>
      <c r="URM86" s="99"/>
      <c r="URN86" s="99"/>
      <c r="URO86" s="99"/>
      <c r="URP86" s="99"/>
      <c r="URQ86" s="99"/>
      <c r="URR86" s="99"/>
      <c r="URS86" s="99"/>
      <c r="URT86" s="99"/>
      <c r="URU86" s="99"/>
      <c r="URV86" s="99"/>
      <c r="URW86" s="99"/>
      <c r="URX86" s="99"/>
      <c r="URY86" s="99"/>
      <c r="URZ86" s="99"/>
      <c r="USA86" s="99"/>
      <c r="USB86" s="99"/>
      <c r="USC86" s="99"/>
      <c r="USD86" s="99"/>
      <c r="USE86" s="99"/>
      <c r="USF86" s="99"/>
      <c r="USG86" s="99"/>
      <c r="USH86" s="99"/>
      <c r="USI86" s="99"/>
      <c r="USJ86" s="99"/>
      <c r="USK86" s="99"/>
      <c r="USL86" s="99"/>
      <c r="USM86" s="99"/>
      <c r="USN86" s="99"/>
      <c r="USO86" s="99"/>
      <c r="USP86" s="99"/>
      <c r="USQ86" s="99"/>
      <c r="USR86" s="99"/>
      <c r="USS86" s="99"/>
      <c r="UST86" s="99"/>
      <c r="USU86" s="99"/>
      <c r="USV86" s="99"/>
      <c r="USW86" s="99"/>
      <c r="USX86" s="99"/>
      <c r="USY86" s="99"/>
      <c r="USZ86" s="99"/>
      <c r="UTA86" s="99"/>
      <c r="UTB86" s="99"/>
      <c r="UTC86" s="99"/>
      <c r="UTD86" s="99"/>
      <c r="UTE86" s="99"/>
      <c r="UTF86" s="99"/>
      <c r="UTG86" s="99"/>
      <c r="UTH86" s="99"/>
      <c r="UTI86" s="99"/>
      <c r="UTJ86" s="99"/>
      <c r="UTK86" s="99"/>
      <c r="UTL86" s="99"/>
      <c r="UTM86" s="99"/>
      <c r="UTN86" s="99"/>
      <c r="UTO86" s="99"/>
      <c r="UTP86" s="99"/>
      <c r="UTQ86" s="99"/>
      <c r="UTR86" s="99"/>
      <c r="UTS86" s="99"/>
      <c r="UTT86" s="99"/>
      <c r="UTU86" s="99"/>
      <c r="UTV86" s="99"/>
      <c r="UTW86" s="99"/>
      <c r="UTX86" s="99"/>
      <c r="UTY86" s="99"/>
      <c r="UTZ86" s="99"/>
      <c r="UUA86" s="99"/>
      <c r="UUB86" s="99"/>
      <c r="UUC86" s="99"/>
      <c r="UUD86" s="99"/>
      <c r="UUE86" s="99"/>
      <c r="UUF86" s="99"/>
      <c r="UUG86" s="99"/>
      <c r="UUH86" s="99"/>
      <c r="UUI86" s="99"/>
      <c r="UUJ86" s="99"/>
      <c r="UUK86" s="99"/>
      <c r="UUL86" s="99"/>
      <c r="UUM86" s="99"/>
      <c r="UUN86" s="99"/>
      <c r="UUO86" s="99"/>
      <c r="UUP86" s="99"/>
      <c r="UUQ86" s="99"/>
      <c r="UUR86" s="99"/>
      <c r="UUS86" s="99"/>
      <c r="UUT86" s="99"/>
      <c r="UUU86" s="99"/>
      <c r="UUV86" s="99"/>
      <c r="UUW86" s="99"/>
      <c r="UUX86" s="99"/>
      <c r="UUY86" s="99"/>
      <c r="UUZ86" s="99"/>
      <c r="UVA86" s="99"/>
      <c r="UVB86" s="99"/>
      <c r="UVC86" s="99"/>
      <c r="UVD86" s="99"/>
      <c r="UVE86" s="99"/>
      <c r="UVF86" s="99"/>
      <c r="UVG86" s="99"/>
      <c r="UVH86" s="99"/>
      <c r="UVI86" s="99"/>
      <c r="UVJ86" s="99"/>
      <c r="UVK86" s="99"/>
      <c r="UVL86" s="99"/>
      <c r="UVM86" s="99"/>
      <c r="UVN86" s="99"/>
      <c r="UVO86" s="99"/>
      <c r="UVP86" s="99"/>
      <c r="UVQ86" s="99"/>
      <c r="UVR86" s="99"/>
      <c r="UVS86" s="99"/>
      <c r="UVT86" s="99"/>
      <c r="UVU86" s="99"/>
      <c r="UVV86" s="99"/>
      <c r="UVW86" s="99"/>
      <c r="UVX86" s="99"/>
      <c r="UVY86" s="99"/>
      <c r="UVZ86" s="99"/>
      <c r="UWA86" s="99"/>
      <c r="UWB86" s="99"/>
      <c r="UWC86" s="99"/>
      <c r="UWD86" s="99"/>
      <c r="UWE86" s="99"/>
      <c r="UWF86" s="99"/>
      <c r="UWG86" s="99"/>
      <c r="UWH86" s="99"/>
      <c r="UWI86" s="99"/>
      <c r="UWJ86" s="99"/>
      <c r="UWK86" s="99"/>
      <c r="UWL86" s="99"/>
      <c r="UWM86" s="99"/>
      <c r="UWN86" s="99"/>
      <c r="UWO86" s="99"/>
      <c r="UWP86" s="99"/>
      <c r="UWQ86" s="99"/>
      <c r="UWR86" s="99"/>
      <c r="UWS86" s="99"/>
      <c r="UWT86" s="99"/>
      <c r="UWU86" s="99"/>
      <c r="UWV86" s="99"/>
      <c r="UWW86" s="99"/>
      <c r="UWX86" s="99"/>
      <c r="UWY86" s="99"/>
      <c r="UWZ86" s="99"/>
      <c r="UXA86" s="99"/>
      <c r="UXB86" s="99"/>
      <c r="UXC86" s="99"/>
      <c r="UXD86" s="99"/>
      <c r="UXE86" s="99"/>
      <c r="UXF86" s="99"/>
      <c r="UXG86" s="99"/>
      <c r="UXH86" s="99"/>
      <c r="UXI86" s="99"/>
      <c r="UXJ86" s="99"/>
      <c r="UXK86" s="99"/>
      <c r="UXL86" s="99"/>
      <c r="UXM86" s="99"/>
      <c r="UXN86" s="99"/>
      <c r="UXO86" s="99"/>
      <c r="UXP86" s="99"/>
      <c r="UXQ86" s="99"/>
      <c r="UXR86" s="99"/>
      <c r="UXS86" s="99"/>
      <c r="UXT86" s="99"/>
      <c r="UXU86" s="99"/>
      <c r="UXV86" s="99"/>
      <c r="UXW86" s="99"/>
      <c r="UXX86" s="99"/>
      <c r="UXY86" s="99"/>
      <c r="UXZ86" s="99"/>
      <c r="UYA86" s="99"/>
      <c r="UYB86" s="99"/>
      <c r="UYC86" s="99"/>
      <c r="UYD86" s="99"/>
      <c r="UYE86" s="99"/>
      <c r="UYF86" s="99"/>
      <c r="UYG86" s="99"/>
      <c r="UYH86" s="99"/>
      <c r="UYI86" s="99"/>
      <c r="UYJ86" s="99"/>
      <c r="UYK86" s="99"/>
      <c r="UYL86" s="99"/>
      <c r="UYM86" s="99"/>
      <c r="UYN86" s="99"/>
      <c r="UYO86" s="99"/>
      <c r="UYP86" s="99"/>
      <c r="UYQ86" s="99"/>
      <c r="UYR86" s="99"/>
      <c r="UYS86" s="99"/>
      <c r="UYT86" s="99"/>
      <c r="UYU86" s="99"/>
      <c r="UYV86" s="99"/>
      <c r="UYW86" s="99"/>
      <c r="UYX86" s="99"/>
      <c r="UYY86" s="99"/>
      <c r="UYZ86" s="99"/>
      <c r="UZA86" s="99"/>
      <c r="UZB86" s="99"/>
      <c r="UZC86" s="99"/>
      <c r="UZD86" s="99"/>
      <c r="UZE86" s="99"/>
      <c r="UZF86" s="99"/>
      <c r="UZG86" s="99"/>
      <c r="UZH86" s="99"/>
      <c r="UZI86" s="99"/>
      <c r="UZJ86" s="99"/>
      <c r="UZK86" s="99"/>
      <c r="UZL86" s="99"/>
      <c r="UZM86" s="99"/>
      <c r="UZN86" s="99"/>
      <c r="UZO86" s="99"/>
      <c r="UZP86" s="99"/>
      <c r="UZQ86" s="99"/>
      <c r="UZR86" s="99"/>
      <c r="UZS86" s="99"/>
      <c r="UZT86" s="99"/>
      <c r="UZU86" s="99"/>
      <c r="UZV86" s="99"/>
      <c r="UZW86" s="99"/>
      <c r="UZX86" s="99"/>
      <c r="UZY86" s="99"/>
      <c r="UZZ86" s="99"/>
      <c r="VAA86" s="99"/>
      <c r="VAB86" s="99"/>
      <c r="VAC86" s="99"/>
      <c r="VAD86" s="99"/>
      <c r="VAE86" s="99"/>
      <c r="VAF86" s="99"/>
      <c r="VAG86" s="99"/>
      <c r="VAH86" s="99"/>
      <c r="VAI86" s="99"/>
      <c r="VAJ86" s="99"/>
      <c r="VAK86" s="99"/>
      <c r="VAL86" s="99"/>
      <c r="VAM86" s="99"/>
      <c r="VAN86" s="99"/>
      <c r="VAO86" s="99"/>
      <c r="VAP86" s="99"/>
      <c r="VAQ86" s="99"/>
      <c r="VAR86" s="99"/>
      <c r="VAS86" s="99"/>
      <c r="VAT86" s="99"/>
      <c r="VAU86" s="99"/>
      <c r="VAV86" s="99"/>
      <c r="VAW86" s="99"/>
      <c r="VAX86" s="99"/>
      <c r="VAY86" s="99"/>
      <c r="VAZ86" s="99"/>
      <c r="VBA86" s="99"/>
      <c r="VBB86" s="99"/>
      <c r="VBC86" s="99"/>
      <c r="VBD86" s="99"/>
      <c r="VBE86" s="99"/>
      <c r="VBF86" s="99"/>
      <c r="VBG86" s="99"/>
      <c r="VBH86" s="99"/>
      <c r="VBI86" s="99"/>
      <c r="VBJ86" s="99"/>
      <c r="VBK86" s="99"/>
      <c r="VBL86" s="99"/>
      <c r="VBM86" s="99"/>
      <c r="VBN86" s="99"/>
      <c r="VBO86" s="99"/>
      <c r="VBP86" s="99"/>
      <c r="VBQ86" s="99"/>
      <c r="VBR86" s="99"/>
      <c r="VBS86" s="99"/>
      <c r="VBT86" s="99"/>
      <c r="VBU86" s="99"/>
      <c r="VBV86" s="99"/>
      <c r="VBW86" s="99"/>
      <c r="VBX86" s="99"/>
      <c r="VBY86" s="99"/>
      <c r="VBZ86" s="99"/>
      <c r="VCA86" s="99"/>
      <c r="VCB86" s="99"/>
      <c r="VCC86" s="99"/>
      <c r="VCD86" s="99"/>
      <c r="VCE86" s="99"/>
      <c r="VCF86" s="99"/>
      <c r="VCG86" s="99"/>
      <c r="VCH86" s="99"/>
      <c r="VCI86" s="99"/>
      <c r="VCJ86" s="99"/>
      <c r="VCK86" s="99"/>
      <c r="VCL86" s="99"/>
      <c r="VCM86" s="99"/>
      <c r="VCN86" s="99"/>
      <c r="VCO86" s="99"/>
      <c r="VCP86" s="99"/>
      <c r="VCQ86" s="99"/>
      <c r="VCR86" s="99"/>
      <c r="VCS86" s="99"/>
      <c r="VCT86" s="99"/>
      <c r="VCU86" s="99"/>
      <c r="VCV86" s="99"/>
      <c r="VCW86" s="99"/>
      <c r="VCX86" s="99"/>
      <c r="VCY86" s="99"/>
      <c r="VCZ86" s="99"/>
      <c r="VDA86" s="99"/>
      <c r="VDB86" s="99"/>
      <c r="VDC86" s="99"/>
      <c r="VDD86" s="99"/>
      <c r="VDE86" s="99"/>
      <c r="VDF86" s="99"/>
      <c r="VDG86" s="99"/>
      <c r="VDH86" s="99"/>
      <c r="VDI86" s="99"/>
      <c r="VDJ86" s="99"/>
      <c r="VDK86" s="99"/>
      <c r="VDL86" s="99"/>
      <c r="VDM86" s="99"/>
      <c r="VDN86" s="99"/>
      <c r="VDO86" s="99"/>
      <c r="VDP86" s="99"/>
      <c r="VDQ86" s="99"/>
      <c r="VDR86" s="99"/>
      <c r="VDS86" s="99"/>
      <c r="VDT86" s="99"/>
      <c r="VDU86" s="99"/>
      <c r="VDV86" s="99"/>
      <c r="VDW86" s="99"/>
      <c r="VDX86" s="99"/>
      <c r="VDY86" s="99"/>
      <c r="VDZ86" s="99"/>
      <c r="VEA86" s="99"/>
      <c r="VEB86" s="99"/>
      <c r="VEC86" s="99"/>
      <c r="VED86" s="99"/>
      <c r="VEE86" s="99"/>
      <c r="VEF86" s="99"/>
      <c r="VEG86" s="99"/>
      <c r="VEH86" s="99"/>
      <c r="VEI86" s="99"/>
      <c r="VEJ86" s="99"/>
      <c r="VEK86" s="99"/>
      <c r="VEL86" s="99"/>
      <c r="VEM86" s="99"/>
      <c r="VEN86" s="99"/>
      <c r="VEO86" s="99"/>
      <c r="VEP86" s="99"/>
      <c r="VEQ86" s="99"/>
      <c r="VER86" s="99"/>
      <c r="VES86" s="99"/>
      <c r="VET86" s="99"/>
      <c r="VEU86" s="99"/>
      <c r="VEV86" s="99"/>
      <c r="VEW86" s="99"/>
      <c r="VEX86" s="99"/>
      <c r="VEY86" s="99"/>
      <c r="VEZ86" s="99"/>
      <c r="VFA86" s="99"/>
      <c r="VFB86" s="99"/>
      <c r="VFC86" s="99"/>
      <c r="VFD86" s="99"/>
      <c r="VFE86" s="99"/>
      <c r="VFF86" s="99"/>
      <c r="VFG86" s="99"/>
      <c r="VFH86" s="99"/>
      <c r="VFI86" s="99"/>
      <c r="VFJ86" s="99"/>
      <c r="VFK86" s="99"/>
      <c r="VFL86" s="99"/>
      <c r="VFM86" s="99"/>
      <c r="VFN86" s="99"/>
      <c r="VFO86" s="99"/>
      <c r="VFP86" s="99"/>
      <c r="VFQ86" s="99"/>
      <c r="VFR86" s="99"/>
      <c r="VFS86" s="99"/>
      <c r="VFT86" s="99"/>
      <c r="VFU86" s="99"/>
      <c r="VFV86" s="99"/>
      <c r="VFW86" s="99"/>
      <c r="VFX86" s="99"/>
      <c r="VFY86" s="99"/>
      <c r="VFZ86" s="99"/>
      <c r="VGA86" s="99"/>
      <c r="VGB86" s="99"/>
      <c r="VGC86" s="99"/>
      <c r="VGD86" s="99"/>
      <c r="VGE86" s="99"/>
      <c r="VGF86" s="99"/>
      <c r="VGG86" s="99"/>
      <c r="VGH86" s="99"/>
      <c r="VGI86" s="99"/>
      <c r="VGJ86" s="99"/>
      <c r="VGK86" s="99"/>
      <c r="VGL86" s="99"/>
      <c r="VGM86" s="99"/>
      <c r="VGN86" s="99"/>
      <c r="VGO86" s="99"/>
      <c r="VGP86" s="99"/>
      <c r="VGQ86" s="99"/>
      <c r="VGR86" s="99"/>
      <c r="VGS86" s="99"/>
      <c r="VGT86" s="99"/>
      <c r="VGU86" s="99"/>
      <c r="VGV86" s="99"/>
      <c r="VGW86" s="99"/>
      <c r="VGX86" s="99"/>
      <c r="VGY86" s="99"/>
      <c r="VGZ86" s="99"/>
      <c r="VHA86" s="99"/>
      <c r="VHB86" s="99"/>
      <c r="VHC86" s="99"/>
      <c r="VHD86" s="99"/>
      <c r="VHE86" s="99"/>
      <c r="VHF86" s="99"/>
      <c r="VHG86" s="99"/>
      <c r="VHH86" s="99"/>
      <c r="VHI86" s="99"/>
      <c r="VHJ86" s="99"/>
      <c r="VHK86" s="99"/>
      <c r="VHL86" s="99"/>
      <c r="VHM86" s="99"/>
      <c r="VHN86" s="99"/>
      <c r="VHO86" s="99"/>
      <c r="VHP86" s="99"/>
      <c r="VHQ86" s="99"/>
      <c r="VHR86" s="99"/>
      <c r="VHS86" s="99"/>
      <c r="VHT86" s="99"/>
      <c r="VHU86" s="99"/>
      <c r="VHV86" s="99"/>
      <c r="VHW86" s="99"/>
      <c r="VHX86" s="99"/>
      <c r="VHY86" s="99"/>
      <c r="VHZ86" s="99"/>
      <c r="VIA86" s="99"/>
      <c r="VIB86" s="99"/>
      <c r="VIC86" s="99"/>
      <c r="VID86" s="99"/>
      <c r="VIE86" s="99"/>
      <c r="VIF86" s="99"/>
      <c r="VIG86" s="99"/>
      <c r="VIH86" s="99"/>
      <c r="VII86" s="99"/>
      <c r="VIJ86" s="99"/>
      <c r="VIK86" s="99"/>
      <c r="VIL86" s="99"/>
      <c r="VIM86" s="99"/>
      <c r="VIN86" s="99"/>
      <c r="VIO86" s="99"/>
      <c r="VIP86" s="99"/>
      <c r="VIQ86" s="99"/>
      <c r="VIR86" s="99"/>
      <c r="VIS86" s="99"/>
      <c r="VIT86" s="99"/>
      <c r="VIU86" s="99"/>
      <c r="VIV86" s="99"/>
      <c r="VIW86" s="99"/>
      <c r="VIX86" s="99"/>
      <c r="VIY86" s="99"/>
      <c r="VIZ86" s="99"/>
      <c r="VJA86" s="99"/>
      <c r="VJB86" s="99"/>
      <c r="VJC86" s="99"/>
      <c r="VJD86" s="99"/>
      <c r="VJE86" s="99"/>
      <c r="VJF86" s="99"/>
      <c r="VJG86" s="99"/>
      <c r="VJH86" s="99"/>
      <c r="VJI86" s="99"/>
      <c r="VJJ86" s="99"/>
      <c r="VJK86" s="99"/>
      <c r="VJL86" s="99"/>
      <c r="VJM86" s="99"/>
      <c r="VJN86" s="99"/>
      <c r="VJO86" s="99"/>
      <c r="VJP86" s="99"/>
      <c r="VJQ86" s="99"/>
      <c r="VJR86" s="99"/>
      <c r="VJS86" s="99"/>
      <c r="VJT86" s="99"/>
      <c r="VJU86" s="99"/>
      <c r="VJV86" s="99"/>
      <c r="VJW86" s="99"/>
      <c r="VJX86" s="99"/>
      <c r="VJY86" s="99"/>
      <c r="VJZ86" s="99"/>
      <c r="VKA86" s="99"/>
      <c r="VKB86" s="99"/>
      <c r="VKC86" s="99"/>
      <c r="VKD86" s="99"/>
      <c r="VKE86" s="99"/>
      <c r="VKF86" s="99"/>
      <c r="VKG86" s="99"/>
      <c r="VKH86" s="99"/>
      <c r="VKI86" s="99"/>
      <c r="VKJ86" s="99"/>
      <c r="VKK86" s="99"/>
      <c r="VKL86" s="99"/>
      <c r="VKM86" s="99"/>
      <c r="VKN86" s="99"/>
      <c r="VKO86" s="99"/>
      <c r="VKP86" s="99"/>
      <c r="VKQ86" s="99"/>
      <c r="VKR86" s="99"/>
      <c r="VKS86" s="99"/>
      <c r="VKT86" s="99"/>
      <c r="VKU86" s="99"/>
      <c r="VKV86" s="99"/>
      <c r="VKW86" s="99"/>
      <c r="VKX86" s="99"/>
      <c r="VKY86" s="99"/>
      <c r="VKZ86" s="99"/>
      <c r="VLA86" s="99"/>
      <c r="VLB86" s="99"/>
      <c r="VLC86" s="99"/>
      <c r="VLD86" s="99"/>
      <c r="VLE86" s="99"/>
      <c r="VLF86" s="99"/>
      <c r="VLG86" s="99"/>
      <c r="VLH86" s="99"/>
      <c r="VLI86" s="99"/>
      <c r="VLJ86" s="99"/>
      <c r="VLK86" s="99"/>
      <c r="VLL86" s="99"/>
      <c r="VLM86" s="99"/>
      <c r="VLN86" s="99"/>
      <c r="VLO86" s="99"/>
      <c r="VLP86" s="99"/>
      <c r="VLQ86" s="99"/>
      <c r="VLR86" s="99"/>
      <c r="VLS86" s="99"/>
      <c r="VLT86" s="99"/>
      <c r="VLU86" s="99"/>
      <c r="VLV86" s="99"/>
      <c r="VLW86" s="99"/>
      <c r="VLX86" s="99"/>
      <c r="VLY86" s="99"/>
      <c r="VLZ86" s="99"/>
      <c r="VMA86" s="99"/>
      <c r="VMB86" s="99"/>
      <c r="VMC86" s="99"/>
      <c r="VMD86" s="99"/>
      <c r="VME86" s="99"/>
      <c r="VMF86" s="99"/>
      <c r="VMG86" s="99"/>
      <c r="VMH86" s="99"/>
      <c r="VMI86" s="99"/>
      <c r="VMJ86" s="99"/>
      <c r="VMK86" s="99"/>
      <c r="VML86" s="99"/>
      <c r="VMM86" s="99"/>
      <c r="VMN86" s="99"/>
      <c r="VMO86" s="99"/>
      <c r="VMP86" s="99"/>
      <c r="VMQ86" s="99"/>
      <c r="VMR86" s="99"/>
      <c r="VMS86" s="99"/>
      <c r="VMT86" s="99"/>
      <c r="VMU86" s="99"/>
      <c r="VMV86" s="99"/>
      <c r="VMW86" s="99"/>
      <c r="VMX86" s="99"/>
      <c r="VMY86" s="99"/>
      <c r="VMZ86" s="99"/>
      <c r="VNA86" s="99"/>
      <c r="VNB86" s="99"/>
      <c r="VNC86" s="99"/>
      <c r="VND86" s="99"/>
      <c r="VNE86" s="99"/>
      <c r="VNF86" s="99"/>
      <c r="VNG86" s="99"/>
      <c r="VNH86" s="99"/>
      <c r="VNI86" s="99"/>
      <c r="VNJ86" s="99"/>
      <c r="VNK86" s="99"/>
      <c r="VNL86" s="99"/>
      <c r="VNM86" s="99"/>
      <c r="VNN86" s="99"/>
      <c r="VNO86" s="99"/>
      <c r="VNP86" s="99"/>
      <c r="VNQ86" s="99"/>
      <c r="VNR86" s="99"/>
      <c r="VNS86" s="99"/>
      <c r="VNT86" s="99"/>
      <c r="VNU86" s="99"/>
      <c r="VNV86" s="99"/>
      <c r="VNW86" s="99"/>
      <c r="VNX86" s="99"/>
      <c r="VNY86" s="99"/>
      <c r="VNZ86" s="99"/>
      <c r="VOA86" s="99"/>
      <c r="VOB86" s="99"/>
      <c r="VOC86" s="99"/>
      <c r="VOD86" s="99"/>
      <c r="VOE86" s="99"/>
      <c r="VOF86" s="99"/>
      <c r="VOG86" s="99"/>
      <c r="VOH86" s="99"/>
      <c r="VOI86" s="99"/>
      <c r="VOJ86" s="99"/>
      <c r="VOK86" s="99"/>
      <c r="VOL86" s="99"/>
      <c r="VOM86" s="99"/>
      <c r="VON86" s="99"/>
      <c r="VOO86" s="99"/>
      <c r="VOP86" s="99"/>
      <c r="VOQ86" s="99"/>
      <c r="VOR86" s="99"/>
      <c r="VOS86" s="99"/>
      <c r="VOT86" s="99"/>
      <c r="VOU86" s="99"/>
      <c r="VOV86" s="99"/>
      <c r="VOW86" s="99"/>
      <c r="VOX86" s="99"/>
      <c r="VOY86" s="99"/>
      <c r="VOZ86" s="99"/>
      <c r="VPA86" s="99"/>
      <c r="VPB86" s="99"/>
      <c r="VPC86" s="99"/>
      <c r="VPD86" s="99"/>
      <c r="VPE86" s="99"/>
      <c r="VPF86" s="99"/>
      <c r="VPG86" s="99"/>
      <c r="VPH86" s="99"/>
      <c r="VPI86" s="99"/>
      <c r="VPJ86" s="99"/>
      <c r="VPK86" s="99"/>
      <c r="VPL86" s="99"/>
      <c r="VPM86" s="99"/>
      <c r="VPN86" s="99"/>
      <c r="VPO86" s="99"/>
      <c r="VPP86" s="99"/>
      <c r="VPQ86" s="99"/>
      <c r="VPR86" s="99"/>
      <c r="VPS86" s="99"/>
      <c r="VPT86" s="99"/>
      <c r="VPU86" s="99"/>
      <c r="VPV86" s="99"/>
      <c r="VPW86" s="99"/>
      <c r="VPX86" s="99"/>
      <c r="VPY86" s="99"/>
      <c r="VPZ86" s="99"/>
      <c r="VQA86" s="99"/>
      <c r="VQB86" s="99"/>
      <c r="VQC86" s="99"/>
      <c r="VQD86" s="99"/>
      <c r="VQE86" s="99"/>
      <c r="VQF86" s="99"/>
      <c r="VQG86" s="99"/>
      <c r="VQH86" s="99"/>
      <c r="VQI86" s="99"/>
      <c r="VQJ86" s="99"/>
      <c r="VQK86" s="99"/>
      <c r="VQL86" s="99"/>
      <c r="VQM86" s="99"/>
      <c r="VQN86" s="99"/>
      <c r="VQO86" s="99"/>
      <c r="VQP86" s="99"/>
      <c r="VQQ86" s="99"/>
      <c r="VQR86" s="99"/>
      <c r="VQS86" s="99"/>
      <c r="VQT86" s="99"/>
      <c r="VQU86" s="99"/>
      <c r="VQV86" s="99"/>
      <c r="VQW86" s="99"/>
      <c r="VQX86" s="99"/>
      <c r="VQY86" s="99"/>
      <c r="VQZ86" s="99"/>
      <c r="VRA86" s="99"/>
      <c r="VRB86" s="99"/>
      <c r="VRC86" s="99"/>
      <c r="VRD86" s="99"/>
      <c r="VRE86" s="99"/>
      <c r="VRF86" s="99"/>
      <c r="VRG86" s="99"/>
      <c r="VRH86" s="99"/>
      <c r="VRI86" s="99"/>
      <c r="VRJ86" s="99"/>
      <c r="VRK86" s="99"/>
      <c r="VRL86" s="99"/>
      <c r="VRM86" s="99"/>
      <c r="VRN86" s="99"/>
      <c r="VRO86" s="99"/>
      <c r="VRP86" s="99"/>
      <c r="VRQ86" s="99"/>
      <c r="VRR86" s="99"/>
      <c r="VRS86" s="99"/>
      <c r="VRT86" s="99"/>
      <c r="VRU86" s="99"/>
      <c r="VRV86" s="99"/>
      <c r="VRW86" s="99"/>
      <c r="VRX86" s="99"/>
      <c r="VRY86" s="99"/>
      <c r="VRZ86" s="99"/>
      <c r="VSA86" s="99"/>
      <c r="VSB86" s="99"/>
      <c r="VSC86" s="99"/>
      <c r="VSD86" s="99"/>
      <c r="VSE86" s="99"/>
      <c r="VSF86" s="99"/>
      <c r="VSG86" s="99"/>
      <c r="VSH86" s="99"/>
      <c r="VSI86" s="99"/>
      <c r="VSJ86" s="99"/>
      <c r="VSK86" s="99"/>
      <c r="VSL86" s="99"/>
      <c r="VSM86" s="99"/>
      <c r="VSN86" s="99"/>
      <c r="VSO86" s="99"/>
      <c r="VSP86" s="99"/>
      <c r="VSQ86" s="99"/>
      <c r="VSR86" s="99"/>
      <c r="VSS86" s="99"/>
      <c r="VST86" s="99"/>
      <c r="VSU86" s="99"/>
      <c r="VSV86" s="99"/>
      <c r="VSW86" s="99"/>
      <c r="VSX86" s="99"/>
      <c r="VSY86" s="99"/>
      <c r="VSZ86" s="99"/>
      <c r="VTA86" s="99"/>
      <c r="VTB86" s="99"/>
      <c r="VTC86" s="99"/>
      <c r="VTD86" s="99"/>
      <c r="VTE86" s="99"/>
      <c r="VTF86" s="99"/>
      <c r="VTG86" s="99"/>
      <c r="VTH86" s="99"/>
      <c r="VTI86" s="99"/>
      <c r="VTJ86" s="99"/>
      <c r="VTK86" s="99"/>
      <c r="VTL86" s="99"/>
      <c r="VTM86" s="99"/>
      <c r="VTN86" s="99"/>
      <c r="VTO86" s="99"/>
      <c r="VTP86" s="99"/>
      <c r="VTQ86" s="99"/>
      <c r="VTR86" s="99"/>
      <c r="VTS86" s="99"/>
      <c r="VTT86" s="99"/>
      <c r="VTU86" s="99"/>
      <c r="VTV86" s="99"/>
      <c r="VTW86" s="99"/>
      <c r="VTX86" s="99"/>
      <c r="VTY86" s="99"/>
      <c r="VTZ86" s="99"/>
      <c r="VUA86" s="99"/>
      <c r="VUB86" s="99"/>
      <c r="VUC86" s="99"/>
      <c r="VUD86" s="99"/>
      <c r="VUE86" s="99"/>
      <c r="VUF86" s="99"/>
      <c r="VUG86" s="99"/>
      <c r="VUH86" s="99"/>
      <c r="VUI86" s="99"/>
      <c r="VUJ86" s="99"/>
      <c r="VUK86" s="99"/>
      <c r="VUL86" s="99"/>
      <c r="VUM86" s="99"/>
      <c r="VUN86" s="99"/>
      <c r="VUO86" s="99"/>
      <c r="VUP86" s="99"/>
      <c r="VUQ86" s="99"/>
      <c r="VUR86" s="99"/>
      <c r="VUS86" s="99"/>
      <c r="VUT86" s="99"/>
      <c r="VUU86" s="99"/>
      <c r="VUV86" s="99"/>
      <c r="VUW86" s="99"/>
      <c r="VUX86" s="99"/>
      <c r="VUY86" s="99"/>
      <c r="VUZ86" s="99"/>
      <c r="VVA86" s="99"/>
      <c r="VVB86" s="99"/>
      <c r="VVC86" s="99"/>
      <c r="VVD86" s="99"/>
      <c r="VVE86" s="99"/>
      <c r="VVF86" s="99"/>
      <c r="VVG86" s="99"/>
      <c r="VVH86" s="99"/>
      <c r="VVI86" s="99"/>
      <c r="VVJ86" s="99"/>
      <c r="VVK86" s="99"/>
      <c r="VVL86" s="99"/>
      <c r="VVM86" s="99"/>
      <c r="VVN86" s="99"/>
      <c r="VVO86" s="99"/>
      <c r="VVP86" s="99"/>
      <c r="VVQ86" s="99"/>
      <c r="VVR86" s="99"/>
      <c r="VVS86" s="99"/>
      <c r="VVT86" s="99"/>
      <c r="VVU86" s="99"/>
      <c r="VVV86" s="99"/>
      <c r="VVW86" s="99"/>
      <c r="VVX86" s="99"/>
      <c r="VVY86" s="99"/>
      <c r="VVZ86" s="99"/>
      <c r="VWA86" s="99"/>
      <c r="VWB86" s="99"/>
      <c r="VWC86" s="99"/>
      <c r="VWD86" s="99"/>
      <c r="VWE86" s="99"/>
      <c r="VWF86" s="99"/>
      <c r="VWG86" s="99"/>
      <c r="VWH86" s="99"/>
      <c r="VWI86" s="99"/>
      <c r="VWJ86" s="99"/>
      <c r="VWK86" s="99"/>
      <c r="VWL86" s="99"/>
      <c r="VWM86" s="99"/>
      <c r="VWN86" s="99"/>
      <c r="VWO86" s="99"/>
      <c r="VWP86" s="99"/>
      <c r="VWQ86" s="99"/>
      <c r="VWR86" s="99"/>
      <c r="VWS86" s="99"/>
      <c r="VWT86" s="99"/>
      <c r="VWU86" s="99"/>
      <c r="VWV86" s="99"/>
      <c r="VWW86" s="99"/>
      <c r="VWX86" s="99"/>
      <c r="VWY86" s="99"/>
      <c r="VWZ86" s="99"/>
      <c r="VXA86" s="99"/>
      <c r="VXB86" s="99"/>
      <c r="VXC86" s="99"/>
      <c r="VXD86" s="99"/>
      <c r="VXE86" s="99"/>
      <c r="VXF86" s="99"/>
      <c r="VXG86" s="99"/>
      <c r="VXH86" s="99"/>
      <c r="VXI86" s="99"/>
      <c r="VXJ86" s="99"/>
      <c r="VXK86" s="99"/>
      <c r="VXL86" s="99"/>
      <c r="VXM86" s="99"/>
      <c r="VXN86" s="99"/>
      <c r="VXO86" s="99"/>
      <c r="VXP86" s="99"/>
      <c r="VXQ86" s="99"/>
      <c r="VXR86" s="99"/>
      <c r="VXS86" s="99"/>
      <c r="VXT86" s="99"/>
      <c r="VXU86" s="99"/>
      <c r="VXV86" s="99"/>
      <c r="VXW86" s="99"/>
      <c r="VXX86" s="99"/>
      <c r="VXY86" s="99"/>
      <c r="VXZ86" s="99"/>
      <c r="VYA86" s="99"/>
      <c r="VYB86" s="99"/>
      <c r="VYC86" s="99"/>
      <c r="VYD86" s="99"/>
      <c r="VYE86" s="99"/>
      <c r="VYF86" s="99"/>
      <c r="VYG86" s="99"/>
      <c r="VYH86" s="99"/>
      <c r="VYI86" s="99"/>
      <c r="VYJ86" s="99"/>
      <c r="VYK86" s="99"/>
      <c r="VYL86" s="99"/>
      <c r="VYM86" s="99"/>
      <c r="VYN86" s="99"/>
      <c r="VYO86" s="99"/>
      <c r="VYP86" s="99"/>
      <c r="VYQ86" s="99"/>
      <c r="VYR86" s="99"/>
      <c r="VYS86" s="99"/>
      <c r="VYT86" s="99"/>
      <c r="VYU86" s="99"/>
      <c r="VYV86" s="99"/>
      <c r="VYW86" s="99"/>
      <c r="VYX86" s="99"/>
      <c r="VYY86" s="99"/>
      <c r="VYZ86" s="99"/>
      <c r="VZA86" s="99"/>
      <c r="VZB86" s="99"/>
      <c r="VZC86" s="99"/>
      <c r="VZD86" s="99"/>
      <c r="VZE86" s="99"/>
      <c r="VZF86" s="99"/>
      <c r="VZG86" s="99"/>
      <c r="VZH86" s="99"/>
      <c r="VZI86" s="99"/>
      <c r="VZJ86" s="99"/>
      <c r="VZK86" s="99"/>
      <c r="VZL86" s="99"/>
      <c r="VZM86" s="99"/>
      <c r="VZN86" s="99"/>
      <c r="VZO86" s="99"/>
      <c r="VZP86" s="99"/>
      <c r="VZQ86" s="99"/>
      <c r="VZR86" s="99"/>
      <c r="VZS86" s="99"/>
      <c r="VZT86" s="99"/>
      <c r="VZU86" s="99"/>
      <c r="VZV86" s="99"/>
      <c r="VZW86" s="99"/>
      <c r="VZX86" s="99"/>
      <c r="VZY86" s="99"/>
      <c r="VZZ86" s="99"/>
      <c r="WAA86" s="99"/>
      <c r="WAB86" s="99"/>
      <c r="WAC86" s="99"/>
      <c r="WAD86" s="99"/>
      <c r="WAE86" s="99"/>
      <c r="WAF86" s="99"/>
      <c r="WAG86" s="99"/>
      <c r="WAH86" s="99"/>
      <c r="WAI86" s="99"/>
      <c r="WAJ86" s="99"/>
      <c r="WAK86" s="99"/>
      <c r="WAL86" s="99"/>
      <c r="WAM86" s="99"/>
      <c r="WAN86" s="99"/>
      <c r="WAO86" s="99"/>
      <c r="WAP86" s="99"/>
      <c r="WAQ86" s="99"/>
      <c r="WAR86" s="99"/>
      <c r="WAS86" s="99"/>
      <c r="WAT86" s="99"/>
      <c r="WAU86" s="99"/>
      <c r="WAV86" s="99"/>
      <c r="WAW86" s="99"/>
      <c r="WAX86" s="99"/>
      <c r="WAY86" s="99"/>
      <c r="WAZ86" s="99"/>
      <c r="WBA86" s="99"/>
      <c r="WBB86" s="99"/>
      <c r="WBC86" s="99"/>
      <c r="WBD86" s="99"/>
      <c r="WBE86" s="99"/>
      <c r="WBF86" s="99"/>
      <c r="WBG86" s="99"/>
      <c r="WBH86" s="99"/>
      <c r="WBI86" s="99"/>
      <c r="WBJ86" s="99"/>
      <c r="WBK86" s="99"/>
      <c r="WBL86" s="99"/>
      <c r="WBM86" s="99"/>
      <c r="WBN86" s="99"/>
      <c r="WBO86" s="99"/>
      <c r="WBP86" s="99"/>
      <c r="WBQ86" s="99"/>
      <c r="WBR86" s="99"/>
      <c r="WBS86" s="99"/>
      <c r="WBT86" s="99"/>
      <c r="WBU86" s="99"/>
      <c r="WBV86" s="99"/>
      <c r="WBW86" s="99"/>
      <c r="WBX86" s="99"/>
      <c r="WBY86" s="99"/>
      <c r="WBZ86" s="99"/>
      <c r="WCA86" s="99"/>
      <c r="WCB86" s="99"/>
      <c r="WCC86" s="99"/>
      <c r="WCD86" s="99"/>
      <c r="WCE86" s="99"/>
      <c r="WCF86" s="99"/>
      <c r="WCG86" s="99"/>
      <c r="WCH86" s="99"/>
      <c r="WCI86" s="99"/>
      <c r="WCJ86" s="99"/>
      <c r="WCK86" s="99"/>
      <c r="WCL86" s="99"/>
      <c r="WCM86" s="99"/>
      <c r="WCN86" s="99"/>
      <c r="WCO86" s="99"/>
      <c r="WCP86" s="99"/>
      <c r="WCQ86" s="99"/>
      <c r="WCR86" s="99"/>
      <c r="WCS86" s="99"/>
      <c r="WCT86" s="99"/>
      <c r="WCU86" s="99"/>
      <c r="WCV86" s="99"/>
      <c r="WCW86" s="99"/>
      <c r="WCX86" s="99"/>
      <c r="WCY86" s="99"/>
      <c r="WCZ86" s="99"/>
      <c r="WDA86" s="99"/>
      <c r="WDB86" s="99"/>
      <c r="WDC86" s="99"/>
      <c r="WDD86" s="99"/>
      <c r="WDE86" s="99"/>
      <c r="WDF86" s="99"/>
      <c r="WDG86" s="99"/>
      <c r="WDH86" s="99"/>
      <c r="WDI86" s="99"/>
      <c r="WDJ86" s="99"/>
      <c r="WDK86" s="99"/>
      <c r="WDL86" s="99"/>
      <c r="WDM86" s="99"/>
      <c r="WDN86" s="99"/>
      <c r="WDO86" s="99"/>
      <c r="WDP86" s="99"/>
      <c r="WDQ86" s="99"/>
      <c r="WDR86" s="99"/>
      <c r="WDS86" s="99"/>
      <c r="WDT86" s="99"/>
      <c r="WDU86" s="99"/>
      <c r="WDV86" s="99"/>
      <c r="WDW86" s="99"/>
      <c r="WDX86" s="99"/>
      <c r="WDY86" s="99"/>
      <c r="WDZ86" s="99"/>
      <c r="WEA86" s="99"/>
      <c r="WEB86" s="99"/>
      <c r="WEC86" s="99"/>
      <c r="WED86" s="99"/>
      <c r="WEE86" s="99"/>
      <c r="WEF86" s="99"/>
      <c r="WEG86" s="99"/>
      <c r="WEH86" s="99"/>
      <c r="WEI86" s="99"/>
      <c r="WEJ86" s="99"/>
      <c r="WEK86" s="99"/>
      <c r="WEL86" s="99"/>
      <c r="WEM86" s="99"/>
      <c r="WEN86" s="99"/>
      <c r="WEO86" s="99"/>
      <c r="WEP86" s="99"/>
      <c r="WEQ86" s="99"/>
      <c r="WER86" s="99"/>
      <c r="WES86" s="99"/>
      <c r="WET86" s="99"/>
      <c r="WEU86" s="99"/>
      <c r="WEV86" s="99"/>
      <c r="WEW86" s="99"/>
      <c r="WEX86" s="99"/>
      <c r="WEY86" s="99"/>
      <c r="WEZ86" s="99"/>
      <c r="WFA86" s="99"/>
      <c r="WFB86" s="99"/>
      <c r="WFC86" s="99"/>
      <c r="WFD86" s="99"/>
      <c r="WFE86" s="99"/>
      <c r="WFF86" s="99"/>
      <c r="WFG86" s="99"/>
      <c r="WFH86" s="99"/>
      <c r="WFI86" s="99"/>
      <c r="WFJ86" s="99"/>
      <c r="WFK86" s="99"/>
      <c r="WFL86" s="99"/>
      <c r="WFM86" s="99"/>
      <c r="WFN86" s="99"/>
      <c r="WFO86" s="99"/>
      <c r="WFP86" s="99"/>
      <c r="WFQ86" s="99"/>
      <c r="WFR86" s="99"/>
      <c r="WFS86" s="99"/>
      <c r="WFT86" s="99"/>
      <c r="WFU86" s="99"/>
      <c r="WFV86" s="99"/>
      <c r="WFW86" s="99"/>
      <c r="WFX86" s="99"/>
      <c r="WFY86" s="99"/>
      <c r="WFZ86" s="99"/>
      <c r="WGA86" s="99"/>
      <c r="WGB86" s="99"/>
      <c r="WGC86" s="99"/>
      <c r="WGD86" s="99"/>
      <c r="WGE86" s="99"/>
      <c r="WGF86" s="99"/>
      <c r="WGG86" s="99"/>
      <c r="WGH86" s="99"/>
      <c r="WGI86" s="99"/>
      <c r="WGJ86" s="99"/>
      <c r="WGK86" s="99"/>
      <c r="WGL86" s="99"/>
      <c r="WGM86" s="99"/>
      <c r="WGN86" s="99"/>
      <c r="WGO86" s="99"/>
      <c r="WGP86" s="99"/>
      <c r="WGQ86" s="99"/>
      <c r="WGR86" s="99"/>
      <c r="WGS86" s="99"/>
      <c r="WGT86" s="99"/>
      <c r="WGU86" s="99"/>
      <c r="WGV86" s="99"/>
      <c r="WGW86" s="99"/>
      <c r="WGX86" s="99"/>
      <c r="WGY86" s="99"/>
      <c r="WGZ86" s="99"/>
      <c r="WHA86" s="99"/>
      <c r="WHB86" s="99"/>
      <c r="WHC86" s="99"/>
      <c r="WHD86" s="99"/>
      <c r="WHE86" s="99"/>
      <c r="WHF86" s="99"/>
      <c r="WHG86" s="99"/>
      <c r="WHH86" s="99"/>
      <c r="WHI86" s="99"/>
      <c r="WHJ86" s="99"/>
      <c r="WHK86" s="99"/>
      <c r="WHL86" s="99"/>
      <c r="WHM86" s="99"/>
      <c r="WHN86" s="99"/>
      <c r="WHO86" s="99"/>
      <c r="WHP86" s="99"/>
      <c r="WHQ86" s="99"/>
      <c r="WHR86" s="99"/>
      <c r="WHS86" s="99"/>
      <c r="WHT86" s="99"/>
      <c r="WHU86" s="99"/>
      <c r="WHV86" s="99"/>
      <c r="WHW86" s="99"/>
      <c r="WHX86" s="99"/>
      <c r="WHY86" s="99"/>
      <c r="WHZ86" s="99"/>
      <c r="WIA86" s="99"/>
      <c r="WIB86" s="99"/>
      <c r="WIC86" s="99"/>
      <c r="WID86" s="99"/>
      <c r="WIE86" s="99"/>
      <c r="WIF86" s="99"/>
      <c r="WIG86" s="99"/>
      <c r="WIH86" s="99"/>
      <c r="WII86" s="99"/>
      <c r="WIJ86" s="99"/>
      <c r="WIK86" s="99"/>
      <c r="WIL86" s="99"/>
      <c r="WIM86" s="99"/>
      <c r="WIN86" s="99"/>
      <c r="WIO86" s="99"/>
      <c r="WIP86" s="99"/>
      <c r="WIQ86" s="99"/>
      <c r="WIR86" s="99"/>
      <c r="WIS86" s="99"/>
      <c r="WIT86" s="99"/>
      <c r="WIU86" s="99"/>
      <c r="WIV86" s="99"/>
      <c r="WIW86" s="99"/>
      <c r="WIX86" s="99"/>
      <c r="WIY86" s="99"/>
      <c r="WIZ86" s="99"/>
      <c r="WJA86" s="99"/>
      <c r="WJB86" s="99"/>
      <c r="WJC86" s="99"/>
      <c r="WJD86" s="99"/>
      <c r="WJE86" s="99"/>
      <c r="WJF86" s="99"/>
      <c r="WJG86" s="99"/>
      <c r="WJH86" s="99"/>
      <c r="WJI86" s="99"/>
      <c r="WJJ86" s="99"/>
      <c r="WJK86" s="99"/>
      <c r="WJL86" s="99"/>
      <c r="WJM86" s="99"/>
      <c r="WJN86" s="99"/>
      <c r="WJO86" s="99"/>
      <c r="WJP86" s="99"/>
      <c r="WJQ86" s="99"/>
      <c r="WJR86" s="99"/>
      <c r="WJS86" s="99"/>
      <c r="WJT86" s="99"/>
      <c r="WJU86" s="99"/>
      <c r="WJV86" s="99"/>
      <c r="WJW86" s="99"/>
      <c r="WJX86" s="99"/>
      <c r="WJY86" s="99"/>
      <c r="WJZ86" s="99"/>
      <c r="WKA86" s="99"/>
      <c r="WKB86" s="99"/>
      <c r="WKC86" s="99"/>
      <c r="WKD86" s="99"/>
      <c r="WKE86" s="99"/>
      <c r="WKF86" s="99"/>
      <c r="WKG86" s="99"/>
      <c r="WKH86" s="99"/>
      <c r="WKI86" s="99"/>
      <c r="WKJ86" s="99"/>
      <c r="WKK86" s="99"/>
      <c r="WKL86" s="99"/>
      <c r="WKM86" s="99"/>
      <c r="WKN86" s="99"/>
      <c r="WKO86" s="99"/>
      <c r="WKP86" s="99"/>
      <c r="WKQ86" s="99"/>
      <c r="WKR86" s="99"/>
      <c r="WKS86" s="99"/>
      <c r="WKT86" s="99"/>
      <c r="WKU86" s="99"/>
      <c r="WKV86" s="99"/>
      <c r="WKW86" s="99"/>
      <c r="WKX86" s="99"/>
      <c r="WKY86" s="99"/>
      <c r="WKZ86" s="99"/>
      <c r="WLA86" s="99"/>
      <c r="WLB86" s="99"/>
      <c r="WLC86" s="99"/>
      <c r="WLD86" s="99"/>
      <c r="WLE86" s="99"/>
      <c r="WLF86" s="99"/>
      <c r="WLG86" s="99"/>
      <c r="WLH86" s="99"/>
      <c r="WLI86" s="99"/>
      <c r="WLJ86" s="99"/>
      <c r="WLK86" s="99"/>
      <c r="WLL86" s="99"/>
      <c r="WLM86" s="99"/>
      <c r="WLN86" s="99"/>
      <c r="WLO86" s="99"/>
      <c r="WLP86" s="99"/>
      <c r="WLQ86" s="99"/>
      <c r="WLR86" s="99"/>
      <c r="WLS86" s="99"/>
      <c r="WLT86" s="99"/>
      <c r="WLU86" s="99"/>
      <c r="WLV86" s="99"/>
      <c r="WLW86" s="99"/>
      <c r="WLX86" s="99"/>
      <c r="WLY86" s="99"/>
      <c r="WLZ86" s="99"/>
      <c r="WMA86" s="99"/>
      <c r="WMB86" s="99"/>
      <c r="WMC86" s="99"/>
      <c r="WMD86" s="99"/>
      <c r="WME86" s="99"/>
      <c r="WMF86" s="99"/>
      <c r="WMG86" s="99"/>
      <c r="WMH86" s="99"/>
      <c r="WMI86" s="99"/>
      <c r="WMJ86" s="99"/>
      <c r="WMK86" s="99"/>
      <c r="WML86" s="99"/>
      <c r="WMM86" s="99"/>
      <c r="WMN86" s="99"/>
      <c r="WMO86" s="99"/>
      <c r="WMP86" s="99"/>
      <c r="WMQ86" s="99"/>
      <c r="WMR86" s="99"/>
      <c r="WMS86" s="99"/>
      <c r="WMT86" s="99"/>
      <c r="WMU86" s="99"/>
      <c r="WMV86" s="99"/>
      <c r="WMW86" s="99"/>
      <c r="WMX86" s="99"/>
      <c r="WMY86" s="99"/>
      <c r="WMZ86" s="99"/>
      <c r="WNA86" s="99"/>
      <c r="WNB86" s="99"/>
      <c r="WNC86" s="99"/>
      <c r="WND86" s="99"/>
      <c r="WNE86" s="99"/>
      <c r="WNF86" s="99"/>
      <c r="WNG86" s="99"/>
      <c r="WNH86" s="99"/>
      <c r="WNI86" s="99"/>
      <c r="WNJ86" s="99"/>
      <c r="WNK86" s="99"/>
      <c r="WNL86" s="99"/>
      <c r="WNM86" s="99"/>
      <c r="WNN86" s="99"/>
      <c r="WNO86" s="99"/>
      <c r="WNP86" s="99"/>
      <c r="WNQ86" s="99"/>
      <c r="WNR86" s="99"/>
      <c r="WNS86" s="99"/>
      <c r="WNT86" s="99"/>
      <c r="WNU86" s="99"/>
      <c r="WNV86" s="99"/>
      <c r="WNW86" s="99"/>
      <c r="WNX86" s="99"/>
      <c r="WNY86" s="99"/>
      <c r="WNZ86" s="99"/>
      <c r="WOA86" s="99"/>
      <c r="WOB86" s="99"/>
      <c r="WOC86" s="99"/>
      <c r="WOD86" s="99"/>
      <c r="WOE86" s="99"/>
      <c r="WOF86" s="99"/>
      <c r="WOG86" s="99"/>
      <c r="WOH86" s="99"/>
      <c r="WOI86" s="99"/>
      <c r="WOJ86" s="99"/>
      <c r="WOK86" s="99"/>
      <c r="WOL86" s="99"/>
      <c r="WOM86" s="99"/>
      <c r="WON86" s="99"/>
      <c r="WOO86" s="99"/>
      <c r="WOP86" s="99"/>
      <c r="WOQ86" s="99"/>
      <c r="WOR86" s="99"/>
      <c r="WOS86" s="99"/>
      <c r="WOT86" s="99"/>
      <c r="WOU86" s="99"/>
      <c r="WOV86" s="99"/>
      <c r="WOW86" s="99"/>
      <c r="WOX86" s="99"/>
      <c r="WOY86" s="99"/>
      <c r="WOZ86" s="99"/>
      <c r="WPA86" s="99"/>
      <c r="WPB86" s="99"/>
      <c r="WPC86" s="99"/>
      <c r="WPD86" s="99"/>
      <c r="WPE86" s="99"/>
      <c r="WPF86" s="99"/>
      <c r="WPG86" s="99"/>
      <c r="WPH86" s="99"/>
      <c r="WPI86" s="99"/>
      <c r="WPJ86" s="99"/>
      <c r="WPK86" s="99"/>
      <c r="WPL86" s="99"/>
      <c r="WPM86" s="99"/>
      <c r="WPN86" s="99"/>
      <c r="WPO86" s="99"/>
      <c r="WPP86" s="99"/>
      <c r="WPQ86" s="99"/>
      <c r="WPR86" s="99"/>
      <c r="WPS86" s="99"/>
      <c r="WPT86" s="99"/>
      <c r="WPU86" s="99"/>
      <c r="WPV86" s="99"/>
      <c r="WPW86" s="99"/>
      <c r="WPX86" s="99"/>
      <c r="WPY86" s="99"/>
      <c r="WPZ86" s="99"/>
      <c r="WQA86" s="99"/>
      <c r="WQB86" s="99"/>
      <c r="WQC86" s="99"/>
      <c r="WQD86" s="99"/>
      <c r="WQE86" s="99"/>
      <c r="WQF86" s="99"/>
      <c r="WQG86" s="99"/>
      <c r="WQH86" s="99"/>
      <c r="WQI86" s="99"/>
      <c r="WQJ86" s="99"/>
      <c r="WQK86" s="99"/>
      <c r="WQL86" s="99"/>
      <c r="WQM86" s="99"/>
      <c r="WQN86" s="99"/>
      <c r="WQO86" s="99"/>
      <c r="WQP86" s="99"/>
      <c r="WQQ86" s="99"/>
      <c r="WQR86" s="99"/>
      <c r="WQS86" s="99"/>
      <c r="WQT86" s="99"/>
      <c r="WQU86" s="99"/>
      <c r="WQV86" s="99"/>
      <c r="WQW86" s="99"/>
      <c r="WQX86" s="99"/>
      <c r="WQY86" s="99"/>
      <c r="WQZ86" s="99"/>
      <c r="WRA86" s="99"/>
      <c r="WRB86" s="99"/>
      <c r="WRC86" s="99"/>
      <c r="WRD86" s="99"/>
      <c r="WRE86" s="99"/>
      <c r="WRF86" s="99"/>
      <c r="WRG86" s="99"/>
      <c r="WRH86" s="99"/>
      <c r="WRI86" s="99"/>
      <c r="WRJ86" s="99"/>
      <c r="WRK86" s="99"/>
      <c r="WRL86" s="99"/>
      <c r="WRM86" s="99"/>
      <c r="WRN86" s="99"/>
      <c r="WRO86" s="99"/>
      <c r="WRP86" s="99"/>
      <c r="WRQ86" s="99"/>
      <c r="WRR86" s="99"/>
      <c r="WRS86" s="99"/>
      <c r="WRT86" s="99"/>
      <c r="WRU86" s="99"/>
      <c r="WRV86" s="99"/>
      <c r="WRW86" s="99"/>
      <c r="WRX86" s="99"/>
      <c r="WRY86" s="99"/>
      <c r="WRZ86" s="99"/>
      <c r="WSA86" s="99"/>
      <c r="WSB86" s="99"/>
      <c r="WSC86" s="99"/>
      <c r="WSD86" s="99"/>
      <c r="WSE86" s="99"/>
      <c r="WSF86" s="99"/>
      <c r="WSG86" s="99"/>
      <c r="WSH86" s="99"/>
      <c r="WSI86" s="99"/>
      <c r="WSJ86" s="99"/>
      <c r="WSK86" s="99"/>
      <c r="WSL86" s="99"/>
      <c r="WSM86" s="99"/>
      <c r="WSN86" s="99"/>
      <c r="WSO86" s="99"/>
      <c r="WSP86" s="99"/>
      <c r="WSQ86" s="99"/>
      <c r="WSR86" s="99"/>
      <c r="WSS86" s="99"/>
      <c r="WST86" s="99"/>
      <c r="WSU86" s="99"/>
      <c r="WSV86" s="99"/>
      <c r="WSW86" s="99"/>
      <c r="WSX86" s="99"/>
      <c r="WSY86" s="99"/>
      <c r="WSZ86" s="99"/>
      <c r="WTA86" s="99"/>
      <c r="WTB86" s="99"/>
      <c r="WTC86" s="99"/>
      <c r="WTD86" s="99"/>
      <c r="WTE86" s="99"/>
      <c r="WTF86" s="99"/>
      <c r="WTG86" s="99"/>
      <c r="WTH86" s="99"/>
      <c r="WTI86" s="99"/>
      <c r="WTJ86" s="99"/>
      <c r="WTK86" s="99"/>
      <c r="WTL86" s="99"/>
      <c r="WTM86" s="99"/>
      <c r="WTN86" s="99"/>
      <c r="WTO86" s="99"/>
      <c r="WTP86" s="99"/>
      <c r="WTQ86" s="99"/>
      <c r="WTR86" s="99"/>
      <c r="WTS86" s="99"/>
      <c r="WTT86" s="99"/>
      <c r="WTU86" s="99"/>
      <c r="WTV86" s="99"/>
      <c r="WTW86" s="99"/>
      <c r="WTX86" s="99"/>
      <c r="WTY86" s="99"/>
      <c r="WTZ86" s="99"/>
      <c r="WUA86" s="99"/>
      <c r="WUB86" s="99"/>
      <c r="WUC86" s="99"/>
      <c r="WUD86" s="99"/>
      <c r="WUE86" s="99"/>
      <c r="WUF86" s="99"/>
      <c r="WUG86" s="99"/>
      <c r="WUH86" s="99"/>
      <c r="WUI86" s="99"/>
      <c r="WUJ86" s="99"/>
      <c r="WUK86" s="99"/>
      <c r="WUL86" s="99"/>
      <c r="WUM86" s="99"/>
      <c r="WUN86" s="99"/>
      <c r="WUO86" s="99"/>
      <c r="WUP86" s="99"/>
      <c r="WUQ86" s="99"/>
      <c r="WUR86" s="99"/>
      <c r="WUS86" s="99"/>
      <c r="WUT86" s="99"/>
      <c r="WUU86" s="99"/>
      <c r="WUV86" s="99"/>
      <c r="WUW86" s="99"/>
      <c r="WUX86" s="99"/>
      <c r="WUY86" s="99"/>
      <c r="WUZ86" s="99"/>
      <c r="WVA86" s="99"/>
      <c r="WVB86" s="99"/>
      <c r="WVC86" s="99"/>
      <c r="WVD86" s="99"/>
      <c r="WVE86" s="99"/>
      <c r="WVF86" s="99"/>
      <c r="WVG86" s="99"/>
      <c r="WVH86" s="99"/>
      <c r="WVI86" s="99"/>
      <c r="WVJ86" s="99"/>
      <c r="WVK86" s="99"/>
      <c r="WVL86" s="99"/>
      <c r="WVM86" s="99"/>
      <c r="WVN86" s="99"/>
      <c r="WVO86" s="99"/>
      <c r="WVP86" s="99"/>
      <c r="WVQ86" s="99"/>
      <c r="WVR86" s="99"/>
      <c r="WVS86" s="99"/>
      <c r="WVT86" s="99"/>
      <c r="WVU86" s="99"/>
      <c r="WVV86" s="99"/>
      <c r="WVW86" s="99"/>
      <c r="WVX86" s="99"/>
      <c r="WVY86" s="99"/>
      <c r="WVZ86" s="99"/>
      <c r="WWA86" s="99"/>
      <c r="WWB86" s="99"/>
      <c r="WWC86" s="99"/>
      <c r="WWD86" s="99"/>
      <c r="WWE86" s="99"/>
      <c r="WWF86" s="99"/>
      <c r="WWG86" s="99"/>
      <c r="WWH86" s="99"/>
      <c r="WWI86" s="99"/>
      <c r="WWJ86" s="99"/>
      <c r="WWK86" s="99"/>
      <c r="WWL86" s="99"/>
      <c r="WWM86" s="99"/>
      <c r="WWN86" s="99"/>
      <c r="WWO86" s="99"/>
      <c r="WWP86" s="99"/>
      <c r="WWQ86" s="99"/>
      <c r="WWR86" s="99"/>
      <c r="WWS86" s="99"/>
      <c r="WWT86" s="99"/>
      <c r="WWU86" s="99"/>
      <c r="WWV86" s="99"/>
      <c r="WWW86" s="99"/>
      <c r="WWX86" s="99"/>
      <c r="WWY86" s="99"/>
      <c r="WWZ86" s="99"/>
      <c r="WXA86" s="99"/>
      <c r="WXB86" s="99"/>
      <c r="WXC86" s="99"/>
      <c r="WXD86" s="99"/>
      <c r="WXE86" s="99"/>
      <c r="WXF86" s="99"/>
      <c r="WXG86" s="99"/>
      <c r="WXH86" s="99"/>
      <c r="WXI86" s="99"/>
      <c r="WXJ86" s="99"/>
      <c r="WXK86" s="99"/>
      <c r="WXL86" s="99"/>
      <c r="WXM86" s="99"/>
      <c r="WXN86" s="99"/>
      <c r="WXO86" s="99"/>
      <c r="WXP86" s="99"/>
      <c r="WXQ86" s="99"/>
      <c r="WXR86" s="99"/>
      <c r="WXS86" s="99"/>
      <c r="WXT86" s="99"/>
      <c r="WXU86" s="99"/>
      <c r="WXV86" s="99"/>
      <c r="WXW86" s="99"/>
      <c r="WXX86" s="99"/>
      <c r="WXY86" s="99"/>
      <c r="WXZ86" s="99"/>
      <c r="WYA86" s="99"/>
      <c r="WYB86" s="99"/>
      <c r="WYC86" s="99"/>
      <c r="WYD86" s="99"/>
      <c r="WYE86" s="99"/>
      <c r="WYF86" s="99"/>
      <c r="WYG86" s="99"/>
      <c r="WYH86" s="99"/>
      <c r="WYI86" s="99"/>
      <c r="WYJ86" s="99"/>
      <c r="WYK86" s="99"/>
      <c r="WYL86" s="99"/>
      <c r="WYM86" s="99"/>
      <c r="WYN86" s="99"/>
      <c r="WYO86" s="99"/>
      <c r="WYP86" s="99"/>
      <c r="WYQ86" s="99"/>
      <c r="WYR86" s="99"/>
      <c r="WYS86" s="99"/>
      <c r="WYT86" s="99"/>
      <c r="WYU86" s="99"/>
      <c r="WYV86" s="99"/>
      <c r="WYW86" s="99"/>
      <c r="WYX86" s="99"/>
      <c r="WYY86" s="99"/>
      <c r="WYZ86" s="99"/>
      <c r="WZA86" s="99"/>
      <c r="WZB86" s="99"/>
      <c r="WZC86" s="99"/>
      <c r="WZD86" s="99"/>
      <c r="WZE86" s="99"/>
      <c r="WZF86" s="99"/>
      <c r="WZG86" s="99"/>
      <c r="WZH86" s="99"/>
      <c r="WZI86" s="99"/>
      <c r="WZJ86" s="99"/>
      <c r="WZK86" s="99"/>
      <c r="WZL86" s="99"/>
      <c r="WZM86" s="99"/>
      <c r="WZN86" s="99"/>
      <c r="WZO86" s="99"/>
      <c r="WZP86" s="99"/>
      <c r="WZQ86" s="99"/>
      <c r="WZR86" s="99"/>
      <c r="WZS86" s="99"/>
      <c r="WZT86" s="99"/>
      <c r="WZU86" s="99"/>
      <c r="WZV86" s="99"/>
      <c r="WZW86" s="99"/>
      <c r="WZX86" s="99"/>
      <c r="WZY86" s="99"/>
      <c r="WZZ86" s="99"/>
      <c r="XAA86" s="99"/>
      <c r="XAB86" s="99"/>
      <c r="XAC86" s="99"/>
      <c r="XAD86" s="99"/>
      <c r="XAE86" s="99"/>
      <c r="XAF86" s="99"/>
      <c r="XAG86" s="99"/>
      <c r="XAH86" s="99"/>
      <c r="XAI86" s="99"/>
      <c r="XAJ86" s="99"/>
      <c r="XAK86" s="99"/>
      <c r="XAL86" s="99"/>
      <c r="XAM86" s="99"/>
      <c r="XAN86" s="99"/>
      <c r="XAO86" s="99"/>
      <c r="XAP86" s="99"/>
      <c r="XAQ86" s="99"/>
      <c r="XAR86" s="99"/>
      <c r="XAS86" s="99"/>
      <c r="XAT86" s="99"/>
      <c r="XAU86" s="99"/>
      <c r="XAV86" s="99"/>
      <c r="XAW86" s="99"/>
      <c r="XAX86" s="99"/>
      <c r="XAY86" s="99"/>
      <c r="XAZ86" s="99"/>
      <c r="XBA86" s="99"/>
      <c r="XBB86" s="99"/>
      <c r="XBC86" s="99"/>
      <c r="XBD86" s="99"/>
      <c r="XBE86" s="99"/>
      <c r="XBF86" s="99"/>
      <c r="XBG86" s="99"/>
      <c r="XBH86" s="99"/>
      <c r="XBI86" s="99"/>
      <c r="XBJ86" s="99"/>
      <c r="XBK86" s="99"/>
      <c r="XBL86" s="99"/>
      <c r="XBM86" s="99"/>
      <c r="XBN86" s="99"/>
      <c r="XBO86" s="99"/>
      <c r="XBP86" s="99"/>
      <c r="XBQ86" s="99"/>
      <c r="XBR86" s="99"/>
      <c r="XBS86" s="99"/>
      <c r="XBT86" s="99"/>
      <c r="XBU86" s="99"/>
      <c r="XBV86" s="99"/>
      <c r="XBW86" s="99"/>
      <c r="XBX86" s="99"/>
      <c r="XBY86" s="99"/>
      <c r="XBZ86" s="99"/>
      <c r="XCA86" s="99"/>
      <c r="XCB86" s="99"/>
      <c r="XCC86" s="99"/>
      <c r="XCD86" s="99"/>
      <c r="XCE86" s="99"/>
      <c r="XCF86" s="99"/>
      <c r="XCG86" s="99"/>
      <c r="XCH86" s="99"/>
      <c r="XCI86" s="99"/>
      <c r="XCJ86" s="99"/>
      <c r="XCK86" s="99"/>
      <c r="XCL86" s="99"/>
      <c r="XCM86" s="99"/>
      <c r="XCN86" s="99"/>
      <c r="XCO86" s="99"/>
      <c r="XCP86" s="99"/>
      <c r="XCQ86" s="99"/>
      <c r="XCR86" s="99"/>
      <c r="XCS86" s="99"/>
      <c r="XCT86" s="99"/>
      <c r="XCU86" s="99"/>
      <c r="XCV86" s="99"/>
      <c r="XCW86" s="99"/>
      <c r="XCX86" s="99"/>
      <c r="XCY86" s="99"/>
      <c r="XCZ86" s="99"/>
      <c r="XDA86" s="99"/>
    </row>
    <row r="87" spans="1:16330" x14ac:dyDescent="0.3">
      <c r="A87" s="44" t="s">
        <v>30</v>
      </c>
      <c r="B87" s="45" t="s">
        <v>31</v>
      </c>
      <c r="C87" s="45" t="s">
        <v>6</v>
      </c>
      <c r="D87" s="46">
        <v>70</v>
      </c>
      <c r="E87" s="46">
        <v>19.5</v>
      </c>
      <c r="F87" s="46">
        <v>25</v>
      </c>
      <c r="G87" s="47">
        <v>45</v>
      </c>
      <c r="H87" s="48">
        <v>0</v>
      </c>
      <c r="I87" s="47">
        <v>30</v>
      </c>
      <c r="J87" s="48">
        <v>0</v>
      </c>
      <c r="K87" s="47" t="s">
        <v>58</v>
      </c>
      <c r="L87" s="49" t="s">
        <v>59</v>
      </c>
      <c r="M87" s="49" t="s">
        <v>60</v>
      </c>
      <c r="N87" s="47">
        <v>45</v>
      </c>
      <c r="O87" s="50">
        <v>0</v>
      </c>
      <c r="P87" s="51">
        <v>97.2</v>
      </c>
      <c r="Q87" s="48">
        <v>48.6</v>
      </c>
      <c r="R87" s="185">
        <v>174</v>
      </c>
      <c r="S87" s="48">
        <v>87</v>
      </c>
      <c r="T87" s="48">
        <v>60</v>
      </c>
      <c r="U87" s="185">
        <v>288</v>
      </c>
      <c r="V87" s="185">
        <v>33.4</v>
      </c>
      <c r="W87" s="48">
        <v>0</v>
      </c>
      <c r="X87" s="48">
        <v>10.05121008301591</v>
      </c>
      <c r="Y87" s="48">
        <v>0</v>
      </c>
      <c r="Z87" s="48">
        <v>20.05121008301591</v>
      </c>
      <c r="AA87" s="49">
        <v>2</v>
      </c>
      <c r="AB87" s="49" t="s">
        <v>61</v>
      </c>
      <c r="AC87" s="52">
        <v>6.0000002849847E-3</v>
      </c>
      <c r="AD87" s="53">
        <v>0.40000000596046398</v>
      </c>
      <c r="AE87" s="54">
        <v>140.000002086162</v>
      </c>
      <c r="AF87" s="48">
        <v>9.9999997764825803</v>
      </c>
      <c r="AG87" s="48">
        <v>1.00000004749745</v>
      </c>
      <c r="AH87" s="48">
        <v>12</v>
      </c>
      <c r="AI87" s="55">
        <v>19.999999552965161</v>
      </c>
      <c r="AJ87" s="55">
        <v>0</v>
      </c>
      <c r="AK87" s="55">
        <v>0</v>
      </c>
      <c r="AL87" s="56" t="s">
        <v>59</v>
      </c>
      <c r="AM87" s="48">
        <v>8.1538888888888792</v>
      </c>
      <c r="AN87" s="48"/>
      <c r="AO87" s="48">
        <v>5</v>
      </c>
      <c r="AP87" s="52">
        <v>77.999998256564098</v>
      </c>
      <c r="AQ87" s="48">
        <v>16.234549139417901</v>
      </c>
      <c r="AR87" s="48">
        <v>2</v>
      </c>
      <c r="AS87" s="48">
        <v>10</v>
      </c>
      <c r="AT87" s="55">
        <v>16.234549139417901</v>
      </c>
      <c r="AU87" s="57">
        <v>39.427140555548171</v>
      </c>
      <c r="AV87" s="47">
        <v>2396.0511065873552</v>
      </c>
      <c r="AW87" s="52">
        <v>4</v>
      </c>
      <c r="AX87" s="47">
        <v>761</v>
      </c>
      <c r="AY87" s="48">
        <v>7.5962057141895851</v>
      </c>
      <c r="AZ87" s="59">
        <v>248.17947845098809</v>
      </c>
      <c r="BA87" s="57">
        <v>310.22434806373508</v>
      </c>
      <c r="BB87" s="60">
        <v>46.297840896560963</v>
      </c>
      <c r="BC87" s="57">
        <v>18.519136358624387</v>
      </c>
      <c r="BD87" s="61">
        <v>125.91305077656023</v>
      </c>
      <c r="BE87" s="48">
        <v>45.159176907685065</v>
      </c>
      <c r="BF87" s="62">
        <v>85.536113842122646</v>
      </c>
      <c r="BG87" s="61">
        <v>12.777151826672299</v>
      </c>
      <c r="BH87" s="48">
        <v>29.504897654160494</v>
      </c>
      <c r="BI87" s="63">
        <v>21.141024740416398</v>
      </c>
      <c r="BJ87" s="61">
        <v>13.071298724769846</v>
      </c>
      <c r="BK87" s="48">
        <v>8.7015116204606695</v>
      </c>
      <c r="BL87" s="48">
        <v>52.4</v>
      </c>
      <c r="BM87" s="64">
        <v>21.772810345230518</v>
      </c>
      <c r="BN87" s="51">
        <v>3.2021075398589764</v>
      </c>
      <c r="BO87" s="48">
        <v>3.1175434957150117</v>
      </c>
      <c r="BP87" s="48">
        <v>3.5873742296314424</v>
      </c>
      <c r="BQ87" s="64">
        <v>4.7554499384436344</v>
      </c>
      <c r="BR87" s="61">
        <v>3.0194202180955316</v>
      </c>
      <c r="BS87" s="65">
        <v>0</v>
      </c>
      <c r="BT87" s="65">
        <v>0.6688105901898147</v>
      </c>
      <c r="BU87" s="66">
        <v>0.6688105901898147</v>
      </c>
      <c r="BV87" s="67">
        <v>28.328655060829419</v>
      </c>
      <c r="BW87" s="67">
        <v>0</v>
      </c>
      <c r="BX87" s="68">
        <v>81.529869265067077</v>
      </c>
      <c r="BY87" s="68">
        <v>1.0491383662597398</v>
      </c>
      <c r="BZ87" s="69">
        <v>550.70905438252396</v>
      </c>
      <c r="CA87" s="70">
        <v>3.0187021607592768</v>
      </c>
      <c r="CB87" s="70">
        <v>28.33539358537055</v>
      </c>
      <c r="CC87" s="71">
        <v>2.3781298540387873E-4</v>
      </c>
      <c r="CD87" s="61">
        <v>4.7554499384436362</v>
      </c>
      <c r="CE87" s="65">
        <v>0</v>
      </c>
      <c r="CF87" s="65">
        <v>0</v>
      </c>
      <c r="CG87" s="65">
        <v>0</v>
      </c>
      <c r="CH87" s="67">
        <v>4.4456413197644622</v>
      </c>
      <c r="CI87" s="68">
        <v>12.794555718282123</v>
      </c>
      <c r="CJ87" s="68">
        <v>1.6523453573466422</v>
      </c>
      <c r="CK87" s="69">
        <v>86.423267256221152</v>
      </c>
      <c r="CL87" s="70">
        <v>4.7512872124439429</v>
      </c>
      <c r="CM87" s="70">
        <v>4.44953626146755</v>
      </c>
      <c r="CN87" s="71">
        <v>8.7535902040343462E-4</v>
      </c>
      <c r="CO87" s="61">
        <v>2.052596974462241</v>
      </c>
      <c r="CP87" s="65">
        <v>0</v>
      </c>
      <c r="CQ87" s="65">
        <v>0.51281229952022622</v>
      </c>
      <c r="CR87" s="66">
        <v>0.51281229952022622</v>
      </c>
      <c r="CS87" s="67">
        <v>10.607445405075085</v>
      </c>
      <c r="CT87" s="67">
        <v>0</v>
      </c>
      <c r="CU87" s="68">
        <v>30.528227875806095</v>
      </c>
      <c r="CV87" s="68">
        <v>0.71320256235658119</v>
      </c>
      <c r="CW87" s="69">
        <v>206.20873867465966</v>
      </c>
      <c r="CX87" s="70">
        <v>2.052596974462241</v>
      </c>
      <c r="CY87" s="70">
        <v>10.607445405075085</v>
      </c>
      <c r="CZ87" s="71">
        <v>0</v>
      </c>
      <c r="DA87" s="61">
        <v>2.7560264870726146</v>
      </c>
      <c r="DB87" s="65">
        <v>0</v>
      </c>
      <c r="DC87" s="65">
        <v>0.63715878468854048</v>
      </c>
      <c r="DD87" s="66">
        <v>0.63715878468854048</v>
      </c>
      <c r="DE87" s="67">
        <v>38.936100465904502</v>
      </c>
      <c r="DF87" s="67">
        <v>0</v>
      </c>
      <c r="DG87" s="68">
        <v>112.05809714087316</v>
      </c>
      <c r="DH87" s="68">
        <v>0.95761865429903215</v>
      </c>
      <c r="DI87" s="69">
        <v>756.91779305718353</v>
      </c>
      <c r="DJ87" s="70">
        <v>2.7555495944628148</v>
      </c>
      <c r="DK87" s="70">
        <v>38.942838990445637</v>
      </c>
      <c r="DL87" s="71">
        <v>1.7303629411270427E-4</v>
      </c>
      <c r="DM87" s="61">
        <v>2.6541946953289948</v>
      </c>
      <c r="DN87" s="65">
        <v>0</v>
      </c>
      <c r="DO87" s="65">
        <v>0.53229156019280566</v>
      </c>
      <c r="DP87" s="66">
        <v>0.53229156019280566</v>
      </c>
      <c r="DQ87" s="67">
        <v>48.395074089260753</v>
      </c>
      <c r="DR87" s="67">
        <v>0</v>
      </c>
      <c r="DS87" s="68">
        <v>139.28102322889245</v>
      </c>
      <c r="DT87" s="68">
        <v>0.92223582186552966</v>
      </c>
      <c r="DU87" s="69">
        <v>940.80024029522906</v>
      </c>
      <c r="DV87" s="70">
        <v>2.6536116382656103</v>
      </c>
      <c r="DW87" s="70">
        <v>48.405707555504968</v>
      </c>
      <c r="DX87" s="71">
        <v>2.1967381082121649E-4</v>
      </c>
      <c r="DY87" s="61">
        <v>2.6541946953289943</v>
      </c>
      <c r="DZ87" s="65">
        <v>0</v>
      </c>
      <c r="EA87" s="65">
        <v>0.53229156019280566</v>
      </c>
      <c r="EB87" s="66">
        <v>0.53229156019280566</v>
      </c>
      <c r="EC87" s="182">
        <v>48.395074089260753</v>
      </c>
      <c r="ED87" s="67">
        <v>0</v>
      </c>
      <c r="EE87" s="68">
        <v>139.28102322889245</v>
      </c>
      <c r="EF87" s="68">
        <v>0.92223582186552966</v>
      </c>
      <c r="EG87" s="69">
        <v>940.80024029522906</v>
      </c>
      <c r="EH87" s="70">
        <v>2.6536116382656103</v>
      </c>
      <c r="EI87" s="70">
        <v>48.405707555504968</v>
      </c>
      <c r="EJ87" s="71">
        <v>2.1967381082121649E-4</v>
      </c>
      <c r="EK87" s="182"/>
      <c r="EL87" s="73" t="s">
        <v>62</v>
      </c>
      <c r="EM87" s="66" t="s">
        <v>62</v>
      </c>
      <c r="EN87" s="46" t="s">
        <v>62</v>
      </c>
      <c r="EO87" s="74">
        <v>0</v>
      </c>
      <c r="EP87" s="75"/>
      <c r="EQ87" s="76">
        <v>0</v>
      </c>
      <c r="ER87" s="77">
        <v>0</v>
      </c>
      <c r="ES87" s="50">
        <v>0</v>
      </c>
      <c r="ET87" s="78">
        <v>0</v>
      </c>
      <c r="EU87" s="47">
        <v>0</v>
      </c>
      <c r="EV87" s="50">
        <v>0</v>
      </c>
      <c r="EW87" s="78">
        <v>0</v>
      </c>
      <c r="EX87" s="47">
        <v>0</v>
      </c>
      <c r="EY87" s="50">
        <v>0</v>
      </c>
      <c r="EZ87" s="79">
        <v>0</v>
      </c>
      <c r="FA87" s="80">
        <v>0</v>
      </c>
      <c r="FB87" s="81">
        <v>0</v>
      </c>
      <c r="FC87" s="82"/>
      <c r="FD87" s="83">
        <v>11268.063662510085</v>
      </c>
      <c r="FE87" s="84">
        <v>11268.063662510085</v>
      </c>
      <c r="FF87" s="84">
        <v>25050</v>
      </c>
      <c r="FG87" s="84">
        <v>31474.984295036305</v>
      </c>
      <c r="FH87" s="84">
        <v>9321.9801231269903</v>
      </c>
      <c r="FI87" s="84">
        <v>20727.507714621774</v>
      </c>
      <c r="FJ87" s="84">
        <v>2734.6340571082505</v>
      </c>
      <c r="FK87" s="84">
        <v>2734.6340571082505</v>
      </c>
      <c r="FL87" s="84">
        <v>282.87384617679248</v>
      </c>
      <c r="FM87" s="84">
        <v>327.99120189548188</v>
      </c>
      <c r="FN87" s="85">
        <v>1090.8544771054424</v>
      </c>
      <c r="FO87" s="83">
        <v>497.68187081013707</v>
      </c>
      <c r="FP87" s="84">
        <v>681.12335112424296</v>
      </c>
      <c r="FQ87" s="86">
        <v>3625.6853366434716</v>
      </c>
      <c r="FR87" s="84">
        <v>37.301289471640651</v>
      </c>
      <c r="FS87" s="87">
        <v>0.29039551812212899</v>
      </c>
      <c r="FT87" s="88"/>
      <c r="FU87" s="89">
        <v>0</v>
      </c>
      <c r="FV87" s="46">
        <v>0</v>
      </c>
      <c r="FW87" s="46">
        <v>0</v>
      </c>
      <c r="FX87" s="47">
        <v>0</v>
      </c>
      <c r="FY87" s="46">
        <v>0</v>
      </c>
      <c r="FZ87" s="46">
        <v>56</v>
      </c>
      <c r="GA87" s="90">
        <v>131</v>
      </c>
      <c r="GB87" s="90">
        <v>224</v>
      </c>
      <c r="GC87" s="46">
        <v>784</v>
      </c>
      <c r="GD87" s="46">
        <v>6835</v>
      </c>
      <c r="GE87" s="46">
        <v>0</v>
      </c>
      <c r="GF87" s="46">
        <v>0</v>
      </c>
      <c r="GG87" s="91">
        <v>8030</v>
      </c>
      <c r="GH87" s="92">
        <v>45.269738480697384</v>
      </c>
      <c r="GI87" s="93"/>
      <c r="GJ87" s="94">
        <v>0</v>
      </c>
      <c r="GK87" s="46">
        <v>0</v>
      </c>
      <c r="GL87" s="46">
        <v>0</v>
      </c>
      <c r="GM87" s="46">
        <v>3618</v>
      </c>
      <c r="GN87" s="46">
        <v>182</v>
      </c>
      <c r="GO87" s="80">
        <v>0</v>
      </c>
      <c r="GP87" s="80">
        <v>0</v>
      </c>
      <c r="GQ87" s="80">
        <v>0</v>
      </c>
      <c r="GR87" s="80">
        <v>1145</v>
      </c>
      <c r="GS87" s="46">
        <v>29</v>
      </c>
      <c r="GT87" s="46">
        <v>0</v>
      </c>
      <c r="GU87" s="46">
        <v>0</v>
      </c>
      <c r="GV87" s="46">
        <v>0</v>
      </c>
      <c r="GW87" s="46">
        <v>0</v>
      </c>
      <c r="GX87" s="46">
        <v>0</v>
      </c>
      <c r="GY87" s="95">
        <v>0</v>
      </c>
      <c r="GZ87" s="96">
        <v>19.547894736842107</v>
      </c>
      <c r="HA87" s="97">
        <v>24.524701873935264</v>
      </c>
      <c r="HB87" s="93"/>
      <c r="HC87" s="94">
        <v>0</v>
      </c>
      <c r="HD87" s="46">
        <v>0</v>
      </c>
      <c r="HE87" s="46">
        <v>0</v>
      </c>
      <c r="HF87" s="46">
        <v>2013</v>
      </c>
      <c r="HG87" s="46">
        <v>47</v>
      </c>
      <c r="HH87" s="80">
        <v>0</v>
      </c>
      <c r="HI87" s="80">
        <v>0</v>
      </c>
      <c r="HJ87" s="80">
        <v>0</v>
      </c>
      <c r="HK87" s="80">
        <v>1675</v>
      </c>
      <c r="HL87" s="46">
        <v>30</v>
      </c>
      <c r="HM87" s="46">
        <v>0</v>
      </c>
      <c r="HN87" s="46">
        <v>0</v>
      </c>
      <c r="HO87" s="46">
        <v>0</v>
      </c>
      <c r="HP87" s="46">
        <v>0</v>
      </c>
      <c r="HQ87" s="46">
        <v>0</v>
      </c>
      <c r="HR87" s="95">
        <v>0</v>
      </c>
      <c r="HS87" s="96">
        <v>19.522815533980584</v>
      </c>
      <c r="HT87" s="97">
        <v>24.51759530791789</v>
      </c>
      <c r="HU87" s="98"/>
      <c r="HV87" s="94">
        <v>0</v>
      </c>
      <c r="HW87" s="46">
        <v>0</v>
      </c>
      <c r="HX87" s="46">
        <v>1770</v>
      </c>
      <c r="HY87" s="46">
        <v>2028</v>
      </c>
      <c r="HZ87" s="46">
        <v>2</v>
      </c>
      <c r="IA87" s="80">
        <v>0</v>
      </c>
      <c r="IB87" s="80">
        <v>0</v>
      </c>
      <c r="IC87" s="80">
        <v>0</v>
      </c>
      <c r="ID87" s="80">
        <v>311</v>
      </c>
      <c r="IE87" s="46">
        <v>863</v>
      </c>
      <c r="IF87" s="46">
        <v>0</v>
      </c>
      <c r="IG87" s="46">
        <v>0</v>
      </c>
      <c r="IH87" s="46">
        <v>0</v>
      </c>
      <c r="II87" s="46">
        <v>0</v>
      </c>
      <c r="IJ87" s="46">
        <v>0</v>
      </c>
      <c r="IK87" s="95">
        <v>0</v>
      </c>
      <c r="IL87" s="96">
        <v>19.034736842105264</v>
      </c>
      <c r="IM87" s="97">
        <v>25.235093696763204</v>
      </c>
      <c r="IN87" s="93"/>
      <c r="IO87" s="94">
        <v>0</v>
      </c>
      <c r="IP87" s="46">
        <v>0</v>
      </c>
      <c r="IQ87" s="46">
        <v>1</v>
      </c>
      <c r="IR87" s="46">
        <v>2036</v>
      </c>
      <c r="IS87" s="46">
        <v>23</v>
      </c>
      <c r="IT87" s="80">
        <v>0</v>
      </c>
      <c r="IU87" s="80">
        <v>0</v>
      </c>
      <c r="IV87" s="80">
        <v>0</v>
      </c>
      <c r="IW87" s="80">
        <v>96</v>
      </c>
      <c r="IX87" s="46">
        <v>1609</v>
      </c>
      <c r="IY87" s="46">
        <v>0</v>
      </c>
      <c r="IZ87" s="46">
        <v>0</v>
      </c>
      <c r="JA87" s="46">
        <v>0</v>
      </c>
      <c r="JB87" s="46">
        <v>0</v>
      </c>
      <c r="JC87" s="46">
        <v>0</v>
      </c>
      <c r="JD87" s="95">
        <v>0</v>
      </c>
      <c r="JE87" s="96">
        <v>19.510679611650485</v>
      </c>
      <c r="JF87" s="97">
        <v>25.443695014662758</v>
      </c>
      <c r="JG87" s="99"/>
      <c r="JH87" s="99"/>
      <c r="JI87" s="99"/>
      <c r="JJ87" s="99"/>
      <c r="JK87" s="99"/>
      <c r="JL87" s="99"/>
      <c r="JM87" s="99"/>
      <c r="JN87" s="99"/>
      <c r="JO87" s="99"/>
      <c r="JP87" s="99"/>
      <c r="JQ87" s="99"/>
      <c r="JR87" s="99"/>
      <c r="JS87" s="99"/>
      <c r="JT87" s="99"/>
      <c r="JU87" s="99"/>
      <c r="JV87" s="99"/>
      <c r="JW87" s="99"/>
      <c r="JX87" s="99"/>
      <c r="JY87" s="99"/>
      <c r="JZ87" s="99"/>
      <c r="KA87" s="99"/>
      <c r="KB87" s="99"/>
      <c r="KC87" s="99"/>
      <c r="KD87" s="99"/>
      <c r="KE87" s="99"/>
      <c r="KF87" s="99"/>
      <c r="KG87" s="99"/>
      <c r="KH87" s="99"/>
      <c r="KI87" s="99"/>
      <c r="KJ87" s="99"/>
      <c r="KK87" s="99"/>
      <c r="KL87" s="99"/>
      <c r="KM87" s="99"/>
      <c r="KN87" s="99"/>
      <c r="KO87" s="99"/>
      <c r="KP87" s="99"/>
      <c r="KQ87" s="99"/>
      <c r="KR87" s="99"/>
      <c r="KS87" s="99"/>
      <c r="KT87" s="99"/>
      <c r="KU87" s="99"/>
      <c r="KV87" s="99"/>
      <c r="KW87" s="99"/>
      <c r="KX87" s="99"/>
      <c r="KY87" s="99"/>
      <c r="KZ87" s="99"/>
      <c r="LA87" s="99"/>
      <c r="LB87" s="99"/>
      <c r="LC87" s="99"/>
      <c r="LD87" s="99"/>
      <c r="LE87" s="99"/>
      <c r="LF87" s="99"/>
      <c r="LG87" s="99"/>
      <c r="LH87" s="99"/>
      <c r="LI87" s="99"/>
      <c r="LJ87" s="99"/>
      <c r="LK87" s="99"/>
      <c r="LL87" s="99"/>
      <c r="LM87" s="99"/>
      <c r="LN87" s="99"/>
      <c r="LO87" s="99"/>
      <c r="LP87" s="99"/>
      <c r="LQ87" s="99"/>
      <c r="LR87" s="99"/>
      <c r="LS87" s="99"/>
      <c r="LT87" s="99"/>
      <c r="LU87" s="99"/>
      <c r="LV87" s="99"/>
      <c r="LW87" s="99"/>
      <c r="LX87" s="99"/>
      <c r="LY87" s="99"/>
      <c r="LZ87" s="99"/>
      <c r="MA87" s="99"/>
      <c r="MB87" s="99"/>
      <c r="MC87" s="99"/>
      <c r="MD87" s="99"/>
      <c r="ME87" s="99"/>
      <c r="MF87" s="99"/>
      <c r="MG87" s="99"/>
      <c r="MH87" s="99"/>
      <c r="MI87" s="99"/>
      <c r="MJ87" s="99"/>
      <c r="MK87" s="99"/>
      <c r="ML87" s="99"/>
      <c r="MM87" s="99"/>
      <c r="MN87" s="99"/>
      <c r="MO87" s="99"/>
      <c r="MP87" s="99"/>
      <c r="MQ87" s="99"/>
      <c r="MR87" s="99"/>
      <c r="MS87" s="99"/>
      <c r="MT87" s="99"/>
      <c r="MU87" s="99"/>
      <c r="MV87" s="99"/>
      <c r="MW87" s="99"/>
      <c r="MX87" s="99"/>
      <c r="MY87" s="99"/>
      <c r="MZ87" s="99"/>
      <c r="NA87" s="99"/>
      <c r="NB87" s="99"/>
      <c r="NC87" s="99"/>
      <c r="ND87" s="99"/>
      <c r="NE87" s="99"/>
      <c r="NF87" s="99"/>
      <c r="NG87" s="99"/>
      <c r="NH87" s="99"/>
      <c r="NI87" s="99"/>
      <c r="NJ87" s="99"/>
      <c r="NK87" s="99"/>
      <c r="NL87" s="99"/>
      <c r="NM87" s="99"/>
      <c r="NN87" s="99"/>
      <c r="NO87" s="99"/>
      <c r="NP87" s="99"/>
      <c r="NQ87" s="99"/>
      <c r="NR87" s="99"/>
      <c r="NS87" s="99"/>
      <c r="NT87" s="99"/>
      <c r="NU87" s="99"/>
      <c r="NV87" s="99"/>
      <c r="NW87" s="99"/>
      <c r="NX87" s="99"/>
      <c r="NY87" s="99"/>
      <c r="NZ87" s="99"/>
      <c r="OA87" s="99"/>
      <c r="OB87" s="99"/>
      <c r="OC87" s="99"/>
      <c r="OD87" s="99"/>
      <c r="OE87" s="99"/>
      <c r="OF87" s="99"/>
      <c r="OG87" s="99"/>
      <c r="OH87" s="99"/>
      <c r="OI87" s="99"/>
      <c r="OJ87" s="99"/>
      <c r="OK87" s="99"/>
      <c r="OL87" s="99"/>
      <c r="OM87" s="99"/>
      <c r="ON87" s="99"/>
      <c r="OO87" s="99"/>
      <c r="OP87" s="99"/>
      <c r="OQ87" s="99"/>
      <c r="OR87" s="99"/>
      <c r="OS87" s="99"/>
      <c r="OT87" s="99"/>
      <c r="OU87" s="99"/>
      <c r="OV87" s="99"/>
      <c r="OW87" s="99"/>
      <c r="OX87" s="99"/>
      <c r="OY87" s="99"/>
      <c r="OZ87" s="99"/>
      <c r="PA87" s="99"/>
      <c r="PB87" s="99"/>
      <c r="PC87" s="99"/>
      <c r="PD87" s="99"/>
      <c r="PE87" s="99"/>
      <c r="PF87" s="99"/>
      <c r="PG87" s="99"/>
      <c r="PH87" s="99"/>
      <c r="PI87" s="99"/>
      <c r="PJ87" s="99"/>
      <c r="PK87" s="99"/>
      <c r="PL87" s="99"/>
      <c r="PM87" s="99"/>
      <c r="PN87" s="99"/>
      <c r="PO87" s="99"/>
      <c r="PP87" s="99"/>
      <c r="PQ87" s="99"/>
      <c r="PR87" s="99"/>
      <c r="PS87" s="99"/>
      <c r="PT87" s="99"/>
      <c r="PU87" s="99"/>
      <c r="PV87" s="99"/>
      <c r="PW87" s="99"/>
      <c r="PX87" s="99"/>
      <c r="PY87" s="99"/>
      <c r="PZ87" s="99"/>
      <c r="QA87" s="99"/>
      <c r="QB87" s="99"/>
      <c r="QC87" s="99"/>
      <c r="QD87" s="99"/>
      <c r="QE87" s="99"/>
      <c r="QF87" s="99"/>
      <c r="QG87" s="99"/>
      <c r="QH87" s="99"/>
      <c r="QI87" s="99"/>
      <c r="QJ87" s="99"/>
      <c r="QK87" s="99"/>
      <c r="QL87" s="99"/>
      <c r="QM87" s="99"/>
      <c r="QN87" s="99"/>
      <c r="QO87" s="99"/>
      <c r="QP87" s="99"/>
      <c r="QQ87" s="99"/>
      <c r="QR87" s="99"/>
      <c r="QS87" s="99"/>
      <c r="QT87" s="99"/>
      <c r="QU87" s="99"/>
      <c r="QV87" s="99"/>
      <c r="QW87" s="99"/>
      <c r="QX87" s="99"/>
      <c r="QY87" s="99"/>
      <c r="QZ87" s="99"/>
      <c r="RA87" s="99"/>
      <c r="RB87" s="99"/>
      <c r="RC87" s="99"/>
      <c r="RD87" s="99"/>
      <c r="RE87" s="99"/>
      <c r="RF87" s="99"/>
      <c r="RG87" s="99"/>
      <c r="RH87" s="99"/>
      <c r="RI87" s="99"/>
      <c r="RJ87" s="99"/>
      <c r="RK87" s="99"/>
      <c r="RL87" s="99"/>
      <c r="RM87" s="99"/>
      <c r="RN87" s="99"/>
      <c r="RO87" s="99"/>
      <c r="RP87" s="99"/>
      <c r="RQ87" s="99"/>
      <c r="RR87" s="99"/>
      <c r="RS87" s="99"/>
      <c r="RT87" s="99"/>
      <c r="RU87" s="99"/>
      <c r="RV87" s="99"/>
      <c r="RW87" s="99"/>
      <c r="RX87" s="99"/>
      <c r="RY87" s="99"/>
      <c r="RZ87" s="99"/>
      <c r="SA87" s="99"/>
      <c r="SB87" s="99"/>
      <c r="SC87" s="99"/>
      <c r="SD87" s="99"/>
      <c r="SE87" s="99"/>
      <c r="SF87" s="99"/>
      <c r="SG87" s="99"/>
      <c r="SH87" s="99"/>
      <c r="SI87" s="99"/>
      <c r="SJ87" s="99"/>
      <c r="SK87" s="99"/>
      <c r="SL87" s="99"/>
      <c r="SM87" s="99"/>
      <c r="SN87" s="99"/>
      <c r="SO87" s="99"/>
      <c r="SP87" s="99"/>
      <c r="SQ87" s="99"/>
      <c r="SR87" s="99"/>
      <c r="SS87" s="99"/>
      <c r="ST87" s="99"/>
      <c r="SU87" s="99"/>
      <c r="SV87" s="99"/>
      <c r="SW87" s="99"/>
      <c r="SX87" s="99"/>
      <c r="SY87" s="99"/>
      <c r="SZ87" s="99"/>
      <c r="TA87" s="99"/>
      <c r="TB87" s="99"/>
      <c r="TC87" s="99"/>
      <c r="TD87" s="99"/>
      <c r="TE87" s="99"/>
      <c r="TF87" s="99"/>
      <c r="TG87" s="99"/>
      <c r="TH87" s="99"/>
      <c r="TI87" s="99"/>
      <c r="TJ87" s="99"/>
      <c r="TK87" s="99"/>
      <c r="TL87" s="99"/>
      <c r="TM87" s="99"/>
      <c r="TN87" s="99"/>
      <c r="TO87" s="99"/>
      <c r="TP87" s="99"/>
      <c r="TQ87" s="99"/>
      <c r="TR87" s="99"/>
      <c r="TS87" s="99"/>
      <c r="TT87" s="99"/>
      <c r="TU87" s="99"/>
      <c r="TV87" s="99"/>
      <c r="TW87" s="99"/>
      <c r="TX87" s="99"/>
      <c r="TY87" s="99"/>
      <c r="TZ87" s="99"/>
      <c r="UA87" s="99"/>
      <c r="UB87" s="99"/>
      <c r="UC87" s="99"/>
      <c r="UD87" s="99"/>
      <c r="UE87" s="99"/>
      <c r="UF87" s="99"/>
      <c r="UG87" s="99"/>
      <c r="UH87" s="99"/>
      <c r="UI87" s="99"/>
      <c r="UJ87" s="99"/>
      <c r="UK87" s="99"/>
      <c r="UL87" s="99"/>
      <c r="UM87" s="99"/>
      <c r="UN87" s="99"/>
      <c r="UO87" s="99"/>
      <c r="UP87" s="99"/>
      <c r="UQ87" s="99"/>
      <c r="UR87" s="99"/>
      <c r="US87" s="99"/>
      <c r="UT87" s="99"/>
      <c r="UU87" s="99"/>
      <c r="UV87" s="99"/>
      <c r="UW87" s="99"/>
      <c r="UX87" s="99"/>
      <c r="UY87" s="99"/>
      <c r="UZ87" s="99"/>
      <c r="VA87" s="99"/>
      <c r="VB87" s="99"/>
      <c r="VC87" s="99"/>
      <c r="VD87" s="99"/>
      <c r="VE87" s="99"/>
      <c r="VF87" s="99"/>
      <c r="VG87" s="99"/>
      <c r="VH87" s="99"/>
      <c r="VI87" s="99"/>
      <c r="VJ87" s="99"/>
      <c r="VK87" s="99"/>
      <c r="VL87" s="99"/>
      <c r="VM87" s="99"/>
      <c r="VN87" s="99"/>
      <c r="VO87" s="99"/>
      <c r="VP87" s="99"/>
      <c r="VQ87" s="99"/>
      <c r="VR87" s="99"/>
      <c r="VS87" s="99"/>
      <c r="VT87" s="99"/>
      <c r="VU87" s="99"/>
      <c r="VV87" s="99"/>
      <c r="VW87" s="99"/>
      <c r="VX87" s="99"/>
      <c r="VY87" s="99"/>
      <c r="VZ87" s="99"/>
      <c r="WA87" s="99"/>
      <c r="WB87" s="99"/>
      <c r="WC87" s="99"/>
      <c r="WD87" s="99"/>
      <c r="WE87" s="99"/>
      <c r="WF87" s="99"/>
      <c r="WG87" s="99"/>
      <c r="WH87" s="99"/>
      <c r="WI87" s="99"/>
      <c r="WJ87" s="99"/>
      <c r="WK87" s="99"/>
      <c r="WL87" s="99"/>
      <c r="WM87" s="99"/>
      <c r="WN87" s="99"/>
      <c r="WO87" s="99"/>
      <c r="WP87" s="99"/>
      <c r="WQ87" s="99"/>
      <c r="WR87" s="99"/>
      <c r="WS87" s="99"/>
      <c r="WT87" s="99"/>
      <c r="WU87" s="99"/>
      <c r="WV87" s="99"/>
      <c r="WW87" s="99"/>
      <c r="WX87" s="99"/>
      <c r="WY87" s="99"/>
      <c r="WZ87" s="99"/>
      <c r="XA87" s="99"/>
      <c r="XB87" s="99"/>
      <c r="XC87" s="99"/>
      <c r="XD87" s="99"/>
      <c r="XE87" s="99"/>
      <c r="XF87" s="99"/>
      <c r="XG87" s="99"/>
      <c r="XH87" s="99"/>
      <c r="XI87" s="99"/>
      <c r="XJ87" s="99"/>
      <c r="XK87" s="99"/>
      <c r="XL87" s="99"/>
      <c r="XM87" s="99"/>
      <c r="XN87" s="99"/>
      <c r="XO87" s="99"/>
      <c r="XP87" s="99"/>
      <c r="XQ87" s="99"/>
      <c r="XR87" s="99"/>
      <c r="XS87" s="99"/>
      <c r="XT87" s="99"/>
      <c r="XU87" s="99"/>
      <c r="XV87" s="99"/>
      <c r="XW87" s="99"/>
      <c r="XX87" s="99"/>
      <c r="XY87" s="99"/>
      <c r="XZ87" s="99"/>
      <c r="YA87" s="99"/>
      <c r="YB87" s="99"/>
      <c r="YC87" s="99"/>
      <c r="YD87" s="99"/>
      <c r="YE87" s="99"/>
      <c r="YF87" s="99"/>
      <c r="YG87" s="99"/>
      <c r="YH87" s="99"/>
      <c r="YI87" s="99"/>
      <c r="YJ87" s="99"/>
      <c r="YK87" s="99"/>
      <c r="YL87" s="99"/>
      <c r="YM87" s="99"/>
      <c r="YN87" s="99"/>
      <c r="YO87" s="99"/>
      <c r="YP87" s="99"/>
      <c r="YQ87" s="99"/>
      <c r="YR87" s="99"/>
      <c r="YS87" s="99"/>
      <c r="YT87" s="99"/>
      <c r="YU87" s="99"/>
      <c r="YV87" s="99"/>
      <c r="YW87" s="99"/>
      <c r="YX87" s="99"/>
      <c r="YY87" s="99"/>
      <c r="YZ87" s="99"/>
      <c r="ZA87" s="99"/>
      <c r="ZB87" s="99"/>
      <c r="ZC87" s="99"/>
      <c r="ZD87" s="99"/>
      <c r="ZE87" s="99"/>
      <c r="ZF87" s="99"/>
      <c r="ZG87" s="99"/>
      <c r="ZH87" s="99"/>
      <c r="ZI87" s="99"/>
      <c r="ZJ87" s="99"/>
      <c r="ZK87" s="99"/>
      <c r="ZL87" s="99"/>
      <c r="ZM87" s="99"/>
      <c r="ZN87" s="99"/>
      <c r="ZO87" s="99"/>
      <c r="ZP87" s="99"/>
      <c r="ZQ87" s="99"/>
      <c r="ZR87" s="99"/>
      <c r="ZS87" s="99"/>
      <c r="ZT87" s="99"/>
      <c r="ZU87" s="99"/>
      <c r="ZV87" s="99"/>
      <c r="ZW87" s="99"/>
      <c r="ZX87" s="99"/>
      <c r="ZY87" s="99"/>
      <c r="ZZ87" s="99"/>
      <c r="AAA87" s="99"/>
      <c r="AAB87" s="99"/>
      <c r="AAC87" s="99"/>
      <c r="AAD87" s="99"/>
      <c r="AAE87" s="99"/>
      <c r="AAF87" s="99"/>
      <c r="AAG87" s="99"/>
      <c r="AAH87" s="99"/>
      <c r="AAI87" s="99"/>
      <c r="AAJ87" s="99"/>
      <c r="AAK87" s="99"/>
      <c r="AAL87" s="99"/>
      <c r="AAM87" s="99"/>
      <c r="AAN87" s="99"/>
      <c r="AAO87" s="99"/>
      <c r="AAP87" s="99"/>
      <c r="AAQ87" s="99"/>
      <c r="AAR87" s="99"/>
      <c r="AAS87" s="99"/>
      <c r="AAT87" s="99"/>
      <c r="AAU87" s="99"/>
      <c r="AAV87" s="99"/>
      <c r="AAW87" s="99"/>
      <c r="AAX87" s="99"/>
      <c r="AAY87" s="99"/>
      <c r="AAZ87" s="99"/>
      <c r="ABA87" s="99"/>
      <c r="ABB87" s="99"/>
      <c r="ABC87" s="99"/>
      <c r="ABD87" s="99"/>
      <c r="ABE87" s="99"/>
      <c r="ABF87" s="99"/>
      <c r="ABG87" s="99"/>
      <c r="ABH87" s="99"/>
      <c r="ABI87" s="99"/>
      <c r="ABJ87" s="99"/>
      <c r="ABK87" s="99"/>
      <c r="ABL87" s="99"/>
      <c r="ABM87" s="99"/>
      <c r="ABN87" s="99"/>
      <c r="ABO87" s="99"/>
      <c r="ABP87" s="99"/>
      <c r="ABQ87" s="99"/>
      <c r="ABR87" s="99"/>
      <c r="ABS87" s="99"/>
      <c r="ABT87" s="99"/>
      <c r="ABU87" s="99"/>
      <c r="ABV87" s="99"/>
      <c r="ABW87" s="99"/>
      <c r="ABX87" s="99"/>
      <c r="ABY87" s="99"/>
      <c r="ABZ87" s="99"/>
      <c r="ACA87" s="99"/>
      <c r="ACB87" s="99"/>
      <c r="ACC87" s="99"/>
      <c r="ACD87" s="99"/>
      <c r="ACE87" s="99"/>
      <c r="ACF87" s="99"/>
      <c r="ACG87" s="99"/>
      <c r="ACH87" s="99"/>
      <c r="ACI87" s="99"/>
      <c r="ACJ87" s="99"/>
      <c r="ACK87" s="99"/>
      <c r="ACL87" s="99"/>
      <c r="ACM87" s="99"/>
      <c r="ACN87" s="99"/>
      <c r="ACO87" s="99"/>
      <c r="ACP87" s="99"/>
      <c r="ACQ87" s="99"/>
      <c r="ACR87" s="99"/>
      <c r="ACS87" s="99"/>
      <c r="ACT87" s="99"/>
      <c r="ACU87" s="99"/>
      <c r="ACV87" s="99"/>
      <c r="ACW87" s="99"/>
      <c r="ACX87" s="99"/>
      <c r="ACY87" s="99"/>
      <c r="ACZ87" s="99"/>
      <c r="ADA87" s="99"/>
      <c r="ADB87" s="99"/>
      <c r="ADC87" s="99"/>
      <c r="ADD87" s="99"/>
      <c r="ADE87" s="99"/>
      <c r="ADF87" s="99"/>
      <c r="ADG87" s="99"/>
      <c r="ADH87" s="99"/>
      <c r="ADI87" s="99"/>
      <c r="ADJ87" s="99"/>
      <c r="ADK87" s="99"/>
      <c r="ADL87" s="99"/>
      <c r="ADM87" s="99"/>
      <c r="ADN87" s="99"/>
      <c r="ADO87" s="99"/>
      <c r="ADP87" s="99"/>
      <c r="ADQ87" s="99"/>
      <c r="ADR87" s="99"/>
      <c r="ADS87" s="99"/>
      <c r="ADT87" s="99"/>
      <c r="ADU87" s="99"/>
      <c r="ADV87" s="99"/>
      <c r="ADW87" s="99"/>
      <c r="ADX87" s="99"/>
      <c r="ADY87" s="99"/>
      <c r="ADZ87" s="99"/>
      <c r="AEA87" s="99"/>
      <c r="AEB87" s="99"/>
      <c r="AEC87" s="99"/>
      <c r="AED87" s="99"/>
      <c r="AEE87" s="99"/>
      <c r="AEF87" s="99"/>
      <c r="AEG87" s="99"/>
      <c r="AEH87" s="99"/>
      <c r="AEI87" s="99"/>
      <c r="AEJ87" s="99"/>
      <c r="AEK87" s="99"/>
      <c r="AEL87" s="99"/>
      <c r="AEM87" s="99"/>
      <c r="AEN87" s="99"/>
      <c r="AEO87" s="99"/>
      <c r="AEP87" s="99"/>
      <c r="AEQ87" s="99"/>
      <c r="AER87" s="99"/>
      <c r="AES87" s="99"/>
      <c r="AET87" s="99"/>
      <c r="AEU87" s="99"/>
      <c r="AEV87" s="99"/>
      <c r="AEW87" s="99"/>
      <c r="AEX87" s="99"/>
      <c r="AEY87" s="99"/>
      <c r="AEZ87" s="99"/>
      <c r="AFA87" s="99"/>
      <c r="AFB87" s="99"/>
      <c r="AFC87" s="99"/>
      <c r="AFD87" s="99"/>
      <c r="AFE87" s="99"/>
      <c r="AFF87" s="99"/>
      <c r="AFG87" s="99"/>
      <c r="AFH87" s="99"/>
      <c r="AFI87" s="99"/>
      <c r="AFJ87" s="99"/>
      <c r="AFK87" s="99"/>
      <c r="AFL87" s="99"/>
      <c r="AFM87" s="99"/>
      <c r="AFN87" s="99"/>
      <c r="AFO87" s="99"/>
      <c r="AFP87" s="99"/>
      <c r="AFQ87" s="99"/>
      <c r="AFR87" s="99"/>
      <c r="AFS87" s="99"/>
      <c r="AFT87" s="99"/>
      <c r="AFU87" s="99"/>
      <c r="AFV87" s="99"/>
      <c r="AFW87" s="99"/>
      <c r="AFX87" s="99"/>
      <c r="AFY87" s="99"/>
      <c r="AFZ87" s="99"/>
      <c r="AGA87" s="99"/>
      <c r="AGB87" s="99"/>
      <c r="AGC87" s="99"/>
      <c r="AGD87" s="99"/>
      <c r="AGE87" s="99"/>
      <c r="AGF87" s="99"/>
      <c r="AGG87" s="99"/>
      <c r="AGH87" s="99"/>
      <c r="AGI87" s="99"/>
      <c r="AGJ87" s="99"/>
      <c r="AGK87" s="99"/>
      <c r="AGL87" s="99"/>
      <c r="AGM87" s="99"/>
      <c r="AGN87" s="99"/>
      <c r="AGO87" s="99"/>
      <c r="AGP87" s="99"/>
      <c r="AGQ87" s="99"/>
      <c r="AGR87" s="99"/>
      <c r="AGS87" s="99"/>
      <c r="AGT87" s="99"/>
      <c r="AGU87" s="99"/>
      <c r="AGV87" s="99"/>
      <c r="AGW87" s="99"/>
      <c r="AGX87" s="99"/>
      <c r="AGY87" s="99"/>
      <c r="AGZ87" s="99"/>
      <c r="AHA87" s="99"/>
      <c r="AHB87" s="99"/>
      <c r="AHC87" s="99"/>
      <c r="AHD87" s="99"/>
      <c r="AHE87" s="99"/>
      <c r="AHF87" s="99"/>
      <c r="AHG87" s="99"/>
      <c r="AHH87" s="99"/>
      <c r="AHI87" s="99"/>
      <c r="AHJ87" s="99"/>
      <c r="AHK87" s="99"/>
      <c r="AHL87" s="99"/>
      <c r="AHM87" s="99"/>
      <c r="AHN87" s="99"/>
      <c r="AHO87" s="99"/>
      <c r="AHP87" s="99"/>
      <c r="AHQ87" s="99"/>
      <c r="AHR87" s="99"/>
      <c r="AHS87" s="99"/>
      <c r="AHT87" s="99"/>
      <c r="AHU87" s="99"/>
      <c r="AHV87" s="99"/>
      <c r="AHW87" s="99"/>
      <c r="AHX87" s="99"/>
      <c r="AHY87" s="99"/>
      <c r="AHZ87" s="99"/>
      <c r="AIA87" s="99"/>
      <c r="AIB87" s="99"/>
      <c r="AIC87" s="99"/>
      <c r="AID87" s="99"/>
      <c r="AIE87" s="99"/>
      <c r="AIF87" s="99"/>
      <c r="AIG87" s="99"/>
      <c r="AIH87" s="99"/>
      <c r="AII87" s="99"/>
      <c r="AIJ87" s="99"/>
      <c r="AIK87" s="99"/>
      <c r="AIL87" s="99"/>
      <c r="AIM87" s="99"/>
      <c r="AIN87" s="99"/>
      <c r="AIO87" s="99"/>
      <c r="AIP87" s="99"/>
      <c r="AIQ87" s="99"/>
      <c r="AIR87" s="99"/>
      <c r="AIS87" s="99"/>
      <c r="AIT87" s="99"/>
      <c r="AIU87" s="99"/>
      <c r="AIV87" s="99"/>
      <c r="AIW87" s="99"/>
      <c r="AIX87" s="99"/>
      <c r="AIY87" s="99"/>
      <c r="AIZ87" s="99"/>
      <c r="AJA87" s="99"/>
      <c r="AJB87" s="99"/>
      <c r="AJC87" s="99"/>
      <c r="AJD87" s="99"/>
      <c r="AJE87" s="99"/>
      <c r="AJF87" s="99"/>
      <c r="AJG87" s="99"/>
      <c r="AJH87" s="99"/>
      <c r="AJI87" s="99"/>
      <c r="AJJ87" s="99"/>
      <c r="AJK87" s="99"/>
      <c r="AJL87" s="99"/>
      <c r="AJM87" s="99"/>
      <c r="AJN87" s="99"/>
      <c r="AJO87" s="99"/>
      <c r="AJP87" s="99"/>
      <c r="AJQ87" s="99"/>
      <c r="AJR87" s="99"/>
      <c r="AJS87" s="99"/>
      <c r="AJT87" s="99"/>
      <c r="AJU87" s="99"/>
      <c r="AJV87" s="99"/>
      <c r="AJW87" s="99"/>
      <c r="AJX87" s="99"/>
      <c r="AJY87" s="99"/>
      <c r="AJZ87" s="99"/>
      <c r="AKA87" s="99"/>
      <c r="AKB87" s="99"/>
      <c r="AKC87" s="99"/>
      <c r="AKD87" s="99"/>
      <c r="AKE87" s="99"/>
      <c r="AKF87" s="99"/>
      <c r="AKG87" s="99"/>
      <c r="AKH87" s="99"/>
      <c r="AKI87" s="99"/>
      <c r="AKJ87" s="99"/>
      <c r="AKK87" s="99"/>
      <c r="AKL87" s="99"/>
      <c r="AKM87" s="99"/>
      <c r="AKN87" s="99"/>
      <c r="AKO87" s="99"/>
      <c r="AKP87" s="99"/>
      <c r="AKQ87" s="99"/>
      <c r="AKR87" s="99"/>
      <c r="AKS87" s="99"/>
      <c r="AKT87" s="99"/>
      <c r="AKU87" s="99"/>
      <c r="AKV87" s="99"/>
      <c r="AKW87" s="99"/>
      <c r="AKX87" s="99"/>
      <c r="AKY87" s="99"/>
      <c r="AKZ87" s="99"/>
      <c r="ALA87" s="99"/>
      <c r="ALB87" s="99"/>
      <c r="ALC87" s="99"/>
      <c r="ALD87" s="99"/>
      <c r="ALE87" s="99"/>
      <c r="ALF87" s="99"/>
      <c r="ALG87" s="99"/>
      <c r="ALH87" s="99"/>
      <c r="ALI87" s="99"/>
      <c r="ALJ87" s="99"/>
      <c r="ALK87" s="99"/>
      <c r="ALL87" s="99"/>
      <c r="ALM87" s="99"/>
      <c r="ALN87" s="99"/>
      <c r="ALO87" s="99"/>
      <c r="ALP87" s="99"/>
      <c r="ALQ87" s="99"/>
      <c r="ALR87" s="99"/>
      <c r="ALS87" s="99"/>
      <c r="ALT87" s="99"/>
      <c r="ALU87" s="99"/>
      <c r="ALV87" s="99"/>
      <c r="ALW87" s="99"/>
      <c r="ALX87" s="99"/>
      <c r="ALY87" s="99"/>
      <c r="ALZ87" s="99"/>
      <c r="AMA87" s="99"/>
      <c r="AMB87" s="99"/>
      <c r="AMC87" s="99"/>
      <c r="AMD87" s="99"/>
      <c r="AME87" s="99"/>
      <c r="AMF87" s="99"/>
      <c r="AMG87" s="99"/>
      <c r="AMH87" s="99"/>
      <c r="AMI87" s="99"/>
      <c r="AMJ87" s="99"/>
      <c r="AMK87" s="99"/>
      <c r="AML87" s="99"/>
      <c r="AMM87" s="99"/>
      <c r="AMN87" s="99"/>
      <c r="AMO87" s="99"/>
      <c r="AMP87" s="99"/>
      <c r="AMQ87" s="99"/>
      <c r="AMR87" s="99"/>
      <c r="AMS87" s="99"/>
      <c r="AMT87" s="99"/>
      <c r="AMU87" s="99"/>
      <c r="AMV87" s="99"/>
      <c r="AMW87" s="99"/>
      <c r="AMX87" s="99"/>
      <c r="AMY87" s="99"/>
      <c r="AMZ87" s="99"/>
      <c r="ANA87" s="99"/>
      <c r="ANB87" s="99"/>
      <c r="ANC87" s="99"/>
      <c r="AND87" s="99"/>
      <c r="ANE87" s="99"/>
      <c r="ANF87" s="99"/>
      <c r="ANG87" s="99"/>
      <c r="ANH87" s="99"/>
      <c r="ANI87" s="99"/>
      <c r="ANJ87" s="99"/>
      <c r="ANK87" s="99"/>
      <c r="ANL87" s="99"/>
      <c r="ANM87" s="99"/>
      <c r="ANN87" s="99"/>
      <c r="ANO87" s="99"/>
      <c r="ANP87" s="99"/>
      <c r="ANQ87" s="99"/>
      <c r="ANR87" s="99"/>
      <c r="ANS87" s="99"/>
      <c r="ANT87" s="99"/>
      <c r="ANU87" s="99"/>
      <c r="ANV87" s="99"/>
      <c r="ANW87" s="99"/>
      <c r="ANX87" s="99"/>
      <c r="ANY87" s="99"/>
      <c r="ANZ87" s="99"/>
      <c r="AOA87" s="99"/>
      <c r="AOB87" s="99"/>
      <c r="AOC87" s="99"/>
      <c r="AOD87" s="99"/>
      <c r="AOE87" s="99"/>
      <c r="AOF87" s="99"/>
      <c r="AOG87" s="99"/>
      <c r="AOH87" s="99"/>
      <c r="AOI87" s="99"/>
      <c r="AOJ87" s="99"/>
      <c r="AOK87" s="99"/>
      <c r="AOL87" s="99"/>
      <c r="AOM87" s="99"/>
      <c r="AON87" s="99"/>
      <c r="AOO87" s="99"/>
      <c r="AOP87" s="99"/>
      <c r="AOQ87" s="99"/>
      <c r="AOR87" s="99"/>
      <c r="AOS87" s="99"/>
      <c r="AOT87" s="99"/>
      <c r="AOU87" s="99"/>
      <c r="AOV87" s="99"/>
      <c r="AOW87" s="99"/>
      <c r="AOX87" s="99"/>
      <c r="AOY87" s="99"/>
      <c r="AOZ87" s="99"/>
      <c r="APA87" s="99"/>
      <c r="APB87" s="99"/>
      <c r="APC87" s="99"/>
      <c r="APD87" s="99"/>
      <c r="APE87" s="99"/>
      <c r="APF87" s="99"/>
      <c r="APG87" s="99"/>
      <c r="APH87" s="99"/>
      <c r="API87" s="99"/>
      <c r="APJ87" s="99"/>
      <c r="APK87" s="99"/>
      <c r="APL87" s="99"/>
      <c r="APM87" s="99"/>
      <c r="APN87" s="99"/>
      <c r="APO87" s="99"/>
      <c r="APP87" s="99"/>
      <c r="APQ87" s="99"/>
      <c r="APR87" s="99"/>
      <c r="APS87" s="99"/>
      <c r="APT87" s="99"/>
      <c r="APU87" s="99"/>
      <c r="APV87" s="99"/>
      <c r="APW87" s="99"/>
      <c r="APX87" s="99"/>
      <c r="APY87" s="99"/>
      <c r="APZ87" s="99"/>
      <c r="AQA87" s="99"/>
      <c r="AQB87" s="99"/>
      <c r="AQC87" s="99"/>
      <c r="AQD87" s="99"/>
      <c r="AQE87" s="99"/>
      <c r="AQF87" s="99"/>
      <c r="AQG87" s="99"/>
      <c r="AQH87" s="99"/>
      <c r="AQI87" s="99"/>
      <c r="AQJ87" s="99"/>
      <c r="AQK87" s="99"/>
      <c r="AQL87" s="99"/>
      <c r="AQM87" s="99"/>
      <c r="AQN87" s="99"/>
      <c r="AQO87" s="99"/>
      <c r="AQP87" s="99"/>
      <c r="AQQ87" s="99"/>
      <c r="AQR87" s="99"/>
      <c r="AQS87" s="99"/>
      <c r="AQT87" s="99"/>
      <c r="AQU87" s="99"/>
      <c r="AQV87" s="99"/>
      <c r="AQW87" s="99"/>
      <c r="AQX87" s="99"/>
      <c r="AQY87" s="99"/>
      <c r="AQZ87" s="99"/>
      <c r="ARA87" s="99"/>
      <c r="ARB87" s="99"/>
      <c r="ARC87" s="99"/>
      <c r="ARD87" s="99"/>
      <c r="ARE87" s="99"/>
      <c r="ARF87" s="99"/>
      <c r="ARG87" s="99"/>
      <c r="ARH87" s="99"/>
      <c r="ARI87" s="99"/>
      <c r="ARJ87" s="99"/>
      <c r="ARK87" s="99"/>
      <c r="ARL87" s="99"/>
      <c r="ARM87" s="99"/>
      <c r="ARN87" s="99"/>
      <c r="ARO87" s="99"/>
      <c r="ARP87" s="99"/>
      <c r="ARQ87" s="99"/>
      <c r="ARR87" s="99"/>
      <c r="ARS87" s="99"/>
      <c r="ART87" s="99"/>
      <c r="ARU87" s="99"/>
      <c r="ARV87" s="99"/>
      <c r="ARW87" s="99"/>
      <c r="ARX87" s="99"/>
      <c r="ARY87" s="99"/>
      <c r="ARZ87" s="99"/>
      <c r="ASA87" s="99"/>
      <c r="ASB87" s="99"/>
      <c r="ASC87" s="99"/>
      <c r="ASD87" s="99"/>
      <c r="ASE87" s="99"/>
      <c r="ASF87" s="99"/>
      <c r="ASG87" s="99"/>
      <c r="ASH87" s="99"/>
      <c r="ASI87" s="99"/>
      <c r="ASJ87" s="99"/>
      <c r="ASK87" s="99"/>
      <c r="ASL87" s="99"/>
      <c r="ASM87" s="99"/>
      <c r="ASN87" s="99"/>
      <c r="ASO87" s="99"/>
      <c r="ASP87" s="99"/>
      <c r="ASQ87" s="99"/>
      <c r="ASR87" s="99"/>
      <c r="ASS87" s="99"/>
      <c r="AST87" s="99"/>
      <c r="ASU87" s="99"/>
      <c r="ASV87" s="99"/>
      <c r="ASW87" s="99"/>
      <c r="ASX87" s="99"/>
      <c r="ASY87" s="99"/>
      <c r="ASZ87" s="99"/>
      <c r="ATA87" s="99"/>
      <c r="ATB87" s="99"/>
      <c r="ATC87" s="99"/>
      <c r="ATD87" s="99"/>
      <c r="ATE87" s="99"/>
      <c r="ATF87" s="99"/>
      <c r="ATG87" s="99"/>
      <c r="ATH87" s="99"/>
      <c r="ATI87" s="99"/>
      <c r="ATJ87" s="99"/>
      <c r="ATK87" s="99"/>
      <c r="ATL87" s="99"/>
      <c r="ATM87" s="99"/>
      <c r="ATN87" s="99"/>
      <c r="ATO87" s="99"/>
      <c r="ATP87" s="99"/>
      <c r="ATQ87" s="99"/>
      <c r="ATR87" s="99"/>
      <c r="ATS87" s="99"/>
      <c r="ATT87" s="99"/>
      <c r="ATU87" s="99"/>
      <c r="ATV87" s="99"/>
      <c r="ATW87" s="99"/>
      <c r="ATX87" s="99"/>
      <c r="ATY87" s="99"/>
      <c r="ATZ87" s="99"/>
      <c r="AUA87" s="99"/>
      <c r="AUB87" s="99"/>
      <c r="AUC87" s="99"/>
      <c r="AUD87" s="99"/>
      <c r="AUE87" s="99"/>
      <c r="AUF87" s="99"/>
      <c r="AUG87" s="99"/>
      <c r="AUH87" s="99"/>
      <c r="AUI87" s="99"/>
      <c r="AUJ87" s="99"/>
      <c r="AUK87" s="99"/>
      <c r="AUL87" s="99"/>
      <c r="AUM87" s="99"/>
      <c r="AUN87" s="99"/>
      <c r="AUO87" s="99"/>
      <c r="AUP87" s="99"/>
      <c r="AUQ87" s="99"/>
      <c r="AUR87" s="99"/>
      <c r="AUS87" s="99"/>
      <c r="AUT87" s="99"/>
      <c r="AUU87" s="99"/>
      <c r="AUV87" s="99"/>
      <c r="AUW87" s="99"/>
      <c r="AUX87" s="99"/>
      <c r="AUY87" s="99"/>
      <c r="AUZ87" s="99"/>
      <c r="AVA87" s="99"/>
      <c r="AVB87" s="99"/>
      <c r="AVC87" s="99"/>
      <c r="AVD87" s="99"/>
      <c r="AVE87" s="99"/>
      <c r="AVF87" s="99"/>
      <c r="AVG87" s="99"/>
      <c r="AVH87" s="99"/>
      <c r="AVI87" s="99"/>
      <c r="AVJ87" s="99"/>
      <c r="AVK87" s="99"/>
      <c r="AVL87" s="99"/>
      <c r="AVM87" s="99"/>
      <c r="AVN87" s="99"/>
      <c r="AVO87" s="99"/>
      <c r="AVP87" s="99"/>
      <c r="AVQ87" s="99"/>
      <c r="AVR87" s="99"/>
      <c r="AVS87" s="99"/>
      <c r="AVT87" s="99"/>
      <c r="AVU87" s="99"/>
      <c r="AVV87" s="99"/>
      <c r="AVW87" s="99"/>
      <c r="AVX87" s="99"/>
      <c r="AVY87" s="99"/>
      <c r="AVZ87" s="99"/>
      <c r="AWA87" s="99"/>
      <c r="AWB87" s="99"/>
      <c r="AWC87" s="99"/>
      <c r="AWD87" s="99"/>
      <c r="AWE87" s="99"/>
      <c r="AWF87" s="99"/>
      <c r="AWG87" s="99"/>
      <c r="AWH87" s="99"/>
      <c r="AWI87" s="99"/>
      <c r="AWJ87" s="99"/>
      <c r="AWK87" s="99"/>
      <c r="AWL87" s="99"/>
      <c r="AWM87" s="99"/>
      <c r="AWN87" s="99"/>
      <c r="AWO87" s="99"/>
      <c r="AWP87" s="99"/>
      <c r="AWQ87" s="99"/>
      <c r="AWR87" s="99"/>
      <c r="AWS87" s="99"/>
      <c r="AWT87" s="99"/>
      <c r="AWU87" s="99"/>
      <c r="AWV87" s="99"/>
      <c r="AWW87" s="99"/>
      <c r="AWX87" s="99"/>
      <c r="AWY87" s="99"/>
      <c r="AWZ87" s="99"/>
      <c r="AXA87" s="99"/>
      <c r="AXB87" s="99"/>
      <c r="AXC87" s="99"/>
      <c r="AXD87" s="99"/>
      <c r="AXE87" s="99"/>
      <c r="AXF87" s="99"/>
      <c r="AXG87" s="99"/>
      <c r="AXH87" s="99"/>
      <c r="AXI87" s="99"/>
      <c r="AXJ87" s="99"/>
      <c r="AXK87" s="99"/>
      <c r="AXL87" s="99"/>
      <c r="AXM87" s="99"/>
      <c r="AXN87" s="99"/>
      <c r="AXO87" s="99"/>
      <c r="AXP87" s="99"/>
      <c r="AXQ87" s="99"/>
      <c r="AXR87" s="99"/>
      <c r="AXS87" s="99"/>
      <c r="AXT87" s="99"/>
      <c r="AXU87" s="99"/>
      <c r="AXV87" s="99"/>
      <c r="AXW87" s="99"/>
      <c r="AXX87" s="99"/>
      <c r="AXY87" s="99"/>
      <c r="AXZ87" s="99"/>
      <c r="AYA87" s="99"/>
      <c r="AYB87" s="99"/>
      <c r="AYC87" s="99"/>
      <c r="AYD87" s="99"/>
      <c r="AYE87" s="99"/>
      <c r="AYF87" s="99"/>
      <c r="AYG87" s="99"/>
      <c r="AYH87" s="99"/>
      <c r="AYI87" s="99"/>
      <c r="AYJ87" s="99"/>
      <c r="AYK87" s="99"/>
      <c r="AYL87" s="99"/>
      <c r="AYM87" s="99"/>
      <c r="AYN87" s="99"/>
      <c r="AYO87" s="99"/>
      <c r="AYP87" s="99"/>
      <c r="AYQ87" s="99"/>
      <c r="AYR87" s="99"/>
      <c r="AYS87" s="99"/>
      <c r="AYT87" s="99"/>
      <c r="AYU87" s="99"/>
      <c r="AYV87" s="99"/>
      <c r="AYW87" s="99"/>
      <c r="AYX87" s="99"/>
      <c r="AYY87" s="99"/>
      <c r="AYZ87" s="99"/>
      <c r="AZA87" s="99"/>
      <c r="AZB87" s="99"/>
      <c r="AZC87" s="99"/>
      <c r="AZD87" s="99"/>
      <c r="AZE87" s="99"/>
      <c r="AZF87" s="99"/>
      <c r="AZG87" s="99"/>
      <c r="AZH87" s="99"/>
      <c r="AZI87" s="99"/>
      <c r="AZJ87" s="99"/>
      <c r="AZK87" s="99"/>
      <c r="AZL87" s="99"/>
      <c r="AZM87" s="99"/>
      <c r="AZN87" s="99"/>
      <c r="AZO87" s="99"/>
      <c r="AZP87" s="99"/>
      <c r="AZQ87" s="99"/>
      <c r="AZR87" s="99"/>
      <c r="AZS87" s="99"/>
      <c r="AZT87" s="99"/>
      <c r="AZU87" s="99"/>
      <c r="AZV87" s="99"/>
      <c r="AZW87" s="99"/>
      <c r="AZX87" s="99"/>
      <c r="AZY87" s="99"/>
      <c r="AZZ87" s="99"/>
      <c r="BAA87" s="99"/>
      <c r="BAB87" s="99"/>
      <c r="BAC87" s="99"/>
      <c r="BAD87" s="99"/>
      <c r="BAE87" s="99"/>
      <c r="BAF87" s="99"/>
      <c r="BAG87" s="99"/>
      <c r="BAH87" s="99"/>
      <c r="BAI87" s="99"/>
      <c r="BAJ87" s="99"/>
      <c r="BAK87" s="99"/>
      <c r="BAL87" s="99"/>
      <c r="BAM87" s="99"/>
      <c r="BAN87" s="99"/>
      <c r="BAO87" s="99"/>
      <c r="BAP87" s="99"/>
      <c r="BAQ87" s="99"/>
      <c r="BAR87" s="99"/>
      <c r="BAS87" s="99"/>
      <c r="BAT87" s="99"/>
      <c r="BAU87" s="99"/>
      <c r="BAV87" s="99"/>
      <c r="BAW87" s="99"/>
      <c r="BAX87" s="99"/>
      <c r="BAY87" s="99"/>
      <c r="BAZ87" s="99"/>
      <c r="BBA87" s="99"/>
      <c r="BBB87" s="99"/>
      <c r="BBC87" s="99"/>
      <c r="BBD87" s="99"/>
      <c r="BBE87" s="99"/>
      <c r="BBF87" s="99"/>
      <c r="BBG87" s="99"/>
      <c r="BBH87" s="99"/>
      <c r="BBI87" s="99"/>
      <c r="BBJ87" s="99"/>
      <c r="BBK87" s="99"/>
      <c r="BBL87" s="99"/>
      <c r="BBM87" s="99"/>
      <c r="BBN87" s="99"/>
      <c r="BBO87" s="99"/>
      <c r="BBP87" s="99"/>
      <c r="BBQ87" s="99"/>
      <c r="BBR87" s="99"/>
      <c r="BBS87" s="99"/>
      <c r="BBT87" s="99"/>
      <c r="BBU87" s="99"/>
      <c r="BBV87" s="99"/>
      <c r="BBW87" s="99"/>
      <c r="BBX87" s="99"/>
      <c r="BBY87" s="99"/>
      <c r="BBZ87" s="99"/>
      <c r="BCA87" s="99"/>
      <c r="BCB87" s="99"/>
      <c r="BCC87" s="99"/>
      <c r="BCD87" s="99"/>
      <c r="BCE87" s="99"/>
      <c r="BCF87" s="99"/>
      <c r="BCG87" s="99"/>
      <c r="BCH87" s="99"/>
      <c r="BCI87" s="99"/>
      <c r="BCJ87" s="99"/>
      <c r="BCK87" s="99"/>
      <c r="BCL87" s="99"/>
      <c r="BCM87" s="99"/>
      <c r="BCN87" s="99"/>
      <c r="BCO87" s="99"/>
      <c r="BCP87" s="99"/>
      <c r="BCQ87" s="99"/>
      <c r="BCR87" s="99"/>
      <c r="BCS87" s="99"/>
      <c r="BCT87" s="99"/>
      <c r="BCU87" s="99"/>
      <c r="BCV87" s="99"/>
      <c r="BCW87" s="99"/>
      <c r="BCX87" s="99"/>
      <c r="BCY87" s="99"/>
      <c r="BCZ87" s="99"/>
      <c r="BDA87" s="99"/>
      <c r="BDB87" s="99"/>
      <c r="BDC87" s="99"/>
      <c r="BDD87" s="99"/>
      <c r="BDE87" s="99"/>
      <c r="BDF87" s="99"/>
      <c r="BDG87" s="99"/>
      <c r="BDH87" s="99"/>
      <c r="BDI87" s="99"/>
      <c r="BDJ87" s="99"/>
      <c r="BDK87" s="99"/>
      <c r="BDL87" s="99"/>
      <c r="BDM87" s="99"/>
      <c r="BDN87" s="99"/>
      <c r="BDO87" s="99"/>
      <c r="BDP87" s="99"/>
      <c r="BDQ87" s="99"/>
      <c r="BDR87" s="99"/>
      <c r="BDS87" s="99"/>
      <c r="BDT87" s="99"/>
      <c r="BDU87" s="99"/>
      <c r="BDV87" s="99"/>
      <c r="BDW87" s="99"/>
      <c r="BDX87" s="99"/>
      <c r="BDY87" s="99"/>
      <c r="BDZ87" s="99"/>
      <c r="BEA87" s="99"/>
      <c r="BEB87" s="99"/>
      <c r="BEC87" s="99"/>
      <c r="BED87" s="99"/>
      <c r="BEE87" s="99"/>
      <c r="BEF87" s="99"/>
      <c r="BEG87" s="99"/>
      <c r="BEH87" s="99"/>
      <c r="BEI87" s="99"/>
      <c r="BEJ87" s="99"/>
      <c r="BEK87" s="99"/>
      <c r="BEL87" s="99"/>
      <c r="BEM87" s="99"/>
      <c r="BEN87" s="99"/>
      <c r="BEO87" s="99"/>
      <c r="BEP87" s="99"/>
      <c r="BEQ87" s="99"/>
      <c r="BER87" s="99"/>
      <c r="BES87" s="99"/>
      <c r="BET87" s="99"/>
      <c r="BEU87" s="99"/>
      <c r="BEV87" s="99"/>
      <c r="BEW87" s="99"/>
      <c r="BEX87" s="99"/>
      <c r="BEY87" s="99"/>
      <c r="BEZ87" s="99"/>
      <c r="BFA87" s="99"/>
      <c r="BFB87" s="99"/>
      <c r="BFC87" s="99"/>
      <c r="BFD87" s="99"/>
      <c r="BFE87" s="99"/>
      <c r="BFF87" s="99"/>
      <c r="BFG87" s="99"/>
      <c r="BFH87" s="99"/>
      <c r="BFI87" s="99"/>
      <c r="BFJ87" s="99"/>
      <c r="BFK87" s="99"/>
      <c r="BFL87" s="99"/>
      <c r="BFM87" s="99"/>
      <c r="BFN87" s="99"/>
      <c r="BFO87" s="99"/>
      <c r="BFP87" s="99"/>
      <c r="BFQ87" s="99"/>
      <c r="BFR87" s="99"/>
      <c r="BFS87" s="99"/>
      <c r="BFT87" s="99"/>
      <c r="BFU87" s="99"/>
      <c r="BFV87" s="99"/>
      <c r="BFW87" s="99"/>
      <c r="BFX87" s="99"/>
      <c r="BFY87" s="99"/>
      <c r="BFZ87" s="99"/>
      <c r="BGA87" s="99"/>
      <c r="BGB87" s="99"/>
      <c r="BGC87" s="99"/>
      <c r="BGD87" s="99"/>
      <c r="BGE87" s="99"/>
      <c r="BGF87" s="99"/>
      <c r="BGG87" s="99"/>
      <c r="BGH87" s="99"/>
      <c r="BGI87" s="99"/>
      <c r="BGJ87" s="99"/>
      <c r="BGK87" s="99"/>
      <c r="BGL87" s="99"/>
      <c r="BGM87" s="99"/>
      <c r="BGN87" s="99"/>
      <c r="BGO87" s="99"/>
      <c r="BGP87" s="99"/>
      <c r="BGQ87" s="99"/>
      <c r="BGR87" s="99"/>
      <c r="BGS87" s="99"/>
      <c r="BGT87" s="99"/>
      <c r="BGU87" s="99"/>
      <c r="BGV87" s="99"/>
      <c r="BGW87" s="99"/>
      <c r="BGX87" s="99"/>
      <c r="BGY87" s="99"/>
      <c r="BGZ87" s="99"/>
      <c r="BHA87" s="99"/>
      <c r="BHB87" s="99"/>
      <c r="BHC87" s="99"/>
      <c r="BHD87" s="99"/>
      <c r="BHE87" s="99"/>
      <c r="BHF87" s="99"/>
      <c r="BHG87" s="99"/>
      <c r="BHH87" s="99"/>
      <c r="BHI87" s="99"/>
      <c r="BHJ87" s="99"/>
      <c r="BHK87" s="99"/>
      <c r="BHL87" s="99"/>
      <c r="BHM87" s="99"/>
      <c r="BHN87" s="99"/>
      <c r="BHO87" s="99"/>
      <c r="BHP87" s="99"/>
      <c r="BHQ87" s="99"/>
      <c r="BHR87" s="99"/>
      <c r="BHS87" s="99"/>
      <c r="BHT87" s="99"/>
      <c r="BHU87" s="99"/>
      <c r="BHV87" s="99"/>
      <c r="BHW87" s="99"/>
      <c r="BHX87" s="99"/>
      <c r="BHY87" s="99"/>
      <c r="BHZ87" s="99"/>
      <c r="BIA87" s="99"/>
      <c r="BIB87" s="99"/>
      <c r="BIC87" s="99"/>
      <c r="BID87" s="99"/>
      <c r="BIE87" s="99"/>
      <c r="BIF87" s="99"/>
      <c r="BIG87" s="99"/>
      <c r="BIH87" s="99"/>
      <c r="BII87" s="99"/>
      <c r="BIJ87" s="99"/>
      <c r="BIK87" s="99"/>
      <c r="BIL87" s="99"/>
      <c r="BIM87" s="99"/>
      <c r="BIN87" s="99"/>
      <c r="BIO87" s="99"/>
      <c r="BIP87" s="99"/>
      <c r="BIQ87" s="99"/>
      <c r="BIR87" s="99"/>
      <c r="BIS87" s="99"/>
      <c r="BIT87" s="99"/>
      <c r="BIU87" s="99"/>
      <c r="BIV87" s="99"/>
      <c r="BIW87" s="99"/>
      <c r="BIX87" s="99"/>
      <c r="BIY87" s="99"/>
      <c r="BIZ87" s="99"/>
      <c r="BJA87" s="99"/>
      <c r="BJB87" s="99"/>
      <c r="BJC87" s="99"/>
      <c r="BJD87" s="99"/>
      <c r="BJE87" s="99"/>
      <c r="BJF87" s="99"/>
      <c r="BJG87" s="99"/>
      <c r="BJH87" s="99"/>
      <c r="BJI87" s="99"/>
      <c r="BJJ87" s="99"/>
      <c r="BJK87" s="99"/>
      <c r="BJL87" s="99"/>
      <c r="BJM87" s="99"/>
      <c r="BJN87" s="99"/>
      <c r="BJO87" s="99"/>
      <c r="BJP87" s="99"/>
      <c r="BJQ87" s="99"/>
      <c r="BJR87" s="99"/>
      <c r="BJS87" s="99"/>
      <c r="BJT87" s="99"/>
      <c r="BJU87" s="99"/>
      <c r="BJV87" s="99"/>
      <c r="BJW87" s="99"/>
      <c r="BJX87" s="99"/>
      <c r="BJY87" s="99"/>
      <c r="BJZ87" s="99"/>
      <c r="BKA87" s="99"/>
      <c r="BKB87" s="99"/>
      <c r="BKC87" s="99"/>
      <c r="BKD87" s="99"/>
      <c r="BKE87" s="99"/>
      <c r="BKF87" s="99"/>
      <c r="BKG87" s="99"/>
      <c r="BKH87" s="99"/>
      <c r="BKI87" s="99"/>
      <c r="BKJ87" s="99"/>
      <c r="BKK87" s="99"/>
      <c r="BKL87" s="99"/>
      <c r="BKM87" s="99"/>
      <c r="BKN87" s="99"/>
      <c r="BKO87" s="99"/>
      <c r="BKP87" s="99"/>
      <c r="BKQ87" s="99"/>
      <c r="BKR87" s="99"/>
      <c r="BKS87" s="99"/>
      <c r="BKT87" s="99"/>
      <c r="BKU87" s="99"/>
      <c r="BKV87" s="99"/>
      <c r="BKW87" s="99"/>
      <c r="BKX87" s="99"/>
      <c r="BKY87" s="99"/>
      <c r="BKZ87" s="99"/>
      <c r="BLA87" s="99"/>
      <c r="BLB87" s="99"/>
      <c r="BLC87" s="99"/>
      <c r="BLD87" s="99"/>
      <c r="BLE87" s="99"/>
      <c r="BLF87" s="99"/>
      <c r="BLG87" s="99"/>
      <c r="BLH87" s="99"/>
      <c r="BLI87" s="99"/>
      <c r="BLJ87" s="99"/>
      <c r="BLK87" s="99"/>
      <c r="BLL87" s="99"/>
      <c r="BLM87" s="99"/>
      <c r="BLN87" s="99"/>
      <c r="BLO87" s="99"/>
      <c r="BLP87" s="99"/>
      <c r="BLQ87" s="99"/>
      <c r="BLR87" s="99"/>
      <c r="BLS87" s="99"/>
      <c r="BLT87" s="99"/>
      <c r="BLU87" s="99"/>
      <c r="BLV87" s="99"/>
      <c r="BLW87" s="99"/>
      <c r="BLX87" s="99"/>
      <c r="BLY87" s="99"/>
      <c r="BLZ87" s="99"/>
      <c r="BMA87" s="99"/>
      <c r="BMB87" s="99"/>
      <c r="BMC87" s="99"/>
      <c r="BMD87" s="99"/>
      <c r="BME87" s="99"/>
      <c r="BMF87" s="99"/>
      <c r="BMG87" s="99"/>
      <c r="BMH87" s="99"/>
      <c r="BMI87" s="99"/>
      <c r="BMJ87" s="99"/>
      <c r="BMK87" s="99"/>
      <c r="BML87" s="99"/>
      <c r="BMM87" s="99"/>
      <c r="BMN87" s="99"/>
      <c r="BMO87" s="99"/>
      <c r="BMP87" s="99"/>
      <c r="BMQ87" s="99"/>
      <c r="BMR87" s="99"/>
      <c r="BMS87" s="99"/>
      <c r="BMT87" s="99"/>
      <c r="BMU87" s="99"/>
      <c r="BMV87" s="99"/>
      <c r="BMW87" s="99"/>
      <c r="BMX87" s="99"/>
      <c r="BMY87" s="99"/>
      <c r="BMZ87" s="99"/>
      <c r="BNA87" s="99"/>
      <c r="BNB87" s="99"/>
      <c r="BNC87" s="99"/>
      <c r="BND87" s="99"/>
      <c r="BNE87" s="99"/>
      <c r="BNF87" s="99"/>
      <c r="BNG87" s="99"/>
      <c r="BNH87" s="99"/>
      <c r="BNI87" s="99"/>
      <c r="BNJ87" s="99"/>
      <c r="BNK87" s="99"/>
      <c r="BNL87" s="99"/>
      <c r="BNM87" s="99"/>
      <c r="BNN87" s="99"/>
      <c r="BNO87" s="99"/>
      <c r="BNP87" s="99"/>
      <c r="BNQ87" s="99"/>
      <c r="BNR87" s="99"/>
      <c r="BNS87" s="99"/>
      <c r="BNT87" s="99"/>
      <c r="BNU87" s="99"/>
      <c r="BNV87" s="99"/>
      <c r="BNW87" s="99"/>
      <c r="BNX87" s="99"/>
      <c r="BNY87" s="99"/>
      <c r="BNZ87" s="99"/>
      <c r="BOA87" s="99"/>
      <c r="BOB87" s="99"/>
      <c r="BOC87" s="99"/>
      <c r="BOD87" s="99"/>
      <c r="BOE87" s="99"/>
      <c r="BOF87" s="99"/>
      <c r="BOG87" s="99"/>
      <c r="BOH87" s="99"/>
      <c r="BOI87" s="99"/>
      <c r="BOJ87" s="99"/>
      <c r="BOK87" s="99"/>
      <c r="BOL87" s="99"/>
      <c r="BOM87" s="99"/>
      <c r="BON87" s="99"/>
      <c r="BOO87" s="99"/>
      <c r="BOP87" s="99"/>
      <c r="BOQ87" s="99"/>
      <c r="BOR87" s="99"/>
      <c r="BOS87" s="99"/>
      <c r="BOT87" s="99"/>
      <c r="BOU87" s="99"/>
      <c r="BOV87" s="99"/>
      <c r="BOW87" s="99"/>
      <c r="BOX87" s="99"/>
      <c r="BOY87" s="99"/>
      <c r="BOZ87" s="99"/>
      <c r="BPA87" s="99"/>
      <c r="BPB87" s="99"/>
      <c r="BPC87" s="99"/>
      <c r="BPD87" s="99"/>
      <c r="BPE87" s="99"/>
      <c r="BPF87" s="99"/>
      <c r="BPG87" s="99"/>
      <c r="BPH87" s="99"/>
      <c r="BPI87" s="99"/>
      <c r="BPJ87" s="99"/>
      <c r="BPK87" s="99"/>
      <c r="BPL87" s="99"/>
      <c r="BPM87" s="99"/>
      <c r="BPN87" s="99"/>
      <c r="BPO87" s="99"/>
      <c r="BPP87" s="99"/>
      <c r="BPQ87" s="99"/>
      <c r="BPR87" s="99"/>
      <c r="BPS87" s="99"/>
      <c r="BPT87" s="99"/>
      <c r="BPU87" s="99"/>
      <c r="BPV87" s="99"/>
      <c r="BPW87" s="99"/>
      <c r="BPX87" s="99"/>
      <c r="BPY87" s="99"/>
      <c r="BPZ87" s="99"/>
      <c r="BQA87" s="99"/>
      <c r="BQB87" s="99"/>
      <c r="BQC87" s="99"/>
      <c r="BQD87" s="99"/>
      <c r="BQE87" s="99"/>
      <c r="BQF87" s="99"/>
      <c r="BQG87" s="99"/>
      <c r="BQH87" s="99"/>
      <c r="BQI87" s="99"/>
      <c r="BQJ87" s="99"/>
      <c r="BQK87" s="99"/>
      <c r="BQL87" s="99"/>
      <c r="BQM87" s="99"/>
      <c r="BQN87" s="99"/>
      <c r="BQO87" s="99"/>
      <c r="BQP87" s="99"/>
      <c r="BQQ87" s="99"/>
      <c r="BQR87" s="99"/>
      <c r="BQS87" s="99"/>
      <c r="BQT87" s="99"/>
      <c r="BQU87" s="99"/>
      <c r="BQV87" s="99"/>
      <c r="BQW87" s="99"/>
      <c r="BQX87" s="99"/>
      <c r="BQY87" s="99"/>
      <c r="BQZ87" s="99"/>
      <c r="BRA87" s="99"/>
      <c r="BRB87" s="99"/>
      <c r="BRC87" s="99"/>
      <c r="BRD87" s="99"/>
      <c r="BRE87" s="99"/>
      <c r="BRF87" s="99"/>
      <c r="BRG87" s="99"/>
      <c r="BRH87" s="99"/>
      <c r="BRI87" s="99"/>
      <c r="BRJ87" s="99"/>
      <c r="BRK87" s="99"/>
      <c r="BRL87" s="99"/>
      <c r="BRM87" s="99"/>
      <c r="BRN87" s="99"/>
      <c r="BRO87" s="99"/>
      <c r="BRP87" s="99"/>
      <c r="BRQ87" s="99"/>
      <c r="BRR87" s="99"/>
      <c r="BRS87" s="99"/>
      <c r="BRT87" s="99"/>
      <c r="BRU87" s="99"/>
      <c r="BRV87" s="99"/>
      <c r="BRW87" s="99"/>
      <c r="BRX87" s="99"/>
      <c r="BRY87" s="99"/>
      <c r="BRZ87" s="99"/>
      <c r="BSA87" s="99"/>
      <c r="BSB87" s="99"/>
      <c r="BSC87" s="99"/>
      <c r="BSD87" s="99"/>
      <c r="BSE87" s="99"/>
      <c r="BSF87" s="99"/>
      <c r="BSG87" s="99"/>
      <c r="BSH87" s="99"/>
      <c r="BSI87" s="99"/>
      <c r="BSJ87" s="99"/>
      <c r="BSK87" s="99"/>
      <c r="BSL87" s="99"/>
      <c r="BSM87" s="99"/>
      <c r="BSN87" s="99"/>
      <c r="BSO87" s="99"/>
      <c r="BSP87" s="99"/>
      <c r="BSQ87" s="99"/>
      <c r="BSR87" s="99"/>
      <c r="BSS87" s="99"/>
      <c r="BST87" s="99"/>
      <c r="BSU87" s="99"/>
      <c r="BSV87" s="99"/>
      <c r="BSW87" s="99"/>
      <c r="BSX87" s="99"/>
      <c r="BSY87" s="99"/>
      <c r="BSZ87" s="99"/>
      <c r="BTA87" s="99"/>
      <c r="BTB87" s="99"/>
      <c r="BTC87" s="99"/>
      <c r="BTD87" s="99"/>
      <c r="BTE87" s="99"/>
      <c r="BTF87" s="99"/>
      <c r="BTG87" s="99"/>
      <c r="BTH87" s="99"/>
      <c r="BTI87" s="99"/>
      <c r="BTJ87" s="99"/>
      <c r="BTK87" s="99"/>
      <c r="BTL87" s="99"/>
      <c r="BTM87" s="99"/>
      <c r="BTN87" s="99"/>
      <c r="BTO87" s="99"/>
      <c r="BTP87" s="99"/>
      <c r="BTQ87" s="99"/>
      <c r="BTR87" s="99"/>
      <c r="BTS87" s="99"/>
      <c r="BTT87" s="99"/>
      <c r="BTU87" s="99"/>
      <c r="BTV87" s="99"/>
      <c r="BTW87" s="99"/>
      <c r="BTX87" s="99"/>
      <c r="BTY87" s="99"/>
      <c r="BTZ87" s="99"/>
      <c r="BUA87" s="99"/>
      <c r="BUB87" s="99"/>
      <c r="BUC87" s="99"/>
      <c r="BUD87" s="99"/>
      <c r="BUE87" s="99"/>
      <c r="BUF87" s="99"/>
      <c r="BUG87" s="99"/>
      <c r="BUH87" s="99"/>
      <c r="BUI87" s="99"/>
      <c r="BUJ87" s="99"/>
      <c r="BUK87" s="99"/>
      <c r="BUL87" s="99"/>
      <c r="BUM87" s="99"/>
      <c r="BUN87" s="99"/>
      <c r="BUO87" s="99"/>
      <c r="BUP87" s="99"/>
      <c r="BUQ87" s="99"/>
      <c r="BUR87" s="99"/>
      <c r="BUS87" s="99"/>
      <c r="BUT87" s="99"/>
      <c r="BUU87" s="99"/>
      <c r="BUV87" s="99"/>
      <c r="BUW87" s="99"/>
      <c r="BUX87" s="99"/>
      <c r="BUY87" s="99"/>
      <c r="BUZ87" s="99"/>
      <c r="BVA87" s="99"/>
      <c r="BVB87" s="99"/>
      <c r="BVC87" s="99"/>
      <c r="BVD87" s="99"/>
      <c r="BVE87" s="99"/>
      <c r="BVF87" s="99"/>
      <c r="BVG87" s="99"/>
      <c r="BVH87" s="99"/>
      <c r="BVI87" s="99"/>
      <c r="BVJ87" s="99"/>
      <c r="BVK87" s="99"/>
      <c r="BVL87" s="99"/>
      <c r="BVM87" s="99"/>
      <c r="BVN87" s="99"/>
      <c r="BVO87" s="99"/>
      <c r="BVP87" s="99"/>
      <c r="BVQ87" s="99"/>
      <c r="BVR87" s="99"/>
      <c r="BVS87" s="99"/>
      <c r="BVT87" s="99"/>
      <c r="BVU87" s="99"/>
      <c r="BVV87" s="99"/>
      <c r="BVW87" s="99"/>
      <c r="BVX87" s="99"/>
      <c r="BVY87" s="99"/>
      <c r="BVZ87" s="99"/>
      <c r="BWA87" s="99"/>
      <c r="BWB87" s="99"/>
      <c r="BWC87" s="99"/>
      <c r="BWD87" s="99"/>
      <c r="BWE87" s="99"/>
      <c r="BWF87" s="99"/>
      <c r="BWG87" s="99"/>
      <c r="BWH87" s="99"/>
      <c r="BWI87" s="99"/>
      <c r="BWJ87" s="99"/>
      <c r="BWK87" s="99"/>
      <c r="BWL87" s="99"/>
      <c r="BWM87" s="99"/>
      <c r="BWN87" s="99"/>
      <c r="BWO87" s="99"/>
      <c r="BWP87" s="99"/>
      <c r="BWQ87" s="99"/>
      <c r="BWR87" s="99"/>
      <c r="BWS87" s="99"/>
      <c r="BWT87" s="99"/>
      <c r="BWU87" s="99"/>
      <c r="BWV87" s="99"/>
      <c r="BWW87" s="99"/>
      <c r="BWX87" s="99"/>
      <c r="BWY87" s="99"/>
      <c r="BWZ87" s="99"/>
      <c r="BXA87" s="99"/>
      <c r="BXB87" s="99"/>
      <c r="BXC87" s="99"/>
      <c r="BXD87" s="99"/>
      <c r="BXE87" s="99"/>
      <c r="BXF87" s="99"/>
      <c r="BXG87" s="99"/>
      <c r="BXH87" s="99"/>
      <c r="BXI87" s="99"/>
      <c r="BXJ87" s="99"/>
      <c r="BXK87" s="99"/>
      <c r="BXL87" s="99"/>
      <c r="BXM87" s="99"/>
      <c r="BXN87" s="99"/>
      <c r="BXO87" s="99"/>
      <c r="BXP87" s="99"/>
      <c r="BXQ87" s="99"/>
      <c r="BXR87" s="99"/>
      <c r="BXS87" s="99"/>
      <c r="BXT87" s="99"/>
      <c r="BXU87" s="99"/>
      <c r="BXV87" s="99"/>
      <c r="BXW87" s="99"/>
      <c r="BXX87" s="99"/>
      <c r="BXY87" s="99"/>
      <c r="BXZ87" s="99"/>
      <c r="BYA87" s="99"/>
      <c r="BYB87" s="99"/>
      <c r="BYC87" s="99"/>
      <c r="BYD87" s="99"/>
      <c r="BYE87" s="99"/>
      <c r="BYF87" s="99"/>
      <c r="BYG87" s="99"/>
      <c r="BYH87" s="99"/>
      <c r="BYI87" s="99"/>
      <c r="BYJ87" s="99"/>
      <c r="BYK87" s="99"/>
      <c r="BYL87" s="99"/>
      <c r="BYM87" s="99"/>
      <c r="BYN87" s="99"/>
      <c r="BYO87" s="99"/>
      <c r="BYP87" s="99"/>
      <c r="BYQ87" s="99"/>
      <c r="BYR87" s="99"/>
      <c r="BYS87" s="99"/>
      <c r="BYT87" s="99"/>
      <c r="BYU87" s="99"/>
      <c r="BYV87" s="99"/>
      <c r="BYW87" s="99"/>
      <c r="BYX87" s="99"/>
      <c r="BYY87" s="99"/>
      <c r="BYZ87" s="99"/>
      <c r="BZA87" s="99"/>
      <c r="BZB87" s="99"/>
      <c r="BZC87" s="99"/>
      <c r="BZD87" s="99"/>
      <c r="BZE87" s="99"/>
      <c r="BZF87" s="99"/>
      <c r="BZG87" s="99"/>
      <c r="BZH87" s="99"/>
      <c r="BZI87" s="99"/>
      <c r="BZJ87" s="99"/>
      <c r="BZK87" s="99"/>
      <c r="BZL87" s="99"/>
      <c r="BZM87" s="99"/>
      <c r="BZN87" s="99"/>
      <c r="BZO87" s="99"/>
      <c r="BZP87" s="99"/>
      <c r="BZQ87" s="99"/>
      <c r="BZR87" s="99"/>
      <c r="BZS87" s="99"/>
      <c r="BZT87" s="99"/>
      <c r="BZU87" s="99"/>
      <c r="BZV87" s="99"/>
      <c r="BZW87" s="99"/>
      <c r="BZX87" s="99"/>
      <c r="BZY87" s="99"/>
      <c r="BZZ87" s="99"/>
      <c r="CAA87" s="99"/>
      <c r="CAB87" s="99"/>
      <c r="CAC87" s="99"/>
      <c r="CAD87" s="99"/>
      <c r="CAE87" s="99"/>
      <c r="CAF87" s="99"/>
      <c r="CAG87" s="99"/>
      <c r="CAH87" s="99"/>
      <c r="CAI87" s="99"/>
      <c r="CAJ87" s="99"/>
      <c r="CAK87" s="99"/>
      <c r="CAL87" s="99"/>
      <c r="CAM87" s="99"/>
      <c r="CAN87" s="99"/>
      <c r="CAO87" s="99"/>
      <c r="CAP87" s="99"/>
      <c r="CAQ87" s="99"/>
      <c r="CAR87" s="99"/>
      <c r="CAS87" s="99"/>
      <c r="CAT87" s="99"/>
      <c r="CAU87" s="99"/>
      <c r="CAV87" s="99"/>
      <c r="CAW87" s="99"/>
      <c r="CAX87" s="99"/>
      <c r="CAY87" s="99"/>
      <c r="CAZ87" s="99"/>
      <c r="CBA87" s="99"/>
      <c r="CBB87" s="99"/>
      <c r="CBC87" s="99"/>
      <c r="CBD87" s="99"/>
      <c r="CBE87" s="99"/>
      <c r="CBF87" s="99"/>
      <c r="CBG87" s="99"/>
      <c r="CBH87" s="99"/>
      <c r="CBI87" s="99"/>
      <c r="CBJ87" s="99"/>
      <c r="CBK87" s="99"/>
      <c r="CBL87" s="99"/>
      <c r="CBM87" s="99"/>
      <c r="CBN87" s="99"/>
      <c r="CBO87" s="99"/>
      <c r="CBP87" s="99"/>
      <c r="CBQ87" s="99"/>
      <c r="CBR87" s="99"/>
      <c r="CBS87" s="99"/>
      <c r="CBT87" s="99"/>
      <c r="CBU87" s="99"/>
      <c r="CBV87" s="99"/>
      <c r="CBW87" s="99"/>
      <c r="CBX87" s="99"/>
      <c r="CBY87" s="99"/>
      <c r="CBZ87" s="99"/>
      <c r="CCA87" s="99"/>
      <c r="CCB87" s="99"/>
      <c r="CCC87" s="99"/>
      <c r="CCD87" s="99"/>
      <c r="CCE87" s="99"/>
      <c r="CCF87" s="99"/>
      <c r="CCG87" s="99"/>
      <c r="CCH87" s="99"/>
      <c r="CCI87" s="99"/>
      <c r="CCJ87" s="99"/>
      <c r="CCK87" s="99"/>
      <c r="CCL87" s="99"/>
      <c r="CCM87" s="99"/>
      <c r="CCN87" s="99"/>
      <c r="CCO87" s="99"/>
      <c r="CCP87" s="99"/>
      <c r="CCQ87" s="99"/>
      <c r="CCR87" s="99"/>
      <c r="CCS87" s="99"/>
      <c r="CCT87" s="99"/>
      <c r="CCU87" s="99"/>
      <c r="CCV87" s="99"/>
      <c r="CCW87" s="99"/>
      <c r="CCX87" s="99"/>
      <c r="CCY87" s="99"/>
      <c r="CCZ87" s="99"/>
      <c r="CDA87" s="99"/>
      <c r="CDB87" s="99"/>
      <c r="CDC87" s="99"/>
      <c r="CDD87" s="99"/>
      <c r="CDE87" s="99"/>
      <c r="CDF87" s="99"/>
      <c r="CDG87" s="99"/>
      <c r="CDH87" s="99"/>
      <c r="CDI87" s="99"/>
      <c r="CDJ87" s="99"/>
      <c r="CDK87" s="99"/>
      <c r="CDL87" s="99"/>
      <c r="CDM87" s="99"/>
      <c r="CDN87" s="99"/>
      <c r="CDO87" s="99"/>
      <c r="CDP87" s="99"/>
      <c r="CDQ87" s="99"/>
      <c r="CDR87" s="99"/>
      <c r="CDS87" s="99"/>
      <c r="CDT87" s="99"/>
      <c r="CDU87" s="99"/>
      <c r="CDV87" s="99"/>
      <c r="CDW87" s="99"/>
      <c r="CDX87" s="99"/>
      <c r="CDY87" s="99"/>
      <c r="CDZ87" s="99"/>
      <c r="CEA87" s="99"/>
      <c r="CEB87" s="99"/>
      <c r="CEC87" s="99"/>
      <c r="CED87" s="99"/>
      <c r="CEE87" s="99"/>
      <c r="CEF87" s="99"/>
      <c r="CEG87" s="99"/>
      <c r="CEH87" s="99"/>
      <c r="CEI87" s="99"/>
      <c r="CEJ87" s="99"/>
      <c r="CEK87" s="99"/>
      <c r="CEL87" s="99"/>
      <c r="CEM87" s="99"/>
      <c r="CEN87" s="99"/>
      <c r="CEO87" s="99"/>
      <c r="CEP87" s="99"/>
      <c r="CEQ87" s="99"/>
      <c r="CER87" s="99"/>
      <c r="CES87" s="99"/>
      <c r="CET87" s="99"/>
      <c r="CEU87" s="99"/>
      <c r="CEV87" s="99"/>
      <c r="CEW87" s="99"/>
      <c r="CEX87" s="99"/>
      <c r="CEY87" s="99"/>
      <c r="CEZ87" s="99"/>
      <c r="CFA87" s="99"/>
      <c r="CFB87" s="99"/>
      <c r="CFC87" s="99"/>
      <c r="CFD87" s="99"/>
      <c r="CFE87" s="99"/>
      <c r="CFF87" s="99"/>
      <c r="CFG87" s="99"/>
      <c r="CFH87" s="99"/>
      <c r="CFI87" s="99"/>
      <c r="CFJ87" s="99"/>
      <c r="CFK87" s="99"/>
      <c r="CFL87" s="99"/>
      <c r="CFM87" s="99"/>
      <c r="CFN87" s="99"/>
      <c r="CFO87" s="99"/>
      <c r="CFP87" s="99"/>
      <c r="CFQ87" s="99"/>
      <c r="CFR87" s="99"/>
      <c r="CFS87" s="99"/>
      <c r="CFT87" s="99"/>
      <c r="CFU87" s="99"/>
      <c r="CFV87" s="99"/>
      <c r="CFW87" s="99"/>
      <c r="CFX87" s="99"/>
      <c r="CFY87" s="99"/>
      <c r="CFZ87" s="99"/>
      <c r="CGA87" s="99"/>
      <c r="CGB87" s="99"/>
      <c r="CGC87" s="99"/>
      <c r="CGD87" s="99"/>
      <c r="CGE87" s="99"/>
      <c r="CGF87" s="99"/>
      <c r="CGG87" s="99"/>
      <c r="CGH87" s="99"/>
      <c r="CGI87" s="99"/>
      <c r="CGJ87" s="99"/>
      <c r="CGK87" s="99"/>
      <c r="CGL87" s="99"/>
      <c r="CGM87" s="99"/>
      <c r="CGN87" s="99"/>
      <c r="CGO87" s="99"/>
      <c r="CGP87" s="99"/>
      <c r="CGQ87" s="99"/>
      <c r="CGR87" s="99"/>
      <c r="CGS87" s="99"/>
      <c r="CGT87" s="99"/>
      <c r="CGU87" s="99"/>
      <c r="CGV87" s="99"/>
      <c r="CGW87" s="99"/>
      <c r="CGX87" s="99"/>
      <c r="CGY87" s="99"/>
      <c r="CGZ87" s="99"/>
      <c r="CHA87" s="99"/>
      <c r="CHB87" s="99"/>
      <c r="CHC87" s="99"/>
      <c r="CHD87" s="99"/>
      <c r="CHE87" s="99"/>
      <c r="CHF87" s="99"/>
      <c r="CHG87" s="99"/>
      <c r="CHH87" s="99"/>
      <c r="CHI87" s="99"/>
      <c r="CHJ87" s="99"/>
      <c r="CHK87" s="99"/>
      <c r="CHL87" s="99"/>
      <c r="CHM87" s="99"/>
      <c r="CHN87" s="99"/>
      <c r="CHO87" s="99"/>
      <c r="CHP87" s="99"/>
      <c r="CHQ87" s="99"/>
      <c r="CHR87" s="99"/>
      <c r="CHS87" s="99"/>
      <c r="CHT87" s="99"/>
      <c r="CHU87" s="99"/>
      <c r="CHV87" s="99"/>
      <c r="CHW87" s="99"/>
      <c r="CHX87" s="99"/>
      <c r="CHY87" s="99"/>
      <c r="CHZ87" s="99"/>
      <c r="CIA87" s="99"/>
      <c r="CIB87" s="99"/>
      <c r="CIC87" s="99"/>
      <c r="CID87" s="99"/>
      <c r="CIE87" s="99"/>
      <c r="CIF87" s="99"/>
      <c r="CIG87" s="99"/>
      <c r="CIH87" s="99"/>
      <c r="CII87" s="99"/>
      <c r="CIJ87" s="99"/>
      <c r="CIK87" s="99"/>
      <c r="CIL87" s="99"/>
      <c r="CIM87" s="99"/>
      <c r="CIN87" s="99"/>
      <c r="CIO87" s="99"/>
      <c r="CIP87" s="99"/>
      <c r="CIQ87" s="99"/>
      <c r="CIR87" s="99"/>
      <c r="CIS87" s="99"/>
      <c r="CIT87" s="99"/>
      <c r="CIU87" s="99"/>
      <c r="CIV87" s="99"/>
      <c r="CIW87" s="99"/>
      <c r="CIX87" s="99"/>
      <c r="CIY87" s="99"/>
      <c r="CIZ87" s="99"/>
      <c r="CJA87" s="99"/>
      <c r="CJB87" s="99"/>
      <c r="CJC87" s="99"/>
      <c r="CJD87" s="99"/>
      <c r="CJE87" s="99"/>
      <c r="CJF87" s="99"/>
      <c r="CJG87" s="99"/>
      <c r="CJH87" s="99"/>
      <c r="CJI87" s="99"/>
      <c r="CJJ87" s="99"/>
      <c r="CJK87" s="99"/>
      <c r="CJL87" s="99"/>
      <c r="CJM87" s="99"/>
      <c r="CJN87" s="99"/>
      <c r="CJO87" s="99"/>
      <c r="CJP87" s="99"/>
      <c r="CJQ87" s="99"/>
      <c r="CJR87" s="99"/>
      <c r="CJS87" s="99"/>
      <c r="CJT87" s="99"/>
      <c r="CJU87" s="99"/>
      <c r="CJV87" s="99"/>
      <c r="CJW87" s="99"/>
      <c r="CJX87" s="99"/>
      <c r="CJY87" s="99"/>
      <c r="CJZ87" s="99"/>
      <c r="CKA87" s="99"/>
      <c r="CKB87" s="99"/>
      <c r="CKC87" s="99"/>
      <c r="CKD87" s="99"/>
      <c r="CKE87" s="99"/>
      <c r="CKF87" s="99"/>
      <c r="CKG87" s="99"/>
      <c r="CKH87" s="99"/>
      <c r="CKI87" s="99"/>
      <c r="CKJ87" s="99"/>
      <c r="CKK87" s="99"/>
      <c r="CKL87" s="99"/>
      <c r="CKM87" s="99"/>
      <c r="CKN87" s="99"/>
      <c r="CKO87" s="99"/>
      <c r="CKP87" s="99"/>
      <c r="CKQ87" s="99"/>
      <c r="CKR87" s="99"/>
      <c r="CKS87" s="99"/>
      <c r="CKT87" s="99"/>
      <c r="CKU87" s="99"/>
      <c r="CKV87" s="99"/>
      <c r="CKW87" s="99"/>
      <c r="CKX87" s="99"/>
      <c r="CKY87" s="99"/>
      <c r="CKZ87" s="99"/>
      <c r="CLA87" s="99"/>
      <c r="CLB87" s="99"/>
      <c r="CLC87" s="99"/>
      <c r="CLD87" s="99"/>
      <c r="CLE87" s="99"/>
      <c r="CLF87" s="99"/>
      <c r="CLG87" s="99"/>
      <c r="CLH87" s="99"/>
      <c r="CLI87" s="99"/>
      <c r="CLJ87" s="99"/>
      <c r="CLK87" s="99"/>
      <c r="CLL87" s="99"/>
      <c r="CLM87" s="99"/>
      <c r="CLN87" s="99"/>
      <c r="CLO87" s="99"/>
      <c r="CLP87" s="99"/>
      <c r="CLQ87" s="99"/>
      <c r="CLR87" s="99"/>
      <c r="CLS87" s="99"/>
      <c r="CLT87" s="99"/>
      <c r="CLU87" s="99"/>
      <c r="CLV87" s="99"/>
      <c r="CLW87" s="99"/>
      <c r="CLX87" s="99"/>
      <c r="CLY87" s="99"/>
      <c r="CLZ87" s="99"/>
      <c r="CMA87" s="99"/>
      <c r="CMB87" s="99"/>
      <c r="CMC87" s="99"/>
      <c r="CMD87" s="99"/>
      <c r="CME87" s="99"/>
      <c r="CMF87" s="99"/>
      <c r="CMG87" s="99"/>
      <c r="CMH87" s="99"/>
      <c r="CMI87" s="99"/>
      <c r="CMJ87" s="99"/>
      <c r="CMK87" s="99"/>
      <c r="CML87" s="99"/>
      <c r="CMM87" s="99"/>
      <c r="CMN87" s="99"/>
      <c r="CMO87" s="99"/>
      <c r="CMP87" s="99"/>
      <c r="CMQ87" s="99"/>
      <c r="CMR87" s="99"/>
      <c r="CMS87" s="99"/>
      <c r="CMT87" s="99"/>
      <c r="CMU87" s="99"/>
      <c r="CMV87" s="99"/>
      <c r="CMW87" s="99"/>
      <c r="CMX87" s="99"/>
      <c r="CMY87" s="99"/>
      <c r="CMZ87" s="99"/>
      <c r="CNA87" s="99"/>
      <c r="CNB87" s="99"/>
      <c r="CNC87" s="99"/>
      <c r="CND87" s="99"/>
      <c r="CNE87" s="99"/>
      <c r="CNF87" s="99"/>
      <c r="CNG87" s="99"/>
      <c r="CNH87" s="99"/>
      <c r="CNI87" s="99"/>
      <c r="CNJ87" s="99"/>
      <c r="CNK87" s="99"/>
      <c r="CNL87" s="99"/>
      <c r="CNM87" s="99"/>
      <c r="CNN87" s="99"/>
      <c r="CNO87" s="99"/>
      <c r="CNP87" s="99"/>
      <c r="CNQ87" s="99"/>
      <c r="CNR87" s="99"/>
      <c r="CNS87" s="99"/>
      <c r="CNT87" s="99"/>
      <c r="CNU87" s="99"/>
      <c r="CNV87" s="99"/>
      <c r="CNW87" s="99"/>
      <c r="CNX87" s="99"/>
      <c r="CNY87" s="99"/>
      <c r="CNZ87" s="99"/>
      <c r="COA87" s="99"/>
      <c r="COB87" s="99"/>
      <c r="COC87" s="99"/>
      <c r="COD87" s="99"/>
      <c r="COE87" s="99"/>
      <c r="COF87" s="99"/>
      <c r="COG87" s="99"/>
      <c r="COH87" s="99"/>
      <c r="COI87" s="99"/>
      <c r="COJ87" s="99"/>
      <c r="COK87" s="99"/>
      <c r="COL87" s="99"/>
      <c r="COM87" s="99"/>
      <c r="CON87" s="99"/>
      <c r="COO87" s="99"/>
      <c r="COP87" s="99"/>
      <c r="COQ87" s="99"/>
      <c r="COR87" s="99"/>
      <c r="COS87" s="99"/>
      <c r="COT87" s="99"/>
      <c r="COU87" s="99"/>
      <c r="COV87" s="99"/>
      <c r="COW87" s="99"/>
      <c r="COX87" s="99"/>
      <c r="COY87" s="99"/>
      <c r="COZ87" s="99"/>
      <c r="CPA87" s="99"/>
      <c r="CPB87" s="99"/>
      <c r="CPC87" s="99"/>
      <c r="CPD87" s="99"/>
      <c r="CPE87" s="99"/>
      <c r="CPF87" s="99"/>
      <c r="CPG87" s="99"/>
      <c r="CPH87" s="99"/>
      <c r="CPI87" s="99"/>
      <c r="CPJ87" s="99"/>
      <c r="CPK87" s="99"/>
      <c r="CPL87" s="99"/>
      <c r="CPM87" s="99"/>
      <c r="CPN87" s="99"/>
      <c r="CPO87" s="99"/>
      <c r="CPP87" s="99"/>
      <c r="CPQ87" s="99"/>
      <c r="CPR87" s="99"/>
      <c r="CPS87" s="99"/>
      <c r="CPT87" s="99"/>
      <c r="CPU87" s="99"/>
      <c r="CPV87" s="99"/>
      <c r="CPW87" s="99"/>
      <c r="CPX87" s="99"/>
      <c r="CPY87" s="99"/>
      <c r="CPZ87" s="99"/>
      <c r="CQA87" s="99"/>
      <c r="CQB87" s="99"/>
      <c r="CQC87" s="99"/>
      <c r="CQD87" s="99"/>
      <c r="CQE87" s="99"/>
      <c r="CQF87" s="99"/>
      <c r="CQG87" s="99"/>
      <c r="CQH87" s="99"/>
      <c r="CQI87" s="99"/>
      <c r="CQJ87" s="99"/>
      <c r="CQK87" s="99"/>
      <c r="CQL87" s="99"/>
      <c r="CQM87" s="99"/>
      <c r="CQN87" s="99"/>
      <c r="CQO87" s="99"/>
      <c r="CQP87" s="99"/>
      <c r="CQQ87" s="99"/>
      <c r="CQR87" s="99"/>
      <c r="CQS87" s="99"/>
      <c r="CQT87" s="99"/>
      <c r="CQU87" s="99"/>
      <c r="CQV87" s="99"/>
      <c r="CQW87" s="99"/>
      <c r="CQX87" s="99"/>
      <c r="CQY87" s="99"/>
      <c r="CQZ87" s="99"/>
      <c r="CRA87" s="99"/>
      <c r="CRB87" s="99"/>
      <c r="CRC87" s="99"/>
      <c r="CRD87" s="99"/>
      <c r="CRE87" s="99"/>
      <c r="CRF87" s="99"/>
      <c r="CRG87" s="99"/>
      <c r="CRH87" s="99"/>
      <c r="CRI87" s="99"/>
      <c r="CRJ87" s="99"/>
      <c r="CRK87" s="99"/>
      <c r="CRL87" s="99"/>
      <c r="CRM87" s="99"/>
      <c r="CRN87" s="99"/>
      <c r="CRO87" s="99"/>
      <c r="CRP87" s="99"/>
      <c r="CRQ87" s="99"/>
      <c r="CRR87" s="99"/>
      <c r="CRS87" s="99"/>
      <c r="CRT87" s="99"/>
      <c r="CRU87" s="99"/>
      <c r="CRV87" s="99"/>
      <c r="CRW87" s="99"/>
      <c r="CRX87" s="99"/>
      <c r="CRY87" s="99"/>
      <c r="CRZ87" s="99"/>
      <c r="CSA87" s="99"/>
      <c r="CSB87" s="99"/>
      <c r="CSC87" s="99"/>
      <c r="CSD87" s="99"/>
      <c r="CSE87" s="99"/>
      <c r="CSF87" s="99"/>
      <c r="CSG87" s="99"/>
      <c r="CSH87" s="99"/>
      <c r="CSI87" s="99"/>
      <c r="CSJ87" s="99"/>
      <c r="CSK87" s="99"/>
      <c r="CSL87" s="99"/>
      <c r="CSM87" s="99"/>
      <c r="CSN87" s="99"/>
      <c r="CSO87" s="99"/>
      <c r="CSP87" s="99"/>
      <c r="CSQ87" s="99"/>
      <c r="CSR87" s="99"/>
      <c r="CSS87" s="99"/>
      <c r="CST87" s="99"/>
      <c r="CSU87" s="99"/>
      <c r="CSV87" s="99"/>
      <c r="CSW87" s="99"/>
      <c r="CSX87" s="99"/>
      <c r="CSY87" s="99"/>
      <c r="CSZ87" s="99"/>
      <c r="CTA87" s="99"/>
      <c r="CTB87" s="99"/>
      <c r="CTC87" s="99"/>
      <c r="CTD87" s="99"/>
      <c r="CTE87" s="99"/>
      <c r="CTF87" s="99"/>
      <c r="CTG87" s="99"/>
      <c r="CTH87" s="99"/>
      <c r="CTI87" s="99"/>
      <c r="CTJ87" s="99"/>
      <c r="CTK87" s="99"/>
      <c r="CTL87" s="99"/>
      <c r="CTM87" s="99"/>
      <c r="CTN87" s="99"/>
      <c r="CTO87" s="99"/>
      <c r="CTP87" s="99"/>
      <c r="CTQ87" s="99"/>
      <c r="CTR87" s="99"/>
      <c r="CTS87" s="99"/>
      <c r="CTT87" s="99"/>
      <c r="CTU87" s="99"/>
      <c r="CTV87" s="99"/>
      <c r="CTW87" s="99"/>
      <c r="CTX87" s="99"/>
      <c r="CTY87" s="99"/>
      <c r="CTZ87" s="99"/>
      <c r="CUA87" s="99"/>
      <c r="CUB87" s="99"/>
      <c r="CUC87" s="99"/>
      <c r="CUD87" s="99"/>
      <c r="CUE87" s="99"/>
      <c r="CUF87" s="99"/>
      <c r="CUG87" s="99"/>
      <c r="CUH87" s="99"/>
      <c r="CUI87" s="99"/>
      <c r="CUJ87" s="99"/>
      <c r="CUK87" s="99"/>
      <c r="CUL87" s="99"/>
      <c r="CUM87" s="99"/>
      <c r="CUN87" s="99"/>
      <c r="CUO87" s="99"/>
      <c r="CUP87" s="99"/>
      <c r="CUQ87" s="99"/>
      <c r="CUR87" s="99"/>
      <c r="CUS87" s="99"/>
      <c r="CUT87" s="99"/>
      <c r="CUU87" s="99"/>
      <c r="CUV87" s="99"/>
      <c r="CUW87" s="99"/>
      <c r="CUX87" s="99"/>
      <c r="CUY87" s="99"/>
      <c r="CUZ87" s="99"/>
      <c r="CVA87" s="99"/>
      <c r="CVB87" s="99"/>
      <c r="CVC87" s="99"/>
      <c r="CVD87" s="99"/>
      <c r="CVE87" s="99"/>
      <c r="CVF87" s="99"/>
      <c r="CVG87" s="99"/>
      <c r="CVH87" s="99"/>
      <c r="CVI87" s="99"/>
      <c r="CVJ87" s="99"/>
      <c r="CVK87" s="99"/>
      <c r="CVL87" s="99"/>
      <c r="CVM87" s="99"/>
      <c r="CVN87" s="99"/>
      <c r="CVO87" s="99"/>
      <c r="CVP87" s="99"/>
      <c r="CVQ87" s="99"/>
      <c r="CVR87" s="99"/>
      <c r="CVS87" s="99"/>
      <c r="CVT87" s="99"/>
      <c r="CVU87" s="99"/>
      <c r="CVV87" s="99"/>
      <c r="CVW87" s="99"/>
      <c r="CVX87" s="99"/>
      <c r="CVY87" s="99"/>
      <c r="CVZ87" s="99"/>
      <c r="CWA87" s="99"/>
      <c r="CWB87" s="99"/>
      <c r="CWC87" s="99"/>
      <c r="CWD87" s="99"/>
      <c r="CWE87" s="99"/>
      <c r="CWF87" s="99"/>
      <c r="CWG87" s="99"/>
      <c r="CWH87" s="99"/>
      <c r="CWI87" s="99"/>
      <c r="CWJ87" s="99"/>
      <c r="CWK87" s="99"/>
      <c r="CWL87" s="99"/>
      <c r="CWM87" s="99"/>
      <c r="CWN87" s="99"/>
      <c r="CWO87" s="99"/>
      <c r="CWP87" s="99"/>
      <c r="CWQ87" s="99"/>
      <c r="CWR87" s="99"/>
      <c r="CWS87" s="99"/>
      <c r="CWT87" s="99"/>
      <c r="CWU87" s="99"/>
      <c r="CWV87" s="99"/>
      <c r="CWW87" s="99"/>
      <c r="CWX87" s="99"/>
      <c r="CWY87" s="99"/>
      <c r="CWZ87" s="99"/>
      <c r="CXA87" s="99"/>
      <c r="CXB87" s="99"/>
      <c r="CXC87" s="99"/>
      <c r="CXD87" s="99"/>
      <c r="CXE87" s="99"/>
      <c r="CXF87" s="99"/>
      <c r="CXG87" s="99"/>
      <c r="CXH87" s="99"/>
      <c r="CXI87" s="99"/>
      <c r="CXJ87" s="99"/>
      <c r="CXK87" s="99"/>
      <c r="CXL87" s="99"/>
      <c r="CXM87" s="99"/>
      <c r="CXN87" s="99"/>
      <c r="CXO87" s="99"/>
      <c r="CXP87" s="99"/>
      <c r="CXQ87" s="99"/>
      <c r="CXR87" s="99"/>
      <c r="CXS87" s="99"/>
      <c r="CXT87" s="99"/>
      <c r="CXU87" s="99"/>
      <c r="CXV87" s="99"/>
      <c r="CXW87" s="99"/>
      <c r="CXX87" s="99"/>
      <c r="CXY87" s="99"/>
      <c r="CXZ87" s="99"/>
      <c r="CYA87" s="99"/>
      <c r="CYB87" s="99"/>
      <c r="CYC87" s="99"/>
      <c r="CYD87" s="99"/>
      <c r="CYE87" s="99"/>
      <c r="CYF87" s="99"/>
      <c r="CYG87" s="99"/>
      <c r="CYH87" s="99"/>
      <c r="CYI87" s="99"/>
      <c r="CYJ87" s="99"/>
      <c r="CYK87" s="99"/>
      <c r="CYL87" s="99"/>
      <c r="CYM87" s="99"/>
      <c r="CYN87" s="99"/>
      <c r="CYO87" s="99"/>
      <c r="CYP87" s="99"/>
      <c r="CYQ87" s="99"/>
      <c r="CYR87" s="99"/>
      <c r="CYS87" s="99"/>
      <c r="CYT87" s="99"/>
      <c r="CYU87" s="99"/>
      <c r="CYV87" s="99"/>
      <c r="CYW87" s="99"/>
      <c r="CYX87" s="99"/>
      <c r="CYY87" s="99"/>
      <c r="CYZ87" s="99"/>
      <c r="CZA87" s="99"/>
      <c r="CZB87" s="99"/>
      <c r="CZC87" s="99"/>
      <c r="CZD87" s="99"/>
      <c r="CZE87" s="99"/>
      <c r="CZF87" s="99"/>
      <c r="CZG87" s="99"/>
      <c r="CZH87" s="99"/>
      <c r="CZI87" s="99"/>
      <c r="CZJ87" s="99"/>
      <c r="CZK87" s="99"/>
      <c r="CZL87" s="99"/>
      <c r="CZM87" s="99"/>
      <c r="CZN87" s="99"/>
      <c r="CZO87" s="99"/>
      <c r="CZP87" s="99"/>
      <c r="CZQ87" s="99"/>
      <c r="CZR87" s="99"/>
      <c r="CZS87" s="99"/>
      <c r="CZT87" s="99"/>
      <c r="CZU87" s="99"/>
      <c r="CZV87" s="99"/>
      <c r="CZW87" s="99"/>
      <c r="CZX87" s="99"/>
      <c r="CZY87" s="99"/>
      <c r="CZZ87" s="99"/>
      <c r="DAA87" s="99"/>
      <c r="DAB87" s="99"/>
      <c r="DAC87" s="99"/>
      <c r="DAD87" s="99"/>
      <c r="DAE87" s="99"/>
      <c r="DAF87" s="99"/>
      <c r="DAG87" s="99"/>
      <c r="DAH87" s="99"/>
      <c r="DAI87" s="99"/>
      <c r="DAJ87" s="99"/>
      <c r="DAK87" s="99"/>
      <c r="DAL87" s="99"/>
      <c r="DAM87" s="99"/>
      <c r="DAN87" s="99"/>
      <c r="DAO87" s="99"/>
      <c r="DAP87" s="99"/>
      <c r="DAQ87" s="99"/>
      <c r="DAR87" s="99"/>
      <c r="DAS87" s="99"/>
      <c r="DAT87" s="99"/>
      <c r="DAU87" s="99"/>
      <c r="DAV87" s="99"/>
      <c r="DAW87" s="99"/>
      <c r="DAX87" s="99"/>
      <c r="DAY87" s="99"/>
      <c r="DAZ87" s="99"/>
      <c r="DBA87" s="99"/>
      <c r="DBB87" s="99"/>
      <c r="DBC87" s="99"/>
      <c r="DBD87" s="99"/>
      <c r="DBE87" s="99"/>
      <c r="DBF87" s="99"/>
      <c r="DBG87" s="99"/>
      <c r="DBH87" s="99"/>
      <c r="DBI87" s="99"/>
      <c r="DBJ87" s="99"/>
      <c r="DBK87" s="99"/>
      <c r="DBL87" s="99"/>
      <c r="DBM87" s="99"/>
      <c r="DBN87" s="99"/>
      <c r="DBO87" s="99"/>
      <c r="DBP87" s="99"/>
      <c r="DBQ87" s="99"/>
      <c r="DBR87" s="99"/>
      <c r="DBS87" s="99"/>
      <c r="DBT87" s="99"/>
      <c r="DBU87" s="99"/>
      <c r="DBV87" s="99"/>
      <c r="DBW87" s="99"/>
      <c r="DBX87" s="99"/>
      <c r="DBY87" s="99"/>
      <c r="DBZ87" s="99"/>
      <c r="DCA87" s="99"/>
      <c r="DCB87" s="99"/>
      <c r="DCC87" s="99"/>
      <c r="DCD87" s="99"/>
      <c r="DCE87" s="99"/>
      <c r="DCF87" s="99"/>
      <c r="DCG87" s="99"/>
      <c r="DCH87" s="99"/>
      <c r="DCI87" s="99"/>
      <c r="DCJ87" s="99"/>
      <c r="DCK87" s="99"/>
      <c r="DCL87" s="99"/>
      <c r="DCM87" s="99"/>
      <c r="DCN87" s="99"/>
      <c r="DCO87" s="99"/>
      <c r="DCP87" s="99"/>
      <c r="DCQ87" s="99"/>
      <c r="DCR87" s="99"/>
      <c r="DCS87" s="99"/>
      <c r="DCT87" s="99"/>
      <c r="DCU87" s="99"/>
      <c r="DCV87" s="99"/>
      <c r="DCW87" s="99"/>
      <c r="DCX87" s="99"/>
      <c r="DCY87" s="99"/>
      <c r="DCZ87" s="99"/>
      <c r="DDA87" s="99"/>
      <c r="DDB87" s="99"/>
      <c r="DDC87" s="99"/>
      <c r="DDD87" s="99"/>
      <c r="DDE87" s="99"/>
      <c r="DDF87" s="99"/>
      <c r="DDG87" s="99"/>
      <c r="DDH87" s="99"/>
      <c r="DDI87" s="99"/>
      <c r="DDJ87" s="99"/>
      <c r="DDK87" s="99"/>
      <c r="DDL87" s="99"/>
      <c r="DDM87" s="99"/>
      <c r="DDN87" s="99"/>
      <c r="DDO87" s="99"/>
      <c r="DDP87" s="99"/>
      <c r="DDQ87" s="99"/>
      <c r="DDR87" s="99"/>
      <c r="DDS87" s="99"/>
      <c r="DDT87" s="99"/>
      <c r="DDU87" s="99"/>
      <c r="DDV87" s="99"/>
      <c r="DDW87" s="99"/>
      <c r="DDX87" s="99"/>
      <c r="DDY87" s="99"/>
      <c r="DDZ87" s="99"/>
      <c r="DEA87" s="99"/>
      <c r="DEB87" s="99"/>
      <c r="DEC87" s="99"/>
      <c r="DED87" s="99"/>
      <c r="DEE87" s="99"/>
      <c r="DEF87" s="99"/>
      <c r="DEG87" s="99"/>
      <c r="DEH87" s="99"/>
      <c r="DEI87" s="99"/>
      <c r="DEJ87" s="99"/>
      <c r="DEK87" s="99"/>
      <c r="DEL87" s="99"/>
      <c r="DEM87" s="99"/>
      <c r="DEN87" s="99"/>
      <c r="DEO87" s="99"/>
      <c r="DEP87" s="99"/>
      <c r="DEQ87" s="99"/>
      <c r="DER87" s="99"/>
      <c r="DES87" s="99"/>
      <c r="DET87" s="99"/>
      <c r="DEU87" s="99"/>
      <c r="DEV87" s="99"/>
      <c r="DEW87" s="99"/>
      <c r="DEX87" s="99"/>
      <c r="DEY87" s="99"/>
      <c r="DEZ87" s="99"/>
      <c r="DFA87" s="99"/>
      <c r="DFB87" s="99"/>
      <c r="DFC87" s="99"/>
      <c r="DFD87" s="99"/>
      <c r="DFE87" s="99"/>
      <c r="DFF87" s="99"/>
      <c r="DFG87" s="99"/>
      <c r="DFH87" s="99"/>
      <c r="DFI87" s="99"/>
      <c r="DFJ87" s="99"/>
      <c r="DFK87" s="99"/>
      <c r="DFL87" s="99"/>
      <c r="DFM87" s="99"/>
      <c r="DFN87" s="99"/>
      <c r="DFO87" s="99"/>
      <c r="DFP87" s="99"/>
      <c r="DFQ87" s="99"/>
      <c r="DFR87" s="99"/>
      <c r="DFS87" s="99"/>
      <c r="DFT87" s="99"/>
      <c r="DFU87" s="99"/>
      <c r="DFV87" s="99"/>
      <c r="DFW87" s="99"/>
      <c r="DFX87" s="99"/>
      <c r="DFY87" s="99"/>
      <c r="DFZ87" s="99"/>
      <c r="DGA87" s="99"/>
      <c r="DGB87" s="99"/>
      <c r="DGC87" s="99"/>
      <c r="DGD87" s="99"/>
      <c r="DGE87" s="99"/>
      <c r="DGF87" s="99"/>
      <c r="DGG87" s="99"/>
      <c r="DGH87" s="99"/>
      <c r="DGI87" s="99"/>
      <c r="DGJ87" s="99"/>
      <c r="DGK87" s="99"/>
      <c r="DGL87" s="99"/>
      <c r="DGM87" s="99"/>
      <c r="DGN87" s="99"/>
      <c r="DGO87" s="99"/>
      <c r="DGP87" s="99"/>
      <c r="DGQ87" s="99"/>
      <c r="DGR87" s="99"/>
      <c r="DGS87" s="99"/>
      <c r="DGT87" s="99"/>
      <c r="DGU87" s="99"/>
      <c r="DGV87" s="99"/>
      <c r="DGW87" s="99"/>
      <c r="DGX87" s="99"/>
      <c r="DGY87" s="99"/>
      <c r="DGZ87" s="99"/>
      <c r="DHA87" s="99"/>
      <c r="DHB87" s="99"/>
      <c r="DHC87" s="99"/>
      <c r="DHD87" s="99"/>
      <c r="DHE87" s="99"/>
      <c r="DHF87" s="99"/>
      <c r="DHG87" s="99"/>
      <c r="DHH87" s="99"/>
      <c r="DHI87" s="99"/>
      <c r="DHJ87" s="99"/>
      <c r="DHK87" s="99"/>
      <c r="DHL87" s="99"/>
      <c r="DHM87" s="99"/>
      <c r="DHN87" s="99"/>
      <c r="DHO87" s="99"/>
      <c r="DHP87" s="99"/>
      <c r="DHQ87" s="99"/>
      <c r="DHR87" s="99"/>
      <c r="DHS87" s="99"/>
      <c r="DHT87" s="99"/>
      <c r="DHU87" s="99"/>
      <c r="DHV87" s="99"/>
      <c r="DHW87" s="99"/>
      <c r="DHX87" s="99"/>
      <c r="DHY87" s="99"/>
      <c r="DHZ87" s="99"/>
      <c r="DIA87" s="99"/>
      <c r="DIB87" s="99"/>
      <c r="DIC87" s="99"/>
      <c r="DID87" s="99"/>
      <c r="DIE87" s="99"/>
      <c r="DIF87" s="99"/>
      <c r="DIG87" s="99"/>
      <c r="DIH87" s="99"/>
      <c r="DII87" s="99"/>
      <c r="DIJ87" s="99"/>
      <c r="DIK87" s="99"/>
      <c r="DIL87" s="99"/>
      <c r="DIM87" s="99"/>
      <c r="DIN87" s="99"/>
      <c r="DIO87" s="99"/>
      <c r="DIP87" s="99"/>
      <c r="DIQ87" s="99"/>
      <c r="DIR87" s="99"/>
      <c r="DIS87" s="99"/>
      <c r="DIT87" s="99"/>
      <c r="DIU87" s="99"/>
      <c r="DIV87" s="99"/>
      <c r="DIW87" s="99"/>
      <c r="DIX87" s="99"/>
      <c r="DIY87" s="99"/>
      <c r="DIZ87" s="99"/>
      <c r="DJA87" s="99"/>
      <c r="DJB87" s="99"/>
      <c r="DJC87" s="99"/>
      <c r="DJD87" s="99"/>
      <c r="DJE87" s="99"/>
      <c r="DJF87" s="99"/>
      <c r="DJG87" s="99"/>
      <c r="DJH87" s="99"/>
      <c r="DJI87" s="99"/>
      <c r="DJJ87" s="99"/>
      <c r="DJK87" s="99"/>
      <c r="DJL87" s="99"/>
      <c r="DJM87" s="99"/>
      <c r="DJN87" s="99"/>
      <c r="DJO87" s="99"/>
      <c r="DJP87" s="99"/>
      <c r="DJQ87" s="99"/>
      <c r="DJR87" s="99"/>
      <c r="DJS87" s="99"/>
      <c r="DJT87" s="99"/>
      <c r="DJU87" s="99"/>
      <c r="DJV87" s="99"/>
      <c r="DJW87" s="99"/>
      <c r="DJX87" s="99"/>
      <c r="DJY87" s="99"/>
      <c r="DJZ87" s="99"/>
      <c r="DKA87" s="99"/>
      <c r="DKB87" s="99"/>
      <c r="DKC87" s="99"/>
      <c r="DKD87" s="99"/>
      <c r="DKE87" s="99"/>
      <c r="DKF87" s="99"/>
      <c r="DKG87" s="99"/>
      <c r="DKH87" s="99"/>
      <c r="DKI87" s="99"/>
      <c r="DKJ87" s="99"/>
      <c r="DKK87" s="99"/>
      <c r="DKL87" s="99"/>
      <c r="DKM87" s="99"/>
      <c r="DKN87" s="99"/>
      <c r="DKO87" s="99"/>
      <c r="DKP87" s="99"/>
      <c r="DKQ87" s="99"/>
      <c r="DKR87" s="99"/>
      <c r="DKS87" s="99"/>
      <c r="DKT87" s="99"/>
      <c r="DKU87" s="99"/>
      <c r="DKV87" s="99"/>
      <c r="DKW87" s="99"/>
      <c r="DKX87" s="99"/>
      <c r="DKY87" s="99"/>
      <c r="DKZ87" s="99"/>
      <c r="DLA87" s="99"/>
      <c r="DLB87" s="99"/>
      <c r="DLC87" s="99"/>
      <c r="DLD87" s="99"/>
      <c r="DLE87" s="99"/>
      <c r="DLF87" s="99"/>
      <c r="DLG87" s="99"/>
      <c r="DLH87" s="99"/>
      <c r="DLI87" s="99"/>
      <c r="DLJ87" s="99"/>
      <c r="DLK87" s="99"/>
      <c r="DLL87" s="99"/>
      <c r="DLM87" s="99"/>
      <c r="DLN87" s="99"/>
      <c r="DLO87" s="99"/>
      <c r="DLP87" s="99"/>
      <c r="DLQ87" s="99"/>
      <c r="DLR87" s="99"/>
      <c r="DLS87" s="99"/>
      <c r="DLT87" s="99"/>
      <c r="DLU87" s="99"/>
      <c r="DLV87" s="99"/>
      <c r="DLW87" s="99"/>
      <c r="DLX87" s="99"/>
      <c r="DLY87" s="99"/>
      <c r="DLZ87" s="99"/>
      <c r="DMA87" s="99"/>
      <c r="DMB87" s="99"/>
      <c r="DMC87" s="99"/>
      <c r="DMD87" s="99"/>
      <c r="DME87" s="99"/>
      <c r="DMF87" s="99"/>
      <c r="DMG87" s="99"/>
      <c r="DMH87" s="99"/>
      <c r="DMI87" s="99"/>
      <c r="DMJ87" s="99"/>
      <c r="DMK87" s="99"/>
      <c r="DML87" s="99"/>
      <c r="DMM87" s="99"/>
      <c r="DMN87" s="99"/>
      <c r="DMO87" s="99"/>
      <c r="DMP87" s="99"/>
      <c r="DMQ87" s="99"/>
      <c r="DMR87" s="99"/>
      <c r="DMS87" s="99"/>
      <c r="DMT87" s="99"/>
      <c r="DMU87" s="99"/>
      <c r="DMV87" s="99"/>
      <c r="DMW87" s="99"/>
      <c r="DMX87" s="99"/>
      <c r="DMY87" s="99"/>
      <c r="DMZ87" s="99"/>
      <c r="DNA87" s="99"/>
      <c r="DNB87" s="99"/>
      <c r="DNC87" s="99"/>
      <c r="DND87" s="99"/>
      <c r="DNE87" s="99"/>
      <c r="DNF87" s="99"/>
      <c r="DNG87" s="99"/>
      <c r="DNH87" s="99"/>
      <c r="DNI87" s="99"/>
      <c r="DNJ87" s="99"/>
      <c r="DNK87" s="99"/>
      <c r="DNL87" s="99"/>
      <c r="DNM87" s="99"/>
      <c r="DNN87" s="99"/>
      <c r="DNO87" s="99"/>
      <c r="DNP87" s="99"/>
      <c r="DNQ87" s="99"/>
      <c r="DNR87" s="99"/>
      <c r="DNS87" s="99"/>
      <c r="DNT87" s="99"/>
      <c r="DNU87" s="99"/>
      <c r="DNV87" s="99"/>
      <c r="DNW87" s="99"/>
      <c r="DNX87" s="99"/>
      <c r="DNY87" s="99"/>
      <c r="DNZ87" s="99"/>
      <c r="DOA87" s="99"/>
      <c r="DOB87" s="99"/>
      <c r="DOC87" s="99"/>
      <c r="DOD87" s="99"/>
      <c r="DOE87" s="99"/>
      <c r="DOF87" s="99"/>
      <c r="DOG87" s="99"/>
      <c r="DOH87" s="99"/>
      <c r="DOI87" s="99"/>
      <c r="DOJ87" s="99"/>
      <c r="DOK87" s="99"/>
      <c r="DOL87" s="99"/>
      <c r="DOM87" s="99"/>
      <c r="DON87" s="99"/>
      <c r="DOO87" s="99"/>
      <c r="DOP87" s="99"/>
      <c r="DOQ87" s="99"/>
      <c r="DOR87" s="99"/>
      <c r="DOS87" s="99"/>
      <c r="DOT87" s="99"/>
      <c r="DOU87" s="99"/>
      <c r="DOV87" s="99"/>
      <c r="DOW87" s="99"/>
      <c r="DOX87" s="99"/>
      <c r="DOY87" s="99"/>
      <c r="DOZ87" s="99"/>
      <c r="DPA87" s="99"/>
      <c r="DPB87" s="99"/>
      <c r="DPC87" s="99"/>
      <c r="DPD87" s="99"/>
      <c r="DPE87" s="99"/>
      <c r="DPF87" s="99"/>
      <c r="DPG87" s="99"/>
      <c r="DPH87" s="99"/>
      <c r="DPI87" s="99"/>
      <c r="DPJ87" s="99"/>
      <c r="DPK87" s="99"/>
      <c r="DPL87" s="99"/>
      <c r="DPM87" s="99"/>
      <c r="DPN87" s="99"/>
      <c r="DPO87" s="99"/>
      <c r="DPP87" s="99"/>
      <c r="DPQ87" s="99"/>
      <c r="DPR87" s="99"/>
      <c r="DPS87" s="99"/>
      <c r="DPT87" s="99"/>
      <c r="DPU87" s="99"/>
      <c r="DPV87" s="99"/>
      <c r="DPW87" s="99"/>
      <c r="DPX87" s="99"/>
      <c r="DPY87" s="99"/>
      <c r="DPZ87" s="99"/>
      <c r="DQA87" s="99"/>
      <c r="DQB87" s="99"/>
      <c r="DQC87" s="99"/>
      <c r="DQD87" s="99"/>
      <c r="DQE87" s="99"/>
      <c r="DQF87" s="99"/>
      <c r="DQG87" s="99"/>
      <c r="DQH87" s="99"/>
      <c r="DQI87" s="99"/>
      <c r="DQJ87" s="99"/>
      <c r="DQK87" s="99"/>
      <c r="DQL87" s="99"/>
      <c r="DQM87" s="99"/>
      <c r="DQN87" s="99"/>
      <c r="DQO87" s="99"/>
      <c r="DQP87" s="99"/>
      <c r="DQQ87" s="99"/>
      <c r="DQR87" s="99"/>
      <c r="DQS87" s="99"/>
      <c r="DQT87" s="99"/>
      <c r="DQU87" s="99"/>
      <c r="DQV87" s="99"/>
      <c r="DQW87" s="99"/>
      <c r="DQX87" s="99"/>
      <c r="DQY87" s="99"/>
      <c r="DQZ87" s="99"/>
      <c r="DRA87" s="99"/>
      <c r="DRB87" s="99"/>
      <c r="DRC87" s="99"/>
      <c r="DRD87" s="99"/>
      <c r="DRE87" s="99"/>
      <c r="DRF87" s="99"/>
      <c r="DRG87" s="99"/>
      <c r="DRH87" s="99"/>
      <c r="DRI87" s="99"/>
      <c r="DRJ87" s="99"/>
      <c r="DRK87" s="99"/>
      <c r="DRL87" s="99"/>
      <c r="DRM87" s="99"/>
      <c r="DRN87" s="99"/>
      <c r="DRO87" s="99"/>
      <c r="DRP87" s="99"/>
      <c r="DRQ87" s="99"/>
      <c r="DRR87" s="99"/>
      <c r="DRS87" s="99"/>
      <c r="DRT87" s="99"/>
      <c r="DRU87" s="99"/>
      <c r="DRV87" s="99"/>
      <c r="DRW87" s="99"/>
      <c r="DRX87" s="99"/>
      <c r="DRY87" s="99"/>
      <c r="DRZ87" s="99"/>
      <c r="DSA87" s="99"/>
      <c r="DSB87" s="99"/>
      <c r="DSC87" s="99"/>
      <c r="DSD87" s="99"/>
      <c r="DSE87" s="99"/>
      <c r="DSF87" s="99"/>
      <c r="DSG87" s="99"/>
      <c r="DSH87" s="99"/>
      <c r="DSI87" s="99"/>
      <c r="DSJ87" s="99"/>
      <c r="DSK87" s="99"/>
      <c r="DSL87" s="99"/>
      <c r="DSM87" s="99"/>
      <c r="DSN87" s="99"/>
      <c r="DSO87" s="99"/>
      <c r="DSP87" s="99"/>
      <c r="DSQ87" s="99"/>
      <c r="DSR87" s="99"/>
      <c r="DSS87" s="99"/>
      <c r="DST87" s="99"/>
      <c r="DSU87" s="99"/>
      <c r="DSV87" s="99"/>
      <c r="DSW87" s="99"/>
      <c r="DSX87" s="99"/>
      <c r="DSY87" s="99"/>
      <c r="DSZ87" s="99"/>
      <c r="DTA87" s="99"/>
      <c r="DTB87" s="99"/>
      <c r="DTC87" s="99"/>
      <c r="DTD87" s="99"/>
      <c r="DTE87" s="99"/>
      <c r="DTF87" s="99"/>
      <c r="DTG87" s="99"/>
      <c r="DTH87" s="99"/>
      <c r="DTI87" s="99"/>
      <c r="DTJ87" s="99"/>
      <c r="DTK87" s="99"/>
      <c r="DTL87" s="99"/>
      <c r="DTM87" s="99"/>
      <c r="DTN87" s="99"/>
      <c r="DTO87" s="99"/>
      <c r="DTP87" s="99"/>
      <c r="DTQ87" s="99"/>
      <c r="DTR87" s="99"/>
      <c r="DTS87" s="99"/>
      <c r="DTT87" s="99"/>
      <c r="DTU87" s="99"/>
      <c r="DTV87" s="99"/>
      <c r="DTW87" s="99"/>
      <c r="DTX87" s="99"/>
      <c r="DTY87" s="99"/>
      <c r="DTZ87" s="99"/>
      <c r="DUA87" s="99"/>
      <c r="DUB87" s="99"/>
      <c r="DUC87" s="99"/>
      <c r="DUD87" s="99"/>
      <c r="DUE87" s="99"/>
      <c r="DUF87" s="99"/>
      <c r="DUG87" s="99"/>
      <c r="DUH87" s="99"/>
      <c r="DUI87" s="99"/>
      <c r="DUJ87" s="99"/>
      <c r="DUK87" s="99"/>
      <c r="DUL87" s="99"/>
      <c r="DUM87" s="99"/>
      <c r="DUN87" s="99"/>
      <c r="DUO87" s="99"/>
      <c r="DUP87" s="99"/>
      <c r="DUQ87" s="99"/>
      <c r="DUR87" s="99"/>
      <c r="DUS87" s="99"/>
      <c r="DUT87" s="99"/>
      <c r="DUU87" s="99"/>
      <c r="DUV87" s="99"/>
      <c r="DUW87" s="99"/>
      <c r="DUX87" s="99"/>
      <c r="DUY87" s="99"/>
      <c r="DUZ87" s="99"/>
      <c r="DVA87" s="99"/>
      <c r="DVB87" s="99"/>
      <c r="DVC87" s="99"/>
      <c r="DVD87" s="99"/>
      <c r="DVE87" s="99"/>
      <c r="DVF87" s="99"/>
      <c r="DVG87" s="99"/>
      <c r="DVH87" s="99"/>
      <c r="DVI87" s="99"/>
      <c r="DVJ87" s="99"/>
      <c r="DVK87" s="99"/>
      <c r="DVL87" s="99"/>
      <c r="DVM87" s="99"/>
      <c r="DVN87" s="99"/>
      <c r="DVO87" s="99"/>
      <c r="DVP87" s="99"/>
      <c r="DVQ87" s="99"/>
      <c r="DVR87" s="99"/>
      <c r="DVS87" s="99"/>
      <c r="DVT87" s="99"/>
      <c r="DVU87" s="99"/>
      <c r="DVV87" s="99"/>
      <c r="DVW87" s="99"/>
      <c r="DVX87" s="99"/>
      <c r="DVY87" s="99"/>
      <c r="DVZ87" s="99"/>
      <c r="DWA87" s="99"/>
      <c r="DWB87" s="99"/>
      <c r="DWC87" s="99"/>
      <c r="DWD87" s="99"/>
      <c r="DWE87" s="99"/>
      <c r="DWF87" s="99"/>
      <c r="DWG87" s="99"/>
      <c r="DWH87" s="99"/>
      <c r="DWI87" s="99"/>
      <c r="DWJ87" s="99"/>
      <c r="DWK87" s="99"/>
      <c r="DWL87" s="99"/>
      <c r="DWM87" s="99"/>
      <c r="DWN87" s="99"/>
      <c r="DWO87" s="99"/>
      <c r="DWP87" s="99"/>
      <c r="DWQ87" s="99"/>
      <c r="DWR87" s="99"/>
      <c r="DWS87" s="99"/>
      <c r="DWT87" s="99"/>
      <c r="DWU87" s="99"/>
      <c r="DWV87" s="99"/>
      <c r="DWW87" s="99"/>
      <c r="DWX87" s="99"/>
      <c r="DWY87" s="99"/>
      <c r="DWZ87" s="99"/>
      <c r="DXA87" s="99"/>
      <c r="DXB87" s="99"/>
      <c r="DXC87" s="99"/>
      <c r="DXD87" s="99"/>
      <c r="DXE87" s="99"/>
      <c r="DXF87" s="99"/>
      <c r="DXG87" s="99"/>
      <c r="DXH87" s="99"/>
      <c r="DXI87" s="99"/>
      <c r="DXJ87" s="99"/>
      <c r="DXK87" s="99"/>
      <c r="DXL87" s="99"/>
      <c r="DXM87" s="99"/>
      <c r="DXN87" s="99"/>
      <c r="DXO87" s="99"/>
      <c r="DXP87" s="99"/>
      <c r="DXQ87" s="99"/>
      <c r="DXR87" s="99"/>
      <c r="DXS87" s="99"/>
      <c r="DXT87" s="99"/>
      <c r="DXU87" s="99"/>
      <c r="DXV87" s="99"/>
      <c r="DXW87" s="99"/>
      <c r="DXX87" s="99"/>
      <c r="DXY87" s="99"/>
      <c r="DXZ87" s="99"/>
      <c r="DYA87" s="99"/>
      <c r="DYB87" s="99"/>
      <c r="DYC87" s="99"/>
      <c r="DYD87" s="99"/>
      <c r="DYE87" s="99"/>
      <c r="DYF87" s="99"/>
      <c r="DYG87" s="99"/>
      <c r="DYH87" s="99"/>
      <c r="DYI87" s="99"/>
      <c r="DYJ87" s="99"/>
      <c r="DYK87" s="99"/>
      <c r="DYL87" s="99"/>
      <c r="DYM87" s="99"/>
      <c r="DYN87" s="99"/>
      <c r="DYO87" s="99"/>
      <c r="DYP87" s="99"/>
      <c r="DYQ87" s="99"/>
      <c r="DYR87" s="99"/>
      <c r="DYS87" s="99"/>
      <c r="DYT87" s="99"/>
      <c r="DYU87" s="99"/>
      <c r="DYV87" s="99"/>
      <c r="DYW87" s="99"/>
      <c r="DYX87" s="99"/>
      <c r="DYY87" s="99"/>
      <c r="DYZ87" s="99"/>
      <c r="DZA87" s="99"/>
      <c r="DZB87" s="99"/>
      <c r="DZC87" s="99"/>
      <c r="DZD87" s="99"/>
      <c r="DZE87" s="99"/>
      <c r="DZF87" s="99"/>
      <c r="DZG87" s="99"/>
      <c r="DZH87" s="99"/>
      <c r="DZI87" s="99"/>
      <c r="DZJ87" s="99"/>
      <c r="DZK87" s="99"/>
      <c r="DZL87" s="99"/>
      <c r="DZM87" s="99"/>
      <c r="DZN87" s="99"/>
      <c r="DZO87" s="99"/>
      <c r="DZP87" s="99"/>
      <c r="DZQ87" s="99"/>
      <c r="DZR87" s="99"/>
      <c r="DZS87" s="99"/>
      <c r="DZT87" s="99"/>
      <c r="DZU87" s="99"/>
      <c r="DZV87" s="99"/>
      <c r="DZW87" s="99"/>
      <c r="DZX87" s="99"/>
      <c r="DZY87" s="99"/>
      <c r="DZZ87" s="99"/>
      <c r="EAA87" s="99"/>
      <c r="EAB87" s="99"/>
      <c r="EAC87" s="99"/>
      <c r="EAD87" s="99"/>
      <c r="EAE87" s="99"/>
      <c r="EAF87" s="99"/>
      <c r="EAG87" s="99"/>
      <c r="EAH87" s="99"/>
      <c r="EAI87" s="99"/>
      <c r="EAJ87" s="99"/>
      <c r="EAK87" s="99"/>
      <c r="EAL87" s="99"/>
      <c r="EAM87" s="99"/>
      <c r="EAN87" s="99"/>
      <c r="EAO87" s="99"/>
      <c r="EAP87" s="99"/>
      <c r="EAQ87" s="99"/>
      <c r="EAR87" s="99"/>
      <c r="EAS87" s="99"/>
      <c r="EAT87" s="99"/>
      <c r="EAU87" s="99"/>
      <c r="EAV87" s="99"/>
      <c r="EAW87" s="99"/>
      <c r="EAX87" s="99"/>
      <c r="EAY87" s="99"/>
      <c r="EAZ87" s="99"/>
      <c r="EBA87" s="99"/>
      <c r="EBB87" s="99"/>
      <c r="EBC87" s="99"/>
      <c r="EBD87" s="99"/>
      <c r="EBE87" s="99"/>
      <c r="EBF87" s="99"/>
      <c r="EBG87" s="99"/>
      <c r="EBH87" s="99"/>
      <c r="EBI87" s="99"/>
      <c r="EBJ87" s="99"/>
      <c r="EBK87" s="99"/>
      <c r="EBL87" s="99"/>
      <c r="EBM87" s="99"/>
      <c r="EBN87" s="99"/>
      <c r="EBO87" s="99"/>
      <c r="EBP87" s="99"/>
      <c r="EBQ87" s="99"/>
      <c r="EBR87" s="99"/>
      <c r="EBS87" s="99"/>
      <c r="EBT87" s="99"/>
      <c r="EBU87" s="99"/>
      <c r="EBV87" s="99"/>
      <c r="EBW87" s="99"/>
      <c r="EBX87" s="99"/>
      <c r="EBY87" s="99"/>
      <c r="EBZ87" s="99"/>
      <c r="ECA87" s="99"/>
      <c r="ECB87" s="99"/>
      <c r="ECC87" s="99"/>
      <c r="ECD87" s="99"/>
      <c r="ECE87" s="99"/>
      <c r="ECF87" s="99"/>
      <c r="ECG87" s="99"/>
      <c r="ECH87" s="99"/>
      <c r="ECI87" s="99"/>
      <c r="ECJ87" s="99"/>
      <c r="ECK87" s="99"/>
      <c r="ECL87" s="99"/>
      <c r="ECM87" s="99"/>
      <c r="ECN87" s="99"/>
      <c r="ECO87" s="99"/>
      <c r="ECP87" s="99"/>
      <c r="ECQ87" s="99"/>
      <c r="ECR87" s="99"/>
      <c r="ECS87" s="99"/>
      <c r="ECT87" s="99"/>
      <c r="ECU87" s="99"/>
      <c r="ECV87" s="99"/>
      <c r="ECW87" s="99"/>
      <c r="ECX87" s="99"/>
      <c r="ECY87" s="99"/>
      <c r="ECZ87" s="99"/>
      <c r="EDA87" s="99"/>
      <c r="EDB87" s="99"/>
      <c r="EDC87" s="99"/>
      <c r="EDD87" s="99"/>
      <c r="EDE87" s="99"/>
      <c r="EDF87" s="99"/>
      <c r="EDG87" s="99"/>
      <c r="EDH87" s="99"/>
      <c r="EDI87" s="99"/>
      <c r="EDJ87" s="99"/>
      <c r="EDK87" s="99"/>
      <c r="EDL87" s="99"/>
      <c r="EDM87" s="99"/>
      <c r="EDN87" s="99"/>
      <c r="EDO87" s="99"/>
      <c r="EDP87" s="99"/>
      <c r="EDQ87" s="99"/>
      <c r="EDR87" s="99"/>
      <c r="EDS87" s="99"/>
      <c r="EDT87" s="99"/>
      <c r="EDU87" s="99"/>
      <c r="EDV87" s="99"/>
      <c r="EDW87" s="99"/>
      <c r="EDX87" s="99"/>
      <c r="EDY87" s="99"/>
      <c r="EDZ87" s="99"/>
      <c r="EEA87" s="99"/>
      <c r="EEB87" s="99"/>
      <c r="EEC87" s="99"/>
      <c r="EED87" s="99"/>
      <c r="EEE87" s="99"/>
      <c r="EEF87" s="99"/>
      <c r="EEG87" s="99"/>
      <c r="EEH87" s="99"/>
      <c r="EEI87" s="99"/>
      <c r="EEJ87" s="99"/>
      <c r="EEK87" s="99"/>
      <c r="EEL87" s="99"/>
      <c r="EEM87" s="99"/>
      <c r="EEN87" s="99"/>
      <c r="EEO87" s="99"/>
      <c r="EEP87" s="99"/>
      <c r="EEQ87" s="99"/>
      <c r="EER87" s="99"/>
      <c r="EES87" s="99"/>
      <c r="EET87" s="99"/>
      <c r="EEU87" s="99"/>
      <c r="EEV87" s="99"/>
      <c r="EEW87" s="99"/>
      <c r="EEX87" s="99"/>
      <c r="EEY87" s="99"/>
      <c r="EEZ87" s="99"/>
      <c r="EFA87" s="99"/>
      <c r="EFB87" s="99"/>
      <c r="EFC87" s="99"/>
      <c r="EFD87" s="99"/>
      <c r="EFE87" s="99"/>
      <c r="EFF87" s="99"/>
      <c r="EFG87" s="99"/>
      <c r="EFH87" s="99"/>
      <c r="EFI87" s="99"/>
      <c r="EFJ87" s="99"/>
      <c r="EFK87" s="99"/>
      <c r="EFL87" s="99"/>
      <c r="EFM87" s="99"/>
      <c r="EFN87" s="99"/>
      <c r="EFO87" s="99"/>
      <c r="EFP87" s="99"/>
      <c r="EFQ87" s="99"/>
      <c r="EFR87" s="99"/>
      <c r="EFS87" s="99"/>
      <c r="EFT87" s="99"/>
      <c r="EFU87" s="99"/>
      <c r="EFV87" s="99"/>
      <c r="EFW87" s="99"/>
      <c r="EFX87" s="99"/>
      <c r="EFY87" s="99"/>
      <c r="EFZ87" s="99"/>
      <c r="EGA87" s="99"/>
      <c r="EGB87" s="99"/>
      <c r="EGC87" s="99"/>
      <c r="EGD87" s="99"/>
      <c r="EGE87" s="99"/>
      <c r="EGF87" s="99"/>
      <c r="EGG87" s="99"/>
      <c r="EGH87" s="99"/>
      <c r="EGI87" s="99"/>
      <c r="EGJ87" s="99"/>
      <c r="EGK87" s="99"/>
      <c r="EGL87" s="99"/>
      <c r="EGM87" s="99"/>
      <c r="EGN87" s="99"/>
      <c r="EGO87" s="99"/>
      <c r="EGP87" s="99"/>
      <c r="EGQ87" s="99"/>
      <c r="EGR87" s="99"/>
      <c r="EGS87" s="99"/>
      <c r="EGT87" s="99"/>
      <c r="EGU87" s="99"/>
      <c r="EGV87" s="99"/>
      <c r="EGW87" s="99"/>
      <c r="EGX87" s="99"/>
      <c r="EGY87" s="99"/>
      <c r="EGZ87" s="99"/>
      <c r="EHA87" s="99"/>
      <c r="EHB87" s="99"/>
      <c r="EHC87" s="99"/>
      <c r="EHD87" s="99"/>
      <c r="EHE87" s="99"/>
      <c r="EHF87" s="99"/>
      <c r="EHG87" s="99"/>
      <c r="EHH87" s="99"/>
      <c r="EHI87" s="99"/>
      <c r="EHJ87" s="99"/>
      <c r="EHK87" s="99"/>
      <c r="EHL87" s="99"/>
      <c r="EHM87" s="99"/>
      <c r="EHN87" s="99"/>
      <c r="EHO87" s="99"/>
      <c r="EHP87" s="99"/>
      <c r="EHQ87" s="99"/>
      <c r="EHR87" s="99"/>
      <c r="EHS87" s="99"/>
      <c r="EHT87" s="99"/>
      <c r="EHU87" s="99"/>
      <c r="EHV87" s="99"/>
      <c r="EHW87" s="99"/>
      <c r="EHX87" s="99"/>
      <c r="EHY87" s="99"/>
      <c r="EHZ87" s="99"/>
      <c r="EIA87" s="99"/>
      <c r="EIB87" s="99"/>
      <c r="EIC87" s="99"/>
      <c r="EID87" s="99"/>
      <c r="EIE87" s="99"/>
      <c r="EIF87" s="99"/>
      <c r="EIG87" s="99"/>
      <c r="EIH87" s="99"/>
      <c r="EII87" s="99"/>
      <c r="EIJ87" s="99"/>
      <c r="EIK87" s="99"/>
      <c r="EIL87" s="99"/>
      <c r="EIM87" s="99"/>
      <c r="EIN87" s="99"/>
      <c r="EIO87" s="99"/>
      <c r="EIP87" s="99"/>
      <c r="EIQ87" s="99"/>
      <c r="EIR87" s="99"/>
      <c r="EIS87" s="99"/>
      <c r="EIT87" s="99"/>
      <c r="EIU87" s="99"/>
      <c r="EIV87" s="99"/>
      <c r="EIW87" s="99"/>
      <c r="EIX87" s="99"/>
      <c r="EIY87" s="99"/>
      <c r="EIZ87" s="99"/>
      <c r="EJA87" s="99"/>
      <c r="EJB87" s="99"/>
      <c r="EJC87" s="99"/>
      <c r="EJD87" s="99"/>
      <c r="EJE87" s="99"/>
      <c r="EJF87" s="99"/>
      <c r="EJG87" s="99"/>
      <c r="EJH87" s="99"/>
      <c r="EJI87" s="99"/>
      <c r="EJJ87" s="99"/>
      <c r="EJK87" s="99"/>
      <c r="EJL87" s="99"/>
      <c r="EJM87" s="99"/>
      <c r="EJN87" s="99"/>
      <c r="EJO87" s="99"/>
      <c r="EJP87" s="99"/>
      <c r="EJQ87" s="99"/>
      <c r="EJR87" s="99"/>
      <c r="EJS87" s="99"/>
      <c r="EJT87" s="99"/>
      <c r="EJU87" s="99"/>
      <c r="EJV87" s="99"/>
      <c r="EJW87" s="99"/>
      <c r="EJX87" s="99"/>
      <c r="EJY87" s="99"/>
      <c r="EJZ87" s="99"/>
      <c r="EKA87" s="99"/>
      <c r="EKB87" s="99"/>
      <c r="EKC87" s="99"/>
      <c r="EKD87" s="99"/>
      <c r="EKE87" s="99"/>
      <c r="EKF87" s="99"/>
      <c r="EKG87" s="99"/>
      <c r="EKH87" s="99"/>
      <c r="EKI87" s="99"/>
      <c r="EKJ87" s="99"/>
      <c r="EKK87" s="99"/>
      <c r="EKL87" s="99"/>
      <c r="EKM87" s="99"/>
      <c r="EKN87" s="99"/>
      <c r="EKO87" s="99"/>
      <c r="EKP87" s="99"/>
      <c r="EKQ87" s="99"/>
      <c r="EKR87" s="99"/>
      <c r="EKS87" s="99"/>
      <c r="EKT87" s="99"/>
      <c r="EKU87" s="99"/>
      <c r="EKV87" s="99"/>
      <c r="EKW87" s="99"/>
      <c r="EKX87" s="99"/>
      <c r="EKY87" s="99"/>
      <c r="EKZ87" s="99"/>
      <c r="ELA87" s="99"/>
      <c r="ELB87" s="99"/>
      <c r="ELC87" s="99"/>
      <c r="ELD87" s="99"/>
      <c r="ELE87" s="99"/>
      <c r="ELF87" s="99"/>
      <c r="ELG87" s="99"/>
      <c r="ELH87" s="99"/>
      <c r="ELI87" s="99"/>
      <c r="ELJ87" s="99"/>
      <c r="ELK87" s="99"/>
      <c r="ELL87" s="99"/>
      <c r="ELM87" s="99"/>
      <c r="ELN87" s="99"/>
      <c r="ELO87" s="99"/>
      <c r="ELP87" s="99"/>
      <c r="ELQ87" s="99"/>
      <c r="ELR87" s="99"/>
      <c r="ELS87" s="99"/>
      <c r="ELT87" s="99"/>
      <c r="ELU87" s="99"/>
      <c r="ELV87" s="99"/>
      <c r="ELW87" s="99"/>
      <c r="ELX87" s="99"/>
      <c r="ELY87" s="99"/>
      <c r="ELZ87" s="99"/>
      <c r="EMA87" s="99"/>
      <c r="EMB87" s="99"/>
      <c r="EMC87" s="99"/>
      <c r="EMD87" s="99"/>
      <c r="EME87" s="99"/>
      <c r="EMF87" s="99"/>
      <c r="EMG87" s="99"/>
      <c r="EMH87" s="99"/>
      <c r="EMI87" s="99"/>
      <c r="EMJ87" s="99"/>
      <c r="EMK87" s="99"/>
      <c r="EML87" s="99"/>
      <c r="EMM87" s="99"/>
      <c r="EMN87" s="99"/>
      <c r="EMO87" s="99"/>
      <c r="EMP87" s="99"/>
      <c r="EMQ87" s="99"/>
      <c r="EMR87" s="99"/>
      <c r="EMS87" s="99"/>
      <c r="EMT87" s="99"/>
      <c r="EMU87" s="99"/>
      <c r="EMV87" s="99"/>
      <c r="EMW87" s="99"/>
      <c r="EMX87" s="99"/>
      <c r="EMY87" s="99"/>
      <c r="EMZ87" s="99"/>
      <c r="ENA87" s="99"/>
      <c r="ENB87" s="99"/>
      <c r="ENC87" s="99"/>
      <c r="END87" s="99"/>
      <c r="ENE87" s="99"/>
      <c r="ENF87" s="99"/>
      <c r="ENG87" s="99"/>
      <c r="ENH87" s="99"/>
      <c r="ENI87" s="99"/>
      <c r="ENJ87" s="99"/>
      <c r="ENK87" s="99"/>
      <c r="ENL87" s="99"/>
      <c r="ENM87" s="99"/>
      <c r="ENN87" s="99"/>
      <c r="ENO87" s="99"/>
      <c r="ENP87" s="99"/>
      <c r="ENQ87" s="99"/>
      <c r="ENR87" s="99"/>
      <c r="ENS87" s="99"/>
      <c r="ENT87" s="99"/>
      <c r="ENU87" s="99"/>
      <c r="ENV87" s="99"/>
      <c r="ENW87" s="99"/>
      <c r="ENX87" s="99"/>
      <c r="ENY87" s="99"/>
      <c r="ENZ87" s="99"/>
      <c r="EOA87" s="99"/>
      <c r="EOB87" s="99"/>
      <c r="EOC87" s="99"/>
      <c r="EOD87" s="99"/>
      <c r="EOE87" s="99"/>
      <c r="EOF87" s="99"/>
      <c r="EOG87" s="99"/>
      <c r="EOH87" s="99"/>
      <c r="EOI87" s="99"/>
      <c r="EOJ87" s="99"/>
      <c r="EOK87" s="99"/>
      <c r="EOL87" s="99"/>
      <c r="EOM87" s="99"/>
      <c r="EON87" s="99"/>
      <c r="EOO87" s="99"/>
      <c r="EOP87" s="99"/>
      <c r="EOQ87" s="99"/>
      <c r="EOR87" s="99"/>
      <c r="EOS87" s="99"/>
      <c r="EOT87" s="99"/>
      <c r="EOU87" s="99"/>
      <c r="EOV87" s="99"/>
      <c r="EOW87" s="99"/>
      <c r="EOX87" s="99"/>
      <c r="EOY87" s="99"/>
      <c r="EOZ87" s="99"/>
      <c r="EPA87" s="99"/>
      <c r="EPB87" s="99"/>
      <c r="EPC87" s="99"/>
      <c r="EPD87" s="99"/>
      <c r="EPE87" s="99"/>
      <c r="EPF87" s="99"/>
      <c r="EPG87" s="99"/>
      <c r="EPH87" s="99"/>
      <c r="EPI87" s="99"/>
      <c r="EPJ87" s="99"/>
      <c r="EPK87" s="99"/>
      <c r="EPL87" s="99"/>
      <c r="EPM87" s="99"/>
      <c r="EPN87" s="99"/>
      <c r="EPO87" s="99"/>
      <c r="EPP87" s="99"/>
      <c r="EPQ87" s="99"/>
      <c r="EPR87" s="99"/>
      <c r="EPS87" s="99"/>
      <c r="EPT87" s="99"/>
      <c r="EPU87" s="99"/>
      <c r="EPV87" s="99"/>
      <c r="EPW87" s="99"/>
      <c r="EPX87" s="99"/>
      <c r="EPY87" s="99"/>
      <c r="EPZ87" s="99"/>
      <c r="EQA87" s="99"/>
      <c r="EQB87" s="99"/>
      <c r="EQC87" s="99"/>
      <c r="EQD87" s="99"/>
      <c r="EQE87" s="99"/>
      <c r="EQF87" s="99"/>
      <c r="EQG87" s="99"/>
      <c r="EQH87" s="99"/>
      <c r="EQI87" s="99"/>
      <c r="EQJ87" s="99"/>
      <c r="EQK87" s="99"/>
      <c r="EQL87" s="99"/>
      <c r="EQM87" s="99"/>
      <c r="EQN87" s="99"/>
      <c r="EQO87" s="99"/>
      <c r="EQP87" s="99"/>
      <c r="EQQ87" s="99"/>
      <c r="EQR87" s="99"/>
      <c r="EQS87" s="99"/>
      <c r="EQT87" s="99"/>
      <c r="EQU87" s="99"/>
      <c r="EQV87" s="99"/>
      <c r="EQW87" s="99"/>
      <c r="EQX87" s="99"/>
      <c r="EQY87" s="99"/>
      <c r="EQZ87" s="99"/>
      <c r="ERA87" s="99"/>
      <c r="ERB87" s="99"/>
      <c r="ERC87" s="99"/>
      <c r="ERD87" s="99"/>
      <c r="ERE87" s="99"/>
      <c r="ERF87" s="99"/>
      <c r="ERG87" s="99"/>
      <c r="ERH87" s="99"/>
      <c r="ERI87" s="99"/>
      <c r="ERJ87" s="99"/>
      <c r="ERK87" s="99"/>
      <c r="ERL87" s="99"/>
      <c r="ERM87" s="99"/>
      <c r="ERN87" s="99"/>
      <c r="ERO87" s="99"/>
      <c r="ERP87" s="99"/>
      <c r="ERQ87" s="99"/>
      <c r="ERR87" s="99"/>
      <c r="ERS87" s="99"/>
      <c r="ERT87" s="99"/>
      <c r="ERU87" s="99"/>
      <c r="ERV87" s="99"/>
      <c r="ERW87" s="99"/>
      <c r="ERX87" s="99"/>
      <c r="ERY87" s="99"/>
      <c r="ERZ87" s="99"/>
      <c r="ESA87" s="99"/>
      <c r="ESB87" s="99"/>
      <c r="ESC87" s="99"/>
      <c r="ESD87" s="99"/>
      <c r="ESE87" s="99"/>
      <c r="ESF87" s="99"/>
      <c r="ESG87" s="99"/>
      <c r="ESH87" s="99"/>
      <c r="ESI87" s="99"/>
      <c r="ESJ87" s="99"/>
      <c r="ESK87" s="99"/>
      <c r="ESL87" s="99"/>
      <c r="ESM87" s="99"/>
      <c r="ESN87" s="99"/>
      <c r="ESO87" s="99"/>
      <c r="ESP87" s="99"/>
      <c r="ESQ87" s="99"/>
      <c r="ESR87" s="99"/>
      <c r="ESS87" s="99"/>
      <c r="EST87" s="99"/>
      <c r="ESU87" s="99"/>
      <c r="ESV87" s="99"/>
      <c r="ESW87" s="99"/>
      <c r="ESX87" s="99"/>
      <c r="ESY87" s="99"/>
      <c r="ESZ87" s="99"/>
      <c r="ETA87" s="99"/>
      <c r="ETB87" s="99"/>
      <c r="ETC87" s="99"/>
      <c r="ETD87" s="99"/>
      <c r="ETE87" s="99"/>
      <c r="ETF87" s="99"/>
      <c r="ETG87" s="99"/>
      <c r="ETH87" s="99"/>
      <c r="ETI87" s="99"/>
      <c r="ETJ87" s="99"/>
      <c r="ETK87" s="99"/>
      <c r="ETL87" s="99"/>
      <c r="ETM87" s="99"/>
      <c r="ETN87" s="99"/>
      <c r="ETO87" s="99"/>
      <c r="ETP87" s="99"/>
      <c r="ETQ87" s="99"/>
      <c r="ETR87" s="99"/>
      <c r="ETS87" s="99"/>
      <c r="ETT87" s="99"/>
      <c r="ETU87" s="99"/>
      <c r="ETV87" s="99"/>
      <c r="ETW87" s="99"/>
      <c r="ETX87" s="99"/>
      <c r="ETY87" s="99"/>
      <c r="ETZ87" s="99"/>
      <c r="EUA87" s="99"/>
      <c r="EUB87" s="99"/>
      <c r="EUC87" s="99"/>
      <c r="EUD87" s="99"/>
      <c r="EUE87" s="99"/>
      <c r="EUF87" s="99"/>
      <c r="EUG87" s="99"/>
      <c r="EUH87" s="99"/>
      <c r="EUI87" s="99"/>
      <c r="EUJ87" s="99"/>
      <c r="EUK87" s="99"/>
      <c r="EUL87" s="99"/>
      <c r="EUM87" s="99"/>
      <c r="EUN87" s="99"/>
      <c r="EUO87" s="99"/>
      <c r="EUP87" s="99"/>
      <c r="EUQ87" s="99"/>
      <c r="EUR87" s="99"/>
      <c r="EUS87" s="99"/>
      <c r="EUT87" s="99"/>
      <c r="EUU87" s="99"/>
      <c r="EUV87" s="99"/>
      <c r="EUW87" s="99"/>
      <c r="EUX87" s="99"/>
      <c r="EUY87" s="99"/>
      <c r="EUZ87" s="99"/>
      <c r="EVA87" s="99"/>
      <c r="EVB87" s="99"/>
      <c r="EVC87" s="99"/>
      <c r="EVD87" s="99"/>
      <c r="EVE87" s="99"/>
      <c r="EVF87" s="99"/>
      <c r="EVG87" s="99"/>
      <c r="EVH87" s="99"/>
      <c r="EVI87" s="99"/>
      <c r="EVJ87" s="99"/>
      <c r="EVK87" s="99"/>
      <c r="EVL87" s="99"/>
      <c r="EVM87" s="99"/>
      <c r="EVN87" s="99"/>
      <c r="EVO87" s="99"/>
      <c r="EVP87" s="99"/>
      <c r="EVQ87" s="99"/>
      <c r="EVR87" s="99"/>
      <c r="EVS87" s="99"/>
      <c r="EVT87" s="99"/>
      <c r="EVU87" s="99"/>
      <c r="EVV87" s="99"/>
      <c r="EVW87" s="99"/>
      <c r="EVX87" s="99"/>
      <c r="EVY87" s="99"/>
      <c r="EVZ87" s="99"/>
      <c r="EWA87" s="99"/>
      <c r="EWB87" s="99"/>
      <c r="EWC87" s="99"/>
      <c r="EWD87" s="99"/>
      <c r="EWE87" s="99"/>
      <c r="EWF87" s="99"/>
      <c r="EWG87" s="99"/>
      <c r="EWH87" s="99"/>
      <c r="EWI87" s="99"/>
      <c r="EWJ87" s="99"/>
      <c r="EWK87" s="99"/>
      <c r="EWL87" s="99"/>
      <c r="EWM87" s="99"/>
      <c r="EWN87" s="99"/>
      <c r="EWO87" s="99"/>
      <c r="EWP87" s="99"/>
      <c r="EWQ87" s="99"/>
      <c r="EWR87" s="99"/>
      <c r="EWS87" s="99"/>
      <c r="EWT87" s="99"/>
      <c r="EWU87" s="99"/>
      <c r="EWV87" s="99"/>
      <c r="EWW87" s="99"/>
      <c r="EWX87" s="99"/>
      <c r="EWY87" s="99"/>
      <c r="EWZ87" s="99"/>
      <c r="EXA87" s="99"/>
      <c r="EXB87" s="99"/>
      <c r="EXC87" s="99"/>
      <c r="EXD87" s="99"/>
      <c r="EXE87" s="99"/>
      <c r="EXF87" s="99"/>
      <c r="EXG87" s="99"/>
      <c r="EXH87" s="99"/>
      <c r="EXI87" s="99"/>
      <c r="EXJ87" s="99"/>
      <c r="EXK87" s="99"/>
      <c r="EXL87" s="99"/>
      <c r="EXM87" s="99"/>
      <c r="EXN87" s="99"/>
      <c r="EXO87" s="99"/>
      <c r="EXP87" s="99"/>
      <c r="EXQ87" s="99"/>
      <c r="EXR87" s="99"/>
      <c r="EXS87" s="99"/>
      <c r="EXT87" s="99"/>
      <c r="EXU87" s="99"/>
      <c r="EXV87" s="99"/>
      <c r="EXW87" s="99"/>
      <c r="EXX87" s="99"/>
      <c r="EXY87" s="99"/>
      <c r="EXZ87" s="99"/>
      <c r="EYA87" s="99"/>
      <c r="EYB87" s="99"/>
      <c r="EYC87" s="99"/>
      <c r="EYD87" s="99"/>
      <c r="EYE87" s="99"/>
      <c r="EYF87" s="99"/>
      <c r="EYG87" s="99"/>
      <c r="EYH87" s="99"/>
      <c r="EYI87" s="99"/>
      <c r="EYJ87" s="99"/>
      <c r="EYK87" s="99"/>
      <c r="EYL87" s="99"/>
      <c r="EYM87" s="99"/>
      <c r="EYN87" s="99"/>
      <c r="EYO87" s="99"/>
      <c r="EYP87" s="99"/>
      <c r="EYQ87" s="99"/>
      <c r="EYR87" s="99"/>
      <c r="EYS87" s="99"/>
      <c r="EYT87" s="99"/>
      <c r="EYU87" s="99"/>
      <c r="EYV87" s="99"/>
      <c r="EYW87" s="99"/>
      <c r="EYX87" s="99"/>
      <c r="EYY87" s="99"/>
      <c r="EYZ87" s="99"/>
      <c r="EZA87" s="99"/>
      <c r="EZB87" s="99"/>
      <c r="EZC87" s="99"/>
      <c r="EZD87" s="99"/>
      <c r="EZE87" s="99"/>
      <c r="EZF87" s="99"/>
      <c r="EZG87" s="99"/>
      <c r="EZH87" s="99"/>
      <c r="EZI87" s="99"/>
      <c r="EZJ87" s="99"/>
      <c r="EZK87" s="99"/>
      <c r="EZL87" s="99"/>
      <c r="EZM87" s="99"/>
      <c r="EZN87" s="99"/>
      <c r="EZO87" s="99"/>
      <c r="EZP87" s="99"/>
      <c r="EZQ87" s="99"/>
      <c r="EZR87" s="99"/>
      <c r="EZS87" s="99"/>
      <c r="EZT87" s="99"/>
      <c r="EZU87" s="99"/>
      <c r="EZV87" s="99"/>
      <c r="EZW87" s="99"/>
      <c r="EZX87" s="99"/>
      <c r="EZY87" s="99"/>
      <c r="EZZ87" s="99"/>
      <c r="FAA87" s="99"/>
      <c r="FAB87" s="99"/>
      <c r="FAC87" s="99"/>
      <c r="FAD87" s="99"/>
      <c r="FAE87" s="99"/>
      <c r="FAF87" s="99"/>
      <c r="FAG87" s="99"/>
      <c r="FAH87" s="99"/>
      <c r="FAI87" s="99"/>
      <c r="FAJ87" s="99"/>
      <c r="FAK87" s="99"/>
      <c r="FAL87" s="99"/>
      <c r="FAM87" s="99"/>
      <c r="FAN87" s="99"/>
      <c r="FAO87" s="99"/>
      <c r="FAP87" s="99"/>
      <c r="FAQ87" s="99"/>
      <c r="FAR87" s="99"/>
      <c r="FAS87" s="99"/>
      <c r="FAT87" s="99"/>
      <c r="FAU87" s="99"/>
      <c r="FAV87" s="99"/>
      <c r="FAW87" s="99"/>
      <c r="FAX87" s="99"/>
      <c r="FAY87" s="99"/>
      <c r="FAZ87" s="99"/>
      <c r="FBA87" s="99"/>
      <c r="FBB87" s="99"/>
      <c r="FBC87" s="99"/>
      <c r="FBD87" s="99"/>
      <c r="FBE87" s="99"/>
      <c r="FBF87" s="99"/>
      <c r="FBG87" s="99"/>
      <c r="FBH87" s="99"/>
      <c r="FBI87" s="99"/>
      <c r="FBJ87" s="99"/>
      <c r="FBK87" s="99"/>
      <c r="FBL87" s="99"/>
      <c r="FBM87" s="99"/>
      <c r="FBN87" s="99"/>
      <c r="FBO87" s="99"/>
      <c r="FBP87" s="99"/>
      <c r="FBQ87" s="99"/>
      <c r="FBR87" s="99"/>
      <c r="FBS87" s="99"/>
      <c r="FBT87" s="99"/>
      <c r="FBU87" s="99"/>
      <c r="FBV87" s="99"/>
      <c r="FBW87" s="99"/>
      <c r="FBX87" s="99"/>
      <c r="FBY87" s="99"/>
      <c r="FBZ87" s="99"/>
      <c r="FCA87" s="99"/>
      <c r="FCB87" s="99"/>
      <c r="FCC87" s="99"/>
      <c r="FCD87" s="99"/>
      <c r="FCE87" s="99"/>
      <c r="FCF87" s="99"/>
      <c r="FCG87" s="99"/>
      <c r="FCH87" s="99"/>
      <c r="FCI87" s="99"/>
      <c r="FCJ87" s="99"/>
      <c r="FCK87" s="99"/>
      <c r="FCL87" s="99"/>
      <c r="FCM87" s="99"/>
      <c r="FCN87" s="99"/>
      <c r="FCO87" s="99"/>
      <c r="FCP87" s="99"/>
      <c r="FCQ87" s="99"/>
      <c r="FCR87" s="99"/>
      <c r="FCS87" s="99"/>
      <c r="FCT87" s="99"/>
      <c r="FCU87" s="99"/>
      <c r="FCV87" s="99"/>
      <c r="FCW87" s="99"/>
      <c r="FCX87" s="99"/>
      <c r="FCY87" s="99"/>
      <c r="FCZ87" s="99"/>
      <c r="FDA87" s="99"/>
      <c r="FDB87" s="99"/>
      <c r="FDC87" s="99"/>
      <c r="FDD87" s="99"/>
      <c r="FDE87" s="99"/>
      <c r="FDF87" s="99"/>
      <c r="FDG87" s="99"/>
      <c r="FDH87" s="99"/>
      <c r="FDI87" s="99"/>
      <c r="FDJ87" s="99"/>
      <c r="FDK87" s="99"/>
      <c r="FDL87" s="99"/>
      <c r="FDM87" s="99"/>
      <c r="FDN87" s="99"/>
      <c r="FDO87" s="99"/>
      <c r="FDP87" s="99"/>
      <c r="FDQ87" s="99"/>
      <c r="FDR87" s="99"/>
      <c r="FDS87" s="99"/>
      <c r="FDT87" s="99"/>
      <c r="FDU87" s="99"/>
      <c r="FDV87" s="99"/>
      <c r="FDW87" s="99"/>
      <c r="FDX87" s="99"/>
      <c r="FDY87" s="99"/>
      <c r="FDZ87" s="99"/>
      <c r="FEA87" s="99"/>
      <c r="FEB87" s="99"/>
      <c r="FEC87" s="99"/>
      <c r="FED87" s="99"/>
      <c r="FEE87" s="99"/>
      <c r="FEF87" s="99"/>
      <c r="FEG87" s="99"/>
      <c r="FEH87" s="99"/>
      <c r="FEI87" s="99"/>
      <c r="FEJ87" s="99"/>
      <c r="FEK87" s="99"/>
      <c r="FEL87" s="99"/>
      <c r="FEM87" s="99"/>
      <c r="FEN87" s="99"/>
      <c r="FEO87" s="99"/>
      <c r="FEP87" s="99"/>
      <c r="FEQ87" s="99"/>
      <c r="FER87" s="99"/>
      <c r="FES87" s="99"/>
      <c r="FET87" s="99"/>
      <c r="FEU87" s="99"/>
      <c r="FEV87" s="99"/>
      <c r="FEW87" s="99"/>
      <c r="FEX87" s="99"/>
      <c r="FEY87" s="99"/>
      <c r="FEZ87" s="99"/>
      <c r="FFA87" s="99"/>
      <c r="FFB87" s="99"/>
      <c r="FFC87" s="99"/>
      <c r="FFD87" s="99"/>
      <c r="FFE87" s="99"/>
      <c r="FFF87" s="99"/>
      <c r="FFG87" s="99"/>
      <c r="FFH87" s="99"/>
      <c r="FFI87" s="99"/>
      <c r="FFJ87" s="99"/>
      <c r="FFK87" s="99"/>
      <c r="FFL87" s="99"/>
      <c r="FFM87" s="99"/>
      <c r="FFN87" s="99"/>
      <c r="FFO87" s="99"/>
      <c r="FFP87" s="99"/>
      <c r="FFQ87" s="99"/>
      <c r="FFR87" s="99"/>
      <c r="FFS87" s="99"/>
      <c r="FFT87" s="99"/>
      <c r="FFU87" s="99"/>
      <c r="FFV87" s="99"/>
      <c r="FFW87" s="99"/>
      <c r="FFX87" s="99"/>
      <c r="FFY87" s="99"/>
      <c r="FFZ87" s="99"/>
      <c r="FGA87" s="99"/>
      <c r="FGB87" s="99"/>
      <c r="FGC87" s="99"/>
      <c r="FGD87" s="99"/>
      <c r="FGE87" s="99"/>
      <c r="FGF87" s="99"/>
      <c r="FGG87" s="99"/>
      <c r="FGH87" s="99"/>
      <c r="FGI87" s="99"/>
      <c r="FGJ87" s="99"/>
      <c r="FGK87" s="99"/>
      <c r="FGL87" s="99"/>
      <c r="FGM87" s="99"/>
      <c r="FGN87" s="99"/>
      <c r="FGO87" s="99"/>
      <c r="FGP87" s="99"/>
      <c r="FGQ87" s="99"/>
      <c r="FGR87" s="99"/>
      <c r="FGS87" s="99"/>
      <c r="FGT87" s="99"/>
      <c r="FGU87" s="99"/>
      <c r="FGV87" s="99"/>
      <c r="FGW87" s="99"/>
      <c r="FGX87" s="99"/>
      <c r="FGY87" s="99"/>
      <c r="FGZ87" s="99"/>
      <c r="FHA87" s="99"/>
      <c r="FHB87" s="99"/>
      <c r="FHC87" s="99"/>
      <c r="FHD87" s="99"/>
      <c r="FHE87" s="99"/>
      <c r="FHF87" s="99"/>
      <c r="FHG87" s="99"/>
      <c r="FHH87" s="99"/>
      <c r="FHI87" s="99"/>
      <c r="FHJ87" s="99"/>
      <c r="FHK87" s="99"/>
      <c r="FHL87" s="99"/>
      <c r="FHM87" s="99"/>
      <c r="FHN87" s="99"/>
      <c r="FHO87" s="99"/>
      <c r="FHP87" s="99"/>
      <c r="FHQ87" s="99"/>
      <c r="FHR87" s="99"/>
      <c r="FHS87" s="99"/>
      <c r="FHT87" s="99"/>
      <c r="FHU87" s="99"/>
      <c r="FHV87" s="99"/>
      <c r="FHW87" s="99"/>
      <c r="FHX87" s="99"/>
      <c r="FHY87" s="99"/>
      <c r="FHZ87" s="99"/>
      <c r="FIA87" s="99"/>
      <c r="FIB87" s="99"/>
      <c r="FIC87" s="99"/>
      <c r="FID87" s="99"/>
      <c r="FIE87" s="99"/>
      <c r="FIF87" s="99"/>
      <c r="FIG87" s="99"/>
      <c r="FIH87" s="99"/>
      <c r="FII87" s="99"/>
      <c r="FIJ87" s="99"/>
      <c r="FIK87" s="99"/>
      <c r="FIL87" s="99"/>
      <c r="FIM87" s="99"/>
      <c r="FIN87" s="99"/>
      <c r="FIO87" s="99"/>
      <c r="FIP87" s="99"/>
      <c r="FIQ87" s="99"/>
      <c r="FIR87" s="99"/>
      <c r="FIS87" s="99"/>
      <c r="FIT87" s="99"/>
      <c r="FIU87" s="99"/>
      <c r="FIV87" s="99"/>
      <c r="FIW87" s="99"/>
      <c r="FIX87" s="99"/>
      <c r="FIY87" s="99"/>
      <c r="FIZ87" s="99"/>
      <c r="FJA87" s="99"/>
      <c r="FJB87" s="99"/>
      <c r="FJC87" s="99"/>
      <c r="FJD87" s="99"/>
      <c r="FJE87" s="99"/>
      <c r="FJF87" s="99"/>
      <c r="FJG87" s="99"/>
      <c r="FJH87" s="99"/>
      <c r="FJI87" s="99"/>
      <c r="FJJ87" s="99"/>
      <c r="FJK87" s="99"/>
      <c r="FJL87" s="99"/>
      <c r="FJM87" s="99"/>
      <c r="FJN87" s="99"/>
      <c r="FJO87" s="99"/>
      <c r="FJP87" s="99"/>
      <c r="FJQ87" s="99"/>
      <c r="FJR87" s="99"/>
      <c r="FJS87" s="99"/>
      <c r="FJT87" s="99"/>
      <c r="FJU87" s="99"/>
      <c r="FJV87" s="99"/>
      <c r="FJW87" s="99"/>
      <c r="FJX87" s="99"/>
      <c r="FJY87" s="99"/>
      <c r="FJZ87" s="99"/>
      <c r="FKA87" s="99"/>
      <c r="FKB87" s="99"/>
      <c r="FKC87" s="99"/>
      <c r="FKD87" s="99"/>
      <c r="FKE87" s="99"/>
      <c r="FKF87" s="99"/>
      <c r="FKG87" s="99"/>
      <c r="FKH87" s="99"/>
      <c r="FKI87" s="99"/>
      <c r="FKJ87" s="99"/>
      <c r="FKK87" s="99"/>
      <c r="FKL87" s="99"/>
      <c r="FKM87" s="99"/>
      <c r="FKN87" s="99"/>
      <c r="FKO87" s="99"/>
      <c r="FKP87" s="99"/>
      <c r="FKQ87" s="99"/>
      <c r="FKR87" s="99"/>
      <c r="FKS87" s="99"/>
      <c r="FKT87" s="99"/>
      <c r="FKU87" s="99"/>
      <c r="FKV87" s="99"/>
      <c r="FKW87" s="99"/>
      <c r="FKX87" s="99"/>
      <c r="FKY87" s="99"/>
      <c r="FKZ87" s="99"/>
      <c r="FLA87" s="99"/>
      <c r="FLB87" s="99"/>
      <c r="FLC87" s="99"/>
      <c r="FLD87" s="99"/>
      <c r="FLE87" s="99"/>
      <c r="FLF87" s="99"/>
      <c r="FLG87" s="99"/>
      <c r="FLH87" s="99"/>
      <c r="FLI87" s="99"/>
      <c r="FLJ87" s="99"/>
      <c r="FLK87" s="99"/>
      <c r="FLL87" s="99"/>
      <c r="FLM87" s="99"/>
      <c r="FLN87" s="99"/>
      <c r="FLO87" s="99"/>
      <c r="FLP87" s="99"/>
      <c r="FLQ87" s="99"/>
      <c r="FLR87" s="99"/>
      <c r="FLS87" s="99"/>
      <c r="FLT87" s="99"/>
      <c r="FLU87" s="99"/>
      <c r="FLV87" s="99"/>
      <c r="FLW87" s="99"/>
      <c r="FLX87" s="99"/>
      <c r="FLY87" s="99"/>
      <c r="FLZ87" s="99"/>
      <c r="FMA87" s="99"/>
      <c r="FMB87" s="99"/>
      <c r="FMC87" s="99"/>
      <c r="FMD87" s="99"/>
      <c r="FME87" s="99"/>
      <c r="FMF87" s="99"/>
      <c r="FMG87" s="99"/>
      <c r="FMH87" s="99"/>
      <c r="FMI87" s="99"/>
      <c r="FMJ87" s="99"/>
      <c r="FMK87" s="99"/>
      <c r="FML87" s="99"/>
      <c r="FMM87" s="99"/>
      <c r="FMN87" s="99"/>
      <c r="FMO87" s="99"/>
      <c r="FMP87" s="99"/>
      <c r="FMQ87" s="99"/>
      <c r="FMR87" s="99"/>
      <c r="FMS87" s="99"/>
      <c r="FMT87" s="99"/>
      <c r="FMU87" s="99"/>
      <c r="FMV87" s="99"/>
      <c r="FMW87" s="99"/>
      <c r="FMX87" s="99"/>
      <c r="FMY87" s="99"/>
      <c r="FMZ87" s="99"/>
      <c r="FNA87" s="99"/>
      <c r="FNB87" s="99"/>
      <c r="FNC87" s="99"/>
      <c r="FND87" s="99"/>
      <c r="FNE87" s="99"/>
      <c r="FNF87" s="99"/>
      <c r="FNG87" s="99"/>
      <c r="FNH87" s="99"/>
      <c r="FNI87" s="99"/>
      <c r="FNJ87" s="99"/>
      <c r="FNK87" s="99"/>
      <c r="FNL87" s="99"/>
      <c r="FNM87" s="99"/>
      <c r="FNN87" s="99"/>
      <c r="FNO87" s="99"/>
      <c r="FNP87" s="99"/>
      <c r="FNQ87" s="99"/>
      <c r="FNR87" s="99"/>
      <c r="FNS87" s="99"/>
      <c r="FNT87" s="99"/>
      <c r="FNU87" s="99"/>
      <c r="FNV87" s="99"/>
      <c r="FNW87" s="99"/>
      <c r="FNX87" s="99"/>
      <c r="FNY87" s="99"/>
      <c r="FNZ87" s="99"/>
      <c r="FOA87" s="99"/>
      <c r="FOB87" s="99"/>
      <c r="FOC87" s="99"/>
      <c r="FOD87" s="99"/>
      <c r="FOE87" s="99"/>
      <c r="FOF87" s="99"/>
      <c r="FOG87" s="99"/>
      <c r="FOH87" s="99"/>
      <c r="FOI87" s="99"/>
      <c r="FOJ87" s="99"/>
      <c r="FOK87" s="99"/>
      <c r="FOL87" s="99"/>
      <c r="FOM87" s="99"/>
      <c r="FON87" s="99"/>
      <c r="FOO87" s="99"/>
      <c r="FOP87" s="99"/>
      <c r="FOQ87" s="99"/>
      <c r="FOR87" s="99"/>
      <c r="FOS87" s="99"/>
      <c r="FOT87" s="99"/>
      <c r="FOU87" s="99"/>
      <c r="FOV87" s="99"/>
      <c r="FOW87" s="99"/>
      <c r="FOX87" s="99"/>
      <c r="FOY87" s="99"/>
      <c r="FOZ87" s="99"/>
      <c r="FPA87" s="99"/>
      <c r="FPB87" s="99"/>
      <c r="FPC87" s="99"/>
      <c r="FPD87" s="99"/>
      <c r="FPE87" s="99"/>
      <c r="FPF87" s="99"/>
      <c r="FPG87" s="99"/>
      <c r="FPH87" s="99"/>
      <c r="FPI87" s="99"/>
      <c r="FPJ87" s="99"/>
      <c r="FPK87" s="99"/>
      <c r="FPL87" s="99"/>
      <c r="FPM87" s="99"/>
      <c r="FPN87" s="99"/>
      <c r="FPO87" s="99"/>
      <c r="FPP87" s="99"/>
      <c r="FPQ87" s="99"/>
      <c r="FPR87" s="99"/>
      <c r="FPS87" s="99"/>
      <c r="FPT87" s="99"/>
      <c r="FPU87" s="99"/>
      <c r="FPV87" s="99"/>
      <c r="FPW87" s="99"/>
      <c r="FPX87" s="99"/>
      <c r="FPY87" s="99"/>
      <c r="FPZ87" s="99"/>
      <c r="FQA87" s="99"/>
      <c r="FQB87" s="99"/>
      <c r="FQC87" s="99"/>
      <c r="FQD87" s="99"/>
      <c r="FQE87" s="99"/>
      <c r="FQF87" s="99"/>
      <c r="FQG87" s="99"/>
      <c r="FQH87" s="99"/>
      <c r="FQI87" s="99"/>
      <c r="FQJ87" s="99"/>
      <c r="FQK87" s="99"/>
      <c r="FQL87" s="99"/>
      <c r="FQM87" s="99"/>
      <c r="FQN87" s="99"/>
      <c r="FQO87" s="99"/>
      <c r="FQP87" s="99"/>
      <c r="FQQ87" s="99"/>
      <c r="FQR87" s="99"/>
      <c r="FQS87" s="99"/>
      <c r="FQT87" s="99"/>
      <c r="FQU87" s="99"/>
      <c r="FQV87" s="99"/>
      <c r="FQW87" s="99"/>
      <c r="FQX87" s="99"/>
      <c r="FQY87" s="99"/>
      <c r="FQZ87" s="99"/>
      <c r="FRA87" s="99"/>
      <c r="FRB87" s="99"/>
      <c r="FRC87" s="99"/>
      <c r="FRD87" s="99"/>
      <c r="FRE87" s="99"/>
      <c r="FRF87" s="99"/>
      <c r="FRG87" s="99"/>
      <c r="FRH87" s="99"/>
      <c r="FRI87" s="99"/>
      <c r="FRJ87" s="99"/>
      <c r="FRK87" s="99"/>
      <c r="FRL87" s="99"/>
      <c r="FRM87" s="99"/>
      <c r="FRN87" s="99"/>
      <c r="FRO87" s="99"/>
      <c r="FRP87" s="99"/>
      <c r="FRQ87" s="99"/>
      <c r="FRR87" s="99"/>
      <c r="FRS87" s="99"/>
      <c r="FRT87" s="99"/>
      <c r="FRU87" s="99"/>
      <c r="FRV87" s="99"/>
      <c r="FRW87" s="99"/>
      <c r="FRX87" s="99"/>
      <c r="FRY87" s="99"/>
      <c r="FRZ87" s="99"/>
      <c r="FSA87" s="99"/>
      <c r="FSB87" s="99"/>
      <c r="FSC87" s="99"/>
      <c r="FSD87" s="99"/>
      <c r="FSE87" s="99"/>
      <c r="FSF87" s="99"/>
      <c r="FSG87" s="99"/>
      <c r="FSH87" s="99"/>
      <c r="FSI87" s="99"/>
      <c r="FSJ87" s="99"/>
      <c r="FSK87" s="99"/>
      <c r="FSL87" s="99"/>
      <c r="FSM87" s="99"/>
      <c r="FSN87" s="99"/>
      <c r="FSO87" s="99"/>
      <c r="FSP87" s="99"/>
      <c r="FSQ87" s="99"/>
      <c r="FSR87" s="99"/>
      <c r="FSS87" s="99"/>
      <c r="FST87" s="99"/>
      <c r="FSU87" s="99"/>
      <c r="FSV87" s="99"/>
      <c r="FSW87" s="99"/>
      <c r="FSX87" s="99"/>
      <c r="FSY87" s="99"/>
      <c r="FSZ87" s="99"/>
      <c r="FTA87" s="99"/>
      <c r="FTB87" s="99"/>
      <c r="FTC87" s="99"/>
      <c r="FTD87" s="99"/>
      <c r="FTE87" s="99"/>
      <c r="FTF87" s="99"/>
      <c r="FTG87" s="99"/>
      <c r="FTH87" s="99"/>
      <c r="FTI87" s="99"/>
      <c r="FTJ87" s="99"/>
      <c r="FTK87" s="99"/>
      <c r="FTL87" s="99"/>
      <c r="FTM87" s="99"/>
      <c r="FTN87" s="99"/>
      <c r="FTO87" s="99"/>
      <c r="FTP87" s="99"/>
      <c r="FTQ87" s="99"/>
      <c r="FTR87" s="99"/>
      <c r="FTS87" s="99"/>
      <c r="FTT87" s="99"/>
      <c r="FTU87" s="99"/>
      <c r="FTV87" s="99"/>
      <c r="FTW87" s="99"/>
      <c r="FTX87" s="99"/>
      <c r="FTY87" s="99"/>
      <c r="FTZ87" s="99"/>
      <c r="FUA87" s="99"/>
      <c r="FUB87" s="99"/>
      <c r="FUC87" s="99"/>
      <c r="FUD87" s="99"/>
      <c r="FUE87" s="99"/>
      <c r="FUF87" s="99"/>
      <c r="FUG87" s="99"/>
      <c r="FUH87" s="99"/>
      <c r="FUI87" s="99"/>
      <c r="FUJ87" s="99"/>
      <c r="FUK87" s="99"/>
      <c r="FUL87" s="99"/>
      <c r="FUM87" s="99"/>
      <c r="FUN87" s="99"/>
      <c r="FUO87" s="99"/>
      <c r="FUP87" s="99"/>
      <c r="FUQ87" s="99"/>
      <c r="FUR87" s="99"/>
      <c r="FUS87" s="99"/>
      <c r="FUT87" s="99"/>
      <c r="FUU87" s="99"/>
      <c r="FUV87" s="99"/>
      <c r="FUW87" s="99"/>
      <c r="FUX87" s="99"/>
      <c r="FUY87" s="99"/>
      <c r="FUZ87" s="99"/>
      <c r="FVA87" s="99"/>
      <c r="FVB87" s="99"/>
      <c r="FVC87" s="99"/>
      <c r="FVD87" s="99"/>
      <c r="FVE87" s="99"/>
      <c r="FVF87" s="99"/>
      <c r="FVG87" s="99"/>
      <c r="FVH87" s="99"/>
      <c r="FVI87" s="99"/>
      <c r="FVJ87" s="99"/>
      <c r="FVK87" s="99"/>
      <c r="FVL87" s="99"/>
      <c r="FVM87" s="99"/>
      <c r="FVN87" s="99"/>
      <c r="FVO87" s="99"/>
      <c r="FVP87" s="99"/>
      <c r="FVQ87" s="99"/>
      <c r="FVR87" s="99"/>
      <c r="FVS87" s="99"/>
      <c r="FVT87" s="99"/>
      <c r="FVU87" s="99"/>
      <c r="FVV87" s="99"/>
      <c r="FVW87" s="99"/>
      <c r="FVX87" s="99"/>
      <c r="FVY87" s="99"/>
      <c r="FVZ87" s="99"/>
      <c r="FWA87" s="99"/>
      <c r="FWB87" s="99"/>
      <c r="FWC87" s="99"/>
      <c r="FWD87" s="99"/>
      <c r="FWE87" s="99"/>
      <c r="FWF87" s="99"/>
      <c r="FWG87" s="99"/>
      <c r="FWH87" s="99"/>
      <c r="FWI87" s="99"/>
      <c r="FWJ87" s="99"/>
      <c r="FWK87" s="99"/>
      <c r="FWL87" s="99"/>
      <c r="FWM87" s="99"/>
      <c r="FWN87" s="99"/>
      <c r="FWO87" s="99"/>
      <c r="FWP87" s="99"/>
      <c r="FWQ87" s="99"/>
      <c r="FWR87" s="99"/>
      <c r="FWS87" s="99"/>
      <c r="FWT87" s="99"/>
      <c r="FWU87" s="99"/>
      <c r="FWV87" s="99"/>
      <c r="FWW87" s="99"/>
      <c r="FWX87" s="99"/>
      <c r="FWY87" s="99"/>
      <c r="FWZ87" s="99"/>
      <c r="FXA87" s="99"/>
      <c r="FXB87" s="99"/>
      <c r="FXC87" s="99"/>
      <c r="FXD87" s="99"/>
      <c r="FXE87" s="99"/>
      <c r="FXF87" s="99"/>
      <c r="FXG87" s="99"/>
      <c r="FXH87" s="99"/>
      <c r="FXI87" s="99"/>
      <c r="FXJ87" s="99"/>
      <c r="FXK87" s="99"/>
      <c r="FXL87" s="99"/>
      <c r="FXM87" s="99"/>
      <c r="FXN87" s="99"/>
      <c r="FXO87" s="99"/>
      <c r="FXP87" s="99"/>
      <c r="FXQ87" s="99"/>
      <c r="FXR87" s="99"/>
      <c r="FXS87" s="99"/>
      <c r="FXT87" s="99"/>
      <c r="FXU87" s="99"/>
      <c r="FXV87" s="99"/>
      <c r="FXW87" s="99"/>
      <c r="FXX87" s="99"/>
      <c r="FXY87" s="99"/>
      <c r="FXZ87" s="99"/>
      <c r="FYA87" s="99"/>
      <c r="FYB87" s="99"/>
      <c r="FYC87" s="99"/>
      <c r="FYD87" s="99"/>
      <c r="FYE87" s="99"/>
      <c r="FYF87" s="99"/>
      <c r="FYG87" s="99"/>
      <c r="FYH87" s="99"/>
      <c r="FYI87" s="99"/>
      <c r="FYJ87" s="99"/>
      <c r="FYK87" s="99"/>
      <c r="FYL87" s="99"/>
      <c r="FYM87" s="99"/>
      <c r="FYN87" s="99"/>
      <c r="FYO87" s="99"/>
      <c r="FYP87" s="99"/>
      <c r="FYQ87" s="99"/>
      <c r="FYR87" s="99"/>
      <c r="FYS87" s="99"/>
      <c r="FYT87" s="99"/>
      <c r="FYU87" s="99"/>
      <c r="FYV87" s="99"/>
      <c r="FYW87" s="99"/>
      <c r="FYX87" s="99"/>
      <c r="FYY87" s="99"/>
      <c r="FYZ87" s="99"/>
      <c r="FZA87" s="99"/>
      <c r="FZB87" s="99"/>
      <c r="FZC87" s="99"/>
      <c r="FZD87" s="99"/>
      <c r="FZE87" s="99"/>
      <c r="FZF87" s="99"/>
      <c r="FZG87" s="99"/>
      <c r="FZH87" s="99"/>
      <c r="FZI87" s="99"/>
      <c r="FZJ87" s="99"/>
      <c r="FZK87" s="99"/>
      <c r="FZL87" s="99"/>
      <c r="FZM87" s="99"/>
      <c r="FZN87" s="99"/>
      <c r="FZO87" s="99"/>
      <c r="FZP87" s="99"/>
      <c r="FZQ87" s="99"/>
      <c r="FZR87" s="99"/>
      <c r="FZS87" s="99"/>
      <c r="FZT87" s="99"/>
      <c r="FZU87" s="99"/>
      <c r="FZV87" s="99"/>
      <c r="FZW87" s="99"/>
      <c r="FZX87" s="99"/>
      <c r="FZY87" s="99"/>
      <c r="FZZ87" s="99"/>
      <c r="GAA87" s="99"/>
      <c r="GAB87" s="99"/>
      <c r="GAC87" s="99"/>
      <c r="GAD87" s="99"/>
      <c r="GAE87" s="99"/>
      <c r="GAF87" s="99"/>
      <c r="GAG87" s="99"/>
      <c r="GAH87" s="99"/>
      <c r="GAI87" s="99"/>
      <c r="GAJ87" s="99"/>
      <c r="GAK87" s="99"/>
      <c r="GAL87" s="99"/>
      <c r="GAM87" s="99"/>
      <c r="GAN87" s="99"/>
      <c r="GAO87" s="99"/>
      <c r="GAP87" s="99"/>
      <c r="GAQ87" s="99"/>
      <c r="GAR87" s="99"/>
      <c r="GAS87" s="99"/>
      <c r="GAT87" s="99"/>
      <c r="GAU87" s="99"/>
      <c r="GAV87" s="99"/>
      <c r="GAW87" s="99"/>
      <c r="GAX87" s="99"/>
      <c r="GAY87" s="99"/>
      <c r="GAZ87" s="99"/>
      <c r="GBA87" s="99"/>
      <c r="GBB87" s="99"/>
      <c r="GBC87" s="99"/>
      <c r="GBD87" s="99"/>
      <c r="GBE87" s="99"/>
      <c r="GBF87" s="99"/>
      <c r="GBG87" s="99"/>
      <c r="GBH87" s="99"/>
      <c r="GBI87" s="99"/>
      <c r="GBJ87" s="99"/>
      <c r="GBK87" s="99"/>
      <c r="GBL87" s="99"/>
      <c r="GBM87" s="99"/>
      <c r="GBN87" s="99"/>
      <c r="GBO87" s="99"/>
      <c r="GBP87" s="99"/>
      <c r="GBQ87" s="99"/>
      <c r="GBR87" s="99"/>
      <c r="GBS87" s="99"/>
      <c r="GBT87" s="99"/>
      <c r="GBU87" s="99"/>
      <c r="GBV87" s="99"/>
      <c r="GBW87" s="99"/>
      <c r="GBX87" s="99"/>
      <c r="GBY87" s="99"/>
      <c r="GBZ87" s="99"/>
      <c r="GCA87" s="99"/>
      <c r="GCB87" s="99"/>
      <c r="GCC87" s="99"/>
      <c r="GCD87" s="99"/>
      <c r="GCE87" s="99"/>
      <c r="GCF87" s="99"/>
      <c r="GCG87" s="99"/>
      <c r="GCH87" s="99"/>
      <c r="GCI87" s="99"/>
      <c r="GCJ87" s="99"/>
      <c r="GCK87" s="99"/>
      <c r="GCL87" s="99"/>
      <c r="GCM87" s="99"/>
      <c r="GCN87" s="99"/>
      <c r="GCO87" s="99"/>
      <c r="GCP87" s="99"/>
      <c r="GCQ87" s="99"/>
      <c r="GCR87" s="99"/>
      <c r="GCS87" s="99"/>
      <c r="GCT87" s="99"/>
      <c r="GCU87" s="99"/>
      <c r="GCV87" s="99"/>
      <c r="GCW87" s="99"/>
      <c r="GCX87" s="99"/>
      <c r="GCY87" s="99"/>
      <c r="GCZ87" s="99"/>
      <c r="GDA87" s="99"/>
      <c r="GDB87" s="99"/>
      <c r="GDC87" s="99"/>
      <c r="GDD87" s="99"/>
      <c r="GDE87" s="99"/>
      <c r="GDF87" s="99"/>
      <c r="GDG87" s="99"/>
      <c r="GDH87" s="99"/>
      <c r="GDI87" s="99"/>
      <c r="GDJ87" s="99"/>
      <c r="GDK87" s="99"/>
      <c r="GDL87" s="99"/>
      <c r="GDM87" s="99"/>
      <c r="GDN87" s="99"/>
      <c r="GDO87" s="99"/>
      <c r="GDP87" s="99"/>
      <c r="GDQ87" s="99"/>
      <c r="GDR87" s="99"/>
      <c r="GDS87" s="99"/>
      <c r="GDT87" s="99"/>
      <c r="GDU87" s="99"/>
      <c r="GDV87" s="99"/>
      <c r="GDW87" s="99"/>
      <c r="GDX87" s="99"/>
      <c r="GDY87" s="99"/>
      <c r="GDZ87" s="99"/>
      <c r="GEA87" s="99"/>
      <c r="GEB87" s="99"/>
      <c r="GEC87" s="99"/>
      <c r="GED87" s="99"/>
      <c r="GEE87" s="99"/>
      <c r="GEF87" s="99"/>
      <c r="GEG87" s="99"/>
      <c r="GEH87" s="99"/>
      <c r="GEI87" s="99"/>
      <c r="GEJ87" s="99"/>
      <c r="GEK87" s="99"/>
      <c r="GEL87" s="99"/>
      <c r="GEM87" s="99"/>
      <c r="GEN87" s="99"/>
      <c r="GEO87" s="99"/>
      <c r="GEP87" s="99"/>
      <c r="GEQ87" s="99"/>
      <c r="GER87" s="99"/>
      <c r="GES87" s="99"/>
      <c r="GET87" s="99"/>
      <c r="GEU87" s="99"/>
      <c r="GEV87" s="99"/>
      <c r="GEW87" s="99"/>
      <c r="GEX87" s="99"/>
      <c r="GEY87" s="99"/>
      <c r="GEZ87" s="99"/>
      <c r="GFA87" s="99"/>
      <c r="GFB87" s="99"/>
      <c r="GFC87" s="99"/>
      <c r="GFD87" s="99"/>
      <c r="GFE87" s="99"/>
      <c r="GFF87" s="99"/>
      <c r="GFG87" s="99"/>
      <c r="GFH87" s="99"/>
      <c r="GFI87" s="99"/>
      <c r="GFJ87" s="99"/>
      <c r="GFK87" s="99"/>
      <c r="GFL87" s="99"/>
      <c r="GFM87" s="99"/>
      <c r="GFN87" s="99"/>
      <c r="GFO87" s="99"/>
      <c r="GFP87" s="99"/>
      <c r="GFQ87" s="99"/>
      <c r="GFR87" s="99"/>
      <c r="GFS87" s="99"/>
      <c r="GFT87" s="99"/>
      <c r="GFU87" s="99"/>
      <c r="GFV87" s="99"/>
      <c r="GFW87" s="99"/>
      <c r="GFX87" s="99"/>
      <c r="GFY87" s="99"/>
      <c r="GFZ87" s="99"/>
      <c r="GGA87" s="99"/>
      <c r="GGB87" s="99"/>
      <c r="GGC87" s="99"/>
      <c r="GGD87" s="99"/>
      <c r="GGE87" s="99"/>
      <c r="GGF87" s="99"/>
      <c r="GGG87" s="99"/>
      <c r="GGH87" s="99"/>
      <c r="GGI87" s="99"/>
      <c r="GGJ87" s="99"/>
      <c r="GGK87" s="99"/>
      <c r="GGL87" s="99"/>
      <c r="GGM87" s="99"/>
      <c r="GGN87" s="99"/>
      <c r="GGO87" s="99"/>
      <c r="GGP87" s="99"/>
      <c r="GGQ87" s="99"/>
      <c r="GGR87" s="99"/>
      <c r="GGS87" s="99"/>
      <c r="GGT87" s="99"/>
      <c r="GGU87" s="99"/>
      <c r="GGV87" s="99"/>
      <c r="GGW87" s="99"/>
      <c r="GGX87" s="99"/>
      <c r="GGY87" s="99"/>
      <c r="GGZ87" s="99"/>
      <c r="GHA87" s="99"/>
      <c r="GHB87" s="99"/>
      <c r="GHC87" s="99"/>
      <c r="GHD87" s="99"/>
      <c r="GHE87" s="99"/>
      <c r="GHF87" s="99"/>
      <c r="GHG87" s="99"/>
      <c r="GHH87" s="99"/>
      <c r="GHI87" s="99"/>
      <c r="GHJ87" s="99"/>
      <c r="GHK87" s="99"/>
      <c r="GHL87" s="99"/>
      <c r="GHM87" s="99"/>
      <c r="GHN87" s="99"/>
      <c r="GHO87" s="99"/>
      <c r="GHP87" s="99"/>
      <c r="GHQ87" s="99"/>
      <c r="GHR87" s="99"/>
      <c r="GHS87" s="99"/>
      <c r="GHT87" s="99"/>
      <c r="GHU87" s="99"/>
      <c r="GHV87" s="99"/>
      <c r="GHW87" s="99"/>
      <c r="GHX87" s="99"/>
      <c r="GHY87" s="99"/>
      <c r="GHZ87" s="99"/>
      <c r="GIA87" s="99"/>
      <c r="GIB87" s="99"/>
      <c r="GIC87" s="99"/>
      <c r="GID87" s="99"/>
      <c r="GIE87" s="99"/>
      <c r="GIF87" s="99"/>
      <c r="GIG87" s="99"/>
      <c r="GIH87" s="99"/>
      <c r="GII87" s="99"/>
      <c r="GIJ87" s="99"/>
      <c r="GIK87" s="99"/>
      <c r="GIL87" s="99"/>
      <c r="GIM87" s="99"/>
      <c r="GIN87" s="99"/>
      <c r="GIO87" s="99"/>
      <c r="GIP87" s="99"/>
      <c r="GIQ87" s="99"/>
      <c r="GIR87" s="99"/>
      <c r="GIS87" s="99"/>
      <c r="GIT87" s="99"/>
      <c r="GIU87" s="99"/>
      <c r="GIV87" s="99"/>
      <c r="GIW87" s="99"/>
      <c r="GIX87" s="99"/>
      <c r="GIY87" s="99"/>
      <c r="GIZ87" s="99"/>
      <c r="GJA87" s="99"/>
      <c r="GJB87" s="99"/>
      <c r="GJC87" s="99"/>
      <c r="GJD87" s="99"/>
      <c r="GJE87" s="99"/>
      <c r="GJF87" s="99"/>
      <c r="GJG87" s="99"/>
      <c r="GJH87" s="99"/>
      <c r="GJI87" s="99"/>
      <c r="GJJ87" s="99"/>
      <c r="GJK87" s="99"/>
      <c r="GJL87" s="99"/>
      <c r="GJM87" s="99"/>
      <c r="GJN87" s="99"/>
      <c r="GJO87" s="99"/>
      <c r="GJP87" s="99"/>
      <c r="GJQ87" s="99"/>
      <c r="GJR87" s="99"/>
      <c r="GJS87" s="99"/>
      <c r="GJT87" s="99"/>
      <c r="GJU87" s="99"/>
      <c r="GJV87" s="99"/>
      <c r="GJW87" s="99"/>
      <c r="GJX87" s="99"/>
      <c r="GJY87" s="99"/>
      <c r="GJZ87" s="99"/>
      <c r="GKA87" s="99"/>
      <c r="GKB87" s="99"/>
      <c r="GKC87" s="99"/>
      <c r="GKD87" s="99"/>
      <c r="GKE87" s="99"/>
      <c r="GKF87" s="99"/>
      <c r="GKG87" s="99"/>
      <c r="GKH87" s="99"/>
      <c r="GKI87" s="99"/>
      <c r="GKJ87" s="99"/>
      <c r="GKK87" s="99"/>
      <c r="GKL87" s="99"/>
      <c r="GKM87" s="99"/>
      <c r="GKN87" s="99"/>
      <c r="GKO87" s="99"/>
      <c r="GKP87" s="99"/>
      <c r="GKQ87" s="99"/>
      <c r="GKR87" s="99"/>
      <c r="GKS87" s="99"/>
      <c r="GKT87" s="99"/>
      <c r="GKU87" s="99"/>
      <c r="GKV87" s="99"/>
      <c r="GKW87" s="99"/>
      <c r="GKX87" s="99"/>
      <c r="GKY87" s="99"/>
      <c r="GKZ87" s="99"/>
      <c r="GLA87" s="99"/>
      <c r="GLB87" s="99"/>
      <c r="GLC87" s="99"/>
      <c r="GLD87" s="99"/>
      <c r="GLE87" s="99"/>
      <c r="GLF87" s="99"/>
      <c r="GLG87" s="99"/>
      <c r="GLH87" s="99"/>
      <c r="GLI87" s="99"/>
      <c r="GLJ87" s="99"/>
      <c r="GLK87" s="99"/>
      <c r="GLL87" s="99"/>
      <c r="GLM87" s="99"/>
      <c r="GLN87" s="99"/>
      <c r="GLO87" s="99"/>
      <c r="GLP87" s="99"/>
      <c r="GLQ87" s="99"/>
      <c r="GLR87" s="99"/>
      <c r="GLS87" s="99"/>
      <c r="GLT87" s="99"/>
      <c r="GLU87" s="99"/>
      <c r="GLV87" s="99"/>
      <c r="GLW87" s="99"/>
      <c r="GLX87" s="99"/>
      <c r="GLY87" s="99"/>
      <c r="GLZ87" s="99"/>
      <c r="GMA87" s="99"/>
      <c r="GMB87" s="99"/>
      <c r="GMC87" s="99"/>
      <c r="GMD87" s="99"/>
      <c r="GME87" s="99"/>
      <c r="GMF87" s="99"/>
      <c r="GMG87" s="99"/>
      <c r="GMH87" s="99"/>
      <c r="GMI87" s="99"/>
      <c r="GMJ87" s="99"/>
      <c r="GMK87" s="99"/>
      <c r="GML87" s="99"/>
      <c r="GMM87" s="99"/>
      <c r="GMN87" s="99"/>
      <c r="GMO87" s="99"/>
      <c r="GMP87" s="99"/>
      <c r="GMQ87" s="99"/>
      <c r="GMR87" s="99"/>
      <c r="GMS87" s="99"/>
      <c r="GMT87" s="99"/>
      <c r="GMU87" s="99"/>
      <c r="GMV87" s="99"/>
      <c r="GMW87" s="99"/>
      <c r="GMX87" s="99"/>
      <c r="GMY87" s="99"/>
      <c r="GMZ87" s="99"/>
      <c r="GNA87" s="99"/>
      <c r="GNB87" s="99"/>
      <c r="GNC87" s="99"/>
      <c r="GND87" s="99"/>
      <c r="GNE87" s="99"/>
      <c r="GNF87" s="99"/>
      <c r="GNG87" s="99"/>
      <c r="GNH87" s="99"/>
      <c r="GNI87" s="99"/>
      <c r="GNJ87" s="99"/>
      <c r="GNK87" s="99"/>
      <c r="GNL87" s="99"/>
      <c r="GNM87" s="99"/>
      <c r="GNN87" s="99"/>
      <c r="GNO87" s="99"/>
      <c r="GNP87" s="99"/>
      <c r="GNQ87" s="99"/>
      <c r="GNR87" s="99"/>
      <c r="GNS87" s="99"/>
      <c r="GNT87" s="99"/>
      <c r="GNU87" s="99"/>
      <c r="GNV87" s="99"/>
      <c r="GNW87" s="99"/>
      <c r="GNX87" s="99"/>
      <c r="GNY87" s="99"/>
      <c r="GNZ87" s="99"/>
      <c r="GOA87" s="99"/>
      <c r="GOB87" s="99"/>
      <c r="GOC87" s="99"/>
      <c r="GOD87" s="99"/>
      <c r="GOE87" s="99"/>
      <c r="GOF87" s="99"/>
      <c r="GOG87" s="99"/>
      <c r="GOH87" s="99"/>
      <c r="GOI87" s="99"/>
      <c r="GOJ87" s="99"/>
      <c r="GOK87" s="99"/>
      <c r="GOL87" s="99"/>
      <c r="GOM87" s="99"/>
      <c r="GON87" s="99"/>
      <c r="GOO87" s="99"/>
      <c r="GOP87" s="99"/>
      <c r="GOQ87" s="99"/>
      <c r="GOR87" s="99"/>
      <c r="GOS87" s="99"/>
      <c r="GOT87" s="99"/>
      <c r="GOU87" s="99"/>
      <c r="GOV87" s="99"/>
      <c r="GOW87" s="99"/>
      <c r="GOX87" s="99"/>
      <c r="GOY87" s="99"/>
      <c r="GOZ87" s="99"/>
      <c r="GPA87" s="99"/>
      <c r="GPB87" s="99"/>
      <c r="GPC87" s="99"/>
      <c r="GPD87" s="99"/>
      <c r="GPE87" s="99"/>
      <c r="GPF87" s="99"/>
      <c r="GPG87" s="99"/>
      <c r="GPH87" s="99"/>
      <c r="GPI87" s="99"/>
      <c r="GPJ87" s="99"/>
      <c r="GPK87" s="99"/>
      <c r="GPL87" s="99"/>
      <c r="GPM87" s="99"/>
      <c r="GPN87" s="99"/>
      <c r="GPO87" s="99"/>
      <c r="GPP87" s="99"/>
      <c r="GPQ87" s="99"/>
      <c r="GPR87" s="99"/>
      <c r="GPS87" s="99"/>
      <c r="GPT87" s="99"/>
      <c r="GPU87" s="99"/>
      <c r="GPV87" s="99"/>
      <c r="GPW87" s="99"/>
      <c r="GPX87" s="99"/>
      <c r="GPY87" s="99"/>
      <c r="GPZ87" s="99"/>
      <c r="GQA87" s="99"/>
      <c r="GQB87" s="99"/>
      <c r="GQC87" s="99"/>
      <c r="GQD87" s="99"/>
      <c r="GQE87" s="99"/>
      <c r="GQF87" s="99"/>
      <c r="GQG87" s="99"/>
      <c r="GQH87" s="99"/>
      <c r="GQI87" s="99"/>
      <c r="GQJ87" s="99"/>
      <c r="GQK87" s="99"/>
      <c r="GQL87" s="99"/>
      <c r="GQM87" s="99"/>
      <c r="GQN87" s="99"/>
      <c r="GQO87" s="99"/>
      <c r="GQP87" s="99"/>
      <c r="GQQ87" s="99"/>
      <c r="GQR87" s="99"/>
      <c r="GQS87" s="99"/>
      <c r="GQT87" s="99"/>
      <c r="GQU87" s="99"/>
      <c r="GQV87" s="99"/>
      <c r="GQW87" s="99"/>
      <c r="GQX87" s="99"/>
      <c r="GQY87" s="99"/>
      <c r="GQZ87" s="99"/>
      <c r="GRA87" s="99"/>
      <c r="GRB87" s="99"/>
      <c r="GRC87" s="99"/>
      <c r="GRD87" s="99"/>
      <c r="GRE87" s="99"/>
      <c r="GRF87" s="99"/>
      <c r="GRG87" s="99"/>
      <c r="GRH87" s="99"/>
      <c r="GRI87" s="99"/>
      <c r="GRJ87" s="99"/>
      <c r="GRK87" s="99"/>
      <c r="GRL87" s="99"/>
      <c r="GRM87" s="99"/>
      <c r="GRN87" s="99"/>
      <c r="GRO87" s="99"/>
      <c r="GRP87" s="99"/>
      <c r="GRQ87" s="99"/>
      <c r="GRR87" s="99"/>
      <c r="GRS87" s="99"/>
      <c r="GRT87" s="99"/>
      <c r="GRU87" s="99"/>
      <c r="GRV87" s="99"/>
      <c r="GRW87" s="99"/>
      <c r="GRX87" s="99"/>
      <c r="GRY87" s="99"/>
      <c r="GRZ87" s="99"/>
      <c r="GSA87" s="99"/>
      <c r="GSB87" s="99"/>
      <c r="GSC87" s="99"/>
      <c r="GSD87" s="99"/>
      <c r="GSE87" s="99"/>
      <c r="GSF87" s="99"/>
      <c r="GSG87" s="99"/>
      <c r="GSH87" s="99"/>
      <c r="GSI87" s="99"/>
      <c r="GSJ87" s="99"/>
      <c r="GSK87" s="99"/>
      <c r="GSL87" s="99"/>
      <c r="GSM87" s="99"/>
      <c r="GSN87" s="99"/>
      <c r="GSO87" s="99"/>
      <c r="GSP87" s="99"/>
      <c r="GSQ87" s="99"/>
      <c r="GSR87" s="99"/>
      <c r="GSS87" s="99"/>
      <c r="GST87" s="99"/>
      <c r="GSU87" s="99"/>
      <c r="GSV87" s="99"/>
      <c r="GSW87" s="99"/>
      <c r="GSX87" s="99"/>
      <c r="GSY87" s="99"/>
      <c r="GSZ87" s="99"/>
      <c r="GTA87" s="99"/>
      <c r="GTB87" s="99"/>
      <c r="GTC87" s="99"/>
      <c r="GTD87" s="99"/>
      <c r="GTE87" s="99"/>
      <c r="GTF87" s="99"/>
      <c r="GTG87" s="99"/>
      <c r="GTH87" s="99"/>
      <c r="GTI87" s="99"/>
      <c r="GTJ87" s="99"/>
      <c r="GTK87" s="99"/>
      <c r="GTL87" s="99"/>
      <c r="GTM87" s="99"/>
      <c r="GTN87" s="99"/>
      <c r="GTO87" s="99"/>
      <c r="GTP87" s="99"/>
      <c r="GTQ87" s="99"/>
      <c r="GTR87" s="99"/>
      <c r="GTS87" s="99"/>
      <c r="GTT87" s="99"/>
      <c r="GTU87" s="99"/>
      <c r="GTV87" s="99"/>
      <c r="GTW87" s="99"/>
      <c r="GTX87" s="99"/>
      <c r="GTY87" s="99"/>
      <c r="GTZ87" s="99"/>
      <c r="GUA87" s="99"/>
      <c r="GUB87" s="99"/>
      <c r="GUC87" s="99"/>
      <c r="GUD87" s="99"/>
      <c r="GUE87" s="99"/>
      <c r="GUF87" s="99"/>
      <c r="GUG87" s="99"/>
      <c r="GUH87" s="99"/>
      <c r="GUI87" s="99"/>
      <c r="GUJ87" s="99"/>
      <c r="GUK87" s="99"/>
      <c r="GUL87" s="99"/>
      <c r="GUM87" s="99"/>
      <c r="GUN87" s="99"/>
      <c r="GUO87" s="99"/>
      <c r="GUP87" s="99"/>
      <c r="GUQ87" s="99"/>
      <c r="GUR87" s="99"/>
      <c r="GUS87" s="99"/>
      <c r="GUT87" s="99"/>
      <c r="GUU87" s="99"/>
      <c r="GUV87" s="99"/>
      <c r="GUW87" s="99"/>
      <c r="GUX87" s="99"/>
      <c r="GUY87" s="99"/>
      <c r="GUZ87" s="99"/>
      <c r="GVA87" s="99"/>
      <c r="GVB87" s="99"/>
      <c r="GVC87" s="99"/>
      <c r="GVD87" s="99"/>
      <c r="GVE87" s="99"/>
      <c r="GVF87" s="99"/>
      <c r="GVG87" s="99"/>
      <c r="GVH87" s="99"/>
      <c r="GVI87" s="99"/>
      <c r="GVJ87" s="99"/>
      <c r="GVK87" s="99"/>
      <c r="GVL87" s="99"/>
      <c r="GVM87" s="99"/>
      <c r="GVN87" s="99"/>
      <c r="GVO87" s="99"/>
      <c r="GVP87" s="99"/>
      <c r="GVQ87" s="99"/>
      <c r="GVR87" s="99"/>
      <c r="GVS87" s="99"/>
      <c r="GVT87" s="99"/>
      <c r="GVU87" s="99"/>
      <c r="GVV87" s="99"/>
      <c r="GVW87" s="99"/>
      <c r="GVX87" s="99"/>
      <c r="GVY87" s="99"/>
      <c r="GVZ87" s="99"/>
      <c r="GWA87" s="99"/>
      <c r="GWB87" s="99"/>
      <c r="GWC87" s="99"/>
      <c r="GWD87" s="99"/>
      <c r="GWE87" s="99"/>
      <c r="GWF87" s="99"/>
      <c r="GWG87" s="99"/>
      <c r="GWH87" s="99"/>
      <c r="GWI87" s="99"/>
      <c r="GWJ87" s="99"/>
      <c r="GWK87" s="99"/>
      <c r="GWL87" s="99"/>
      <c r="GWM87" s="99"/>
      <c r="GWN87" s="99"/>
      <c r="GWO87" s="99"/>
      <c r="GWP87" s="99"/>
      <c r="GWQ87" s="99"/>
      <c r="GWR87" s="99"/>
      <c r="GWS87" s="99"/>
      <c r="GWT87" s="99"/>
      <c r="GWU87" s="99"/>
      <c r="GWV87" s="99"/>
      <c r="GWW87" s="99"/>
      <c r="GWX87" s="99"/>
      <c r="GWY87" s="99"/>
      <c r="GWZ87" s="99"/>
      <c r="GXA87" s="99"/>
      <c r="GXB87" s="99"/>
      <c r="GXC87" s="99"/>
      <c r="GXD87" s="99"/>
      <c r="GXE87" s="99"/>
      <c r="GXF87" s="99"/>
      <c r="GXG87" s="99"/>
      <c r="GXH87" s="99"/>
      <c r="GXI87" s="99"/>
      <c r="GXJ87" s="99"/>
      <c r="GXK87" s="99"/>
      <c r="GXL87" s="99"/>
      <c r="GXM87" s="99"/>
      <c r="GXN87" s="99"/>
      <c r="GXO87" s="99"/>
      <c r="GXP87" s="99"/>
      <c r="GXQ87" s="99"/>
      <c r="GXR87" s="99"/>
      <c r="GXS87" s="99"/>
      <c r="GXT87" s="99"/>
      <c r="GXU87" s="99"/>
      <c r="GXV87" s="99"/>
      <c r="GXW87" s="99"/>
      <c r="GXX87" s="99"/>
      <c r="GXY87" s="99"/>
      <c r="GXZ87" s="99"/>
      <c r="GYA87" s="99"/>
      <c r="GYB87" s="99"/>
      <c r="GYC87" s="99"/>
      <c r="GYD87" s="99"/>
      <c r="GYE87" s="99"/>
      <c r="GYF87" s="99"/>
      <c r="GYG87" s="99"/>
      <c r="GYH87" s="99"/>
      <c r="GYI87" s="99"/>
      <c r="GYJ87" s="99"/>
      <c r="GYK87" s="99"/>
      <c r="GYL87" s="99"/>
      <c r="GYM87" s="99"/>
      <c r="GYN87" s="99"/>
      <c r="GYO87" s="99"/>
      <c r="GYP87" s="99"/>
      <c r="GYQ87" s="99"/>
      <c r="GYR87" s="99"/>
      <c r="GYS87" s="99"/>
      <c r="GYT87" s="99"/>
      <c r="GYU87" s="99"/>
      <c r="GYV87" s="99"/>
      <c r="GYW87" s="99"/>
      <c r="GYX87" s="99"/>
      <c r="GYY87" s="99"/>
      <c r="GYZ87" s="99"/>
      <c r="GZA87" s="99"/>
      <c r="GZB87" s="99"/>
      <c r="GZC87" s="99"/>
      <c r="GZD87" s="99"/>
      <c r="GZE87" s="99"/>
      <c r="GZF87" s="99"/>
      <c r="GZG87" s="99"/>
      <c r="GZH87" s="99"/>
      <c r="GZI87" s="99"/>
      <c r="GZJ87" s="99"/>
      <c r="GZK87" s="99"/>
      <c r="GZL87" s="99"/>
      <c r="GZM87" s="99"/>
      <c r="GZN87" s="99"/>
      <c r="GZO87" s="99"/>
      <c r="GZP87" s="99"/>
      <c r="GZQ87" s="99"/>
      <c r="GZR87" s="99"/>
      <c r="GZS87" s="99"/>
      <c r="GZT87" s="99"/>
      <c r="GZU87" s="99"/>
      <c r="GZV87" s="99"/>
      <c r="GZW87" s="99"/>
      <c r="GZX87" s="99"/>
      <c r="GZY87" s="99"/>
      <c r="GZZ87" s="99"/>
      <c r="HAA87" s="99"/>
      <c r="HAB87" s="99"/>
      <c r="HAC87" s="99"/>
      <c r="HAD87" s="99"/>
      <c r="HAE87" s="99"/>
      <c r="HAF87" s="99"/>
      <c r="HAG87" s="99"/>
      <c r="HAH87" s="99"/>
      <c r="HAI87" s="99"/>
      <c r="HAJ87" s="99"/>
      <c r="HAK87" s="99"/>
      <c r="HAL87" s="99"/>
      <c r="HAM87" s="99"/>
      <c r="HAN87" s="99"/>
      <c r="HAO87" s="99"/>
      <c r="HAP87" s="99"/>
      <c r="HAQ87" s="99"/>
      <c r="HAR87" s="99"/>
      <c r="HAS87" s="99"/>
      <c r="HAT87" s="99"/>
      <c r="HAU87" s="99"/>
      <c r="HAV87" s="99"/>
      <c r="HAW87" s="99"/>
      <c r="HAX87" s="99"/>
      <c r="HAY87" s="99"/>
      <c r="HAZ87" s="99"/>
      <c r="HBA87" s="99"/>
      <c r="HBB87" s="99"/>
      <c r="HBC87" s="99"/>
      <c r="HBD87" s="99"/>
      <c r="HBE87" s="99"/>
      <c r="HBF87" s="99"/>
      <c r="HBG87" s="99"/>
      <c r="HBH87" s="99"/>
      <c r="HBI87" s="99"/>
      <c r="HBJ87" s="99"/>
      <c r="HBK87" s="99"/>
      <c r="HBL87" s="99"/>
      <c r="HBM87" s="99"/>
      <c r="HBN87" s="99"/>
      <c r="HBO87" s="99"/>
      <c r="HBP87" s="99"/>
      <c r="HBQ87" s="99"/>
      <c r="HBR87" s="99"/>
      <c r="HBS87" s="99"/>
      <c r="HBT87" s="99"/>
      <c r="HBU87" s="99"/>
      <c r="HBV87" s="99"/>
      <c r="HBW87" s="99"/>
      <c r="HBX87" s="99"/>
      <c r="HBY87" s="99"/>
      <c r="HBZ87" s="99"/>
      <c r="HCA87" s="99"/>
      <c r="HCB87" s="99"/>
      <c r="HCC87" s="99"/>
      <c r="HCD87" s="99"/>
      <c r="HCE87" s="99"/>
      <c r="HCF87" s="99"/>
      <c r="HCG87" s="99"/>
      <c r="HCH87" s="99"/>
      <c r="HCI87" s="99"/>
      <c r="HCJ87" s="99"/>
      <c r="HCK87" s="99"/>
      <c r="HCL87" s="99"/>
      <c r="HCM87" s="99"/>
      <c r="HCN87" s="99"/>
      <c r="HCO87" s="99"/>
      <c r="HCP87" s="99"/>
      <c r="HCQ87" s="99"/>
      <c r="HCR87" s="99"/>
      <c r="HCS87" s="99"/>
      <c r="HCT87" s="99"/>
      <c r="HCU87" s="99"/>
      <c r="HCV87" s="99"/>
      <c r="HCW87" s="99"/>
      <c r="HCX87" s="99"/>
      <c r="HCY87" s="99"/>
      <c r="HCZ87" s="99"/>
      <c r="HDA87" s="99"/>
      <c r="HDB87" s="99"/>
      <c r="HDC87" s="99"/>
      <c r="HDD87" s="99"/>
      <c r="HDE87" s="99"/>
      <c r="HDF87" s="99"/>
      <c r="HDG87" s="99"/>
      <c r="HDH87" s="99"/>
      <c r="HDI87" s="99"/>
      <c r="HDJ87" s="99"/>
      <c r="HDK87" s="99"/>
      <c r="HDL87" s="99"/>
      <c r="HDM87" s="99"/>
      <c r="HDN87" s="99"/>
      <c r="HDO87" s="99"/>
      <c r="HDP87" s="99"/>
      <c r="HDQ87" s="99"/>
      <c r="HDR87" s="99"/>
      <c r="HDS87" s="99"/>
      <c r="HDT87" s="99"/>
      <c r="HDU87" s="99"/>
      <c r="HDV87" s="99"/>
      <c r="HDW87" s="99"/>
      <c r="HDX87" s="99"/>
      <c r="HDY87" s="99"/>
      <c r="HDZ87" s="99"/>
      <c r="HEA87" s="99"/>
      <c r="HEB87" s="99"/>
      <c r="HEC87" s="99"/>
      <c r="HED87" s="99"/>
      <c r="HEE87" s="99"/>
      <c r="HEF87" s="99"/>
      <c r="HEG87" s="99"/>
      <c r="HEH87" s="99"/>
      <c r="HEI87" s="99"/>
      <c r="HEJ87" s="99"/>
      <c r="HEK87" s="99"/>
      <c r="HEL87" s="99"/>
      <c r="HEM87" s="99"/>
      <c r="HEN87" s="99"/>
      <c r="HEO87" s="99"/>
      <c r="HEP87" s="99"/>
      <c r="HEQ87" s="99"/>
      <c r="HER87" s="99"/>
      <c r="HES87" s="99"/>
      <c r="HET87" s="99"/>
      <c r="HEU87" s="99"/>
      <c r="HEV87" s="99"/>
      <c r="HEW87" s="99"/>
      <c r="HEX87" s="99"/>
      <c r="HEY87" s="99"/>
      <c r="HEZ87" s="99"/>
      <c r="HFA87" s="99"/>
      <c r="HFB87" s="99"/>
      <c r="HFC87" s="99"/>
      <c r="HFD87" s="99"/>
      <c r="HFE87" s="99"/>
      <c r="HFF87" s="99"/>
      <c r="HFG87" s="99"/>
      <c r="HFH87" s="99"/>
      <c r="HFI87" s="99"/>
      <c r="HFJ87" s="99"/>
      <c r="HFK87" s="99"/>
      <c r="HFL87" s="99"/>
      <c r="HFM87" s="99"/>
      <c r="HFN87" s="99"/>
      <c r="HFO87" s="99"/>
      <c r="HFP87" s="99"/>
      <c r="HFQ87" s="99"/>
      <c r="HFR87" s="99"/>
      <c r="HFS87" s="99"/>
      <c r="HFT87" s="99"/>
      <c r="HFU87" s="99"/>
      <c r="HFV87" s="99"/>
      <c r="HFW87" s="99"/>
      <c r="HFX87" s="99"/>
      <c r="HFY87" s="99"/>
      <c r="HFZ87" s="99"/>
      <c r="HGA87" s="99"/>
      <c r="HGB87" s="99"/>
      <c r="HGC87" s="99"/>
      <c r="HGD87" s="99"/>
      <c r="HGE87" s="99"/>
      <c r="HGF87" s="99"/>
      <c r="HGG87" s="99"/>
      <c r="HGH87" s="99"/>
      <c r="HGI87" s="99"/>
      <c r="HGJ87" s="99"/>
      <c r="HGK87" s="99"/>
      <c r="HGL87" s="99"/>
      <c r="HGM87" s="99"/>
      <c r="HGN87" s="99"/>
      <c r="HGO87" s="99"/>
      <c r="HGP87" s="99"/>
      <c r="HGQ87" s="99"/>
      <c r="HGR87" s="99"/>
      <c r="HGS87" s="99"/>
      <c r="HGT87" s="99"/>
      <c r="HGU87" s="99"/>
      <c r="HGV87" s="99"/>
      <c r="HGW87" s="99"/>
      <c r="HGX87" s="99"/>
      <c r="HGY87" s="99"/>
      <c r="HGZ87" s="99"/>
      <c r="HHA87" s="99"/>
      <c r="HHB87" s="99"/>
      <c r="HHC87" s="99"/>
      <c r="HHD87" s="99"/>
      <c r="HHE87" s="99"/>
      <c r="HHF87" s="99"/>
      <c r="HHG87" s="99"/>
      <c r="HHH87" s="99"/>
      <c r="HHI87" s="99"/>
      <c r="HHJ87" s="99"/>
      <c r="HHK87" s="99"/>
      <c r="HHL87" s="99"/>
      <c r="HHM87" s="99"/>
      <c r="HHN87" s="99"/>
      <c r="HHO87" s="99"/>
      <c r="HHP87" s="99"/>
      <c r="HHQ87" s="99"/>
      <c r="HHR87" s="99"/>
      <c r="HHS87" s="99"/>
      <c r="HHT87" s="99"/>
      <c r="HHU87" s="99"/>
      <c r="HHV87" s="99"/>
      <c r="HHW87" s="99"/>
      <c r="HHX87" s="99"/>
      <c r="HHY87" s="99"/>
      <c r="HHZ87" s="99"/>
      <c r="HIA87" s="99"/>
      <c r="HIB87" s="99"/>
      <c r="HIC87" s="99"/>
      <c r="HID87" s="99"/>
      <c r="HIE87" s="99"/>
      <c r="HIF87" s="99"/>
      <c r="HIG87" s="99"/>
      <c r="HIH87" s="99"/>
      <c r="HII87" s="99"/>
      <c r="HIJ87" s="99"/>
      <c r="HIK87" s="99"/>
      <c r="HIL87" s="99"/>
      <c r="HIM87" s="99"/>
      <c r="HIN87" s="99"/>
      <c r="HIO87" s="99"/>
      <c r="HIP87" s="99"/>
      <c r="HIQ87" s="99"/>
      <c r="HIR87" s="99"/>
      <c r="HIS87" s="99"/>
      <c r="HIT87" s="99"/>
      <c r="HIU87" s="99"/>
      <c r="HIV87" s="99"/>
      <c r="HIW87" s="99"/>
      <c r="HIX87" s="99"/>
      <c r="HIY87" s="99"/>
      <c r="HIZ87" s="99"/>
      <c r="HJA87" s="99"/>
      <c r="HJB87" s="99"/>
      <c r="HJC87" s="99"/>
      <c r="HJD87" s="99"/>
      <c r="HJE87" s="99"/>
      <c r="HJF87" s="99"/>
      <c r="HJG87" s="99"/>
      <c r="HJH87" s="99"/>
      <c r="HJI87" s="99"/>
      <c r="HJJ87" s="99"/>
      <c r="HJK87" s="99"/>
      <c r="HJL87" s="99"/>
      <c r="HJM87" s="99"/>
      <c r="HJN87" s="99"/>
      <c r="HJO87" s="99"/>
      <c r="HJP87" s="99"/>
      <c r="HJQ87" s="99"/>
      <c r="HJR87" s="99"/>
      <c r="HJS87" s="99"/>
      <c r="HJT87" s="99"/>
      <c r="HJU87" s="99"/>
      <c r="HJV87" s="99"/>
      <c r="HJW87" s="99"/>
      <c r="HJX87" s="99"/>
      <c r="HJY87" s="99"/>
      <c r="HJZ87" s="99"/>
      <c r="HKA87" s="99"/>
      <c r="HKB87" s="99"/>
      <c r="HKC87" s="99"/>
      <c r="HKD87" s="99"/>
      <c r="HKE87" s="99"/>
      <c r="HKF87" s="99"/>
      <c r="HKG87" s="99"/>
      <c r="HKH87" s="99"/>
      <c r="HKI87" s="99"/>
      <c r="HKJ87" s="99"/>
      <c r="HKK87" s="99"/>
      <c r="HKL87" s="99"/>
      <c r="HKM87" s="99"/>
      <c r="HKN87" s="99"/>
      <c r="HKO87" s="99"/>
      <c r="HKP87" s="99"/>
      <c r="HKQ87" s="99"/>
      <c r="HKR87" s="99"/>
      <c r="HKS87" s="99"/>
      <c r="HKT87" s="99"/>
      <c r="HKU87" s="99"/>
      <c r="HKV87" s="99"/>
      <c r="HKW87" s="99"/>
      <c r="HKX87" s="99"/>
      <c r="HKY87" s="99"/>
      <c r="HKZ87" s="99"/>
      <c r="HLA87" s="99"/>
      <c r="HLB87" s="99"/>
      <c r="HLC87" s="99"/>
      <c r="HLD87" s="99"/>
      <c r="HLE87" s="99"/>
      <c r="HLF87" s="99"/>
      <c r="HLG87" s="99"/>
      <c r="HLH87" s="99"/>
      <c r="HLI87" s="99"/>
      <c r="HLJ87" s="99"/>
      <c r="HLK87" s="99"/>
      <c r="HLL87" s="99"/>
      <c r="HLM87" s="99"/>
      <c r="HLN87" s="99"/>
      <c r="HLO87" s="99"/>
      <c r="HLP87" s="99"/>
      <c r="HLQ87" s="99"/>
      <c r="HLR87" s="99"/>
      <c r="HLS87" s="99"/>
      <c r="HLT87" s="99"/>
      <c r="HLU87" s="99"/>
      <c r="HLV87" s="99"/>
      <c r="HLW87" s="99"/>
      <c r="HLX87" s="99"/>
      <c r="HLY87" s="99"/>
      <c r="HLZ87" s="99"/>
      <c r="HMA87" s="99"/>
      <c r="HMB87" s="99"/>
      <c r="HMC87" s="99"/>
      <c r="HMD87" s="99"/>
      <c r="HME87" s="99"/>
      <c r="HMF87" s="99"/>
      <c r="HMG87" s="99"/>
      <c r="HMH87" s="99"/>
      <c r="HMI87" s="99"/>
      <c r="HMJ87" s="99"/>
      <c r="HMK87" s="99"/>
      <c r="HML87" s="99"/>
      <c r="HMM87" s="99"/>
      <c r="HMN87" s="99"/>
      <c r="HMO87" s="99"/>
      <c r="HMP87" s="99"/>
      <c r="HMQ87" s="99"/>
      <c r="HMR87" s="99"/>
      <c r="HMS87" s="99"/>
      <c r="HMT87" s="99"/>
      <c r="HMU87" s="99"/>
      <c r="HMV87" s="99"/>
      <c r="HMW87" s="99"/>
      <c r="HMX87" s="99"/>
      <c r="HMY87" s="99"/>
      <c r="HMZ87" s="99"/>
      <c r="HNA87" s="99"/>
      <c r="HNB87" s="99"/>
      <c r="HNC87" s="99"/>
      <c r="HND87" s="99"/>
      <c r="HNE87" s="99"/>
      <c r="HNF87" s="99"/>
      <c r="HNG87" s="99"/>
      <c r="HNH87" s="99"/>
      <c r="HNI87" s="99"/>
      <c r="HNJ87" s="99"/>
      <c r="HNK87" s="99"/>
      <c r="HNL87" s="99"/>
      <c r="HNM87" s="99"/>
      <c r="HNN87" s="99"/>
      <c r="HNO87" s="99"/>
      <c r="HNP87" s="99"/>
      <c r="HNQ87" s="99"/>
      <c r="HNR87" s="99"/>
      <c r="HNS87" s="99"/>
      <c r="HNT87" s="99"/>
      <c r="HNU87" s="99"/>
      <c r="HNV87" s="99"/>
      <c r="HNW87" s="99"/>
      <c r="HNX87" s="99"/>
      <c r="HNY87" s="99"/>
      <c r="HNZ87" s="99"/>
      <c r="HOA87" s="99"/>
      <c r="HOB87" s="99"/>
      <c r="HOC87" s="99"/>
      <c r="HOD87" s="99"/>
      <c r="HOE87" s="99"/>
      <c r="HOF87" s="99"/>
      <c r="HOG87" s="99"/>
      <c r="HOH87" s="99"/>
      <c r="HOI87" s="99"/>
      <c r="HOJ87" s="99"/>
      <c r="HOK87" s="99"/>
      <c r="HOL87" s="99"/>
      <c r="HOM87" s="99"/>
      <c r="HON87" s="99"/>
      <c r="HOO87" s="99"/>
      <c r="HOP87" s="99"/>
      <c r="HOQ87" s="99"/>
      <c r="HOR87" s="99"/>
      <c r="HOS87" s="99"/>
      <c r="HOT87" s="99"/>
      <c r="HOU87" s="99"/>
      <c r="HOV87" s="99"/>
      <c r="HOW87" s="99"/>
      <c r="HOX87" s="99"/>
      <c r="HOY87" s="99"/>
      <c r="HOZ87" s="99"/>
      <c r="HPA87" s="99"/>
      <c r="HPB87" s="99"/>
      <c r="HPC87" s="99"/>
      <c r="HPD87" s="99"/>
      <c r="HPE87" s="99"/>
      <c r="HPF87" s="99"/>
      <c r="HPG87" s="99"/>
      <c r="HPH87" s="99"/>
      <c r="HPI87" s="99"/>
      <c r="HPJ87" s="99"/>
      <c r="HPK87" s="99"/>
      <c r="HPL87" s="99"/>
      <c r="HPM87" s="99"/>
      <c r="HPN87" s="99"/>
      <c r="HPO87" s="99"/>
      <c r="HPP87" s="99"/>
      <c r="HPQ87" s="99"/>
      <c r="HPR87" s="99"/>
      <c r="HPS87" s="99"/>
      <c r="HPT87" s="99"/>
      <c r="HPU87" s="99"/>
      <c r="HPV87" s="99"/>
      <c r="HPW87" s="99"/>
      <c r="HPX87" s="99"/>
      <c r="HPY87" s="99"/>
      <c r="HPZ87" s="99"/>
      <c r="HQA87" s="99"/>
      <c r="HQB87" s="99"/>
      <c r="HQC87" s="99"/>
      <c r="HQD87" s="99"/>
      <c r="HQE87" s="99"/>
      <c r="HQF87" s="99"/>
      <c r="HQG87" s="99"/>
      <c r="HQH87" s="99"/>
      <c r="HQI87" s="99"/>
      <c r="HQJ87" s="99"/>
      <c r="HQK87" s="99"/>
      <c r="HQL87" s="99"/>
      <c r="HQM87" s="99"/>
      <c r="HQN87" s="99"/>
      <c r="HQO87" s="99"/>
      <c r="HQP87" s="99"/>
      <c r="HQQ87" s="99"/>
      <c r="HQR87" s="99"/>
      <c r="HQS87" s="99"/>
      <c r="HQT87" s="99"/>
      <c r="HQU87" s="99"/>
      <c r="HQV87" s="99"/>
      <c r="HQW87" s="99"/>
      <c r="HQX87" s="99"/>
      <c r="HQY87" s="99"/>
      <c r="HQZ87" s="99"/>
      <c r="HRA87" s="99"/>
      <c r="HRB87" s="99"/>
      <c r="HRC87" s="99"/>
      <c r="HRD87" s="99"/>
      <c r="HRE87" s="99"/>
      <c r="HRF87" s="99"/>
      <c r="HRG87" s="99"/>
      <c r="HRH87" s="99"/>
      <c r="HRI87" s="99"/>
      <c r="HRJ87" s="99"/>
      <c r="HRK87" s="99"/>
      <c r="HRL87" s="99"/>
      <c r="HRM87" s="99"/>
      <c r="HRN87" s="99"/>
      <c r="HRO87" s="99"/>
      <c r="HRP87" s="99"/>
      <c r="HRQ87" s="99"/>
      <c r="HRR87" s="99"/>
      <c r="HRS87" s="99"/>
      <c r="HRT87" s="99"/>
      <c r="HRU87" s="99"/>
      <c r="HRV87" s="99"/>
      <c r="HRW87" s="99"/>
      <c r="HRX87" s="99"/>
      <c r="HRY87" s="99"/>
      <c r="HRZ87" s="99"/>
      <c r="HSA87" s="99"/>
      <c r="HSB87" s="99"/>
      <c r="HSC87" s="99"/>
      <c r="HSD87" s="99"/>
      <c r="HSE87" s="99"/>
      <c r="HSF87" s="99"/>
      <c r="HSG87" s="99"/>
      <c r="HSH87" s="99"/>
      <c r="HSI87" s="99"/>
      <c r="HSJ87" s="99"/>
      <c r="HSK87" s="99"/>
      <c r="HSL87" s="99"/>
      <c r="HSM87" s="99"/>
      <c r="HSN87" s="99"/>
      <c r="HSO87" s="99"/>
      <c r="HSP87" s="99"/>
      <c r="HSQ87" s="99"/>
      <c r="HSR87" s="99"/>
      <c r="HSS87" s="99"/>
      <c r="HST87" s="99"/>
      <c r="HSU87" s="99"/>
      <c r="HSV87" s="99"/>
      <c r="HSW87" s="99"/>
      <c r="HSX87" s="99"/>
      <c r="HSY87" s="99"/>
      <c r="HSZ87" s="99"/>
      <c r="HTA87" s="99"/>
      <c r="HTB87" s="99"/>
      <c r="HTC87" s="99"/>
      <c r="HTD87" s="99"/>
      <c r="HTE87" s="99"/>
      <c r="HTF87" s="99"/>
      <c r="HTG87" s="99"/>
      <c r="HTH87" s="99"/>
      <c r="HTI87" s="99"/>
      <c r="HTJ87" s="99"/>
      <c r="HTK87" s="99"/>
      <c r="HTL87" s="99"/>
      <c r="HTM87" s="99"/>
      <c r="HTN87" s="99"/>
      <c r="HTO87" s="99"/>
      <c r="HTP87" s="99"/>
      <c r="HTQ87" s="99"/>
      <c r="HTR87" s="99"/>
      <c r="HTS87" s="99"/>
      <c r="HTT87" s="99"/>
      <c r="HTU87" s="99"/>
      <c r="HTV87" s="99"/>
      <c r="HTW87" s="99"/>
      <c r="HTX87" s="99"/>
      <c r="HTY87" s="99"/>
      <c r="HTZ87" s="99"/>
      <c r="HUA87" s="99"/>
      <c r="HUB87" s="99"/>
      <c r="HUC87" s="99"/>
      <c r="HUD87" s="99"/>
      <c r="HUE87" s="99"/>
      <c r="HUF87" s="99"/>
      <c r="HUG87" s="99"/>
      <c r="HUH87" s="99"/>
      <c r="HUI87" s="99"/>
      <c r="HUJ87" s="99"/>
      <c r="HUK87" s="99"/>
      <c r="HUL87" s="99"/>
      <c r="HUM87" s="99"/>
      <c r="HUN87" s="99"/>
      <c r="HUO87" s="99"/>
      <c r="HUP87" s="99"/>
      <c r="HUQ87" s="99"/>
      <c r="HUR87" s="99"/>
      <c r="HUS87" s="99"/>
      <c r="HUT87" s="99"/>
      <c r="HUU87" s="99"/>
      <c r="HUV87" s="99"/>
      <c r="HUW87" s="99"/>
      <c r="HUX87" s="99"/>
      <c r="HUY87" s="99"/>
      <c r="HUZ87" s="99"/>
      <c r="HVA87" s="99"/>
      <c r="HVB87" s="99"/>
      <c r="HVC87" s="99"/>
      <c r="HVD87" s="99"/>
      <c r="HVE87" s="99"/>
      <c r="HVF87" s="99"/>
      <c r="HVG87" s="99"/>
      <c r="HVH87" s="99"/>
      <c r="HVI87" s="99"/>
      <c r="HVJ87" s="99"/>
      <c r="HVK87" s="99"/>
      <c r="HVL87" s="99"/>
      <c r="HVM87" s="99"/>
      <c r="HVN87" s="99"/>
      <c r="HVO87" s="99"/>
      <c r="HVP87" s="99"/>
      <c r="HVQ87" s="99"/>
      <c r="HVR87" s="99"/>
      <c r="HVS87" s="99"/>
      <c r="HVT87" s="99"/>
      <c r="HVU87" s="99"/>
      <c r="HVV87" s="99"/>
      <c r="HVW87" s="99"/>
      <c r="HVX87" s="99"/>
      <c r="HVY87" s="99"/>
      <c r="HVZ87" s="99"/>
      <c r="HWA87" s="99"/>
      <c r="HWB87" s="99"/>
      <c r="HWC87" s="99"/>
      <c r="HWD87" s="99"/>
      <c r="HWE87" s="99"/>
      <c r="HWF87" s="99"/>
      <c r="HWG87" s="99"/>
      <c r="HWH87" s="99"/>
      <c r="HWI87" s="99"/>
      <c r="HWJ87" s="99"/>
      <c r="HWK87" s="99"/>
      <c r="HWL87" s="99"/>
      <c r="HWM87" s="99"/>
      <c r="HWN87" s="99"/>
      <c r="HWO87" s="99"/>
      <c r="HWP87" s="99"/>
      <c r="HWQ87" s="99"/>
      <c r="HWR87" s="99"/>
      <c r="HWS87" s="99"/>
      <c r="HWT87" s="99"/>
      <c r="HWU87" s="99"/>
      <c r="HWV87" s="99"/>
      <c r="HWW87" s="99"/>
      <c r="HWX87" s="99"/>
      <c r="HWY87" s="99"/>
      <c r="HWZ87" s="99"/>
      <c r="HXA87" s="99"/>
      <c r="HXB87" s="99"/>
      <c r="HXC87" s="99"/>
      <c r="HXD87" s="99"/>
      <c r="HXE87" s="99"/>
      <c r="HXF87" s="99"/>
      <c r="HXG87" s="99"/>
      <c r="HXH87" s="99"/>
      <c r="HXI87" s="99"/>
      <c r="HXJ87" s="99"/>
      <c r="HXK87" s="99"/>
      <c r="HXL87" s="99"/>
      <c r="HXM87" s="99"/>
      <c r="HXN87" s="99"/>
      <c r="HXO87" s="99"/>
      <c r="HXP87" s="99"/>
      <c r="HXQ87" s="99"/>
      <c r="HXR87" s="99"/>
      <c r="HXS87" s="99"/>
      <c r="HXT87" s="99"/>
      <c r="HXU87" s="99"/>
      <c r="HXV87" s="99"/>
      <c r="HXW87" s="99"/>
      <c r="HXX87" s="99"/>
      <c r="HXY87" s="99"/>
      <c r="HXZ87" s="99"/>
      <c r="HYA87" s="99"/>
      <c r="HYB87" s="99"/>
      <c r="HYC87" s="99"/>
      <c r="HYD87" s="99"/>
      <c r="HYE87" s="99"/>
      <c r="HYF87" s="99"/>
      <c r="HYG87" s="99"/>
      <c r="HYH87" s="99"/>
      <c r="HYI87" s="99"/>
      <c r="HYJ87" s="99"/>
      <c r="HYK87" s="99"/>
      <c r="HYL87" s="99"/>
      <c r="HYM87" s="99"/>
      <c r="HYN87" s="99"/>
      <c r="HYO87" s="99"/>
      <c r="HYP87" s="99"/>
      <c r="HYQ87" s="99"/>
      <c r="HYR87" s="99"/>
      <c r="HYS87" s="99"/>
      <c r="HYT87" s="99"/>
      <c r="HYU87" s="99"/>
      <c r="HYV87" s="99"/>
      <c r="HYW87" s="99"/>
      <c r="HYX87" s="99"/>
      <c r="HYY87" s="99"/>
      <c r="HYZ87" s="99"/>
      <c r="HZA87" s="99"/>
      <c r="HZB87" s="99"/>
      <c r="HZC87" s="99"/>
      <c r="HZD87" s="99"/>
      <c r="HZE87" s="99"/>
      <c r="HZF87" s="99"/>
      <c r="HZG87" s="99"/>
      <c r="HZH87" s="99"/>
      <c r="HZI87" s="99"/>
      <c r="HZJ87" s="99"/>
      <c r="HZK87" s="99"/>
      <c r="HZL87" s="99"/>
      <c r="HZM87" s="99"/>
      <c r="HZN87" s="99"/>
      <c r="HZO87" s="99"/>
      <c r="HZP87" s="99"/>
      <c r="HZQ87" s="99"/>
      <c r="HZR87" s="99"/>
      <c r="HZS87" s="99"/>
      <c r="HZT87" s="99"/>
      <c r="HZU87" s="99"/>
      <c r="HZV87" s="99"/>
      <c r="HZW87" s="99"/>
      <c r="HZX87" s="99"/>
      <c r="HZY87" s="99"/>
      <c r="HZZ87" s="99"/>
      <c r="IAA87" s="99"/>
      <c r="IAB87" s="99"/>
      <c r="IAC87" s="99"/>
      <c r="IAD87" s="99"/>
      <c r="IAE87" s="99"/>
      <c r="IAF87" s="99"/>
      <c r="IAG87" s="99"/>
      <c r="IAH87" s="99"/>
      <c r="IAI87" s="99"/>
      <c r="IAJ87" s="99"/>
      <c r="IAK87" s="99"/>
      <c r="IAL87" s="99"/>
      <c r="IAM87" s="99"/>
      <c r="IAN87" s="99"/>
      <c r="IAO87" s="99"/>
      <c r="IAP87" s="99"/>
      <c r="IAQ87" s="99"/>
      <c r="IAR87" s="99"/>
      <c r="IAS87" s="99"/>
      <c r="IAT87" s="99"/>
      <c r="IAU87" s="99"/>
      <c r="IAV87" s="99"/>
      <c r="IAW87" s="99"/>
      <c r="IAX87" s="99"/>
      <c r="IAY87" s="99"/>
      <c r="IAZ87" s="99"/>
      <c r="IBA87" s="99"/>
      <c r="IBB87" s="99"/>
      <c r="IBC87" s="99"/>
      <c r="IBD87" s="99"/>
      <c r="IBE87" s="99"/>
      <c r="IBF87" s="99"/>
      <c r="IBG87" s="99"/>
      <c r="IBH87" s="99"/>
      <c r="IBI87" s="99"/>
      <c r="IBJ87" s="99"/>
      <c r="IBK87" s="99"/>
      <c r="IBL87" s="99"/>
      <c r="IBM87" s="99"/>
      <c r="IBN87" s="99"/>
      <c r="IBO87" s="99"/>
      <c r="IBP87" s="99"/>
      <c r="IBQ87" s="99"/>
      <c r="IBR87" s="99"/>
      <c r="IBS87" s="99"/>
      <c r="IBT87" s="99"/>
      <c r="IBU87" s="99"/>
      <c r="IBV87" s="99"/>
      <c r="IBW87" s="99"/>
      <c r="IBX87" s="99"/>
      <c r="IBY87" s="99"/>
      <c r="IBZ87" s="99"/>
      <c r="ICA87" s="99"/>
      <c r="ICB87" s="99"/>
      <c r="ICC87" s="99"/>
      <c r="ICD87" s="99"/>
      <c r="ICE87" s="99"/>
      <c r="ICF87" s="99"/>
      <c r="ICG87" s="99"/>
      <c r="ICH87" s="99"/>
      <c r="ICI87" s="99"/>
      <c r="ICJ87" s="99"/>
      <c r="ICK87" s="99"/>
      <c r="ICL87" s="99"/>
      <c r="ICM87" s="99"/>
      <c r="ICN87" s="99"/>
      <c r="ICO87" s="99"/>
      <c r="ICP87" s="99"/>
      <c r="ICQ87" s="99"/>
      <c r="ICR87" s="99"/>
      <c r="ICS87" s="99"/>
      <c r="ICT87" s="99"/>
      <c r="ICU87" s="99"/>
      <c r="ICV87" s="99"/>
      <c r="ICW87" s="99"/>
      <c r="ICX87" s="99"/>
      <c r="ICY87" s="99"/>
      <c r="ICZ87" s="99"/>
      <c r="IDA87" s="99"/>
      <c r="IDB87" s="99"/>
      <c r="IDC87" s="99"/>
      <c r="IDD87" s="99"/>
      <c r="IDE87" s="99"/>
      <c r="IDF87" s="99"/>
      <c r="IDG87" s="99"/>
      <c r="IDH87" s="99"/>
      <c r="IDI87" s="99"/>
      <c r="IDJ87" s="99"/>
      <c r="IDK87" s="99"/>
      <c r="IDL87" s="99"/>
      <c r="IDM87" s="99"/>
      <c r="IDN87" s="99"/>
      <c r="IDO87" s="99"/>
      <c r="IDP87" s="99"/>
      <c r="IDQ87" s="99"/>
      <c r="IDR87" s="99"/>
      <c r="IDS87" s="99"/>
      <c r="IDT87" s="99"/>
      <c r="IDU87" s="99"/>
      <c r="IDV87" s="99"/>
      <c r="IDW87" s="99"/>
      <c r="IDX87" s="99"/>
      <c r="IDY87" s="99"/>
      <c r="IDZ87" s="99"/>
      <c r="IEA87" s="99"/>
      <c r="IEB87" s="99"/>
      <c r="IEC87" s="99"/>
      <c r="IED87" s="99"/>
      <c r="IEE87" s="99"/>
      <c r="IEF87" s="99"/>
      <c r="IEG87" s="99"/>
      <c r="IEH87" s="99"/>
      <c r="IEI87" s="99"/>
      <c r="IEJ87" s="99"/>
      <c r="IEK87" s="99"/>
      <c r="IEL87" s="99"/>
      <c r="IEM87" s="99"/>
      <c r="IEN87" s="99"/>
      <c r="IEO87" s="99"/>
      <c r="IEP87" s="99"/>
      <c r="IEQ87" s="99"/>
      <c r="IER87" s="99"/>
      <c r="IES87" s="99"/>
      <c r="IET87" s="99"/>
      <c r="IEU87" s="99"/>
      <c r="IEV87" s="99"/>
      <c r="IEW87" s="99"/>
      <c r="IEX87" s="99"/>
      <c r="IEY87" s="99"/>
      <c r="IEZ87" s="99"/>
      <c r="IFA87" s="99"/>
      <c r="IFB87" s="99"/>
      <c r="IFC87" s="99"/>
      <c r="IFD87" s="99"/>
      <c r="IFE87" s="99"/>
      <c r="IFF87" s="99"/>
      <c r="IFG87" s="99"/>
      <c r="IFH87" s="99"/>
      <c r="IFI87" s="99"/>
      <c r="IFJ87" s="99"/>
      <c r="IFK87" s="99"/>
      <c r="IFL87" s="99"/>
      <c r="IFM87" s="99"/>
      <c r="IFN87" s="99"/>
      <c r="IFO87" s="99"/>
      <c r="IFP87" s="99"/>
      <c r="IFQ87" s="99"/>
      <c r="IFR87" s="99"/>
      <c r="IFS87" s="99"/>
      <c r="IFT87" s="99"/>
      <c r="IFU87" s="99"/>
      <c r="IFV87" s="99"/>
      <c r="IFW87" s="99"/>
      <c r="IFX87" s="99"/>
      <c r="IFY87" s="99"/>
      <c r="IFZ87" s="99"/>
      <c r="IGA87" s="99"/>
      <c r="IGB87" s="99"/>
      <c r="IGC87" s="99"/>
      <c r="IGD87" s="99"/>
      <c r="IGE87" s="99"/>
      <c r="IGF87" s="99"/>
      <c r="IGG87" s="99"/>
      <c r="IGH87" s="99"/>
      <c r="IGI87" s="99"/>
      <c r="IGJ87" s="99"/>
      <c r="IGK87" s="99"/>
      <c r="IGL87" s="99"/>
      <c r="IGM87" s="99"/>
      <c r="IGN87" s="99"/>
      <c r="IGO87" s="99"/>
      <c r="IGP87" s="99"/>
      <c r="IGQ87" s="99"/>
      <c r="IGR87" s="99"/>
      <c r="IGS87" s="99"/>
      <c r="IGT87" s="99"/>
      <c r="IGU87" s="99"/>
      <c r="IGV87" s="99"/>
      <c r="IGW87" s="99"/>
      <c r="IGX87" s="99"/>
      <c r="IGY87" s="99"/>
      <c r="IGZ87" s="99"/>
      <c r="IHA87" s="99"/>
      <c r="IHB87" s="99"/>
      <c r="IHC87" s="99"/>
      <c r="IHD87" s="99"/>
      <c r="IHE87" s="99"/>
      <c r="IHF87" s="99"/>
      <c r="IHG87" s="99"/>
      <c r="IHH87" s="99"/>
      <c r="IHI87" s="99"/>
      <c r="IHJ87" s="99"/>
      <c r="IHK87" s="99"/>
      <c r="IHL87" s="99"/>
      <c r="IHM87" s="99"/>
      <c r="IHN87" s="99"/>
      <c r="IHO87" s="99"/>
      <c r="IHP87" s="99"/>
      <c r="IHQ87" s="99"/>
      <c r="IHR87" s="99"/>
      <c r="IHS87" s="99"/>
      <c r="IHT87" s="99"/>
      <c r="IHU87" s="99"/>
      <c r="IHV87" s="99"/>
      <c r="IHW87" s="99"/>
      <c r="IHX87" s="99"/>
      <c r="IHY87" s="99"/>
      <c r="IHZ87" s="99"/>
      <c r="IIA87" s="99"/>
      <c r="IIB87" s="99"/>
      <c r="IIC87" s="99"/>
      <c r="IID87" s="99"/>
      <c r="IIE87" s="99"/>
      <c r="IIF87" s="99"/>
      <c r="IIG87" s="99"/>
      <c r="IIH87" s="99"/>
      <c r="III87" s="99"/>
      <c r="IIJ87" s="99"/>
      <c r="IIK87" s="99"/>
      <c r="IIL87" s="99"/>
      <c r="IIM87" s="99"/>
      <c r="IIN87" s="99"/>
      <c r="IIO87" s="99"/>
      <c r="IIP87" s="99"/>
      <c r="IIQ87" s="99"/>
      <c r="IIR87" s="99"/>
      <c r="IIS87" s="99"/>
      <c r="IIT87" s="99"/>
      <c r="IIU87" s="99"/>
      <c r="IIV87" s="99"/>
      <c r="IIW87" s="99"/>
      <c r="IIX87" s="99"/>
      <c r="IIY87" s="99"/>
      <c r="IIZ87" s="99"/>
      <c r="IJA87" s="99"/>
      <c r="IJB87" s="99"/>
      <c r="IJC87" s="99"/>
      <c r="IJD87" s="99"/>
      <c r="IJE87" s="99"/>
      <c r="IJF87" s="99"/>
      <c r="IJG87" s="99"/>
      <c r="IJH87" s="99"/>
      <c r="IJI87" s="99"/>
      <c r="IJJ87" s="99"/>
      <c r="IJK87" s="99"/>
      <c r="IJL87" s="99"/>
      <c r="IJM87" s="99"/>
      <c r="IJN87" s="99"/>
      <c r="IJO87" s="99"/>
      <c r="IJP87" s="99"/>
      <c r="IJQ87" s="99"/>
      <c r="IJR87" s="99"/>
      <c r="IJS87" s="99"/>
      <c r="IJT87" s="99"/>
      <c r="IJU87" s="99"/>
      <c r="IJV87" s="99"/>
      <c r="IJW87" s="99"/>
      <c r="IJX87" s="99"/>
      <c r="IJY87" s="99"/>
      <c r="IJZ87" s="99"/>
      <c r="IKA87" s="99"/>
      <c r="IKB87" s="99"/>
      <c r="IKC87" s="99"/>
      <c r="IKD87" s="99"/>
      <c r="IKE87" s="99"/>
      <c r="IKF87" s="99"/>
      <c r="IKG87" s="99"/>
      <c r="IKH87" s="99"/>
      <c r="IKI87" s="99"/>
      <c r="IKJ87" s="99"/>
      <c r="IKK87" s="99"/>
      <c r="IKL87" s="99"/>
      <c r="IKM87" s="99"/>
      <c r="IKN87" s="99"/>
      <c r="IKO87" s="99"/>
      <c r="IKP87" s="99"/>
      <c r="IKQ87" s="99"/>
      <c r="IKR87" s="99"/>
      <c r="IKS87" s="99"/>
      <c r="IKT87" s="99"/>
      <c r="IKU87" s="99"/>
      <c r="IKV87" s="99"/>
      <c r="IKW87" s="99"/>
      <c r="IKX87" s="99"/>
      <c r="IKY87" s="99"/>
      <c r="IKZ87" s="99"/>
      <c r="ILA87" s="99"/>
      <c r="ILB87" s="99"/>
      <c r="ILC87" s="99"/>
      <c r="ILD87" s="99"/>
      <c r="ILE87" s="99"/>
      <c r="ILF87" s="99"/>
      <c r="ILG87" s="99"/>
      <c r="ILH87" s="99"/>
      <c r="ILI87" s="99"/>
      <c r="ILJ87" s="99"/>
      <c r="ILK87" s="99"/>
      <c r="ILL87" s="99"/>
      <c r="ILM87" s="99"/>
      <c r="ILN87" s="99"/>
      <c r="ILO87" s="99"/>
      <c r="ILP87" s="99"/>
      <c r="ILQ87" s="99"/>
      <c r="ILR87" s="99"/>
      <c r="ILS87" s="99"/>
      <c r="ILT87" s="99"/>
      <c r="ILU87" s="99"/>
      <c r="ILV87" s="99"/>
      <c r="ILW87" s="99"/>
      <c r="ILX87" s="99"/>
      <c r="ILY87" s="99"/>
      <c r="ILZ87" s="99"/>
      <c r="IMA87" s="99"/>
      <c r="IMB87" s="99"/>
      <c r="IMC87" s="99"/>
      <c r="IMD87" s="99"/>
      <c r="IME87" s="99"/>
      <c r="IMF87" s="99"/>
      <c r="IMG87" s="99"/>
      <c r="IMH87" s="99"/>
      <c r="IMI87" s="99"/>
      <c r="IMJ87" s="99"/>
      <c r="IMK87" s="99"/>
      <c r="IML87" s="99"/>
      <c r="IMM87" s="99"/>
      <c r="IMN87" s="99"/>
      <c r="IMO87" s="99"/>
      <c r="IMP87" s="99"/>
      <c r="IMQ87" s="99"/>
      <c r="IMR87" s="99"/>
      <c r="IMS87" s="99"/>
      <c r="IMT87" s="99"/>
      <c r="IMU87" s="99"/>
      <c r="IMV87" s="99"/>
      <c r="IMW87" s="99"/>
      <c r="IMX87" s="99"/>
      <c r="IMY87" s="99"/>
      <c r="IMZ87" s="99"/>
      <c r="INA87" s="99"/>
      <c r="INB87" s="99"/>
      <c r="INC87" s="99"/>
      <c r="IND87" s="99"/>
      <c r="INE87" s="99"/>
      <c r="INF87" s="99"/>
      <c r="ING87" s="99"/>
      <c r="INH87" s="99"/>
      <c r="INI87" s="99"/>
      <c r="INJ87" s="99"/>
      <c r="INK87" s="99"/>
      <c r="INL87" s="99"/>
      <c r="INM87" s="99"/>
      <c r="INN87" s="99"/>
      <c r="INO87" s="99"/>
      <c r="INP87" s="99"/>
      <c r="INQ87" s="99"/>
      <c r="INR87" s="99"/>
      <c r="INS87" s="99"/>
      <c r="INT87" s="99"/>
      <c r="INU87" s="99"/>
      <c r="INV87" s="99"/>
      <c r="INW87" s="99"/>
      <c r="INX87" s="99"/>
      <c r="INY87" s="99"/>
      <c r="INZ87" s="99"/>
      <c r="IOA87" s="99"/>
      <c r="IOB87" s="99"/>
      <c r="IOC87" s="99"/>
      <c r="IOD87" s="99"/>
      <c r="IOE87" s="99"/>
      <c r="IOF87" s="99"/>
      <c r="IOG87" s="99"/>
      <c r="IOH87" s="99"/>
      <c r="IOI87" s="99"/>
      <c r="IOJ87" s="99"/>
      <c r="IOK87" s="99"/>
      <c r="IOL87" s="99"/>
      <c r="IOM87" s="99"/>
      <c r="ION87" s="99"/>
      <c r="IOO87" s="99"/>
      <c r="IOP87" s="99"/>
      <c r="IOQ87" s="99"/>
      <c r="IOR87" s="99"/>
      <c r="IOS87" s="99"/>
      <c r="IOT87" s="99"/>
      <c r="IOU87" s="99"/>
      <c r="IOV87" s="99"/>
      <c r="IOW87" s="99"/>
      <c r="IOX87" s="99"/>
      <c r="IOY87" s="99"/>
      <c r="IOZ87" s="99"/>
      <c r="IPA87" s="99"/>
      <c r="IPB87" s="99"/>
      <c r="IPC87" s="99"/>
      <c r="IPD87" s="99"/>
      <c r="IPE87" s="99"/>
      <c r="IPF87" s="99"/>
      <c r="IPG87" s="99"/>
      <c r="IPH87" s="99"/>
      <c r="IPI87" s="99"/>
      <c r="IPJ87" s="99"/>
      <c r="IPK87" s="99"/>
      <c r="IPL87" s="99"/>
      <c r="IPM87" s="99"/>
      <c r="IPN87" s="99"/>
      <c r="IPO87" s="99"/>
      <c r="IPP87" s="99"/>
      <c r="IPQ87" s="99"/>
      <c r="IPR87" s="99"/>
      <c r="IPS87" s="99"/>
      <c r="IPT87" s="99"/>
      <c r="IPU87" s="99"/>
      <c r="IPV87" s="99"/>
      <c r="IPW87" s="99"/>
      <c r="IPX87" s="99"/>
      <c r="IPY87" s="99"/>
      <c r="IPZ87" s="99"/>
      <c r="IQA87" s="99"/>
      <c r="IQB87" s="99"/>
      <c r="IQC87" s="99"/>
      <c r="IQD87" s="99"/>
      <c r="IQE87" s="99"/>
      <c r="IQF87" s="99"/>
      <c r="IQG87" s="99"/>
      <c r="IQH87" s="99"/>
      <c r="IQI87" s="99"/>
      <c r="IQJ87" s="99"/>
      <c r="IQK87" s="99"/>
      <c r="IQL87" s="99"/>
      <c r="IQM87" s="99"/>
      <c r="IQN87" s="99"/>
      <c r="IQO87" s="99"/>
      <c r="IQP87" s="99"/>
      <c r="IQQ87" s="99"/>
      <c r="IQR87" s="99"/>
      <c r="IQS87" s="99"/>
      <c r="IQT87" s="99"/>
      <c r="IQU87" s="99"/>
      <c r="IQV87" s="99"/>
      <c r="IQW87" s="99"/>
      <c r="IQX87" s="99"/>
      <c r="IQY87" s="99"/>
      <c r="IQZ87" s="99"/>
      <c r="IRA87" s="99"/>
      <c r="IRB87" s="99"/>
      <c r="IRC87" s="99"/>
      <c r="IRD87" s="99"/>
      <c r="IRE87" s="99"/>
      <c r="IRF87" s="99"/>
      <c r="IRG87" s="99"/>
      <c r="IRH87" s="99"/>
      <c r="IRI87" s="99"/>
      <c r="IRJ87" s="99"/>
      <c r="IRK87" s="99"/>
      <c r="IRL87" s="99"/>
      <c r="IRM87" s="99"/>
      <c r="IRN87" s="99"/>
      <c r="IRO87" s="99"/>
      <c r="IRP87" s="99"/>
      <c r="IRQ87" s="99"/>
      <c r="IRR87" s="99"/>
      <c r="IRS87" s="99"/>
      <c r="IRT87" s="99"/>
      <c r="IRU87" s="99"/>
      <c r="IRV87" s="99"/>
      <c r="IRW87" s="99"/>
      <c r="IRX87" s="99"/>
      <c r="IRY87" s="99"/>
      <c r="IRZ87" s="99"/>
      <c r="ISA87" s="99"/>
      <c r="ISB87" s="99"/>
      <c r="ISC87" s="99"/>
      <c r="ISD87" s="99"/>
      <c r="ISE87" s="99"/>
      <c r="ISF87" s="99"/>
      <c r="ISG87" s="99"/>
      <c r="ISH87" s="99"/>
      <c r="ISI87" s="99"/>
      <c r="ISJ87" s="99"/>
      <c r="ISK87" s="99"/>
      <c r="ISL87" s="99"/>
      <c r="ISM87" s="99"/>
      <c r="ISN87" s="99"/>
      <c r="ISO87" s="99"/>
      <c r="ISP87" s="99"/>
      <c r="ISQ87" s="99"/>
      <c r="ISR87" s="99"/>
      <c r="ISS87" s="99"/>
      <c r="IST87" s="99"/>
      <c r="ISU87" s="99"/>
      <c r="ISV87" s="99"/>
      <c r="ISW87" s="99"/>
      <c r="ISX87" s="99"/>
      <c r="ISY87" s="99"/>
      <c r="ISZ87" s="99"/>
      <c r="ITA87" s="99"/>
      <c r="ITB87" s="99"/>
      <c r="ITC87" s="99"/>
      <c r="ITD87" s="99"/>
      <c r="ITE87" s="99"/>
      <c r="ITF87" s="99"/>
      <c r="ITG87" s="99"/>
      <c r="ITH87" s="99"/>
      <c r="ITI87" s="99"/>
      <c r="ITJ87" s="99"/>
      <c r="ITK87" s="99"/>
      <c r="ITL87" s="99"/>
      <c r="ITM87" s="99"/>
      <c r="ITN87" s="99"/>
      <c r="ITO87" s="99"/>
      <c r="ITP87" s="99"/>
      <c r="ITQ87" s="99"/>
      <c r="ITR87" s="99"/>
      <c r="ITS87" s="99"/>
      <c r="ITT87" s="99"/>
      <c r="ITU87" s="99"/>
      <c r="ITV87" s="99"/>
      <c r="ITW87" s="99"/>
      <c r="ITX87" s="99"/>
      <c r="ITY87" s="99"/>
      <c r="ITZ87" s="99"/>
      <c r="IUA87" s="99"/>
      <c r="IUB87" s="99"/>
      <c r="IUC87" s="99"/>
      <c r="IUD87" s="99"/>
      <c r="IUE87" s="99"/>
      <c r="IUF87" s="99"/>
      <c r="IUG87" s="99"/>
      <c r="IUH87" s="99"/>
      <c r="IUI87" s="99"/>
      <c r="IUJ87" s="99"/>
      <c r="IUK87" s="99"/>
      <c r="IUL87" s="99"/>
      <c r="IUM87" s="99"/>
      <c r="IUN87" s="99"/>
      <c r="IUO87" s="99"/>
      <c r="IUP87" s="99"/>
      <c r="IUQ87" s="99"/>
      <c r="IUR87" s="99"/>
      <c r="IUS87" s="99"/>
      <c r="IUT87" s="99"/>
      <c r="IUU87" s="99"/>
      <c r="IUV87" s="99"/>
      <c r="IUW87" s="99"/>
      <c r="IUX87" s="99"/>
      <c r="IUY87" s="99"/>
      <c r="IUZ87" s="99"/>
      <c r="IVA87" s="99"/>
      <c r="IVB87" s="99"/>
      <c r="IVC87" s="99"/>
      <c r="IVD87" s="99"/>
      <c r="IVE87" s="99"/>
      <c r="IVF87" s="99"/>
      <c r="IVG87" s="99"/>
      <c r="IVH87" s="99"/>
      <c r="IVI87" s="99"/>
      <c r="IVJ87" s="99"/>
      <c r="IVK87" s="99"/>
      <c r="IVL87" s="99"/>
      <c r="IVM87" s="99"/>
      <c r="IVN87" s="99"/>
      <c r="IVO87" s="99"/>
      <c r="IVP87" s="99"/>
      <c r="IVQ87" s="99"/>
      <c r="IVR87" s="99"/>
      <c r="IVS87" s="99"/>
      <c r="IVT87" s="99"/>
      <c r="IVU87" s="99"/>
      <c r="IVV87" s="99"/>
      <c r="IVW87" s="99"/>
      <c r="IVX87" s="99"/>
      <c r="IVY87" s="99"/>
      <c r="IVZ87" s="99"/>
      <c r="IWA87" s="99"/>
      <c r="IWB87" s="99"/>
      <c r="IWC87" s="99"/>
      <c r="IWD87" s="99"/>
      <c r="IWE87" s="99"/>
      <c r="IWF87" s="99"/>
      <c r="IWG87" s="99"/>
      <c r="IWH87" s="99"/>
      <c r="IWI87" s="99"/>
      <c r="IWJ87" s="99"/>
      <c r="IWK87" s="99"/>
      <c r="IWL87" s="99"/>
      <c r="IWM87" s="99"/>
      <c r="IWN87" s="99"/>
      <c r="IWO87" s="99"/>
      <c r="IWP87" s="99"/>
      <c r="IWQ87" s="99"/>
      <c r="IWR87" s="99"/>
      <c r="IWS87" s="99"/>
      <c r="IWT87" s="99"/>
      <c r="IWU87" s="99"/>
      <c r="IWV87" s="99"/>
      <c r="IWW87" s="99"/>
      <c r="IWX87" s="99"/>
      <c r="IWY87" s="99"/>
      <c r="IWZ87" s="99"/>
      <c r="IXA87" s="99"/>
      <c r="IXB87" s="99"/>
      <c r="IXC87" s="99"/>
      <c r="IXD87" s="99"/>
      <c r="IXE87" s="99"/>
      <c r="IXF87" s="99"/>
      <c r="IXG87" s="99"/>
      <c r="IXH87" s="99"/>
      <c r="IXI87" s="99"/>
      <c r="IXJ87" s="99"/>
      <c r="IXK87" s="99"/>
      <c r="IXL87" s="99"/>
      <c r="IXM87" s="99"/>
      <c r="IXN87" s="99"/>
      <c r="IXO87" s="99"/>
      <c r="IXP87" s="99"/>
      <c r="IXQ87" s="99"/>
      <c r="IXR87" s="99"/>
      <c r="IXS87" s="99"/>
      <c r="IXT87" s="99"/>
      <c r="IXU87" s="99"/>
      <c r="IXV87" s="99"/>
      <c r="IXW87" s="99"/>
      <c r="IXX87" s="99"/>
      <c r="IXY87" s="99"/>
      <c r="IXZ87" s="99"/>
      <c r="IYA87" s="99"/>
      <c r="IYB87" s="99"/>
      <c r="IYC87" s="99"/>
      <c r="IYD87" s="99"/>
      <c r="IYE87" s="99"/>
      <c r="IYF87" s="99"/>
      <c r="IYG87" s="99"/>
      <c r="IYH87" s="99"/>
      <c r="IYI87" s="99"/>
      <c r="IYJ87" s="99"/>
      <c r="IYK87" s="99"/>
      <c r="IYL87" s="99"/>
      <c r="IYM87" s="99"/>
      <c r="IYN87" s="99"/>
      <c r="IYO87" s="99"/>
      <c r="IYP87" s="99"/>
      <c r="IYQ87" s="99"/>
      <c r="IYR87" s="99"/>
      <c r="IYS87" s="99"/>
      <c r="IYT87" s="99"/>
      <c r="IYU87" s="99"/>
      <c r="IYV87" s="99"/>
      <c r="IYW87" s="99"/>
      <c r="IYX87" s="99"/>
      <c r="IYY87" s="99"/>
      <c r="IYZ87" s="99"/>
      <c r="IZA87" s="99"/>
      <c r="IZB87" s="99"/>
      <c r="IZC87" s="99"/>
      <c r="IZD87" s="99"/>
      <c r="IZE87" s="99"/>
      <c r="IZF87" s="99"/>
      <c r="IZG87" s="99"/>
      <c r="IZH87" s="99"/>
      <c r="IZI87" s="99"/>
      <c r="IZJ87" s="99"/>
      <c r="IZK87" s="99"/>
      <c r="IZL87" s="99"/>
      <c r="IZM87" s="99"/>
      <c r="IZN87" s="99"/>
      <c r="IZO87" s="99"/>
      <c r="IZP87" s="99"/>
      <c r="IZQ87" s="99"/>
      <c r="IZR87" s="99"/>
      <c r="IZS87" s="99"/>
      <c r="IZT87" s="99"/>
      <c r="IZU87" s="99"/>
      <c r="IZV87" s="99"/>
      <c r="IZW87" s="99"/>
      <c r="IZX87" s="99"/>
      <c r="IZY87" s="99"/>
      <c r="IZZ87" s="99"/>
      <c r="JAA87" s="99"/>
      <c r="JAB87" s="99"/>
      <c r="JAC87" s="99"/>
      <c r="JAD87" s="99"/>
      <c r="JAE87" s="99"/>
      <c r="JAF87" s="99"/>
      <c r="JAG87" s="99"/>
      <c r="JAH87" s="99"/>
      <c r="JAI87" s="99"/>
      <c r="JAJ87" s="99"/>
      <c r="JAK87" s="99"/>
      <c r="JAL87" s="99"/>
      <c r="JAM87" s="99"/>
      <c r="JAN87" s="99"/>
      <c r="JAO87" s="99"/>
      <c r="JAP87" s="99"/>
      <c r="JAQ87" s="99"/>
      <c r="JAR87" s="99"/>
      <c r="JAS87" s="99"/>
      <c r="JAT87" s="99"/>
      <c r="JAU87" s="99"/>
      <c r="JAV87" s="99"/>
      <c r="JAW87" s="99"/>
      <c r="JAX87" s="99"/>
      <c r="JAY87" s="99"/>
      <c r="JAZ87" s="99"/>
      <c r="JBA87" s="99"/>
      <c r="JBB87" s="99"/>
      <c r="JBC87" s="99"/>
      <c r="JBD87" s="99"/>
      <c r="JBE87" s="99"/>
      <c r="JBF87" s="99"/>
      <c r="JBG87" s="99"/>
      <c r="JBH87" s="99"/>
      <c r="JBI87" s="99"/>
      <c r="JBJ87" s="99"/>
      <c r="JBK87" s="99"/>
      <c r="JBL87" s="99"/>
      <c r="JBM87" s="99"/>
      <c r="JBN87" s="99"/>
      <c r="JBO87" s="99"/>
      <c r="JBP87" s="99"/>
      <c r="JBQ87" s="99"/>
      <c r="JBR87" s="99"/>
      <c r="JBS87" s="99"/>
      <c r="JBT87" s="99"/>
      <c r="JBU87" s="99"/>
      <c r="JBV87" s="99"/>
      <c r="JBW87" s="99"/>
      <c r="JBX87" s="99"/>
      <c r="JBY87" s="99"/>
      <c r="JBZ87" s="99"/>
      <c r="JCA87" s="99"/>
      <c r="JCB87" s="99"/>
      <c r="JCC87" s="99"/>
      <c r="JCD87" s="99"/>
      <c r="JCE87" s="99"/>
      <c r="JCF87" s="99"/>
      <c r="JCG87" s="99"/>
      <c r="JCH87" s="99"/>
      <c r="JCI87" s="99"/>
      <c r="JCJ87" s="99"/>
      <c r="JCK87" s="99"/>
      <c r="JCL87" s="99"/>
      <c r="JCM87" s="99"/>
      <c r="JCN87" s="99"/>
      <c r="JCO87" s="99"/>
      <c r="JCP87" s="99"/>
      <c r="JCQ87" s="99"/>
      <c r="JCR87" s="99"/>
      <c r="JCS87" s="99"/>
      <c r="JCT87" s="99"/>
      <c r="JCU87" s="99"/>
      <c r="JCV87" s="99"/>
      <c r="JCW87" s="99"/>
      <c r="JCX87" s="99"/>
      <c r="JCY87" s="99"/>
      <c r="JCZ87" s="99"/>
      <c r="JDA87" s="99"/>
      <c r="JDB87" s="99"/>
      <c r="JDC87" s="99"/>
      <c r="JDD87" s="99"/>
      <c r="JDE87" s="99"/>
      <c r="JDF87" s="99"/>
      <c r="JDG87" s="99"/>
      <c r="JDH87" s="99"/>
      <c r="JDI87" s="99"/>
      <c r="JDJ87" s="99"/>
      <c r="JDK87" s="99"/>
      <c r="JDL87" s="99"/>
      <c r="JDM87" s="99"/>
      <c r="JDN87" s="99"/>
      <c r="JDO87" s="99"/>
      <c r="JDP87" s="99"/>
      <c r="JDQ87" s="99"/>
      <c r="JDR87" s="99"/>
      <c r="JDS87" s="99"/>
      <c r="JDT87" s="99"/>
      <c r="JDU87" s="99"/>
      <c r="JDV87" s="99"/>
      <c r="JDW87" s="99"/>
      <c r="JDX87" s="99"/>
      <c r="JDY87" s="99"/>
      <c r="JDZ87" s="99"/>
      <c r="JEA87" s="99"/>
      <c r="JEB87" s="99"/>
      <c r="JEC87" s="99"/>
      <c r="JED87" s="99"/>
      <c r="JEE87" s="99"/>
      <c r="JEF87" s="99"/>
      <c r="JEG87" s="99"/>
      <c r="JEH87" s="99"/>
      <c r="JEI87" s="99"/>
      <c r="JEJ87" s="99"/>
      <c r="JEK87" s="99"/>
      <c r="JEL87" s="99"/>
      <c r="JEM87" s="99"/>
      <c r="JEN87" s="99"/>
      <c r="JEO87" s="99"/>
      <c r="JEP87" s="99"/>
      <c r="JEQ87" s="99"/>
      <c r="JER87" s="99"/>
      <c r="JES87" s="99"/>
      <c r="JET87" s="99"/>
      <c r="JEU87" s="99"/>
      <c r="JEV87" s="99"/>
      <c r="JEW87" s="99"/>
      <c r="JEX87" s="99"/>
      <c r="JEY87" s="99"/>
      <c r="JEZ87" s="99"/>
      <c r="JFA87" s="99"/>
      <c r="JFB87" s="99"/>
      <c r="JFC87" s="99"/>
      <c r="JFD87" s="99"/>
      <c r="JFE87" s="99"/>
      <c r="JFF87" s="99"/>
      <c r="JFG87" s="99"/>
      <c r="JFH87" s="99"/>
      <c r="JFI87" s="99"/>
      <c r="JFJ87" s="99"/>
      <c r="JFK87" s="99"/>
      <c r="JFL87" s="99"/>
      <c r="JFM87" s="99"/>
      <c r="JFN87" s="99"/>
      <c r="JFO87" s="99"/>
      <c r="JFP87" s="99"/>
      <c r="JFQ87" s="99"/>
      <c r="JFR87" s="99"/>
      <c r="JFS87" s="99"/>
      <c r="JFT87" s="99"/>
      <c r="JFU87" s="99"/>
      <c r="JFV87" s="99"/>
      <c r="JFW87" s="99"/>
      <c r="JFX87" s="99"/>
      <c r="JFY87" s="99"/>
      <c r="JFZ87" s="99"/>
      <c r="JGA87" s="99"/>
      <c r="JGB87" s="99"/>
      <c r="JGC87" s="99"/>
      <c r="JGD87" s="99"/>
      <c r="JGE87" s="99"/>
      <c r="JGF87" s="99"/>
      <c r="JGG87" s="99"/>
      <c r="JGH87" s="99"/>
      <c r="JGI87" s="99"/>
      <c r="JGJ87" s="99"/>
      <c r="JGK87" s="99"/>
      <c r="JGL87" s="99"/>
      <c r="JGM87" s="99"/>
      <c r="JGN87" s="99"/>
      <c r="JGO87" s="99"/>
      <c r="JGP87" s="99"/>
      <c r="JGQ87" s="99"/>
      <c r="JGR87" s="99"/>
      <c r="JGS87" s="99"/>
      <c r="JGT87" s="99"/>
      <c r="JGU87" s="99"/>
      <c r="JGV87" s="99"/>
      <c r="JGW87" s="99"/>
      <c r="JGX87" s="99"/>
      <c r="JGY87" s="99"/>
      <c r="JGZ87" s="99"/>
      <c r="JHA87" s="99"/>
      <c r="JHB87" s="99"/>
      <c r="JHC87" s="99"/>
      <c r="JHD87" s="99"/>
      <c r="JHE87" s="99"/>
      <c r="JHF87" s="99"/>
      <c r="JHG87" s="99"/>
      <c r="JHH87" s="99"/>
      <c r="JHI87" s="99"/>
      <c r="JHJ87" s="99"/>
      <c r="JHK87" s="99"/>
      <c r="JHL87" s="99"/>
      <c r="JHM87" s="99"/>
      <c r="JHN87" s="99"/>
      <c r="JHO87" s="99"/>
      <c r="JHP87" s="99"/>
      <c r="JHQ87" s="99"/>
      <c r="JHR87" s="99"/>
      <c r="JHS87" s="99"/>
      <c r="JHT87" s="99"/>
      <c r="JHU87" s="99"/>
      <c r="JHV87" s="99"/>
      <c r="JHW87" s="99"/>
      <c r="JHX87" s="99"/>
      <c r="JHY87" s="99"/>
      <c r="JHZ87" s="99"/>
      <c r="JIA87" s="99"/>
      <c r="JIB87" s="99"/>
      <c r="JIC87" s="99"/>
      <c r="JID87" s="99"/>
      <c r="JIE87" s="99"/>
      <c r="JIF87" s="99"/>
      <c r="JIG87" s="99"/>
      <c r="JIH87" s="99"/>
      <c r="JII87" s="99"/>
      <c r="JIJ87" s="99"/>
      <c r="JIK87" s="99"/>
      <c r="JIL87" s="99"/>
      <c r="JIM87" s="99"/>
      <c r="JIN87" s="99"/>
      <c r="JIO87" s="99"/>
      <c r="JIP87" s="99"/>
      <c r="JIQ87" s="99"/>
      <c r="JIR87" s="99"/>
      <c r="JIS87" s="99"/>
      <c r="JIT87" s="99"/>
      <c r="JIU87" s="99"/>
      <c r="JIV87" s="99"/>
      <c r="JIW87" s="99"/>
      <c r="JIX87" s="99"/>
      <c r="JIY87" s="99"/>
      <c r="JIZ87" s="99"/>
      <c r="JJA87" s="99"/>
      <c r="JJB87" s="99"/>
      <c r="JJC87" s="99"/>
      <c r="JJD87" s="99"/>
      <c r="JJE87" s="99"/>
      <c r="JJF87" s="99"/>
      <c r="JJG87" s="99"/>
      <c r="JJH87" s="99"/>
      <c r="JJI87" s="99"/>
      <c r="JJJ87" s="99"/>
      <c r="JJK87" s="99"/>
      <c r="JJL87" s="99"/>
      <c r="JJM87" s="99"/>
      <c r="JJN87" s="99"/>
      <c r="JJO87" s="99"/>
      <c r="JJP87" s="99"/>
      <c r="JJQ87" s="99"/>
      <c r="JJR87" s="99"/>
      <c r="JJS87" s="99"/>
      <c r="JJT87" s="99"/>
      <c r="JJU87" s="99"/>
      <c r="JJV87" s="99"/>
      <c r="JJW87" s="99"/>
      <c r="JJX87" s="99"/>
      <c r="JJY87" s="99"/>
      <c r="JJZ87" s="99"/>
      <c r="JKA87" s="99"/>
      <c r="JKB87" s="99"/>
      <c r="JKC87" s="99"/>
      <c r="JKD87" s="99"/>
      <c r="JKE87" s="99"/>
      <c r="JKF87" s="99"/>
      <c r="JKG87" s="99"/>
      <c r="JKH87" s="99"/>
      <c r="JKI87" s="99"/>
      <c r="JKJ87" s="99"/>
      <c r="JKK87" s="99"/>
      <c r="JKL87" s="99"/>
      <c r="JKM87" s="99"/>
      <c r="JKN87" s="99"/>
      <c r="JKO87" s="99"/>
      <c r="JKP87" s="99"/>
      <c r="JKQ87" s="99"/>
      <c r="JKR87" s="99"/>
      <c r="JKS87" s="99"/>
      <c r="JKT87" s="99"/>
      <c r="JKU87" s="99"/>
      <c r="JKV87" s="99"/>
      <c r="JKW87" s="99"/>
      <c r="JKX87" s="99"/>
      <c r="JKY87" s="99"/>
      <c r="JKZ87" s="99"/>
      <c r="JLA87" s="99"/>
      <c r="JLB87" s="99"/>
      <c r="JLC87" s="99"/>
      <c r="JLD87" s="99"/>
      <c r="JLE87" s="99"/>
      <c r="JLF87" s="99"/>
      <c r="JLG87" s="99"/>
      <c r="JLH87" s="99"/>
      <c r="JLI87" s="99"/>
      <c r="JLJ87" s="99"/>
      <c r="JLK87" s="99"/>
      <c r="JLL87" s="99"/>
      <c r="JLM87" s="99"/>
      <c r="JLN87" s="99"/>
      <c r="JLO87" s="99"/>
      <c r="JLP87" s="99"/>
      <c r="JLQ87" s="99"/>
      <c r="JLR87" s="99"/>
      <c r="JLS87" s="99"/>
      <c r="JLT87" s="99"/>
      <c r="JLU87" s="99"/>
      <c r="JLV87" s="99"/>
      <c r="JLW87" s="99"/>
      <c r="JLX87" s="99"/>
      <c r="JLY87" s="99"/>
      <c r="JLZ87" s="99"/>
      <c r="JMA87" s="99"/>
      <c r="JMB87" s="99"/>
      <c r="JMC87" s="99"/>
      <c r="JMD87" s="99"/>
      <c r="JME87" s="99"/>
      <c r="JMF87" s="99"/>
      <c r="JMG87" s="99"/>
      <c r="JMH87" s="99"/>
      <c r="JMI87" s="99"/>
      <c r="JMJ87" s="99"/>
      <c r="JMK87" s="99"/>
      <c r="JML87" s="99"/>
      <c r="JMM87" s="99"/>
      <c r="JMN87" s="99"/>
      <c r="JMO87" s="99"/>
      <c r="JMP87" s="99"/>
      <c r="JMQ87" s="99"/>
      <c r="JMR87" s="99"/>
      <c r="JMS87" s="99"/>
      <c r="JMT87" s="99"/>
      <c r="JMU87" s="99"/>
      <c r="JMV87" s="99"/>
      <c r="JMW87" s="99"/>
      <c r="JMX87" s="99"/>
      <c r="JMY87" s="99"/>
      <c r="JMZ87" s="99"/>
      <c r="JNA87" s="99"/>
      <c r="JNB87" s="99"/>
      <c r="JNC87" s="99"/>
      <c r="JND87" s="99"/>
      <c r="JNE87" s="99"/>
      <c r="JNF87" s="99"/>
      <c r="JNG87" s="99"/>
      <c r="JNH87" s="99"/>
      <c r="JNI87" s="99"/>
      <c r="JNJ87" s="99"/>
      <c r="JNK87" s="99"/>
      <c r="JNL87" s="99"/>
      <c r="JNM87" s="99"/>
      <c r="JNN87" s="99"/>
      <c r="JNO87" s="99"/>
      <c r="JNP87" s="99"/>
      <c r="JNQ87" s="99"/>
      <c r="JNR87" s="99"/>
      <c r="JNS87" s="99"/>
      <c r="JNT87" s="99"/>
      <c r="JNU87" s="99"/>
      <c r="JNV87" s="99"/>
      <c r="JNW87" s="99"/>
      <c r="JNX87" s="99"/>
      <c r="JNY87" s="99"/>
      <c r="JNZ87" s="99"/>
      <c r="JOA87" s="99"/>
      <c r="JOB87" s="99"/>
      <c r="JOC87" s="99"/>
      <c r="JOD87" s="99"/>
      <c r="JOE87" s="99"/>
      <c r="JOF87" s="99"/>
      <c r="JOG87" s="99"/>
      <c r="JOH87" s="99"/>
      <c r="JOI87" s="99"/>
      <c r="JOJ87" s="99"/>
      <c r="JOK87" s="99"/>
      <c r="JOL87" s="99"/>
      <c r="JOM87" s="99"/>
      <c r="JON87" s="99"/>
      <c r="JOO87" s="99"/>
      <c r="JOP87" s="99"/>
      <c r="JOQ87" s="99"/>
      <c r="JOR87" s="99"/>
      <c r="JOS87" s="99"/>
      <c r="JOT87" s="99"/>
      <c r="JOU87" s="99"/>
      <c r="JOV87" s="99"/>
      <c r="JOW87" s="99"/>
      <c r="JOX87" s="99"/>
      <c r="JOY87" s="99"/>
      <c r="JOZ87" s="99"/>
      <c r="JPA87" s="99"/>
      <c r="JPB87" s="99"/>
      <c r="JPC87" s="99"/>
      <c r="JPD87" s="99"/>
      <c r="JPE87" s="99"/>
      <c r="JPF87" s="99"/>
      <c r="JPG87" s="99"/>
      <c r="JPH87" s="99"/>
      <c r="JPI87" s="99"/>
      <c r="JPJ87" s="99"/>
      <c r="JPK87" s="99"/>
      <c r="JPL87" s="99"/>
      <c r="JPM87" s="99"/>
      <c r="JPN87" s="99"/>
      <c r="JPO87" s="99"/>
      <c r="JPP87" s="99"/>
      <c r="JPQ87" s="99"/>
      <c r="JPR87" s="99"/>
      <c r="JPS87" s="99"/>
      <c r="JPT87" s="99"/>
      <c r="JPU87" s="99"/>
      <c r="JPV87" s="99"/>
      <c r="JPW87" s="99"/>
      <c r="JPX87" s="99"/>
      <c r="JPY87" s="99"/>
      <c r="JPZ87" s="99"/>
      <c r="JQA87" s="99"/>
      <c r="JQB87" s="99"/>
      <c r="JQC87" s="99"/>
      <c r="JQD87" s="99"/>
      <c r="JQE87" s="99"/>
      <c r="JQF87" s="99"/>
      <c r="JQG87" s="99"/>
      <c r="JQH87" s="99"/>
      <c r="JQI87" s="99"/>
      <c r="JQJ87" s="99"/>
      <c r="JQK87" s="99"/>
      <c r="JQL87" s="99"/>
      <c r="JQM87" s="99"/>
      <c r="JQN87" s="99"/>
      <c r="JQO87" s="99"/>
      <c r="JQP87" s="99"/>
      <c r="JQQ87" s="99"/>
      <c r="JQR87" s="99"/>
      <c r="JQS87" s="99"/>
      <c r="JQT87" s="99"/>
      <c r="JQU87" s="99"/>
      <c r="JQV87" s="99"/>
      <c r="JQW87" s="99"/>
      <c r="JQX87" s="99"/>
      <c r="JQY87" s="99"/>
      <c r="JQZ87" s="99"/>
      <c r="JRA87" s="99"/>
      <c r="JRB87" s="99"/>
      <c r="JRC87" s="99"/>
      <c r="JRD87" s="99"/>
      <c r="JRE87" s="99"/>
      <c r="JRF87" s="99"/>
      <c r="JRG87" s="99"/>
      <c r="JRH87" s="99"/>
      <c r="JRI87" s="99"/>
      <c r="JRJ87" s="99"/>
      <c r="JRK87" s="99"/>
      <c r="JRL87" s="99"/>
      <c r="JRM87" s="99"/>
      <c r="JRN87" s="99"/>
      <c r="JRO87" s="99"/>
      <c r="JRP87" s="99"/>
      <c r="JRQ87" s="99"/>
      <c r="JRR87" s="99"/>
      <c r="JRS87" s="99"/>
      <c r="JRT87" s="99"/>
      <c r="JRU87" s="99"/>
      <c r="JRV87" s="99"/>
      <c r="JRW87" s="99"/>
      <c r="JRX87" s="99"/>
      <c r="JRY87" s="99"/>
      <c r="JRZ87" s="99"/>
      <c r="JSA87" s="99"/>
      <c r="JSB87" s="99"/>
      <c r="JSC87" s="99"/>
      <c r="JSD87" s="99"/>
      <c r="JSE87" s="99"/>
      <c r="JSF87" s="99"/>
      <c r="JSG87" s="99"/>
      <c r="JSH87" s="99"/>
      <c r="JSI87" s="99"/>
      <c r="JSJ87" s="99"/>
      <c r="JSK87" s="99"/>
      <c r="JSL87" s="99"/>
      <c r="JSM87" s="99"/>
      <c r="JSN87" s="99"/>
      <c r="JSO87" s="99"/>
      <c r="JSP87" s="99"/>
      <c r="JSQ87" s="99"/>
      <c r="JSR87" s="99"/>
      <c r="JSS87" s="99"/>
      <c r="JST87" s="99"/>
      <c r="JSU87" s="99"/>
      <c r="JSV87" s="99"/>
      <c r="JSW87" s="99"/>
      <c r="JSX87" s="99"/>
      <c r="JSY87" s="99"/>
      <c r="JSZ87" s="99"/>
      <c r="JTA87" s="99"/>
      <c r="JTB87" s="99"/>
      <c r="JTC87" s="99"/>
      <c r="JTD87" s="99"/>
      <c r="JTE87" s="99"/>
      <c r="JTF87" s="99"/>
      <c r="JTG87" s="99"/>
      <c r="JTH87" s="99"/>
      <c r="JTI87" s="99"/>
      <c r="JTJ87" s="99"/>
      <c r="JTK87" s="99"/>
      <c r="JTL87" s="99"/>
      <c r="JTM87" s="99"/>
      <c r="JTN87" s="99"/>
      <c r="JTO87" s="99"/>
      <c r="JTP87" s="99"/>
      <c r="JTQ87" s="99"/>
      <c r="JTR87" s="99"/>
      <c r="JTS87" s="99"/>
      <c r="JTT87" s="99"/>
      <c r="JTU87" s="99"/>
      <c r="JTV87" s="99"/>
      <c r="JTW87" s="99"/>
      <c r="JTX87" s="99"/>
      <c r="JTY87" s="99"/>
      <c r="JTZ87" s="99"/>
      <c r="JUA87" s="99"/>
      <c r="JUB87" s="99"/>
      <c r="JUC87" s="99"/>
      <c r="JUD87" s="99"/>
      <c r="JUE87" s="99"/>
      <c r="JUF87" s="99"/>
      <c r="JUG87" s="99"/>
      <c r="JUH87" s="99"/>
      <c r="JUI87" s="99"/>
      <c r="JUJ87" s="99"/>
      <c r="JUK87" s="99"/>
      <c r="JUL87" s="99"/>
      <c r="JUM87" s="99"/>
      <c r="JUN87" s="99"/>
      <c r="JUO87" s="99"/>
      <c r="JUP87" s="99"/>
      <c r="JUQ87" s="99"/>
      <c r="JUR87" s="99"/>
      <c r="JUS87" s="99"/>
      <c r="JUT87" s="99"/>
      <c r="JUU87" s="99"/>
      <c r="JUV87" s="99"/>
      <c r="JUW87" s="99"/>
      <c r="JUX87" s="99"/>
      <c r="JUY87" s="99"/>
      <c r="JUZ87" s="99"/>
      <c r="JVA87" s="99"/>
      <c r="JVB87" s="99"/>
      <c r="JVC87" s="99"/>
      <c r="JVD87" s="99"/>
      <c r="JVE87" s="99"/>
      <c r="JVF87" s="99"/>
      <c r="JVG87" s="99"/>
      <c r="JVH87" s="99"/>
      <c r="JVI87" s="99"/>
      <c r="JVJ87" s="99"/>
      <c r="JVK87" s="99"/>
      <c r="JVL87" s="99"/>
      <c r="JVM87" s="99"/>
      <c r="JVN87" s="99"/>
      <c r="JVO87" s="99"/>
      <c r="JVP87" s="99"/>
      <c r="JVQ87" s="99"/>
      <c r="JVR87" s="99"/>
      <c r="JVS87" s="99"/>
      <c r="JVT87" s="99"/>
      <c r="JVU87" s="99"/>
      <c r="JVV87" s="99"/>
      <c r="JVW87" s="99"/>
      <c r="JVX87" s="99"/>
      <c r="JVY87" s="99"/>
      <c r="JVZ87" s="99"/>
      <c r="JWA87" s="99"/>
      <c r="JWB87" s="99"/>
      <c r="JWC87" s="99"/>
      <c r="JWD87" s="99"/>
      <c r="JWE87" s="99"/>
      <c r="JWF87" s="99"/>
      <c r="JWG87" s="99"/>
      <c r="JWH87" s="99"/>
      <c r="JWI87" s="99"/>
      <c r="JWJ87" s="99"/>
      <c r="JWK87" s="99"/>
      <c r="JWL87" s="99"/>
      <c r="JWM87" s="99"/>
      <c r="JWN87" s="99"/>
      <c r="JWO87" s="99"/>
      <c r="JWP87" s="99"/>
      <c r="JWQ87" s="99"/>
      <c r="JWR87" s="99"/>
      <c r="JWS87" s="99"/>
      <c r="JWT87" s="99"/>
      <c r="JWU87" s="99"/>
      <c r="JWV87" s="99"/>
      <c r="JWW87" s="99"/>
      <c r="JWX87" s="99"/>
      <c r="JWY87" s="99"/>
      <c r="JWZ87" s="99"/>
      <c r="JXA87" s="99"/>
      <c r="JXB87" s="99"/>
      <c r="JXC87" s="99"/>
      <c r="JXD87" s="99"/>
      <c r="JXE87" s="99"/>
      <c r="JXF87" s="99"/>
      <c r="JXG87" s="99"/>
      <c r="JXH87" s="99"/>
      <c r="JXI87" s="99"/>
      <c r="JXJ87" s="99"/>
      <c r="JXK87" s="99"/>
      <c r="JXL87" s="99"/>
      <c r="JXM87" s="99"/>
      <c r="JXN87" s="99"/>
      <c r="JXO87" s="99"/>
      <c r="JXP87" s="99"/>
      <c r="JXQ87" s="99"/>
      <c r="JXR87" s="99"/>
      <c r="JXS87" s="99"/>
      <c r="JXT87" s="99"/>
      <c r="JXU87" s="99"/>
      <c r="JXV87" s="99"/>
      <c r="JXW87" s="99"/>
      <c r="JXX87" s="99"/>
      <c r="JXY87" s="99"/>
      <c r="JXZ87" s="99"/>
      <c r="JYA87" s="99"/>
      <c r="JYB87" s="99"/>
      <c r="JYC87" s="99"/>
      <c r="JYD87" s="99"/>
      <c r="JYE87" s="99"/>
      <c r="JYF87" s="99"/>
      <c r="JYG87" s="99"/>
      <c r="JYH87" s="99"/>
      <c r="JYI87" s="99"/>
      <c r="JYJ87" s="99"/>
      <c r="JYK87" s="99"/>
      <c r="JYL87" s="99"/>
      <c r="JYM87" s="99"/>
      <c r="JYN87" s="99"/>
      <c r="JYO87" s="99"/>
      <c r="JYP87" s="99"/>
      <c r="JYQ87" s="99"/>
      <c r="JYR87" s="99"/>
      <c r="JYS87" s="99"/>
      <c r="JYT87" s="99"/>
      <c r="JYU87" s="99"/>
      <c r="JYV87" s="99"/>
      <c r="JYW87" s="99"/>
      <c r="JYX87" s="99"/>
      <c r="JYY87" s="99"/>
      <c r="JYZ87" s="99"/>
      <c r="JZA87" s="99"/>
      <c r="JZB87" s="99"/>
      <c r="JZC87" s="99"/>
      <c r="JZD87" s="99"/>
      <c r="JZE87" s="99"/>
      <c r="JZF87" s="99"/>
      <c r="JZG87" s="99"/>
      <c r="JZH87" s="99"/>
      <c r="JZI87" s="99"/>
      <c r="JZJ87" s="99"/>
      <c r="JZK87" s="99"/>
      <c r="JZL87" s="99"/>
      <c r="JZM87" s="99"/>
      <c r="JZN87" s="99"/>
      <c r="JZO87" s="99"/>
      <c r="JZP87" s="99"/>
      <c r="JZQ87" s="99"/>
      <c r="JZR87" s="99"/>
      <c r="JZS87" s="99"/>
      <c r="JZT87" s="99"/>
      <c r="JZU87" s="99"/>
      <c r="JZV87" s="99"/>
      <c r="JZW87" s="99"/>
      <c r="JZX87" s="99"/>
      <c r="JZY87" s="99"/>
      <c r="JZZ87" s="99"/>
      <c r="KAA87" s="99"/>
      <c r="KAB87" s="99"/>
      <c r="KAC87" s="99"/>
      <c r="KAD87" s="99"/>
      <c r="KAE87" s="99"/>
      <c r="KAF87" s="99"/>
      <c r="KAG87" s="99"/>
      <c r="KAH87" s="99"/>
      <c r="KAI87" s="99"/>
      <c r="KAJ87" s="99"/>
      <c r="KAK87" s="99"/>
      <c r="KAL87" s="99"/>
      <c r="KAM87" s="99"/>
      <c r="KAN87" s="99"/>
      <c r="KAO87" s="99"/>
      <c r="KAP87" s="99"/>
      <c r="KAQ87" s="99"/>
      <c r="KAR87" s="99"/>
      <c r="KAS87" s="99"/>
      <c r="KAT87" s="99"/>
      <c r="KAU87" s="99"/>
      <c r="KAV87" s="99"/>
      <c r="KAW87" s="99"/>
      <c r="KAX87" s="99"/>
      <c r="KAY87" s="99"/>
      <c r="KAZ87" s="99"/>
      <c r="KBA87" s="99"/>
      <c r="KBB87" s="99"/>
      <c r="KBC87" s="99"/>
      <c r="KBD87" s="99"/>
      <c r="KBE87" s="99"/>
      <c r="KBF87" s="99"/>
      <c r="KBG87" s="99"/>
      <c r="KBH87" s="99"/>
      <c r="KBI87" s="99"/>
      <c r="KBJ87" s="99"/>
      <c r="KBK87" s="99"/>
      <c r="KBL87" s="99"/>
      <c r="KBM87" s="99"/>
      <c r="KBN87" s="99"/>
      <c r="KBO87" s="99"/>
      <c r="KBP87" s="99"/>
      <c r="KBQ87" s="99"/>
      <c r="KBR87" s="99"/>
      <c r="KBS87" s="99"/>
      <c r="KBT87" s="99"/>
      <c r="KBU87" s="99"/>
      <c r="KBV87" s="99"/>
      <c r="KBW87" s="99"/>
      <c r="KBX87" s="99"/>
      <c r="KBY87" s="99"/>
      <c r="KBZ87" s="99"/>
      <c r="KCA87" s="99"/>
      <c r="KCB87" s="99"/>
      <c r="KCC87" s="99"/>
      <c r="KCD87" s="99"/>
      <c r="KCE87" s="99"/>
      <c r="KCF87" s="99"/>
      <c r="KCG87" s="99"/>
      <c r="KCH87" s="99"/>
      <c r="KCI87" s="99"/>
      <c r="KCJ87" s="99"/>
      <c r="KCK87" s="99"/>
      <c r="KCL87" s="99"/>
      <c r="KCM87" s="99"/>
      <c r="KCN87" s="99"/>
      <c r="KCO87" s="99"/>
      <c r="KCP87" s="99"/>
      <c r="KCQ87" s="99"/>
      <c r="KCR87" s="99"/>
      <c r="KCS87" s="99"/>
      <c r="KCT87" s="99"/>
      <c r="KCU87" s="99"/>
      <c r="KCV87" s="99"/>
      <c r="KCW87" s="99"/>
      <c r="KCX87" s="99"/>
      <c r="KCY87" s="99"/>
      <c r="KCZ87" s="99"/>
      <c r="KDA87" s="99"/>
      <c r="KDB87" s="99"/>
      <c r="KDC87" s="99"/>
      <c r="KDD87" s="99"/>
      <c r="KDE87" s="99"/>
      <c r="KDF87" s="99"/>
      <c r="KDG87" s="99"/>
      <c r="KDH87" s="99"/>
      <c r="KDI87" s="99"/>
      <c r="KDJ87" s="99"/>
      <c r="KDK87" s="99"/>
      <c r="KDL87" s="99"/>
      <c r="KDM87" s="99"/>
      <c r="KDN87" s="99"/>
      <c r="KDO87" s="99"/>
      <c r="KDP87" s="99"/>
      <c r="KDQ87" s="99"/>
      <c r="KDR87" s="99"/>
      <c r="KDS87" s="99"/>
      <c r="KDT87" s="99"/>
      <c r="KDU87" s="99"/>
      <c r="KDV87" s="99"/>
      <c r="KDW87" s="99"/>
      <c r="KDX87" s="99"/>
      <c r="KDY87" s="99"/>
      <c r="KDZ87" s="99"/>
      <c r="KEA87" s="99"/>
      <c r="KEB87" s="99"/>
      <c r="KEC87" s="99"/>
      <c r="KED87" s="99"/>
      <c r="KEE87" s="99"/>
      <c r="KEF87" s="99"/>
      <c r="KEG87" s="99"/>
      <c r="KEH87" s="99"/>
      <c r="KEI87" s="99"/>
      <c r="KEJ87" s="99"/>
      <c r="KEK87" s="99"/>
      <c r="KEL87" s="99"/>
      <c r="KEM87" s="99"/>
      <c r="KEN87" s="99"/>
      <c r="KEO87" s="99"/>
      <c r="KEP87" s="99"/>
      <c r="KEQ87" s="99"/>
      <c r="KER87" s="99"/>
      <c r="KES87" s="99"/>
      <c r="KET87" s="99"/>
      <c r="KEU87" s="99"/>
      <c r="KEV87" s="99"/>
      <c r="KEW87" s="99"/>
      <c r="KEX87" s="99"/>
      <c r="KEY87" s="99"/>
      <c r="KEZ87" s="99"/>
      <c r="KFA87" s="99"/>
      <c r="KFB87" s="99"/>
      <c r="KFC87" s="99"/>
      <c r="KFD87" s="99"/>
      <c r="KFE87" s="99"/>
      <c r="KFF87" s="99"/>
      <c r="KFG87" s="99"/>
      <c r="KFH87" s="99"/>
      <c r="KFI87" s="99"/>
      <c r="KFJ87" s="99"/>
      <c r="KFK87" s="99"/>
      <c r="KFL87" s="99"/>
      <c r="KFM87" s="99"/>
      <c r="KFN87" s="99"/>
      <c r="KFO87" s="99"/>
      <c r="KFP87" s="99"/>
      <c r="KFQ87" s="99"/>
      <c r="KFR87" s="99"/>
      <c r="KFS87" s="99"/>
      <c r="KFT87" s="99"/>
      <c r="KFU87" s="99"/>
      <c r="KFV87" s="99"/>
      <c r="KFW87" s="99"/>
      <c r="KFX87" s="99"/>
      <c r="KFY87" s="99"/>
      <c r="KFZ87" s="99"/>
      <c r="KGA87" s="99"/>
      <c r="KGB87" s="99"/>
      <c r="KGC87" s="99"/>
      <c r="KGD87" s="99"/>
      <c r="KGE87" s="99"/>
      <c r="KGF87" s="99"/>
      <c r="KGG87" s="99"/>
      <c r="KGH87" s="99"/>
      <c r="KGI87" s="99"/>
      <c r="KGJ87" s="99"/>
      <c r="KGK87" s="99"/>
      <c r="KGL87" s="99"/>
      <c r="KGM87" s="99"/>
      <c r="KGN87" s="99"/>
      <c r="KGO87" s="99"/>
      <c r="KGP87" s="99"/>
      <c r="KGQ87" s="99"/>
      <c r="KGR87" s="99"/>
      <c r="KGS87" s="99"/>
      <c r="KGT87" s="99"/>
      <c r="KGU87" s="99"/>
      <c r="KGV87" s="99"/>
      <c r="KGW87" s="99"/>
      <c r="KGX87" s="99"/>
      <c r="KGY87" s="99"/>
      <c r="KGZ87" s="99"/>
      <c r="KHA87" s="99"/>
      <c r="KHB87" s="99"/>
      <c r="KHC87" s="99"/>
      <c r="KHD87" s="99"/>
      <c r="KHE87" s="99"/>
      <c r="KHF87" s="99"/>
      <c r="KHG87" s="99"/>
      <c r="KHH87" s="99"/>
      <c r="KHI87" s="99"/>
      <c r="KHJ87" s="99"/>
      <c r="KHK87" s="99"/>
      <c r="KHL87" s="99"/>
      <c r="KHM87" s="99"/>
      <c r="KHN87" s="99"/>
      <c r="KHO87" s="99"/>
      <c r="KHP87" s="99"/>
      <c r="KHQ87" s="99"/>
      <c r="KHR87" s="99"/>
      <c r="KHS87" s="99"/>
      <c r="KHT87" s="99"/>
      <c r="KHU87" s="99"/>
      <c r="KHV87" s="99"/>
      <c r="KHW87" s="99"/>
      <c r="KHX87" s="99"/>
      <c r="KHY87" s="99"/>
      <c r="KHZ87" s="99"/>
      <c r="KIA87" s="99"/>
      <c r="KIB87" s="99"/>
      <c r="KIC87" s="99"/>
      <c r="KID87" s="99"/>
      <c r="KIE87" s="99"/>
      <c r="KIF87" s="99"/>
      <c r="KIG87" s="99"/>
      <c r="KIH87" s="99"/>
      <c r="KII87" s="99"/>
      <c r="KIJ87" s="99"/>
      <c r="KIK87" s="99"/>
      <c r="KIL87" s="99"/>
      <c r="KIM87" s="99"/>
      <c r="KIN87" s="99"/>
      <c r="KIO87" s="99"/>
      <c r="KIP87" s="99"/>
      <c r="KIQ87" s="99"/>
      <c r="KIR87" s="99"/>
      <c r="KIS87" s="99"/>
      <c r="KIT87" s="99"/>
      <c r="KIU87" s="99"/>
      <c r="KIV87" s="99"/>
      <c r="KIW87" s="99"/>
      <c r="KIX87" s="99"/>
      <c r="KIY87" s="99"/>
      <c r="KIZ87" s="99"/>
      <c r="KJA87" s="99"/>
      <c r="KJB87" s="99"/>
      <c r="KJC87" s="99"/>
      <c r="KJD87" s="99"/>
      <c r="KJE87" s="99"/>
      <c r="KJF87" s="99"/>
      <c r="KJG87" s="99"/>
      <c r="KJH87" s="99"/>
      <c r="KJI87" s="99"/>
      <c r="KJJ87" s="99"/>
      <c r="KJK87" s="99"/>
      <c r="KJL87" s="99"/>
      <c r="KJM87" s="99"/>
      <c r="KJN87" s="99"/>
      <c r="KJO87" s="99"/>
      <c r="KJP87" s="99"/>
      <c r="KJQ87" s="99"/>
      <c r="KJR87" s="99"/>
      <c r="KJS87" s="99"/>
      <c r="KJT87" s="99"/>
      <c r="KJU87" s="99"/>
      <c r="KJV87" s="99"/>
      <c r="KJW87" s="99"/>
      <c r="KJX87" s="99"/>
      <c r="KJY87" s="99"/>
      <c r="KJZ87" s="99"/>
      <c r="KKA87" s="99"/>
      <c r="KKB87" s="99"/>
      <c r="KKC87" s="99"/>
      <c r="KKD87" s="99"/>
      <c r="KKE87" s="99"/>
      <c r="KKF87" s="99"/>
      <c r="KKG87" s="99"/>
      <c r="KKH87" s="99"/>
      <c r="KKI87" s="99"/>
      <c r="KKJ87" s="99"/>
      <c r="KKK87" s="99"/>
      <c r="KKL87" s="99"/>
      <c r="KKM87" s="99"/>
      <c r="KKN87" s="99"/>
      <c r="KKO87" s="99"/>
      <c r="KKP87" s="99"/>
      <c r="KKQ87" s="99"/>
      <c r="KKR87" s="99"/>
      <c r="KKS87" s="99"/>
      <c r="KKT87" s="99"/>
      <c r="KKU87" s="99"/>
      <c r="KKV87" s="99"/>
      <c r="KKW87" s="99"/>
      <c r="KKX87" s="99"/>
      <c r="KKY87" s="99"/>
      <c r="KKZ87" s="99"/>
      <c r="KLA87" s="99"/>
      <c r="KLB87" s="99"/>
      <c r="KLC87" s="99"/>
      <c r="KLD87" s="99"/>
      <c r="KLE87" s="99"/>
      <c r="KLF87" s="99"/>
      <c r="KLG87" s="99"/>
      <c r="KLH87" s="99"/>
      <c r="KLI87" s="99"/>
      <c r="KLJ87" s="99"/>
      <c r="KLK87" s="99"/>
      <c r="KLL87" s="99"/>
      <c r="KLM87" s="99"/>
      <c r="KLN87" s="99"/>
      <c r="KLO87" s="99"/>
      <c r="KLP87" s="99"/>
      <c r="KLQ87" s="99"/>
      <c r="KLR87" s="99"/>
      <c r="KLS87" s="99"/>
      <c r="KLT87" s="99"/>
      <c r="KLU87" s="99"/>
      <c r="KLV87" s="99"/>
      <c r="KLW87" s="99"/>
      <c r="KLX87" s="99"/>
      <c r="KLY87" s="99"/>
      <c r="KLZ87" s="99"/>
      <c r="KMA87" s="99"/>
      <c r="KMB87" s="99"/>
      <c r="KMC87" s="99"/>
      <c r="KMD87" s="99"/>
      <c r="KME87" s="99"/>
      <c r="KMF87" s="99"/>
      <c r="KMG87" s="99"/>
      <c r="KMH87" s="99"/>
      <c r="KMI87" s="99"/>
      <c r="KMJ87" s="99"/>
      <c r="KMK87" s="99"/>
      <c r="KML87" s="99"/>
      <c r="KMM87" s="99"/>
      <c r="KMN87" s="99"/>
      <c r="KMO87" s="99"/>
      <c r="KMP87" s="99"/>
      <c r="KMQ87" s="99"/>
      <c r="KMR87" s="99"/>
      <c r="KMS87" s="99"/>
      <c r="KMT87" s="99"/>
      <c r="KMU87" s="99"/>
      <c r="KMV87" s="99"/>
      <c r="KMW87" s="99"/>
      <c r="KMX87" s="99"/>
      <c r="KMY87" s="99"/>
      <c r="KMZ87" s="99"/>
      <c r="KNA87" s="99"/>
      <c r="KNB87" s="99"/>
      <c r="KNC87" s="99"/>
      <c r="KND87" s="99"/>
      <c r="KNE87" s="99"/>
      <c r="KNF87" s="99"/>
      <c r="KNG87" s="99"/>
      <c r="KNH87" s="99"/>
      <c r="KNI87" s="99"/>
      <c r="KNJ87" s="99"/>
      <c r="KNK87" s="99"/>
      <c r="KNL87" s="99"/>
      <c r="KNM87" s="99"/>
      <c r="KNN87" s="99"/>
      <c r="KNO87" s="99"/>
      <c r="KNP87" s="99"/>
      <c r="KNQ87" s="99"/>
      <c r="KNR87" s="99"/>
      <c r="KNS87" s="99"/>
      <c r="KNT87" s="99"/>
      <c r="KNU87" s="99"/>
      <c r="KNV87" s="99"/>
      <c r="KNW87" s="99"/>
      <c r="KNX87" s="99"/>
      <c r="KNY87" s="99"/>
      <c r="KNZ87" s="99"/>
      <c r="KOA87" s="99"/>
      <c r="KOB87" s="99"/>
      <c r="KOC87" s="99"/>
      <c r="KOD87" s="99"/>
      <c r="KOE87" s="99"/>
      <c r="KOF87" s="99"/>
      <c r="KOG87" s="99"/>
      <c r="KOH87" s="99"/>
      <c r="KOI87" s="99"/>
      <c r="KOJ87" s="99"/>
      <c r="KOK87" s="99"/>
      <c r="KOL87" s="99"/>
      <c r="KOM87" s="99"/>
      <c r="KON87" s="99"/>
      <c r="KOO87" s="99"/>
      <c r="KOP87" s="99"/>
      <c r="KOQ87" s="99"/>
      <c r="KOR87" s="99"/>
      <c r="KOS87" s="99"/>
      <c r="KOT87" s="99"/>
      <c r="KOU87" s="99"/>
      <c r="KOV87" s="99"/>
      <c r="KOW87" s="99"/>
      <c r="KOX87" s="99"/>
      <c r="KOY87" s="99"/>
      <c r="KOZ87" s="99"/>
      <c r="KPA87" s="99"/>
      <c r="KPB87" s="99"/>
      <c r="KPC87" s="99"/>
      <c r="KPD87" s="99"/>
      <c r="KPE87" s="99"/>
      <c r="KPF87" s="99"/>
      <c r="KPG87" s="99"/>
      <c r="KPH87" s="99"/>
      <c r="KPI87" s="99"/>
      <c r="KPJ87" s="99"/>
      <c r="KPK87" s="99"/>
      <c r="KPL87" s="99"/>
      <c r="KPM87" s="99"/>
      <c r="KPN87" s="99"/>
      <c r="KPO87" s="99"/>
      <c r="KPP87" s="99"/>
      <c r="KPQ87" s="99"/>
      <c r="KPR87" s="99"/>
      <c r="KPS87" s="99"/>
      <c r="KPT87" s="99"/>
      <c r="KPU87" s="99"/>
      <c r="KPV87" s="99"/>
      <c r="KPW87" s="99"/>
      <c r="KPX87" s="99"/>
      <c r="KPY87" s="99"/>
      <c r="KPZ87" s="99"/>
      <c r="KQA87" s="99"/>
      <c r="KQB87" s="99"/>
      <c r="KQC87" s="99"/>
      <c r="KQD87" s="99"/>
      <c r="KQE87" s="99"/>
      <c r="KQF87" s="99"/>
      <c r="KQG87" s="99"/>
      <c r="KQH87" s="99"/>
      <c r="KQI87" s="99"/>
      <c r="KQJ87" s="99"/>
      <c r="KQK87" s="99"/>
      <c r="KQL87" s="99"/>
      <c r="KQM87" s="99"/>
      <c r="KQN87" s="99"/>
      <c r="KQO87" s="99"/>
      <c r="KQP87" s="99"/>
      <c r="KQQ87" s="99"/>
      <c r="KQR87" s="99"/>
      <c r="KQS87" s="99"/>
      <c r="KQT87" s="99"/>
      <c r="KQU87" s="99"/>
      <c r="KQV87" s="99"/>
      <c r="KQW87" s="99"/>
      <c r="KQX87" s="99"/>
      <c r="KQY87" s="99"/>
      <c r="KQZ87" s="99"/>
      <c r="KRA87" s="99"/>
      <c r="KRB87" s="99"/>
      <c r="KRC87" s="99"/>
      <c r="KRD87" s="99"/>
      <c r="KRE87" s="99"/>
      <c r="KRF87" s="99"/>
      <c r="KRG87" s="99"/>
      <c r="KRH87" s="99"/>
      <c r="KRI87" s="99"/>
      <c r="KRJ87" s="99"/>
      <c r="KRK87" s="99"/>
      <c r="KRL87" s="99"/>
      <c r="KRM87" s="99"/>
      <c r="KRN87" s="99"/>
      <c r="KRO87" s="99"/>
      <c r="KRP87" s="99"/>
      <c r="KRQ87" s="99"/>
      <c r="KRR87" s="99"/>
      <c r="KRS87" s="99"/>
      <c r="KRT87" s="99"/>
      <c r="KRU87" s="99"/>
      <c r="KRV87" s="99"/>
      <c r="KRW87" s="99"/>
      <c r="KRX87" s="99"/>
      <c r="KRY87" s="99"/>
      <c r="KRZ87" s="99"/>
      <c r="KSA87" s="99"/>
      <c r="KSB87" s="99"/>
      <c r="KSC87" s="99"/>
      <c r="KSD87" s="99"/>
      <c r="KSE87" s="99"/>
      <c r="KSF87" s="99"/>
      <c r="KSG87" s="99"/>
      <c r="KSH87" s="99"/>
      <c r="KSI87" s="99"/>
      <c r="KSJ87" s="99"/>
      <c r="KSK87" s="99"/>
      <c r="KSL87" s="99"/>
      <c r="KSM87" s="99"/>
      <c r="KSN87" s="99"/>
      <c r="KSO87" s="99"/>
      <c r="KSP87" s="99"/>
      <c r="KSQ87" s="99"/>
      <c r="KSR87" s="99"/>
      <c r="KSS87" s="99"/>
      <c r="KST87" s="99"/>
      <c r="KSU87" s="99"/>
      <c r="KSV87" s="99"/>
      <c r="KSW87" s="99"/>
      <c r="KSX87" s="99"/>
      <c r="KSY87" s="99"/>
      <c r="KSZ87" s="99"/>
      <c r="KTA87" s="99"/>
      <c r="KTB87" s="99"/>
      <c r="KTC87" s="99"/>
      <c r="KTD87" s="99"/>
      <c r="KTE87" s="99"/>
      <c r="KTF87" s="99"/>
      <c r="KTG87" s="99"/>
      <c r="KTH87" s="99"/>
      <c r="KTI87" s="99"/>
      <c r="KTJ87" s="99"/>
      <c r="KTK87" s="99"/>
      <c r="KTL87" s="99"/>
      <c r="KTM87" s="99"/>
      <c r="KTN87" s="99"/>
      <c r="KTO87" s="99"/>
      <c r="KTP87" s="99"/>
      <c r="KTQ87" s="99"/>
      <c r="KTR87" s="99"/>
      <c r="KTS87" s="99"/>
      <c r="KTT87" s="99"/>
      <c r="KTU87" s="99"/>
      <c r="KTV87" s="99"/>
      <c r="KTW87" s="99"/>
      <c r="KTX87" s="99"/>
      <c r="KTY87" s="99"/>
      <c r="KTZ87" s="99"/>
      <c r="KUA87" s="99"/>
      <c r="KUB87" s="99"/>
      <c r="KUC87" s="99"/>
      <c r="KUD87" s="99"/>
      <c r="KUE87" s="99"/>
      <c r="KUF87" s="99"/>
      <c r="KUG87" s="99"/>
      <c r="KUH87" s="99"/>
      <c r="KUI87" s="99"/>
      <c r="KUJ87" s="99"/>
      <c r="KUK87" s="99"/>
      <c r="KUL87" s="99"/>
      <c r="KUM87" s="99"/>
      <c r="KUN87" s="99"/>
      <c r="KUO87" s="99"/>
      <c r="KUP87" s="99"/>
      <c r="KUQ87" s="99"/>
      <c r="KUR87" s="99"/>
      <c r="KUS87" s="99"/>
      <c r="KUT87" s="99"/>
      <c r="KUU87" s="99"/>
      <c r="KUV87" s="99"/>
      <c r="KUW87" s="99"/>
      <c r="KUX87" s="99"/>
      <c r="KUY87" s="99"/>
      <c r="KUZ87" s="99"/>
      <c r="KVA87" s="99"/>
      <c r="KVB87" s="99"/>
      <c r="KVC87" s="99"/>
      <c r="KVD87" s="99"/>
      <c r="KVE87" s="99"/>
      <c r="KVF87" s="99"/>
      <c r="KVG87" s="99"/>
      <c r="KVH87" s="99"/>
      <c r="KVI87" s="99"/>
      <c r="KVJ87" s="99"/>
      <c r="KVK87" s="99"/>
      <c r="KVL87" s="99"/>
      <c r="KVM87" s="99"/>
      <c r="KVN87" s="99"/>
      <c r="KVO87" s="99"/>
      <c r="KVP87" s="99"/>
      <c r="KVQ87" s="99"/>
      <c r="KVR87" s="99"/>
      <c r="KVS87" s="99"/>
      <c r="KVT87" s="99"/>
      <c r="KVU87" s="99"/>
      <c r="KVV87" s="99"/>
      <c r="KVW87" s="99"/>
      <c r="KVX87" s="99"/>
      <c r="KVY87" s="99"/>
      <c r="KVZ87" s="99"/>
      <c r="KWA87" s="99"/>
      <c r="KWB87" s="99"/>
      <c r="KWC87" s="99"/>
      <c r="KWD87" s="99"/>
      <c r="KWE87" s="99"/>
      <c r="KWF87" s="99"/>
      <c r="KWG87" s="99"/>
      <c r="KWH87" s="99"/>
      <c r="KWI87" s="99"/>
      <c r="KWJ87" s="99"/>
      <c r="KWK87" s="99"/>
      <c r="KWL87" s="99"/>
      <c r="KWM87" s="99"/>
      <c r="KWN87" s="99"/>
      <c r="KWO87" s="99"/>
      <c r="KWP87" s="99"/>
      <c r="KWQ87" s="99"/>
      <c r="KWR87" s="99"/>
      <c r="KWS87" s="99"/>
      <c r="KWT87" s="99"/>
      <c r="KWU87" s="99"/>
      <c r="KWV87" s="99"/>
      <c r="KWW87" s="99"/>
      <c r="KWX87" s="99"/>
      <c r="KWY87" s="99"/>
      <c r="KWZ87" s="99"/>
      <c r="KXA87" s="99"/>
      <c r="KXB87" s="99"/>
      <c r="KXC87" s="99"/>
      <c r="KXD87" s="99"/>
      <c r="KXE87" s="99"/>
      <c r="KXF87" s="99"/>
      <c r="KXG87" s="99"/>
      <c r="KXH87" s="99"/>
      <c r="KXI87" s="99"/>
      <c r="KXJ87" s="99"/>
      <c r="KXK87" s="99"/>
      <c r="KXL87" s="99"/>
      <c r="KXM87" s="99"/>
      <c r="KXN87" s="99"/>
      <c r="KXO87" s="99"/>
      <c r="KXP87" s="99"/>
      <c r="KXQ87" s="99"/>
      <c r="KXR87" s="99"/>
      <c r="KXS87" s="99"/>
      <c r="KXT87" s="99"/>
      <c r="KXU87" s="99"/>
      <c r="KXV87" s="99"/>
      <c r="KXW87" s="99"/>
      <c r="KXX87" s="99"/>
      <c r="KXY87" s="99"/>
      <c r="KXZ87" s="99"/>
      <c r="KYA87" s="99"/>
      <c r="KYB87" s="99"/>
      <c r="KYC87" s="99"/>
      <c r="KYD87" s="99"/>
      <c r="KYE87" s="99"/>
      <c r="KYF87" s="99"/>
      <c r="KYG87" s="99"/>
      <c r="KYH87" s="99"/>
      <c r="KYI87" s="99"/>
      <c r="KYJ87" s="99"/>
      <c r="KYK87" s="99"/>
      <c r="KYL87" s="99"/>
      <c r="KYM87" s="99"/>
      <c r="KYN87" s="99"/>
      <c r="KYO87" s="99"/>
      <c r="KYP87" s="99"/>
      <c r="KYQ87" s="99"/>
      <c r="KYR87" s="99"/>
      <c r="KYS87" s="99"/>
      <c r="KYT87" s="99"/>
      <c r="KYU87" s="99"/>
      <c r="KYV87" s="99"/>
      <c r="KYW87" s="99"/>
      <c r="KYX87" s="99"/>
      <c r="KYY87" s="99"/>
      <c r="KYZ87" s="99"/>
      <c r="KZA87" s="99"/>
      <c r="KZB87" s="99"/>
      <c r="KZC87" s="99"/>
      <c r="KZD87" s="99"/>
      <c r="KZE87" s="99"/>
      <c r="KZF87" s="99"/>
      <c r="KZG87" s="99"/>
      <c r="KZH87" s="99"/>
      <c r="KZI87" s="99"/>
      <c r="KZJ87" s="99"/>
      <c r="KZK87" s="99"/>
      <c r="KZL87" s="99"/>
      <c r="KZM87" s="99"/>
      <c r="KZN87" s="99"/>
      <c r="KZO87" s="99"/>
      <c r="KZP87" s="99"/>
      <c r="KZQ87" s="99"/>
      <c r="KZR87" s="99"/>
      <c r="KZS87" s="99"/>
      <c r="KZT87" s="99"/>
      <c r="KZU87" s="99"/>
      <c r="KZV87" s="99"/>
      <c r="KZW87" s="99"/>
      <c r="KZX87" s="99"/>
      <c r="KZY87" s="99"/>
      <c r="KZZ87" s="99"/>
      <c r="LAA87" s="99"/>
      <c r="LAB87" s="99"/>
      <c r="LAC87" s="99"/>
      <c r="LAD87" s="99"/>
      <c r="LAE87" s="99"/>
      <c r="LAF87" s="99"/>
      <c r="LAG87" s="99"/>
      <c r="LAH87" s="99"/>
      <c r="LAI87" s="99"/>
      <c r="LAJ87" s="99"/>
      <c r="LAK87" s="99"/>
      <c r="LAL87" s="99"/>
      <c r="LAM87" s="99"/>
      <c r="LAN87" s="99"/>
      <c r="LAO87" s="99"/>
      <c r="LAP87" s="99"/>
      <c r="LAQ87" s="99"/>
      <c r="LAR87" s="99"/>
      <c r="LAS87" s="99"/>
      <c r="LAT87" s="99"/>
      <c r="LAU87" s="99"/>
      <c r="LAV87" s="99"/>
      <c r="LAW87" s="99"/>
      <c r="LAX87" s="99"/>
      <c r="LAY87" s="99"/>
      <c r="LAZ87" s="99"/>
      <c r="LBA87" s="99"/>
      <c r="LBB87" s="99"/>
      <c r="LBC87" s="99"/>
      <c r="LBD87" s="99"/>
      <c r="LBE87" s="99"/>
      <c r="LBF87" s="99"/>
      <c r="LBG87" s="99"/>
      <c r="LBH87" s="99"/>
      <c r="LBI87" s="99"/>
      <c r="LBJ87" s="99"/>
      <c r="LBK87" s="99"/>
      <c r="LBL87" s="99"/>
      <c r="LBM87" s="99"/>
      <c r="LBN87" s="99"/>
      <c r="LBO87" s="99"/>
      <c r="LBP87" s="99"/>
      <c r="LBQ87" s="99"/>
      <c r="LBR87" s="99"/>
      <c r="LBS87" s="99"/>
      <c r="LBT87" s="99"/>
      <c r="LBU87" s="99"/>
      <c r="LBV87" s="99"/>
      <c r="LBW87" s="99"/>
      <c r="LBX87" s="99"/>
      <c r="LBY87" s="99"/>
      <c r="LBZ87" s="99"/>
      <c r="LCA87" s="99"/>
      <c r="LCB87" s="99"/>
      <c r="LCC87" s="99"/>
      <c r="LCD87" s="99"/>
      <c r="LCE87" s="99"/>
      <c r="LCF87" s="99"/>
      <c r="LCG87" s="99"/>
      <c r="LCH87" s="99"/>
      <c r="LCI87" s="99"/>
      <c r="LCJ87" s="99"/>
      <c r="LCK87" s="99"/>
      <c r="LCL87" s="99"/>
      <c r="LCM87" s="99"/>
      <c r="LCN87" s="99"/>
      <c r="LCO87" s="99"/>
      <c r="LCP87" s="99"/>
      <c r="LCQ87" s="99"/>
      <c r="LCR87" s="99"/>
      <c r="LCS87" s="99"/>
      <c r="LCT87" s="99"/>
      <c r="LCU87" s="99"/>
      <c r="LCV87" s="99"/>
      <c r="LCW87" s="99"/>
      <c r="LCX87" s="99"/>
      <c r="LCY87" s="99"/>
      <c r="LCZ87" s="99"/>
      <c r="LDA87" s="99"/>
      <c r="LDB87" s="99"/>
      <c r="LDC87" s="99"/>
      <c r="LDD87" s="99"/>
      <c r="LDE87" s="99"/>
      <c r="LDF87" s="99"/>
      <c r="LDG87" s="99"/>
      <c r="LDH87" s="99"/>
      <c r="LDI87" s="99"/>
      <c r="LDJ87" s="99"/>
      <c r="LDK87" s="99"/>
      <c r="LDL87" s="99"/>
      <c r="LDM87" s="99"/>
      <c r="LDN87" s="99"/>
      <c r="LDO87" s="99"/>
      <c r="LDP87" s="99"/>
      <c r="LDQ87" s="99"/>
      <c r="LDR87" s="99"/>
      <c r="LDS87" s="99"/>
      <c r="LDT87" s="99"/>
      <c r="LDU87" s="99"/>
      <c r="LDV87" s="99"/>
      <c r="LDW87" s="99"/>
      <c r="LDX87" s="99"/>
      <c r="LDY87" s="99"/>
      <c r="LDZ87" s="99"/>
      <c r="LEA87" s="99"/>
      <c r="LEB87" s="99"/>
      <c r="LEC87" s="99"/>
      <c r="LED87" s="99"/>
      <c r="LEE87" s="99"/>
      <c r="LEF87" s="99"/>
      <c r="LEG87" s="99"/>
      <c r="LEH87" s="99"/>
      <c r="LEI87" s="99"/>
      <c r="LEJ87" s="99"/>
      <c r="LEK87" s="99"/>
      <c r="LEL87" s="99"/>
      <c r="LEM87" s="99"/>
      <c r="LEN87" s="99"/>
      <c r="LEO87" s="99"/>
      <c r="LEP87" s="99"/>
      <c r="LEQ87" s="99"/>
      <c r="LER87" s="99"/>
      <c r="LES87" s="99"/>
      <c r="LET87" s="99"/>
      <c r="LEU87" s="99"/>
      <c r="LEV87" s="99"/>
      <c r="LEW87" s="99"/>
      <c r="LEX87" s="99"/>
      <c r="LEY87" s="99"/>
      <c r="LEZ87" s="99"/>
      <c r="LFA87" s="99"/>
      <c r="LFB87" s="99"/>
      <c r="LFC87" s="99"/>
      <c r="LFD87" s="99"/>
      <c r="LFE87" s="99"/>
      <c r="LFF87" s="99"/>
      <c r="LFG87" s="99"/>
      <c r="LFH87" s="99"/>
      <c r="LFI87" s="99"/>
      <c r="LFJ87" s="99"/>
      <c r="LFK87" s="99"/>
      <c r="LFL87" s="99"/>
      <c r="LFM87" s="99"/>
      <c r="LFN87" s="99"/>
      <c r="LFO87" s="99"/>
      <c r="LFP87" s="99"/>
      <c r="LFQ87" s="99"/>
      <c r="LFR87" s="99"/>
      <c r="LFS87" s="99"/>
      <c r="LFT87" s="99"/>
      <c r="LFU87" s="99"/>
      <c r="LFV87" s="99"/>
      <c r="LFW87" s="99"/>
      <c r="LFX87" s="99"/>
      <c r="LFY87" s="99"/>
      <c r="LFZ87" s="99"/>
      <c r="LGA87" s="99"/>
      <c r="LGB87" s="99"/>
      <c r="LGC87" s="99"/>
      <c r="LGD87" s="99"/>
      <c r="LGE87" s="99"/>
      <c r="LGF87" s="99"/>
      <c r="LGG87" s="99"/>
      <c r="LGH87" s="99"/>
      <c r="LGI87" s="99"/>
      <c r="LGJ87" s="99"/>
      <c r="LGK87" s="99"/>
      <c r="LGL87" s="99"/>
      <c r="LGM87" s="99"/>
      <c r="LGN87" s="99"/>
      <c r="LGO87" s="99"/>
      <c r="LGP87" s="99"/>
      <c r="LGQ87" s="99"/>
      <c r="LGR87" s="99"/>
      <c r="LGS87" s="99"/>
      <c r="LGT87" s="99"/>
      <c r="LGU87" s="99"/>
      <c r="LGV87" s="99"/>
      <c r="LGW87" s="99"/>
      <c r="LGX87" s="99"/>
      <c r="LGY87" s="99"/>
      <c r="LGZ87" s="99"/>
      <c r="LHA87" s="99"/>
      <c r="LHB87" s="99"/>
      <c r="LHC87" s="99"/>
      <c r="LHD87" s="99"/>
      <c r="LHE87" s="99"/>
      <c r="LHF87" s="99"/>
      <c r="LHG87" s="99"/>
      <c r="LHH87" s="99"/>
      <c r="LHI87" s="99"/>
      <c r="LHJ87" s="99"/>
      <c r="LHK87" s="99"/>
      <c r="LHL87" s="99"/>
      <c r="LHM87" s="99"/>
      <c r="LHN87" s="99"/>
      <c r="LHO87" s="99"/>
      <c r="LHP87" s="99"/>
      <c r="LHQ87" s="99"/>
      <c r="LHR87" s="99"/>
      <c r="LHS87" s="99"/>
      <c r="LHT87" s="99"/>
      <c r="LHU87" s="99"/>
      <c r="LHV87" s="99"/>
      <c r="LHW87" s="99"/>
      <c r="LHX87" s="99"/>
      <c r="LHY87" s="99"/>
      <c r="LHZ87" s="99"/>
      <c r="LIA87" s="99"/>
      <c r="LIB87" s="99"/>
      <c r="LIC87" s="99"/>
      <c r="LID87" s="99"/>
      <c r="LIE87" s="99"/>
      <c r="LIF87" s="99"/>
      <c r="LIG87" s="99"/>
      <c r="LIH87" s="99"/>
      <c r="LII87" s="99"/>
      <c r="LIJ87" s="99"/>
      <c r="LIK87" s="99"/>
      <c r="LIL87" s="99"/>
      <c r="LIM87" s="99"/>
      <c r="LIN87" s="99"/>
      <c r="LIO87" s="99"/>
      <c r="LIP87" s="99"/>
      <c r="LIQ87" s="99"/>
      <c r="LIR87" s="99"/>
      <c r="LIS87" s="99"/>
      <c r="LIT87" s="99"/>
      <c r="LIU87" s="99"/>
      <c r="LIV87" s="99"/>
      <c r="LIW87" s="99"/>
      <c r="LIX87" s="99"/>
      <c r="LIY87" s="99"/>
      <c r="LIZ87" s="99"/>
      <c r="LJA87" s="99"/>
      <c r="LJB87" s="99"/>
      <c r="LJC87" s="99"/>
      <c r="LJD87" s="99"/>
      <c r="LJE87" s="99"/>
      <c r="LJF87" s="99"/>
      <c r="LJG87" s="99"/>
      <c r="LJH87" s="99"/>
      <c r="LJI87" s="99"/>
      <c r="LJJ87" s="99"/>
      <c r="LJK87" s="99"/>
      <c r="LJL87" s="99"/>
      <c r="LJM87" s="99"/>
      <c r="LJN87" s="99"/>
      <c r="LJO87" s="99"/>
      <c r="LJP87" s="99"/>
      <c r="LJQ87" s="99"/>
      <c r="LJR87" s="99"/>
      <c r="LJS87" s="99"/>
      <c r="LJT87" s="99"/>
      <c r="LJU87" s="99"/>
      <c r="LJV87" s="99"/>
      <c r="LJW87" s="99"/>
      <c r="LJX87" s="99"/>
      <c r="LJY87" s="99"/>
      <c r="LJZ87" s="99"/>
      <c r="LKA87" s="99"/>
      <c r="LKB87" s="99"/>
      <c r="LKC87" s="99"/>
      <c r="LKD87" s="99"/>
      <c r="LKE87" s="99"/>
      <c r="LKF87" s="99"/>
      <c r="LKG87" s="99"/>
      <c r="LKH87" s="99"/>
      <c r="LKI87" s="99"/>
      <c r="LKJ87" s="99"/>
      <c r="LKK87" s="99"/>
      <c r="LKL87" s="99"/>
      <c r="LKM87" s="99"/>
      <c r="LKN87" s="99"/>
      <c r="LKO87" s="99"/>
      <c r="LKP87" s="99"/>
      <c r="LKQ87" s="99"/>
      <c r="LKR87" s="99"/>
      <c r="LKS87" s="99"/>
      <c r="LKT87" s="99"/>
      <c r="LKU87" s="99"/>
      <c r="LKV87" s="99"/>
      <c r="LKW87" s="99"/>
      <c r="LKX87" s="99"/>
      <c r="LKY87" s="99"/>
      <c r="LKZ87" s="99"/>
      <c r="LLA87" s="99"/>
      <c r="LLB87" s="99"/>
      <c r="LLC87" s="99"/>
      <c r="LLD87" s="99"/>
      <c r="LLE87" s="99"/>
      <c r="LLF87" s="99"/>
      <c r="LLG87" s="99"/>
      <c r="LLH87" s="99"/>
      <c r="LLI87" s="99"/>
      <c r="LLJ87" s="99"/>
      <c r="LLK87" s="99"/>
      <c r="LLL87" s="99"/>
      <c r="LLM87" s="99"/>
      <c r="LLN87" s="99"/>
      <c r="LLO87" s="99"/>
      <c r="LLP87" s="99"/>
      <c r="LLQ87" s="99"/>
      <c r="LLR87" s="99"/>
      <c r="LLS87" s="99"/>
      <c r="LLT87" s="99"/>
      <c r="LLU87" s="99"/>
      <c r="LLV87" s="99"/>
      <c r="LLW87" s="99"/>
      <c r="LLX87" s="99"/>
      <c r="LLY87" s="99"/>
      <c r="LLZ87" s="99"/>
      <c r="LMA87" s="99"/>
      <c r="LMB87" s="99"/>
      <c r="LMC87" s="99"/>
      <c r="LMD87" s="99"/>
      <c r="LME87" s="99"/>
      <c r="LMF87" s="99"/>
      <c r="LMG87" s="99"/>
      <c r="LMH87" s="99"/>
      <c r="LMI87" s="99"/>
      <c r="LMJ87" s="99"/>
      <c r="LMK87" s="99"/>
      <c r="LML87" s="99"/>
      <c r="LMM87" s="99"/>
      <c r="LMN87" s="99"/>
      <c r="LMO87" s="99"/>
      <c r="LMP87" s="99"/>
      <c r="LMQ87" s="99"/>
      <c r="LMR87" s="99"/>
      <c r="LMS87" s="99"/>
      <c r="LMT87" s="99"/>
      <c r="LMU87" s="99"/>
      <c r="LMV87" s="99"/>
      <c r="LMW87" s="99"/>
      <c r="LMX87" s="99"/>
      <c r="LMY87" s="99"/>
      <c r="LMZ87" s="99"/>
      <c r="LNA87" s="99"/>
      <c r="LNB87" s="99"/>
      <c r="LNC87" s="99"/>
      <c r="LND87" s="99"/>
      <c r="LNE87" s="99"/>
      <c r="LNF87" s="99"/>
      <c r="LNG87" s="99"/>
      <c r="LNH87" s="99"/>
      <c r="LNI87" s="99"/>
      <c r="LNJ87" s="99"/>
      <c r="LNK87" s="99"/>
      <c r="LNL87" s="99"/>
      <c r="LNM87" s="99"/>
      <c r="LNN87" s="99"/>
      <c r="LNO87" s="99"/>
      <c r="LNP87" s="99"/>
      <c r="LNQ87" s="99"/>
      <c r="LNR87" s="99"/>
      <c r="LNS87" s="99"/>
      <c r="LNT87" s="99"/>
      <c r="LNU87" s="99"/>
      <c r="LNV87" s="99"/>
      <c r="LNW87" s="99"/>
      <c r="LNX87" s="99"/>
      <c r="LNY87" s="99"/>
      <c r="LNZ87" s="99"/>
      <c r="LOA87" s="99"/>
      <c r="LOB87" s="99"/>
      <c r="LOC87" s="99"/>
      <c r="LOD87" s="99"/>
      <c r="LOE87" s="99"/>
      <c r="LOF87" s="99"/>
      <c r="LOG87" s="99"/>
      <c r="LOH87" s="99"/>
      <c r="LOI87" s="99"/>
      <c r="LOJ87" s="99"/>
      <c r="LOK87" s="99"/>
      <c r="LOL87" s="99"/>
      <c r="LOM87" s="99"/>
      <c r="LON87" s="99"/>
      <c r="LOO87" s="99"/>
      <c r="LOP87" s="99"/>
      <c r="LOQ87" s="99"/>
      <c r="LOR87" s="99"/>
      <c r="LOS87" s="99"/>
      <c r="LOT87" s="99"/>
      <c r="LOU87" s="99"/>
      <c r="LOV87" s="99"/>
      <c r="LOW87" s="99"/>
      <c r="LOX87" s="99"/>
      <c r="LOY87" s="99"/>
      <c r="LOZ87" s="99"/>
      <c r="LPA87" s="99"/>
      <c r="LPB87" s="99"/>
      <c r="LPC87" s="99"/>
      <c r="LPD87" s="99"/>
      <c r="LPE87" s="99"/>
      <c r="LPF87" s="99"/>
      <c r="LPG87" s="99"/>
      <c r="LPH87" s="99"/>
      <c r="LPI87" s="99"/>
      <c r="LPJ87" s="99"/>
      <c r="LPK87" s="99"/>
      <c r="LPL87" s="99"/>
      <c r="LPM87" s="99"/>
      <c r="LPN87" s="99"/>
      <c r="LPO87" s="99"/>
      <c r="LPP87" s="99"/>
      <c r="LPQ87" s="99"/>
      <c r="LPR87" s="99"/>
      <c r="LPS87" s="99"/>
      <c r="LPT87" s="99"/>
      <c r="LPU87" s="99"/>
      <c r="LPV87" s="99"/>
      <c r="LPW87" s="99"/>
      <c r="LPX87" s="99"/>
      <c r="LPY87" s="99"/>
      <c r="LPZ87" s="99"/>
      <c r="LQA87" s="99"/>
      <c r="LQB87" s="99"/>
      <c r="LQC87" s="99"/>
      <c r="LQD87" s="99"/>
      <c r="LQE87" s="99"/>
      <c r="LQF87" s="99"/>
      <c r="LQG87" s="99"/>
      <c r="LQH87" s="99"/>
      <c r="LQI87" s="99"/>
      <c r="LQJ87" s="99"/>
      <c r="LQK87" s="99"/>
      <c r="LQL87" s="99"/>
      <c r="LQM87" s="99"/>
      <c r="LQN87" s="99"/>
      <c r="LQO87" s="99"/>
      <c r="LQP87" s="99"/>
      <c r="LQQ87" s="99"/>
      <c r="LQR87" s="99"/>
      <c r="LQS87" s="99"/>
      <c r="LQT87" s="99"/>
      <c r="LQU87" s="99"/>
      <c r="LQV87" s="99"/>
      <c r="LQW87" s="99"/>
      <c r="LQX87" s="99"/>
      <c r="LQY87" s="99"/>
      <c r="LQZ87" s="99"/>
      <c r="LRA87" s="99"/>
      <c r="LRB87" s="99"/>
      <c r="LRC87" s="99"/>
      <c r="LRD87" s="99"/>
      <c r="LRE87" s="99"/>
      <c r="LRF87" s="99"/>
      <c r="LRG87" s="99"/>
      <c r="LRH87" s="99"/>
      <c r="LRI87" s="99"/>
      <c r="LRJ87" s="99"/>
      <c r="LRK87" s="99"/>
      <c r="LRL87" s="99"/>
      <c r="LRM87" s="99"/>
      <c r="LRN87" s="99"/>
      <c r="LRO87" s="99"/>
      <c r="LRP87" s="99"/>
      <c r="LRQ87" s="99"/>
      <c r="LRR87" s="99"/>
      <c r="LRS87" s="99"/>
      <c r="LRT87" s="99"/>
      <c r="LRU87" s="99"/>
      <c r="LRV87" s="99"/>
      <c r="LRW87" s="99"/>
      <c r="LRX87" s="99"/>
      <c r="LRY87" s="99"/>
      <c r="LRZ87" s="99"/>
      <c r="LSA87" s="99"/>
      <c r="LSB87" s="99"/>
      <c r="LSC87" s="99"/>
      <c r="LSD87" s="99"/>
      <c r="LSE87" s="99"/>
      <c r="LSF87" s="99"/>
      <c r="LSG87" s="99"/>
      <c r="LSH87" s="99"/>
      <c r="LSI87" s="99"/>
      <c r="LSJ87" s="99"/>
      <c r="LSK87" s="99"/>
      <c r="LSL87" s="99"/>
      <c r="LSM87" s="99"/>
      <c r="LSN87" s="99"/>
      <c r="LSO87" s="99"/>
      <c r="LSP87" s="99"/>
      <c r="LSQ87" s="99"/>
      <c r="LSR87" s="99"/>
      <c r="LSS87" s="99"/>
      <c r="LST87" s="99"/>
      <c r="LSU87" s="99"/>
      <c r="LSV87" s="99"/>
      <c r="LSW87" s="99"/>
      <c r="LSX87" s="99"/>
      <c r="LSY87" s="99"/>
      <c r="LSZ87" s="99"/>
      <c r="LTA87" s="99"/>
      <c r="LTB87" s="99"/>
      <c r="LTC87" s="99"/>
      <c r="LTD87" s="99"/>
      <c r="LTE87" s="99"/>
      <c r="LTF87" s="99"/>
      <c r="LTG87" s="99"/>
      <c r="LTH87" s="99"/>
      <c r="LTI87" s="99"/>
      <c r="LTJ87" s="99"/>
      <c r="LTK87" s="99"/>
      <c r="LTL87" s="99"/>
      <c r="LTM87" s="99"/>
      <c r="LTN87" s="99"/>
      <c r="LTO87" s="99"/>
      <c r="LTP87" s="99"/>
      <c r="LTQ87" s="99"/>
      <c r="LTR87" s="99"/>
      <c r="LTS87" s="99"/>
      <c r="LTT87" s="99"/>
      <c r="LTU87" s="99"/>
      <c r="LTV87" s="99"/>
      <c r="LTW87" s="99"/>
      <c r="LTX87" s="99"/>
      <c r="LTY87" s="99"/>
      <c r="LTZ87" s="99"/>
      <c r="LUA87" s="99"/>
      <c r="LUB87" s="99"/>
      <c r="LUC87" s="99"/>
      <c r="LUD87" s="99"/>
      <c r="LUE87" s="99"/>
      <c r="LUF87" s="99"/>
      <c r="LUG87" s="99"/>
      <c r="LUH87" s="99"/>
      <c r="LUI87" s="99"/>
      <c r="LUJ87" s="99"/>
      <c r="LUK87" s="99"/>
      <c r="LUL87" s="99"/>
      <c r="LUM87" s="99"/>
      <c r="LUN87" s="99"/>
      <c r="LUO87" s="99"/>
      <c r="LUP87" s="99"/>
      <c r="LUQ87" s="99"/>
      <c r="LUR87" s="99"/>
      <c r="LUS87" s="99"/>
      <c r="LUT87" s="99"/>
      <c r="LUU87" s="99"/>
      <c r="LUV87" s="99"/>
      <c r="LUW87" s="99"/>
      <c r="LUX87" s="99"/>
      <c r="LUY87" s="99"/>
      <c r="LUZ87" s="99"/>
      <c r="LVA87" s="99"/>
      <c r="LVB87" s="99"/>
      <c r="LVC87" s="99"/>
      <c r="LVD87" s="99"/>
      <c r="LVE87" s="99"/>
      <c r="LVF87" s="99"/>
      <c r="LVG87" s="99"/>
      <c r="LVH87" s="99"/>
      <c r="LVI87" s="99"/>
      <c r="LVJ87" s="99"/>
      <c r="LVK87" s="99"/>
      <c r="LVL87" s="99"/>
      <c r="LVM87" s="99"/>
      <c r="LVN87" s="99"/>
      <c r="LVO87" s="99"/>
      <c r="LVP87" s="99"/>
      <c r="LVQ87" s="99"/>
      <c r="LVR87" s="99"/>
      <c r="LVS87" s="99"/>
      <c r="LVT87" s="99"/>
      <c r="LVU87" s="99"/>
      <c r="LVV87" s="99"/>
      <c r="LVW87" s="99"/>
      <c r="LVX87" s="99"/>
      <c r="LVY87" s="99"/>
      <c r="LVZ87" s="99"/>
      <c r="LWA87" s="99"/>
      <c r="LWB87" s="99"/>
      <c r="LWC87" s="99"/>
      <c r="LWD87" s="99"/>
      <c r="LWE87" s="99"/>
      <c r="LWF87" s="99"/>
      <c r="LWG87" s="99"/>
      <c r="LWH87" s="99"/>
      <c r="LWI87" s="99"/>
      <c r="LWJ87" s="99"/>
      <c r="LWK87" s="99"/>
      <c r="LWL87" s="99"/>
      <c r="LWM87" s="99"/>
      <c r="LWN87" s="99"/>
      <c r="LWO87" s="99"/>
      <c r="LWP87" s="99"/>
      <c r="LWQ87" s="99"/>
      <c r="LWR87" s="99"/>
      <c r="LWS87" s="99"/>
      <c r="LWT87" s="99"/>
      <c r="LWU87" s="99"/>
      <c r="LWV87" s="99"/>
      <c r="LWW87" s="99"/>
      <c r="LWX87" s="99"/>
      <c r="LWY87" s="99"/>
      <c r="LWZ87" s="99"/>
      <c r="LXA87" s="99"/>
      <c r="LXB87" s="99"/>
      <c r="LXC87" s="99"/>
      <c r="LXD87" s="99"/>
      <c r="LXE87" s="99"/>
      <c r="LXF87" s="99"/>
      <c r="LXG87" s="99"/>
      <c r="LXH87" s="99"/>
      <c r="LXI87" s="99"/>
      <c r="LXJ87" s="99"/>
      <c r="LXK87" s="99"/>
      <c r="LXL87" s="99"/>
      <c r="LXM87" s="99"/>
      <c r="LXN87" s="99"/>
      <c r="LXO87" s="99"/>
      <c r="LXP87" s="99"/>
      <c r="LXQ87" s="99"/>
      <c r="LXR87" s="99"/>
      <c r="LXS87" s="99"/>
      <c r="LXT87" s="99"/>
      <c r="LXU87" s="99"/>
      <c r="LXV87" s="99"/>
      <c r="LXW87" s="99"/>
      <c r="LXX87" s="99"/>
      <c r="LXY87" s="99"/>
      <c r="LXZ87" s="99"/>
      <c r="LYA87" s="99"/>
      <c r="LYB87" s="99"/>
      <c r="LYC87" s="99"/>
      <c r="LYD87" s="99"/>
      <c r="LYE87" s="99"/>
      <c r="LYF87" s="99"/>
      <c r="LYG87" s="99"/>
      <c r="LYH87" s="99"/>
      <c r="LYI87" s="99"/>
      <c r="LYJ87" s="99"/>
      <c r="LYK87" s="99"/>
      <c r="LYL87" s="99"/>
      <c r="LYM87" s="99"/>
      <c r="LYN87" s="99"/>
      <c r="LYO87" s="99"/>
      <c r="LYP87" s="99"/>
      <c r="LYQ87" s="99"/>
      <c r="LYR87" s="99"/>
      <c r="LYS87" s="99"/>
      <c r="LYT87" s="99"/>
      <c r="LYU87" s="99"/>
      <c r="LYV87" s="99"/>
      <c r="LYW87" s="99"/>
      <c r="LYX87" s="99"/>
      <c r="LYY87" s="99"/>
      <c r="LYZ87" s="99"/>
      <c r="LZA87" s="99"/>
      <c r="LZB87" s="99"/>
      <c r="LZC87" s="99"/>
      <c r="LZD87" s="99"/>
      <c r="LZE87" s="99"/>
      <c r="LZF87" s="99"/>
      <c r="LZG87" s="99"/>
      <c r="LZH87" s="99"/>
      <c r="LZI87" s="99"/>
      <c r="LZJ87" s="99"/>
      <c r="LZK87" s="99"/>
      <c r="LZL87" s="99"/>
      <c r="LZM87" s="99"/>
      <c r="LZN87" s="99"/>
      <c r="LZO87" s="99"/>
      <c r="LZP87" s="99"/>
      <c r="LZQ87" s="99"/>
      <c r="LZR87" s="99"/>
      <c r="LZS87" s="99"/>
      <c r="LZT87" s="99"/>
      <c r="LZU87" s="99"/>
      <c r="LZV87" s="99"/>
      <c r="LZW87" s="99"/>
      <c r="LZX87" s="99"/>
      <c r="LZY87" s="99"/>
      <c r="LZZ87" s="99"/>
      <c r="MAA87" s="99"/>
      <c r="MAB87" s="99"/>
      <c r="MAC87" s="99"/>
      <c r="MAD87" s="99"/>
      <c r="MAE87" s="99"/>
      <c r="MAF87" s="99"/>
      <c r="MAG87" s="99"/>
      <c r="MAH87" s="99"/>
      <c r="MAI87" s="99"/>
      <c r="MAJ87" s="99"/>
      <c r="MAK87" s="99"/>
      <c r="MAL87" s="99"/>
      <c r="MAM87" s="99"/>
      <c r="MAN87" s="99"/>
      <c r="MAO87" s="99"/>
      <c r="MAP87" s="99"/>
      <c r="MAQ87" s="99"/>
      <c r="MAR87" s="99"/>
      <c r="MAS87" s="99"/>
      <c r="MAT87" s="99"/>
      <c r="MAU87" s="99"/>
      <c r="MAV87" s="99"/>
      <c r="MAW87" s="99"/>
      <c r="MAX87" s="99"/>
      <c r="MAY87" s="99"/>
      <c r="MAZ87" s="99"/>
      <c r="MBA87" s="99"/>
      <c r="MBB87" s="99"/>
      <c r="MBC87" s="99"/>
      <c r="MBD87" s="99"/>
      <c r="MBE87" s="99"/>
      <c r="MBF87" s="99"/>
      <c r="MBG87" s="99"/>
      <c r="MBH87" s="99"/>
      <c r="MBI87" s="99"/>
      <c r="MBJ87" s="99"/>
      <c r="MBK87" s="99"/>
      <c r="MBL87" s="99"/>
      <c r="MBM87" s="99"/>
      <c r="MBN87" s="99"/>
      <c r="MBO87" s="99"/>
      <c r="MBP87" s="99"/>
      <c r="MBQ87" s="99"/>
      <c r="MBR87" s="99"/>
      <c r="MBS87" s="99"/>
      <c r="MBT87" s="99"/>
      <c r="MBU87" s="99"/>
      <c r="MBV87" s="99"/>
      <c r="MBW87" s="99"/>
      <c r="MBX87" s="99"/>
      <c r="MBY87" s="99"/>
      <c r="MBZ87" s="99"/>
      <c r="MCA87" s="99"/>
      <c r="MCB87" s="99"/>
      <c r="MCC87" s="99"/>
      <c r="MCD87" s="99"/>
      <c r="MCE87" s="99"/>
      <c r="MCF87" s="99"/>
      <c r="MCG87" s="99"/>
      <c r="MCH87" s="99"/>
      <c r="MCI87" s="99"/>
      <c r="MCJ87" s="99"/>
      <c r="MCK87" s="99"/>
      <c r="MCL87" s="99"/>
      <c r="MCM87" s="99"/>
      <c r="MCN87" s="99"/>
      <c r="MCO87" s="99"/>
      <c r="MCP87" s="99"/>
      <c r="MCQ87" s="99"/>
      <c r="MCR87" s="99"/>
      <c r="MCS87" s="99"/>
      <c r="MCT87" s="99"/>
      <c r="MCU87" s="99"/>
      <c r="MCV87" s="99"/>
      <c r="MCW87" s="99"/>
      <c r="MCX87" s="99"/>
      <c r="MCY87" s="99"/>
      <c r="MCZ87" s="99"/>
      <c r="MDA87" s="99"/>
      <c r="MDB87" s="99"/>
      <c r="MDC87" s="99"/>
      <c r="MDD87" s="99"/>
      <c r="MDE87" s="99"/>
      <c r="MDF87" s="99"/>
      <c r="MDG87" s="99"/>
      <c r="MDH87" s="99"/>
      <c r="MDI87" s="99"/>
      <c r="MDJ87" s="99"/>
      <c r="MDK87" s="99"/>
      <c r="MDL87" s="99"/>
      <c r="MDM87" s="99"/>
      <c r="MDN87" s="99"/>
      <c r="MDO87" s="99"/>
      <c r="MDP87" s="99"/>
      <c r="MDQ87" s="99"/>
      <c r="MDR87" s="99"/>
      <c r="MDS87" s="99"/>
      <c r="MDT87" s="99"/>
      <c r="MDU87" s="99"/>
      <c r="MDV87" s="99"/>
      <c r="MDW87" s="99"/>
      <c r="MDX87" s="99"/>
      <c r="MDY87" s="99"/>
      <c r="MDZ87" s="99"/>
      <c r="MEA87" s="99"/>
      <c r="MEB87" s="99"/>
      <c r="MEC87" s="99"/>
      <c r="MED87" s="99"/>
      <c r="MEE87" s="99"/>
      <c r="MEF87" s="99"/>
      <c r="MEG87" s="99"/>
      <c r="MEH87" s="99"/>
      <c r="MEI87" s="99"/>
      <c r="MEJ87" s="99"/>
      <c r="MEK87" s="99"/>
      <c r="MEL87" s="99"/>
      <c r="MEM87" s="99"/>
      <c r="MEN87" s="99"/>
      <c r="MEO87" s="99"/>
      <c r="MEP87" s="99"/>
      <c r="MEQ87" s="99"/>
      <c r="MER87" s="99"/>
      <c r="MES87" s="99"/>
      <c r="MET87" s="99"/>
      <c r="MEU87" s="99"/>
      <c r="MEV87" s="99"/>
      <c r="MEW87" s="99"/>
      <c r="MEX87" s="99"/>
      <c r="MEY87" s="99"/>
      <c r="MEZ87" s="99"/>
      <c r="MFA87" s="99"/>
      <c r="MFB87" s="99"/>
      <c r="MFC87" s="99"/>
      <c r="MFD87" s="99"/>
      <c r="MFE87" s="99"/>
      <c r="MFF87" s="99"/>
      <c r="MFG87" s="99"/>
      <c r="MFH87" s="99"/>
      <c r="MFI87" s="99"/>
      <c r="MFJ87" s="99"/>
      <c r="MFK87" s="99"/>
      <c r="MFL87" s="99"/>
      <c r="MFM87" s="99"/>
      <c r="MFN87" s="99"/>
      <c r="MFO87" s="99"/>
      <c r="MFP87" s="99"/>
      <c r="MFQ87" s="99"/>
      <c r="MFR87" s="99"/>
      <c r="MFS87" s="99"/>
      <c r="MFT87" s="99"/>
      <c r="MFU87" s="99"/>
      <c r="MFV87" s="99"/>
      <c r="MFW87" s="99"/>
      <c r="MFX87" s="99"/>
      <c r="MFY87" s="99"/>
      <c r="MFZ87" s="99"/>
      <c r="MGA87" s="99"/>
      <c r="MGB87" s="99"/>
      <c r="MGC87" s="99"/>
      <c r="MGD87" s="99"/>
      <c r="MGE87" s="99"/>
      <c r="MGF87" s="99"/>
      <c r="MGG87" s="99"/>
      <c r="MGH87" s="99"/>
      <c r="MGI87" s="99"/>
      <c r="MGJ87" s="99"/>
      <c r="MGK87" s="99"/>
      <c r="MGL87" s="99"/>
      <c r="MGM87" s="99"/>
      <c r="MGN87" s="99"/>
      <c r="MGO87" s="99"/>
      <c r="MGP87" s="99"/>
      <c r="MGQ87" s="99"/>
      <c r="MGR87" s="99"/>
      <c r="MGS87" s="99"/>
      <c r="MGT87" s="99"/>
      <c r="MGU87" s="99"/>
      <c r="MGV87" s="99"/>
      <c r="MGW87" s="99"/>
      <c r="MGX87" s="99"/>
      <c r="MGY87" s="99"/>
      <c r="MGZ87" s="99"/>
      <c r="MHA87" s="99"/>
      <c r="MHB87" s="99"/>
      <c r="MHC87" s="99"/>
      <c r="MHD87" s="99"/>
      <c r="MHE87" s="99"/>
      <c r="MHF87" s="99"/>
      <c r="MHG87" s="99"/>
      <c r="MHH87" s="99"/>
      <c r="MHI87" s="99"/>
      <c r="MHJ87" s="99"/>
      <c r="MHK87" s="99"/>
      <c r="MHL87" s="99"/>
      <c r="MHM87" s="99"/>
      <c r="MHN87" s="99"/>
      <c r="MHO87" s="99"/>
      <c r="MHP87" s="99"/>
      <c r="MHQ87" s="99"/>
      <c r="MHR87" s="99"/>
      <c r="MHS87" s="99"/>
      <c r="MHT87" s="99"/>
      <c r="MHU87" s="99"/>
      <c r="MHV87" s="99"/>
      <c r="MHW87" s="99"/>
      <c r="MHX87" s="99"/>
      <c r="MHY87" s="99"/>
      <c r="MHZ87" s="99"/>
      <c r="MIA87" s="99"/>
      <c r="MIB87" s="99"/>
      <c r="MIC87" s="99"/>
      <c r="MID87" s="99"/>
      <c r="MIE87" s="99"/>
      <c r="MIF87" s="99"/>
      <c r="MIG87" s="99"/>
      <c r="MIH87" s="99"/>
      <c r="MII87" s="99"/>
      <c r="MIJ87" s="99"/>
      <c r="MIK87" s="99"/>
      <c r="MIL87" s="99"/>
      <c r="MIM87" s="99"/>
      <c r="MIN87" s="99"/>
      <c r="MIO87" s="99"/>
      <c r="MIP87" s="99"/>
      <c r="MIQ87" s="99"/>
      <c r="MIR87" s="99"/>
      <c r="MIS87" s="99"/>
      <c r="MIT87" s="99"/>
      <c r="MIU87" s="99"/>
      <c r="MIV87" s="99"/>
      <c r="MIW87" s="99"/>
      <c r="MIX87" s="99"/>
      <c r="MIY87" s="99"/>
      <c r="MIZ87" s="99"/>
      <c r="MJA87" s="99"/>
      <c r="MJB87" s="99"/>
      <c r="MJC87" s="99"/>
      <c r="MJD87" s="99"/>
      <c r="MJE87" s="99"/>
      <c r="MJF87" s="99"/>
      <c r="MJG87" s="99"/>
      <c r="MJH87" s="99"/>
      <c r="MJI87" s="99"/>
      <c r="MJJ87" s="99"/>
      <c r="MJK87" s="99"/>
      <c r="MJL87" s="99"/>
      <c r="MJM87" s="99"/>
      <c r="MJN87" s="99"/>
      <c r="MJO87" s="99"/>
      <c r="MJP87" s="99"/>
      <c r="MJQ87" s="99"/>
      <c r="MJR87" s="99"/>
      <c r="MJS87" s="99"/>
      <c r="MJT87" s="99"/>
      <c r="MJU87" s="99"/>
      <c r="MJV87" s="99"/>
      <c r="MJW87" s="99"/>
      <c r="MJX87" s="99"/>
      <c r="MJY87" s="99"/>
      <c r="MJZ87" s="99"/>
      <c r="MKA87" s="99"/>
      <c r="MKB87" s="99"/>
      <c r="MKC87" s="99"/>
      <c r="MKD87" s="99"/>
      <c r="MKE87" s="99"/>
      <c r="MKF87" s="99"/>
      <c r="MKG87" s="99"/>
      <c r="MKH87" s="99"/>
      <c r="MKI87" s="99"/>
      <c r="MKJ87" s="99"/>
      <c r="MKK87" s="99"/>
      <c r="MKL87" s="99"/>
      <c r="MKM87" s="99"/>
      <c r="MKN87" s="99"/>
      <c r="MKO87" s="99"/>
      <c r="MKP87" s="99"/>
      <c r="MKQ87" s="99"/>
      <c r="MKR87" s="99"/>
      <c r="MKS87" s="99"/>
      <c r="MKT87" s="99"/>
      <c r="MKU87" s="99"/>
      <c r="MKV87" s="99"/>
      <c r="MKW87" s="99"/>
      <c r="MKX87" s="99"/>
      <c r="MKY87" s="99"/>
      <c r="MKZ87" s="99"/>
      <c r="MLA87" s="99"/>
      <c r="MLB87" s="99"/>
      <c r="MLC87" s="99"/>
      <c r="MLD87" s="99"/>
      <c r="MLE87" s="99"/>
      <c r="MLF87" s="99"/>
      <c r="MLG87" s="99"/>
      <c r="MLH87" s="99"/>
      <c r="MLI87" s="99"/>
      <c r="MLJ87" s="99"/>
      <c r="MLK87" s="99"/>
      <c r="MLL87" s="99"/>
      <c r="MLM87" s="99"/>
      <c r="MLN87" s="99"/>
      <c r="MLO87" s="99"/>
      <c r="MLP87" s="99"/>
      <c r="MLQ87" s="99"/>
      <c r="MLR87" s="99"/>
      <c r="MLS87" s="99"/>
      <c r="MLT87" s="99"/>
      <c r="MLU87" s="99"/>
      <c r="MLV87" s="99"/>
      <c r="MLW87" s="99"/>
      <c r="MLX87" s="99"/>
      <c r="MLY87" s="99"/>
      <c r="MLZ87" s="99"/>
      <c r="MMA87" s="99"/>
      <c r="MMB87" s="99"/>
      <c r="MMC87" s="99"/>
      <c r="MMD87" s="99"/>
      <c r="MME87" s="99"/>
      <c r="MMF87" s="99"/>
      <c r="MMG87" s="99"/>
      <c r="MMH87" s="99"/>
      <c r="MMI87" s="99"/>
      <c r="MMJ87" s="99"/>
      <c r="MMK87" s="99"/>
      <c r="MML87" s="99"/>
      <c r="MMM87" s="99"/>
      <c r="MMN87" s="99"/>
      <c r="MMO87" s="99"/>
      <c r="MMP87" s="99"/>
      <c r="MMQ87" s="99"/>
      <c r="MMR87" s="99"/>
      <c r="MMS87" s="99"/>
      <c r="MMT87" s="99"/>
      <c r="MMU87" s="99"/>
      <c r="MMV87" s="99"/>
      <c r="MMW87" s="99"/>
      <c r="MMX87" s="99"/>
      <c r="MMY87" s="99"/>
      <c r="MMZ87" s="99"/>
      <c r="MNA87" s="99"/>
      <c r="MNB87" s="99"/>
      <c r="MNC87" s="99"/>
      <c r="MND87" s="99"/>
      <c r="MNE87" s="99"/>
      <c r="MNF87" s="99"/>
      <c r="MNG87" s="99"/>
      <c r="MNH87" s="99"/>
      <c r="MNI87" s="99"/>
      <c r="MNJ87" s="99"/>
      <c r="MNK87" s="99"/>
      <c r="MNL87" s="99"/>
      <c r="MNM87" s="99"/>
      <c r="MNN87" s="99"/>
      <c r="MNO87" s="99"/>
      <c r="MNP87" s="99"/>
      <c r="MNQ87" s="99"/>
      <c r="MNR87" s="99"/>
      <c r="MNS87" s="99"/>
      <c r="MNT87" s="99"/>
      <c r="MNU87" s="99"/>
      <c r="MNV87" s="99"/>
      <c r="MNW87" s="99"/>
      <c r="MNX87" s="99"/>
      <c r="MNY87" s="99"/>
      <c r="MNZ87" s="99"/>
      <c r="MOA87" s="99"/>
      <c r="MOB87" s="99"/>
      <c r="MOC87" s="99"/>
      <c r="MOD87" s="99"/>
      <c r="MOE87" s="99"/>
      <c r="MOF87" s="99"/>
      <c r="MOG87" s="99"/>
      <c r="MOH87" s="99"/>
      <c r="MOI87" s="99"/>
      <c r="MOJ87" s="99"/>
      <c r="MOK87" s="99"/>
      <c r="MOL87" s="99"/>
      <c r="MOM87" s="99"/>
      <c r="MON87" s="99"/>
      <c r="MOO87" s="99"/>
      <c r="MOP87" s="99"/>
      <c r="MOQ87" s="99"/>
      <c r="MOR87" s="99"/>
      <c r="MOS87" s="99"/>
      <c r="MOT87" s="99"/>
      <c r="MOU87" s="99"/>
      <c r="MOV87" s="99"/>
      <c r="MOW87" s="99"/>
      <c r="MOX87" s="99"/>
      <c r="MOY87" s="99"/>
      <c r="MOZ87" s="99"/>
      <c r="MPA87" s="99"/>
      <c r="MPB87" s="99"/>
      <c r="MPC87" s="99"/>
      <c r="MPD87" s="99"/>
      <c r="MPE87" s="99"/>
      <c r="MPF87" s="99"/>
      <c r="MPG87" s="99"/>
      <c r="MPH87" s="99"/>
      <c r="MPI87" s="99"/>
      <c r="MPJ87" s="99"/>
      <c r="MPK87" s="99"/>
      <c r="MPL87" s="99"/>
      <c r="MPM87" s="99"/>
      <c r="MPN87" s="99"/>
      <c r="MPO87" s="99"/>
      <c r="MPP87" s="99"/>
      <c r="MPQ87" s="99"/>
      <c r="MPR87" s="99"/>
      <c r="MPS87" s="99"/>
      <c r="MPT87" s="99"/>
      <c r="MPU87" s="99"/>
      <c r="MPV87" s="99"/>
      <c r="MPW87" s="99"/>
      <c r="MPX87" s="99"/>
      <c r="MPY87" s="99"/>
      <c r="MPZ87" s="99"/>
      <c r="MQA87" s="99"/>
      <c r="MQB87" s="99"/>
      <c r="MQC87" s="99"/>
      <c r="MQD87" s="99"/>
      <c r="MQE87" s="99"/>
      <c r="MQF87" s="99"/>
      <c r="MQG87" s="99"/>
      <c r="MQH87" s="99"/>
      <c r="MQI87" s="99"/>
      <c r="MQJ87" s="99"/>
      <c r="MQK87" s="99"/>
      <c r="MQL87" s="99"/>
      <c r="MQM87" s="99"/>
      <c r="MQN87" s="99"/>
      <c r="MQO87" s="99"/>
      <c r="MQP87" s="99"/>
      <c r="MQQ87" s="99"/>
      <c r="MQR87" s="99"/>
      <c r="MQS87" s="99"/>
      <c r="MQT87" s="99"/>
      <c r="MQU87" s="99"/>
      <c r="MQV87" s="99"/>
      <c r="MQW87" s="99"/>
      <c r="MQX87" s="99"/>
      <c r="MQY87" s="99"/>
      <c r="MQZ87" s="99"/>
      <c r="MRA87" s="99"/>
      <c r="MRB87" s="99"/>
      <c r="MRC87" s="99"/>
      <c r="MRD87" s="99"/>
      <c r="MRE87" s="99"/>
      <c r="MRF87" s="99"/>
      <c r="MRG87" s="99"/>
      <c r="MRH87" s="99"/>
      <c r="MRI87" s="99"/>
      <c r="MRJ87" s="99"/>
      <c r="MRK87" s="99"/>
      <c r="MRL87" s="99"/>
      <c r="MRM87" s="99"/>
      <c r="MRN87" s="99"/>
      <c r="MRO87" s="99"/>
      <c r="MRP87" s="99"/>
      <c r="MRQ87" s="99"/>
      <c r="MRR87" s="99"/>
      <c r="MRS87" s="99"/>
      <c r="MRT87" s="99"/>
      <c r="MRU87" s="99"/>
      <c r="MRV87" s="99"/>
      <c r="MRW87" s="99"/>
      <c r="MRX87" s="99"/>
      <c r="MRY87" s="99"/>
      <c r="MRZ87" s="99"/>
      <c r="MSA87" s="99"/>
      <c r="MSB87" s="99"/>
      <c r="MSC87" s="99"/>
      <c r="MSD87" s="99"/>
      <c r="MSE87" s="99"/>
      <c r="MSF87" s="99"/>
      <c r="MSG87" s="99"/>
      <c r="MSH87" s="99"/>
      <c r="MSI87" s="99"/>
      <c r="MSJ87" s="99"/>
      <c r="MSK87" s="99"/>
      <c r="MSL87" s="99"/>
      <c r="MSM87" s="99"/>
      <c r="MSN87" s="99"/>
      <c r="MSO87" s="99"/>
      <c r="MSP87" s="99"/>
      <c r="MSQ87" s="99"/>
      <c r="MSR87" s="99"/>
      <c r="MSS87" s="99"/>
      <c r="MST87" s="99"/>
      <c r="MSU87" s="99"/>
      <c r="MSV87" s="99"/>
      <c r="MSW87" s="99"/>
      <c r="MSX87" s="99"/>
      <c r="MSY87" s="99"/>
      <c r="MSZ87" s="99"/>
      <c r="MTA87" s="99"/>
      <c r="MTB87" s="99"/>
      <c r="MTC87" s="99"/>
      <c r="MTD87" s="99"/>
      <c r="MTE87" s="99"/>
      <c r="MTF87" s="99"/>
      <c r="MTG87" s="99"/>
      <c r="MTH87" s="99"/>
      <c r="MTI87" s="99"/>
      <c r="MTJ87" s="99"/>
      <c r="MTK87" s="99"/>
      <c r="MTL87" s="99"/>
      <c r="MTM87" s="99"/>
      <c r="MTN87" s="99"/>
      <c r="MTO87" s="99"/>
      <c r="MTP87" s="99"/>
      <c r="MTQ87" s="99"/>
      <c r="MTR87" s="99"/>
      <c r="MTS87" s="99"/>
      <c r="MTT87" s="99"/>
      <c r="MTU87" s="99"/>
      <c r="MTV87" s="99"/>
      <c r="MTW87" s="99"/>
      <c r="MTX87" s="99"/>
      <c r="MTY87" s="99"/>
      <c r="MTZ87" s="99"/>
      <c r="MUA87" s="99"/>
      <c r="MUB87" s="99"/>
      <c r="MUC87" s="99"/>
      <c r="MUD87" s="99"/>
      <c r="MUE87" s="99"/>
      <c r="MUF87" s="99"/>
      <c r="MUG87" s="99"/>
      <c r="MUH87" s="99"/>
      <c r="MUI87" s="99"/>
      <c r="MUJ87" s="99"/>
      <c r="MUK87" s="99"/>
      <c r="MUL87" s="99"/>
      <c r="MUM87" s="99"/>
      <c r="MUN87" s="99"/>
      <c r="MUO87" s="99"/>
      <c r="MUP87" s="99"/>
      <c r="MUQ87" s="99"/>
      <c r="MUR87" s="99"/>
      <c r="MUS87" s="99"/>
      <c r="MUT87" s="99"/>
      <c r="MUU87" s="99"/>
      <c r="MUV87" s="99"/>
      <c r="MUW87" s="99"/>
      <c r="MUX87" s="99"/>
      <c r="MUY87" s="99"/>
      <c r="MUZ87" s="99"/>
      <c r="MVA87" s="99"/>
      <c r="MVB87" s="99"/>
      <c r="MVC87" s="99"/>
      <c r="MVD87" s="99"/>
      <c r="MVE87" s="99"/>
      <c r="MVF87" s="99"/>
      <c r="MVG87" s="99"/>
      <c r="MVH87" s="99"/>
      <c r="MVI87" s="99"/>
      <c r="MVJ87" s="99"/>
      <c r="MVK87" s="99"/>
      <c r="MVL87" s="99"/>
      <c r="MVM87" s="99"/>
      <c r="MVN87" s="99"/>
      <c r="MVO87" s="99"/>
      <c r="MVP87" s="99"/>
      <c r="MVQ87" s="99"/>
      <c r="MVR87" s="99"/>
      <c r="MVS87" s="99"/>
      <c r="MVT87" s="99"/>
      <c r="MVU87" s="99"/>
      <c r="MVV87" s="99"/>
      <c r="MVW87" s="99"/>
      <c r="MVX87" s="99"/>
      <c r="MVY87" s="99"/>
      <c r="MVZ87" s="99"/>
      <c r="MWA87" s="99"/>
      <c r="MWB87" s="99"/>
      <c r="MWC87" s="99"/>
      <c r="MWD87" s="99"/>
      <c r="MWE87" s="99"/>
      <c r="MWF87" s="99"/>
      <c r="MWG87" s="99"/>
      <c r="MWH87" s="99"/>
      <c r="MWI87" s="99"/>
      <c r="MWJ87" s="99"/>
      <c r="MWK87" s="99"/>
      <c r="MWL87" s="99"/>
      <c r="MWM87" s="99"/>
      <c r="MWN87" s="99"/>
      <c r="MWO87" s="99"/>
      <c r="MWP87" s="99"/>
      <c r="MWQ87" s="99"/>
      <c r="MWR87" s="99"/>
      <c r="MWS87" s="99"/>
      <c r="MWT87" s="99"/>
      <c r="MWU87" s="99"/>
      <c r="MWV87" s="99"/>
      <c r="MWW87" s="99"/>
      <c r="MWX87" s="99"/>
      <c r="MWY87" s="99"/>
      <c r="MWZ87" s="99"/>
      <c r="MXA87" s="99"/>
      <c r="MXB87" s="99"/>
      <c r="MXC87" s="99"/>
      <c r="MXD87" s="99"/>
      <c r="MXE87" s="99"/>
      <c r="MXF87" s="99"/>
      <c r="MXG87" s="99"/>
      <c r="MXH87" s="99"/>
      <c r="MXI87" s="99"/>
      <c r="MXJ87" s="99"/>
      <c r="MXK87" s="99"/>
      <c r="MXL87" s="99"/>
      <c r="MXM87" s="99"/>
      <c r="MXN87" s="99"/>
      <c r="MXO87" s="99"/>
      <c r="MXP87" s="99"/>
      <c r="MXQ87" s="99"/>
      <c r="MXR87" s="99"/>
      <c r="MXS87" s="99"/>
      <c r="MXT87" s="99"/>
      <c r="MXU87" s="99"/>
      <c r="MXV87" s="99"/>
      <c r="MXW87" s="99"/>
      <c r="MXX87" s="99"/>
      <c r="MXY87" s="99"/>
      <c r="MXZ87" s="99"/>
      <c r="MYA87" s="99"/>
      <c r="MYB87" s="99"/>
      <c r="MYC87" s="99"/>
      <c r="MYD87" s="99"/>
      <c r="MYE87" s="99"/>
      <c r="MYF87" s="99"/>
      <c r="MYG87" s="99"/>
      <c r="MYH87" s="99"/>
      <c r="MYI87" s="99"/>
      <c r="MYJ87" s="99"/>
      <c r="MYK87" s="99"/>
      <c r="MYL87" s="99"/>
      <c r="MYM87" s="99"/>
      <c r="MYN87" s="99"/>
      <c r="MYO87" s="99"/>
      <c r="MYP87" s="99"/>
      <c r="MYQ87" s="99"/>
      <c r="MYR87" s="99"/>
      <c r="MYS87" s="99"/>
      <c r="MYT87" s="99"/>
      <c r="MYU87" s="99"/>
      <c r="MYV87" s="99"/>
      <c r="MYW87" s="99"/>
      <c r="MYX87" s="99"/>
      <c r="MYY87" s="99"/>
      <c r="MYZ87" s="99"/>
      <c r="MZA87" s="99"/>
      <c r="MZB87" s="99"/>
      <c r="MZC87" s="99"/>
      <c r="MZD87" s="99"/>
      <c r="MZE87" s="99"/>
      <c r="MZF87" s="99"/>
      <c r="MZG87" s="99"/>
      <c r="MZH87" s="99"/>
      <c r="MZI87" s="99"/>
      <c r="MZJ87" s="99"/>
      <c r="MZK87" s="99"/>
      <c r="MZL87" s="99"/>
      <c r="MZM87" s="99"/>
      <c r="MZN87" s="99"/>
      <c r="MZO87" s="99"/>
      <c r="MZP87" s="99"/>
      <c r="MZQ87" s="99"/>
      <c r="MZR87" s="99"/>
      <c r="MZS87" s="99"/>
      <c r="MZT87" s="99"/>
      <c r="MZU87" s="99"/>
      <c r="MZV87" s="99"/>
      <c r="MZW87" s="99"/>
      <c r="MZX87" s="99"/>
      <c r="MZY87" s="99"/>
      <c r="MZZ87" s="99"/>
      <c r="NAA87" s="99"/>
      <c r="NAB87" s="99"/>
      <c r="NAC87" s="99"/>
      <c r="NAD87" s="99"/>
      <c r="NAE87" s="99"/>
      <c r="NAF87" s="99"/>
      <c r="NAG87" s="99"/>
      <c r="NAH87" s="99"/>
      <c r="NAI87" s="99"/>
      <c r="NAJ87" s="99"/>
      <c r="NAK87" s="99"/>
      <c r="NAL87" s="99"/>
      <c r="NAM87" s="99"/>
      <c r="NAN87" s="99"/>
      <c r="NAO87" s="99"/>
      <c r="NAP87" s="99"/>
      <c r="NAQ87" s="99"/>
      <c r="NAR87" s="99"/>
      <c r="NAS87" s="99"/>
      <c r="NAT87" s="99"/>
      <c r="NAU87" s="99"/>
      <c r="NAV87" s="99"/>
      <c r="NAW87" s="99"/>
      <c r="NAX87" s="99"/>
      <c r="NAY87" s="99"/>
      <c r="NAZ87" s="99"/>
      <c r="NBA87" s="99"/>
      <c r="NBB87" s="99"/>
      <c r="NBC87" s="99"/>
      <c r="NBD87" s="99"/>
      <c r="NBE87" s="99"/>
      <c r="NBF87" s="99"/>
      <c r="NBG87" s="99"/>
      <c r="NBH87" s="99"/>
      <c r="NBI87" s="99"/>
      <c r="NBJ87" s="99"/>
      <c r="NBK87" s="99"/>
      <c r="NBL87" s="99"/>
      <c r="NBM87" s="99"/>
      <c r="NBN87" s="99"/>
      <c r="NBO87" s="99"/>
      <c r="NBP87" s="99"/>
      <c r="NBQ87" s="99"/>
      <c r="NBR87" s="99"/>
      <c r="NBS87" s="99"/>
      <c r="NBT87" s="99"/>
      <c r="NBU87" s="99"/>
      <c r="NBV87" s="99"/>
      <c r="NBW87" s="99"/>
      <c r="NBX87" s="99"/>
      <c r="NBY87" s="99"/>
      <c r="NBZ87" s="99"/>
      <c r="NCA87" s="99"/>
      <c r="NCB87" s="99"/>
      <c r="NCC87" s="99"/>
      <c r="NCD87" s="99"/>
      <c r="NCE87" s="99"/>
      <c r="NCF87" s="99"/>
      <c r="NCG87" s="99"/>
      <c r="NCH87" s="99"/>
      <c r="NCI87" s="99"/>
      <c r="NCJ87" s="99"/>
      <c r="NCK87" s="99"/>
      <c r="NCL87" s="99"/>
      <c r="NCM87" s="99"/>
      <c r="NCN87" s="99"/>
      <c r="NCO87" s="99"/>
      <c r="NCP87" s="99"/>
      <c r="NCQ87" s="99"/>
      <c r="NCR87" s="99"/>
      <c r="NCS87" s="99"/>
      <c r="NCT87" s="99"/>
      <c r="NCU87" s="99"/>
      <c r="NCV87" s="99"/>
      <c r="NCW87" s="99"/>
      <c r="NCX87" s="99"/>
      <c r="NCY87" s="99"/>
      <c r="NCZ87" s="99"/>
      <c r="NDA87" s="99"/>
      <c r="NDB87" s="99"/>
      <c r="NDC87" s="99"/>
      <c r="NDD87" s="99"/>
      <c r="NDE87" s="99"/>
      <c r="NDF87" s="99"/>
      <c r="NDG87" s="99"/>
      <c r="NDH87" s="99"/>
      <c r="NDI87" s="99"/>
      <c r="NDJ87" s="99"/>
      <c r="NDK87" s="99"/>
      <c r="NDL87" s="99"/>
      <c r="NDM87" s="99"/>
      <c r="NDN87" s="99"/>
      <c r="NDO87" s="99"/>
      <c r="NDP87" s="99"/>
      <c r="NDQ87" s="99"/>
      <c r="NDR87" s="99"/>
      <c r="NDS87" s="99"/>
      <c r="NDT87" s="99"/>
      <c r="NDU87" s="99"/>
      <c r="NDV87" s="99"/>
      <c r="NDW87" s="99"/>
      <c r="NDX87" s="99"/>
      <c r="NDY87" s="99"/>
      <c r="NDZ87" s="99"/>
      <c r="NEA87" s="99"/>
      <c r="NEB87" s="99"/>
      <c r="NEC87" s="99"/>
      <c r="NED87" s="99"/>
      <c r="NEE87" s="99"/>
      <c r="NEF87" s="99"/>
      <c r="NEG87" s="99"/>
      <c r="NEH87" s="99"/>
      <c r="NEI87" s="99"/>
      <c r="NEJ87" s="99"/>
      <c r="NEK87" s="99"/>
      <c r="NEL87" s="99"/>
      <c r="NEM87" s="99"/>
      <c r="NEN87" s="99"/>
      <c r="NEO87" s="99"/>
      <c r="NEP87" s="99"/>
      <c r="NEQ87" s="99"/>
      <c r="NER87" s="99"/>
      <c r="NES87" s="99"/>
      <c r="NET87" s="99"/>
      <c r="NEU87" s="99"/>
      <c r="NEV87" s="99"/>
      <c r="NEW87" s="99"/>
      <c r="NEX87" s="99"/>
      <c r="NEY87" s="99"/>
      <c r="NEZ87" s="99"/>
      <c r="NFA87" s="99"/>
      <c r="NFB87" s="99"/>
      <c r="NFC87" s="99"/>
      <c r="NFD87" s="99"/>
      <c r="NFE87" s="99"/>
      <c r="NFF87" s="99"/>
      <c r="NFG87" s="99"/>
      <c r="NFH87" s="99"/>
      <c r="NFI87" s="99"/>
      <c r="NFJ87" s="99"/>
      <c r="NFK87" s="99"/>
      <c r="NFL87" s="99"/>
      <c r="NFM87" s="99"/>
      <c r="NFN87" s="99"/>
      <c r="NFO87" s="99"/>
      <c r="NFP87" s="99"/>
      <c r="NFQ87" s="99"/>
      <c r="NFR87" s="99"/>
      <c r="NFS87" s="99"/>
      <c r="NFT87" s="99"/>
      <c r="NFU87" s="99"/>
      <c r="NFV87" s="99"/>
      <c r="NFW87" s="99"/>
      <c r="NFX87" s="99"/>
      <c r="NFY87" s="99"/>
      <c r="NFZ87" s="99"/>
      <c r="NGA87" s="99"/>
      <c r="NGB87" s="99"/>
      <c r="NGC87" s="99"/>
      <c r="NGD87" s="99"/>
      <c r="NGE87" s="99"/>
      <c r="NGF87" s="99"/>
      <c r="NGG87" s="99"/>
      <c r="NGH87" s="99"/>
      <c r="NGI87" s="99"/>
      <c r="NGJ87" s="99"/>
      <c r="NGK87" s="99"/>
      <c r="NGL87" s="99"/>
      <c r="NGM87" s="99"/>
      <c r="NGN87" s="99"/>
      <c r="NGO87" s="99"/>
      <c r="NGP87" s="99"/>
      <c r="NGQ87" s="99"/>
      <c r="NGR87" s="99"/>
      <c r="NGS87" s="99"/>
      <c r="NGT87" s="99"/>
      <c r="NGU87" s="99"/>
      <c r="NGV87" s="99"/>
      <c r="NGW87" s="99"/>
      <c r="NGX87" s="99"/>
      <c r="NGY87" s="99"/>
      <c r="NGZ87" s="99"/>
      <c r="NHA87" s="99"/>
      <c r="NHB87" s="99"/>
      <c r="NHC87" s="99"/>
      <c r="NHD87" s="99"/>
      <c r="NHE87" s="99"/>
      <c r="NHF87" s="99"/>
      <c r="NHG87" s="99"/>
      <c r="NHH87" s="99"/>
      <c r="NHI87" s="99"/>
      <c r="NHJ87" s="99"/>
      <c r="NHK87" s="99"/>
      <c r="NHL87" s="99"/>
      <c r="NHM87" s="99"/>
      <c r="NHN87" s="99"/>
      <c r="NHO87" s="99"/>
      <c r="NHP87" s="99"/>
      <c r="NHQ87" s="99"/>
      <c r="NHR87" s="99"/>
      <c r="NHS87" s="99"/>
      <c r="NHT87" s="99"/>
      <c r="NHU87" s="99"/>
      <c r="NHV87" s="99"/>
      <c r="NHW87" s="99"/>
      <c r="NHX87" s="99"/>
      <c r="NHY87" s="99"/>
      <c r="NHZ87" s="99"/>
      <c r="NIA87" s="99"/>
      <c r="NIB87" s="99"/>
      <c r="NIC87" s="99"/>
      <c r="NID87" s="99"/>
      <c r="NIE87" s="99"/>
      <c r="NIF87" s="99"/>
      <c r="NIG87" s="99"/>
      <c r="NIH87" s="99"/>
      <c r="NII87" s="99"/>
      <c r="NIJ87" s="99"/>
      <c r="NIK87" s="99"/>
      <c r="NIL87" s="99"/>
      <c r="NIM87" s="99"/>
      <c r="NIN87" s="99"/>
      <c r="NIO87" s="99"/>
      <c r="NIP87" s="99"/>
      <c r="NIQ87" s="99"/>
      <c r="NIR87" s="99"/>
      <c r="NIS87" s="99"/>
      <c r="NIT87" s="99"/>
      <c r="NIU87" s="99"/>
      <c r="NIV87" s="99"/>
      <c r="NIW87" s="99"/>
      <c r="NIX87" s="99"/>
      <c r="NIY87" s="99"/>
      <c r="NIZ87" s="99"/>
      <c r="NJA87" s="99"/>
      <c r="NJB87" s="99"/>
      <c r="NJC87" s="99"/>
      <c r="NJD87" s="99"/>
      <c r="NJE87" s="99"/>
      <c r="NJF87" s="99"/>
      <c r="NJG87" s="99"/>
      <c r="NJH87" s="99"/>
      <c r="NJI87" s="99"/>
      <c r="NJJ87" s="99"/>
      <c r="NJK87" s="99"/>
      <c r="NJL87" s="99"/>
      <c r="NJM87" s="99"/>
      <c r="NJN87" s="99"/>
      <c r="NJO87" s="99"/>
      <c r="NJP87" s="99"/>
      <c r="NJQ87" s="99"/>
      <c r="NJR87" s="99"/>
      <c r="NJS87" s="99"/>
      <c r="NJT87" s="99"/>
      <c r="NJU87" s="99"/>
      <c r="NJV87" s="99"/>
      <c r="NJW87" s="99"/>
      <c r="NJX87" s="99"/>
      <c r="NJY87" s="99"/>
      <c r="NJZ87" s="99"/>
      <c r="NKA87" s="99"/>
      <c r="NKB87" s="99"/>
      <c r="NKC87" s="99"/>
      <c r="NKD87" s="99"/>
      <c r="NKE87" s="99"/>
      <c r="NKF87" s="99"/>
      <c r="NKG87" s="99"/>
      <c r="NKH87" s="99"/>
      <c r="NKI87" s="99"/>
      <c r="NKJ87" s="99"/>
      <c r="NKK87" s="99"/>
      <c r="NKL87" s="99"/>
      <c r="NKM87" s="99"/>
      <c r="NKN87" s="99"/>
      <c r="NKO87" s="99"/>
      <c r="NKP87" s="99"/>
      <c r="NKQ87" s="99"/>
      <c r="NKR87" s="99"/>
      <c r="NKS87" s="99"/>
      <c r="NKT87" s="99"/>
      <c r="NKU87" s="99"/>
      <c r="NKV87" s="99"/>
      <c r="NKW87" s="99"/>
      <c r="NKX87" s="99"/>
      <c r="NKY87" s="99"/>
      <c r="NKZ87" s="99"/>
      <c r="NLA87" s="99"/>
      <c r="NLB87" s="99"/>
      <c r="NLC87" s="99"/>
      <c r="NLD87" s="99"/>
      <c r="NLE87" s="99"/>
      <c r="NLF87" s="99"/>
      <c r="NLG87" s="99"/>
      <c r="NLH87" s="99"/>
      <c r="NLI87" s="99"/>
      <c r="NLJ87" s="99"/>
      <c r="NLK87" s="99"/>
      <c r="NLL87" s="99"/>
      <c r="NLM87" s="99"/>
      <c r="NLN87" s="99"/>
      <c r="NLO87" s="99"/>
      <c r="NLP87" s="99"/>
      <c r="NLQ87" s="99"/>
      <c r="NLR87" s="99"/>
      <c r="NLS87" s="99"/>
      <c r="NLT87" s="99"/>
      <c r="NLU87" s="99"/>
      <c r="NLV87" s="99"/>
      <c r="NLW87" s="99"/>
      <c r="NLX87" s="99"/>
      <c r="NLY87" s="99"/>
      <c r="NLZ87" s="99"/>
      <c r="NMA87" s="99"/>
      <c r="NMB87" s="99"/>
      <c r="NMC87" s="99"/>
      <c r="NMD87" s="99"/>
      <c r="NME87" s="99"/>
      <c r="NMF87" s="99"/>
      <c r="NMG87" s="99"/>
      <c r="NMH87" s="99"/>
      <c r="NMI87" s="99"/>
      <c r="NMJ87" s="99"/>
      <c r="NMK87" s="99"/>
      <c r="NML87" s="99"/>
      <c r="NMM87" s="99"/>
      <c r="NMN87" s="99"/>
      <c r="NMO87" s="99"/>
      <c r="NMP87" s="99"/>
      <c r="NMQ87" s="99"/>
      <c r="NMR87" s="99"/>
      <c r="NMS87" s="99"/>
      <c r="NMT87" s="99"/>
      <c r="NMU87" s="99"/>
      <c r="NMV87" s="99"/>
      <c r="NMW87" s="99"/>
      <c r="NMX87" s="99"/>
      <c r="NMY87" s="99"/>
      <c r="NMZ87" s="99"/>
      <c r="NNA87" s="99"/>
      <c r="NNB87" s="99"/>
      <c r="NNC87" s="99"/>
      <c r="NND87" s="99"/>
      <c r="NNE87" s="99"/>
      <c r="NNF87" s="99"/>
      <c r="NNG87" s="99"/>
      <c r="NNH87" s="99"/>
      <c r="NNI87" s="99"/>
      <c r="NNJ87" s="99"/>
      <c r="NNK87" s="99"/>
      <c r="NNL87" s="99"/>
      <c r="NNM87" s="99"/>
      <c r="NNN87" s="99"/>
      <c r="NNO87" s="99"/>
      <c r="NNP87" s="99"/>
      <c r="NNQ87" s="99"/>
      <c r="NNR87" s="99"/>
      <c r="NNS87" s="99"/>
      <c r="NNT87" s="99"/>
      <c r="NNU87" s="99"/>
      <c r="NNV87" s="99"/>
      <c r="NNW87" s="99"/>
      <c r="NNX87" s="99"/>
      <c r="NNY87" s="99"/>
      <c r="NNZ87" s="99"/>
      <c r="NOA87" s="99"/>
      <c r="NOB87" s="99"/>
      <c r="NOC87" s="99"/>
      <c r="NOD87" s="99"/>
      <c r="NOE87" s="99"/>
      <c r="NOF87" s="99"/>
      <c r="NOG87" s="99"/>
      <c r="NOH87" s="99"/>
      <c r="NOI87" s="99"/>
      <c r="NOJ87" s="99"/>
      <c r="NOK87" s="99"/>
      <c r="NOL87" s="99"/>
      <c r="NOM87" s="99"/>
      <c r="NON87" s="99"/>
      <c r="NOO87" s="99"/>
      <c r="NOP87" s="99"/>
      <c r="NOQ87" s="99"/>
      <c r="NOR87" s="99"/>
      <c r="NOS87" s="99"/>
      <c r="NOT87" s="99"/>
      <c r="NOU87" s="99"/>
      <c r="NOV87" s="99"/>
      <c r="NOW87" s="99"/>
      <c r="NOX87" s="99"/>
      <c r="NOY87" s="99"/>
      <c r="NOZ87" s="99"/>
      <c r="NPA87" s="99"/>
      <c r="NPB87" s="99"/>
      <c r="NPC87" s="99"/>
      <c r="NPD87" s="99"/>
      <c r="NPE87" s="99"/>
      <c r="NPF87" s="99"/>
      <c r="NPG87" s="99"/>
      <c r="NPH87" s="99"/>
      <c r="NPI87" s="99"/>
      <c r="NPJ87" s="99"/>
      <c r="NPK87" s="99"/>
      <c r="NPL87" s="99"/>
      <c r="NPM87" s="99"/>
      <c r="NPN87" s="99"/>
      <c r="NPO87" s="99"/>
      <c r="NPP87" s="99"/>
      <c r="NPQ87" s="99"/>
      <c r="NPR87" s="99"/>
      <c r="NPS87" s="99"/>
      <c r="NPT87" s="99"/>
      <c r="NPU87" s="99"/>
      <c r="NPV87" s="99"/>
      <c r="NPW87" s="99"/>
      <c r="NPX87" s="99"/>
      <c r="NPY87" s="99"/>
      <c r="NPZ87" s="99"/>
      <c r="NQA87" s="99"/>
      <c r="NQB87" s="99"/>
      <c r="NQC87" s="99"/>
      <c r="NQD87" s="99"/>
      <c r="NQE87" s="99"/>
      <c r="NQF87" s="99"/>
      <c r="NQG87" s="99"/>
      <c r="NQH87" s="99"/>
      <c r="NQI87" s="99"/>
      <c r="NQJ87" s="99"/>
      <c r="NQK87" s="99"/>
      <c r="NQL87" s="99"/>
      <c r="NQM87" s="99"/>
      <c r="NQN87" s="99"/>
      <c r="NQO87" s="99"/>
      <c r="NQP87" s="99"/>
      <c r="NQQ87" s="99"/>
      <c r="NQR87" s="99"/>
      <c r="NQS87" s="99"/>
      <c r="NQT87" s="99"/>
      <c r="NQU87" s="99"/>
      <c r="NQV87" s="99"/>
      <c r="NQW87" s="99"/>
      <c r="NQX87" s="99"/>
      <c r="NQY87" s="99"/>
      <c r="NQZ87" s="99"/>
      <c r="NRA87" s="99"/>
      <c r="NRB87" s="99"/>
      <c r="NRC87" s="99"/>
      <c r="NRD87" s="99"/>
      <c r="NRE87" s="99"/>
      <c r="NRF87" s="99"/>
      <c r="NRG87" s="99"/>
      <c r="NRH87" s="99"/>
      <c r="NRI87" s="99"/>
      <c r="NRJ87" s="99"/>
      <c r="NRK87" s="99"/>
      <c r="NRL87" s="99"/>
      <c r="NRM87" s="99"/>
      <c r="NRN87" s="99"/>
      <c r="NRO87" s="99"/>
      <c r="NRP87" s="99"/>
      <c r="NRQ87" s="99"/>
      <c r="NRR87" s="99"/>
      <c r="NRS87" s="99"/>
      <c r="NRT87" s="99"/>
      <c r="NRU87" s="99"/>
      <c r="NRV87" s="99"/>
      <c r="NRW87" s="99"/>
      <c r="NRX87" s="99"/>
      <c r="NRY87" s="99"/>
      <c r="NRZ87" s="99"/>
      <c r="NSA87" s="99"/>
      <c r="NSB87" s="99"/>
      <c r="NSC87" s="99"/>
      <c r="NSD87" s="99"/>
      <c r="NSE87" s="99"/>
      <c r="NSF87" s="99"/>
      <c r="NSG87" s="99"/>
      <c r="NSH87" s="99"/>
      <c r="NSI87" s="99"/>
      <c r="NSJ87" s="99"/>
      <c r="NSK87" s="99"/>
      <c r="NSL87" s="99"/>
      <c r="NSM87" s="99"/>
      <c r="NSN87" s="99"/>
      <c r="NSO87" s="99"/>
      <c r="NSP87" s="99"/>
      <c r="NSQ87" s="99"/>
      <c r="NSR87" s="99"/>
      <c r="NSS87" s="99"/>
      <c r="NST87" s="99"/>
      <c r="NSU87" s="99"/>
      <c r="NSV87" s="99"/>
      <c r="NSW87" s="99"/>
      <c r="NSX87" s="99"/>
      <c r="NSY87" s="99"/>
      <c r="NSZ87" s="99"/>
      <c r="NTA87" s="99"/>
      <c r="NTB87" s="99"/>
      <c r="NTC87" s="99"/>
      <c r="NTD87" s="99"/>
      <c r="NTE87" s="99"/>
      <c r="NTF87" s="99"/>
      <c r="NTG87" s="99"/>
      <c r="NTH87" s="99"/>
      <c r="NTI87" s="99"/>
      <c r="NTJ87" s="99"/>
      <c r="NTK87" s="99"/>
      <c r="NTL87" s="99"/>
      <c r="NTM87" s="99"/>
      <c r="NTN87" s="99"/>
      <c r="NTO87" s="99"/>
      <c r="NTP87" s="99"/>
      <c r="NTQ87" s="99"/>
      <c r="NTR87" s="99"/>
      <c r="NTS87" s="99"/>
      <c r="NTT87" s="99"/>
      <c r="NTU87" s="99"/>
      <c r="NTV87" s="99"/>
      <c r="NTW87" s="99"/>
      <c r="NTX87" s="99"/>
      <c r="NTY87" s="99"/>
      <c r="NTZ87" s="99"/>
      <c r="NUA87" s="99"/>
      <c r="NUB87" s="99"/>
      <c r="NUC87" s="99"/>
      <c r="NUD87" s="99"/>
      <c r="NUE87" s="99"/>
      <c r="NUF87" s="99"/>
      <c r="NUG87" s="99"/>
      <c r="NUH87" s="99"/>
      <c r="NUI87" s="99"/>
      <c r="NUJ87" s="99"/>
      <c r="NUK87" s="99"/>
      <c r="NUL87" s="99"/>
      <c r="NUM87" s="99"/>
      <c r="NUN87" s="99"/>
      <c r="NUO87" s="99"/>
      <c r="NUP87" s="99"/>
      <c r="NUQ87" s="99"/>
      <c r="NUR87" s="99"/>
      <c r="NUS87" s="99"/>
      <c r="NUT87" s="99"/>
      <c r="NUU87" s="99"/>
      <c r="NUV87" s="99"/>
      <c r="NUW87" s="99"/>
      <c r="NUX87" s="99"/>
      <c r="NUY87" s="99"/>
      <c r="NUZ87" s="99"/>
      <c r="NVA87" s="99"/>
      <c r="NVB87" s="99"/>
      <c r="NVC87" s="99"/>
      <c r="NVD87" s="99"/>
      <c r="NVE87" s="99"/>
      <c r="NVF87" s="99"/>
      <c r="NVG87" s="99"/>
      <c r="NVH87" s="99"/>
      <c r="NVI87" s="99"/>
      <c r="NVJ87" s="99"/>
      <c r="NVK87" s="99"/>
      <c r="NVL87" s="99"/>
      <c r="NVM87" s="99"/>
      <c r="NVN87" s="99"/>
      <c r="NVO87" s="99"/>
      <c r="NVP87" s="99"/>
      <c r="NVQ87" s="99"/>
      <c r="NVR87" s="99"/>
      <c r="NVS87" s="99"/>
      <c r="NVT87" s="99"/>
      <c r="NVU87" s="99"/>
      <c r="NVV87" s="99"/>
      <c r="NVW87" s="99"/>
      <c r="NVX87" s="99"/>
      <c r="NVY87" s="99"/>
      <c r="NVZ87" s="99"/>
      <c r="NWA87" s="99"/>
      <c r="NWB87" s="99"/>
      <c r="NWC87" s="99"/>
      <c r="NWD87" s="99"/>
      <c r="NWE87" s="99"/>
      <c r="NWF87" s="99"/>
      <c r="NWG87" s="99"/>
      <c r="NWH87" s="99"/>
      <c r="NWI87" s="99"/>
      <c r="NWJ87" s="99"/>
      <c r="NWK87" s="99"/>
      <c r="NWL87" s="99"/>
      <c r="NWM87" s="99"/>
      <c r="NWN87" s="99"/>
      <c r="NWO87" s="99"/>
      <c r="NWP87" s="99"/>
      <c r="NWQ87" s="99"/>
      <c r="NWR87" s="99"/>
      <c r="NWS87" s="99"/>
      <c r="NWT87" s="99"/>
      <c r="NWU87" s="99"/>
      <c r="NWV87" s="99"/>
      <c r="NWW87" s="99"/>
      <c r="NWX87" s="99"/>
      <c r="NWY87" s="99"/>
      <c r="NWZ87" s="99"/>
      <c r="NXA87" s="99"/>
      <c r="NXB87" s="99"/>
      <c r="NXC87" s="99"/>
      <c r="NXD87" s="99"/>
      <c r="NXE87" s="99"/>
      <c r="NXF87" s="99"/>
      <c r="NXG87" s="99"/>
      <c r="NXH87" s="99"/>
      <c r="NXI87" s="99"/>
      <c r="NXJ87" s="99"/>
      <c r="NXK87" s="99"/>
      <c r="NXL87" s="99"/>
      <c r="NXM87" s="99"/>
      <c r="NXN87" s="99"/>
      <c r="NXO87" s="99"/>
      <c r="NXP87" s="99"/>
      <c r="NXQ87" s="99"/>
      <c r="NXR87" s="99"/>
      <c r="NXS87" s="99"/>
      <c r="NXT87" s="99"/>
      <c r="NXU87" s="99"/>
      <c r="NXV87" s="99"/>
      <c r="NXW87" s="99"/>
      <c r="NXX87" s="99"/>
      <c r="NXY87" s="99"/>
      <c r="NXZ87" s="99"/>
      <c r="NYA87" s="99"/>
      <c r="NYB87" s="99"/>
      <c r="NYC87" s="99"/>
      <c r="NYD87" s="99"/>
      <c r="NYE87" s="99"/>
      <c r="NYF87" s="99"/>
      <c r="NYG87" s="99"/>
      <c r="NYH87" s="99"/>
      <c r="NYI87" s="99"/>
      <c r="NYJ87" s="99"/>
      <c r="NYK87" s="99"/>
      <c r="NYL87" s="99"/>
      <c r="NYM87" s="99"/>
      <c r="NYN87" s="99"/>
      <c r="NYO87" s="99"/>
      <c r="NYP87" s="99"/>
      <c r="NYQ87" s="99"/>
      <c r="NYR87" s="99"/>
      <c r="NYS87" s="99"/>
      <c r="NYT87" s="99"/>
      <c r="NYU87" s="99"/>
      <c r="NYV87" s="99"/>
      <c r="NYW87" s="99"/>
      <c r="NYX87" s="99"/>
      <c r="NYY87" s="99"/>
      <c r="NYZ87" s="99"/>
      <c r="NZA87" s="99"/>
      <c r="NZB87" s="99"/>
      <c r="NZC87" s="99"/>
      <c r="NZD87" s="99"/>
      <c r="NZE87" s="99"/>
      <c r="NZF87" s="99"/>
      <c r="NZG87" s="99"/>
      <c r="NZH87" s="99"/>
      <c r="NZI87" s="99"/>
      <c r="NZJ87" s="99"/>
      <c r="NZK87" s="99"/>
      <c r="NZL87" s="99"/>
      <c r="NZM87" s="99"/>
      <c r="NZN87" s="99"/>
      <c r="NZO87" s="99"/>
      <c r="NZP87" s="99"/>
      <c r="NZQ87" s="99"/>
      <c r="NZR87" s="99"/>
      <c r="NZS87" s="99"/>
      <c r="NZT87" s="99"/>
      <c r="NZU87" s="99"/>
      <c r="NZV87" s="99"/>
      <c r="NZW87" s="99"/>
      <c r="NZX87" s="99"/>
      <c r="NZY87" s="99"/>
      <c r="NZZ87" s="99"/>
      <c r="OAA87" s="99"/>
      <c r="OAB87" s="99"/>
      <c r="OAC87" s="99"/>
      <c r="OAD87" s="99"/>
      <c r="OAE87" s="99"/>
      <c r="OAF87" s="99"/>
      <c r="OAG87" s="99"/>
      <c r="OAH87" s="99"/>
      <c r="OAI87" s="99"/>
      <c r="OAJ87" s="99"/>
      <c r="OAK87" s="99"/>
      <c r="OAL87" s="99"/>
      <c r="OAM87" s="99"/>
      <c r="OAN87" s="99"/>
      <c r="OAO87" s="99"/>
      <c r="OAP87" s="99"/>
      <c r="OAQ87" s="99"/>
      <c r="OAR87" s="99"/>
      <c r="OAS87" s="99"/>
      <c r="OAT87" s="99"/>
      <c r="OAU87" s="99"/>
      <c r="OAV87" s="99"/>
      <c r="OAW87" s="99"/>
      <c r="OAX87" s="99"/>
      <c r="OAY87" s="99"/>
      <c r="OAZ87" s="99"/>
      <c r="OBA87" s="99"/>
      <c r="OBB87" s="99"/>
      <c r="OBC87" s="99"/>
      <c r="OBD87" s="99"/>
      <c r="OBE87" s="99"/>
      <c r="OBF87" s="99"/>
      <c r="OBG87" s="99"/>
      <c r="OBH87" s="99"/>
      <c r="OBI87" s="99"/>
      <c r="OBJ87" s="99"/>
      <c r="OBK87" s="99"/>
      <c r="OBL87" s="99"/>
      <c r="OBM87" s="99"/>
      <c r="OBN87" s="99"/>
      <c r="OBO87" s="99"/>
      <c r="OBP87" s="99"/>
      <c r="OBQ87" s="99"/>
      <c r="OBR87" s="99"/>
      <c r="OBS87" s="99"/>
      <c r="OBT87" s="99"/>
      <c r="OBU87" s="99"/>
      <c r="OBV87" s="99"/>
      <c r="OBW87" s="99"/>
      <c r="OBX87" s="99"/>
      <c r="OBY87" s="99"/>
      <c r="OBZ87" s="99"/>
      <c r="OCA87" s="99"/>
      <c r="OCB87" s="99"/>
      <c r="OCC87" s="99"/>
      <c r="OCD87" s="99"/>
      <c r="OCE87" s="99"/>
      <c r="OCF87" s="99"/>
      <c r="OCG87" s="99"/>
      <c r="OCH87" s="99"/>
      <c r="OCI87" s="99"/>
      <c r="OCJ87" s="99"/>
      <c r="OCK87" s="99"/>
      <c r="OCL87" s="99"/>
      <c r="OCM87" s="99"/>
      <c r="OCN87" s="99"/>
      <c r="OCO87" s="99"/>
      <c r="OCP87" s="99"/>
      <c r="OCQ87" s="99"/>
      <c r="OCR87" s="99"/>
      <c r="OCS87" s="99"/>
      <c r="OCT87" s="99"/>
      <c r="OCU87" s="99"/>
      <c r="OCV87" s="99"/>
      <c r="OCW87" s="99"/>
      <c r="OCX87" s="99"/>
      <c r="OCY87" s="99"/>
      <c r="OCZ87" s="99"/>
      <c r="ODA87" s="99"/>
      <c r="ODB87" s="99"/>
      <c r="ODC87" s="99"/>
      <c r="ODD87" s="99"/>
      <c r="ODE87" s="99"/>
      <c r="ODF87" s="99"/>
      <c r="ODG87" s="99"/>
      <c r="ODH87" s="99"/>
      <c r="ODI87" s="99"/>
      <c r="ODJ87" s="99"/>
      <c r="ODK87" s="99"/>
      <c r="ODL87" s="99"/>
      <c r="ODM87" s="99"/>
      <c r="ODN87" s="99"/>
      <c r="ODO87" s="99"/>
      <c r="ODP87" s="99"/>
      <c r="ODQ87" s="99"/>
      <c r="ODR87" s="99"/>
      <c r="ODS87" s="99"/>
      <c r="ODT87" s="99"/>
      <c r="ODU87" s="99"/>
      <c r="ODV87" s="99"/>
      <c r="ODW87" s="99"/>
      <c r="ODX87" s="99"/>
      <c r="ODY87" s="99"/>
      <c r="ODZ87" s="99"/>
      <c r="OEA87" s="99"/>
      <c r="OEB87" s="99"/>
      <c r="OEC87" s="99"/>
      <c r="OED87" s="99"/>
      <c r="OEE87" s="99"/>
      <c r="OEF87" s="99"/>
      <c r="OEG87" s="99"/>
      <c r="OEH87" s="99"/>
      <c r="OEI87" s="99"/>
      <c r="OEJ87" s="99"/>
      <c r="OEK87" s="99"/>
      <c r="OEL87" s="99"/>
      <c r="OEM87" s="99"/>
      <c r="OEN87" s="99"/>
      <c r="OEO87" s="99"/>
      <c r="OEP87" s="99"/>
      <c r="OEQ87" s="99"/>
      <c r="OER87" s="99"/>
      <c r="OES87" s="99"/>
      <c r="OET87" s="99"/>
      <c r="OEU87" s="99"/>
      <c r="OEV87" s="99"/>
      <c r="OEW87" s="99"/>
      <c r="OEX87" s="99"/>
      <c r="OEY87" s="99"/>
      <c r="OEZ87" s="99"/>
      <c r="OFA87" s="99"/>
      <c r="OFB87" s="99"/>
      <c r="OFC87" s="99"/>
      <c r="OFD87" s="99"/>
      <c r="OFE87" s="99"/>
      <c r="OFF87" s="99"/>
      <c r="OFG87" s="99"/>
      <c r="OFH87" s="99"/>
      <c r="OFI87" s="99"/>
      <c r="OFJ87" s="99"/>
      <c r="OFK87" s="99"/>
      <c r="OFL87" s="99"/>
      <c r="OFM87" s="99"/>
      <c r="OFN87" s="99"/>
      <c r="OFO87" s="99"/>
      <c r="OFP87" s="99"/>
      <c r="OFQ87" s="99"/>
      <c r="OFR87" s="99"/>
      <c r="OFS87" s="99"/>
      <c r="OFT87" s="99"/>
      <c r="OFU87" s="99"/>
      <c r="OFV87" s="99"/>
      <c r="OFW87" s="99"/>
      <c r="OFX87" s="99"/>
      <c r="OFY87" s="99"/>
      <c r="OFZ87" s="99"/>
      <c r="OGA87" s="99"/>
      <c r="OGB87" s="99"/>
      <c r="OGC87" s="99"/>
      <c r="OGD87" s="99"/>
      <c r="OGE87" s="99"/>
      <c r="OGF87" s="99"/>
      <c r="OGG87" s="99"/>
      <c r="OGH87" s="99"/>
      <c r="OGI87" s="99"/>
      <c r="OGJ87" s="99"/>
      <c r="OGK87" s="99"/>
      <c r="OGL87" s="99"/>
      <c r="OGM87" s="99"/>
      <c r="OGN87" s="99"/>
      <c r="OGO87" s="99"/>
      <c r="OGP87" s="99"/>
      <c r="OGQ87" s="99"/>
      <c r="OGR87" s="99"/>
      <c r="OGS87" s="99"/>
      <c r="OGT87" s="99"/>
      <c r="OGU87" s="99"/>
      <c r="OGV87" s="99"/>
      <c r="OGW87" s="99"/>
      <c r="OGX87" s="99"/>
      <c r="OGY87" s="99"/>
      <c r="OGZ87" s="99"/>
      <c r="OHA87" s="99"/>
      <c r="OHB87" s="99"/>
      <c r="OHC87" s="99"/>
      <c r="OHD87" s="99"/>
      <c r="OHE87" s="99"/>
      <c r="OHF87" s="99"/>
      <c r="OHG87" s="99"/>
      <c r="OHH87" s="99"/>
      <c r="OHI87" s="99"/>
      <c r="OHJ87" s="99"/>
      <c r="OHK87" s="99"/>
      <c r="OHL87" s="99"/>
      <c r="OHM87" s="99"/>
      <c r="OHN87" s="99"/>
      <c r="OHO87" s="99"/>
      <c r="OHP87" s="99"/>
      <c r="OHQ87" s="99"/>
      <c r="OHR87" s="99"/>
      <c r="OHS87" s="99"/>
      <c r="OHT87" s="99"/>
      <c r="OHU87" s="99"/>
      <c r="OHV87" s="99"/>
      <c r="OHW87" s="99"/>
      <c r="OHX87" s="99"/>
      <c r="OHY87" s="99"/>
      <c r="OHZ87" s="99"/>
      <c r="OIA87" s="99"/>
      <c r="OIB87" s="99"/>
      <c r="OIC87" s="99"/>
      <c r="OID87" s="99"/>
      <c r="OIE87" s="99"/>
      <c r="OIF87" s="99"/>
      <c r="OIG87" s="99"/>
      <c r="OIH87" s="99"/>
      <c r="OII87" s="99"/>
      <c r="OIJ87" s="99"/>
      <c r="OIK87" s="99"/>
      <c r="OIL87" s="99"/>
      <c r="OIM87" s="99"/>
      <c r="OIN87" s="99"/>
      <c r="OIO87" s="99"/>
      <c r="OIP87" s="99"/>
      <c r="OIQ87" s="99"/>
      <c r="OIR87" s="99"/>
      <c r="OIS87" s="99"/>
      <c r="OIT87" s="99"/>
      <c r="OIU87" s="99"/>
      <c r="OIV87" s="99"/>
      <c r="OIW87" s="99"/>
      <c r="OIX87" s="99"/>
      <c r="OIY87" s="99"/>
      <c r="OIZ87" s="99"/>
      <c r="OJA87" s="99"/>
      <c r="OJB87" s="99"/>
      <c r="OJC87" s="99"/>
      <c r="OJD87" s="99"/>
      <c r="OJE87" s="99"/>
      <c r="OJF87" s="99"/>
      <c r="OJG87" s="99"/>
      <c r="OJH87" s="99"/>
      <c r="OJI87" s="99"/>
      <c r="OJJ87" s="99"/>
      <c r="OJK87" s="99"/>
      <c r="OJL87" s="99"/>
      <c r="OJM87" s="99"/>
      <c r="OJN87" s="99"/>
      <c r="OJO87" s="99"/>
      <c r="OJP87" s="99"/>
      <c r="OJQ87" s="99"/>
      <c r="OJR87" s="99"/>
      <c r="OJS87" s="99"/>
      <c r="OJT87" s="99"/>
      <c r="OJU87" s="99"/>
      <c r="OJV87" s="99"/>
      <c r="OJW87" s="99"/>
      <c r="OJX87" s="99"/>
      <c r="OJY87" s="99"/>
      <c r="OJZ87" s="99"/>
      <c r="OKA87" s="99"/>
      <c r="OKB87" s="99"/>
      <c r="OKC87" s="99"/>
      <c r="OKD87" s="99"/>
      <c r="OKE87" s="99"/>
      <c r="OKF87" s="99"/>
      <c r="OKG87" s="99"/>
      <c r="OKH87" s="99"/>
      <c r="OKI87" s="99"/>
      <c r="OKJ87" s="99"/>
      <c r="OKK87" s="99"/>
      <c r="OKL87" s="99"/>
      <c r="OKM87" s="99"/>
      <c r="OKN87" s="99"/>
      <c r="OKO87" s="99"/>
      <c r="OKP87" s="99"/>
      <c r="OKQ87" s="99"/>
      <c r="OKR87" s="99"/>
      <c r="OKS87" s="99"/>
      <c r="OKT87" s="99"/>
      <c r="OKU87" s="99"/>
      <c r="OKV87" s="99"/>
      <c r="OKW87" s="99"/>
      <c r="OKX87" s="99"/>
      <c r="OKY87" s="99"/>
      <c r="OKZ87" s="99"/>
      <c r="OLA87" s="99"/>
      <c r="OLB87" s="99"/>
      <c r="OLC87" s="99"/>
      <c r="OLD87" s="99"/>
      <c r="OLE87" s="99"/>
      <c r="OLF87" s="99"/>
      <c r="OLG87" s="99"/>
      <c r="OLH87" s="99"/>
      <c r="OLI87" s="99"/>
      <c r="OLJ87" s="99"/>
      <c r="OLK87" s="99"/>
      <c r="OLL87" s="99"/>
      <c r="OLM87" s="99"/>
      <c r="OLN87" s="99"/>
      <c r="OLO87" s="99"/>
      <c r="OLP87" s="99"/>
      <c r="OLQ87" s="99"/>
      <c r="OLR87" s="99"/>
      <c r="OLS87" s="99"/>
      <c r="OLT87" s="99"/>
      <c r="OLU87" s="99"/>
      <c r="OLV87" s="99"/>
      <c r="OLW87" s="99"/>
      <c r="OLX87" s="99"/>
      <c r="OLY87" s="99"/>
      <c r="OLZ87" s="99"/>
      <c r="OMA87" s="99"/>
      <c r="OMB87" s="99"/>
      <c r="OMC87" s="99"/>
      <c r="OMD87" s="99"/>
      <c r="OME87" s="99"/>
      <c r="OMF87" s="99"/>
      <c r="OMG87" s="99"/>
      <c r="OMH87" s="99"/>
      <c r="OMI87" s="99"/>
      <c r="OMJ87" s="99"/>
      <c r="OMK87" s="99"/>
      <c r="OML87" s="99"/>
      <c r="OMM87" s="99"/>
      <c r="OMN87" s="99"/>
      <c r="OMO87" s="99"/>
      <c r="OMP87" s="99"/>
      <c r="OMQ87" s="99"/>
      <c r="OMR87" s="99"/>
      <c r="OMS87" s="99"/>
      <c r="OMT87" s="99"/>
      <c r="OMU87" s="99"/>
      <c r="OMV87" s="99"/>
      <c r="OMW87" s="99"/>
      <c r="OMX87" s="99"/>
      <c r="OMY87" s="99"/>
      <c r="OMZ87" s="99"/>
      <c r="ONA87" s="99"/>
      <c r="ONB87" s="99"/>
      <c r="ONC87" s="99"/>
      <c r="OND87" s="99"/>
      <c r="ONE87" s="99"/>
      <c r="ONF87" s="99"/>
      <c r="ONG87" s="99"/>
      <c r="ONH87" s="99"/>
      <c r="ONI87" s="99"/>
      <c r="ONJ87" s="99"/>
      <c r="ONK87" s="99"/>
      <c r="ONL87" s="99"/>
      <c r="ONM87" s="99"/>
      <c r="ONN87" s="99"/>
      <c r="ONO87" s="99"/>
      <c r="ONP87" s="99"/>
      <c r="ONQ87" s="99"/>
      <c r="ONR87" s="99"/>
      <c r="ONS87" s="99"/>
      <c r="ONT87" s="99"/>
      <c r="ONU87" s="99"/>
      <c r="ONV87" s="99"/>
      <c r="ONW87" s="99"/>
      <c r="ONX87" s="99"/>
      <c r="ONY87" s="99"/>
      <c r="ONZ87" s="99"/>
      <c r="OOA87" s="99"/>
      <c r="OOB87" s="99"/>
      <c r="OOC87" s="99"/>
      <c r="OOD87" s="99"/>
      <c r="OOE87" s="99"/>
      <c r="OOF87" s="99"/>
      <c r="OOG87" s="99"/>
      <c r="OOH87" s="99"/>
      <c r="OOI87" s="99"/>
      <c r="OOJ87" s="99"/>
      <c r="OOK87" s="99"/>
      <c r="OOL87" s="99"/>
      <c r="OOM87" s="99"/>
      <c r="OON87" s="99"/>
      <c r="OOO87" s="99"/>
      <c r="OOP87" s="99"/>
      <c r="OOQ87" s="99"/>
      <c r="OOR87" s="99"/>
      <c r="OOS87" s="99"/>
      <c r="OOT87" s="99"/>
      <c r="OOU87" s="99"/>
      <c r="OOV87" s="99"/>
      <c r="OOW87" s="99"/>
      <c r="OOX87" s="99"/>
      <c r="OOY87" s="99"/>
      <c r="OOZ87" s="99"/>
      <c r="OPA87" s="99"/>
      <c r="OPB87" s="99"/>
      <c r="OPC87" s="99"/>
      <c r="OPD87" s="99"/>
      <c r="OPE87" s="99"/>
      <c r="OPF87" s="99"/>
      <c r="OPG87" s="99"/>
      <c r="OPH87" s="99"/>
      <c r="OPI87" s="99"/>
      <c r="OPJ87" s="99"/>
      <c r="OPK87" s="99"/>
      <c r="OPL87" s="99"/>
      <c r="OPM87" s="99"/>
      <c r="OPN87" s="99"/>
      <c r="OPO87" s="99"/>
      <c r="OPP87" s="99"/>
      <c r="OPQ87" s="99"/>
      <c r="OPR87" s="99"/>
      <c r="OPS87" s="99"/>
      <c r="OPT87" s="99"/>
      <c r="OPU87" s="99"/>
      <c r="OPV87" s="99"/>
      <c r="OPW87" s="99"/>
      <c r="OPX87" s="99"/>
      <c r="OPY87" s="99"/>
      <c r="OPZ87" s="99"/>
      <c r="OQA87" s="99"/>
      <c r="OQB87" s="99"/>
      <c r="OQC87" s="99"/>
      <c r="OQD87" s="99"/>
      <c r="OQE87" s="99"/>
      <c r="OQF87" s="99"/>
      <c r="OQG87" s="99"/>
      <c r="OQH87" s="99"/>
      <c r="OQI87" s="99"/>
      <c r="OQJ87" s="99"/>
      <c r="OQK87" s="99"/>
      <c r="OQL87" s="99"/>
      <c r="OQM87" s="99"/>
      <c r="OQN87" s="99"/>
      <c r="OQO87" s="99"/>
      <c r="OQP87" s="99"/>
      <c r="OQQ87" s="99"/>
      <c r="OQR87" s="99"/>
      <c r="OQS87" s="99"/>
      <c r="OQT87" s="99"/>
      <c r="OQU87" s="99"/>
      <c r="OQV87" s="99"/>
      <c r="OQW87" s="99"/>
      <c r="OQX87" s="99"/>
      <c r="OQY87" s="99"/>
      <c r="OQZ87" s="99"/>
      <c r="ORA87" s="99"/>
      <c r="ORB87" s="99"/>
      <c r="ORC87" s="99"/>
      <c r="ORD87" s="99"/>
      <c r="ORE87" s="99"/>
      <c r="ORF87" s="99"/>
      <c r="ORG87" s="99"/>
      <c r="ORH87" s="99"/>
      <c r="ORI87" s="99"/>
      <c r="ORJ87" s="99"/>
      <c r="ORK87" s="99"/>
      <c r="ORL87" s="99"/>
      <c r="ORM87" s="99"/>
      <c r="ORN87" s="99"/>
      <c r="ORO87" s="99"/>
      <c r="ORP87" s="99"/>
      <c r="ORQ87" s="99"/>
      <c r="ORR87" s="99"/>
      <c r="ORS87" s="99"/>
      <c r="ORT87" s="99"/>
      <c r="ORU87" s="99"/>
      <c r="ORV87" s="99"/>
      <c r="ORW87" s="99"/>
      <c r="ORX87" s="99"/>
      <c r="ORY87" s="99"/>
      <c r="ORZ87" s="99"/>
      <c r="OSA87" s="99"/>
      <c r="OSB87" s="99"/>
      <c r="OSC87" s="99"/>
      <c r="OSD87" s="99"/>
      <c r="OSE87" s="99"/>
      <c r="OSF87" s="99"/>
      <c r="OSG87" s="99"/>
      <c r="OSH87" s="99"/>
      <c r="OSI87" s="99"/>
      <c r="OSJ87" s="99"/>
      <c r="OSK87" s="99"/>
      <c r="OSL87" s="99"/>
      <c r="OSM87" s="99"/>
      <c r="OSN87" s="99"/>
      <c r="OSO87" s="99"/>
      <c r="OSP87" s="99"/>
      <c r="OSQ87" s="99"/>
      <c r="OSR87" s="99"/>
      <c r="OSS87" s="99"/>
      <c r="OST87" s="99"/>
      <c r="OSU87" s="99"/>
      <c r="OSV87" s="99"/>
      <c r="OSW87" s="99"/>
      <c r="OSX87" s="99"/>
      <c r="OSY87" s="99"/>
      <c r="OSZ87" s="99"/>
      <c r="OTA87" s="99"/>
      <c r="OTB87" s="99"/>
      <c r="OTC87" s="99"/>
      <c r="OTD87" s="99"/>
      <c r="OTE87" s="99"/>
      <c r="OTF87" s="99"/>
      <c r="OTG87" s="99"/>
      <c r="OTH87" s="99"/>
      <c r="OTI87" s="99"/>
      <c r="OTJ87" s="99"/>
      <c r="OTK87" s="99"/>
      <c r="OTL87" s="99"/>
      <c r="OTM87" s="99"/>
      <c r="OTN87" s="99"/>
      <c r="OTO87" s="99"/>
      <c r="OTP87" s="99"/>
      <c r="OTQ87" s="99"/>
      <c r="OTR87" s="99"/>
      <c r="OTS87" s="99"/>
      <c r="OTT87" s="99"/>
      <c r="OTU87" s="99"/>
      <c r="OTV87" s="99"/>
      <c r="OTW87" s="99"/>
      <c r="OTX87" s="99"/>
      <c r="OTY87" s="99"/>
      <c r="OTZ87" s="99"/>
      <c r="OUA87" s="99"/>
      <c r="OUB87" s="99"/>
      <c r="OUC87" s="99"/>
      <c r="OUD87" s="99"/>
      <c r="OUE87" s="99"/>
      <c r="OUF87" s="99"/>
      <c r="OUG87" s="99"/>
      <c r="OUH87" s="99"/>
      <c r="OUI87" s="99"/>
      <c r="OUJ87" s="99"/>
      <c r="OUK87" s="99"/>
      <c r="OUL87" s="99"/>
      <c r="OUM87" s="99"/>
      <c r="OUN87" s="99"/>
      <c r="OUO87" s="99"/>
      <c r="OUP87" s="99"/>
      <c r="OUQ87" s="99"/>
      <c r="OUR87" s="99"/>
      <c r="OUS87" s="99"/>
      <c r="OUT87" s="99"/>
      <c r="OUU87" s="99"/>
      <c r="OUV87" s="99"/>
      <c r="OUW87" s="99"/>
      <c r="OUX87" s="99"/>
      <c r="OUY87" s="99"/>
      <c r="OUZ87" s="99"/>
      <c r="OVA87" s="99"/>
      <c r="OVB87" s="99"/>
      <c r="OVC87" s="99"/>
      <c r="OVD87" s="99"/>
      <c r="OVE87" s="99"/>
      <c r="OVF87" s="99"/>
      <c r="OVG87" s="99"/>
      <c r="OVH87" s="99"/>
      <c r="OVI87" s="99"/>
      <c r="OVJ87" s="99"/>
      <c r="OVK87" s="99"/>
      <c r="OVL87" s="99"/>
      <c r="OVM87" s="99"/>
      <c r="OVN87" s="99"/>
      <c r="OVO87" s="99"/>
      <c r="OVP87" s="99"/>
      <c r="OVQ87" s="99"/>
      <c r="OVR87" s="99"/>
      <c r="OVS87" s="99"/>
      <c r="OVT87" s="99"/>
      <c r="OVU87" s="99"/>
      <c r="OVV87" s="99"/>
      <c r="OVW87" s="99"/>
      <c r="OVX87" s="99"/>
      <c r="OVY87" s="99"/>
      <c r="OVZ87" s="99"/>
      <c r="OWA87" s="99"/>
      <c r="OWB87" s="99"/>
      <c r="OWC87" s="99"/>
      <c r="OWD87" s="99"/>
      <c r="OWE87" s="99"/>
      <c r="OWF87" s="99"/>
      <c r="OWG87" s="99"/>
      <c r="OWH87" s="99"/>
      <c r="OWI87" s="99"/>
      <c r="OWJ87" s="99"/>
      <c r="OWK87" s="99"/>
      <c r="OWL87" s="99"/>
      <c r="OWM87" s="99"/>
      <c r="OWN87" s="99"/>
      <c r="OWO87" s="99"/>
      <c r="OWP87" s="99"/>
      <c r="OWQ87" s="99"/>
      <c r="OWR87" s="99"/>
      <c r="OWS87" s="99"/>
      <c r="OWT87" s="99"/>
      <c r="OWU87" s="99"/>
      <c r="OWV87" s="99"/>
      <c r="OWW87" s="99"/>
      <c r="OWX87" s="99"/>
      <c r="OWY87" s="99"/>
      <c r="OWZ87" s="99"/>
      <c r="OXA87" s="99"/>
      <c r="OXB87" s="99"/>
      <c r="OXC87" s="99"/>
      <c r="OXD87" s="99"/>
      <c r="OXE87" s="99"/>
      <c r="OXF87" s="99"/>
      <c r="OXG87" s="99"/>
      <c r="OXH87" s="99"/>
      <c r="OXI87" s="99"/>
      <c r="OXJ87" s="99"/>
      <c r="OXK87" s="99"/>
      <c r="OXL87" s="99"/>
      <c r="OXM87" s="99"/>
      <c r="OXN87" s="99"/>
      <c r="OXO87" s="99"/>
      <c r="OXP87" s="99"/>
      <c r="OXQ87" s="99"/>
      <c r="OXR87" s="99"/>
      <c r="OXS87" s="99"/>
      <c r="OXT87" s="99"/>
      <c r="OXU87" s="99"/>
      <c r="OXV87" s="99"/>
      <c r="OXW87" s="99"/>
      <c r="OXX87" s="99"/>
      <c r="OXY87" s="99"/>
      <c r="OXZ87" s="99"/>
      <c r="OYA87" s="99"/>
      <c r="OYB87" s="99"/>
      <c r="OYC87" s="99"/>
      <c r="OYD87" s="99"/>
      <c r="OYE87" s="99"/>
      <c r="OYF87" s="99"/>
      <c r="OYG87" s="99"/>
      <c r="OYH87" s="99"/>
      <c r="OYI87" s="99"/>
      <c r="OYJ87" s="99"/>
      <c r="OYK87" s="99"/>
      <c r="OYL87" s="99"/>
      <c r="OYM87" s="99"/>
      <c r="OYN87" s="99"/>
      <c r="OYO87" s="99"/>
      <c r="OYP87" s="99"/>
      <c r="OYQ87" s="99"/>
      <c r="OYR87" s="99"/>
      <c r="OYS87" s="99"/>
      <c r="OYT87" s="99"/>
      <c r="OYU87" s="99"/>
      <c r="OYV87" s="99"/>
      <c r="OYW87" s="99"/>
      <c r="OYX87" s="99"/>
      <c r="OYY87" s="99"/>
      <c r="OYZ87" s="99"/>
      <c r="OZA87" s="99"/>
      <c r="OZB87" s="99"/>
      <c r="OZC87" s="99"/>
      <c r="OZD87" s="99"/>
      <c r="OZE87" s="99"/>
      <c r="OZF87" s="99"/>
      <c r="OZG87" s="99"/>
      <c r="OZH87" s="99"/>
      <c r="OZI87" s="99"/>
      <c r="OZJ87" s="99"/>
      <c r="OZK87" s="99"/>
      <c r="OZL87" s="99"/>
      <c r="OZM87" s="99"/>
      <c r="OZN87" s="99"/>
      <c r="OZO87" s="99"/>
      <c r="OZP87" s="99"/>
      <c r="OZQ87" s="99"/>
      <c r="OZR87" s="99"/>
      <c r="OZS87" s="99"/>
      <c r="OZT87" s="99"/>
      <c r="OZU87" s="99"/>
      <c r="OZV87" s="99"/>
      <c r="OZW87" s="99"/>
      <c r="OZX87" s="99"/>
      <c r="OZY87" s="99"/>
      <c r="OZZ87" s="99"/>
      <c r="PAA87" s="99"/>
      <c r="PAB87" s="99"/>
      <c r="PAC87" s="99"/>
      <c r="PAD87" s="99"/>
      <c r="PAE87" s="99"/>
      <c r="PAF87" s="99"/>
      <c r="PAG87" s="99"/>
      <c r="PAH87" s="99"/>
      <c r="PAI87" s="99"/>
      <c r="PAJ87" s="99"/>
      <c r="PAK87" s="99"/>
      <c r="PAL87" s="99"/>
      <c r="PAM87" s="99"/>
      <c r="PAN87" s="99"/>
      <c r="PAO87" s="99"/>
      <c r="PAP87" s="99"/>
      <c r="PAQ87" s="99"/>
      <c r="PAR87" s="99"/>
      <c r="PAS87" s="99"/>
      <c r="PAT87" s="99"/>
      <c r="PAU87" s="99"/>
      <c r="PAV87" s="99"/>
      <c r="PAW87" s="99"/>
      <c r="PAX87" s="99"/>
      <c r="PAY87" s="99"/>
      <c r="PAZ87" s="99"/>
      <c r="PBA87" s="99"/>
      <c r="PBB87" s="99"/>
      <c r="PBC87" s="99"/>
      <c r="PBD87" s="99"/>
      <c r="PBE87" s="99"/>
      <c r="PBF87" s="99"/>
      <c r="PBG87" s="99"/>
      <c r="PBH87" s="99"/>
      <c r="PBI87" s="99"/>
      <c r="PBJ87" s="99"/>
      <c r="PBK87" s="99"/>
      <c r="PBL87" s="99"/>
      <c r="PBM87" s="99"/>
      <c r="PBN87" s="99"/>
      <c r="PBO87" s="99"/>
      <c r="PBP87" s="99"/>
      <c r="PBQ87" s="99"/>
      <c r="PBR87" s="99"/>
      <c r="PBS87" s="99"/>
      <c r="PBT87" s="99"/>
      <c r="PBU87" s="99"/>
      <c r="PBV87" s="99"/>
      <c r="PBW87" s="99"/>
      <c r="PBX87" s="99"/>
      <c r="PBY87" s="99"/>
      <c r="PBZ87" s="99"/>
      <c r="PCA87" s="99"/>
      <c r="PCB87" s="99"/>
      <c r="PCC87" s="99"/>
      <c r="PCD87" s="99"/>
      <c r="PCE87" s="99"/>
      <c r="PCF87" s="99"/>
      <c r="PCG87" s="99"/>
      <c r="PCH87" s="99"/>
      <c r="PCI87" s="99"/>
      <c r="PCJ87" s="99"/>
      <c r="PCK87" s="99"/>
      <c r="PCL87" s="99"/>
      <c r="PCM87" s="99"/>
      <c r="PCN87" s="99"/>
      <c r="PCO87" s="99"/>
      <c r="PCP87" s="99"/>
      <c r="PCQ87" s="99"/>
      <c r="PCR87" s="99"/>
      <c r="PCS87" s="99"/>
      <c r="PCT87" s="99"/>
      <c r="PCU87" s="99"/>
      <c r="PCV87" s="99"/>
      <c r="PCW87" s="99"/>
      <c r="PCX87" s="99"/>
      <c r="PCY87" s="99"/>
      <c r="PCZ87" s="99"/>
      <c r="PDA87" s="99"/>
      <c r="PDB87" s="99"/>
      <c r="PDC87" s="99"/>
      <c r="PDD87" s="99"/>
      <c r="PDE87" s="99"/>
      <c r="PDF87" s="99"/>
      <c r="PDG87" s="99"/>
      <c r="PDH87" s="99"/>
      <c r="PDI87" s="99"/>
      <c r="PDJ87" s="99"/>
      <c r="PDK87" s="99"/>
      <c r="PDL87" s="99"/>
      <c r="PDM87" s="99"/>
      <c r="PDN87" s="99"/>
      <c r="PDO87" s="99"/>
      <c r="PDP87" s="99"/>
      <c r="PDQ87" s="99"/>
      <c r="PDR87" s="99"/>
      <c r="PDS87" s="99"/>
      <c r="PDT87" s="99"/>
      <c r="PDU87" s="99"/>
      <c r="PDV87" s="99"/>
      <c r="PDW87" s="99"/>
      <c r="PDX87" s="99"/>
      <c r="PDY87" s="99"/>
      <c r="PDZ87" s="99"/>
      <c r="PEA87" s="99"/>
      <c r="PEB87" s="99"/>
      <c r="PEC87" s="99"/>
      <c r="PED87" s="99"/>
      <c r="PEE87" s="99"/>
      <c r="PEF87" s="99"/>
      <c r="PEG87" s="99"/>
      <c r="PEH87" s="99"/>
      <c r="PEI87" s="99"/>
      <c r="PEJ87" s="99"/>
      <c r="PEK87" s="99"/>
      <c r="PEL87" s="99"/>
      <c r="PEM87" s="99"/>
      <c r="PEN87" s="99"/>
      <c r="PEO87" s="99"/>
      <c r="PEP87" s="99"/>
      <c r="PEQ87" s="99"/>
      <c r="PER87" s="99"/>
      <c r="PES87" s="99"/>
      <c r="PET87" s="99"/>
      <c r="PEU87" s="99"/>
      <c r="PEV87" s="99"/>
      <c r="PEW87" s="99"/>
      <c r="PEX87" s="99"/>
      <c r="PEY87" s="99"/>
      <c r="PEZ87" s="99"/>
      <c r="PFA87" s="99"/>
      <c r="PFB87" s="99"/>
      <c r="PFC87" s="99"/>
      <c r="PFD87" s="99"/>
      <c r="PFE87" s="99"/>
      <c r="PFF87" s="99"/>
      <c r="PFG87" s="99"/>
      <c r="PFH87" s="99"/>
      <c r="PFI87" s="99"/>
      <c r="PFJ87" s="99"/>
      <c r="PFK87" s="99"/>
      <c r="PFL87" s="99"/>
      <c r="PFM87" s="99"/>
      <c r="PFN87" s="99"/>
      <c r="PFO87" s="99"/>
      <c r="PFP87" s="99"/>
      <c r="PFQ87" s="99"/>
      <c r="PFR87" s="99"/>
      <c r="PFS87" s="99"/>
      <c r="PFT87" s="99"/>
      <c r="PFU87" s="99"/>
      <c r="PFV87" s="99"/>
      <c r="PFW87" s="99"/>
      <c r="PFX87" s="99"/>
      <c r="PFY87" s="99"/>
      <c r="PFZ87" s="99"/>
      <c r="PGA87" s="99"/>
      <c r="PGB87" s="99"/>
      <c r="PGC87" s="99"/>
      <c r="PGD87" s="99"/>
      <c r="PGE87" s="99"/>
      <c r="PGF87" s="99"/>
      <c r="PGG87" s="99"/>
      <c r="PGH87" s="99"/>
      <c r="PGI87" s="99"/>
      <c r="PGJ87" s="99"/>
      <c r="PGK87" s="99"/>
      <c r="PGL87" s="99"/>
      <c r="PGM87" s="99"/>
      <c r="PGN87" s="99"/>
      <c r="PGO87" s="99"/>
      <c r="PGP87" s="99"/>
      <c r="PGQ87" s="99"/>
      <c r="PGR87" s="99"/>
      <c r="PGS87" s="99"/>
      <c r="PGT87" s="99"/>
      <c r="PGU87" s="99"/>
      <c r="PGV87" s="99"/>
      <c r="PGW87" s="99"/>
      <c r="PGX87" s="99"/>
      <c r="PGY87" s="99"/>
      <c r="PGZ87" s="99"/>
      <c r="PHA87" s="99"/>
      <c r="PHB87" s="99"/>
      <c r="PHC87" s="99"/>
      <c r="PHD87" s="99"/>
      <c r="PHE87" s="99"/>
      <c r="PHF87" s="99"/>
      <c r="PHG87" s="99"/>
      <c r="PHH87" s="99"/>
      <c r="PHI87" s="99"/>
      <c r="PHJ87" s="99"/>
      <c r="PHK87" s="99"/>
      <c r="PHL87" s="99"/>
      <c r="PHM87" s="99"/>
      <c r="PHN87" s="99"/>
      <c r="PHO87" s="99"/>
      <c r="PHP87" s="99"/>
      <c r="PHQ87" s="99"/>
      <c r="PHR87" s="99"/>
      <c r="PHS87" s="99"/>
      <c r="PHT87" s="99"/>
      <c r="PHU87" s="99"/>
      <c r="PHV87" s="99"/>
      <c r="PHW87" s="99"/>
      <c r="PHX87" s="99"/>
      <c r="PHY87" s="99"/>
      <c r="PHZ87" s="99"/>
      <c r="PIA87" s="99"/>
      <c r="PIB87" s="99"/>
      <c r="PIC87" s="99"/>
      <c r="PID87" s="99"/>
      <c r="PIE87" s="99"/>
      <c r="PIF87" s="99"/>
      <c r="PIG87" s="99"/>
      <c r="PIH87" s="99"/>
      <c r="PII87" s="99"/>
      <c r="PIJ87" s="99"/>
      <c r="PIK87" s="99"/>
      <c r="PIL87" s="99"/>
      <c r="PIM87" s="99"/>
      <c r="PIN87" s="99"/>
      <c r="PIO87" s="99"/>
      <c r="PIP87" s="99"/>
      <c r="PIQ87" s="99"/>
      <c r="PIR87" s="99"/>
      <c r="PIS87" s="99"/>
      <c r="PIT87" s="99"/>
      <c r="PIU87" s="99"/>
      <c r="PIV87" s="99"/>
      <c r="PIW87" s="99"/>
      <c r="PIX87" s="99"/>
      <c r="PIY87" s="99"/>
      <c r="PIZ87" s="99"/>
      <c r="PJA87" s="99"/>
      <c r="PJB87" s="99"/>
      <c r="PJC87" s="99"/>
      <c r="PJD87" s="99"/>
      <c r="PJE87" s="99"/>
      <c r="PJF87" s="99"/>
      <c r="PJG87" s="99"/>
      <c r="PJH87" s="99"/>
      <c r="PJI87" s="99"/>
      <c r="PJJ87" s="99"/>
      <c r="PJK87" s="99"/>
      <c r="PJL87" s="99"/>
      <c r="PJM87" s="99"/>
      <c r="PJN87" s="99"/>
      <c r="PJO87" s="99"/>
      <c r="PJP87" s="99"/>
      <c r="PJQ87" s="99"/>
      <c r="PJR87" s="99"/>
      <c r="PJS87" s="99"/>
      <c r="PJT87" s="99"/>
      <c r="PJU87" s="99"/>
      <c r="PJV87" s="99"/>
      <c r="PJW87" s="99"/>
      <c r="PJX87" s="99"/>
      <c r="PJY87" s="99"/>
      <c r="PJZ87" s="99"/>
      <c r="PKA87" s="99"/>
      <c r="PKB87" s="99"/>
      <c r="PKC87" s="99"/>
      <c r="PKD87" s="99"/>
      <c r="PKE87" s="99"/>
      <c r="PKF87" s="99"/>
      <c r="PKG87" s="99"/>
      <c r="PKH87" s="99"/>
      <c r="PKI87" s="99"/>
      <c r="PKJ87" s="99"/>
      <c r="PKK87" s="99"/>
      <c r="PKL87" s="99"/>
      <c r="PKM87" s="99"/>
      <c r="PKN87" s="99"/>
      <c r="PKO87" s="99"/>
      <c r="PKP87" s="99"/>
      <c r="PKQ87" s="99"/>
      <c r="PKR87" s="99"/>
      <c r="PKS87" s="99"/>
      <c r="PKT87" s="99"/>
      <c r="PKU87" s="99"/>
      <c r="PKV87" s="99"/>
      <c r="PKW87" s="99"/>
      <c r="PKX87" s="99"/>
      <c r="PKY87" s="99"/>
      <c r="PKZ87" s="99"/>
      <c r="PLA87" s="99"/>
      <c r="PLB87" s="99"/>
      <c r="PLC87" s="99"/>
      <c r="PLD87" s="99"/>
      <c r="PLE87" s="99"/>
      <c r="PLF87" s="99"/>
      <c r="PLG87" s="99"/>
      <c r="PLH87" s="99"/>
      <c r="PLI87" s="99"/>
      <c r="PLJ87" s="99"/>
      <c r="PLK87" s="99"/>
      <c r="PLL87" s="99"/>
      <c r="PLM87" s="99"/>
      <c r="PLN87" s="99"/>
      <c r="PLO87" s="99"/>
      <c r="PLP87" s="99"/>
      <c r="PLQ87" s="99"/>
      <c r="PLR87" s="99"/>
      <c r="PLS87" s="99"/>
      <c r="PLT87" s="99"/>
      <c r="PLU87" s="99"/>
      <c r="PLV87" s="99"/>
      <c r="PLW87" s="99"/>
      <c r="PLX87" s="99"/>
      <c r="PLY87" s="99"/>
      <c r="PLZ87" s="99"/>
      <c r="PMA87" s="99"/>
      <c r="PMB87" s="99"/>
      <c r="PMC87" s="99"/>
      <c r="PMD87" s="99"/>
      <c r="PME87" s="99"/>
      <c r="PMF87" s="99"/>
      <c r="PMG87" s="99"/>
      <c r="PMH87" s="99"/>
      <c r="PMI87" s="99"/>
      <c r="PMJ87" s="99"/>
      <c r="PMK87" s="99"/>
      <c r="PML87" s="99"/>
      <c r="PMM87" s="99"/>
      <c r="PMN87" s="99"/>
      <c r="PMO87" s="99"/>
      <c r="PMP87" s="99"/>
      <c r="PMQ87" s="99"/>
      <c r="PMR87" s="99"/>
      <c r="PMS87" s="99"/>
      <c r="PMT87" s="99"/>
      <c r="PMU87" s="99"/>
      <c r="PMV87" s="99"/>
      <c r="PMW87" s="99"/>
      <c r="PMX87" s="99"/>
      <c r="PMY87" s="99"/>
      <c r="PMZ87" s="99"/>
      <c r="PNA87" s="99"/>
      <c r="PNB87" s="99"/>
      <c r="PNC87" s="99"/>
      <c r="PND87" s="99"/>
      <c r="PNE87" s="99"/>
      <c r="PNF87" s="99"/>
      <c r="PNG87" s="99"/>
      <c r="PNH87" s="99"/>
      <c r="PNI87" s="99"/>
      <c r="PNJ87" s="99"/>
      <c r="PNK87" s="99"/>
      <c r="PNL87" s="99"/>
      <c r="PNM87" s="99"/>
      <c r="PNN87" s="99"/>
      <c r="PNO87" s="99"/>
      <c r="PNP87" s="99"/>
      <c r="PNQ87" s="99"/>
      <c r="PNR87" s="99"/>
      <c r="PNS87" s="99"/>
      <c r="PNT87" s="99"/>
      <c r="PNU87" s="99"/>
      <c r="PNV87" s="99"/>
      <c r="PNW87" s="99"/>
      <c r="PNX87" s="99"/>
      <c r="PNY87" s="99"/>
      <c r="PNZ87" s="99"/>
      <c r="POA87" s="99"/>
      <c r="POB87" s="99"/>
      <c r="POC87" s="99"/>
      <c r="POD87" s="99"/>
      <c r="POE87" s="99"/>
      <c r="POF87" s="99"/>
      <c r="POG87" s="99"/>
      <c r="POH87" s="99"/>
      <c r="POI87" s="99"/>
      <c r="POJ87" s="99"/>
      <c r="POK87" s="99"/>
      <c r="POL87" s="99"/>
      <c r="POM87" s="99"/>
      <c r="PON87" s="99"/>
      <c r="POO87" s="99"/>
      <c r="POP87" s="99"/>
      <c r="POQ87" s="99"/>
      <c r="POR87" s="99"/>
      <c r="POS87" s="99"/>
      <c r="POT87" s="99"/>
      <c r="POU87" s="99"/>
      <c r="POV87" s="99"/>
      <c r="POW87" s="99"/>
      <c r="POX87" s="99"/>
      <c r="POY87" s="99"/>
      <c r="POZ87" s="99"/>
      <c r="PPA87" s="99"/>
      <c r="PPB87" s="99"/>
      <c r="PPC87" s="99"/>
      <c r="PPD87" s="99"/>
      <c r="PPE87" s="99"/>
      <c r="PPF87" s="99"/>
      <c r="PPG87" s="99"/>
      <c r="PPH87" s="99"/>
      <c r="PPI87" s="99"/>
      <c r="PPJ87" s="99"/>
      <c r="PPK87" s="99"/>
      <c r="PPL87" s="99"/>
      <c r="PPM87" s="99"/>
      <c r="PPN87" s="99"/>
      <c r="PPO87" s="99"/>
      <c r="PPP87" s="99"/>
      <c r="PPQ87" s="99"/>
      <c r="PPR87" s="99"/>
      <c r="PPS87" s="99"/>
      <c r="PPT87" s="99"/>
      <c r="PPU87" s="99"/>
      <c r="PPV87" s="99"/>
      <c r="PPW87" s="99"/>
      <c r="PPX87" s="99"/>
      <c r="PPY87" s="99"/>
      <c r="PPZ87" s="99"/>
      <c r="PQA87" s="99"/>
      <c r="PQB87" s="99"/>
      <c r="PQC87" s="99"/>
      <c r="PQD87" s="99"/>
      <c r="PQE87" s="99"/>
      <c r="PQF87" s="99"/>
      <c r="PQG87" s="99"/>
      <c r="PQH87" s="99"/>
      <c r="PQI87" s="99"/>
      <c r="PQJ87" s="99"/>
      <c r="PQK87" s="99"/>
      <c r="PQL87" s="99"/>
      <c r="PQM87" s="99"/>
      <c r="PQN87" s="99"/>
      <c r="PQO87" s="99"/>
      <c r="PQP87" s="99"/>
      <c r="PQQ87" s="99"/>
      <c r="PQR87" s="99"/>
      <c r="PQS87" s="99"/>
      <c r="PQT87" s="99"/>
      <c r="PQU87" s="99"/>
      <c r="PQV87" s="99"/>
      <c r="PQW87" s="99"/>
      <c r="PQX87" s="99"/>
      <c r="PQY87" s="99"/>
      <c r="PQZ87" s="99"/>
      <c r="PRA87" s="99"/>
      <c r="PRB87" s="99"/>
      <c r="PRC87" s="99"/>
      <c r="PRD87" s="99"/>
      <c r="PRE87" s="99"/>
      <c r="PRF87" s="99"/>
      <c r="PRG87" s="99"/>
      <c r="PRH87" s="99"/>
      <c r="PRI87" s="99"/>
      <c r="PRJ87" s="99"/>
      <c r="PRK87" s="99"/>
      <c r="PRL87" s="99"/>
      <c r="PRM87" s="99"/>
      <c r="PRN87" s="99"/>
      <c r="PRO87" s="99"/>
      <c r="PRP87" s="99"/>
      <c r="PRQ87" s="99"/>
      <c r="PRR87" s="99"/>
      <c r="PRS87" s="99"/>
      <c r="PRT87" s="99"/>
      <c r="PRU87" s="99"/>
      <c r="PRV87" s="99"/>
      <c r="PRW87" s="99"/>
      <c r="PRX87" s="99"/>
      <c r="PRY87" s="99"/>
      <c r="PRZ87" s="99"/>
      <c r="PSA87" s="99"/>
      <c r="PSB87" s="99"/>
      <c r="PSC87" s="99"/>
      <c r="PSD87" s="99"/>
      <c r="PSE87" s="99"/>
      <c r="PSF87" s="99"/>
      <c r="PSG87" s="99"/>
      <c r="PSH87" s="99"/>
      <c r="PSI87" s="99"/>
      <c r="PSJ87" s="99"/>
      <c r="PSK87" s="99"/>
      <c r="PSL87" s="99"/>
      <c r="PSM87" s="99"/>
      <c r="PSN87" s="99"/>
      <c r="PSO87" s="99"/>
      <c r="PSP87" s="99"/>
      <c r="PSQ87" s="99"/>
      <c r="PSR87" s="99"/>
      <c r="PSS87" s="99"/>
      <c r="PST87" s="99"/>
      <c r="PSU87" s="99"/>
      <c r="PSV87" s="99"/>
      <c r="PSW87" s="99"/>
      <c r="PSX87" s="99"/>
      <c r="PSY87" s="99"/>
      <c r="PSZ87" s="99"/>
      <c r="PTA87" s="99"/>
      <c r="PTB87" s="99"/>
      <c r="PTC87" s="99"/>
      <c r="PTD87" s="99"/>
      <c r="PTE87" s="99"/>
      <c r="PTF87" s="99"/>
      <c r="PTG87" s="99"/>
      <c r="PTH87" s="99"/>
      <c r="PTI87" s="99"/>
      <c r="PTJ87" s="99"/>
      <c r="PTK87" s="99"/>
      <c r="PTL87" s="99"/>
      <c r="PTM87" s="99"/>
      <c r="PTN87" s="99"/>
      <c r="PTO87" s="99"/>
      <c r="PTP87" s="99"/>
      <c r="PTQ87" s="99"/>
      <c r="PTR87" s="99"/>
      <c r="PTS87" s="99"/>
      <c r="PTT87" s="99"/>
      <c r="PTU87" s="99"/>
      <c r="PTV87" s="99"/>
      <c r="PTW87" s="99"/>
      <c r="PTX87" s="99"/>
      <c r="PTY87" s="99"/>
      <c r="PTZ87" s="99"/>
      <c r="PUA87" s="99"/>
      <c r="PUB87" s="99"/>
      <c r="PUC87" s="99"/>
      <c r="PUD87" s="99"/>
      <c r="PUE87" s="99"/>
      <c r="PUF87" s="99"/>
      <c r="PUG87" s="99"/>
      <c r="PUH87" s="99"/>
      <c r="PUI87" s="99"/>
      <c r="PUJ87" s="99"/>
      <c r="PUK87" s="99"/>
      <c r="PUL87" s="99"/>
      <c r="PUM87" s="99"/>
      <c r="PUN87" s="99"/>
      <c r="PUO87" s="99"/>
      <c r="PUP87" s="99"/>
      <c r="PUQ87" s="99"/>
      <c r="PUR87" s="99"/>
      <c r="PUS87" s="99"/>
      <c r="PUT87" s="99"/>
      <c r="PUU87" s="99"/>
      <c r="PUV87" s="99"/>
      <c r="PUW87" s="99"/>
      <c r="PUX87" s="99"/>
      <c r="PUY87" s="99"/>
      <c r="PUZ87" s="99"/>
      <c r="PVA87" s="99"/>
      <c r="PVB87" s="99"/>
      <c r="PVC87" s="99"/>
      <c r="PVD87" s="99"/>
      <c r="PVE87" s="99"/>
      <c r="PVF87" s="99"/>
      <c r="PVG87" s="99"/>
      <c r="PVH87" s="99"/>
      <c r="PVI87" s="99"/>
      <c r="PVJ87" s="99"/>
      <c r="PVK87" s="99"/>
      <c r="PVL87" s="99"/>
      <c r="PVM87" s="99"/>
      <c r="PVN87" s="99"/>
      <c r="PVO87" s="99"/>
      <c r="PVP87" s="99"/>
      <c r="PVQ87" s="99"/>
      <c r="PVR87" s="99"/>
      <c r="PVS87" s="99"/>
      <c r="PVT87" s="99"/>
      <c r="PVU87" s="99"/>
      <c r="PVV87" s="99"/>
      <c r="PVW87" s="99"/>
      <c r="PVX87" s="99"/>
      <c r="PVY87" s="99"/>
      <c r="PVZ87" s="99"/>
      <c r="PWA87" s="99"/>
      <c r="PWB87" s="99"/>
      <c r="PWC87" s="99"/>
      <c r="PWD87" s="99"/>
      <c r="PWE87" s="99"/>
      <c r="PWF87" s="99"/>
      <c r="PWG87" s="99"/>
      <c r="PWH87" s="99"/>
      <c r="PWI87" s="99"/>
      <c r="PWJ87" s="99"/>
      <c r="PWK87" s="99"/>
      <c r="PWL87" s="99"/>
      <c r="PWM87" s="99"/>
      <c r="PWN87" s="99"/>
      <c r="PWO87" s="99"/>
      <c r="PWP87" s="99"/>
      <c r="PWQ87" s="99"/>
      <c r="PWR87" s="99"/>
      <c r="PWS87" s="99"/>
      <c r="PWT87" s="99"/>
      <c r="PWU87" s="99"/>
      <c r="PWV87" s="99"/>
      <c r="PWW87" s="99"/>
      <c r="PWX87" s="99"/>
      <c r="PWY87" s="99"/>
      <c r="PWZ87" s="99"/>
      <c r="PXA87" s="99"/>
      <c r="PXB87" s="99"/>
      <c r="PXC87" s="99"/>
      <c r="PXD87" s="99"/>
      <c r="PXE87" s="99"/>
      <c r="PXF87" s="99"/>
      <c r="PXG87" s="99"/>
      <c r="PXH87" s="99"/>
      <c r="PXI87" s="99"/>
      <c r="PXJ87" s="99"/>
      <c r="PXK87" s="99"/>
      <c r="PXL87" s="99"/>
      <c r="PXM87" s="99"/>
      <c r="PXN87" s="99"/>
      <c r="PXO87" s="99"/>
      <c r="PXP87" s="99"/>
      <c r="PXQ87" s="99"/>
      <c r="PXR87" s="99"/>
      <c r="PXS87" s="99"/>
      <c r="PXT87" s="99"/>
      <c r="PXU87" s="99"/>
      <c r="PXV87" s="99"/>
      <c r="PXW87" s="99"/>
      <c r="PXX87" s="99"/>
      <c r="PXY87" s="99"/>
      <c r="PXZ87" s="99"/>
      <c r="PYA87" s="99"/>
      <c r="PYB87" s="99"/>
      <c r="PYC87" s="99"/>
      <c r="PYD87" s="99"/>
      <c r="PYE87" s="99"/>
      <c r="PYF87" s="99"/>
      <c r="PYG87" s="99"/>
      <c r="PYH87" s="99"/>
      <c r="PYI87" s="99"/>
      <c r="PYJ87" s="99"/>
      <c r="PYK87" s="99"/>
      <c r="PYL87" s="99"/>
      <c r="PYM87" s="99"/>
      <c r="PYN87" s="99"/>
      <c r="PYO87" s="99"/>
      <c r="PYP87" s="99"/>
      <c r="PYQ87" s="99"/>
      <c r="PYR87" s="99"/>
      <c r="PYS87" s="99"/>
      <c r="PYT87" s="99"/>
      <c r="PYU87" s="99"/>
      <c r="PYV87" s="99"/>
      <c r="PYW87" s="99"/>
      <c r="PYX87" s="99"/>
      <c r="PYY87" s="99"/>
      <c r="PYZ87" s="99"/>
      <c r="PZA87" s="99"/>
      <c r="PZB87" s="99"/>
      <c r="PZC87" s="99"/>
      <c r="PZD87" s="99"/>
      <c r="PZE87" s="99"/>
      <c r="PZF87" s="99"/>
      <c r="PZG87" s="99"/>
      <c r="PZH87" s="99"/>
      <c r="PZI87" s="99"/>
      <c r="PZJ87" s="99"/>
      <c r="PZK87" s="99"/>
      <c r="PZL87" s="99"/>
      <c r="PZM87" s="99"/>
      <c r="PZN87" s="99"/>
      <c r="PZO87" s="99"/>
      <c r="PZP87" s="99"/>
      <c r="PZQ87" s="99"/>
      <c r="PZR87" s="99"/>
      <c r="PZS87" s="99"/>
      <c r="PZT87" s="99"/>
      <c r="PZU87" s="99"/>
      <c r="PZV87" s="99"/>
      <c r="PZW87" s="99"/>
      <c r="PZX87" s="99"/>
      <c r="PZY87" s="99"/>
      <c r="PZZ87" s="99"/>
      <c r="QAA87" s="99"/>
      <c r="QAB87" s="99"/>
      <c r="QAC87" s="99"/>
      <c r="QAD87" s="99"/>
      <c r="QAE87" s="99"/>
      <c r="QAF87" s="99"/>
      <c r="QAG87" s="99"/>
      <c r="QAH87" s="99"/>
      <c r="QAI87" s="99"/>
      <c r="QAJ87" s="99"/>
      <c r="QAK87" s="99"/>
      <c r="QAL87" s="99"/>
      <c r="QAM87" s="99"/>
      <c r="QAN87" s="99"/>
      <c r="QAO87" s="99"/>
      <c r="QAP87" s="99"/>
      <c r="QAQ87" s="99"/>
      <c r="QAR87" s="99"/>
      <c r="QAS87" s="99"/>
      <c r="QAT87" s="99"/>
      <c r="QAU87" s="99"/>
      <c r="QAV87" s="99"/>
      <c r="QAW87" s="99"/>
      <c r="QAX87" s="99"/>
      <c r="QAY87" s="99"/>
      <c r="QAZ87" s="99"/>
      <c r="QBA87" s="99"/>
      <c r="QBB87" s="99"/>
      <c r="QBC87" s="99"/>
      <c r="QBD87" s="99"/>
      <c r="QBE87" s="99"/>
      <c r="QBF87" s="99"/>
      <c r="QBG87" s="99"/>
      <c r="QBH87" s="99"/>
      <c r="QBI87" s="99"/>
      <c r="QBJ87" s="99"/>
      <c r="QBK87" s="99"/>
      <c r="QBL87" s="99"/>
      <c r="QBM87" s="99"/>
      <c r="QBN87" s="99"/>
      <c r="QBO87" s="99"/>
      <c r="QBP87" s="99"/>
      <c r="QBQ87" s="99"/>
      <c r="QBR87" s="99"/>
      <c r="QBS87" s="99"/>
      <c r="QBT87" s="99"/>
      <c r="QBU87" s="99"/>
      <c r="QBV87" s="99"/>
      <c r="QBW87" s="99"/>
      <c r="QBX87" s="99"/>
      <c r="QBY87" s="99"/>
      <c r="QBZ87" s="99"/>
      <c r="QCA87" s="99"/>
      <c r="QCB87" s="99"/>
      <c r="QCC87" s="99"/>
      <c r="QCD87" s="99"/>
      <c r="QCE87" s="99"/>
      <c r="QCF87" s="99"/>
      <c r="QCG87" s="99"/>
      <c r="QCH87" s="99"/>
      <c r="QCI87" s="99"/>
      <c r="QCJ87" s="99"/>
      <c r="QCK87" s="99"/>
      <c r="QCL87" s="99"/>
      <c r="QCM87" s="99"/>
      <c r="QCN87" s="99"/>
      <c r="QCO87" s="99"/>
      <c r="QCP87" s="99"/>
      <c r="QCQ87" s="99"/>
      <c r="QCR87" s="99"/>
      <c r="QCS87" s="99"/>
      <c r="QCT87" s="99"/>
      <c r="QCU87" s="99"/>
      <c r="QCV87" s="99"/>
      <c r="QCW87" s="99"/>
      <c r="QCX87" s="99"/>
      <c r="QCY87" s="99"/>
      <c r="QCZ87" s="99"/>
      <c r="QDA87" s="99"/>
      <c r="QDB87" s="99"/>
      <c r="QDC87" s="99"/>
      <c r="QDD87" s="99"/>
      <c r="QDE87" s="99"/>
      <c r="QDF87" s="99"/>
      <c r="QDG87" s="99"/>
      <c r="QDH87" s="99"/>
      <c r="QDI87" s="99"/>
      <c r="QDJ87" s="99"/>
      <c r="QDK87" s="99"/>
      <c r="QDL87" s="99"/>
      <c r="QDM87" s="99"/>
      <c r="QDN87" s="99"/>
      <c r="QDO87" s="99"/>
      <c r="QDP87" s="99"/>
      <c r="QDQ87" s="99"/>
      <c r="QDR87" s="99"/>
      <c r="QDS87" s="99"/>
      <c r="QDT87" s="99"/>
      <c r="QDU87" s="99"/>
      <c r="QDV87" s="99"/>
      <c r="QDW87" s="99"/>
      <c r="QDX87" s="99"/>
      <c r="QDY87" s="99"/>
      <c r="QDZ87" s="99"/>
      <c r="QEA87" s="99"/>
      <c r="QEB87" s="99"/>
      <c r="QEC87" s="99"/>
      <c r="QED87" s="99"/>
      <c r="QEE87" s="99"/>
      <c r="QEF87" s="99"/>
      <c r="QEG87" s="99"/>
      <c r="QEH87" s="99"/>
      <c r="QEI87" s="99"/>
      <c r="QEJ87" s="99"/>
      <c r="QEK87" s="99"/>
      <c r="QEL87" s="99"/>
      <c r="QEM87" s="99"/>
      <c r="QEN87" s="99"/>
      <c r="QEO87" s="99"/>
      <c r="QEP87" s="99"/>
      <c r="QEQ87" s="99"/>
      <c r="QER87" s="99"/>
      <c r="QES87" s="99"/>
      <c r="QET87" s="99"/>
      <c r="QEU87" s="99"/>
      <c r="QEV87" s="99"/>
      <c r="QEW87" s="99"/>
      <c r="QEX87" s="99"/>
      <c r="QEY87" s="99"/>
      <c r="QEZ87" s="99"/>
      <c r="QFA87" s="99"/>
      <c r="QFB87" s="99"/>
      <c r="QFC87" s="99"/>
      <c r="QFD87" s="99"/>
      <c r="QFE87" s="99"/>
      <c r="QFF87" s="99"/>
      <c r="QFG87" s="99"/>
      <c r="QFH87" s="99"/>
      <c r="QFI87" s="99"/>
      <c r="QFJ87" s="99"/>
      <c r="QFK87" s="99"/>
      <c r="QFL87" s="99"/>
      <c r="QFM87" s="99"/>
      <c r="QFN87" s="99"/>
      <c r="QFO87" s="99"/>
      <c r="QFP87" s="99"/>
      <c r="QFQ87" s="99"/>
      <c r="QFR87" s="99"/>
      <c r="QFS87" s="99"/>
      <c r="QFT87" s="99"/>
      <c r="QFU87" s="99"/>
      <c r="QFV87" s="99"/>
      <c r="QFW87" s="99"/>
      <c r="QFX87" s="99"/>
      <c r="QFY87" s="99"/>
      <c r="QFZ87" s="99"/>
      <c r="QGA87" s="99"/>
      <c r="QGB87" s="99"/>
      <c r="QGC87" s="99"/>
      <c r="QGD87" s="99"/>
      <c r="QGE87" s="99"/>
      <c r="QGF87" s="99"/>
      <c r="QGG87" s="99"/>
      <c r="QGH87" s="99"/>
      <c r="QGI87" s="99"/>
      <c r="QGJ87" s="99"/>
      <c r="QGK87" s="99"/>
      <c r="QGL87" s="99"/>
      <c r="QGM87" s="99"/>
      <c r="QGN87" s="99"/>
      <c r="QGO87" s="99"/>
      <c r="QGP87" s="99"/>
      <c r="QGQ87" s="99"/>
      <c r="QGR87" s="99"/>
      <c r="QGS87" s="99"/>
      <c r="QGT87" s="99"/>
      <c r="QGU87" s="99"/>
      <c r="QGV87" s="99"/>
      <c r="QGW87" s="99"/>
      <c r="QGX87" s="99"/>
      <c r="QGY87" s="99"/>
      <c r="QGZ87" s="99"/>
      <c r="QHA87" s="99"/>
      <c r="QHB87" s="99"/>
      <c r="QHC87" s="99"/>
      <c r="QHD87" s="99"/>
      <c r="QHE87" s="99"/>
      <c r="QHF87" s="99"/>
      <c r="QHG87" s="99"/>
      <c r="QHH87" s="99"/>
      <c r="QHI87" s="99"/>
      <c r="QHJ87" s="99"/>
      <c r="QHK87" s="99"/>
      <c r="QHL87" s="99"/>
      <c r="QHM87" s="99"/>
      <c r="QHN87" s="99"/>
      <c r="QHO87" s="99"/>
      <c r="QHP87" s="99"/>
      <c r="QHQ87" s="99"/>
      <c r="QHR87" s="99"/>
      <c r="QHS87" s="99"/>
      <c r="QHT87" s="99"/>
      <c r="QHU87" s="99"/>
      <c r="QHV87" s="99"/>
      <c r="QHW87" s="99"/>
      <c r="QHX87" s="99"/>
      <c r="QHY87" s="99"/>
      <c r="QHZ87" s="99"/>
      <c r="QIA87" s="99"/>
      <c r="QIB87" s="99"/>
      <c r="QIC87" s="99"/>
      <c r="QID87" s="99"/>
      <c r="QIE87" s="99"/>
      <c r="QIF87" s="99"/>
      <c r="QIG87" s="99"/>
      <c r="QIH87" s="99"/>
      <c r="QII87" s="99"/>
      <c r="QIJ87" s="99"/>
      <c r="QIK87" s="99"/>
      <c r="QIL87" s="99"/>
      <c r="QIM87" s="99"/>
      <c r="QIN87" s="99"/>
      <c r="QIO87" s="99"/>
      <c r="QIP87" s="99"/>
      <c r="QIQ87" s="99"/>
      <c r="QIR87" s="99"/>
      <c r="QIS87" s="99"/>
      <c r="QIT87" s="99"/>
      <c r="QIU87" s="99"/>
      <c r="QIV87" s="99"/>
      <c r="QIW87" s="99"/>
      <c r="QIX87" s="99"/>
      <c r="QIY87" s="99"/>
      <c r="QIZ87" s="99"/>
      <c r="QJA87" s="99"/>
      <c r="QJB87" s="99"/>
      <c r="QJC87" s="99"/>
      <c r="QJD87" s="99"/>
      <c r="QJE87" s="99"/>
      <c r="QJF87" s="99"/>
      <c r="QJG87" s="99"/>
      <c r="QJH87" s="99"/>
      <c r="QJI87" s="99"/>
      <c r="QJJ87" s="99"/>
      <c r="QJK87" s="99"/>
      <c r="QJL87" s="99"/>
      <c r="QJM87" s="99"/>
      <c r="QJN87" s="99"/>
      <c r="QJO87" s="99"/>
      <c r="QJP87" s="99"/>
      <c r="QJQ87" s="99"/>
      <c r="QJR87" s="99"/>
      <c r="QJS87" s="99"/>
      <c r="QJT87" s="99"/>
      <c r="QJU87" s="99"/>
      <c r="QJV87" s="99"/>
      <c r="QJW87" s="99"/>
      <c r="QJX87" s="99"/>
      <c r="QJY87" s="99"/>
      <c r="QJZ87" s="99"/>
      <c r="QKA87" s="99"/>
      <c r="QKB87" s="99"/>
      <c r="QKC87" s="99"/>
      <c r="QKD87" s="99"/>
      <c r="QKE87" s="99"/>
      <c r="QKF87" s="99"/>
      <c r="QKG87" s="99"/>
      <c r="QKH87" s="99"/>
      <c r="QKI87" s="99"/>
      <c r="QKJ87" s="99"/>
      <c r="QKK87" s="99"/>
      <c r="QKL87" s="99"/>
      <c r="QKM87" s="99"/>
      <c r="QKN87" s="99"/>
      <c r="QKO87" s="99"/>
      <c r="QKP87" s="99"/>
      <c r="QKQ87" s="99"/>
      <c r="QKR87" s="99"/>
      <c r="QKS87" s="99"/>
      <c r="QKT87" s="99"/>
      <c r="QKU87" s="99"/>
      <c r="QKV87" s="99"/>
      <c r="QKW87" s="99"/>
      <c r="QKX87" s="99"/>
      <c r="QKY87" s="99"/>
      <c r="QKZ87" s="99"/>
      <c r="QLA87" s="99"/>
      <c r="QLB87" s="99"/>
      <c r="QLC87" s="99"/>
      <c r="QLD87" s="99"/>
      <c r="QLE87" s="99"/>
      <c r="QLF87" s="99"/>
      <c r="QLG87" s="99"/>
      <c r="QLH87" s="99"/>
      <c r="QLI87" s="99"/>
      <c r="QLJ87" s="99"/>
      <c r="QLK87" s="99"/>
      <c r="QLL87" s="99"/>
      <c r="QLM87" s="99"/>
      <c r="QLN87" s="99"/>
      <c r="QLO87" s="99"/>
      <c r="QLP87" s="99"/>
      <c r="QLQ87" s="99"/>
      <c r="QLR87" s="99"/>
      <c r="QLS87" s="99"/>
      <c r="QLT87" s="99"/>
      <c r="QLU87" s="99"/>
      <c r="QLV87" s="99"/>
      <c r="QLW87" s="99"/>
      <c r="QLX87" s="99"/>
      <c r="QLY87" s="99"/>
      <c r="QLZ87" s="99"/>
      <c r="QMA87" s="99"/>
      <c r="QMB87" s="99"/>
      <c r="QMC87" s="99"/>
      <c r="QMD87" s="99"/>
      <c r="QME87" s="99"/>
      <c r="QMF87" s="99"/>
      <c r="QMG87" s="99"/>
      <c r="QMH87" s="99"/>
      <c r="QMI87" s="99"/>
      <c r="QMJ87" s="99"/>
      <c r="QMK87" s="99"/>
      <c r="QML87" s="99"/>
      <c r="QMM87" s="99"/>
      <c r="QMN87" s="99"/>
      <c r="QMO87" s="99"/>
      <c r="QMP87" s="99"/>
      <c r="QMQ87" s="99"/>
      <c r="QMR87" s="99"/>
      <c r="QMS87" s="99"/>
      <c r="QMT87" s="99"/>
      <c r="QMU87" s="99"/>
      <c r="QMV87" s="99"/>
      <c r="QMW87" s="99"/>
      <c r="QMX87" s="99"/>
      <c r="QMY87" s="99"/>
      <c r="QMZ87" s="99"/>
      <c r="QNA87" s="99"/>
      <c r="QNB87" s="99"/>
      <c r="QNC87" s="99"/>
      <c r="QND87" s="99"/>
      <c r="QNE87" s="99"/>
      <c r="QNF87" s="99"/>
      <c r="QNG87" s="99"/>
      <c r="QNH87" s="99"/>
      <c r="QNI87" s="99"/>
      <c r="QNJ87" s="99"/>
      <c r="QNK87" s="99"/>
      <c r="QNL87" s="99"/>
      <c r="QNM87" s="99"/>
      <c r="QNN87" s="99"/>
      <c r="QNO87" s="99"/>
      <c r="QNP87" s="99"/>
      <c r="QNQ87" s="99"/>
      <c r="QNR87" s="99"/>
      <c r="QNS87" s="99"/>
      <c r="QNT87" s="99"/>
      <c r="QNU87" s="99"/>
      <c r="QNV87" s="99"/>
      <c r="QNW87" s="99"/>
      <c r="QNX87" s="99"/>
      <c r="QNY87" s="99"/>
      <c r="QNZ87" s="99"/>
      <c r="QOA87" s="99"/>
      <c r="QOB87" s="99"/>
      <c r="QOC87" s="99"/>
      <c r="QOD87" s="99"/>
      <c r="QOE87" s="99"/>
      <c r="QOF87" s="99"/>
      <c r="QOG87" s="99"/>
      <c r="QOH87" s="99"/>
      <c r="QOI87" s="99"/>
      <c r="QOJ87" s="99"/>
      <c r="QOK87" s="99"/>
      <c r="QOL87" s="99"/>
      <c r="QOM87" s="99"/>
      <c r="QON87" s="99"/>
      <c r="QOO87" s="99"/>
      <c r="QOP87" s="99"/>
      <c r="QOQ87" s="99"/>
      <c r="QOR87" s="99"/>
      <c r="QOS87" s="99"/>
      <c r="QOT87" s="99"/>
      <c r="QOU87" s="99"/>
      <c r="QOV87" s="99"/>
      <c r="QOW87" s="99"/>
      <c r="QOX87" s="99"/>
      <c r="QOY87" s="99"/>
      <c r="QOZ87" s="99"/>
      <c r="QPA87" s="99"/>
      <c r="QPB87" s="99"/>
      <c r="QPC87" s="99"/>
      <c r="QPD87" s="99"/>
      <c r="QPE87" s="99"/>
      <c r="QPF87" s="99"/>
      <c r="QPG87" s="99"/>
      <c r="QPH87" s="99"/>
      <c r="QPI87" s="99"/>
      <c r="QPJ87" s="99"/>
      <c r="QPK87" s="99"/>
      <c r="QPL87" s="99"/>
      <c r="QPM87" s="99"/>
      <c r="QPN87" s="99"/>
      <c r="QPO87" s="99"/>
      <c r="QPP87" s="99"/>
      <c r="QPQ87" s="99"/>
      <c r="QPR87" s="99"/>
      <c r="QPS87" s="99"/>
      <c r="QPT87" s="99"/>
      <c r="QPU87" s="99"/>
      <c r="QPV87" s="99"/>
      <c r="QPW87" s="99"/>
      <c r="QPX87" s="99"/>
      <c r="QPY87" s="99"/>
      <c r="QPZ87" s="99"/>
      <c r="QQA87" s="99"/>
      <c r="QQB87" s="99"/>
      <c r="QQC87" s="99"/>
      <c r="QQD87" s="99"/>
      <c r="QQE87" s="99"/>
      <c r="QQF87" s="99"/>
      <c r="QQG87" s="99"/>
      <c r="QQH87" s="99"/>
      <c r="QQI87" s="99"/>
      <c r="QQJ87" s="99"/>
      <c r="QQK87" s="99"/>
      <c r="QQL87" s="99"/>
      <c r="QQM87" s="99"/>
      <c r="QQN87" s="99"/>
      <c r="QQO87" s="99"/>
      <c r="QQP87" s="99"/>
      <c r="QQQ87" s="99"/>
      <c r="QQR87" s="99"/>
      <c r="QQS87" s="99"/>
      <c r="QQT87" s="99"/>
      <c r="QQU87" s="99"/>
      <c r="QQV87" s="99"/>
      <c r="QQW87" s="99"/>
      <c r="QQX87" s="99"/>
      <c r="QQY87" s="99"/>
      <c r="QQZ87" s="99"/>
      <c r="QRA87" s="99"/>
      <c r="QRB87" s="99"/>
      <c r="QRC87" s="99"/>
      <c r="QRD87" s="99"/>
      <c r="QRE87" s="99"/>
      <c r="QRF87" s="99"/>
      <c r="QRG87" s="99"/>
      <c r="QRH87" s="99"/>
      <c r="QRI87" s="99"/>
      <c r="QRJ87" s="99"/>
      <c r="QRK87" s="99"/>
      <c r="QRL87" s="99"/>
      <c r="QRM87" s="99"/>
      <c r="QRN87" s="99"/>
      <c r="QRO87" s="99"/>
      <c r="QRP87" s="99"/>
      <c r="QRQ87" s="99"/>
      <c r="QRR87" s="99"/>
      <c r="QRS87" s="99"/>
      <c r="QRT87" s="99"/>
      <c r="QRU87" s="99"/>
      <c r="QRV87" s="99"/>
      <c r="QRW87" s="99"/>
      <c r="QRX87" s="99"/>
      <c r="QRY87" s="99"/>
      <c r="QRZ87" s="99"/>
      <c r="QSA87" s="99"/>
      <c r="QSB87" s="99"/>
      <c r="QSC87" s="99"/>
      <c r="QSD87" s="99"/>
      <c r="QSE87" s="99"/>
      <c r="QSF87" s="99"/>
      <c r="QSG87" s="99"/>
      <c r="QSH87" s="99"/>
      <c r="QSI87" s="99"/>
      <c r="QSJ87" s="99"/>
      <c r="QSK87" s="99"/>
      <c r="QSL87" s="99"/>
      <c r="QSM87" s="99"/>
      <c r="QSN87" s="99"/>
      <c r="QSO87" s="99"/>
      <c r="QSP87" s="99"/>
      <c r="QSQ87" s="99"/>
      <c r="QSR87" s="99"/>
      <c r="QSS87" s="99"/>
      <c r="QST87" s="99"/>
      <c r="QSU87" s="99"/>
      <c r="QSV87" s="99"/>
      <c r="QSW87" s="99"/>
      <c r="QSX87" s="99"/>
      <c r="QSY87" s="99"/>
      <c r="QSZ87" s="99"/>
      <c r="QTA87" s="99"/>
      <c r="QTB87" s="99"/>
      <c r="QTC87" s="99"/>
      <c r="QTD87" s="99"/>
      <c r="QTE87" s="99"/>
      <c r="QTF87" s="99"/>
      <c r="QTG87" s="99"/>
      <c r="QTH87" s="99"/>
      <c r="QTI87" s="99"/>
      <c r="QTJ87" s="99"/>
      <c r="QTK87" s="99"/>
      <c r="QTL87" s="99"/>
      <c r="QTM87" s="99"/>
      <c r="QTN87" s="99"/>
      <c r="QTO87" s="99"/>
      <c r="QTP87" s="99"/>
      <c r="QTQ87" s="99"/>
      <c r="QTR87" s="99"/>
      <c r="QTS87" s="99"/>
      <c r="QTT87" s="99"/>
      <c r="QTU87" s="99"/>
      <c r="QTV87" s="99"/>
      <c r="QTW87" s="99"/>
      <c r="QTX87" s="99"/>
      <c r="QTY87" s="99"/>
      <c r="QTZ87" s="99"/>
      <c r="QUA87" s="99"/>
      <c r="QUB87" s="99"/>
      <c r="QUC87" s="99"/>
      <c r="QUD87" s="99"/>
      <c r="QUE87" s="99"/>
      <c r="QUF87" s="99"/>
      <c r="QUG87" s="99"/>
      <c r="QUH87" s="99"/>
      <c r="QUI87" s="99"/>
      <c r="QUJ87" s="99"/>
      <c r="QUK87" s="99"/>
      <c r="QUL87" s="99"/>
      <c r="QUM87" s="99"/>
      <c r="QUN87" s="99"/>
      <c r="QUO87" s="99"/>
      <c r="QUP87" s="99"/>
      <c r="QUQ87" s="99"/>
      <c r="QUR87" s="99"/>
      <c r="QUS87" s="99"/>
      <c r="QUT87" s="99"/>
      <c r="QUU87" s="99"/>
      <c r="QUV87" s="99"/>
      <c r="QUW87" s="99"/>
      <c r="QUX87" s="99"/>
      <c r="QUY87" s="99"/>
      <c r="QUZ87" s="99"/>
      <c r="QVA87" s="99"/>
      <c r="QVB87" s="99"/>
      <c r="QVC87" s="99"/>
      <c r="QVD87" s="99"/>
      <c r="QVE87" s="99"/>
      <c r="QVF87" s="99"/>
      <c r="QVG87" s="99"/>
      <c r="QVH87" s="99"/>
      <c r="QVI87" s="99"/>
      <c r="QVJ87" s="99"/>
      <c r="QVK87" s="99"/>
      <c r="QVL87" s="99"/>
      <c r="QVM87" s="99"/>
      <c r="QVN87" s="99"/>
      <c r="QVO87" s="99"/>
      <c r="QVP87" s="99"/>
      <c r="QVQ87" s="99"/>
      <c r="QVR87" s="99"/>
      <c r="QVS87" s="99"/>
      <c r="QVT87" s="99"/>
      <c r="QVU87" s="99"/>
      <c r="QVV87" s="99"/>
      <c r="QVW87" s="99"/>
      <c r="QVX87" s="99"/>
      <c r="QVY87" s="99"/>
      <c r="QVZ87" s="99"/>
      <c r="QWA87" s="99"/>
      <c r="QWB87" s="99"/>
      <c r="QWC87" s="99"/>
      <c r="QWD87" s="99"/>
      <c r="QWE87" s="99"/>
      <c r="QWF87" s="99"/>
      <c r="QWG87" s="99"/>
      <c r="QWH87" s="99"/>
      <c r="QWI87" s="99"/>
      <c r="QWJ87" s="99"/>
      <c r="QWK87" s="99"/>
      <c r="QWL87" s="99"/>
      <c r="QWM87" s="99"/>
      <c r="QWN87" s="99"/>
      <c r="QWO87" s="99"/>
      <c r="QWP87" s="99"/>
      <c r="QWQ87" s="99"/>
      <c r="QWR87" s="99"/>
      <c r="QWS87" s="99"/>
      <c r="QWT87" s="99"/>
      <c r="QWU87" s="99"/>
      <c r="QWV87" s="99"/>
      <c r="QWW87" s="99"/>
      <c r="QWX87" s="99"/>
      <c r="QWY87" s="99"/>
      <c r="QWZ87" s="99"/>
      <c r="QXA87" s="99"/>
      <c r="QXB87" s="99"/>
      <c r="QXC87" s="99"/>
      <c r="QXD87" s="99"/>
      <c r="QXE87" s="99"/>
      <c r="QXF87" s="99"/>
      <c r="QXG87" s="99"/>
      <c r="QXH87" s="99"/>
      <c r="QXI87" s="99"/>
      <c r="QXJ87" s="99"/>
      <c r="QXK87" s="99"/>
      <c r="QXL87" s="99"/>
      <c r="QXM87" s="99"/>
      <c r="QXN87" s="99"/>
      <c r="QXO87" s="99"/>
      <c r="QXP87" s="99"/>
      <c r="QXQ87" s="99"/>
      <c r="QXR87" s="99"/>
      <c r="QXS87" s="99"/>
      <c r="QXT87" s="99"/>
      <c r="QXU87" s="99"/>
      <c r="QXV87" s="99"/>
      <c r="QXW87" s="99"/>
      <c r="QXX87" s="99"/>
      <c r="QXY87" s="99"/>
      <c r="QXZ87" s="99"/>
      <c r="QYA87" s="99"/>
      <c r="QYB87" s="99"/>
      <c r="QYC87" s="99"/>
      <c r="QYD87" s="99"/>
      <c r="QYE87" s="99"/>
      <c r="QYF87" s="99"/>
      <c r="QYG87" s="99"/>
      <c r="QYH87" s="99"/>
      <c r="QYI87" s="99"/>
      <c r="QYJ87" s="99"/>
      <c r="QYK87" s="99"/>
      <c r="QYL87" s="99"/>
      <c r="QYM87" s="99"/>
      <c r="QYN87" s="99"/>
      <c r="QYO87" s="99"/>
      <c r="QYP87" s="99"/>
      <c r="QYQ87" s="99"/>
      <c r="QYR87" s="99"/>
      <c r="QYS87" s="99"/>
      <c r="QYT87" s="99"/>
      <c r="QYU87" s="99"/>
      <c r="QYV87" s="99"/>
      <c r="QYW87" s="99"/>
      <c r="QYX87" s="99"/>
      <c r="QYY87" s="99"/>
      <c r="QYZ87" s="99"/>
      <c r="QZA87" s="99"/>
      <c r="QZB87" s="99"/>
      <c r="QZC87" s="99"/>
      <c r="QZD87" s="99"/>
      <c r="QZE87" s="99"/>
      <c r="QZF87" s="99"/>
      <c r="QZG87" s="99"/>
      <c r="QZH87" s="99"/>
      <c r="QZI87" s="99"/>
      <c r="QZJ87" s="99"/>
      <c r="QZK87" s="99"/>
      <c r="QZL87" s="99"/>
      <c r="QZM87" s="99"/>
      <c r="QZN87" s="99"/>
      <c r="QZO87" s="99"/>
      <c r="QZP87" s="99"/>
      <c r="QZQ87" s="99"/>
      <c r="QZR87" s="99"/>
      <c r="QZS87" s="99"/>
      <c r="QZT87" s="99"/>
      <c r="QZU87" s="99"/>
      <c r="QZV87" s="99"/>
      <c r="QZW87" s="99"/>
      <c r="QZX87" s="99"/>
      <c r="QZY87" s="99"/>
      <c r="QZZ87" s="99"/>
      <c r="RAA87" s="99"/>
      <c r="RAB87" s="99"/>
      <c r="RAC87" s="99"/>
      <c r="RAD87" s="99"/>
      <c r="RAE87" s="99"/>
      <c r="RAF87" s="99"/>
      <c r="RAG87" s="99"/>
      <c r="RAH87" s="99"/>
      <c r="RAI87" s="99"/>
      <c r="RAJ87" s="99"/>
      <c r="RAK87" s="99"/>
      <c r="RAL87" s="99"/>
      <c r="RAM87" s="99"/>
      <c r="RAN87" s="99"/>
      <c r="RAO87" s="99"/>
      <c r="RAP87" s="99"/>
      <c r="RAQ87" s="99"/>
      <c r="RAR87" s="99"/>
      <c r="RAS87" s="99"/>
      <c r="RAT87" s="99"/>
      <c r="RAU87" s="99"/>
      <c r="RAV87" s="99"/>
      <c r="RAW87" s="99"/>
      <c r="RAX87" s="99"/>
      <c r="RAY87" s="99"/>
      <c r="RAZ87" s="99"/>
      <c r="RBA87" s="99"/>
      <c r="RBB87" s="99"/>
      <c r="RBC87" s="99"/>
      <c r="RBD87" s="99"/>
      <c r="RBE87" s="99"/>
      <c r="RBF87" s="99"/>
      <c r="RBG87" s="99"/>
      <c r="RBH87" s="99"/>
      <c r="RBI87" s="99"/>
      <c r="RBJ87" s="99"/>
      <c r="RBK87" s="99"/>
      <c r="RBL87" s="99"/>
      <c r="RBM87" s="99"/>
      <c r="RBN87" s="99"/>
      <c r="RBO87" s="99"/>
      <c r="RBP87" s="99"/>
      <c r="RBQ87" s="99"/>
      <c r="RBR87" s="99"/>
      <c r="RBS87" s="99"/>
      <c r="RBT87" s="99"/>
      <c r="RBU87" s="99"/>
      <c r="RBV87" s="99"/>
      <c r="RBW87" s="99"/>
      <c r="RBX87" s="99"/>
      <c r="RBY87" s="99"/>
      <c r="RBZ87" s="99"/>
      <c r="RCA87" s="99"/>
      <c r="RCB87" s="99"/>
      <c r="RCC87" s="99"/>
      <c r="RCD87" s="99"/>
      <c r="RCE87" s="99"/>
      <c r="RCF87" s="99"/>
      <c r="RCG87" s="99"/>
      <c r="RCH87" s="99"/>
      <c r="RCI87" s="99"/>
      <c r="RCJ87" s="99"/>
      <c r="RCK87" s="99"/>
      <c r="RCL87" s="99"/>
      <c r="RCM87" s="99"/>
      <c r="RCN87" s="99"/>
      <c r="RCO87" s="99"/>
      <c r="RCP87" s="99"/>
      <c r="RCQ87" s="99"/>
      <c r="RCR87" s="99"/>
      <c r="RCS87" s="99"/>
      <c r="RCT87" s="99"/>
      <c r="RCU87" s="99"/>
      <c r="RCV87" s="99"/>
      <c r="RCW87" s="99"/>
      <c r="RCX87" s="99"/>
      <c r="RCY87" s="99"/>
      <c r="RCZ87" s="99"/>
      <c r="RDA87" s="99"/>
      <c r="RDB87" s="99"/>
      <c r="RDC87" s="99"/>
      <c r="RDD87" s="99"/>
      <c r="RDE87" s="99"/>
      <c r="RDF87" s="99"/>
      <c r="RDG87" s="99"/>
      <c r="RDH87" s="99"/>
      <c r="RDI87" s="99"/>
      <c r="RDJ87" s="99"/>
      <c r="RDK87" s="99"/>
      <c r="RDL87" s="99"/>
      <c r="RDM87" s="99"/>
      <c r="RDN87" s="99"/>
      <c r="RDO87" s="99"/>
      <c r="RDP87" s="99"/>
      <c r="RDQ87" s="99"/>
      <c r="RDR87" s="99"/>
      <c r="RDS87" s="99"/>
      <c r="RDT87" s="99"/>
      <c r="RDU87" s="99"/>
      <c r="RDV87" s="99"/>
      <c r="RDW87" s="99"/>
      <c r="RDX87" s="99"/>
      <c r="RDY87" s="99"/>
      <c r="RDZ87" s="99"/>
      <c r="REA87" s="99"/>
      <c r="REB87" s="99"/>
      <c r="REC87" s="99"/>
      <c r="RED87" s="99"/>
      <c r="REE87" s="99"/>
      <c r="REF87" s="99"/>
      <c r="REG87" s="99"/>
      <c r="REH87" s="99"/>
      <c r="REI87" s="99"/>
      <c r="REJ87" s="99"/>
      <c r="REK87" s="99"/>
      <c r="REL87" s="99"/>
      <c r="REM87" s="99"/>
      <c r="REN87" s="99"/>
      <c r="REO87" s="99"/>
      <c r="REP87" s="99"/>
      <c r="REQ87" s="99"/>
      <c r="RER87" s="99"/>
      <c r="RES87" s="99"/>
      <c r="RET87" s="99"/>
      <c r="REU87" s="99"/>
      <c r="REV87" s="99"/>
      <c r="REW87" s="99"/>
      <c r="REX87" s="99"/>
      <c r="REY87" s="99"/>
      <c r="REZ87" s="99"/>
      <c r="RFA87" s="99"/>
      <c r="RFB87" s="99"/>
      <c r="RFC87" s="99"/>
      <c r="RFD87" s="99"/>
      <c r="RFE87" s="99"/>
      <c r="RFF87" s="99"/>
      <c r="RFG87" s="99"/>
      <c r="RFH87" s="99"/>
      <c r="RFI87" s="99"/>
      <c r="RFJ87" s="99"/>
      <c r="RFK87" s="99"/>
      <c r="RFL87" s="99"/>
      <c r="RFM87" s="99"/>
      <c r="RFN87" s="99"/>
      <c r="RFO87" s="99"/>
      <c r="RFP87" s="99"/>
      <c r="RFQ87" s="99"/>
      <c r="RFR87" s="99"/>
      <c r="RFS87" s="99"/>
      <c r="RFT87" s="99"/>
      <c r="RFU87" s="99"/>
      <c r="RFV87" s="99"/>
      <c r="RFW87" s="99"/>
      <c r="RFX87" s="99"/>
      <c r="RFY87" s="99"/>
      <c r="RFZ87" s="99"/>
      <c r="RGA87" s="99"/>
      <c r="RGB87" s="99"/>
      <c r="RGC87" s="99"/>
      <c r="RGD87" s="99"/>
      <c r="RGE87" s="99"/>
      <c r="RGF87" s="99"/>
      <c r="RGG87" s="99"/>
      <c r="RGH87" s="99"/>
      <c r="RGI87" s="99"/>
      <c r="RGJ87" s="99"/>
      <c r="RGK87" s="99"/>
      <c r="RGL87" s="99"/>
      <c r="RGM87" s="99"/>
      <c r="RGN87" s="99"/>
      <c r="RGO87" s="99"/>
      <c r="RGP87" s="99"/>
      <c r="RGQ87" s="99"/>
      <c r="RGR87" s="99"/>
      <c r="RGS87" s="99"/>
      <c r="RGT87" s="99"/>
      <c r="RGU87" s="99"/>
      <c r="RGV87" s="99"/>
      <c r="RGW87" s="99"/>
      <c r="RGX87" s="99"/>
      <c r="RGY87" s="99"/>
      <c r="RGZ87" s="99"/>
      <c r="RHA87" s="99"/>
      <c r="RHB87" s="99"/>
      <c r="RHC87" s="99"/>
      <c r="RHD87" s="99"/>
      <c r="RHE87" s="99"/>
      <c r="RHF87" s="99"/>
      <c r="RHG87" s="99"/>
      <c r="RHH87" s="99"/>
      <c r="RHI87" s="99"/>
      <c r="RHJ87" s="99"/>
      <c r="RHK87" s="99"/>
      <c r="RHL87" s="99"/>
      <c r="RHM87" s="99"/>
      <c r="RHN87" s="99"/>
      <c r="RHO87" s="99"/>
      <c r="RHP87" s="99"/>
      <c r="RHQ87" s="99"/>
      <c r="RHR87" s="99"/>
      <c r="RHS87" s="99"/>
      <c r="RHT87" s="99"/>
      <c r="RHU87" s="99"/>
      <c r="RHV87" s="99"/>
      <c r="RHW87" s="99"/>
      <c r="RHX87" s="99"/>
      <c r="RHY87" s="99"/>
      <c r="RHZ87" s="99"/>
      <c r="RIA87" s="99"/>
      <c r="RIB87" s="99"/>
      <c r="RIC87" s="99"/>
      <c r="RID87" s="99"/>
      <c r="RIE87" s="99"/>
      <c r="RIF87" s="99"/>
      <c r="RIG87" s="99"/>
      <c r="RIH87" s="99"/>
      <c r="RII87" s="99"/>
      <c r="RIJ87" s="99"/>
      <c r="RIK87" s="99"/>
      <c r="RIL87" s="99"/>
      <c r="RIM87" s="99"/>
      <c r="RIN87" s="99"/>
      <c r="RIO87" s="99"/>
      <c r="RIP87" s="99"/>
      <c r="RIQ87" s="99"/>
      <c r="RIR87" s="99"/>
      <c r="RIS87" s="99"/>
      <c r="RIT87" s="99"/>
      <c r="RIU87" s="99"/>
      <c r="RIV87" s="99"/>
      <c r="RIW87" s="99"/>
      <c r="RIX87" s="99"/>
      <c r="RIY87" s="99"/>
      <c r="RIZ87" s="99"/>
      <c r="RJA87" s="99"/>
      <c r="RJB87" s="99"/>
      <c r="RJC87" s="99"/>
      <c r="RJD87" s="99"/>
      <c r="RJE87" s="99"/>
      <c r="RJF87" s="99"/>
      <c r="RJG87" s="99"/>
      <c r="RJH87" s="99"/>
      <c r="RJI87" s="99"/>
      <c r="RJJ87" s="99"/>
      <c r="RJK87" s="99"/>
      <c r="RJL87" s="99"/>
      <c r="RJM87" s="99"/>
      <c r="RJN87" s="99"/>
      <c r="RJO87" s="99"/>
      <c r="RJP87" s="99"/>
      <c r="RJQ87" s="99"/>
      <c r="RJR87" s="99"/>
      <c r="RJS87" s="99"/>
      <c r="RJT87" s="99"/>
      <c r="RJU87" s="99"/>
      <c r="RJV87" s="99"/>
      <c r="RJW87" s="99"/>
      <c r="RJX87" s="99"/>
      <c r="RJY87" s="99"/>
      <c r="RJZ87" s="99"/>
      <c r="RKA87" s="99"/>
      <c r="RKB87" s="99"/>
      <c r="RKC87" s="99"/>
      <c r="RKD87" s="99"/>
      <c r="RKE87" s="99"/>
      <c r="RKF87" s="99"/>
      <c r="RKG87" s="99"/>
      <c r="RKH87" s="99"/>
      <c r="RKI87" s="99"/>
      <c r="RKJ87" s="99"/>
      <c r="RKK87" s="99"/>
      <c r="RKL87" s="99"/>
      <c r="RKM87" s="99"/>
      <c r="RKN87" s="99"/>
      <c r="RKO87" s="99"/>
      <c r="RKP87" s="99"/>
      <c r="RKQ87" s="99"/>
      <c r="RKR87" s="99"/>
      <c r="RKS87" s="99"/>
      <c r="RKT87" s="99"/>
      <c r="RKU87" s="99"/>
      <c r="RKV87" s="99"/>
      <c r="RKW87" s="99"/>
      <c r="RKX87" s="99"/>
      <c r="RKY87" s="99"/>
      <c r="RKZ87" s="99"/>
      <c r="RLA87" s="99"/>
      <c r="RLB87" s="99"/>
      <c r="RLC87" s="99"/>
      <c r="RLD87" s="99"/>
      <c r="RLE87" s="99"/>
      <c r="RLF87" s="99"/>
      <c r="RLG87" s="99"/>
      <c r="RLH87" s="99"/>
      <c r="RLI87" s="99"/>
      <c r="RLJ87" s="99"/>
      <c r="RLK87" s="99"/>
      <c r="RLL87" s="99"/>
      <c r="RLM87" s="99"/>
      <c r="RLN87" s="99"/>
      <c r="RLO87" s="99"/>
      <c r="RLP87" s="99"/>
      <c r="RLQ87" s="99"/>
      <c r="RLR87" s="99"/>
      <c r="RLS87" s="99"/>
      <c r="RLT87" s="99"/>
      <c r="RLU87" s="99"/>
      <c r="RLV87" s="99"/>
      <c r="RLW87" s="99"/>
      <c r="RLX87" s="99"/>
      <c r="RLY87" s="99"/>
      <c r="RLZ87" s="99"/>
      <c r="RMA87" s="99"/>
      <c r="RMB87" s="99"/>
      <c r="RMC87" s="99"/>
      <c r="RMD87" s="99"/>
      <c r="RME87" s="99"/>
      <c r="RMF87" s="99"/>
      <c r="RMG87" s="99"/>
      <c r="RMH87" s="99"/>
      <c r="RMI87" s="99"/>
      <c r="RMJ87" s="99"/>
      <c r="RMK87" s="99"/>
      <c r="RML87" s="99"/>
      <c r="RMM87" s="99"/>
      <c r="RMN87" s="99"/>
      <c r="RMO87" s="99"/>
      <c r="RMP87" s="99"/>
      <c r="RMQ87" s="99"/>
      <c r="RMR87" s="99"/>
      <c r="RMS87" s="99"/>
      <c r="RMT87" s="99"/>
      <c r="RMU87" s="99"/>
      <c r="RMV87" s="99"/>
      <c r="RMW87" s="99"/>
      <c r="RMX87" s="99"/>
      <c r="RMY87" s="99"/>
      <c r="RMZ87" s="99"/>
      <c r="RNA87" s="99"/>
      <c r="RNB87" s="99"/>
      <c r="RNC87" s="99"/>
      <c r="RND87" s="99"/>
      <c r="RNE87" s="99"/>
      <c r="RNF87" s="99"/>
      <c r="RNG87" s="99"/>
      <c r="RNH87" s="99"/>
      <c r="RNI87" s="99"/>
      <c r="RNJ87" s="99"/>
      <c r="RNK87" s="99"/>
      <c r="RNL87" s="99"/>
      <c r="RNM87" s="99"/>
      <c r="RNN87" s="99"/>
      <c r="RNO87" s="99"/>
      <c r="RNP87" s="99"/>
      <c r="RNQ87" s="99"/>
      <c r="RNR87" s="99"/>
      <c r="RNS87" s="99"/>
      <c r="RNT87" s="99"/>
      <c r="RNU87" s="99"/>
      <c r="RNV87" s="99"/>
      <c r="RNW87" s="99"/>
      <c r="RNX87" s="99"/>
      <c r="RNY87" s="99"/>
      <c r="RNZ87" s="99"/>
      <c r="ROA87" s="99"/>
      <c r="ROB87" s="99"/>
      <c r="ROC87" s="99"/>
      <c r="ROD87" s="99"/>
      <c r="ROE87" s="99"/>
      <c r="ROF87" s="99"/>
      <c r="ROG87" s="99"/>
      <c r="ROH87" s="99"/>
      <c r="ROI87" s="99"/>
      <c r="ROJ87" s="99"/>
      <c r="ROK87" s="99"/>
      <c r="ROL87" s="99"/>
      <c r="ROM87" s="99"/>
      <c r="RON87" s="99"/>
      <c r="ROO87" s="99"/>
      <c r="ROP87" s="99"/>
      <c r="ROQ87" s="99"/>
      <c r="ROR87" s="99"/>
      <c r="ROS87" s="99"/>
      <c r="ROT87" s="99"/>
      <c r="ROU87" s="99"/>
      <c r="ROV87" s="99"/>
      <c r="ROW87" s="99"/>
      <c r="ROX87" s="99"/>
      <c r="ROY87" s="99"/>
      <c r="ROZ87" s="99"/>
      <c r="RPA87" s="99"/>
      <c r="RPB87" s="99"/>
      <c r="RPC87" s="99"/>
      <c r="RPD87" s="99"/>
      <c r="RPE87" s="99"/>
      <c r="RPF87" s="99"/>
      <c r="RPG87" s="99"/>
      <c r="RPH87" s="99"/>
      <c r="RPI87" s="99"/>
      <c r="RPJ87" s="99"/>
      <c r="RPK87" s="99"/>
      <c r="RPL87" s="99"/>
      <c r="RPM87" s="99"/>
      <c r="RPN87" s="99"/>
      <c r="RPO87" s="99"/>
      <c r="RPP87" s="99"/>
      <c r="RPQ87" s="99"/>
      <c r="RPR87" s="99"/>
      <c r="RPS87" s="99"/>
      <c r="RPT87" s="99"/>
      <c r="RPU87" s="99"/>
      <c r="RPV87" s="99"/>
      <c r="RPW87" s="99"/>
      <c r="RPX87" s="99"/>
      <c r="RPY87" s="99"/>
      <c r="RPZ87" s="99"/>
      <c r="RQA87" s="99"/>
      <c r="RQB87" s="99"/>
      <c r="RQC87" s="99"/>
      <c r="RQD87" s="99"/>
      <c r="RQE87" s="99"/>
      <c r="RQF87" s="99"/>
      <c r="RQG87" s="99"/>
      <c r="RQH87" s="99"/>
      <c r="RQI87" s="99"/>
      <c r="RQJ87" s="99"/>
      <c r="RQK87" s="99"/>
      <c r="RQL87" s="99"/>
      <c r="RQM87" s="99"/>
      <c r="RQN87" s="99"/>
      <c r="RQO87" s="99"/>
      <c r="RQP87" s="99"/>
      <c r="RQQ87" s="99"/>
      <c r="RQR87" s="99"/>
      <c r="RQS87" s="99"/>
      <c r="RQT87" s="99"/>
      <c r="RQU87" s="99"/>
      <c r="RQV87" s="99"/>
      <c r="RQW87" s="99"/>
      <c r="RQX87" s="99"/>
      <c r="RQY87" s="99"/>
      <c r="RQZ87" s="99"/>
      <c r="RRA87" s="99"/>
      <c r="RRB87" s="99"/>
      <c r="RRC87" s="99"/>
      <c r="RRD87" s="99"/>
      <c r="RRE87" s="99"/>
      <c r="RRF87" s="99"/>
      <c r="RRG87" s="99"/>
      <c r="RRH87" s="99"/>
      <c r="RRI87" s="99"/>
      <c r="RRJ87" s="99"/>
      <c r="RRK87" s="99"/>
      <c r="RRL87" s="99"/>
      <c r="RRM87" s="99"/>
      <c r="RRN87" s="99"/>
      <c r="RRO87" s="99"/>
      <c r="RRP87" s="99"/>
      <c r="RRQ87" s="99"/>
      <c r="RRR87" s="99"/>
      <c r="RRS87" s="99"/>
      <c r="RRT87" s="99"/>
      <c r="RRU87" s="99"/>
      <c r="RRV87" s="99"/>
      <c r="RRW87" s="99"/>
      <c r="RRX87" s="99"/>
      <c r="RRY87" s="99"/>
      <c r="RRZ87" s="99"/>
      <c r="RSA87" s="99"/>
      <c r="RSB87" s="99"/>
      <c r="RSC87" s="99"/>
      <c r="RSD87" s="99"/>
      <c r="RSE87" s="99"/>
      <c r="RSF87" s="99"/>
      <c r="RSG87" s="99"/>
      <c r="RSH87" s="99"/>
      <c r="RSI87" s="99"/>
      <c r="RSJ87" s="99"/>
      <c r="RSK87" s="99"/>
      <c r="RSL87" s="99"/>
      <c r="RSM87" s="99"/>
      <c r="RSN87" s="99"/>
      <c r="RSO87" s="99"/>
      <c r="RSP87" s="99"/>
      <c r="RSQ87" s="99"/>
      <c r="RSR87" s="99"/>
      <c r="RSS87" s="99"/>
      <c r="RST87" s="99"/>
      <c r="RSU87" s="99"/>
      <c r="RSV87" s="99"/>
      <c r="RSW87" s="99"/>
      <c r="RSX87" s="99"/>
      <c r="RSY87" s="99"/>
      <c r="RSZ87" s="99"/>
      <c r="RTA87" s="99"/>
      <c r="RTB87" s="99"/>
      <c r="RTC87" s="99"/>
      <c r="RTD87" s="99"/>
      <c r="RTE87" s="99"/>
      <c r="RTF87" s="99"/>
      <c r="RTG87" s="99"/>
      <c r="RTH87" s="99"/>
      <c r="RTI87" s="99"/>
      <c r="RTJ87" s="99"/>
      <c r="RTK87" s="99"/>
      <c r="RTL87" s="99"/>
      <c r="RTM87" s="99"/>
      <c r="RTN87" s="99"/>
      <c r="RTO87" s="99"/>
      <c r="RTP87" s="99"/>
      <c r="RTQ87" s="99"/>
      <c r="RTR87" s="99"/>
      <c r="RTS87" s="99"/>
      <c r="RTT87" s="99"/>
      <c r="RTU87" s="99"/>
      <c r="RTV87" s="99"/>
      <c r="RTW87" s="99"/>
      <c r="RTX87" s="99"/>
      <c r="RTY87" s="99"/>
      <c r="RTZ87" s="99"/>
      <c r="RUA87" s="99"/>
      <c r="RUB87" s="99"/>
      <c r="RUC87" s="99"/>
      <c r="RUD87" s="99"/>
      <c r="RUE87" s="99"/>
      <c r="RUF87" s="99"/>
      <c r="RUG87" s="99"/>
      <c r="RUH87" s="99"/>
      <c r="RUI87" s="99"/>
      <c r="RUJ87" s="99"/>
      <c r="RUK87" s="99"/>
      <c r="RUL87" s="99"/>
      <c r="RUM87" s="99"/>
      <c r="RUN87" s="99"/>
      <c r="RUO87" s="99"/>
      <c r="RUP87" s="99"/>
      <c r="RUQ87" s="99"/>
      <c r="RUR87" s="99"/>
      <c r="RUS87" s="99"/>
      <c r="RUT87" s="99"/>
      <c r="RUU87" s="99"/>
      <c r="RUV87" s="99"/>
      <c r="RUW87" s="99"/>
      <c r="RUX87" s="99"/>
      <c r="RUY87" s="99"/>
      <c r="RUZ87" s="99"/>
      <c r="RVA87" s="99"/>
      <c r="RVB87" s="99"/>
      <c r="RVC87" s="99"/>
      <c r="RVD87" s="99"/>
      <c r="RVE87" s="99"/>
      <c r="RVF87" s="99"/>
      <c r="RVG87" s="99"/>
      <c r="RVH87" s="99"/>
      <c r="RVI87" s="99"/>
      <c r="RVJ87" s="99"/>
      <c r="RVK87" s="99"/>
      <c r="RVL87" s="99"/>
      <c r="RVM87" s="99"/>
      <c r="RVN87" s="99"/>
      <c r="RVO87" s="99"/>
      <c r="RVP87" s="99"/>
      <c r="RVQ87" s="99"/>
      <c r="RVR87" s="99"/>
      <c r="RVS87" s="99"/>
      <c r="RVT87" s="99"/>
      <c r="RVU87" s="99"/>
      <c r="RVV87" s="99"/>
      <c r="RVW87" s="99"/>
      <c r="RVX87" s="99"/>
      <c r="RVY87" s="99"/>
      <c r="RVZ87" s="99"/>
      <c r="RWA87" s="99"/>
      <c r="RWB87" s="99"/>
      <c r="RWC87" s="99"/>
      <c r="RWD87" s="99"/>
      <c r="RWE87" s="99"/>
      <c r="RWF87" s="99"/>
      <c r="RWG87" s="99"/>
      <c r="RWH87" s="99"/>
      <c r="RWI87" s="99"/>
      <c r="RWJ87" s="99"/>
      <c r="RWK87" s="99"/>
      <c r="RWL87" s="99"/>
      <c r="RWM87" s="99"/>
      <c r="RWN87" s="99"/>
      <c r="RWO87" s="99"/>
      <c r="RWP87" s="99"/>
      <c r="RWQ87" s="99"/>
      <c r="RWR87" s="99"/>
      <c r="RWS87" s="99"/>
      <c r="RWT87" s="99"/>
      <c r="RWU87" s="99"/>
      <c r="RWV87" s="99"/>
      <c r="RWW87" s="99"/>
      <c r="RWX87" s="99"/>
      <c r="RWY87" s="99"/>
      <c r="RWZ87" s="99"/>
      <c r="RXA87" s="99"/>
      <c r="RXB87" s="99"/>
      <c r="RXC87" s="99"/>
      <c r="RXD87" s="99"/>
      <c r="RXE87" s="99"/>
      <c r="RXF87" s="99"/>
      <c r="RXG87" s="99"/>
      <c r="RXH87" s="99"/>
      <c r="RXI87" s="99"/>
      <c r="RXJ87" s="99"/>
      <c r="RXK87" s="99"/>
      <c r="RXL87" s="99"/>
      <c r="RXM87" s="99"/>
      <c r="RXN87" s="99"/>
      <c r="RXO87" s="99"/>
      <c r="RXP87" s="99"/>
      <c r="RXQ87" s="99"/>
      <c r="RXR87" s="99"/>
      <c r="RXS87" s="99"/>
      <c r="RXT87" s="99"/>
      <c r="RXU87" s="99"/>
      <c r="RXV87" s="99"/>
      <c r="RXW87" s="99"/>
      <c r="RXX87" s="99"/>
      <c r="RXY87" s="99"/>
      <c r="RXZ87" s="99"/>
      <c r="RYA87" s="99"/>
      <c r="RYB87" s="99"/>
      <c r="RYC87" s="99"/>
      <c r="RYD87" s="99"/>
      <c r="RYE87" s="99"/>
      <c r="RYF87" s="99"/>
      <c r="RYG87" s="99"/>
      <c r="RYH87" s="99"/>
      <c r="RYI87" s="99"/>
      <c r="RYJ87" s="99"/>
      <c r="RYK87" s="99"/>
      <c r="RYL87" s="99"/>
      <c r="RYM87" s="99"/>
      <c r="RYN87" s="99"/>
      <c r="RYO87" s="99"/>
      <c r="RYP87" s="99"/>
      <c r="RYQ87" s="99"/>
      <c r="RYR87" s="99"/>
      <c r="RYS87" s="99"/>
      <c r="RYT87" s="99"/>
      <c r="RYU87" s="99"/>
      <c r="RYV87" s="99"/>
      <c r="RYW87" s="99"/>
      <c r="RYX87" s="99"/>
      <c r="RYY87" s="99"/>
      <c r="RYZ87" s="99"/>
      <c r="RZA87" s="99"/>
      <c r="RZB87" s="99"/>
      <c r="RZC87" s="99"/>
      <c r="RZD87" s="99"/>
      <c r="RZE87" s="99"/>
      <c r="RZF87" s="99"/>
      <c r="RZG87" s="99"/>
      <c r="RZH87" s="99"/>
      <c r="RZI87" s="99"/>
      <c r="RZJ87" s="99"/>
      <c r="RZK87" s="99"/>
      <c r="RZL87" s="99"/>
      <c r="RZM87" s="99"/>
      <c r="RZN87" s="99"/>
      <c r="RZO87" s="99"/>
      <c r="RZP87" s="99"/>
      <c r="RZQ87" s="99"/>
      <c r="RZR87" s="99"/>
      <c r="RZS87" s="99"/>
      <c r="RZT87" s="99"/>
      <c r="RZU87" s="99"/>
      <c r="RZV87" s="99"/>
      <c r="RZW87" s="99"/>
      <c r="RZX87" s="99"/>
      <c r="RZY87" s="99"/>
      <c r="RZZ87" s="99"/>
      <c r="SAA87" s="99"/>
      <c r="SAB87" s="99"/>
      <c r="SAC87" s="99"/>
      <c r="SAD87" s="99"/>
      <c r="SAE87" s="99"/>
      <c r="SAF87" s="99"/>
      <c r="SAG87" s="99"/>
      <c r="SAH87" s="99"/>
      <c r="SAI87" s="99"/>
      <c r="SAJ87" s="99"/>
      <c r="SAK87" s="99"/>
      <c r="SAL87" s="99"/>
      <c r="SAM87" s="99"/>
      <c r="SAN87" s="99"/>
      <c r="SAO87" s="99"/>
      <c r="SAP87" s="99"/>
      <c r="SAQ87" s="99"/>
      <c r="SAR87" s="99"/>
      <c r="SAS87" s="99"/>
      <c r="SAT87" s="99"/>
      <c r="SAU87" s="99"/>
      <c r="SAV87" s="99"/>
      <c r="SAW87" s="99"/>
      <c r="SAX87" s="99"/>
      <c r="SAY87" s="99"/>
      <c r="SAZ87" s="99"/>
      <c r="SBA87" s="99"/>
      <c r="SBB87" s="99"/>
      <c r="SBC87" s="99"/>
      <c r="SBD87" s="99"/>
      <c r="SBE87" s="99"/>
      <c r="SBF87" s="99"/>
      <c r="SBG87" s="99"/>
      <c r="SBH87" s="99"/>
      <c r="SBI87" s="99"/>
      <c r="SBJ87" s="99"/>
      <c r="SBK87" s="99"/>
      <c r="SBL87" s="99"/>
      <c r="SBM87" s="99"/>
      <c r="SBN87" s="99"/>
      <c r="SBO87" s="99"/>
      <c r="SBP87" s="99"/>
      <c r="SBQ87" s="99"/>
      <c r="SBR87" s="99"/>
      <c r="SBS87" s="99"/>
      <c r="SBT87" s="99"/>
      <c r="SBU87" s="99"/>
      <c r="SBV87" s="99"/>
      <c r="SBW87" s="99"/>
      <c r="SBX87" s="99"/>
      <c r="SBY87" s="99"/>
      <c r="SBZ87" s="99"/>
      <c r="SCA87" s="99"/>
      <c r="SCB87" s="99"/>
      <c r="SCC87" s="99"/>
      <c r="SCD87" s="99"/>
      <c r="SCE87" s="99"/>
      <c r="SCF87" s="99"/>
      <c r="SCG87" s="99"/>
      <c r="SCH87" s="99"/>
      <c r="SCI87" s="99"/>
      <c r="SCJ87" s="99"/>
      <c r="SCK87" s="99"/>
      <c r="SCL87" s="99"/>
      <c r="SCM87" s="99"/>
      <c r="SCN87" s="99"/>
      <c r="SCO87" s="99"/>
      <c r="SCP87" s="99"/>
      <c r="SCQ87" s="99"/>
      <c r="SCR87" s="99"/>
      <c r="SCS87" s="99"/>
      <c r="SCT87" s="99"/>
      <c r="SCU87" s="99"/>
      <c r="SCV87" s="99"/>
      <c r="SCW87" s="99"/>
      <c r="SCX87" s="99"/>
      <c r="SCY87" s="99"/>
      <c r="SCZ87" s="99"/>
      <c r="SDA87" s="99"/>
      <c r="SDB87" s="99"/>
      <c r="SDC87" s="99"/>
      <c r="SDD87" s="99"/>
      <c r="SDE87" s="99"/>
      <c r="SDF87" s="99"/>
      <c r="SDG87" s="99"/>
      <c r="SDH87" s="99"/>
      <c r="SDI87" s="99"/>
      <c r="SDJ87" s="99"/>
      <c r="SDK87" s="99"/>
      <c r="SDL87" s="99"/>
      <c r="SDM87" s="99"/>
      <c r="SDN87" s="99"/>
      <c r="SDO87" s="99"/>
      <c r="SDP87" s="99"/>
      <c r="SDQ87" s="99"/>
      <c r="SDR87" s="99"/>
      <c r="SDS87" s="99"/>
      <c r="SDT87" s="99"/>
      <c r="SDU87" s="99"/>
      <c r="SDV87" s="99"/>
      <c r="SDW87" s="99"/>
      <c r="SDX87" s="99"/>
      <c r="SDY87" s="99"/>
      <c r="SDZ87" s="99"/>
      <c r="SEA87" s="99"/>
      <c r="SEB87" s="99"/>
      <c r="SEC87" s="99"/>
      <c r="SED87" s="99"/>
      <c r="SEE87" s="99"/>
      <c r="SEF87" s="99"/>
      <c r="SEG87" s="99"/>
      <c r="SEH87" s="99"/>
      <c r="SEI87" s="99"/>
      <c r="SEJ87" s="99"/>
      <c r="SEK87" s="99"/>
      <c r="SEL87" s="99"/>
      <c r="SEM87" s="99"/>
      <c r="SEN87" s="99"/>
      <c r="SEO87" s="99"/>
      <c r="SEP87" s="99"/>
      <c r="SEQ87" s="99"/>
      <c r="SER87" s="99"/>
      <c r="SES87" s="99"/>
      <c r="SET87" s="99"/>
      <c r="SEU87" s="99"/>
      <c r="SEV87" s="99"/>
      <c r="SEW87" s="99"/>
      <c r="SEX87" s="99"/>
      <c r="SEY87" s="99"/>
      <c r="SEZ87" s="99"/>
      <c r="SFA87" s="99"/>
      <c r="SFB87" s="99"/>
      <c r="SFC87" s="99"/>
      <c r="SFD87" s="99"/>
      <c r="SFE87" s="99"/>
      <c r="SFF87" s="99"/>
      <c r="SFG87" s="99"/>
      <c r="SFH87" s="99"/>
      <c r="SFI87" s="99"/>
      <c r="SFJ87" s="99"/>
      <c r="SFK87" s="99"/>
      <c r="SFL87" s="99"/>
      <c r="SFM87" s="99"/>
      <c r="SFN87" s="99"/>
      <c r="SFO87" s="99"/>
      <c r="SFP87" s="99"/>
      <c r="SFQ87" s="99"/>
      <c r="SFR87" s="99"/>
      <c r="SFS87" s="99"/>
      <c r="SFT87" s="99"/>
      <c r="SFU87" s="99"/>
      <c r="SFV87" s="99"/>
      <c r="SFW87" s="99"/>
      <c r="SFX87" s="99"/>
      <c r="SFY87" s="99"/>
      <c r="SFZ87" s="99"/>
      <c r="SGA87" s="99"/>
      <c r="SGB87" s="99"/>
      <c r="SGC87" s="99"/>
      <c r="SGD87" s="99"/>
      <c r="SGE87" s="99"/>
      <c r="SGF87" s="99"/>
      <c r="SGG87" s="99"/>
      <c r="SGH87" s="99"/>
      <c r="SGI87" s="99"/>
      <c r="SGJ87" s="99"/>
      <c r="SGK87" s="99"/>
      <c r="SGL87" s="99"/>
      <c r="SGM87" s="99"/>
      <c r="SGN87" s="99"/>
      <c r="SGO87" s="99"/>
      <c r="SGP87" s="99"/>
      <c r="SGQ87" s="99"/>
      <c r="SGR87" s="99"/>
      <c r="SGS87" s="99"/>
      <c r="SGT87" s="99"/>
      <c r="SGU87" s="99"/>
      <c r="SGV87" s="99"/>
      <c r="SGW87" s="99"/>
      <c r="SGX87" s="99"/>
      <c r="SGY87" s="99"/>
      <c r="SGZ87" s="99"/>
      <c r="SHA87" s="99"/>
      <c r="SHB87" s="99"/>
      <c r="SHC87" s="99"/>
      <c r="SHD87" s="99"/>
      <c r="SHE87" s="99"/>
      <c r="SHF87" s="99"/>
      <c r="SHG87" s="99"/>
      <c r="SHH87" s="99"/>
      <c r="SHI87" s="99"/>
      <c r="SHJ87" s="99"/>
      <c r="SHK87" s="99"/>
      <c r="SHL87" s="99"/>
      <c r="SHM87" s="99"/>
      <c r="SHN87" s="99"/>
      <c r="SHO87" s="99"/>
      <c r="SHP87" s="99"/>
      <c r="SHQ87" s="99"/>
      <c r="SHR87" s="99"/>
      <c r="SHS87" s="99"/>
      <c r="SHT87" s="99"/>
      <c r="SHU87" s="99"/>
      <c r="SHV87" s="99"/>
      <c r="SHW87" s="99"/>
      <c r="SHX87" s="99"/>
      <c r="SHY87" s="99"/>
      <c r="SHZ87" s="99"/>
      <c r="SIA87" s="99"/>
      <c r="SIB87" s="99"/>
      <c r="SIC87" s="99"/>
      <c r="SID87" s="99"/>
      <c r="SIE87" s="99"/>
      <c r="SIF87" s="99"/>
      <c r="SIG87" s="99"/>
      <c r="SIH87" s="99"/>
      <c r="SII87" s="99"/>
      <c r="SIJ87" s="99"/>
      <c r="SIK87" s="99"/>
      <c r="SIL87" s="99"/>
      <c r="SIM87" s="99"/>
      <c r="SIN87" s="99"/>
      <c r="SIO87" s="99"/>
      <c r="SIP87" s="99"/>
      <c r="SIQ87" s="99"/>
      <c r="SIR87" s="99"/>
      <c r="SIS87" s="99"/>
      <c r="SIT87" s="99"/>
      <c r="SIU87" s="99"/>
      <c r="SIV87" s="99"/>
      <c r="SIW87" s="99"/>
      <c r="SIX87" s="99"/>
      <c r="SIY87" s="99"/>
      <c r="SIZ87" s="99"/>
      <c r="SJA87" s="99"/>
      <c r="SJB87" s="99"/>
      <c r="SJC87" s="99"/>
      <c r="SJD87" s="99"/>
      <c r="SJE87" s="99"/>
      <c r="SJF87" s="99"/>
      <c r="SJG87" s="99"/>
      <c r="SJH87" s="99"/>
      <c r="SJI87" s="99"/>
      <c r="SJJ87" s="99"/>
      <c r="SJK87" s="99"/>
      <c r="SJL87" s="99"/>
      <c r="SJM87" s="99"/>
      <c r="SJN87" s="99"/>
      <c r="SJO87" s="99"/>
      <c r="SJP87" s="99"/>
      <c r="SJQ87" s="99"/>
      <c r="SJR87" s="99"/>
      <c r="SJS87" s="99"/>
      <c r="SJT87" s="99"/>
      <c r="SJU87" s="99"/>
      <c r="SJV87" s="99"/>
      <c r="SJW87" s="99"/>
      <c r="SJX87" s="99"/>
      <c r="SJY87" s="99"/>
      <c r="SJZ87" s="99"/>
      <c r="SKA87" s="99"/>
      <c r="SKB87" s="99"/>
      <c r="SKC87" s="99"/>
      <c r="SKD87" s="99"/>
      <c r="SKE87" s="99"/>
      <c r="SKF87" s="99"/>
      <c r="SKG87" s="99"/>
      <c r="SKH87" s="99"/>
      <c r="SKI87" s="99"/>
      <c r="SKJ87" s="99"/>
      <c r="SKK87" s="99"/>
      <c r="SKL87" s="99"/>
      <c r="SKM87" s="99"/>
      <c r="SKN87" s="99"/>
      <c r="SKO87" s="99"/>
      <c r="SKP87" s="99"/>
      <c r="SKQ87" s="99"/>
      <c r="SKR87" s="99"/>
      <c r="SKS87" s="99"/>
      <c r="SKT87" s="99"/>
      <c r="SKU87" s="99"/>
      <c r="SKV87" s="99"/>
      <c r="SKW87" s="99"/>
      <c r="SKX87" s="99"/>
      <c r="SKY87" s="99"/>
      <c r="SKZ87" s="99"/>
      <c r="SLA87" s="99"/>
      <c r="SLB87" s="99"/>
      <c r="SLC87" s="99"/>
      <c r="SLD87" s="99"/>
      <c r="SLE87" s="99"/>
      <c r="SLF87" s="99"/>
      <c r="SLG87" s="99"/>
      <c r="SLH87" s="99"/>
      <c r="SLI87" s="99"/>
      <c r="SLJ87" s="99"/>
      <c r="SLK87" s="99"/>
      <c r="SLL87" s="99"/>
      <c r="SLM87" s="99"/>
      <c r="SLN87" s="99"/>
      <c r="SLO87" s="99"/>
      <c r="SLP87" s="99"/>
      <c r="SLQ87" s="99"/>
      <c r="SLR87" s="99"/>
      <c r="SLS87" s="99"/>
      <c r="SLT87" s="99"/>
      <c r="SLU87" s="99"/>
      <c r="SLV87" s="99"/>
      <c r="SLW87" s="99"/>
      <c r="SLX87" s="99"/>
      <c r="SLY87" s="99"/>
      <c r="SLZ87" s="99"/>
      <c r="SMA87" s="99"/>
      <c r="SMB87" s="99"/>
      <c r="SMC87" s="99"/>
      <c r="SMD87" s="99"/>
      <c r="SME87" s="99"/>
      <c r="SMF87" s="99"/>
      <c r="SMG87" s="99"/>
      <c r="SMH87" s="99"/>
      <c r="SMI87" s="99"/>
      <c r="SMJ87" s="99"/>
      <c r="SMK87" s="99"/>
      <c r="SML87" s="99"/>
      <c r="SMM87" s="99"/>
      <c r="SMN87" s="99"/>
      <c r="SMO87" s="99"/>
      <c r="SMP87" s="99"/>
      <c r="SMQ87" s="99"/>
      <c r="SMR87" s="99"/>
      <c r="SMS87" s="99"/>
      <c r="SMT87" s="99"/>
      <c r="SMU87" s="99"/>
      <c r="SMV87" s="99"/>
      <c r="SMW87" s="99"/>
      <c r="SMX87" s="99"/>
      <c r="SMY87" s="99"/>
      <c r="SMZ87" s="99"/>
      <c r="SNA87" s="99"/>
      <c r="SNB87" s="99"/>
      <c r="SNC87" s="99"/>
      <c r="SND87" s="99"/>
      <c r="SNE87" s="99"/>
      <c r="SNF87" s="99"/>
      <c r="SNG87" s="99"/>
      <c r="SNH87" s="99"/>
      <c r="SNI87" s="99"/>
      <c r="SNJ87" s="99"/>
      <c r="SNK87" s="99"/>
      <c r="SNL87" s="99"/>
      <c r="SNM87" s="99"/>
      <c r="SNN87" s="99"/>
      <c r="SNO87" s="99"/>
      <c r="SNP87" s="99"/>
      <c r="SNQ87" s="99"/>
      <c r="SNR87" s="99"/>
      <c r="SNS87" s="99"/>
      <c r="SNT87" s="99"/>
      <c r="SNU87" s="99"/>
      <c r="SNV87" s="99"/>
      <c r="SNW87" s="99"/>
      <c r="SNX87" s="99"/>
      <c r="SNY87" s="99"/>
      <c r="SNZ87" s="99"/>
      <c r="SOA87" s="99"/>
      <c r="SOB87" s="99"/>
      <c r="SOC87" s="99"/>
      <c r="SOD87" s="99"/>
      <c r="SOE87" s="99"/>
      <c r="SOF87" s="99"/>
      <c r="SOG87" s="99"/>
      <c r="SOH87" s="99"/>
      <c r="SOI87" s="99"/>
      <c r="SOJ87" s="99"/>
      <c r="SOK87" s="99"/>
      <c r="SOL87" s="99"/>
      <c r="SOM87" s="99"/>
      <c r="SON87" s="99"/>
      <c r="SOO87" s="99"/>
      <c r="SOP87" s="99"/>
      <c r="SOQ87" s="99"/>
      <c r="SOR87" s="99"/>
      <c r="SOS87" s="99"/>
      <c r="SOT87" s="99"/>
      <c r="SOU87" s="99"/>
      <c r="SOV87" s="99"/>
      <c r="SOW87" s="99"/>
      <c r="SOX87" s="99"/>
      <c r="SOY87" s="99"/>
      <c r="SOZ87" s="99"/>
      <c r="SPA87" s="99"/>
      <c r="SPB87" s="99"/>
      <c r="SPC87" s="99"/>
      <c r="SPD87" s="99"/>
      <c r="SPE87" s="99"/>
      <c r="SPF87" s="99"/>
      <c r="SPG87" s="99"/>
      <c r="SPH87" s="99"/>
      <c r="SPI87" s="99"/>
      <c r="SPJ87" s="99"/>
      <c r="SPK87" s="99"/>
      <c r="SPL87" s="99"/>
      <c r="SPM87" s="99"/>
      <c r="SPN87" s="99"/>
      <c r="SPO87" s="99"/>
      <c r="SPP87" s="99"/>
      <c r="SPQ87" s="99"/>
      <c r="SPR87" s="99"/>
      <c r="SPS87" s="99"/>
      <c r="SPT87" s="99"/>
      <c r="SPU87" s="99"/>
      <c r="SPV87" s="99"/>
      <c r="SPW87" s="99"/>
      <c r="SPX87" s="99"/>
      <c r="SPY87" s="99"/>
      <c r="SPZ87" s="99"/>
      <c r="SQA87" s="99"/>
      <c r="SQB87" s="99"/>
      <c r="SQC87" s="99"/>
      <c r="SQD87" s="99"/>
      <c r="SQE87" s="99"/>
      <c r="SQF87" s="99"/>
      <c r="SQG87" s="99"/>
      <c r="SQH87" s="99"/>
      <c r="SQI87" s="99"/>
      <c r="SQJ87" s="99"/>
      <c r="SQK87" s="99"/>
      <c r="SQL87" s="99"/>
      <c r="SQM87" s="99"/>
      <c r="SQN87" s="99"/>
      <c r="SQO87" s="99"/>
      <c r="SQP87" s="99"/>
      <c r="SQQ87" s="99"/>
      <c r="SQR87" s="99"/>
      <c r="SQS87" s="99"/>
      <c r="SQT87" s="99"/>
      <c r="SQU87" s="99"/>
      <c r="SQV87" s="99"/>
      <c r="SQW87" s="99"/>
      <c r="SQX87" s="99"/>
      <c r="SQY87" s="99"/>
      <c r="SQZ87" s="99"/>
      <c r="SRA87" s="99"/>
      <c r="SRB87" s="99"/>
      <c r="SRC87" s="99"/>
      <c r="SRD87" s="99"/>
      <c r="SRE87" s="99"/>
      <c r="SRF87" s="99"/>
      <c r="SRG87" s="99"/>
      <c r="SRH87" s="99"/>
      <c r="SRI87" s="99"/>
      <c r="SRJ87" s="99"/>
      <c r="SRK87" s="99"/>
      <c r="SRL87" s="99"/>
      <c r="SRM87" s="99"/>
      <c r="SRN87" s="99"/>
      <c r="SRO87" s="99"/>
      <c r="SRP87" s="99"/>
      <c r="SRQ87" s="99"/>
      <c r="SRR87" s="99"/>
      <c r="SRS87" s="99"/>
      <c r="SRT87" s="99"/>
      <c r="SRU87" s="99"/>
      <c r="SRV87" s="99"/>
      <c r="SRW87" s="99"/>
      <c r="SRX87" s="99"/>
      <c r="SRY87" s="99"/>
      <c r="SRZ87" s="99"/>
      <c r="SSA87" s="99"/>
      <c r="SSB87" s="99"/>
      <c r="SSC87" s="99"/>
      <c r="SSD87" s="99"/>
      <c r="SSE87" s="99"/>
      <c r="SSF87" s="99"/>
      <c r="SSG87" s="99"/>
      <c r="SSH87" s="99"/>
      <c r="SSI87" s="99"/>
      <c r="SSJ87" s="99"/>
      <c r="SSK87" s="99"/>
      <c r="SSL87" s="99"/>
      <c r="SSM87" s="99"/>
      <c r="SSN87" s="99"/>
      <c r="SSO87" s="99"/>
      <c r="SSP87" s="99"/>
      <c r="SSQ87" s="99"/>
      <c r="SSR87" s="99"/>
      <c r="SSS87" s="99"/>
      <c r="SST87" s="99"/>
      <c r="SSU87" s="99"/>
      <c r="SSV87" s="99"/>
      <c r="SSW87" s="99"/>
      <c r="SSX87" s="99"/>
      <c r="SSY87" s="99"/>
      <c r="SSZ87" s="99"/>
      <c r="STA87" s="99"/>
      <c r="STB87" s="99"/>
      <c r="STC87" s="99"/>
      <c r="STD87" s="99"/>
      <c r="STE87" s="99"/>
      <c r="STF87" s="99"/>
      <c r="STG87" s="99"/>
      <c r="STH87" s="99"/>
      <c r="STI87" s="99"/>
      <c r="STJ87" s="99"/>
      <c r="STK87" s="99"/>
      <c r="STL87" s="99"/>
      <c r="STM87" s="99"/>
      <c r="STN87" s="99"/>
      <c r="STO87" s="99"/>
      <c r="STP87" s="99"/>
      <c r="STQ87" s="99"/>
      <c r="STR87" s="99"/>
      <c r="STS87" s="99"/>
      <c r="STT87" s="99"/>
      <c r="STU87" s="99"/>
      <c r="STV87" s="99"/>
      <c r="STW87" s="99"/>
      <c r="STX87" s="99"/>
      <c r="STY87" s="99"/>
      <c r="STZ87" s="99"/>
      <c r="SUA87" s="99"/>
      <c r="SUB87" s="99"/>
      <c r="SUC87" s="99"/>
      <c r="SUD87" s="99"/>
      <c r="SUE87" s="99"/>
      <c r="SUF87" s="99"/>
      <c r="SUG87" s="99"/>
      <c r="SUH87" s="99"/>
      <c r="SUI87" s="99"/>
      <c r="SUJ87" s="99"/>
      <c r="SUK87" s="99"/>
      <c r="SUL87" s="99"/>
      <c r="SUM87" s="99"/>
      <c r="SUN87" s="99"/>
      <c r="SUO87" s="99"/>
      <c r="SUP87" s="99"/>
      <c r="SUQ87" s="99"/>
      <c r="SUR87" s="99"/>
      <c r="SUS87" s="99"/>
      <c r="SUT87" s="99"/>
      <c r="SUU87" s="99"/>
      <c r="SUV87" s="99"/>
      <c r="SUW87" s="99"/>
      <c r="SUX87" s="99"/>
      <c r="SUY87" s="99"/>
      <c r="SUZ87" s="99"/>
      <c r="SVA87" s="99"/>
      <c r="SVB87" s="99"/>
      <c r="SVC87" s="99"/>
      <c r="SVD87" s="99"/>
      <c r="SVE87" s="99"/>
      <c r="SVF87" s="99"/>
      <c r="SVG87" s="99"/>
      <c r="SVH87" s="99"/>
      <c r="SVI87" s="99"/>
      <c r="SVJ87" s="99"/>
      <c r="SVK87" s="99"/>
      <c r="SVL87" s="99"/>
      <c r="SVM87" s="99"/>
      <c r="SVN87" s="99"/>
      <c r="SVO87" s="99"/>
      <c r="SVP87" s="99"/>
      <c r="SVQ87" s="99"/>
      <c r="SVR87" s="99"/>
      <c r="SVS87" s="99"/>
      <c r="SVT87" s="99"/>
      <c r="SVU87" s="99"/>
      <c r="SVV87" s="99"/>
      <c r="SVW87" s="99"/>
      <c r="SVX87" s="99"/>
      <c r="SVY87" s="99"/>
      <c r="SVZ87" s="99"/>
      <c r="SWA87" s="99"/>
      <c r="SWB87" s="99"/>
      <c r="SWC87" s="99"/>
      <c r="SWD87" s="99"/>
      <c r="SWE87" s="99"/>
      <c r="SWF87" s="99"/>
      <c r="SWG87" s="99"/>
      <c r="SWH87" s="99"/>
      <c r="SWI87" s="99"/>
      <c r="SWJ87" s="99"/>
      <c r="SWK87" s="99"/>
      <c r="SWL87" s="99"/>
      <c r="SWM87" s="99"/>
      <c r="SWN87" s="99"/>
      <c r="SWO87" s="99"/>
      <c r="SWP87" s="99"/>
      <c r="SWQ87" s="99"/>
      <c r="SWR87" s="99"/>
      <c r="SWS87" s="99"/>
      <c r="SWT87" s="99"/>
      <c r="SWU87" s="99"/>
      <c r="SWV87" s="99"/>
      <c r="SWW87" s="99"/>
      <c r="SWX87" s="99"/>
      <c r="SWY87" s="99"/>
      <c r="SWZ87" s="99"/>
      <c r="SXA87" s="99"/>
      <c r="SXB87" s="99"/>
      <c r="SXC87" s="99"/>
      <c r="SXD87" s="99"/>
      <c r="SXE87" s="99"/>
      <c r="SXF87" s="99"/>
      <c r="SXG87" s="99"/>
      <c r="SXH87" s="99"/>
      <c r="SXI87" s="99"/>
      <c r="SXJ87" s="99"/>
      <c r="SXK87" s="99"/>
      <c r="SXL87" s="99"/>
      <c r="SXM87" s="99"/>
      <c r="SXN87" s="99"/>
      <c r="SXO87" s="99"/>
      <c r="SXP87" s="99"/>
      <c r="SXQ87" s="99"/>
      <c r="SXR87" s="99"/>
      <c r="SXS87" s="99"/>
      <c r="SXT87" s="99"/>
      <c r="SXU87" s="99"/>
      <c r="SXV87" s="99"/>
      <c r="SXW87" s="99"/>
      <c r="SXX87" s="99"/>
      <c r="SXY87" s="99"/>
      <c r="SXZ87" s="99"/>
      <c r="SYA87" s="99"/>
      <c r="SYB87" s="99"/>
      <c r="SYC87" s="99"/>
      <c r="SYD87" s="99"/>
      <c r="SYE87" s="99"/>
      <c r="SYF87" s="99"/>
      <c r="SYG87" s="99"/>
      <c r="SYH87" s="99"/>
      <c r="SYI87" s="99"/>
      <c r="SYJ87" s="99"/>
      <c r="SYK87" s="99"/>
      <c r="SYL87" s="99"/>
      <c r="SYM87" s="99"/>
      <c r="SYN87" s="99"/>
      <c r="SYO87" s="99"/>
      <c r="SYP87" s="99"/>
      <c r="SYQ87" s="99"/>
      <c r="SYR87" s="99"/>
      <c r="SYS87" s="99"/>
      <c r="SYT87" s="99"/>
      <c r="SYU87" s="99"/>
      <c r="SYV87" s="99"/>
      <c r="SYW87" s="99"/>
      <c r="SYX87" s="99"/>
      <c r="SYY87" s="99"/>
      <c r="SYZ87" s="99"/>
      <c r="SZA87" s="99"/>
      <c r="SZB87" s="99"/>
      <c r="SZC87" s="99"/>
      <c r="SZD87" s="99"/>
      <c r="SZE87" s="99"/>
      <c r="SZF87" s="99"/>
      <c r="SZG87" s="99"/>
      <c r="SZH87" s="99"/>
      <c r="SZI87" s="99"/>
      <c r="SZJ87" s="99"/>
      <c r="SZK87" s="99"/>
      <c r="SZL87" s="99"/>
      <c r="SZM87" s="99"/>
      <c r="SZN87" s="99"/>
      <c r="SZO87" s="99"/>
      <c r="SZP87" s="99"/>
      <c r="SZQ87" s="99"/>
      <c r="SZR87" s="99"/>
      <c r="SZS87" s="99"/>
      <c r="SZT87" s="99"/>
      <c r="SZU87" s="99"/>
      <c r="SZV87" s="99"/>
      <c r="SZW87" s="99"/>
      <c r="SZX87" s="99"/>
      <c r="SZY87" s="99"/>
      <c r="SZZ87" s="99"/>
      <c r="TAA87" s="99"/>
      <c r="TAB87" s="99"/>
      <c r="TAC87" s="99"/>
      <c r="TAD87" s="99"/>
      <c r="TAE87" s="99"/>
      <c r="TAF87" s="99"/>
      <c r="TAG87" s="99"/>
      <c r="TAH87" s="99"/>
      <c r="TAI87" s="99"/>
      <c r="TAJ87" s="99"/>
      <c r="TAK87" s="99"/>
      <c r="TAL87" s="99"/>
      <c r="TAM87" s="99"/>
      <c r="TAN87" s="99"/>
      <c r="TAO87" s="99"/>
      <c r="TAP87" s="99"/>
      <c r="TAQ87" s="99"/>
      <c r="TAR87" s="99"/>
      <c r="TAS87" s="99"/>
      <c r="TAT87" s="99"/>
      <c r="TAU87" s="99"/>
      <c r="TAV87" s="99"/>
      <c r="TAW87" s="99"/>
      <c r="TAX87" s="99"/>
      <c r="TAY87" s="99"/>
      <c r="TAZ87" s="99"/>
      <c r="TBA87" s="99"/>
      <c r="TBB87" s="99"/>
      <c r="TBC87" s="99"/>
      <c r="TBD87" s="99"/>
      <c r="TBE87" s="99"/>
      <c r="TBF87" s="99"/>
      <c r="TBG87" s="99"/>
      <c r="TBH87" s="99"/>
      <c r="TBI87" s="99"/>
      <c r="TBJ87" s="99"/>
      <c r="TBK87" s="99"/>
      <c r="TBL87" s="99"/>
      <c r="TBM87" s="99"/>
      <c r="TBN87" s="99"/>
      <c r="TBO87" s="99"/>
      <c r="TBP87" s="99"/>
      <c r="TBQ87" s="99"/>
      <c r="TBR87" s="99"/>
      <c r="TBS87" s="99"/>
      <c r="TBT87" s="99"/>
      <c r="TBU87" s="99"/>
      <c r="TBV87" s="99"/>
      <c r="TBW87" s="99"/>
      <c r="TBX87" s="99"/>
      <c r="TBY87" s="99"/>
      <c r="TBZ87" s="99"/>
      <c r="TCA87" s="99"/>
      <c r="TCB87" s="99"/>
      <c r="TCC87" s="99"/>
      <c r="TCD87" s="99"/>
      <c r="TCE87" s="99"/>
      <c r="TCF87" s="99"/>
      <c r="TCG87" s="99"/>
      <c r="TCH87" s="99"/>
      <c r="TCI87" s="99"/>
      <c r="TCJ87" s="99"/>
      <c r="TCK87" s="99"/>
      <c r="TCL87" s="99"/>
      <c r="TCM87" s="99"/>
      <c r="TCN87" s="99"/>
      <c r="TCO87" s="99"/>
      <c r="TCP87" s="99"/>
      <c r="TCQ87" s="99"/>
      <c r="TCR87" s="99"/>
      <c r="TCS87" s="99"/>
      <c r="TCT87" s="99"/>
      <c r="TCU87" s="99"/>
      <c r="TCV87" s="99"/>
      <c r="TCW87" s="99"/>
      <c r="TCX87" s="99"/>
      <c r="TCY87" s="99"/>
      <c r="TCZ87" s="99"/>
      <c r="TDA87" s="99"/>
      <c r="TDB87" s="99"/>
      <c r="TDC87" s="99"/>
      <c r="TDD87" s="99"/>
      <c r="TDE87" s="99"/>
      <c r="TDF87" s="99"/>
      <c r="TDG87" s="99"/>
      <c r="TDH87" s="99"/>
      <c r="TDI87" s="99"/>
      <c r="TDJ87" s="99"/>
      <c r="TDK87" s="99"/>
      <c r="TDL87" s="99"/>
      <c r="TDM87" s="99"/>
      <c r="TDN87" s="99"/>
      <c r="TDO87" s="99"/>
      <c r="TDP87" s="99"/>
      <c r="TDQ87" s="99"/>
      <c r="TDR87" s="99"/>
      <c r="TDS87" s="99"/>
      <c r="TDT87" s="99"/>
      <c r="TDU87" s="99"/>
      <c r="TDV87" s="99"/>
      <c r="TDW87" s="99"/>
      <c r="TDX87" s="99"/>
      <c r="TDY87" s="99"/>
      <c r="TDZ87" s="99"/>
      <c r="TEA87" s="99"/>
      <c r="TEB87" s="99"/>
      <c r="TEC87" s="99"/>
      <c r="TED87" s="99"/>
      <c r="TEE87" s="99"/>
      <c r="TEF87" s="99"/>
      <c r="TEG87" s="99"/>
      <c r="TEH87" s="99"/>
      <c r="TEI87" s="99"/>
      <c r="TEJ87" s="99"/>
      <c r="TEK87" s="99"/>
      <c r="TEL87" s="99"/>
      <c r="TEM87" s="99"/>
      <c r="TEN87" s="99"/>
      <c r="TEO87" s="99"/>
      <c r="TEP87" s="99"/>
      <c r="TEQ87" s="99"/>
      <c r="TER87" s="99"/>
      <c r="TES87" s="99"/>
      <c r="TET87" s="99"/>
      <c r="TEU87" s="99"/>
      <c r="TEV87" s="99"/>
      <c r="TEW87" s="99"/>
      <c r="TEX87" s="99"/>
      <c r="TEY87" s="99"/>
      <c r="TEZ87" s="99"/>
      <c r="TFA87" s="99"/>
      <c r="TFB87" s="99"/>
      <c r="TFC87" s="99"/>
      <c r="TFD87" s="99"/>
      <c r="TFE87" s="99"/>
      <c r="TFF87" s="99"/>
      <c r="TFG87" s="99"/>
      <c r="TFH87" s="99"/>
      <c r="TFI87" s="99"/>
      <c r="TFJ87" s="99"/>
      <c r="TFK87" s="99"/>
      <c r="TFL87" s="99"/>
      <c r="TFM87" s="99"/>
      <c r="TFN87" s="99"/>
      <c r="TFO87" s="99"/>
      <c r="TFP87" s="99"/>
      <c r="TFQ87" s="99"/>
      <c r="TFR87" s="99"/>
      <c r="TFS87" s="99"/>
      <c r="TFT87" s="99"/>
      <c r="TFU87" s="99"/>
      <c r="TFV87" s="99"/>
      <c r="TFW87" s="99"/>
      <c r="TFX87" s="99"/>
      <c r="TFY87" s="99"/>
      <c r="TFZ87" s="99"/>
      <c r="TGA87" s="99"/>
      <c r="TGB87" s="99"/>
      <c r="TGC87" s="99"/>
      <c r="TGD87" s="99"/>
      <c r="TGE87" s="99"/>
      <c r="TGF87" s="99"/>
      <c r="TGG87" s="99"/>
      <c r="TGH87" s="99"/>
      <c r="TGI87" s="99"/>
      <c r="TGJ87" s="99"/>
      <c r="TGK87" s="99"/>
      <c r="TGL87" s="99"/>
      <c r="TGM87" s="99"/>
      <c r="TGN87" s="99"/>
      <c r="TGO87" s="99"/>
      <c r="TGP87" s="99"/>
      <c r="TGQ87" s="99"/>
      <c r="TGR87" s="99"/>
      <c r="TGS87" s="99"/>
      <c r="TGT87" s="99"/>
      <c r="TGU87" s="99"/>
      <c r="TGV87" s="99"/>
      <c r="TGW87" s="99"/>
      <c r="TGX87" s="99"/>
      <c r="TGY87" s="99"/>
      <c r="TGZ87" s="99"/>
      <c r="THA87" s="99"/>
      <c r="THB87" s="99"/>
      <c r="THC87" s="99"/>
      <c r="THD87" s="99"/>
      <c r="THE87" s="99"/>
      <c r="THF87" s="99"/>
      <c r="THG87" s="99"/>
      <c r="THH87" s="99"/>
      <c r="THI87" s="99"/>
      <c r="THJ87" s="99"/>
      <c r="THK87" s="99"/>
      <c r="THL87" s="99"/>
      <c r="THM87" s="99"/>
      <c r="THN87" s="99"/>
      <c r="THO87" s="99"/>
      <c r="THP87" s="99"/>
      <c r="THQ87" s="99"/>
      <c r="THR87" s="99"/>
      <c r="THS87" s="99"/>
      <c r="THT87" s="99"/>
      <c r="THU87" s="99"/>
      <c r="THV87" s="99"/>
      <c r="THW87" s="99"/>
      <c r="THX87" s="99"/>
      <c r="THY87" s="99"/>
      <c r="THZ87" s="99"/>
      <c r="TIA87" s="99"/>
      <c r="TIB87" s="99"/>
      <c r="TIC87" s="99"/>
      <c r="TID87" s="99"/>
      <c r="TIE87" s="99"/>
      <c r="TIF87" s="99"/>
      <c r="TIG87" s="99"/>
      <c r="TIH87" s="99"/>
      <c r="TII87" s="99"/>
      <c r="TIJ87" s="99"/>
      <c r="TIK87" s="99"/>
      <c r="TIL87" s="99"/>
      <c r="TIM87" s="99"/>
      <c r="TIN87" s="99"/>
      <c r="TIO87" s="99"/>
      <c r="TIP87" s="99"/>
      <c r="TIQ87" s="99"/>
      <c r="TIR87" s="99"/>
      <c r="TIS87" s="99"/>
      <c r="TIT87" s="99"/>
      <c r="TIU87" s="99"/>
      <c r="TIV87" s="99"/>
      <c r="TIW87" s="99"/>
      <c r="TIX87" s="99"/>
      <c r="TIY87" s="99"/>
      <c r="TIZ87" s="99"/>
      <c r="TJA87" s="99"/>
      <c r="TJB87" s="99"/>
      <c r="TJC87" s="99"/>
      <c r="TJD87" s="99"/>
      <c r="TJE87" s="99"/>
      <c r="TJF87" s="99"/>
      <c r="TJG87" s="99"/>
      <c r="TJH87" s="99"/>
      <c r="TJI87" s="99"/>
      <c r="TJJ87" s="99"/>
      <c r="TJK87" s="99"/>
      <c r="TJL87" s="99"/>
      <c r="TJM87" s="99"/>
      <c r="TJN87" s="99"/>
      <c r="TJO87" s="99"/>
      <c r="TJP87" s="99"/>
      <c r="TJQ87" s="99"/>
      <c r="TJR87" s="99"/>
      <c r="TJS87" s="99"/>
      <c r="TJT87" s="99"/>
      <c r="TJU87" s="99"/>
      <c r="TJV87" s="99"/>
      <c r="TJW87" s="99"/>
      <c r="TJX87" s="99"/>
      <c r="TJY87" s="99"/>
      <c r="TJZ87" s="99"/>
      <c r="TKA87" s="99"/>
      <c r="TKB87" s="99"/>
      <c r="TKC87" s="99"/>
      <c r="TKD87" s="99"/>
      <c r="TKE87" s="99"/>
      <c r="TKF87" s="99"/>
      <c r="TKG87" s="99"/>
      <c r="TKH87" s="99"/>
      <c r="TKI87" s="99"/>
      <c r="TKJ87" s="99"/>
      <c r="TKK87" s="99"/>
      <c r="TKL87" s="99"/>
      <c r="TKM87" s="99"/>
      <c r="TKN87" s="99"/>
      <c r="TKO87" s="99"/>
      <c r="TKP87" s="99"/>
      <c r="TKQ87" s="99"/>
      <c r="TKR87" s="99"/>
      <c r="TKS87" s="99"/>
      <c r="TKT87" s="99"/>
      <c r="TKU87" s="99"/>
      <c r="TKV87" s="99"/>
      <c r="TKW87" s="99"/>
      <c r="TKX87" s="99"/>
      <c r="TKY87" s="99"/>
      <c r="TKZ87" s="99"/>
      <c r="TLA87" s="99"/>
      <c r="TLB87" s="99"/>
      <c r="TLC87" s="99"/>
      <c r="TLD87" s="99"/>
      <c r="TLE87" s="99"/>
      <c r="TLF87" s="99"/>
      <c r="TLG87" s="99"/>
      <c r="TLH87" s="99"/>
      <c r="TLI87" s="99"/>
      <c r="TLJ87" s="99"/>
      <c r="TLK87" s="99"/>
      <c r="TLL87" s="99"/>
      <c r="TLM87" s="99"/>
      <c r="TLN87" s="99"/>
      <c r="TLO87" s="99"/>
      <c r="TLP87" s="99"/>
      <c r="TLQ87" s="99"/>
      <c r="TLR87" s="99"/>
      <c r="TLS87" s="99"/>
      <c r="TLT87" s="99"/>
      <c r="TLU87" s="99"/>
      <c r="TLV87" s="99"/>
      <c r="TLW87" s="99"/>
      <c r="TLX87" s="99"/>
      <c r="TLY87" s="99"/>
      <c r="TLZ87" s="99"/>
      <c r="TMA87" s="99"/>
      <c r="TMB87" s="99"/>
      <c r="TMC87" s="99"/>
      <c r="TMD87" s="99"/>
      <c r="TME87" s="99"/>
      <c r="TMF87" s="99"/>
      <c r="TMG87" s="99"/>
      <c r="TMH87" s="99"/>
      <c r="TMI87" s="99"/>
      <c r="TMJ87" s="99"/>
      <c r="TMK87" s="99"/>
      <c r="TML87" s="99"/>
      <c r="TMM87" s="99"/>
      <c r="TMN87" s="99"/>
      <c r="TMO87" s="99"/>
      <c r="TMP87" s="99"/>
      <c r="TMQ87" s="99"/>
      <c r="TMR87" s="99"/>
      <c r="TMS87" s="99"/>
      <c r="TMT87" s="99"/>
      <c r="TMU87" s="99"/>
      <c r="TMV87" s="99"/>
      <c r="TMW87" s="99"/>
      <c r="TMX87" s="99"/>
      <c r="TMY87" s="99"/>
      <c r="TMZ87" s="99"/>
      <c r="TNA87" s="99"/>
      <c r="TNB87" s="99"/>
      <c r="TNC87" s="99"/>
      <c r="TND87" s="99"/>
      <c r="TNE87" s="99"/>
      <c r="TNF87" s="99"/>
      <c r="TNG87" s="99"/>
      <c r="TNH87" s="99"/>
      <c r="TNI87" s="99"/>
      <c r="TNJ87" s="99"/>
      <c r="TNK87" s="99"/>
      <c r="TNL87" s="99"/>
      <c r="TNM87" s="99"/>
      <c r="TNN87" s="99"/>
      <c r="TNO87" s="99"/>
      <c r="TNP87" s="99"/>
      <c r="TNQ87" s="99"/>
      <c r="TNR87" s="99"/>
      <c r="TNS87" s="99"/>
      <c r="TNT87" s="99"/>
      <c r="TNU87" s="99"/>
      <c r="TNV87" s="99"/>
      <c r="TNW87" s="99"/>
      <c r="TNX87" s="99"/>
      <c r="TNY87" s="99"/>
      <c r="TNZ87" s="99"/>
      <c r="TOA87" s="99"/>
      <c r="TOB87" s="99"/>
      <c r="TOC87" s="99"/>
      <c r="TOD87" s="99"/>
      <c r="TOE87" s="99"/>
      <c r="TOF87" s="99"/>
      <c r="TOG87" s="99"/>
      <c r="TOH87" s="99"/>
      <c r="TOI87" s="99"/>
      <c r="TOJ87" s="99"/>
      <c r="TOK87" s="99"/>
      <c r="TOL87" s="99"/>
      <c r="TOM87" s="99"/>
      <c r="TON87" s="99"/>
      <c r="TOO87" s="99"/>
      <c r="TOP87" s="99"/>
      <c r="TOQ87" s="99"/>
      <c r="TOR87" s="99"/>
      <c r="TOS87" s="99"/>
      <c r="TOT87" s="99"/>
      <c r="TOU87" s="99"/>
      <c r="TOV87" s="99"/>
      <c r="TOW87" s="99"/>
      <c r="TOX87" s="99"/>
      <c r="TOY87" s="99"/>
      <c r="TOZ87" s="99"/>
      <c r="TPA87" s="99"/>
      <c r="TPB87" s="99"/>
      <c r="TPC87" s="99"/>
      <c r="TPD87" s="99"/>
      <c r="TPE87" s="99"/>
      <c r="TPF87" s="99"/>
      <c r="TPG87" s="99"/>
      <c r="TPH87" s="99"/>
      <c r="TPI87" s="99"/>
      <c r="TPJ87" s="99"/>
      <c r="TPK87" s="99"/>
      <c r="TPL87" s="99"/>
      <c r="TPM87" s="99"/>
      <c r="TPN87" s="99"/>
      <c r="TPO87" s="99"/>
      <c r="TPP87" s="99"/>
      <c r="TPQ87" s="99"/>
      <c r="TPR87" s="99"/>
      <c r="TPS87" s="99"/>
      <c r="TPT87" s="99"/>
      <c r="TPU87" s="99"/>
      <c r="TPV87" s="99"/>
      <c r="TPW87" s="99"/>
      <c r="TPX87" s="99"/>
      <c r="TPY87" s="99"/>
      <c r="TPZ87" s="99"/>
      <c r="TQA87" s="99"/>
      <c r="TQB87" s="99"/>
      <c r="TQC87" s="99"/>
      <c r="TQD87" s="99"/>
      <c r="TQE87" s="99"/>
      <c r="TQF87" s="99"/>
      <c r="TQG87" s="99"/>
      <c r="TQH87" s="99"/>
      <c r="TQI87" s="99"/>
      <c r="TQJ87" s="99"/>
      <c r="TQK87" s="99"/>
      <c r="TQL87" s="99"/>
      <c r="TQM87" s="99"/>
      <c r="TQN87" s="99"/>
      <c r="TQO87" s="99"/>
      <c r="TQP87" s="99"/>
      <c r="TQQ87" s="99"/>
      <c r="TQR87" s="99"/>
      <c r="TQS87" s="99"/>
      <c r="TQT87" s="99"/>
      <c r="TQU87" s="99"/>
      <c r="TQV87" s="99"/>
      <c r="TQW87" s="99"/>
      <c r="TQX87" s="99"/>
      <c r="TQY87" s="99"/>
      <c r="TQZ87" s="99"/>
      <c r="TRA87" s="99"/>
      <c r="TRB87" s="99"/>
      <c r="TRC87" s="99"/>
      <c r="TRD87" s="99"/>
      <c r="TRE87" s="99"/>
      <c r="TRF87" s="99"/>
      <c r="TRG87" s="99"/>
      <c r="TRH87" s="99"/>
      <c r="TRI87" s="99"/>
      <c r="TRJ87" s="99"/>
      <c r="TRK87" s="99"/>
      <c r="TRL87" s="99"/>
      <c r="TRM87" s="99"/>
      <c r="TRN87" s="99"/>
      <c r="TRO87" s="99"/>
      <c r="TRP87" s="99"/>
      <c r="TRQ87" s="99"/>
      <c r="TRR87" s="99"/>
      <c r="TRS87" s="99"/>
      <c r="TRT87" s="99"/>
      <c r="TRU87" s="99"/>
      <c r="TRV87" s="99"/>
      <c r="TRW87" s="99"/>
      <c r="TRX87" s="99"/>
      <c r="TRY87" s="99"/>
      <c r="TRZ87" s="99"/>
      <c r="TSA87" s="99"/>
      <c r="TSB87" s="99"/>
      <c r="TSC87" s="99"/>
      <c r="TSD87" s="99"/>
      <c r="TSE87" s="99"/>
      <c r="TSF87" s="99"/>
      <c r="TSG87" s="99"/>
      <c r="TSH87" s="99"/>
      <c r="TSI87" s="99"/>
      <c r="TSJ87" s="99"/>
      <c r="TSK87" s="99"/>
      <c r="TSL87" s="99"/>
      <c r="TSM87" s="99"/>
      <c r="TSN87" s="99"/>
      <c r="TSO87" s="99"/>
      <c r="TSP87" s="99"/>
      <c r="TSQ87" s="99"/>
      <c r="TSR87" s="99"/>
      <c r="TSS87" s="99"/>
      <c r="TST87" s="99"/>
      <c r="TSU87" s="99"/>
      <c r="TSV87" s="99"/>
      <c r="TSW87" s="99"/>
      <c r="TSX87" s="99"/>
      <c r="TSY87" s="99"/>
      <c r="TSZ87" s="99"/>
      <c r="TTA87" s="99"/>
      <c r="TTB87" s="99"/>
      <c r="TTC87" s="99"/>
      <c r="TTD87" s="99"/>
      <c r="TTE87" s="99"/>
      <c r="TTF87" s="99"/>
      <c r="TTG87" s="99"/>
      <c r="TTH87" s="99"/>
      <c r="TTI87" s="99"/>
      <c r="TTJ87" s="99"/>
      <c r="TTK87" s="99"/>
      <c r="TTL87" s="99"/>
      <c r="TTM87" s="99"/>
      <c r="TTN87" s="99"/>
      <c r="TTO87" s="99"/>
      <c r="TTP87" s="99"/>
      <c r="TTQ87" s="99"/>
      <c r="TTR87" s="99"/>
      <c r="TTS87" s="99"/>
      <c r="TTT87" s="99"/>
      <c r="TTU87" s="99"/>
      <c r="TTV87" s="99"/>
      <c r="TTW87" s="99"/>
      <c r="TTX87" s="99"/>
      <c r="TTY87" s="99"/>
      <c r="TTZ87" s="99"/>
      <c r="TUA87" s="99"/>
      <c r="TUB87" s="99"/>
      <c r="TUC87" s="99"/>
      <c r="TUD87" s="99"/>
      <c r="TUE87" s="99"/>
      <c r="TUF87" s="99"/>
      <c r="TUG87" s="99"/>
      <c r="TUH87" s="99"/>
      <c r="TUI87" s="99"/>
      <c r="TUJ87" s="99"/>
      <c r="TUK87" s="99"/>
      <c r="TUL87" s="99"/>
      <c r="TUM87" s="99"/>
      <c r="TUN87" s="99"/>
      <c r="TUO87" s="99"/>
      <c r="TUP87" s="99"/>
      <c r="TUQ87" s="99"/>
      <c r="TUR87" s="99"/>
      <c r="TUS87" s="99"/>
      <c r="TUT87" s="99"/>
      <c r="TUU87" s="99"/>
      <c r="TUV87" s="99"/>
      <c r="TUW87" s="99"/>
      <c r="TUX87" s="99"/>
      <c r="TUY87" s="99"/>
      <c r="TUZ87" s="99"/>
      <c r="TVA87" s="99"/>
      <c r="TVB87" s="99"/>
      <c r="TVC87" s="99"/>
      <c r="TVD87" s="99"/>
      <c r="TVE87" s="99"/>
      <c r="TVF87" s="99"/>
      <c r="TVG87" s="99"/>
      <c r="TVH87" s="99"/>
      <c r="TVI87" s="99"/>
      <c r="TVJ87" s="99"/>
      <c r="TVK87" s="99"/>
      <c r="TVL87" s="99"/>
      <c r="TVM87" s="99"/>
      <c r="TVN87" s="99"/>
      <c r="TVO87" s="99"/>
      <c r="TVP87" s="99"/>
      <c r="TVQ87" s="99"/>
      <c r="TVR87" s="99"/>
      <c r="TVS87" s="99"/>
      <c r="TVT87" s="99"/>
      <c r="TVU87" s="99"/>
      <c r="TVV87" s="99"/>
      <c r="TVW87" s="99"/>
      <c r="TVX87" s="99"/>
      <c r="TVY87" s="99"/>
      <c r="TVZ87" s="99"/>
      <c r="TWA87" s="99"/>
      <c r="TWB87" s="99"/>
      <c r="TWC87" s="99"/>
      <c r="TWD87" s="99"/>
      <c r="TWE87" s="99"/>
      <c r="TWF87" s="99"/>
      <c r="TWG87" s="99"/>
      <c r="TWH87" s="99"/>
      <c r="TWI87" s="99"/>
      <c r="TWJ87" s="99"/>
      <c r="TWK87" s="99"/>
      <c r="TWL87" s="99"/>
      <c r="TWM87" s="99"/>
      <c r="TWN87" s="99"/>
      <c r="TWO87" s="99"/>
      <c r="TWP87" s="99"/>
      <c r="TWQ87" s="99"/>
      <c r="TWR87" s="99"/>
      <c r="TWS87" s="99"/>
      <c r="TWT87" s="99"/>
      <c r="TWU87" s="99"/>
      <c r="TWV87" s="99"/>
      <c r="TWW87" s="99"/>
      <c r="TWX87" s="99"/>
      <c r="TWY87" s="99"/>
      <c r="TWZ87" s="99"/>
      <c r="TXA87" s="99"/>
      <c r="TXB87" s="99"/>
      <c r="TXC87" s="99"/>
      <c r="TXD87" s="99"/>
      <c r="TXE87" s="99"/>
      <c r="TXF87" s="99"/>
      <c r="TXG87" s="99"/>
      <c r="TXH87" s="99"/>
      <c r="TXI87" s="99"/>
      <c r="TXJ87" s="99"/>
      <c r="TXK87" s="99"/>
      <c r="TXL87" s="99"/>
      <c r="TXM87" s="99"/>
      <c r="TXN87" s="99"/>
      <c r="TXO87" s="99"/>
      <c r="TXP87" s="99"/>
      <c r="TXQ87" s="99"/>
      <c r="TXR87" s="99"/>
      <c r="TXS87" s="99"/>
      <c r="TXT87" s="99"/>
      <c r="TXU87" s="99"/>
      <c r="TXV87" s="99"/>
      <c r="TXW87" s="99"/>
      <c r="TXX87" s="99"/>
      <c r="TXY87" s="99"/>
      <c r="TXZ87" s="99"/>
      <c r="TYA87" s="99"/>
      <c r="TYB87" s="99"/>
      <c r="TYC87" s="99"/>
      <c r="TYD87" s="99"/>
      <c r="TYE87" s="99"/>
      <c r="TYF87" s="99"/>
      <c r="TYG87" s="99"/>
      <c r="TYH87" s="99"/>
      <c r="TYI87" s="99"/>
      <c r="TYJ87" s="99"/>
      <c r="TYK87" s="99"/>
      <c r="TYL87" s="99"/>
      <c r="TYM87" s="99"/>
      <c r="TYN87" s="99"/>
      <c r="TYO87" s="99"/>
      <c r="TYP87" s="99"/>
      <c r="TYQ87" s="99"/>
      <c r="TYR87" s="99"/>
      <c r="TYS87" s="99"/>
      <c r="TYT87" s="99"/>
      <c r="TYU87" s="99"/>
      <c r="TYV87" s="99"/>
      <c r="TYW87" s="99"/>
      <c r="TYX87" s="99"/>
      <c r="TYY87" s="99"/>
      <c r="TYZ87" s="99"/>
      <c r="TZA87" s="99"/>
      <c r="TZB87" s="99"/>
      <c r="TZC87" s="99"/>
      <c r="TZD87" s="99"/>
      <c r="TZE87" s="99"/>
      <c r="TZF87" s="99"/>
      <c r="TZG87" s="99"/>
      <c r="TZH87" s="99"/>
      <c r="TZI87" s="99"/>
      <c r="TZJ87" s="99"/>
      <c r="TZK87" s="99"/>
      <c r="TZL87" s="99"/>
      <c r="TZM87" s="99"/>
      <c r="TZN87" s="99"/>
      <c r="TZO87" s="99"/>
      <c r="TZP87" s="99"/>
      <c r="TZQ87" s="99"/>
      <c r="TZR87" s="99"/>
      <c r="TZS87" s="99"/>
      <c r="TZT87" s="99"/>
      <c r="TZU87" s="99"/>
      <c r="TZV87" s="99"/>
      <c r="TZW87" s="99"/>
      <c r="TZX87" s="99"/>
      <c r="TZY87" s="99"/>
      <c r="TZZ87" s="99"/>
      <c r="UAA87" s="99"/>
      <c r="UAB87" s="99"/>
      <c r="UAC87" s="99"/>
      <c r="UAD87" s="99"/>
      <c r="UAE87" s="99"/>
      <c r="UAF87" s="99"/>
      <c r="UAG87" s="99"/>
      <c r="UAH87" s="99"/>
      <c r="UAI87" s="99"/>
      <c r="UAJ87" s="99"/>
      <c r="UAK87" s="99"/>
      <c r="UAL87" s="99"/>
      <c r="UAM87" s="99"/>
      <c r="UAN87" s="99"/>
      <c r="UAO87" s="99"/>
      <c r="UAP87" s="99"/>
      <c r="UAQ87" s="99"/>
      <c r="UAR87" s="99"/>
      <c r="UAS87" s="99"/>
      <c r="UAT87" s="99"/>
      <c r="UAU87" s="99"/>
      <c r="UAV87" s="99"/>
      <c r="UAW87" s="99"/>
      <c r="UAX87" s="99"/>
      <c r="UAY87" s="99"/>
      <c r="UAZ87" s="99"/>
      <c r="UBA87" s="99"/>
      <c r="UBB87" s="99"/>
      <c r="UBC87" s="99"/>
      <c r="UBD87" s="99"/>
      <c r="UBE87" s="99"/>
      <c r="UBF87" s="99"/>
      <c r="UBG87" s="99"/>
      <c r="UBH87" s="99"/>
      <c r="UBI87" s="99"/>
      <c r="UBJ87" s="99"/>
      <c r="UBK87" s="99"/>
      <c r="UBL87" s="99"/>
      <c r="UBM87" s="99"/>
      <c r="UBN87" s="99"/>
      <c r="UBO87" s="99"/>
      <c r="UBP87" s="99"/>
      <c r="UBQ87" s="99"/>
      <c r="UBR87" s="99"/>
      <c r="UBS87" s="99"/>
      <c r="UBT87" s="99"/>
      <c r="UBU87" s="99"/>
      <c r="UBV87" s="99"/>
      <c r="UBW87" s="99"/>
      <c r="UBX87" s="99"/>
      <c r="UBY87" s="99"/>
      <c r="UBZ87" s="99"/>
      <c r="UCA87" s="99"/>
      <c r="UCB87" s="99"/>
      <c r="UCC87" s="99"/>
      <c r="UCD87" s="99"/>
      <c r="UCE87" s="99"/>
      <c r="UCF87" s="99"/>
      <c r="UCG87" s="99"/>
      <c r="UCH87" s="99"/>
      <c r="UCI87" s="99"/>
      <c r="UCJ87" s="99"/>
      <c r="UCK87" s="99"/>
      <c r="UCL87" s="99"/>
      <c r="UCM87" s="99"/>
      <c r="UCN87" s="99"/>
      <c r="UCO87" s="99"/>
      <c r="UCP87" s="99"/>
      <c r="UCQ87" s="99"/>
      <c r="UCR87" s="99"/>
      <c r="UCS87" s="99"/>
      <c r="UCT87" s="99"/>
      <c r="UCU87" s="99"/>
      <c r="UCV87" s="99"/>
      <c r="UCW87" s="99"/>
      <c r="UCX87" s="99"/>
      <c r="UCY87" s="99"/>
      <c r="UCZ87" s="99"/>
      <c r="UDA87" s="99"/>
      <c r="UDB87" s="99"/>
      <c r="UDC87" s="99"/>
      <c r="UDD87" s="99"/>
      <c r="UDE87" s="99"/>
      <c r="UDF87" s="99"/>
      <c r="UDG87" s="99"/>
      <c r="UDH87" s="99"/>
      <c r="UDI87" s="99"/>
      <c r="UDJ87" s="99"/>
      <c r="UDK87" s="99"/>
      <c r="UDL87" s="99"/>
      <c r="UDM87" s="99"/>
      <c r="UDN87" s="99"/>
      <c r="UDO87" s="99"/>
      <c r="UDP87" s="99"/>
      <c r="UDQ87" s="99"/>
      <c r="UDR87" s="99"/>
      <c r="UDS87" s="99"/>
      <c r="UDT87" s="99"/>
      <c r="UDU87" s="99"/>
      <c r="UDV87" s="99"/>
      <c r="UDW87" s="99"/>
      <c r="UDX87" s="99"/>
      <c r="UDY87" s="99"/>
      <c r="UDZ87" s="99"/>
      <c r="UEA87" s="99"/>
      <c r="UEB87" s="99"/>
      <c r="UEC87" s="99"/>
      <c r="UED87" s="99"/>
      <c r="UEE87" s="99"/>
      <c r="UEF87" s="99"/>
      <c r="UEG87" s="99"/>
      <c r="UEH87" s="99"/>
      <c r="UEI87" s="99"/>
      <c r="UEJ87" s="99"/>
      <c r="UEK87" s="99"/>
      <c r="UEL87" s="99"/>
      <c r="UEM87" s="99"/>
      <c r="UEN87" s="99"/>
      <c r="UEO87" s="99"/>
      <c r="UEP87" s="99"/>
      <c r="UEQ87" s="99"/>
      <c r="UER87" s="99"/>
      <c r="UES87" s="99"/>
      <c r="UET87" s="99"/>
      <c r="UEU87" s="99"/>
      <c r="UEV87" s="99"/>
      <c r="UEW87" s="99"/>
      <c r="UEX87" s="99"/>
      <c r="UEY87" s="99"/>
      <c r="UEZ87" s="99"/>
      <c r="UFA87" s="99"/>
      <c r="UFB87" s="99"/>
      <c r="UFC87" s="99"/>
      <c r="UFD87" s="99"/>
      <c r="UFE87" s="99"/>
      <c r="UFF87" s="99"/>
      <c r="UFG87" s="99"/>
      <c r="UFH87" s="99"/>
      <c r="UFI87" s="99"/>
      <c r="UFJ87" s="99"/>
      <c r="UFK87" s="99"/>
      <c r="UFL87" s="99"/>
      <c r="UFM87" s="99"/>
      <c r="UFN87" s="99"/>
      <c r="UFO87" s="99"/>
      <c r="UFP87" s="99"/>
      <c r="UFQ87" s="99"/>
      <c r="UFR87" s="99"/>
      <c r="UFS87" s="99"/>
      <c r="UFT87" s="99"/>
      <c r="UFU87" s="99"/>
      <c r="UFV87" s="99"/>
      <c r="UFW87" s="99"/>
      <c r="UFX87" s="99"/>
      <c r="UFY87" s="99"/>
      <c r="UFZ87" s="99"/>
      <c r="UGA87" s="99"/>
      <c r="UGB87" s="99"/>
      <c r="UGC87" s="99"/>
      <c r="UGD87" s="99"/>
      <c r="UGE87" s="99"/>
      <c r="UGF87" s="99"/>
      <c r="UGG87" s="99"/>
      <c r="UGH87" s="99"/>
      <c r="UGI87" s="99"/>
      <c r="UGJ87" s="99"/>
      <c r="UGK87" s="99"/>
      <c r="UGL87" s="99"/>
      <c r="UGM87" s="99"/>
      <c r="UGN87" s="99"/>
      <c r="UGO87" s="99"/>
      <c r="UGP87" s="99"/>
      <c r="UGQ87" s="99"/>
      <c r="UGR87" s="99"/>
      <c r="UGS87" s="99"/>
      <c r="UGT87" s="99"/>
      <c r="UGU87" s="99"/>
      <c r="UGV87" s="99"/>
      <c r="UGW87" s="99"/>
      <c r="UGX87" s="99"/>
      <c r="UGY87" s="99"/>
      <c r="UGZ87" s="99"/>
      <c r="UHA87" s="99"/>
      <c r="UHB87" s="99"/>
      <c r="UHC87" s="99"/>
      <c r="UHD87" s="99"/>
      <c r="UHE87" s="99"/>
      <c r="UHF87" s="99"/>
      <c r="UHG87" s="99"/>
      <c r="UHH87" s="99"/>
      <c r="UHI87" s="99"/>
      <c r="UHJ87" s="99"/>
      <c r="UHK87" s="99"/>
      <c r="UHL87" s="99"/>
      <c r="UHM87" s="99"/>
      <c r="UHN87" s="99"/>
      <c r="UHO87" s="99"/>
      <c r="UHP87" s="99"/>
      <c r="UHQ87" s="99"/>
      <c r="UHR87" s="99"/>
      <c r="UHS87" s="99"/>
      <c r="UHT87" s="99"/>
      <c r="UHU87" s="99"/>
      <c r="UHV87" s="99"/>
      <c r="UHW87" s="99"/>
      <c r="UHX87" s="99"/>
      <c r="UHY87" s="99"/>
      <c r="UHZ87" s="99"/>
      <c r="UIA87" s="99"/>
      <c r="UIB87" s="99"/>
      <c r="UIC87" s="99"/>
      <c r="UID87" s="99"/>
      <c r="UIE87" s="99"/>
      <c r="UIF87" s="99"/>
      <c r="UIG87" s="99"/>
      <c r="UIH87" s="99"/>
      <c r="UII87" s="99"/>
      <c r="UIJ87" s="99"/>
      <c r="UIK87" s="99"/>
      <c r="UIL87" s="99"/>
      <c r="UIM87" s="99"/>
      <c r="UIN87" s="99"/>
      <c r="UIO87" s="99"/>
      <c r="UIP87" s="99"/>
      <c r="UIQ87" s="99"/>
      <c r="UIR87" s="99"/>
      <c r="UIS87" s="99"/>
      <c r="UIT87" s="99"/>
      <c r="UIU87" s="99"/>
      <c r="UIV87" s="99"/>
      <c r="UIW87" s="99"/>
      <c r="UIX87" s="99"/>
      <c r="UIY87" s="99"/>
      <c r="UIZ87" s="99"/>
      <c r="UJA87" s="99"/>
      <c r="UJB87" s="99"/>
      <c r="UJC87" s="99"/>
      <c r="UJD87" s="99"/>
      <c r="UJE87" s="99"/>
      <c r="UJF87" s="99"/>
      <c r="UJG87" s="99"/>
      <c r="UJH87" s="99"/>
      <c r="UJI87" s="99"/>
      <c r="UJJ87" s="99"/>
      <c r="UJK87" s="99"/>
      <c r="UJL87" s="99"/>
      <c r="UJM87" s="99"/>
      <c r="UJN87" s="99"/>
      <c r="UJO87" s="99"/>
      <c r="UJP87" s="99"/>
      <c r="UJQ87" s="99"/>
      <c r="UJR87" s="99"/>
      <c r="UJS87" s="99"/>
      <c r="UJT87" s="99"/>
      <c r="UJU87" s="99"/>
      <c r="UJV87" s="99"/>
      <c r="UJW87" s="99"/>
      <c r="UJX87" s="99"/>
      <c r="UJY87" s="99"/>
      <c r="UJZ87" s="99"/>
      <c r="UKA87" s="99"/>
      <c r="UKB87" s="99"/>
      <c r="UKC87" s="99"/>
      <c r="UKD87" s="99"/>
      <c r="UKE87" s="99"/>
      <c r="UKF87" s="99"/>
      <c r="UKG87" s="99"/>
      <c r="UKH87" s="99"/>
      <c r="UKI87" s="99"/>
      <c r="UKJ87" s="99"/>
      <c r="UKK87" s="99"/>
      <c r="UKL87" s="99"/>
      <c r="UKM87" s="99"/>
      <c r="UKN87" s="99"/>
      <c r="UKO87" s="99"/>
      <c r="UKP87" s="99"/>
      <c r="UKQ87" s="99"/>
      <c r="UKR87" s="99"/>
      <c r="UKS87" s="99"/>
      <c r="UKT87" s="99"/>
      <c r="UKU87" s="99"/>
      <c r="UKV87" s="99"/>
      <c r="UKW87" s="99"/>
      <c r="UKX87" s="99"/>
      <c r="UKY87" s="99"/>
      <c r="UKZ87" s="99"/>
      <c r="ULA87" s="99"/>
      <c r="ULB87" s="99"/>
      <c r="ULC87" s="99"/>
      <c r="ULD87" s="99"/>
      <c r="ULE87" s="99"/>
      <c r="ULF87" s="99"/>
      <c r="ULG87" s="99"/>
      <c r="ULH87" s="99"/>
      <c r="ULI87" s="99"/>
      <c r="ULJ87" s="99"/>
      <c r="ULK87" s="99"/>
      <c r="ULL87" s="99"/>
      <c r="ULM87" s="99"/>
      <c r="ULN87" s="99"/>
      <c r="ULO87" s="99"/>
      <c r="ULP87" s="99"/>
      <c r="ULQ87" s="99"/>
      <c r="ULR87" s="99"/>
      <c r="ULS87" s="99"/>
      <c r="ULT87" s="99"/>
      <c r="ULU87" s="99"/>
      <c r="ULV87" s="99"/>
      <c r="ULW87" s="99"/>
      <c r="ULX87" s="99"/>
      <c r="ULY87" s="99"/>
      <c r="ULZ87" s="99"/>
      <c r="UMA87" s="99"/>
      <c r="UMB87" s="99"/>
      <c r="UMC87" s="99"/>
      <c r="UMD87" s="99"/>
      <c r="UME87" s="99"/>
      <c r="UMF87" s="99"/>
      <c r="UMG87" s="99"/>
      <c r="UMH87" s="99"/>
      <c r="UMI87" s="99"/>
      <c r="UMJ87" s="99"/>
      <c r="UMK87" s="99"/>
      <c r="UML87" s="99"/>
      <c r="UMM87" s="99"/>
      <c r="UMN87" s="99"/>
      <c r="UMO87" s="99"/>
      <c r="UMP87" s="99"/>
      <c r="UMQ87" s="99"/>
      <c r="UMR87" s="99"/>
      <c r="UMS87" s="99"/>
      <c r="UMT87" s="99"/>
      <c r="UMU87" s="99"/>
      <c r="UMV87" s="99"/>
      <c r="UMW87" s="99"/>
      <c r="UMX87" s="99"/>
      <c r="UMY87" s="99"/>
      <c r="UMZ87" s="99"/>
      <c r="UNA87" s="99"/>
      <c r="UNB87" s="99"/>
      <c r="UNC87" s="99"/>
      <c r="UND87" s="99"/>
      <c r="UNE87" s="99"/>
      <c r="UNF87" s="99"/>
      <c r="UNG87" s="99"/>
      <c r="UNH87" s="99"/>
      <c r="UNI87" s="99"/>
      <c r="UNJ87" s="99"/>
      <c r="UNK87" s="99"/>
      <c r="UNL87" s="99"/>
      <c r="UNM87" s="99"/>
      <c r="UNN87" s="99"/>
      <c r="UNO87" s="99"/>
      <c r="UNP87" s="99"/>
      <c r="UNQ87" s="99"/>
      <c r="UNR87" s="99"/>
      <c r="UNS87" s="99"/>
      <c r="UNT87" s="99"/>
      <c r="UNU87" s="99"/>
      <c r="UNV87" s="99"/>
      <c r="UNW87" s="99"/>
      <c r="UNX87" s="99"/>
      <c r="UNY87" s="99"/>
      <c r="UNZ87" s="99"/>
      <c r="UOA87" s="99"/>
      <c r="UOB87" s="99"/>
      <c r="UOC87" s="99"/>
      <c r="UOD87" s="99"/>
      <c r="UOE87" s="99"/>
      <c r="UOF87" s="99"/>
      <c r="UOG87" s="99"/>
      <c r="UOH87" s="99"/>
      <c r="UOI87" s="99"/>
      <c r="UOJ87" s="99"/>
      <c r="UOK87" s="99"/>
      <c r="UOL87" s="99"/>
      <c r="UOM87" s="99"/>
      <c r="UON87" s="99"/>
      <c r="UOO87" s="99"/>
      <c r="UOP87" s="99"/>
      <c r="UOQ87" s="99"/>
      <c r="UOR87" s="99"/>
      <c r="UOS87" s="99"/>
      <c r="UOT87" s="99"/>
      <c r="UOU87" s="99"/>
      <c r="UOV87" s="99"/>
      <c r="UOW87" s="99"/>
      <c r="UOX87" s="99"/>
      <c r="UOY87" s="99"/>
      <c r="UOZ87" s="99"/>
      <c r="UPA87" s="99"/>
      <c r="UPB87" s="99"/>
      <c r="UPC87" s="99"/>
      <c r="UPD87" s="99"/>
      <c r="UPE87" s="99"/>
      <c r="UPF87" s="99"/>
      <c r="UPG87" s="99"/>
      <c r="UPH87" s="99"/>
      <c r="UPI87" s="99"/>
      <c r="UPJ87" s="99"/>
      <c r="UPK87" s="99"/>
      <c r="UPL87" s="99"/>
      <c r="UPM87" s="99"/>
      <c r="UPN87" s="99"/>
      <c r="UPO87" s="99"/>
      <c r="UPP87" s="99"/>
      <c r="UPQ87" s="99"/>
      <c r="UPR87" s="99"/>
      <c r="UPS87" s="99"/>
      <c r="UPT87" s="99"/>
      <c r="UPU87" s="99"/>
      <c r="UPV87" s="99"/>
      <c r="UPW87" s="99"/>
      <c r="UPX87" s="99"/>
      <c r="UPY87" s="99"/>
      <c r="UPZ87" s="99"/>
      <c r="UQA87" s="99"/>
      <c r="UQB87" s="99"/>
      <c r="UQC87" s="99"/>
      <c r="UQD87" s="99"/>
      <c r="UQE87" s="99"/>
      <c r="UQF87" s="99"/>
      <c r="UQG87" s="99"/>
      <c r="UQH87" s="99"/>
      <c r="UQI87" s="99"/>
      <c r="UQJ87" s="99"/>
      <c r="UQK87" s="99"/>
      <c r="UQL87" s="99"/>
      <c r="UQM87" s="99"/>
      <c r="UQN87" s="99"/>
      <c r="UQO87" s="99"/>
      <c r="UQP87" s="99"/>
      <c r="UQQ87" s="99"/>
      <c r="UQR87" s="99"/>
      <c r="UQS87" s="99"/>
      <c r="UQT87" s="99"/>
      <c r="UQU87" s="99"/>
      <c r="UQV87" s="99"/>
      <c r="UQW87" s="99"/>
      <c r="UQX87" s="99"/>
      <c r="UQY87" s="99"/>
      <c r="UQZ87" s="99"/>
      <c r="URA87" s="99"/>
      <c r="URB87" s="99"/>
      <c r="URC87" s="99"/>
      <c r="URD87" s="99"/>
      <c r="URE87" s="99"/>
      <c r="URF87" s="99"/>
      <c r="URG87" s="99"/>
      <c r="URH87" s="99"/>
      <c r="URI87" s="99"/>
      <c r="URJ87" s="99"/>
      <c r="URK87" s="99"/>
      <c r="URL87" s="99"/>
      <c r="URM87" s="99"/>
      <c r="URN87" s="99"/>
      <c r="URO87" s="99"/>
      <c r="URP87" s="99"/>
      <c r="URQ87" s="99"/>
      <c r="URR87" s="99"/>
      <c r="URS87" s="99"/>
      <c r="URT87" s="99"/>
      <c r="URU87" s="99"/>
      <c r="URV87" s="99"/>
      <c r="URW87" s="99"/>
      <c r="URX87" s="99"/>
      <c r="URY87" s="99"/>
      <c r="URZ87" s="99"/>
      <c r="USA87" s="99"/>
      <c r="USB87" s="99"/>
      <c r="USC87" s="99"/>
      <c r="USD87" s="99"/>
      <c r="USE87" s="99"/>
      <c r="USF87" s="99"/>
      <c r="USG87" s="99"/>
      <c r="USH87" s="99"/>
      <c r="USI87" s="99"/>
      <c r="USJ87" s="99"/>
      <c r="USK87" s="99"/>
      <c r="USL87" s="99"/>
      <c r="USM87" s="99"/>
      <c r="USN87" s="99"/>
      <c r="USO87" s="99"/>
      <c r="USP87" s="99"/>
      <c r="USQ87" s="99"/>
      <c r="USR87" s="99"/>
      <c r="USS87" s="99"/>
      <c r="UST87" s="99"/>
      <c r="USU87" s="99"/>
      <c r="USV87" s="99"/>
      <c r="USW87" s="99"/>
      <c r="USX87" s="99"/>
      <c r="USY87" s="99"/>
      <c r="USZ87" s="99"/>
      <c r="UTA87" s="99"/>
      <c r="UTB87" s="99"/>
      <c r="UTC87" s="99"/>
      <c r="UTD87" s="99"/>
      <c r="UTE87" s="99"/>
      <c r="UTF87" s="99"/>
      <c r="UTG87" s="99"/>
      <c r="UTH87" s="99"/>
      <c r="UTI87" s="99"/>
      <c r="UTJ87" s="99"/>
      <c r="UTK87" s="99"/>
      <c r="UTL87" s="99"/>
      <c r="UTM87" s="99"/>
      <c r="UTN87" s="99"/>
      <c r="UTO87" s="99"/>
      <c r="UTP87" s="99"/>
      <c r="UTQ87" s="99"/>
      <c r="UTR87" s="99"/>
      <c r="UTS87" s="99"/>
      <c r="UTT87" s="99"/>
      <c r="UTU87" s="99"/>
      <c r="UTV87" s="99"/>
      <c r="UTW87" s="99"/>
      <c r="UTX87" s="99"/>
      <c r="UTY87" s="99"/>
      <c r="UTZ87" s="99"/>
      <c r="UUA87" s="99"/>
      <c r="UUB87" s="99"/>
      <c r="UUC87" s="99"/>
      <c r="UUD87" s="99"/>
      <c r="UUE87" s="99"/>
      <c r="UUF87" s="99"/>
      <c r="UUG87" s="99"/>
      <c r="UUH87" s="99"/>
      <c r="UUI87" s="99"/>
      <c r="UUJ87" s="99"/>
      <c r="UUK87" s="99"/>
      <c r="UUL87" s="99"/>
      <c r="UUM87" s="99"/>
      <c r="UUN87" s="99"/>
      <c r="UUO87" s="99"/>
      <c r="UUP87" s="99"/>
      <c r="UUQ87" s="99"/>
      <c r="UUR87" s="99"/>
      <c r="UUS87" s="99"/>
      <c r="UUT87" s="99"/>
      <c r="UUU87" s="99"/>
      <c r="UUV87" s="99"/>
      <c r="UUW87" s="99"/>
      <c r="UUX87" s="99"/>
      <c r="UUY87" s="99"/>
      <c r="UUZ87" s="99"/>
      <c r="UVA87" s="99"/>
      <c r="UVB87" s="99"/>
      <c r="UVC87" s="99"/>
      <c r="UVD87" s="99"/>
      <c r="UVE87" s="99"/>
      <c r="UVF87" s="99"/>
      <c r="UVG87" s="99"/>
      <c r="UVH87" s="99"/>
      <c r="UVI87" s="99"/>
      <c r="UVJ87" s="99"/>
      <c r="UVK87" s="99"/>
      <c r="UVL87" s="99"/>
      <c r="UVM87" s="99"/>
      <c r="UVN87" s="99"/>
      <c r="UVO87" s="99"/>
      <c r="UVP87" s="99"/>
      <c r="UVQ87" s="99"/>
      <c r="UVR87" s="99"/>
      <c r="UVS87" s="99"/>
      <c r="UVT87" s="99"/>
      <c r="UVU87" s="99"/>
      <c r="UVV87" s="99"/>
      <c r="UVW87" s="99"/>
      <c r="UVX87" s="99"/>
      <c r="UVY87" s="99"/>
      <c r="UVZ87" s="99"/>
      <c r="UWA87" s="99"/>
      <c r="UWB87" s="99"/>
      <c r="UWC87" s="99"/>
      <c r="UWD87" s="99"/>
      <c r="UWE87" s="99"/>
      <c r="UWF87" s="99"/>
      <c r="UWG87" s="99"/>
      <c r="UWH87" s="99"/>
      <c r="UWI87" s="99"/>
      <c r="UWJ87" s="99"/>
      <c r="UWK87" s="99"/>
      <c r="UWL87" s="99"/>
      <c r="UWM87" s="99"/>
      <c r="UWN87" s="99"/>
      <c r="UWO87" s="99"/>
      <c r="UWP87" s="99"/>
      <c r="UWQ87" s="99"/>
      <c r="UWR87" s="99"/>
      <c r="UWS87" s="99"/>
      <c r="UWT87" s="99"/>
      <c r="UWU87" s="99"/>
      <c r="UWV87" s="99"/>
      <c r="UWW87" s="99"/>
      <c r="UWX87" s="99"/>
      <c r="UWY87" s="99"/>
      <c r="UWZ87" s="99"/>
      <c r="UXA87" s="99"/>
      <c r="UXB87" s="99"/>
      <c r="UXC87" s="99"/>
      <c r="UXD87" s="99"/>
      <c r="UXE87" s="99"/>
      <c r="UXF87" s="99"/>
      <c r="UXG87" s="99"/>
      <c r="UXH87" s="99"/>
      <c r="UXI87" s="99"/>
      <c r="UXJ87" s="99"/>
      <c r="UXK87" s="99"/>
      <c r="UXL87" s="99"/>
      <c r="UXM87" s="99"/>
      <c r="UXN87" s="99"/>
      <c r="UXO87" s="99"/>
      <c r="UXP87" s="99"/>
      <c r="UXQ87" s="99"/>
      <c r="UXR87" s="99"/>
      <c r="UXS87" s="99"/>
      <c r="UXT87" s="99"/>
      <c r="UXU87" s="99"/>
      <c r="UXV87" s="99"/>
      <c r="UXW87" s="99"/>
      <c r="UXX87" s="99"/>
      <c r="UXY87" s="99"/>
      <c r="UXZ87" s="99"/>
      <c r="UYA87" s="99"/>
      <c r="UYB87" s="99"/>
      <c r="UYC87" s="99"/>
      <c r="UYD87" s="99"/>
      <c r="UYE87" s="99"/>
      <c r="UYF87" s="99"/>
      <c r="UYG87" s="99"/>
      <c r="UYH87" s="99"/>
      <c r="UYI87" s="99"/>
      <c r="UYJ87" s="99"/>
      <c r="UYK87" s="99"/>
      <c r="UYL87" s="99"/>
      <c r="UYM87" s="99"/>
      <c r="UYN87" s="99"/>
      <c r="UYO87" s="99"/>
      <c r="UYP87" s="99"/>
      <c r="UYQ87" s="99"/>
      <c r="UYR87" s="99"/>
      <c r="UYS87" s="99"/>
      <c r="UYT87" s="99"/>
      <c r="UYU87" s="99"/>
      <c r="UYV87" s="99"/>
      <c r="UYW87" s="99"/>
      <c r="UYX87" s="99"/>
      <c r="UYY87" s="99"/>
      <c r="UYZ87" s="99"/>
      <c r="UZA87" s="99"/>
      <c r="UZB87" s="99"/>
      <c r="UZC87" s="99"/>
      <c r="UZD87" s="99"/>
      <c r="UZE87" s="99"/>
      <c r="UZF87" s="99"/>
      <c r="UZG87" s="99"/>
      <c r="UZH87" s="99"/>
      <c r="UZI87" s="99"/>
      <c r="UZJ87" s="99"/>
      <c r="UZK87" s="99"/>
      <c r="UZL87" s="99"/>
      <c r="UZM87" s="99"/>
      <c r="UZN87" s="99"/>
      <c r="UZO87" s="99"/>
      <c r="UZP87" s="99"/>
      <c r="UZQ87" s="99"/>
      <c r="UZR87" s="99"/>
      <c r="UZS87" s="99"/>
      <c r="UZT87" s="99"/>
      <c r="UZU87" s="99"/>
      <c r="UZV87" s="99"/>
      <c r="UZW87" s="99"/>
      <c r="UZX87" s="99"/>
      <c r="UZY87" s="99"/>
      <c r="UZZ87" s="99"/>
      <c r="VAA87" s="99"/>
      <c r="VAB87" s="99"/>
      <c r="VAC87" s="99"/>
      <c r="VAD87" s="99"/>
      <c r="VAE87" s="99"/>
      <c r="VAF87" s="99"/>
      <c r="VAG87" s="99"/>
      <c r="VAH87" s="99"/>
      <c r="VAI87" s="99"/>
      <c r="VAJ87" s="99"/>
      <c r="VAK87" s="99"/>
      <c r="VAL87" s="99"/>
      <c r="VAM87" s="99"/>
      <c r="VAN87" s="99"/>
      <c r="VAO87" s="99"/>
      <c r="VAP87" s="99"/>
      <c r="VAQ87" s="99"/>
      <c r="VAR87" s="99"/>
      <c r="VAS87" s="99"/>
      <c r="VAT87" s="99"/>
      <c r="VAU87" s="99"/>
      <c r="VAV87" s="99"/>
      <c r="VAW87" s="99"/>
      <c r="VAX87" s="99"/>
      <c r="VAY87" s="99"/>
      <c r="VAZ87" s="99"/>
      <c r="VBA87" s="99"/>
      <c r="VBB87" s="99"/>
      <c r="VBC87" s="99"/>
      <c r="VBD87" s="99"/>
      <c r="VBE87" s="99"/>
      <c r="VBF87" s="99"/>
      <c r="VBG87" s="99"/>
      <c r="VBH87" s="99"/>
      <c r="VBI87" s="99"/>
      <c r="VBJ87" s="99"/>
      <c r="VBK87" s="99"/>
      <c r="VBL87" s="99"/>
      <c r="VBM87" s="99"/>
      <c r="VBN87" s="99"/>
      <c r="VBO87" s="99"/>
      <c r="VBP87" s="99"/>
      <c r="VBQ87" s="99"/>
      <c r="VBR87" s="99"/>
      <c r="VBS87" s="99"/>
      <c r="VBT87" s="99"/>
      <c r="VBU87" s="99"/>
      <c r="VBV87" s="99"/>
      <c r="VBW87" s="99"/>
      <c r="VBX87" s="99"/>
      <c r="VBY87" s="99"/>
      <c r="VBZ87" s="99"/>
      <c r="VCA87" s="99"/>
      <c r="VCB87" s="99"/>
      <c r="VCC87" s="99"/>
      <c r="VCD87" s="99"/>
      <c r="VCE87" s="99"/>
      <c r="VCF87" s="99"/>
      <c r="VCG87" s="99"/>
      <c r="VCH87" s="99"/>
      <c r="VCI87" s="99"/>
      <c r="VCJ87" s="99"/>
      <c r="VCK87" s="99"/>
      <c r="VCL87" s="99"/>
      <c r="VCM87" s="99"/>
      <c r="VCN87" s="99"/>
      <c r="VCO87" s="99"/>
      <c r="VCP87" s="99"/>
      <c r="VCQ87" s="99"/>
      <c r="VCR87" s="99"/>
      <c r="VCS87" s="99"/>
      <c r="VCT87" s="99"/>
      <c r="VCU87" s="99"/>
      <c r="VCV87" s="99"/>
      <c r="VCW87" s="99"/>
      <c r="VCX87" s="99"/>
      <c r="VCY87" s="99"/>
      <c r="VCZ87" s="99"/>
      <c r="VDA87" s="99"/>
      <c r="VDB87" s="99"/>
      <c r="VDC87" s="99"/>
      <c r="VDD87" s="99"/>
      <c r="VDE87" s="99"/>
      <c r="VDF87" s="99"/>
      <c r="VDG87" s="99"/>
      <c r="VDH87" s="99"/>
      <c r="VDI87" s="99"/>
      <c r="VDJ87" s="99"/>
      <c r="VDK87" s="99"/>
      <c r="VDL87" s="99"/>
      <c r="VDM87" s="99"/>
      <c r="VDN87" s="99"/>
      <c r="VDO87" s="99"/>
      <c r="VDP87" s="99"/>
      <c r="VDQ87" s="99"/>
      <c r="VDR87" s="99"/>
      <c r="VDS87" s="99"/>
      <c r="VDT87" s="99"/>
      <c r="VDU87" s="99"/>
      <c r="VDV87" s="99"/>
      <c r="VDW87" s="99"/>
      <c r="VDX87" s="99"/>
      <c r="VDY87" s="99"/>
      <c r="VDZ87" s="99"/>
      <c r="VEA87" s="99"/>
      <c r="VEB87" s="99"/>
      <c r="VEC87" s="99"/>
      <c r="VED87" s="99"/>
      <c r="VEE87" s="99"/>
      <c r="VEF87" s="99"/>
      <c r="VEG87" s="99"/>
      <c r="VEH87" s="99"/>
      <c r="VEI87" s="99"/>
      <c r="VEJ87" s="99"/>
      <c r="VEK87" s="99"/>
      <c r="VEL87" s="99"/>
      <c r="VEM87" s="99"/>
      <c r="VEN87" s="99"/>
      <c r="VEO87" s="99"/>
      <c r="VEP87" s="99"/>
      <c r="VEQ87" s="99"/>
      <c r="VER87" s="99"/>
      <c r="VES87" s="99"/>
      <c r="VET87" s="99"/>
      <c r="VEU87" s="99"/>
      <c r="VEV87" s="99"/>
      <c r="VEW87" s="99"/>
      <c r="VEX87" s="99"/>
      <c r="VEY87" s="99"/>
      <c r="VEZ87" s="99"/>
      <c r="VFA87" s="99"/>
      <c r="VFB87" s="99"/>
      <c r="VFC87" s="99"/>
      <c r="VFD87" s="99"/>
      <c r="VFE87" s="99"/>
      <c r="VFF87" s="99"/>
      <c r="VFG87" s="99"/>
      <c r="VFH87" s="99"/>
      <c r="VFI87" s="99"/>
      <c r="VFJ87" s="99"/>
      <c r="VFK87" s="99"/>
      <c r="VFL87" s="99"/>
      <c r="VFM87" s="99"/>
      <c r="VFN87" s="99"/>
      <c r="VFO87" s="99"/>
      <c r="VFP87" s="99"/>
      <c r="VFQ87" s="99"/>
      <c r="VFR87" s="99"/>
      <c r="VFS87" s="99"/>
      <c r="VFT87" s="99"/>
      <c r="VFU87" s="99"/>
      <c r="VFV87" s="99"/>
      <c r="VFW87" s="99"/>
      <c r="VFX87" s="99"/>
      <c r="VFY87" s="99"/>
      <c r="VFZ87" s="99"/>
      <c r="VGA87" s="99"/>
      <c r="VGB87" s="99"/>
      <c r="VGC87" s="99"/>
      <c r="VGD87" s="99"/>
      <c r="VGE87" s="99"/>
      <c r="VGF87" s="99"/>
      <c r="VGG87" s="99"/>
      <c r="VGH87" s="99"/>
      <c r="VGI87" s="99"/>
      <c r="VGJ87" s="99"/>
      <c r="VGK87" s="99"/>
      <c r="VGL87" s="99"/>
      <c r="VGM87" s="99"/>
      <c r="VGN87" s="99"/>
      <c r="VGO87" s="99"/>
      <c r="VGP87" s="99"/>
      <c r="VGQ87" s="99"/>
      <c r="VGR87" s="99"/>
      <c r="VGS87" s="99"/>
      <c r="VGT87" s="99"/>
      <c r="VGU87" s="99"/>
      <c r="VGV87" s="99"/>
      <c r="VGW87" s="99"/>
      <c r="VGX87" s="99"/>
      <c r="VGY87" s="99"/>
      <c r="VGZ87" s="99"/>
      <c r="VHA87" s="99"/>
      <c r="VHB87" s="99"/>
      <c r="VHC87" s="99"/>
      <c r="VHD87" s="99"/>
      <c r="VHE87" s="99"/>
      <c r="VHF87" s="99"/>
      <c r="VHG87" s="99"/>
      <c r="VHH87" s="99"/>
      <c r="VHI87" s="99"/>
      <c r="VHJ87" s="99"/>
      <c r="VHK87" s="99"/>
      <c r="VHL87" s="99"/>
      <c r="VHM87" s="99"/>
      <c r="VHN87" s="99"/>
      <c r="VHO87" s="99"/>
      <c r="VHP87" s="99"/>
      <c r="VHQ87" s="99"/>
      <c r="VHR87" s="99"/>
      <c r="VHS87" s="99"/>
      <c r="VHT87" s="99"/>
      <c r="VHU87" s="99"/>
      <c r="VHV87" s="99"/>
      <c r="VHW87" s="99"/>
      <c r="VHX87" s="99"/>
      <c r="VHY87" s="99"/>
      <c r="VHZ87" s="99"/>
      <c r="VIA87" s="99"/>
      <c r="VIB87" s="99"/>
      <c r="VIC87" s="99"/>
      <c r="VID87" s="99"/>
      <c r="VIE87" s="99"/>
      <c r="VIF87" s="99"/>
      <c r="VIG87" s="99"/>
      <c r="VIH87" s="99"/>
      <c r="VII87" s="99"/>
      <c r="VIJ87" s="99"/>
      <c r="VIK87" s="99"/>
      <c r="VIL87" s="99"/>
      <c r="VIM87" s="99"/>
      <c r="VIN87" s="99"/>
      <c r="VIO87" s="99"/>
      <c r="VIP87" s="99"/>
      <c r="VIQ87" s="99"/>
      <c r="VIR87" s="99"/>
      <c r="VIS87" s="99"/>
      <c r="VIT87" s="99"/>
      <c r="VIU87" s="99"/>
      <c r="VIV87" s="99"/>
      <c r="VIW87" s="99"/>
      <c r="VIX87" s="99"/>
      <c r="VIY87" s="99"/>
      <c r="VIZ87" s="99"/>
      <c r="VJA87" s="99"/>
      <c r="VJB87" s="99"/>
      <c r="VJC87" s="99"/>
      <c r="VJD87" s="99"/>
      <c r="VJE87" s="99"/>
      <c r="VJF87" s="99"/>
      <c r="VJG87" s="99"/>
      <c r="VJH87" s="99"/>
      <c r="VJI87" s="99"/>
      <c r="VJJ87" s="99"/>
      <c r="VJK87" s="99"/>
      <c r="VJL87" s="99"/>
      <c r="VJM87" s="99"/>
      <c r="VJN87" s="99"/>
      <c r="VJO87" s="99"/>
      <c r="VJP87" s="99"/>
      <c r="VJQ87" s="99"/>
      <c r="VJR87" s="99"/>
      <c r="VJS87" s="99"/>
      <c r="VJT87" s="99"/>
      <c r="VJU87" s="99"/>
      <c r="VJV87" s="99"/>
      <c r="VJW87" s="99"/>
      <c r="VJX87" s="99"/>
      <c r="VJY87" s="99"/>
      <c r="VJZ87" s="99"/>
      <c r="VKA87" s="99"/>
      <c r="VKB87" s="99"/>
      <c r="VKC87" s="99"/>
      <c r="VKD87" s="99"/>
      <c r="VKE87" s="99"/>
      <c r="VKF87" s="99"/>
      <c r="VKG87" s="99"/>
      <c r="VKH87" s="99"/>
      <c r="VKI87" s="99"/>
      <c r="VKJ87" s="99"/>
      <c r="VKK87" s="99"/>
      <c r="VKL87" s="99"/>
      <c r="VKM87" s="99"/>
      <c r="VKN87" s="99"/>
      <c r="VKO87" s="99"/>
      <c r="VKP87" s="99"/>
      <c r="VKQ87" s="99"/>
      <c r="VKR87" s="99"/>
      <c r="VKS87" s="99"/>
      <c r="VKT87" s="99"/>
      <c r="VKU87" s="99"/>
      <c r="VKV87" s="99"/>
      <c r="VKW87" s="99"/>
      <c r="VKX87" s="99"/>
      <c r="VKY87" s="99"/>
      <c r="VKZ87" s="99"/>
      <c r="VLA87" s="99"/>
      <c r="VLB87" s="99"/>
      <c r="VLC87" s="99"/>
      <c r="VLD87" s="99"/>
      <c r="VLE87" s="99"/>
      <c r="VLF87" s="99"/>
      <c r="VLG87" s="99"/>
      <c r="VLH87" s="99"/>
      <c r="VLI87" s="99"/>
      <c r="VLJ87" s="99"/>
      <c r="VLK87" s="99"/>
      <c r="VLL87" s="99"/>
      <c r="VLM87" s="99"/>
      <c r="VLN87" s="99"/>
      <c r="VLO87" s="99"/>
      <c r="VLP87" s="99"/>
      <c r="VLQ87" s="99"/>
      <c r="VLR87" s="99"/>
      <c r="VLS87" s="99"/>
      <c r="VLT87" s="99"/>
      <c r="VLU87" s="99"/>
      <c r="VLV87" s="99"/>
      <c r="VLW87" s="99"/>
      <c r="VLX87" s="99"/>
      <c r="VLY87" s="99"/>
      <c r="VLZ87" s="99"/>
      <c r="VMA87" s="99"/>
      <c r="VMB87" s="99"/>
      <c r="VMC87" s="99"/>
      <c r="VMD87" s="99"/>
      <c r="VME87" s="99"/>
      <c r="VMF87" s="99"/>
      <c r="VMG87" s="99"/>
      <c r="VMH87" s="99"/>
      <c r="VMI87" s="99"/>
      <c r="VMJ87" s="99"/>
      <c r="VMK87" s="99"/>
      <c r="VML87" s="99"/>
      <c r="VMM87" s="99"/>
      <c r="VMN87" s="99"/>
      <c r="VMO87" s="99"/>
      <c r="VMP87" s="99"/>
      <c r="VMQ87" s="99"/>
      <c r="VMR87" s="99"/>
      <c r="VMS87" s="99"/>
      <c r="VMT87" s="99"/>
      <c r="VMU87" s="99"/>
      <c r="VMV87" s="99"/>
      <c r="VMW87" s="99"/>
      <c r="VMX87" s="99"/>
      <c r="VMY87" s="99"/>
      <c r="VMZ87" s="99"/>
      <c r="VNA87" s="99"/>
      <c r="VNB87" s="99"/>
      <c r="VNC87" s="99"/>
      <c r="VND87" s="99"/>
      <c r="VNE87" s="99"/>
      <c r="VNF87" s="99"/>
      <c r="VNG87" s="99"/>
      <c r="VNH87" s="99"/>
      <c r="VNI87" s="99"/>
      <c r="VNJ87" s="99"/>
      <c r="VNK87" s="99"/>
      <c r="VNL87" s="99"/>
      <c r="VNM87" s="99"/>
      <c r="VNN87" s="99"/>
      <c r="VNO87" s="99"/>
      <c r="VNP87" s="99"/>
      <c r="VNQ87" s="99"/>
      <c r="VNR87" s="99"/>
      <c r="VNS87" s="99"/>
      <c r="VNT87" s="99"/>
      <c r="VNU87" s="99"/>
      <c r="VNV87" s="99"/>
      <c r="VNW87" s="99"/>
      <c r="VNX87" s="99"/>
      <c r="VNY87" s="99"/>
      <c r="VNZ87" s="99"/>
      <c r="VOA87" s="99"/>
      <c r="VOB87" s="99"/>
      <c r="VOC87" s="99"/>
      <c r="VOD87" s="99"/>
      <c r="VOE87" s="99"/>
      <c r="VOF87" s="99"/>
      <c r="VOG87" s="99"/>
      <c r="VOH87" s="99"/>
      <c r="VOI87" s="99"/>
      <c r="VOJ87" s="99"/>
      <c r="VOK87" s="99"/>
      <c r="VOL87" s="99"/>
      <c r="VOM87" s="99"/>
      <c r="VON87" s="99"/>
      <c r="VOO87" s="99"/>
      <c r="VOP87" s="99"/>
      <c r="VOQ87" s="99"/>
      <c r="VOR87" s="99"/>
      <c r="VOS87" s="99"/>
      <c r="VOT87" s="99"/>
      <c r="VOU87" s="99"/>
      <c r="VOV87" s="99"/>
      <c r="VOW87" s="99"/>
      <c r="VOX87" s="99"/>
      <c r="VOY87" s="99"/>
      <c r="VOZ87" s="99"/>
      <c r="VPA87" s="99"/>
      <c r="VPB87" s="99"/>
      <c r="VPC87" s="99"/>
      <c r="VPD87" s="99"/>
      <c r="VPE87" s="99"/>
      <c r="VPF87" s="99"/>
      <c r="VPG87" s="99"/>
      <c r="VPH87" s="99"/>
      <c r="VPI87" s="99"/>
      <c r="VPJ87" s="99"/>
      <c r="VPK87" s="99"/>
      <c r="VPL87" s="99"/>
      <c r="VPM87" s="99"/>
      <c r="VPN87" s="99"/>
      <c r="VPO87" s="99"/>
      <c r="VPP87" s="99"/>
      <c r="VPQ87" s="99"/>
      <c r="VPR87" s="99"/>
      <c r="VPS87" s="99"/>
      <c r="VPT87" s="99"/>
      <c r="VPU87" s="99"/>
      <c r="VPV87" s="99"/>
      <c r="VPW87" s="99"/>
      <c r="VPX87" s="99"/>
      <c r="VPY87" s="99"/>
      <c r="VPZ87" s="99"/>
      <c r="VQA87" s="99"/>
      <c r="VQB87" s="99"/>
      <c r="VQC87" s="99"/>
      <c r="VQD87" s="99"/>
      <c r="VQE87" s="99"/>
      <c r="VQF87" s="99"/>
      <c r="VQG87" s="99"/>
      <c r="VQH87" s="99"/>
      <c r="VQI87" s="99"/>
      <c r="VQJ87" s="99"/>
      <c r="VQK87" s="99"/>
      <c r="VQL87" s="99"/>
      <c r="VQM87" s="99"/>
      <c r="VQN87" s="99"/>
      <c r="VQO87" s="99"/>
      <c r="VQP87" s="99"/>
      <c r="VQQ87" s="99"/>
      <c r="VQR87" s="99"/>
      <c r="VQS87" s="99"/>
      <c r="VQT87" s="99"/>
      <c r="VQU87" s="99"/>
      <c r="VQV87" s="99"/>
      <c r="VQW87" s="99"/>
      <c r="VQX87" s="99"/>
      <c r="VQY87" s="99"/>
      <c r="VQZ87" s="99"/>
      <c r="VRA87" s="99"/>
      <c r="VRB87" s="99"/>
      <c r="VRC87" s="99"/>
      <c r="VRD87" s="99"/>
      <c r="VRE87" s="99"/>
      <c r="VRF87" s="99"/>
      <c r="VRG87" s="99"/>
      <c r="VRH87" s="99"/>
      <c r="VRI87" s="99"/>
      <c r="VRJ87" s="99"/>
      <c r="VRK87" s="99"/>
      <c r="VRL87" s="99"/>
      <c r="VRM87" s="99"/>
      <c r="VRN87" s="99"/>
      <c r="VRO87" s="99"/>
      <c r="VRP87" s="99"/>
      <c r="VRQ87" s="99"/>
      <c r="VRR87" s="99"/>
      <c r="VRS87" s="99"/>
      <c r="VRT87" s="99"/>
      <c r="VRU87" s="99"/>
      <c r="VRV87" s="99"/>
      <c r="VRW87" s="99"/>
      <c r="VRX87" s="99"/>
      <c r="VRY87" s="99"/>
      <c r="VRZ87" s="99"/>
      <c r="VSA87" s="99"/>
      <c r="VSB87" s="99"/>
      <c r="VSC87" s="99"/>
      <c r="VSD87" s="99"/>
      <c r="VSE87" s="99"/>
      <c r="VSF87" s="99"/>
      <c r="VSG87" s="99"/>
      <c r="VSH87" s="99"/>
      <c r="VSI87" s="99"/>
      <c r="VSJ87" s="99"/>
      <c r="VSK87" s="99"/>
      <c r="VSL87" s="99"/>
      <c r="VSM87" s="99"/>
      <c r="VSN87" s="99"/>
      <c r="VSO87" s="99"/>
      <c r="VSP87" s="99"/>
      <c r="VSQ87" s="99"/>
      <c r="VSR87" s="99"/>
      <c r="VSS87" s="99"/>
      <c r="VST87" s="99"/>
      <c r="VSU87" s="99"/>
      <c r="VSV87" s="99"/>
      <c r="VSW87" s="99"/>
      <c r="VSX87" s="99"/>
      <c r="VSY87" s="99"/>
      <c r="VSZ87" s="99"/>
      <c r="VTA87" s="99"/>
      <c r="VTB87" s="99"/>
      <c r="VTC87" s="99"/>
      <c r="VTD87" s="99"/>
      <c r="VTE87" s="99"/>
      <c r="VTF87" s="99"/>
      <c r="VTG87" s="99"/>
      <c r="VTH87" s="99"/>
      <c r="VTI87" s="99"/>
      <c r="VTJ87" s="99"/>
      <c r="VTK87" s="99"/>
      <c r="VTL87" s="99"/>
      <c r="VTM87" s="99"/>
      <c r="VTN87" s="99"/>
      <c r="VTO87" s="99"/>
      <c r="VTP87" s="99"/>
      <c r="VTQ87" s="99"/>
      <c r="VTR87" s="99"/>
      <c r="VTS87" s="99"/>
      <c r="VTT87" s="99"/>
      <c r="VTU87" s="99"/>
      <c r="VTV87" s="99"/>
      <c r="VTW87" s="99"/>
      <c r="VTX87" s="99"/>
      <c r="VTY87" s="99"/>
      <c r="VTZ87" s="99"/>
      <c r="VUA87" s="99"/>
      <c r="VUB87" s="99"/>
      <c r="VUC87" s="99"/>
      <c r="VUD87" s="99"/>
      <c r="VUE87" s="99"/>
      <c r="VUF87" s="99"/>
      <c r="VUG87" s="99"/>
      <c r="VUH87" s="99"/>
      <c r="VUI87" s="99"/>
      <c r="VUJ87" s="99"/>
      <c r="VUK87" s="99"/>
      <c r="VUL87" s="99"/>
      <c r="VUM87" s="99"/>
      <c r="VUN87" s="99"/>
      <c r="VUO87" s="99"/>
      <c r="VUP87" s="99"/>
      <c r="VUQ87" s="99"/>
      <c r="VUR87" s="99"/>
      <c r="VUS87" s="99"/>
      <c r="VUT87" s="99"/>
      <c r="VUU87" s="99"/>
      <c r="VUV87" s="99"/>
      <c r="VUW87" s="99"/>
      <c r="VUX87" s="99"/>
      <c r="VUY87" s="99"/>
      <c r="VUZ87" s="99"/>
      <c r="VVA87" s="99"/>
      <c r="VVB87" s="99"/>
      <c r="VVC87" s="99"/>
      <c r="VVD87" s="99"/>
      <c r="VVE87" s="99"/>
      <c r="VVF87" s="99"/>
      <c r="VVG87" s="99"/>
      <c r="VVH87" s="99"/>
      <c r="VVI87" s="99"/>
      <c r="VVJ87" s="99"/>
      <c r="VVK87" s="99"/>
      <c r="VVL87" s="99"/>
      <c r="VVM87" s="99"/>
      <c r="VVN87" s="99"/>
      <c r="VVO87" s="99"/>
      <c r="VVP87" s="99"/>
      <c r="VVQ87" s="99"/>
      <c r="VVR87" s="99"/>
      <c r="VVS87" s="99"/>
      <c r="VVT87" s="99"/>
      <c r="VVU87" s="99"/>
      <c r="VVV87" s="99"/>
      <c r="VVW87" s="99"/>
      <c r="VVX87" s="99"/>
      <c r="VVY87" s="99"/>
      <c r="VVZ87" s="99"/>
      <c r="VWA87" s="99"/>
      <c r="VWB87" s="99"/>
      <c r="VWC87" s="99"/>
      <c r="VWD87" s="99"/>
      <c r="VWE87" s="99"/>
      <c r="VWF87" s="99"/>
      <c r="VWG87" s="99"/>
      <c r="VWH87" s="99"/>
      <c r="VWI87" s="99"/>
      <c r="VWJ87" s="99"/>
      <c r="VWK87" s="99"/>
      <c r="VWL87" s="99"/>
      <c r="VWM87" s="99"/>
      <c r="VWN87" s="99"/>
      <c r="VWO87" s="99"/>
      <c r="VWP87" s="99"/>
      <c r="VWQ87" s="99"/>
      <c r="VWR87" s="99"/>
      <c r="VWS87" s="99"/>
      <c r="VWT87" s="99"/>
      <c r="VWU87" s="99"/>
      <c r="VWV87" s="99"/>
      <c r="VWW87" s="99"/>
      <c r="VWX87" s="99"/>
      <c r="VWY87" s="99"/>
      <c r="VWZ87" s="99"/>
      <c r="VXA87" s="99"/>
      <c r="VXB87" s="99"/>
      <c r="VXC87" s="99"/>
      <c r="VXD87" s="99"/>
      <c r="VXE87" s="99"/>
      <c r="VXF87" s="99"/>
      <c r="VXG87" s="99"/>
      <c r="VXH87" s="99"/>
      <c r="VXI87" s="99"/>
      <c r="VXJ87" s="99"/>
      <c r="VXK87" s="99"/>
      <c r="VXL87" s="99"/>
      <c r="VXM87" s="99"/>
      <c r="VXN87" s="99"/>
      <c r="VXO87" s="99"/>
      <c r="VXP87" s="99"/>
      <c r="VXQ87" s="99"/>
      <c r="VXR87" s="99"/>
      <c r="VXS87" s="99"/>
      <c r="VXT87" s="99"/>
      <c r="VXU87" s="99"/>
      <c r="VXV87" s="99"/>
      <c r="VXW87" s="99"/>
      <c r="VXX87" s="99"/>
      <c r="VXY87" s="99"/>
      <c r="VXZ87" s="99"/>
      <c r="VYA87" s="99"/>
      <c r="VYB87" s="99"/>
      <c r="VYC87" s="99"/>
      <c r="VYD87" s="99"/>
      <c r="VYE87" s="99"/>
      <c r="VYF87" s="99"/>
      <c r="VYG87" s="99"/>
      <c r="VYH87" s="99"/>
      <c r="VYI87" s="99"/>
      <c r="VYJ87" s="99"/>
      <c r="VYK87" s="99"/>
      <c r="VYL87" s="99"/>
      <c r="VYM87" s="99"/>
      <c r="VYN87" s="99"/>
      <c r="VYO87" s="99"/>
      <c r="VYP87" s="99"/>
      <c r="VYQ87" s="99"/>
      <c r="VYR87" s="99"/>
      <c r="VYS87" s="99"/>
      <c r="VYT87" s="99"/>
      <c r="VYU87" s="99"/>
      <c r="VYV87" s="99"/>
      <c r="VYW87" s="99"/>
      <c r="VYX87" s="99"/>
      <c r="VYY87" s="99"/>
      <c r="VYZ87" s="99"/>
      <c r="VZA87" s="99"/>
      <c r="VZB87" s="99"/>
      <c r="VZC87" s="99"/>
      <c r="VZD87" s="99"/>
      <c r="VZE87" s="99"/>
      <c r="VZF87" s="99"/>
      <c r="VZG87" s="99"/>
      <c r="VZH87" s="99"/>
      <c r="VZI87" s="99"/>
      <c r="VZJ87" s="99"/>
      <c r="VZK87" s="99"/>
      <c r="VZL87" s="99"/>
      <c r="VZM87" s="99"/>
      <c r="VZN87" s="99"/>
      <c r="VZO87" s="99"/>
      <c r="VZP87" s="99"/>
      <c r="VZQ87" s="99"/>
      <c r="VZR87" s="99"/>
      <c r="VZS87" s="99"/>
      <c r="VZT87" s="99"/>
      <c r="VZU87" s="99"/>
      <c r="VZV87" s="99"/>
      <c r="VZW87" s="99"/>
      <c r="VZX87" s="99"/>
      <c r="VZY87" s="99"/>
      <c r="VZZ87" s="99"/>
      <c r="WAA87" s="99"/>
      <c r="WAB87" s="99"/>
      <c r="WAC87" s="99"/>
      <c r="WAD87" s="99"/>
      <c r="WAE87" s="99"/>
      <c r="WAF87" s="99"/>
      <c r="WAG87" s="99"/>
      <c r="WAH87" s="99"/>
      <c r="WAI87" s="99"/>
      <c r="WAJ87" s="99"/>
      <c r="WAK87" s="99"/>
      <c r="WAL87" s="99"/>
      <c r="WAM87" s="99"/>
      <c r="WAN87" s="99"/>
      <c r="WAO87" s="99"/>
      <c r="WAP87" s="99"/>
      <c r="WAQ87" s="99"/>
      <c r="WAR87" s="99"/>
      <c r="WAS87" s="99"/>
      <c r="WAT87" s="99"/>
      <c r="WAU87" s="99"/>
      <c r="WAV87" s="99"/>
      <c r="WAW87" s="99"/>
      <c r="WAX87" s="99"/>
      <c r="WAY87" s="99"/>
      <c r="WAZ87" s="99"/>
      <c r="WBA87" s="99"/>
      <c r="WBB87" s="99"/>
      <c r="WBC87" s="99"/>
      <c r="WBD87" s="99"/>
      <c r="WBE87" s="99"/>
      <c r="WBF87" s="99"/>
      <c r="WBG87" s="99"/>
      <c r="WBH87" s="99"/>
      <c r="WBI87" s="99"/>
      <c r="WBJ87" s="99"/>
      <c r="WBK87" s="99"/>
      <c r="WBL87" s="99"/>
      <c r="WBM87" s="99"/>
      <c r="WBN87" s="99"/>
      <c r="WBO87" s="99"/>
      <c r="WBP87" s="99"/>
      <c r="WBQ87" s="99"/>
      <c r="WBR87" s="99"/>
      <c r="WBS87" s="99"/>
      <c r="WBT87" s="99"/>
      <c r="WBU87" s="99"/>
      <c r="WBV87" s="99"/>
      <c r="WBW87" s="99"/>
      <c r="WBX87" s="99"/>
      <c r="WBY87" s="99"/>
      <c r="WBZ87" s="99"/>
      <c r="WCA87" s="99"/>
      <c r="WCB87" s="99"/>
      <c r="WCC87" s="99"/>
      <c r="WCD87" s="99"/>
      <c r="WCE87" s="99"/>
      <c r="WCF87" s="99"/>
      <c r="WCG87" s="99"/>
      <c r="WCH87" s="99"/>
      <c r="WCI87" s="99"/>
      <c r="WCJ87" s="99"/>
      <c r="WCK87" s="99"/>
      <c r="WCL87" s="99"/>
      <c r="WCM87" s="99"/>
      <c r="WCN87" s="99"/>
      <c r="WCO87" s="99"/>
      <c r="WCP87" s="99"/>
      <c r="WCQ87" s="99"/>
      <c r="WCR87" s="99"/>
      <c r="WCS87" s="99"/>
      <c r="WCT87" s="99"/>
      <c r="WCU87" s="99"/>
      <c r="WCV87" s="99"/>
      <c r="WCW87" s="99"/>
      <c r="WCX87" s="99"/>
      <c r="WCY87" s="99"/>
      <c r="WCZ87" s="99"/>
      <c r="WDA87" s="99"/>
      <c r="WDB87" s="99"/>
      <c r="WDC87" s="99"/>
      <c r="WDD87" s="99"/>
      <c r="WDE87" s="99"/>
      <c r="WDF87" s="99"/>
      <c r="WDG87" s="99"/>
      <c r="WDH87" s="99"/>
      <c r="WDI87" s="99"/>
      <c r="WDJ87" s="99"/>
      <c r="WDK87" s="99"/>
      <c r="WDL87" s="99"/>
      <c r="WDM87" s="99"/>
      <c r="WDN87" s="99"/>
      <c r="WDO87" s="99"/>
      <c r="WDP87" s="99"/>
      <c r="WDQ87" s="99"/>
      <c r="WDR87" s="99"/>
      <c r="WDS87" s="99"/>
      <c r="WDT87" s="99"/>
      <c r="WDU87" s="99"/>
      <c r="WDV87" s="99"/>
      <c r="WDW87" s="99"/>
      <c r="WDX87" s="99"/>
      <c r="WDY87" s="99"/>
      <c r="WDZ87" s="99"/>
      <c r="WEA87" s="99"/>
      <c r="WEB87" s="99"/>
      <c r="WEC87" s="99"/>
      <c r="WED87" s="99"/>
      <c r="WEE87" s="99"/>
      <c r="WEF87" s="99"/>
      <c r="WEG87" s="99"/>
      <c r="WEH87" s="99"/>
      <c r="WEI87" s="99"/>
      <c r="WEJ87" s="99"/>
      <c r="WEK87" s="99"/>
      <c r="WEL87" s="99"/>
      <c r="WEM87" s="99"/>
      <c r="WEN87" s="99"/>
      <c r="WEO87" s="99"/>
      <c r="WEP87" s="99"/>
      <c r="WEQ87" s="99"/>
      <c r="WER87" s="99"/>
      <c r="WES87" s="99"/>
      <c r="WET87" s="99"/>
      <c r="WEU87" s="99"/>
      <c r="WEV87" s="99"/>
      <c r="WEW87" s="99"/>
      <c r="WEX87" s="99"/>
      <c r="WEY87" s="99"/>
      <c r="WEZ87" s="99"/>
      <c r="WFA87" s="99"/>
      <c r="WFB87" s="99"/>
      <c r="WFC87" s="99"/>
      <c r="WFD87" s="99"/>
      <c r="WFE87" s="99"/>
      <c r="WFF87" s="99"/>
      <c r="WFG87" s="99"/>
      <c r="WFH87" s="99"/>
      <c r="WFI87" s="99"/>
      <c r="WFJ87" s="99"/>
      <c r="WFK87" s="99"/>
      <c r="WFL87" s="99"/>
      <c r="WFM87" s="99"/>
      <c r="WFN87" s="99"/>
      <c r="WFO87" s="99"/>
      <c r="WFP87" s="99"/>
      <c r="WFQ87" s="99"/>
      <c r="WFR87" s="99"/>
      <c r="WFS87" s="99"/>
      <c r="WFT87" s="99"/>
      <c r="WFU87" s="99"/>
      <c r="WFV87" s="99"/>
      <c r="WFW87" s="99"/>
      <c r="WFX87" s="99"/>
      <c r="WFY87" s="99"/>
      <c r="WFZ87" s="99"/>
      <c r="WGA87" s="99"/>
      <c r="WGB87" s="99"/>
      <c r="WGC87" s="99"/>
      <c r="WGD87" s="99"/>
      <c r="WGE87" s="99"/>
      <c r="WGF87" s="99"/>
      <c r="WGG87" s="99"/>
      <c r="WGH87" s="99"/>
      <c r="WGI87" s="99"/>
      <c r="WGJ87" s="99"/>
      <c r="WGK87" s="99"/>
      <c r="WGL87" s="99"/>
      <c r="WGM87" s="99"/>
      <c r="WGN87" s="99"/>
      <c r="WGO87" s="99"/>
      <c r="WGP87" s="99"/>
      <c r="WGQ87" s="99"/>
      <c r="WGR87" s="99"/>
      <c r="WGS87" s="99"/>
      <c r="WGT87" s="99"/>
      <c r="WGU87" s="99"/>
      <c r="WGV87" s="99"/>
      <c r="WGW87" s="99"/>
      <c r="WGX87" s="99"/>
      <c r="WGY87" s="99"/>
      <c r="WGZ87" s="99"/>
      <c r="WHA87" s="99"/>
      <c r="WHB87" s="99"/>
      <c r="WHC87" s="99"/>
      <c r="WHD87" s="99"/>
      <c r="WHE87" s="99"/>
      <c r="WHF87" s="99"/>
      <c r="WHG87" s="99"/>
      <c r="WHH87" s="99"/>
      <c r="WHI87" s="99"/>
      <c r="WHJ87" s="99"/>
      <c r="WHK87" s="99"/>
      <c r="WHL87" s="99"/>
      <c r="WHM87" s="99"/>
      <c r="WHN87" s="99"/>
      <c r="WHO87" s="99"/>
      <c r="WHP87" s="99"/>
      <c r="WHQ87" s="99"/>
      <c r="WHR87" s="99"/>
      <c r="WHS87" s="99"/>
      <c r="WHT87" s="99"/>
      <c r="WHU87" s="99"/>
      <c r="WHV87" s="99"/>
      <c r="WHW87" s="99"/>
      <c r="WHX87" s="99"/>
      <c r="WHY87" s="99"/>
      <c r="WHZ87" s="99"/>
      <c r="WIA87" s="99"/>
      <c r="WIB87" s="99"/>
      <c r="WIC87" s="99"/>
      <c r="WID87" s="99"/>
      <c r="WIE87" s="99"/>
      <c r="WIF87" s="99"/>
      <c r="WIG87" s="99"/>
      <c r="WIH87" s="99"/>
      <c r="WII87" s="99"/>
      <c r="WIJ87" s="99"/>
      <c r="WIK87" s="99"/>
      <c r="WIL87" s="99"/>
      <c r="WIM87" s="99"/>
      <c r="WIN87" s="99"/>
      <c r="WIO87" s="99"/>
      <c r="WIP87" s="99"/>
      <c r="WIQ87" s="99"/>
      <c r="WIR87" s="99"/>
      <c r="WIS87" s="99"/>
      <c r="WIT87" s="99"/>
      <c r="WIU87" s="99"/>
      <c r="WIV87" s="99"/>
      <c r="WIW87" s="99"/>
      <c r="WIX87" s="99"/>
      <c r="WIY87" s="99"/>
      <c r="WIZ87" s="99"/>
      <c r="WJA87" s="99"/>
      <c r="WJB87" s="99"/>
      <c r="WJC87" s="99"/>
      <c r="WJD87" s="99"/>
      <c r="WJE87" s="99"/>
      <c r="WJF87" s="99"/>
      <c r="WJG87" s="99"/>
      <c r="WJH87" s="99"/>
      <c r="WJI87" s="99"/>
      <c r="WJJ87" s="99"/>
      <c r="WJK87" s="99"/>
      <c r="WJL87" s="99"/>
      <c r="WJM87" s="99"/>
      <c r="WJN87" s="99"/>
      <c r="WJO87" s="99"/>
      <c r="WJP87" s="99"/>
      <c r="WJQ87" s="99"/>
      <c r="WJR87" s="99"/>
      <c r="WJS87" s="99"/>
      <c r="WJT87" s="99"/>
      <c r="WJU87" s="99"/>
      <c r="WJV87" s="99"/>
      <c r="WJW87" s="99"/>
      <c r="WJX87" s="99"/>
      <c r="WJY87" s="99"/>
      <c r="WJZ87" s="99"/>
      <c r="WKA87" s="99"/>
      <c r="WKB87" s="99"/>
      <c r="WKC87" s="99"/>
      <c r="WKD87" s="99"/>
      <c r="WKE87" s="99"/>
      <c r="WKF87" s="99"/>
      <c r="WKG87" s="99"/>
      <c r="WKH87" s="99"/>
      <c r="WKI87" s="99"/>
      <c r="WKJ87" s="99"/>
      <c r="WKK87" s="99"/>
      <c r="WKL87" s="99"/>
      <c r="WKM87" s="99"/>
      <c r="WKN87" s="99"/>
      <c r="WKO87" s="99"/>
      <c r="WKP87" s="99"/>
      <c r="WKQ87" s="99"/>
      <c r="WKR87" s="99"/>
      <c r="WKS87" s="99"/>
      <c r="WKT87" s="99"/>
      <c r="WKU87" s="99"/>
      <c r="WKV87" s="99"/>
      <c r="WKW87" s="99"/>
      <c r="WKX87" s="99"/>
      <c r="WKY87" s="99"/>
      <c r="WKZ87" s="99"/>
      <c r="WLA87" s="99"/>
      <c r="WLB87" s="99"/>
      <c r="WLC87" s="99"/>
      <c r="WLD87" s="99"/>
      <c r="WLE87" s="99"/>
      <c r="WLF87" s="99"/>
      <c r="WLG87" s="99"/>
      <c r="WLH87" s="99"/>
      <c r="WLI87" s="99"/>
      <c r="WLJ87" s="99"/>
      <c r="WLK87" s="99"/>
      <c r="WLL87" s="99"/>
      <c r="WLM87" s="99"/>
      <c r="WLN87" s="99"/>
      <c r="WLO87" s="99"/>
      <c r="WLP87" s="99"/>
      <c r="WLQ87" s="99"/>
      <c r="WLR87" s="99"/>
      <c r="WLS87" s="99"/>
      <c r="WLT87" s="99"/>
      <c r="WLU87" s="99"/>
      <c r="WLV87" s="99"/>
      <c r="WLW87" s="99"/>
      <c r="WLX87" s="99"/>
      <c r="WLY87" s="99"/>
      <c r="WLZ87" s="99"/>
      <c r="WMA87" s="99"/>
      <c r="WMB87" s="99"/>
      <c r="WMC87" s="99"/>
      <c r="WMD87" s="99"/>
      <c r="WME87" s="99"/>
      <c r="WMF87" s="99"/>
      <c r="WMG87" s="99"/>
      <c r="WMH87" s="99"/>
      <c r="WMI87" s="99"/>
      <c r="WMJ87" s="99"/>
      <c r="WMK87" s="99"/>
      <c r="WML87" s="99"/>
      <c r="WMM87" s="99"/>
      <c r="WMN87" s="99"/>
      <c r="WMO87" s="99"/>
      <c r="WMP87" s="99"/>
      <c r="WMQ87" s="99"/>
      <c r="WMR87" s="99"/>
      <c r="WMS87" s="99"/>
      <c r="WMT87" s="99"/>
      <c r="WMU87" s="99"/>
      <c r="WMV87" s="99"/>
      <c r="WMW87" s="99"/>
      <c r="WMX87" s="99"/>
      <c r="WMY87" s="99"/>
      <c r="WMZ87" s="99"/>
      <c r="WNA87" s="99"/>
      <c r="WNB87" s="99"/>
      <c r="WNC87" s="99"/>
      <c r="WND87" s="99"/>
      <c r="WNE87" s="99"/>
      <c r="WNF87" s="99"/>
      <c r="WNG87" s="99"/>
      <c r="WNH87" s="99"/>
      <c r="WNI87" s="99"/>
      <c r="WNJ87" s="99"/>
      <c r="WNK87" s="99"/>
      <c r="WNL87" s="99"/>
      <c r="WNM87" s="99"/>
      <c r="WNN87" s="99"/>
      <c r="WNO87" s="99"/>
      <c r="WNP87" s="99"/>
      <c r="WNQ87" s="99"/>
      <c r="WNR87" s="99"/>
      <c r="WNS87" s="99"/>
      <c r="WNT87" s="99"/>
      <c r="WNU87" s="99"/>
      <c r="WNV87" s="99"/>
      <c r="WNW87" s="99"/>
      <c r="WNX87" s="99"/>
      <c r="WNY87" s="99"/>
      <c r="WNZ87" s="99"/>
      <c r="WOA87" s="99"/>
      <c r="WOB87" s="99"/>
      <c r="WOC87" s="99"/>
      <c r="WOD87" s="99"/>
      <c r="WOE87" s="99"/>
      <c r="WOF87" s="99"/>
      <c r="WOG87" s="99"/>
      <c r="WOH87" s="99"/>
      <c r="WOI87" s="99"/>
      <c r="WOJ87" s="99"/>
      <c r="WOK87" s="99"/>
      <c r="WOL87" s="99"/>
      <c r="WOM87" s="99"/>
      <c r="WON87" s="99"/>
      <c r="WOO87" s="99"/>
      <c r="WOP87" s="99"/>
      <c r="WOQ87" s="99"/>
      <c r="WOR87" s="99"/>
      <c r="WOS87" s="99"/>
      <c r="WOT87" s="99"/>
      <c r="WOU87" s="99"/>
      <c r="WOV87" s="99"/>
      <c r="WOW87" s="99"/>
      <c r="WOX87" s="99"/>
      <c r="WOY87" s="99"/>
      <c r="WOZ87" s="99"/>
      <c r="WPA87" s="99"/>
      <c r="WPB87" s="99"/>
      <c r="WPC87" s="99"/>
      <c r="WPD87" s="99"/>
      <c r="WPE87" s="99"/>
      <c r="WPF87" s="99"/>
      <c r="WPG87" s="99"/>
      <c r="WPH87" s="99"/>
      <c r="WPI87" s="99"/>
      <c r="WPJ87" s="99"/>
      <c r="WPK87" s="99"/>
      <c r="WPL87" s="99"/>
      <c r="WPM87" s="99"/>
      <c r="WPN87" s="99"/>
      <c r="WPO87" s="99"/>
      <c r="WPP87" s="99"/>
      <c r="WPQ87" s="99"/>
      <c r="WPR87" s="99"/>
      <c r="WPS87" s="99"/>
      <c r="WPT87" s="99"/>
      <c r="WPU87" s="99"/>
      <c r="WPV87" s="99"/>
      <c r="WPW87" s="99"/>
      <c r="WPX87" s="99"/>
      <c r="WPY87" s="99"/>
      <c r="WPZ87" s="99"/>
      <c r="WQA87" s="99"/>
      <c r="WQB87" s="99"/>
      <c r="WQC87" s="99"/>
      <c r="WQD87" s="99"/>
      <c r="WQE87" s="99"/>
      <c r="WQF87" s="99"/>
      <c r="WQG87" s="99"/>
      <c r="WQH87" s="99"/>
      <c r="WQI87" s="99"/>
      <c r="WQJ87" s="99"/>
      <c r="WQK87" s="99"/>
      <c r="WQL87" s="99"/>
      <c r="WQM87" s="99"/>
      <c r="WQN87" s="99"/>
      <c r="WQO87" s="99"/>
      <c r="WQP87" s="99"/>
      <c r="WQQ87" s="99"/>
      <c r="WQR87" s="99"/>
      <c r="WQS87" s="99"/>
      <c r="WQT87" s="99"/>
      <c r="WQU87" s="99"/>
      <c r="WQV87" s="99"/>
      <c r="WQW87" s="99"/>
      <c r="WQX87" s="99"/>
      <c r="WQY87" s="99"/>
      <c r="WQZ87" s="99"/>
      <c r="WRA87" s="99"/>
      <c r="WRB87" s="99"/>
      <c r="WRC87" s="99"/>
      <c r="WRD87" s="99"/>
      <c r="WRE87" s="99"/>
      <c r="WRF87" s="99"/>
      <c r="WRG87" s="99"/>
      <c r="WRH87" s="99"/>
      <c r="WRI87" s="99"/>
      <c r="WRJ87" s="99"/>
      <c r="WRK87" s="99"/>
      <c r="WRL87" s="99"/>
      <c r="WRM87" s="99"/>
      <c r="WRN87" s="99"/>
      <c r="WRO87" s="99"/>
      <c r="WRP87" s="99"/>
      <c r="WRQ87" s="99"/>
      <c r="WRR87" s="99"/>
      <c r="WRS87" s="99"/>
      <c r="WRT87" s="99"/>
      <c r="WRU87" s="99"/>
      <c r="WRV87" s="99"/>
      <c r="WRW87" s="99"/>
      <c r="WRX87" s="99"/>
      <c r="WRY87" s="99"/>
      <c r="WRZ87" s="99"/>
      <c r="WSA87" s="99"/>
      <c r="WSB87" s="99"/>
      <c r="WSC87" s="99"/>
      <c r="WSD87" s="99"/>
      <c r="WSE87" s="99"/>
      <c r="WSF87" s="99"/>
      <c r="WSG87" s="99"/>
      <c r="WSH87" s="99"/>
      <c r="WSI87" s="99"/>
      <c r="WSJ87" s="99"/>
      <c r="WSK87" s="99"/>
      <c r="WSL87" s="99"/>
      <c r="WSM87" s="99"/>
      <c r="WSN87" s="99"/>
      <c r="WSO87" s="99"/>
      <c r="WSP87" s="99"/>
      <c r="WSQ87" s="99"/>
      <c r="WSR87" s="99"/>
      <c r="WSS87" s="99"/>
      <c r="WST87" s="99"/>
      <c r="WSU87" s="99"/>
      <c r="WSV87" s="99"/>
      <c r="WSW87" s="99"/>
      <c r="WSX87" s="99"/>
      <c r="WSY87" s="99"/>
      <c r="WSZ87" s="99"/>
      <c r="WTA87" s="99"/>
      <c r="WTB87" s="99"/>
      <c r="WTC87" s="99"/>
      <c r="WTD87" s="99"/>
      <c r="WTE87" s="99"/>
      <c r="WTF87" s="99"/>
      <c r="WTG87" s="99"/>
      <c r="WTH87" s="99"/>
      <c r="WTI87" s="99"/>
      <c r="WTJ87" s="99"/>
      <c r="WTK87" s="99"/>
      <c r="WTL87" s="99"/>
      <c r="WTM87" s="99"/>
      <c r="WTN87" s="99"/>
      <c r="WTO87" s="99"/>
      <c r="WTP87" s="99"/>
      <c r="WTQ87" s="99"/>
      <c r="WTR87" s="99"/>
      <c r="WTS87" s="99"/>
      <c r="WTT87" s="99"/>
      <c r="WTU87" s="99"/>
      <c r="WTV87" s="99"/>
      <c r="WTW87" s="99"/>
      <c r="WTX87" s="99"/>
      <c r="WTY87" s="99"/>
      <c r="WTZ87" s="99"/>
      <c r="WUA87" s="99"/>
      <c r="WUB87" s="99"/>
      <c r="WUC87" s="99"/>
      <c r="WUD87" s="99"/>
      <c r="WUE87" s="99"/>
      <c r="WUF87" s="99"/>
      <c r="WUG87" s="99"/>
      <c r="WUH87" s="99"/>
      <c r="WUI87" s="99"/>
      <c r="WUJ87" s="99"/>
      <c r="WUK87" s="99"/>
      <c r="WUL87" s="99"/>
      <c r="WUM87" s="99"/>
      <c r="WUN87" s="99"/>
      <c r="WUO87" s="99"/>
      <c r="WUP87" s="99"/>
      <c r="WUQ87" s="99"/>
      <c r="WUR87" s="99"/>
      <c r="WUS87" s="99"/>
      <c r="WUT87" s="99"/>
      <c r="WUU87" s="99"/>
      <c r="WUV87" s="99"/>
      <c r="WUW87" s="99"/>
      <c r="WUX87" s="99"/>
      <c r="WUY87" s="99"/>
      <c r="WUZ87" s="99"/>
      <c r="WVA87" s="99"/>
      <c r="WVB87" s="99"/>
      <c r="WVC87" s="99"/>
      <c r="WVD87" s="99"/>
      <c r="WVE87" s="99"/>
      <c r="WVF87" s="99"/>
      <c r="WVG87" s="99"/>
      <c r="WVH87" s="99"/>
      <c r="WVI87" s="99"/>
      <c r="WVJ87" s="99"/>
      <c r="WVK87" s="99"/>
      <c r="WVL87" s="99"/>
      <c r="WVM87" s="99"/>
      <c r="WVN87" s="99"/>
      <c r="WVO87" s="99"/>
      <c r="WVP87" s="99"/>
      <c r="WVQ87" s="99"/>
      <c r="WVR87" s="99"/>
      <c r="WVS87" s="99"/>
      <c r="WVT87" s="99"/>
      <c r="WVU87" s="99"/>
      <c r="WVV87" s="99"/>
      <c r="WVW87" s="99"/>
      <c r="WVX87" s="99"/>
      <c r="WVY87" s="99"/>
      <c r="WVZ87" s="99"/>
      <c r="WWA87" s="99"/>
      <c r="WWB87" s="99"/>
      <c r="WWC87" s="99"/>
      <c r="WWD87" s="99"/>
      <c r="WWE87" s="99"/>
      <c r="WWF87" s="99"/>
      <c r="WWG87" s="99"/>
      <c r="WWH87" s="99"/>
      <c r="WWI87" s="99"/>
      <c r="WWJ87" s="99"/>
      <c r="WWK87" s="99"/>
      <c r="WWL87" s="99"/>
      <c r="WWM87" s="99"/>
      <c r="WWN87" s="99"/>
      <c r="WWO87" s="99"/>
      <c r="WWP87" s="99"/>
      <c r="WWQ87" s="99"/>
      <c r="WWR87" s="99"/>
      <c r="WWS87" s="99"/>
      <c r="WWT87" s="99"/>
      <c r="WWU87" s="99"/>
      <c r="WWV87" s="99"/>
      <c r="WWW87" s="99"/>
      <c r="WWX87" s="99"/>
      <c r="WWY87" s="99"/>
      <c r="WWZ87" s="99"/>
      <c r="WXA87" s="99"/>
      <c r="WXB87" s="99"/>
      <c r="WXC87" s="99"/>
      <c r="WXD87" s="99"/>
      <c r="WXE87" s="99"/>
      <c r="WXF87" s="99"/>
      <c r="WXG87" s="99"/>
      <c r="WXH87" s="99"/>
      <c r="WXI87" s="99"/>
      <c r="WXJ87" s="99"/>
      <c r="WXK87" s="99"/>
      <c r="WXL87" s="99"/>
      <c r="WXM87" s="99"/>
      <c r="WXN87" s="99"/>
      <c r="WXO87" s="99"/>
      <c r="WXP87" s="99"/>
      <c r="WXQ87" s="99"/>
      <c r="WXR87" s="99"/>
      <c r="WXS87" s="99"/>
      <c r="WXT87" s="99"/>
      <c r="WXU87" s="99"/>
      <c r="WXV87" s="99"/>
      <c r="WXW87" s="99"/>
      <c r="WXX87" s="99"/>
      <c r="WXY87" s="99"/>
      <c r="WXZ87" s="99"/>
      <c r="WYA87" s="99"/>
      <c r="WYB87" s="99"/>
      <c r="WYC87" s="99"/>
      <c r="WYD87" s="99"/>
      <c r="WYE87" s="99"/>
      <c r="WYF87" s="99"/>
      <c r="WYG87" s="99"/>
      <c r="WYH87" s="99"/>
      <c r="WYI87" s="99"/>
      <c r="WYJ87" s="99"/>
      <c r="WYK87" s="99"/>
      <c r="WYL87" s="99"/>
      <c r="WYM87" s="99"/>
      <c r="WYN87" s="99"/>
      <c r="WYO87" s="99"/>
      <c r="WYP87" s="99"/>
      <c r="WYQ87" s="99"/>
      <c r="WYR87" s="99"/>
      <c r="WYS87" s="99"/>
      <c r="WYT87" s="99"/>
      <c r="WYU87" s="99"/>
      <c r="WYV87" s="99"/>
      <c r="WYW87" s="99"/>
      <c r="WYX87" s="99"/>
      <c r="WYY87" s="99"/>
      <c r="WYZ87" s="99"/>
      <c r="WZA87" s="99"/>
      <c r="WZB87" s="99"/>
      <c r="WZC87" s="99"/>
      <c r="WZD87" s="99"/>
      <c r="WZE87" s="99"/>
      <c r="WZF87" s="99"/>
      <c r="WZG87" s="99"/>
      <c r="WZH87" s="99"/>
      <c r="WZI87" s="99"/>
      <c r="WZJ87" s="99"/>
      <c r="WZK87" s="99"/>
      <c r="WZL87" s="99"/>
      <c r="WZM87" s="99"/>
      <c r="WZN87" s="99"/>
      <c r="WZO87" s="99"/>
      <c r="WZP87" s="99"/>
      <c r="WZQ87" s="99"/>
      <c r="WZR87" s="99"/>
      <c r="WZS87" s="99"/>
      <c r="WZT87" s="99"/>
      <c r="WZU87" s="99"/>
      <c r="WZV87" s="99"/>
      <c r="WZW87" s="99"/>
      <c r="WZX87" s="99"/>
      <c r="WZY87" s="99"/>
      <c r="WZZ87" s="99"/>
      <c r="XAA87" s="99"/>
      <c r="XAB87" s="99"/>
      <c r="XAC87" s="99"/>
      <c r="XAD87" s="99"/>
      <c r="XAE87" s="99"/>
      <c r="XAF87" s="99"/>
      <c r="XAG87" s="99"/>
      <c r="XAH87" s="99"/>
      <c r="XAI87" s="99"/>
      <c r="XAJ87" s="99"/>
      <c r="XAK87" s="99"/>
      <c r="XAL87" s="99"/>
      <c r="XAM87" s="99"/>
      <c r="XAN87" s="99"/>
      <c r="XAO87" s="99"/>
      <c r="XAP87" s="99"/>
      <c r="XAQ87" s="99"/>
      <c r="XAR87" s="99"/>
      <c r="XAS87" s="99"/>
      <c r="XAT87" s="99"/>
      <c r="XAU87" s="99"/>
      <c r="XAV87" s="99"/>
      <c r="XAW87" s="99"/>
      <c r="XAX87" s="99"/>
      <c r="XAY87" s="99"/>
      <c r="XAZ87" s="99"/>
      <c r="XBA87" s="99"/>
      <c r="XBB87" s="99"/>
      <c r="XBC87" s="99"/>
      <c r="XBD87" s="99"/>
      <c r="XBE87" s="99"/>
      <c r="XBF87" s="99"/>
      <c r="XBG87" s="99"/>
      <c r="XBH87" s="99"/>
      <c r="XBI87" s="99"/>
      <c r="XBJ87" s="99"/>
      <c r="XBK87" s="99"/>
      <c r="XBL87" s="99"/>
      <c r="XBM87" s="99"/>
      <c r="XBN87" s="99"/>
      <c r="XBO87" s="99"/>
      <c r="XBP87" s="99"/>
      <c r="XBQ87" s="99"/>
      <c r="XBR87" s="99"/>
      <c r="XBS87" s="99"/>
      <c r="XBT87" s="99"/>
      <c r="XBU87" s="99"/>
      <c r="XBV87" s="99"/>
      <c r="XBW87" s="99"/>
      <c r="XBX87" s="99"/>
      <c r="XBY87" s="99"/>
      <c r="XBZ87" s="99"/>
      <c r="XCA87" s="99"/>
      <c r="XCB87" s="99"/>
      <c r="XCC87" s="99"/>
      <c r="XCD87" s="99"/>
      <c r="XCE87" s="99"/>
      <c r="XCF87" s="99"/>
      <c r="XCG87" s="99"/>
      <c r="XCH87" s="99"/>
      <c r="XCI87" s="99"/>
      <c r="XCJ87" s="99"/>
      <c r="XCK87" s="99"/>
      <c r="XCL87" s="99"/>
      <c r="XCM87" s="99"/>
      <c r="XCN87" s="99"/>
      <c r="XCO87" s="99"/>
      <c r="XCP87" s="99"/>
      <c r="XCQ87" s="99"/>
      <c r="XCR87" s="99"/>
      <c r="XCS87" s="99"/>
      <c r="XCT87" s="99"/>
      <c r="XCU87" s="99"/>
      <c r="XCV87" s="99"/>
      <c r="XCW87" s="99"/>
      <c r="XCX87" s="99"/>
      <c r="XCY87" s="99"/>
      <c r="XCZ87" s="99"/>
      <c r="XDA87" s="99"/>
    </row>
    <row r="88" spans="1:16330" x14ac:dyDescent="0.3">
      <c r="A88" s="44" t="s">
        <v>30</v>
      </c>
      <c r="B88" s="45" t="s">
        <v>31</v>
      </c>
      <c r="C88" s="45" t="s">
        <v>6</v>
      </c>
      <c r="D88" s="46">
        <v>70</v>
      </c>
      <c r="E88" s="46">
        <v>19.5</v>
      </c>
      <c r="F88" s="46">
        <v>25</v>
      </c>
      <c r="G88" s="47">
        <v>45</v>
      </c>
      <c r="H88" s="48">
        <v>0</v>
      </c>
      <c r="I88" s="47">
        <v>30</v>
      </c>
      <c r="J88" s="48">
        <v>0</v>
      </c>
      <c r="K88" s="47" t="s">
        <v>58</v>
      </c>
      <c r="L88" s="49" t="s">
        <v>59</v>
      </c>
      <c r="M88" s="49" t="s">
        <v>60</v>
      </c>
      <c r="N88" s="47">
        <v>35</v>
      </c>
      <c r="O88" s="50">
        <v>0</v>
      </c>
      <c r="P88" s="51">
        <v>97.2</v>
      </c>
      <c r="Q88" s="48">
        <v>48.6</v>
      </c>
      <c r="R88" s="185">
        <v>174</v>
      </c>
      <c r="S88" s="48">
        <v>87</v>
      </c>
      <c r="T88" s="48">
        <v>60</v>
      </c>
      <c r="U88" s="185">
        <v>288</v>
      </c>
      <c r="V88" s="185">
        <v>33.4</v>
      </c>
      <c r="W88" s="48">
        <v>0</v>
      </c>
      <c r="X88" s="48">
        <v>10.05121008301591</v>
      </c>
      <c r="Y88" s="48">
        <v>0</v>
      </c>
      <c r="Z88" s="48">
        <v>20.05121008301591</v>
      </c>
      <c r="AA88" s="49">
        <v>2</v>
      </c>
      <c r="AB88" s="49" t="s">
        <v>61</v>
      </c>
      <c r="AC88" s="52">
        <v>6.0000002849847E-3</v>
      </c>
      <c r="AD88" s="53">
        <v>0.40000000596046398</v>
      </c>
      <c r="AE88" s="54">
        <v>140.000002086162</v>
      </c>
      <c r="AF88" s="48">
        <v>9.9999997764825803</v>
      </c>
      <c r="AG88" s="48">
        <v>1.00000004749745</v>
      </c>
      <c r="AH88" s="48">
        <v>12</v>
      </c>
      <c r="AI88" s="55">
        <v>19.999999552965161</v>
      </c>
      <c r="AJ88" s="55">
        <v>0</v>
      </c>
      <c r="AK88" s="55">
        <v>0</v>
      </c>
      <c r="AL88" s="56" t="s">
        <v>59</v>
      </c>
      <c r="AM88" s="48">
        <v>8.1538888888888792</v>
      </c>
      <c r="AN88" s="48"/>
      <c r="AO88" s="48">
        <v>5</v>
      </c>
      <c r="AP88" s="52">
        <v>117.00000174343501</v>
      </c>
      <c r="AQ88" s="48">
        <v>16.234549139417901</v>
      </c>
      <c r="AR88" s="48">
        <v>2</v>
      </c>
      <c r="AS88" s="48">
        <v>10</v>
      </c>
      <c r="AT88" s="55">
        <v>16.234549139417901</v>
      </c>
      <c r="AU88" s="57">
        <v>58.147142229246207</v>
      </c>
      <c r="AV88" s="47">
        <v>2312.0023246900118</v>
      </c>
      <c r="AW88" s="52">
        <v>4</v>
      </c>
      <c r="AX88" s="47">
        <v>343</v>
      </c>
      <c r="AY88" s="48">
        <v>15.424930310886612</v>
      </c>
      <c r="AZ88" s="59">
        <v>248.17947845098809</v>
      </c>
      <c r="BA88" s="57">
        <v>310.22434806373508</v>
      </c>
      <c r="BB88" s="60">
        <v>46.297840896560963</v>
      </c>
      <c r="BC88" s="57">
        <v>18.519136358624387</v>
      </c>
      <c r="BD88" s="61">
        <v>126.07228288849379</v>
      </c>
      <c r="BE88" s="48">
        <v>45.112036089968939</v>
      </c>
      <c r="BF88" s="62">
        <v>85.592159489231364</v>
      </c>
      <c r="BG88" s="61">
        <v>12.777151826672299</v>
      </c>
      <c r="BH88" s="48">
        <v>29.504897654160494</v>
      </c>
      <c r="BI88" s="63">
        <v>21.141024740416398</v>
      </c>
      <c r="BJ88" s="61">
        <v>13.064692655997638</v>
      </c>
      <c r="BK88" s="48">
        <v>8.7015070391737819</v>
      </c>
      <c r="BL88" s="48">
        <v>52.4</v>
      </c>
      <c r="BM88" s="64">
        <v>21.766199695171419</v>
      </c>
      <c r="BN88" s="51">
        <v>3.911641476146134</v>
      </c>
      <c r="BO88" s="48">
        <v>3.1198729410869088</v>
      </c>
      <c r="BP88" s="48">
        <v>3.5873694498353306</v>
      </c>
      <c r="BQ88" s="64">
        <v>4.7554499384436344</v>
      </c>
      <c r="BR88" s="61">
        <v>3.6783152922509745</v>
      </c>
      <c r="BS88" s="65">
        <v>0</v>
      </c>
      <c r="BT88" s="65">
        <v>0.72813641013681507</v>
      </c>
      <c r="BU88" s="66">
        <v>0.72813641013681507</v>
      </c>
      <c r="BV88" s="67">
        <v>23.269391742884704</v>
      </c>
      <c r="BW88" s="67">
        <v>0</v>
      </c>
      <c r="BX88" s="68">
        <v>66.969309436022186</v>
      </c>
      <c r="BY88" s="68">
        <v>1.2780803656188235</v>
      </c>
      <c r="BZ88" s="69">
        <v>452.35697548167872</v>
      </c>
      <c r="CA88" s="70">
        <v>3.6716404582342106</v>
      </c>
      <c r="CB88" s="70">
        <v>23.311694176720916</v>
      </c>
      <c r="CC88" s="71">
        <v>1.8146443375383599E-3</v>
      </c>
      <c r="CD88" s="61">
        <v>4.7554499384436362</v>
      </c>
      <c r="CE88" s="65">
        <v>0</v>
      </c>
      <c r="CF88" s="65">
        <v>0</v>
      </c>
      <c r="CG88" s="65">
        <v>0</v>
      </c>
      <c r="CH88" s="67">
        <v>4.4456413197644622</v>
      </c>
      <c r="CI88" s="68">
        <v>12.794555718282123</v>
      </c>
      <c r="CJ88" s="68">
        <v>1.6523453573466422</v>
      </c>
      <c r="CK88" s="69">
        <v>86.423267256221152</v>
      </c>
      <c r="CL88" s="70">
        <v>4.7512872124888519</v>
      </c>
      <c r="CM88" s="70">
        <v>4.449536261425493</v>
      </c>
      <c r="CN88" s="71">
        <v>8.7535901095970681E-4</v>
      </c>
      <c r="CO88" s="61">
        <v>2.0532645939986338</v>
      </c>
      <c r="CP88" s="65">
        <v>0</v>
      </c>
      <c r="CQ88" s="65">
        <v>0.51297070873240536</v>
      </c>
      <c r="CR88" s="66">
        <v>0.51297070873240536</v>
      </c>
      <c r="CS88" s="67">
        <v>10.60077681112827</v>
      </c>
      <c r="CT88" s="67">
        <v>0</v>
      </c>
      <c r="CU88" s="68">
        <v>30.509035662427163</v>
      </c>
      <c r="CV88" s="68">
        <v>0.71343453578826743</v>
      </c>
      <c r="CW88" s="69">
        <v>206.07910120833355</v>
      </c>
      <c r="CX88" s="70">
        <v>2.0532645939986338</v>
      </c>
      <c r="CY88" s="70">
        <v>10.60077681112827</v>
      </c>
      <c r="CZ88" s="71">
        <v>0</v>
      </c>
      <c r="DA88" s="61">
        <v>3.1697025367085994</v>
      </c>
      <c r="DB88" s="65">
        <v>0</v>
      </c>
      <c r="DC88" s="65">
        <v>0.68451298239537828</v>
      </c>
      <c r="DD88" s="66">
        <v>0.68451298239537828</v>
      </c>
      <c r="DE88" s="67">
        <v>33.870168554012977</v>
      </c>
      <c r="DF88" s="67">
        <v>0</v>
      </c>
      <c r="DG88" s="68">
        <v>97.478345098449353</v>
      </c>
      <c r="DH88" s="68">
        <v>1.1013559891273801</v>
      </c>
      <c r="DI88" s="69">
        <v>658.43607669001233</v>
      </c>
      <c r="DJ88" s="70">
        <v>3.1657486481262067</v>
      </c>
      <c r="DK88" s="70">
        <v>33.91247098784919</v>
      </c>
      <c r="DL88" s="71">
        <v>1.2474005168001323E-3</v>
      </c>
      <c r="DM88" s="61">
        <v>2.9660921313276916</v>
      </c>
      <c r="DN88" s="65">
        <v>0</v>
      </c>
      <c r="DO88" s="65">
        <v>0.57189527596011958</v>
      </c>
      <c r="DP88" s="66">
        <v>0.57189527596011958</v>
      </c>
      <c r="DQ88" s="67">
        <v>43.32278912297302</v>
      </c>
      <c r="DR88" s="67">
        <v>0</v>
      </c>
      <c r="DS88" s="68">
        <v>124.68298709591636</v>
      </c>
      <c r="DT88" s="68">
        <v>1.0306088017121928</v>
      </c>
      <c r="DU88" s="69">
        <v>842.19502055059559</v>
      </c>
      <c r="DV88" s="70">
        <v>2.9629325999894345</v>
      </c>
      <c r="DW88" s="70">
        <v>43.368986498470264</v>
      </c>
      <c r="DX88" s="71">
        <v>1.065216857186018E-3</v>
      </c>
      <c r="DY88" s="61">
        <v>2.9660921313276916</v>
      </c>
      <c r="DZ88" s="65">
        <v>0</v>
      </c>
      <c r="EA88" s="65">
        <v>0.57189527596011958</v>
      </c>
      <c r="EB88" s="66">
        <v>0.57189527596011958</v>
      </c>
      <c r="EC88" s="182">
        <v>43.32278912297302</v>
      </c>
      <c r="ED88" s="67">
        <v>0</v>
      </c>
      <c r="EE88" s="68">
        <v>124.68298709591636</v>
      </c>
      <c r="EF88" s="68">
        <v>1.0306088017121928</v>
      </c>
      <c r="EG88" s="69">
        <v>842.19502055059559</v>
      </c>
      <c r="EH88" s="70">
        <v>2.9629325999894345</v>
      </c>
      <c r="EI88" s="70">
        <v>43.368986498470264</v>
      </c>
      <c r="EJ88" s="71">
        <v>1.065216857186018E-3</v>
      </c>
      <c r="EK88" s="182"/>
      <c r="EL88" s="73" t="s">
        <v>62</v>
      </c>
      <c r="EM88" s="66" t="s">
        <v>62</v>
      </c>
      <c r="EN88" s="46" t="s">
        <v>62</v>
      </c>
      <c r="EO88" s="74">
        <v>0</v>
      </c>
      <c r="EP88" s="75"/>
      <c r="EQ88" s="76">
        <v>0</v>
      </c>
      <c r="ER88" s="77">
        <v>0</v>
      </c>
      <c r="ES88" s="50">
        <v>0</v>
      </c>
      <c r="ET88" s="78">
        <v>0</v>
      </c>
      <c r="EU88" s="47">
        <v>0</v>
      </c>
      <c r="EV88" s="50">
        <v>0</v>
      </c>
      <c r="EW88" s="78">
        <v>0</v>
      </c>
      <c r="EX88" s="47">
        <v>0</v>
      </c>
      <c r="EY88" s="50">
        <v>0</v>
      </c>
      <c r="EZ88" s="79">
        <v>0</v>
      </c>
      <c r="FA88" s="80">
        <v>0</v>
      </c>
      <c r="FB88" s="81">
        <v>0</v>
      </c>
      <c r="FC88" s="82"/>
      <c r="FD88" s="83">
        <v>11268.063662510085</v>
      </c>
      <c r="FE88" s="84">
        <v>11268.063662510085</v>
      </c>
      <c r="FF88" s="84">
        <v>25050</v>
      </c>
      <c r="FG88" s="84">
        <v>31474.984295036305</v>
      </c>
      <c r="FH88" s="84">
        <v>9295.0845129198406</v>
      </c>
      <c r="FI88" s="84">
        <v>20669.387135928388</v>
      </c>
      <c r="FJ88" s="84">
        <v>5552.9749119191802</v>
      </c>
      <c r="FK88" s="84">
        <v>5552.9749119191802</v>
      </c>
      <c r="FL88" s="84">
        <v>282.47041202368524</v>
      </c>
      <c r="FM88" s="84">
        <v>327.52342145359319</v>
      </c>
      <c r="FN88" s="85">
        <v>976.52208132433043</v>
      </c>
      <c r="FO88" s="83">
        <v>526.4004432854847</v>
      </c>
      <c r="FP88" s="84">
        <v>709.52067906783907</v>
      </c>
      <c r="FQ88" s="86">
        <v>3602.8925029577222</v>
      </c>
      <c r="FR88" s="84">
        <v>37.066795297918951</v>
      </c>
      <c r="FS88" s="87">
        <v>0.28845893393236449</v>
      </c>
      <c r="FT88" s="88"/>
      <c r="FU88" s="89">
        <v>0</v>
      </c>
      <c r="FV88" s="46">
        <v>0</v>
      </c>
      <c r="FW88" s="46">
        <v>0</v>
      </c>
      <c r="FX88" s="47">
        <v>0</v>
      </c>
      <c r="FY88" s="46">
        <v>0</v>
      </c>
      <c r="FZ88" s="46">
        <v>46</v>
      </c>
      <c r="GA88" s="90">
        <v>140</v>
      </c>
      <c r="GB88" s="90">
        <v>240</v>
      </c>
      <c r="GC88" s="46">
        <v>802</v>
      </c>
      <c r="GD88" s="46">
        <v>6802</v>
      </c>
      <c r="GE88" s="46">
        <v>0</v>
      </c>
      <c r="GF88" s="46">
        <v>0</v>
      </c>
      <c r="GG88" s="91">
        <v>8030</v>
      </c>
      <c r="GH88" s="92">
        <v>45.265130759651306</v>
      </c>
      <c r="GI88" s="93"/>
      <c r="GJ88" s="94">
        <v>0</v>
      </c>
      <c r="GK88" s="46">
        <v>0</v>
      </c>
      <c r="GL88" s="46">
        <v>0</v>
      </c>
      <c r="GM88" s="46">
        <v>3644</v>
      </c>
      <c r="GN88" s="46">
        <v>179</v>
      </c>
      <c r="GO88" s="80">
        <v>0</v>
      </c>
      <c r="GP88" s="80">
        <v>0</v>
      </c>
      <c r="GQ88" s="80">
        <v>0</v>
      </c>
      <c r="GR88" s="80">
        <v>1145</v>
      </c>
      <c r="GS88" s="46">
        <v>29</v>
      </c>
      <c r="GT88" s="46">
        <v>0</v>
      </c>
      <c r="GU88" s="46">
        <v>0</v>
      </c>
      <c r="GV88" s="46">
        <v>0</v>
      </c>
      <c r="GW88" s="46">
        <v>0</v>
      </c>
      <c r="GX88" s="46">
        <v>0</v>
      </c>
      <c r="GY88" s="95">
        <v>0</v>
      </c>
      <c r="GZ88" s="96">
        <v>19.546821867643214</v>
      </c>
      <c r="HA88" s="97">
        <v>24.524701873935264</v>
      </c>
      <c r="HB88" s="93"/>
      <c r="HC88" s="94">
        <v>0</v>
      </c>
      <c r="HD88" s="46">
        <v>0</v>
      </c>
      <c r="HE88" s="46">
        <v>0</v>
      </c>
      <c r="HF88" s="46">
        <v>2000</v>
      </c>
      <c r="HG88" s="46">
        <v>46</v>
      </c>
      <c r="HH88" s="80">
        <v>0</v>
      </c>
      <c r="HI88" s="80">
        <v>0</v>
      </c>
      <c r="HJ88" s="80">
        <v>0</v>
      </c>
      <c r="HK88" s="80">
        <v>1675</v>
      </c>
      <c r="HL88" s="46">
        <v>30</v>
      </c>
      <c r="HM88" s="46">
        <v>0</v>
      </c>
      <c r="HN88" s="46">
        <v>0</v>
      </c>
      <c r="HO88" s="46">
        <v>0</v>
      </c>
      <c r="HP88" s="46">
        <v>0</v>
      </c>
      <c r="HQ88" s="46">
        <v>0</v>
      </c>
      <c r="HR88" s="95">
        <v>0</v>
      </c>
      <c r="HS88" s="96">
        <v>19.522482893450636</v>
      </c>
      <c r="HT88" s="97">
        <v>24.51759530791789</v>
      </c>
      <c r="HU88" s="98"/>
      <c r="HV88" s="94">
        <v>0</v>
      </c>
      <c r="HW88" s="46">
        <v>6</v>
      </c>
      <c r="HX88" s="46">
        <v>1826</v>
      </c>
      <c r="HY88" s="46">
        <v>1989</v>
      </c>
      <c r="HZ88" s="46">
        <v>2</v>
      </c>
      <c r="IA88" s="80">
        <v>0</v>
      </c>
      <c r="IB88" s="80">
        <v>0</v>
      </c>
      <c r="IC88" s="80">
        <v>0</v>
      </c>
      <c r="ID88" s="80">
        <v>311</v>
      </c>
      <c r="IE88" s="46">
        <v>863</v>
      </c>
      <c r="IF88" s="46">
        <v>0</v>
      </c>
      <c r="IG88" s="46">
        <v>0</v>
      </c>
      <c r="IH88" s="46">
        <v>0</v>
      </c>
      <c r="II88" s="46">
        <v>0</v>
      </c>
      <c r="IJ88" s="46">
        <v>0</v>
      </c>
      <c r="IK88" s="95">
        <v>0</v>
      </c>
      <c r="IL88" s="96">
        <v>19.01974888830761</v>
      </c>
      <c r="IM88" s="97">
        <v>25.235093696763204</v>
      </c>
      <c r="IN88" s="93"/>
      <c r="IO88" s="94">
        <v>0</v>
      </c>
      <c r="IP88" s="46">
        <v>0</v>
      </c>
      <c r="IQ88" s="46">
        <v>1</v>
      </c>
      <c r="IR88" s="46">
        <v>2017</v>
      </c>
      <c r="IS88" s="46">
        <v>28</v>
      </c>
      <c r="IT88" s="80">
        <v>0</v>
      </c>
      <c r="IU88" s="80">
        <v>0</v>
      </c>
      <c r="IV88" s="80">
        <v>0</v>
      </c>
      <c r="IW88" s="80">
        <v>96</v>
      </c>
      <c r="IX88" s="46">
        <v>1609</v>
      </c>
      <c r="IY88" s="46">
        <v>0</v>
      </c>
      <c r="IZ88" s="46">
        <v>0</v>
      </c>
      <c r="JA88" s="46">
        <v>0</v>
      </c>
      <c r="JB88" s="46">
        <v>0</v>
      </c>
      <c r="JC88" s="46">
        <v>0</v>
      </c>
      <c r="JD88" s="95">
        <v>0</v>
      </c>
      <c r="JE88" s="96">
        <v>19.513196480938415</v>
      </c>
      <c r="JF88" s="97">
        <v>25.443695014662758</v>
      </c>
      <c r="JG88" s="99"/>
      <c r="JH88" s="99"/>
      <c r="JI88" s="99"/>
      <c r="JJ88" s="99"/>
      <c r="JK88" s="99"/>
      <c r="JL88" s="99"/>
      <c r="JM88" s="99"/>
      <c r="JN88" s="99"/>
      <c r="JO88" s="99"/>
      <c r="JP88" s="99"/>
      <c r="JQ88" s="99"/>
      <c r="JR88" s="99"/>
      <c r="JS88" s="99"/>
      <c r="JT88" s="99"/>
      <c r="JU88" s="99"/>
      <c r="JV88" s="99"/>
      <c r="JW88" s="99"/>
      <c r="JX88" s="99"/>
      <c r="JY88" s="99"/>
      <c r="JZ88" s="99"/>
      <c r="KA88" s="99"/>
      <c r="KB88" s="99"/>
      <c r="KC88" s="99"/>
      <c r="KD88" s="99"/>
      <c r="KE88" s="99"/>
      <c r="KF88" s="99"/>
      <c r="KG88" s="99"/>
      <c r="KH88" s="99"/>
      <c r="KI88" s="99"/>
      <c r="KJ88" s="99"/>
      <c r="KK88" s="99"/>
      <c r="KL88" s="99"/>
      <c r="KM88" s="99"/>
      <c r="KN88" s="99"/>
      <c r="KO88" s="99"/>
      <c r="KP88" s="99"/>
      <c r="KQ88" s="99"/>
      <c r="KR88" s="99"/>
      <c r="KS88" s="99"/>
      <c r="KT88" s="99"/>
      <c r="KU88" s="99"/>
      <c r="KV88" s="99"/>
      <c r="KW88" s="99"/>
      <c r="KX88" s="99"/>
      <c r="KY88" s="99"/>
      <c r="KZ88" s="99"/>
      <c r="LA88" s="99"/>
      <c r="LB88" s="99"/>
      <c r="LC88" s="99"/>
      <c r="LD88" s="99"/>
      <c r="LE88" s="99"/>
      <c r="LF88" s="99"/>
      <c r="LG88" s="99"/>
      <c r="LH88" s="99"/>
      <c r="LI88" s="99"/>
      <c r="LJ88" s="99"/>
      <c r="LK88" s="99"/>
      <c r="LL88" s="99"/>
      <c r="LM88" s="99"/>
      <c r="LN88" s="99"/>
      <c r="LO88" s="99"/>
      <c r="LP88" s="99"/>
      <c r="LQ88" s="99"/>
      <c r="LR88" s="99"/>
      <c r="LS88" s="99"/>
      <c r="LT88" s="99"/>
      <c r="LU88" s="99"/>
      <c r="LV88" s="99"/>
      <c r="LW88" s="99"/>
      <c r="LX88" s="99"/>
      <c r="LY88" s="99"/>
      <c r="LZ88" s="99"/>
      <c r="MA88" s="99"/>
      <c r="MB88" s="99"/>
      <c r="MC88" s="99"/>
      <c r="MD88" s="99"/>
      <c r="ME88" s="99"/>
      <c r="MF88" s="99"/>
      <c r="MG88" s="99"/>
      <c r="MH88" s="99"/>
      <c r="MI88" s="99"/>
      <c r="MJ88" s="99"/>
      <c r="MK88" s="99"/>
      <c r="ML88" s="99"/>
      <c r="MM88" s="99"/>
      <c r="MN88" s="99"/>
      <c r="MO88" s="99"/>
      <c r="MP88" s="99"/>
      <c r="MQ88" s="99"/>
      <c r="MR88" s="99"/>
      <c r="MS88" s="99"/>
      <c r="MT88" s="99"/>
      <c r="MU88" s="99"/>
      <c r="MV88" s="99"/>
      <c r="MW88" s="99"/>
      <c r="MX88" s="99"/>
      <c r="MY88" s="99"/>
      <c r="MZ88" s="99"/>
      <c r="NA88" s="99"/>
      <c r="NB88" s="99"/>
      <c r="NC88" s="99"/>
      <c r="ND88" s="99"/>
      <c r="NE88" s="99"/>
      <c r="NF88" s="99"/>
      <c r="NG88" s="99"/>
      <c r="NH88" s="99"/>
      <c r="NI88" s="99"/>
      <c r="NJ88" s="99"/>
      <c r="NK88" s="99"/>
      <c r="NL88" s="99"/>
      <c r="NM88" s="99"/>
      <c r="NN88" s="99"/>
      <c r="NO88" s="99"/>
      <c r="NP88" s="99"/>
      <c r="NQ88" s="99"/>
      <c r="NR88" s="99"/>
      <c r="NS88" s="99"/>
      <c r="NT88" s="99"/>
      <c r="NU88" s="99"/>
      <c r="NV88" s="99"/>
      <c r="NW88" s="99"/>
      <c r="NX88" s="99"/>
      <c r="NY88" s="99"/>
      <c r="NZ88" s="99"/>
      <c r="OA88" s="99"/>
      <c r="OB88" s="99"/>
      <c r="OC88" s="99"/>
      <c r="OD88" s="99"/>
      <c r="OE88" s="99"/>
      <c r="OF88" s="99"/>
      <c r="OG88" s="99"/>
      <c r="OH88" s="99"/>
      <c r="OI88" s="99"/>
      <c r="OJ88" s="99"/>
      <c r="OK88" s="99"/>
      <c r="OL88" s="99"/>
      <c r="OM88" s="99"/>
      <c r="ON88" s="99"/>
      <c r="OO88" s="99"/>
      <c r="OP88" s="99"/>
      <c r="OQ88" s="99"/>
      <c r="OR88" s="99"/>
      <c r="OS88" s="99"/>
      <c r="OT88" s="99"/>
      <c r="OU88" s="99"/>
      <c r="OV88" s="99"/>
      <c r="OW88" s="99"/>
      <c r="OX88" s="99"/>
      <c r="OY88" s="99"/>
      <c r="OZ88" s="99"/>
      <c r="PA88" s="99"/>
      <c r="PB88" s="99"/>
      <c r="PC88" s="99"/>
      <c r="PD88" s="99"/>
      <c r="PE88" s="99"/>
      <c r="PF88" s="99"/>
      <c r="PG88" s="99"/>
      <c r="PH88" s="99"/>
      <c r="PI88" s="99"/>
      <c r="PJ88" s="99"/>
      <c r="PK88" s="99"/>
      <c r="PL88" s="99"/>
      <c r="PM88" s="99"/>
      <c r="PN88" s="99"/>
      <c r="PO88" s="99"/>
      <c r="PP88" s="99"/>
      <c r="PQ88" s="99"/>
      <c r="PR88" s="99"/>
      <c r="PS88" s="99"/>
      <c r="PT88" s="99"/>
      <c r="PU88" s="99"/>
      <c r="PV88" s="99"/>
      <c r="PW88" s="99"/>
      <c r="PX88" s="99"/>
      <c r="PY88" s="99"/>
      <c r="PZ88" s="99"/>
      <c r="QA88" s="99"/>
      <c r="QB88" s="99"/>
      <c r="QC88" s="99"/>
      <c r="QD88" s="99"/>
      <c r="QE88" s="99"/>
      <c r="QF88" s="99"/>
      <c r="QG88" s="99"/>
      <c r="QH88" s="99"/>
      <c r="QI88" s="99"/>
      <c r="QJ88" s="99"/>
      <c r="QK88" s="99"/>
      <c r="QL88" s="99"/>
      <c r="QM88" s="99"/>
      <c r="QN88" s="99"/>
      <c r="QO88" s="99"/>
      <c r="QP88" s="99"/>
      <c r="QQ88" s="99"/>
      <c r="QR88" s="99"/>
      <c r="QS88" s="99"/>
      <c r="QT88" s="99"/>
      <c r="QU88" s="99"/>
      <c r="QV88" s="99"/>
      <c r="QW88" s="99"/>
      <c r="QX88" s="99"/>
      <c r="QY88" s="99"/>
      <c r="QZ88" s="99"/>
      <c r="RA88" s="99"/>
      <c r="RB88" s="99"/>
      <c r="RC88" s="99"/>
      <c r="RD88" s="99"/>
      <c r="RE88" s="99"/>
      <c r="RF88" s="99"/>
      <c r="RG88" s="99"/>
      <c r="RH88" s="99"/>
      <c r="RI88" s="99"/>
      <c r="RJ88" s="99"/>
      <c r="RK88" s="99"/>
      <c r="RL88" s="99"/>
      <c r="RM88" s="99"/>
      <c r="RN88" s="99"/>
      <c r="RO88" s="99"/>
      <c r="RP88" s="99"/>
      <c r="RQ88" s="99"/>
      <c r="RR88" s="99"/>
      <c r="RS88" s="99"/>
      <c r="RT88" s="99"/>
      <c r="RU88" s="99"/>
      <c r="RV88" s="99"/>
      <c r="RW88" s="99"/>
      <c r="RX88" s="99"/>
      <c r="RY88" s="99"/>
      <c r="RZ88" s="99"/>
      <c r="SA88" s="99"/>
      <c r="SB88" s="99"/>
      <c r="SC88" s="99"/>
      <c r="SD88" s="99"/>
      <c r="SE88" s="99"/>
      <c r="SF88" s="99"/>
      <c r="SG88" s="99"/>
      <c r="SH88" s="99"/>
      <c r="SI88" s="99"/>
      <c r="SJ88" s="99"/>
      <c r="SK88" s="99"/>
      <c r="SL88" s="99"/>
      <c r="SM88" s="99"/>
      <c r="SN88" s="99"/>
      <c r="SO88" s="99"/>
      <c r="SP88" s="99"/>
      <c r="SQ88" s="99"/>
      <c r="SR88" s="99"/>
      <c r="SS88" s="99"/>
      <c r="ST88" s="99"/>
      <c r="SU88" s="99"/>
      <c r="SV88" s="99"/>
      <c r="SW88" s="99"/>
      <c r="SX88" s="99"/>
      <c r="SY88" s="99"/>
      <c r="SZ88" s="99"/>
      <c r="TA88" s="99"/>
      <c r="TB88" s="99"/>
      <c r="TC88" s="99"/>
      <c r="TD88" s="99"/>
      <c r="TE88" s="99"/>
      <c r="TF88" s="99"/>
      <c r="TG88" s="99"/>
      <c r="TH88" s="99"/>
      <c r="TI88" s="99"/>
      <c r="TJ88" s="99"/>
      <c r="TK88" s="99"/>
      <c r="TL88" s="99"/>
      <c r="TM88" s="99"/>
      <c r="TN88" s="99"/>
      <c r="TO88" s="99"/>
      <c r="TP88" s="99"/>
      <c r="TQ88" s="99"/>
      <c r="TR88" s="99"/>
      <c r="TS88" s="99"/>
      <c r="TT88" s="99"/>
      <c r="TU88" s="99"/>
      <c r="TV88" s="99"/>
      <c r="TW88" s="99"/>
      <c r="TX88" s="99"/>
      <c r="TY88" s="99"/>
      <c r="TZ88" s="99"/>
      <c r="UA88" s="99"/>
      <c r="UB88" s="99"/>
      <c r="UC88" s="99"/>
      <c r="UD88" s="99"/>
      <c r="UE88" s="99"/>
      <c r="UF88" s="99"/>
      <c r="UG88" s="99"/>
      <c r="UH88" s="99"/>
      <c r="UI88" s="99"/>
      <c r="UJ88" s="99"/>
      <c r="UK88" s="99"/>
      <c r="UL88" s="99"/>
      <c r="UM88" s="99"/>
      <c r="UN88" s="99"/>
      <c r="UO88" s="99"/>
      <c r="UP88" s="99"/>
      <c r="UQ88" s="99"/>
      <c r="UR88" s="99"/>
      <c r="US88" s="99"/>
      <c r="UT88" s="99"/>
      <c r="UU88" s="99"/>
      <c r="UV88" s="99"/>
      <c r="UW88" s="99"/>
      <c r="UX88" s="99"/>
      <c r="UY88" s="99"/>
      <c r="UZ88" s="99"/>
      <c r="VA88" s="99"/>
      <c r="VB88" s="99"/>
      <c r="VC88" s="99"/>
      <c r="VD88" s="99"/>
      <c r="VE88" s="99"/>
      <c r="VF88" s="99"/>
      <c r="VG88" s="99"/>
      <c r="VH88" s="99"/>
      <c r="VI88" s="99"/>
      <c r="VJ88" s="99"/>
      <c r="VK88" s="99"/>
      <c r="VL88" s="99"/>
      <c r="VM88" s="99"/>
      <c r="VN88" s="99"/>
      <c r="VO88" s="99"/>
      <c r="VP88" s="99"/>
      <c r="VQ88" s="99"/>
      <c r="VR88" s="99"/>
      <c r="VS88" s="99"/>
      <c r="VT88" s="99"/>
      <c r="VU88" s="99"/>
      <c r="VV88" s="99"/>
      <c r="VW88" s="99"/>
      <c r="VX88" s="99"/>
      <c r="VY88" s="99"/>
      <c r="VZ88" s="99"/>
      <c r="WA88" s="99"/>
      <c r="WB88" s="99"/>
      <c r="WC88" s="99"/>
      <c r="WD88" s="99"/>
      <c r="WE88" s="99"/>
      <c r="WF88" s="99"/>
      <c r="WG88" s="99"/>
      <c r="WH88" s="99"/>
      <c r="WI88" s="99"/>
      <c r="WJ88" s="99"/>
      <c r="WK88" s="99"/>
      <c r="WL88" s="99"/>
      <c r="WM88" s="99"/>
      <c r="WN88" s="99"/>
      <c r="WO88" s="99"/>
      <c r="WP88" s="99"/>
      <c r="WQ88" s="99"/>
      <c r="WR88" s="99"/>
      <c r="WS88" s="99"/>
      <c r="WT88" s="99"/>
      <c r="WU88" s="99"/>
      <c r="WV88" s="99"/>
      <c r="WW88" s="99"/>
      <c r="WX88" s="99"/>
      <c r="WY88" s="99"/>
      <c r="WZ88" s="99"/>
      <c r="XA88" s="99"/>
      <c r="XB88" s="99"/>
      <c r="XC88" s="99"/>
      <c r="XD88" s="99"/>
      <c r="XE88" s="99"/>
      <c r="XF88" s="99"/>
      <c r="XG88" s="99"/>
      <c r="XH88" s="99"/>
      <c r="XI88" s="99"/>
      <c r="XJ88" s="99"/>
      <c r="XK88" s="99"/>
      <c r="XL88" s="99"/>
      <c r="XM88" s="99"/>
      <c r="XN88" s="99"/>
      <c r="XO88" s="99"/>
      <c r="XP88" s="99"/>
      <c r="XQ88" s="99"/>
      <c r="XR88" s="99"/>
      <c r="XS88" s="99"/>
      <c r="XT88" s="99"/>
      <c r="XU88" s="99"/>
      <c r="XV88" s="99"/>
      <c r="XW88" s="99"/>
      <c r="XX88" s="99"/>
      <c r="XY88" s="99"/>
      <c r="XZ88" s="99"/>
      <c r="YA88" s="99"/>
      <c r="YB88" s="99"/>
      <c r="YC88" s="99"/>
      <c r="YD88" s="99"/>
      <c r="YE88" s="99"/>
      <c r="YF88" s="99"/>
      <c r="YG88" s="99"/>
      <c r="YH88" s="99"/>
      <c r="YI88" s="99"/>
      <c r="YJ88" s="99"/>
      <c r="YK88" s="99"/>
      <c r="YL88" s="99"/>
      <c r="YM88" s="99"/>
      <c r="YN88" s="99"/>
      <c r="YO88" s="99"/>
      <c r="YP88" s="99"/>
      <c r="YQ88" s="99"/>
      <c r="YR88" s="99"/>
      <c r="YS88" s="99"/>
      <c r="YT88" s="99"/>
      <c r="YU88" s="99"/>
      <c r="YV88" s="99"/>
      <c r="YW88" s="99"/>
      <c r="YX88" s="99"/>
      <c r="YY88" s="99"/>
      <c r="YZ88" s="99"/>
      <c r="ZA88" s="99"/>
      <c r="ZB88" s="99"/>
      <c r="ZC88" s="99"/>
      <c r="ZD88" s="99"/>
      <c r="ZE88" s="99"/>
      <c r="ZF88" s="99"/>
      <c r="ZG88" s="99"/>
      <c r="ZH88" s="99"/>
      <c r="ZI88" s="99"/>
      <c r="ZJ88" s="99"/>
      <c r="ZK88" s="99"/>
      <c r="ZL88" s="99"/>
      <c r="ZM88" s="99"/>
      <c r="ZN88" s="99"/>
      <c r="ZO88" s="99"/>
      <c r="ZP88" s="99"/>
      <c r="ZQ88" s="99"/>
      <c r="ZR88" s="99"/>
      <c r="ZS88" s="99"/>
      <c r="ZT88" s="99"/>
      <c r="ZU88" s="99"/>
      <c r="ZV88" s="99"/>
      <c r="ZW88" s="99"/>
      <c r="ZX88" s="99"/>
      <c r="ZY88" s="99"/>
      <c r="ZZ88" s="99"/>
      <c r="AAA88" s="99"/>
      <c r="AAB88" s="99"/>
      <c r="AAC88" s="99"/>
      <c r="AAD88" s="99"/>
      <c r="AAE88" s="99"/>
      <c r="AAF88" s="99"/>
      <c r="AAG88" s="99"/>
      <c r="AAH88" s="99"/>
      <c r="AAI88" s="99"/>
      <c r="AAJ88" s="99"/>
      <c r="AAK88" s="99"/>
      <c r="AAL88" s="99"/>
      <c r="AAM88" s="99"/>
      <c r="AAN88" s="99"/>
      <c r="AAO88" s="99"/>
      <c r="AAP88" s="99"/>
      <c r="AAQ88" s="99"/>
      <c r="AAR88" s="99"/>
      <c r="AAS88" s="99"/>
      <c r="AAT88" s="99"/>
      <c r="AAU88" s="99"/>
      <c r="AAV88" s="99"/>
      <c r="AAW88" s="99"/>
      <c r="AAX88" s="99"/>
      <c r="AAY88" s="99"/>
      <c r="AAZ88" s="99"/>
      <c r="ABA88" s="99"/>
      <c r="ABB88" s="99"/>
      <c r="ABC88" s="99"/>
      <c r="ABD88" s="99"/>
      <c r="ABE88" s="99"/>
      <c r="ABF88" s="99"/>
      <c r="ABG88" s="99"/>
      <c r="ABH88" s="99"/>
      <c r="ABI88" s="99"/>
      <c r="ABJ88" s="99"/>
      <c r="ABK88" s="99"/>
      <c r="ABL88" s="99"/>
      <c r="ABM88" s="99"/>
      <c r="ABN88" s="99"/>
      <c r="ABO88" s="99"/>
      <c r="ABP88" s="99"/>
      <c r="ABQ88" s="99"/>
      <c r="ABR88" s="99"/>
      <c r="ABS88" s="99"/>
      <c r="ABT88" s="99"/>
      <c r="ABU88" s="99"/>
      <c r="ABV88" s="99"/>
      <c r="ABW88" s="99"/>
      <c r="ABX88" s="99"/>
      <c r="ABY88" s="99"/>
      <c r="ABZ88" s="99"/>
      <c r="ACA88" s="99"/>
      <c r="ACB88" s="99"/>
      <c r="ACC88" s="99"/>
      <c r="ACD88" s="99"/>
      <c r="ACE88" s="99"/>
      <c r="ACF88" s="99"/>
      <c r="ACG88" s="99"/>
      <c r="ACH88" s="99"/>
      <c r="ACI88" s="99"/>
      <c r="ACJ88" s="99"/>
      <c r="ACK88" s="99"/>
      <c r="ACL88" s="99"/>
      <c r="ACM88" s="99"/>
      <c r="ACN88" s="99"/>
      <c r="ACO88" s="99"/>
      <c r="ACP88" s="99"/>
      <c r="ACQ88" s="99"/>
      <c r="ACR88" s="99"/>
      <c r="ACS88" s="99"/>
      <c r="ACT88" s="99"/>
      <c r="ACU88" s="99"/>
      <c r="ACV88" s="99"/>
      <c r="ACW88" s="99"/>
      <c r="ACX88" s="99"/>
      <c r="ACY88" s="99"/>
      <c r="ACZ88" s="99"/>
      <c r="ADA88" s="99"/>
      <c r="ADB88" s="99"/>
      <c r="ADC88" s="99"/>
      <c r="ADD88" s="99"/>
      <c r="ADE88" s="99"/>
      <c r="ADF88" s="99"/>
      <c r="ADG88" s="99"/>
      <c r="ADH88" s="99"/>
      <c r="ADI88" s="99"/>
      <c r="ADJ88" s="99"/>
      <c r="ADK88" s="99"/>
      <c r="ADL88" s="99"/>
      <c r="ADM88" s="99"/>
      <c r="ADN88" s="99"/>
      <c r="ADO88" s="99"/>
      <c r="ADP88" s="99"/>
      <c r="ADQ88" s="99"/>
      <c r="ADR88" s="99"/>
      <c r="ADS88" s="99"/>
      <c r="ADT88" s="99"/>
      <c r="ADU88" s="99"/>
      <c r="ADV88" s="99"/>
      <c r="ADW88" s="99"/>
      <c r="ADX88" s="99"/>
      <c r="ADY88" s="99"/>
      <c r="ADZ88" s="99"/>
      <c r="AEA88" s="99"/>
      <c r="AEB88" s="99"/>
      <c r="AEC88" s="99"/>
      <c r="AED88" s="99"/>
      <c r="AEE88" s="99"/>
      <c r="AEF88" s="99"/>
      <c r="AEG88" s="99"/>
      <c r="AEH88" s="99"/>
      <c r="AEI88" s="99"/>
      <c r="AEJ88" s="99"/>
      <c r="AEK88" s="99"/>
      <c r="AEL88" s="99"/>
      <c r="AEM88" s="99"/>
      <c r="AEN88" s="99"/>
      <c r="AEO88" s="99"/>
      <c r="AEP88" s="99"/>
      <c r="AEQ88" s="99"/>
      <c r="AER88" s="99"/>
      <c r="AES88" s="99"/>
      <c r="AET88" s="99"/>
      <c r="AEU88" s="99"/>
      <c r="AEV88" s="99"/>
      <c r="AEW88" s="99"/>
      <c r="AEX88" s="99"/>
      <c r="AEY88" s="99"/>
      <c r="AEZ88" s="99"/>
      <c r="AFA88" s="99"/>
      <c r="AFB88" s="99"/>
      <c r="AFC88" s="99"/>
      <c r="AFD88" s="99"/>
      <c r="AFE88" s="99"/>
      <c r="AFF88" s="99"/>
      <c r="AFG88" s="99"/>
      <c r="AFH88" s="99"/>
      <c r="AFI88" s="99"/>
      <c r="AFJ88" s="99"/>
      <c r="AFK88" s="99"/>
      <c r="AFL88" s="99"/>
      <c r="AFM88" s="99"/>
      <c r="AFN88" s="99"/>
      <c r="AFO88" s="99"/>
      <c r="AFP88" s="99"/>
      <c r="AFQ88" s="99"/>
      <c r="AFR88" s="99"/>
      <c r="AFS88" s="99"/>
      <c r="AFT88" s="99"/>
      <c r="AFU88" s="99"/>
      <c r="AFV88" s="99"/>
      <c r="AFW88" s="99"/>
      <c r="AFX88" s="99"/>
      <c r="AFY88" s="99"/>
      <c r="AFZ88" s="99"/>
      <c r="AGA88" s="99"/>
      <c r="AGB88" s="99"/>
      <c r="AGC88" s="99"/>
      <c r="AGD88" s="99"/>
      <c r="AGE88" s="99"/>
      <c r="AGF88" s="99"/>
      <c r="AGG88" s="99"/>
      <c r="AGH88" s="99"/>
      <c r="AGI88" s="99"/>
      <c r="AGJ88" s="99"/>
      <c r="AGK88" s="99"/>
      <c r="AGL88" s="99"/>
      <c r="AGM88" s="99"/>
      <c r="AGN88" s="99"/>
      <c r="AGO88" s="99"/>
      <c r="AGP88" s="99"/>
      <c r="AGQ88" s="99"/>
      <c r="AGR88" s="99"/>
      <c r="AGS88" s="99"/>
      <c r="AGT88" s="99"/>
      <c r="AGU88" s="99"/>
      <c r="AGV88" s="99"/>
      <c r="AGW88" s="99"/>
      <c r="AGX88" s="99"/>
      <c r="AGY88" s="99"/>
      <c r="AGZ88" s="99"/>
      <c r="AHA88" s="99"/>
      <c r="AHB88" s="99"/>
      <c r="AHC88" s="99"/>
      <c r="AHD88" s="99"/>
      <c r="AHE88" s="99"/>
      <c r="AHF88" s="99"/>
      <c r="AHG88" s="99"/>
      <c r="AHH88" s="99"/>
      <c r="AHI88" s="99"/>
      <c r="AHJ88" s="99"/>
      <c r="AHK88" s="99"/>
      <c r="AHL88" s="99"/>
      <c r="AHM88" s="99"/>
      <c r="AHN88" s="99"/>
      <c r="AHO88" s="99"/>
      <c r="AHP88" s="99"/>
      <c r="AHQ88" s="99"/>
      <c r="AHR88" s="99"/>
      <c r="AHS88" s="99"/>
      <c r="AHT88" s="99"/>
      <c r="AHU88" s="99"/>
      <c r="AHV88" s="99"/>
      <c r="AHW88" s="99"/>
      <c r="AHX88" s="99"/>
      <c r="AHY88" s="99"/>
      <c r="AHZ88" s="99"/>
      <c r="AIA88" s="99"/>
      <c r="AIB88" s="99"/>
      <c r="AIC88" s="99"/>
      <c r="AID88" s="99"/>
      <c r="AIE88" s="99"/>
      <c r="AIF88" s="99"/>
      <c r="AIG88" s="99"/>
      <c r="AIH88" s="99"/>
      <c r="AII88" s="99"/>
      <c r="AIJ88" s="99"/>
      <c r="AIK88" s="99"/>
      <c r="AIL88" s="99"/>
      <c r="AIM88" s="99"/>
      <c r="AIN88" s="99"/>
      <c r="AIO88" s="99"/>
      <c r="AIP88" s="99"/>
      <c r="AIQ88" s="99"/>
      <c r="AIR88" s="99"/>
      <c r="AIS88" s="99"/>
      <c r="AIT88" s="99"/>
      <c r="AIU88" s="99"/>
      <c r="AIV88" s="99"/>
      <c r="AIW88" s="99"/>
      <c r="AIX88" s="99"/>
      <c r="AIY88" s="99"/>
      <c r="AIZ88" s="99"/>
      <c r="AJA88" s="99"/>
      <c r="AJB88" s="99"/>
      <c r="AJC88" s="99"/>
      <c r="AJD88" s="99"/>
      <c r="AJE88" s="99"/>
      <c r="AJF88" s="99"/>
      <c r="AJG88" s="99"/>
      <c r="AJH88" s="99"/>
      <c r="AJI88" s="99"/>
      <c r="AJJ88" s="99"/>
      <c r="AJK88" s="99"/>
      <c r="AJL88" s="99"/>
      <c r="AJM88" s="99"/>
      <c r="AJN88" s="99"/>
      <c r="AJO88" s="99"/>
      <c r="AJP88" s="99"/>
      <c r="AJQ88" s="99"/>
      <c r="AJR88" s="99"/>
      <c r="AJS88" s="99"/>
      <c r="AJT88" s="99"/>
      <c r="AJU88" s="99"/>
      <c r="AJV88" s="99"/>
      <c r="AJW88" s="99"/>
      <c r="AJX88" s="99"/>
      <c r="AJY88" s="99"/>
      <c r="AJZ88" s="99"/>
      <c r="AKA88" s="99"/>
      <c r="AKB88" s="99"/>
      <c r="AKC88" s="99"/>
      <c r="AKD88" s="99"/>
      <c r="AKE88" s="99"/>
      <c r="AKF88" s="99"/>
      <c r="AKG88" s="99"/>
      <c r="AKH88" s="99"/>
      <c r="AKI88" s="99"/>
      <c r="AKJ88" s="99"/>
      <c r="AKK88" s="99"/>
      <c r="AKL88" s="99"/>
      <c r="AKM88" s="99"/>
      <c r="AKN88" s="99"/>
      <c r="AKO88" s="99"/>
      <c r="AKP88" s="99"/>
      <c r="AKQ88" s="99"/>
      <c r="AKR88" s="99"/>
      <c r="AKS88" s="99"/>
      <c r="AKT88" s="99"/>
      <c r="AKU88" s="99"/>
      <c r="AKV88" s="99"/>
      <c r="AKW88" s="99"/>
      <c r="AKX88" s="99"/>
      <c r="AKY88" s="99"/>
      <c r="AKZ88" s="99"/>
      <c r="ALA88" s="99"/>
      <c r="ALB88" s="99"/>
      <c r="ALC88" s="99"/>
      <c r="ALD88" s="99"/>
      <c r="ALE88" s="99"/>
      <c r="ALF88" s="99"/>
      <c r="ALG88" s="99"/>
      <c r="ALH88" s="99"/>
      <c r="ALI88" s="99"/>
      <c r="ALJ88" s="99"/>
      <c r="ALK88" s="99"/>
      <c r="ALL88" s="99"/>
      <c r="ALM88" s="99"/>
      <c r="ALN88" s="99"/>
      <c r="ALO88" s="99"/>
      <c r="ALP88" s="99"/>
      <c r="ALQ88" s="99"/>
      <c r="ALR88" s="99"/>
      <c r="ALS88" s="99"/>
      <c r="ALT88" s="99"/>
      <c r="ALU88" s="99"/>
      <c r="ALV88" s="99"/>
      <c r="ALW88" s="99"/>
      <c r="ALX88" s="99"/>
      <c r="ALY88" s="99"/>
      <c r="ALZ88" s="99"/>
      <c r="AMA88" s="99"/>
      <c r="AMB88" s="99"/>
      <c r="AMC88" s="99"/>
      <c r="AMD88" s="99"/>
      <c r="AME88" s="99"/>
      <c r="AMF88" s="99"/>
      <c r="AMG88" s="99"/>
      <c r="AMH88" s="99"/>
      <c r="AMI88" s="99"/>
      <c r="AMJ88" s="99"/>
      <c r="AMK88" s="99"/>
      <c r="AML88" s="99"/>
      <c r="AMM88" s="99"/>
      <c r="AMN88" s="99"/>
      <c r="AMO88" s="99"/>
      <c r="AMP88" s="99"/>
      <c r="AMQ88" s="99"/>
      <c r="AMR88" s="99"/>
      <c r="AMS88" s="99"/>
      <c r="AMT88" s="99"/>
      <c r="AMU88" s="99"/>
      <c r="AMV88" s="99"/>
      <c r="AMW88" s="99"/>
      <c r="AMX88" s="99"/>
      <c r="AMY88" s="99"/>
      <c r="AMZ88" s="99"/>
      <c r="ANA88" s="99"/>
      <c r="ANB88" s="99"/>
      <c r="ANC88" s="99"/>
      <c r="AND88" s="99"/>
      <c r="ANE88" s="99"/>
      <c r="ANF88" s="99"/>
      <c r="ANG88" s="99"/>
      <c r="ANH88" s="99"/>
      <c r="ANI88" s="99"/>
      <c r="ANJ88" s="99"/>
      <c r="ANK88" s="99"/>
      <c r="ANL88" s="99"/>
      <c r="ANM88" s="99"/>
      <c r="ANN88" s="99"/>
      <c r="ANO88" s="99"/>
      <c r="ANP88" s="99"/>
      <c r="ANQ88" s="99"/>
      <c r="ANR88" s="99"/>
      <c r="ANS88" s="99"/>
      <c r="ANT88" s="99"/>
      <c r="ANU88" s="99"/>
      <c r="ANV88" s="99"/>
      <c r="ANW88" s="99"/>
      <c r="ANX88" s="99"/>
      <c r="ANY88" s="99"/>
      <c r="ANZ88" s="99"/>
      <c r="AOA88" s="99"/>
      <c r="AOB88" s="99"/>
      <c r="AOC88" s="99"/>
      <c r="AOD88" s="99"/>
      <c r="AOE88" s="99"/>
      <c r="AOF88" s="99"/>
      <c r="AOG88" s="99"/>
      <c r="AOH88" s="99"/>
      <c r="AOI88" s="99"/>
      <c r="AOJ88" s="99"/>
      <c r="AOK88" s="99"/>
      <c r="AOL88" s="99"/>
      <c r="AOM88" s="99"/>
      <c r="AON88" s="99"/>
      <c r="AOO88" s="99"/>
      <c r="AOP88" s="99"/>
      <c r="AOQ88" s="99"/>
      <c r="AOR88" s="99"/>
      <c r="AOS88" s="99"/>
      <c r="AOT88" s="99"/>
      <c r="AOU88" s="99"/>
      <c r="AOV88" s="99"/>
      <c r="AOW88" s="99"/>
      <c r="AOX88" s="99"/>
      <c r="AOY88" s="99"/>
      <c r="AOZ88" s="99"/>
      <c r="APA88" s="99"/>
      <c r="APB88" s="99"/>
      <c r="APC88" s="99"/>
      <c r="APD88" s="99"/>
      <c r="APE88" s="99"/>
      <c r="APF88" s="99"/>
      <c r="APG88" s="99"/>
      <c r="APH88" s="99"/>
      <c r="API88" s="99"/>
      <c r="APJ88" s="99"/>
      <c r="APK88" s="99"/>
      <c r="APL88" s="99"/>
      <c r="APM88" s="99"/>
      <c r="APN88" s="99"/>
      <c r="APO88" s="99"/>
      <c r="APP88" s="99"/>
      <c r="APQ88" s="99"/>
      <c r="APR88" s="99"/>
      <c r="APS88" s="99"/>
      <c r="APT88" s="99"/>
      <c r="APU88" s="99"/>
      <c r="APV88" s="99"/>
      <c r="APW88" s="99"/>
      <c r="APX88" s="99"/>
      <c r="APY88" s="99"/>
      <c r="APZ88" s="99"/>
      <c r="AQA88" s="99"/>
      <c r="AQB88" s="99"/>
      <c r="AQC88" s="99"/>
      <c r="AQD88" s="99"/>
      <c r="AQE88" s="99"/>
      <c r="AQF88" s="99"/>
      <c r="AQG88" s="99"/>
      <c r="AQH88" s="99"/>
      <c r="AQI88" s="99"/>
      <c r="AQJ88" s="99"/>
      <c r="AQK88" s="99"/>
      <c r="AQL88" s="99"/>
      <c r="AQM88" s="99"/>
      <c r="AQN88" s="99"/>
      <c r="AQO88" s="99"/>
      <c r="AQP88" s="99"/>
      <c r="AQQ88" s="99"/>
      <c r="AQR88" s="99"/>
      <c r="AQS88" s="99"/>
      <c r="AQT88" s="99"/>
      <c r="AQU88" s="99"/>
      <c r="AQV88" s="99"/>
      <c r="AQW88" s="99"/>
      <c r="AQX88" s="99"/>
      <c r="AQY88" s="99"/>
      <c r="AQZ88" s="99"/>
      <c r="ARA88" s="99"/>
      <c r="ARB88" s="99"/>
      <c r="ARC88" s="99"/>
      <c r="ARD88" s="99"/>
      <c r="ARE88" s="99"/>
      <c r="ARF88" s="99"/>
      <c r="ARG88" s="99"/>
      <c r="ARH88" s="99"/>
      <c r="ARI88" s="99"/>
      <c r="ARJ88" s="99"/>
      <c r="ARK88" s="99"/>
      <c r="ARL88" s="99"/>
      <c r="ARM88" s="99"/>
      <c r="ARN88" s="99"/>
      <c r="ARO88" s="99"/>
      <c r="ARP88" s="99"/>
      <c r="ARQ88" s="99"/>
      <c r="ARR88" s="99"/>
      <c r="ARS88" s="99"/>
      <c r="ART88" s="99"/>
      <c r="ARU88" s="99"/>
      <c r="ARV88" s="99"/>
      <c r="ARW88" s="99"/>
      <c r="ARX88" s="99"/>
      <c r="ARY88" s="99"/>
      <c r="ARZ88" s="99"/>
      <c r="ASA88" s="99"/>
      <c r="ASB88" s="99"/>
      <c r="ASC88" s="99"/>
      <c r="ASD88" s="99"/>
      <c r="ASE88" s="99"/>
      <c r="ASF88" s="99"/>
      <c r="ASG88" s="99"/>
      <c r="ASH88" s="99"/>
      <c r="ASI88" s="99"/>
      <c r="ASJ88" s="99"/>
      <c r="ASK88" s="99"/>
      <c r="ASL88" s="99"/>
      <c r="ASM88" s="99"/>
      <c r="ASN88" s="99"/>
      <c r="ASO88" s="99"/>
      <c r="ASP88" s="99"/>
      <c r="ASQ88" s="99"/>
      <c r="ASR88" s="99"/>
      <c r="ASS88" s="99"/>
      <c r="AST88" s="99"/>
      <c r="ASU88" s="99"/>
      <c r="ASV88" s="99"/>
      <c r="ASW88" s="99"/>
      <c r="ASX88" s="99"/>
      <c r="ASY88" s="99"/>
      <c r="ASZ88" s="99"/>
      <c r="ATA88" s="99"/>
      <c r="ATB88" s="99"/>
      <c r="ATC88" s="99"/>
      <c r="ATD88" s="99"/>
      <c r="ATE88" s="99"/>
      <c r="ATF88" s="99"/>
      <c r="ATG88" s="99"/>
      <c r="ATH88" s="99"/>
      <c r="ATI88" s="99"/>
      <c r="ATJ88" s="99"/>
      <c r="ATK88" s="99"/>
      <c r="ATL88" s="99"/>
      <c r="ATM88" s="99"/>
      <c r="ATN88" s="99"/>
      <c r="ATO88" s="99"/>
      <c r="ATP88" s="99"/>
      <c r="ATQ88" s="99"/>
      <c r="ATR88" s="99"/>
      <c r="ATS88" s="99"/>
      <c r="ATT88" s="99"/>
      <c r="ATU88" s="99"/>
      <c r="ATV88" s="99"/>
      <c r="ATW88" s="99"/>
      <c r="ATX88" s="99"/>
      <c r="ATY88" s="99"/>
      <c r="ATZ88" s="99"/>
      <c r="AUA88" s="99"/>
      <c r="AUB88" s="99"/>
      <c r="AUC88" s="99"/>
      <c r="AUD88" s="99"/>
      <c r="AUE88" s="99"/>
      <c r="AUF88" s="99"/>
      <c r="AUG88" s="99"/>
      <c r="AUH88" s="99"/>
      <c r="AUI88" s="99"/>
      <c r="AUJ88" s="99"/>
      <c r="AUK88" s="99"/>
      <c r="AUL88" s="99"/>
      <c r="AUM88" s="99"/>
      <c r="AUN88" s="99"/>
      <c r="AUO88" s="99"/>
      <c r="AUP88" s="99"/>
      <c r="AUQ88" s="99"/>
      <c r="AUR88" s="99"/>
      <c r="AUS88" s="99"/>
      <c r="AUT88" s="99"/>
      <c r="AUU88" s="99"/>
      <c r="AUV88" s="99"/>
      <c r="AUW88" s="99"/>
      <c r="AUX88" s="99"/>
      <c r="AUY88" s="99"/>
      <c r="AUZ88" s="99"/>
      <c r="AVA88" s="99"/>
      <c r="AVB88" s="99"/>
      <c r="AVC88" s="99"/>
      <c r="AVD88" s="99"/>
      <c r="AVE88" s="99"/>
      <c r="AVF88" s="99"/>
      <c r="AVG88" s="99"/>
      <c r="AVH88" s="99"/>
      <c r="AVI88" s="99"/>
      <c r="AVJ88" s="99"/>
      <c r="AVK88" s="99"/>
      <c r="AVL88" s="99"/>
      <c r="AVM88" s="99"/>
      <c r="AVN88" s="99"/>
      <c r="AVO88" s="99"/>
      <c r="AVP88" s="99"/>
      <c r="AVQ88" s="99"/>
      <c r="AVR88" s="99"/>
      <c r="AVS88" s="99"/>
      <c r="AVT88" s="99"/>
      <c r="AVU88" s="99"/>
      <c r="AVV88" s="99"/>
      <c r="AVW88" s="99"/>
      <c r="AVX88" s="99"/>
      <c r="AVY88" s="99"/>
      <c r="AVZ88" s="99"/>
      <c r="AWA88" s="99"/>
      <c r="AWB88" s="99"/>
      <c r="AWC88" s="99"/>
      <c r="AWD88" s="99"/>
      <c r="AWE88" s="99"/>
      <c r="AWF88" s="99"/>
      <c r="AWG88" s="99"/>
      <c r="AWH88" s="99"/>
      <c r="AWI88" s="99"/>
      <c r="AWJ88" s="99"/>
      <c r="AWK88" s="99"/>
      <c r="AWL88" s="99"/>
      <c r="AWM88" s="99"/>
      <c r="AWN88" s="99"/>
      <c r="AWO88" s="99"/>
      <c r="AWP88" s="99"/>
      <c r="AWQ88" s="99"/>
      <c r="AWR88" s="99"/>
      <c r="AWS88" s="99"/>
      <c r="AWT88" s="99"/>
      <c r="AWU88" s="99"/>
      <c r="AWV88" s="99"/>
      <c r="AWW88" s="99"/>
      <c r="AWX88" s="99"/>
      <c r="AWY88" s="99"/>
      <c r="AWZ88" s="99"/>
      <c r="AXA88" s="99"/>
      <c r="AXB88" s="99"/>
      <c r="AXC88" s="99"/>
      <c r="AXD88" s="99"/>
      <c r="AXE88" s="99"/>
      <c r="AXF88" s="99"/>
      <c r="AXG88" s="99"/>
      <c r="AXH88" s="99"/>
      <c r="AXI88" s="99"/>
      <c r="AXJ88" s="99"/>
      <c r="AXK88" s="99"/>
      <c r="AXL88" s="99"/>
      <c r="AXM88" s="99"/>
      <c r="AXN88" s="99"/>
      <c r="AXO88" s="99"/>
      <c r="AXP88" s="99"/>
      <c r="AXQ88" s="99"/>
      <c r="AXR88" s="99"/>
      <c r="AXS88" s="99"/>
      <c r="AXT88" s="99"/>
      <c r="AXU88" s="99"/>
      <c r="AXV88" s="99"/>
      <c r="AXW88" s="99"/>
      <c r="AXX88" s="99"/>
      <c r="AXY88" s="99"/>
      <c r="AXZ88" s="99"/>
      <c r="AYA88" s="99"/>
      <c r="AYB88" s="99"/>
      <c r="AYC88" s="99"/>
      <c r="AYD88" s="99"/>
      <c r="AYE88" s="99"/>
      <c r="AYF88" s="99"/>
      <c r="AYG88" s="99"/>
      <c r="AYH88" s="99"/>
      <c r="AYI88" s="99"/>
      <c r="AYJ88" s="99"/>
      <c r="AYK88" s="99"/>
      <c r="AYL88" s="99"/>
      <c r="AYM88" s="99"/>
      <c r="AYN88" s="99"/>
      <c r="AYO88" s="99"/>
      <c r="AYP88" s="99"/>
      <c r="AYQ88" s="99"/>
      <c r="AYR88" s="99"/>
      <c r="AYS88" s="99"/>
      <c r="AYT88" s="99"/>
      <c r="AYU88" s="99"/>
      <c r="AYV88" s="99"/>
      <c r="AYW88" s="99"/>
      <c r="AYX88" s="99"/>
      <c r="AYY88" s="99"/>
      <c r="AYZ88" s="99"/>
      <c r="AZA88" s="99"/>
      <c r="AZB88" s="99"/>
      <c r="AZC88" s="99"/>
      <c r="AZD88" s="99"/>
      <c r="AZE88" s="99"/>
      <c r="AZF88" s="99"/>
      <c r="AZG88" s="99"/>
      <c r="AZH88" s="99"/>
      <c r="AZI88" s="99"/>
      <c r="AZJ88" s="99"/>
      <c r="AZK88" s="99"/>
      <c r="AZL88" s="99"/>
      <c r="AZM88" s="99"/>
      <c r="AZN88" s="99"/>
      <c r="AZO88" s="99"/>
      <c r="AZP88" s="99"/>
      <c r="AZQ88" s="99"/>
      <c r="AZR88" s="99"/>
      <c r="AZS88" s="99"/>
      <c r="AZT88" s="99"/>
      <c r="AZU88" s="99"/>
      <c r="AZV88" s="99"/>
      <c r="AZW88" s="99"/>
      <c r="AZX88" s="99"/>
      <c r="AZY88" s="99"/>
      <c r="AZZ88" s="99"/>
      <c r="BAA88" s="99"/>
      <c r="BAB88" s="99"/>
      <c r="BAC88" s="99"/>
      <c r="BAD88" s="99"/>
      <c r="BAE88" s="99"/>
      <c r="BAF88" s="99"/>
      <c r="BAG88" s="99"/>
      <c r="BAH88" s="99"/>
      <c r="BAI88" s="99"/>
      <c r="BAJ88" s="99"/>
      <c r="BAK88" s="99"/>
      <c r="BAL88" s="99"/>
      <c r="BAM88" s="99"/>
      <c r="BAN88" s="99"/>
      <c r="BAO88" s="99"/>
      <c r="BAP88" s="99"/>
      <c r="BAQ88" s="99"/>
      <c r="BAR88" s="99"/>
      <c r="BAS88" s="99"/>
      <c r="BAT88" s="99"/>
      <c r="BAU88" s="99"/>
      <c r="BAV88" s="99"/>
      <c r="BAW88" s="99"/>
      <c r="BAX88" s="99"/>
      <c r="BAY88" s="99"/>
      <c r="BAZ88" s="99"/>
      <c r="BBA88" s="99"/>
      <c r="BBB88" s="99"/>
      <c r="BBC88" s="99"/>
      <c r="BBD88" s="99"/>
      <c r="BBE88" s="99"/>
      <c r="BBF88" s="99"/>
      <c r="BBG88" s="99"/>
      <c r="BBH88" s="99"/>
      <c r="BBI88" s="99"/>
      <c r="BBJ88" s="99"/>
      <c r="BBK88" s="99"/>
      <c r="BBL88" s="99"/>
      <c r="BBM88" s="99"/>
      <c r="BBN88" s="99"/>
      <c r="BBO88" s="99"/>
      <c r="BBP88" s="99"/>
      <c r="BBQ88" s="99"/>
      <c r="BBR88" s="99"/>
      <c r="BBS88" s="99"/>
      <c r="BBT88" s="99"/>
      <c r="BBU88" s="99"/>
      <c r="BBV88" s="99"/>
      <c r="BBW88" s="99"/>
      <c r="BBX88" s="99"/>
      <c r="BBY88" s="99"/>
      <c r="BBZ88" s="99"/>
      <c r="BCA88" s="99"/>
      <c r="BCB88" s="99"/>
      <c r="BCC88" s="99"/>
      <c r="BCD88" s="99"/>
      <c r="BCE88" s="99"/>
      <c r="BCF88" s="99"/>
      <c r="BCG88" s="99"/>
      <c r="BCH88" s="99"/>
      <c r="BCI88" s="99"/>
      <c r="BCJ88" s="99"/>
      <c r="BCK88" s="99"/>
      <c r="BCL88" s="99"/>
      <c r="BCM88" s="99"/>
      <c r="BCN88" s="99"/>
      <c r="BCO88" s="99"/>
      <c r="BCP88" s="99"/>
      <c r="BCQ88" s="99"/>
      <c r="BCR88" s="99"/>
      <c r="BCS88" s="99"/>
      <c r="BCT88" s="99"/>
      <c r="BCU88" s="99"/>
      <c r="BCV88" s="99"/>
      <c r="BCW88" s="99"/>
      <c r="BCX88" s="99"/>
      <c r="BCY88" s="99"/>
      <c r="BCZ88" s="99"/>
      <c r="BDA88" s="99"/>
      <c r="BDB88" s="99"/>
      <c r="BDC88" s="99"/>
      <c r="BDD88" s="99"/>
      <c r="BDE88" s="99"/>
      <c r="BDF88" s="99"/>
      <c r="BDG88" s="99"/>
      <c r="BDH88" s="99"/>
      <c r="BDI88" s="99"/>
      <c r="BDJ88" s="99"/>
      <c r="BDK88" s="99"/>
      <c r="BDL88" s="99"/>
      <c r="BDM88" s="99"/>
      <c r="BDN88" s="99"/>
      <c r="BDO88" s="99"/>
      <c r="BDP88" s="99"/>
      <c r="BDQ88" s="99"/>
      <c r="BDR88" s="99"/>
      <c r="BDS88" s="99"/>
      <c r="BDT88" s="99"/>
      <c r="BDU88" s="99"/>
      <c r="BDV88" s="99"/>
      <c r="BDW88" s="99"/>
      <c r="BDX88" s="99"/>
      <c r="BDY88" s="99"/>
      <c r="BDZ88" s="99"/>
      <c r="BEA88" s="99"/>
      <c r="BEB88" s="99"/>
      <c r="BEC88" s="99"/>
      <c r="BED88" s="99"/>
      <c r="BEE88" s="99"/>
      <c r="BEF88" s="99"/>
      <c r="BEG88" s="99"/>
      <c r="BEH88" s="99"/>
      <c r="BEI88" s="99"/>
      <c r="BEJ88" s="99"/>
      <c r="BEK88" s="99"/>
      <c r="BEL88" s="99"/>
      <c r="BEM88" s="99"/>
      <c r="BEN88" s="99"/>
      <c r="BEO88" s="99"/>
      <c r="BEP88" s="99"/>
      <c r="BEQ88" s="99"/>
      <c r="BER88" s="99"/>
      <c r="BES88" s="99"/>
      <c r="BET88" s="99"/>
      <c r="BEU88" s="99"/>
      <c r="BEV88" s="99"/>
      <c r="BEW88" s="99"/>
      <c r="BEX88" s="99"/>
      <c r="BEY88" s="99"/>
      <c r="BEZ88" s="99"/>
      <c r="BFA88" s="99"/>
      <c r="BFB88" s="99"/>
      <c r="BFC88" s="99"/>
      <c r="BFD88" s="99"/>
      <c r="BFE88" s="99"/>
      <c r="BFF88" s="99"/>
      <c r="BFG88" s="99"/>
      <c r="BFH88" s="99"/>
      <c r="BFI88" s="99"/>
      <c r="BFJ88" s="99"/>
      <c r="BFK88" s="99"/>
      <c r="BFL88" s="99"/>
      <c r="BFM88" s="99"/>
      <c r="BFN88" s="99"/>
      <c r="BFO88" s="99"/>
      <c r="BFP88" s="99"/>
      <c r="BFQ88" s="99"/>
      <c r="BFR88" s="99"/>
      <c r="BFS88" s="99"/>
      <c r="BFT88" s="99"/>
      <c r="BFU88" s="99"/>
      <c r="BFV88" s="99"/>
      <c r="BFW88" s="99"/>
      <c r="BFX88" s="99"/>
      <c r="BFY88" s="99"/>
      <c r="BFZ88" s="99"/>
      <c r="BGA88" s="99"/>
      <c r="BGB88" s="99"/>
      <c r="BGC88" s="99"/>
      <c r="BGD88" s="99"/>
      <c r="BGE88" s="99"/>
      <c r="BGF88" s="99"/>
      <c r="BGG88" s="99"/>
      <c r="BGH88" s="99"/>
      <c r="BGI88" s="99"/>
      <c r="BGJ88" s="99"/>
      <c r="BGK88" s="99"/>
      <c r="BGL88" s="99"/>
      <c r="BGM88" s="99"/>
      <c r="BGN88" s="99"/>
      <c r="BGO88" s="99"/>
      <c r="BGP88" s="99"/>
      <c r="BGQ88" s="99"/>
      <c r="BGR88" s="99"/>
      <c r="BGS88" s="99"/>
      <c r="BGT88" s="99"/>
      <c r="BGU88" s="99"/>
      <c r="BGV88" s="99"/>
      <c r="BGW88" s="99"/>
      <c r="BGX88" s="99"/>
      <c r="BGY88" s="99"/>
      <c r="BGZ88" s="99"/>
      <c r="BHA88" s="99"/>
      <c r="BHB88" s="99"/>
      <c r="BHC88" s="99"/>
      <c r="BHD88" s="99"/>
      <c r="BHE88" s="99"/>
      <c r="BHF88" s="99"/>
      <c r="BHG88" s="99"/>
      <c r="BHH88" s="99"/>
      <c r="BHI88" s="99"/>
      <c r="BHJ88" s="99"/>
      <c r="BHK88" s="99"/>
      <c r="BHL88" s="99"/>
      <c r="BHM88" s="99"/>
      <c r="BHN88" s="99"/>
      <c r="BHO88" s="99"/>
      <c r="BHP88" s="99"/>
      <c r="BHQ88" s="99"/>
      <c r="BHR88" s="99"/>
      <c r="BHS88" s="99"/>
      <c r="BHT88" s="99"/>
      <c r="BHU88" s="99"/>
      <c r="BHV88" s="99"/>
      <c r="BHW88" s="99"/>
      <c r="BHX88" s="99"/>
      <c r="BHY88" s="99"/>
      <c r="BHZ88" s="99"/>
      <c r="BIA88" s="99"/>
      <c r="BIB88" s="99"/>
      <c r="BIC88" s="99"/>
      <c r="BID88" s="99"/>
      <c r="BIE88" s="99"/>
      <c r="BIF88" s="99"/>
      <c r="BIG88" s="99"/>
      <c r="BIH88" s="99"/>
      <c r="BII88" s="99"/>
      <c r="BIJ88" s="99"/>
      <c r="BIK88" s="99"/>
      <c r="BIL88" s="99"/>
      <c r="BIM88" s="99"/>
      <c r="BIN88" s="99"/>
      <c r="BIO88" s="99"/>
      <c r="BIP88" s="99"/>
      <c r="BIQ88" s="99"/>
      <c r="BIR88" s="99"/>
      <c r="BIS88" s="99"/>
      <c r="BIT88" s="99"/>
      <c r="BIU88" s="99"/>
      <c r="BIV88" s="99"/>
      <c r="BIW88" s="99"/>
      <c r="BIX88" s="99"/>
      <c r="BIY88" s="99"/>
      <c r="BIZ88" s="99"/>
      <c r="BJA88" s="99"/>
      <c r="BJB88" s="99"/>
      <c r="BJC88" s="99"/>
      <c r="BJD88" s="99"/>
      <c r="BJE88" s="99"/>
      <c r="BJF88" s="99"/>
      <c r="BJG88" s="99"/>
      <c r="BJH88" s="99"/>
      <c r="BJI88" s="99"/>
      <c r="BJJ88" s="99"/>
      <c r="BJK88" s="99"/>
      <c r="BJL88" s="99"/>
      <c r="BJM88" s="99"/>
      <c r="BJN88" s="99"/>
      <c r="BJO88" s="99"/>
      <c r="BJP88" s="99"/>
      <c r="BJQ88" s="99"/>
      <c r="BJR88" s="99"/>
      <c r="BJS88" s="99"/>
      <c r="BJT88" s="99"/>
      <c r="BJU88" s="99"/>
      <c r="BJV88" s="99"/>
      <c r="BJW88" s="99"/>
      <c r="BJX88" s="99"/>
      <c r="BJY88" s="99"/>
      <c r="BJZ88" s="99"/>
      <c r="BKA88" s="99"/>
      <c r="BKB88" s="99"/>
      <c r="BKC88" s="99"/>
      <c r="BKD88" s="99"/>
      <c r="BKE88" s="99"/>
      <c r="BKF88" s="99"/>
      <c r="BKG88" s="99"/>
      <c r="BKH88" s="99"/>
      <c r="BKI88" s="99"/>
      <c r="BKJ88" s="99"/>
      <c r="BKK88" s="99"/>
      <c r="BKL88" s="99"/>
      <c r="BKM88" s="99"/>
      <c r="BKN88" s="99"/>
      <c r="BKO88" s="99"/>
      <c r="BKP88" s="99"/>
      <c r="BKQ88" s="99"/>
      <c r="BKR88" s="99"/>
      <c r="BKS88" s="99"/>
      <c r="BKT88" s="99"/>
      <c r="BKU88" s="99"/>
      <c r="BKV88" s="99"/>
      <c r="BKW88" s="99"/>
      <c r="BKX88" s="99"/>
      <c r="BKY88" s="99"/>
      <c r="BKZ88" s="99"/>
      <c r="BLA88" s="99"/>
      <c r="BLB88" s="99"/>
      <c r="BLC88" s="99"/>
      <c r="BLD88" s="99"/>
      <c r="BLE88" s="99"/>
      <c r="BLF88" s="99"/>
      <c r="BLG88" s="99"/>
      <c r="BLH88" s="99"/>
      <c r="BLI88" s="99"/>
      <c r="BLJ88" s="99"/>
      <c r="BLK88" s="99"/>
      <c r="BLL88" s="99"/>
      <c r="BLM88" s="99"/>
      <c r="BLN88" s="99"/>
      <c r="BLO88" s="99"/>
      <c r="BLP88" s="99"/>
      <c r="BLQ88" s="99"/>
      <c r="BLR88" s="99"/>
      <c r="BLS88" s="99"/>
      <c r="BLT88" s="99"/>
      <c r="BLU88" s="99"/>
      <c r="BLV88" s="99"/>
      <c r="BLW88" s="99"/>
      <c r="BLX88" s="99"/>
      <c r="BLY88" s="99"/>
      <c r="BLZ88" s="99"/>
      <c r="BMA88" s="99"/>
      <c r="BMB88" s="99"/>
      <c r="BMC88" s="99"/>
      <c r="BMD88" s="99"/>
      <c r="BME88" s="99"/>
      <c r="BMF88" s="99"/>
      <c r="BMG88" s="99"/>
      <c r="BMH88" s="99"/>
      <c r="BMI88" s="99"/>
      <c r="BMJ88" s="99"/>
      <c r="BMK88" s="99"/>
      <c r="BML88" s="99"/>
      <c r="BMM88" s="99"/>
      <c r="BMN88" s="99"/>
      <c r="BMO88" s="99"/>
      <c r="BMP88" s="99"/>
      <c r="BMQ88" s="99"/>
      <c r="BMR88" s="99"/>
      <c r="BMS88" s="99"/>
      <c r="BMT88" s="99"/>
      <c r="BMU88" s="99"/>
      <c r="BMV88" s="99"/>
      <c r="BMW88" s="99"/>
      <c r="BMX88" s="99"/>
      <c r="BMY88" s="99"/>
      <c r="BMZ88" s="99"/>
      <c r="BNA88" s="99"/>
      <c r="BNB88" s="99"/>
      <c r="BNC88" s="99"/>
      <c r="BND88" s="99"/>
      <c r="BNE88" s="99"/>
      <c r="BNF88" s="99"/>
      <c r="BNG88" s="99"/>
      <c r="BNH88" s="99"/>
      <c r="BNI88" s="99"/>
      <c r="BNJ88" s="99"/>
      <c r="BNK88" s="99"/>
      <c r="BNL88" s="99"/>
      <c r="BNM88" s="99"/>
      <c r="BNN88" s="99"/>
      <c r="BNO88" s="99"/>
      <c r="BNP88" s="99"/>
      <c r="BNQ88" s="99"/>
      <c r="BNR88" s="99"/>
      <c r="BNS88" s="99"/>
      <c r="BNT88" s="99"/>
      <c r="BNU88" s="99"/>
      <c r="BNV88" s="99"/>
      <c r="BNW88" s="99"/>
      <c r="BNX88" s="99"/>
      <c r="BNY88" s="99"/>
      <c r="BNZ88" s="99"/>
      <c r="BOA88" s="99"/>
      <c r="BOB88" s="99"/>
      <c r="BOC88" s="99"/>
      <c r="BOD88" s="99"/>
      <c r="BOE88" s="99"/>
      <c r="BOF88" s="99"/>
      <c r="BOG88" s="99"/>
      <c r="BOH88" s="99"/>
      <c r="BOI88" s="99"/>
      <c r="BOJ88" s="99"/>
      <c r="BOK88" s="99"/>
      <c r="BOL88" s="99"/>
      <c r="BOM88" s="99"/>
      <c r="BON88" s="99"/>
      <c r="BOO88" s="99"/>
      <c r="BOP88" s="99"/>
      <c r="BOQ88" s="99"/>
      <c r="BOR88" s="99"/>
      <c r="BOS88" s="99"/>
      <c r="BOT88" s="99"/>
      <c r="BOU88" s="99"/>
      <c r="BOV88" s="99"/>
      <c r="BOW88" s="99"/>
      <c r="BOX88" s="99"/>
      <c r="BOY88" s="99"/>
      <c r="BOZ88" s="99"/>
      <c r="BPA88" s="99"/>
      <c r="BPB88" s="99"/>
      <c r="BPC88" s="99"/>
      <c r="BPD88" s="99"/>
      <c r="BPE88" s="99"/>
      <c r="BPF88" s="99"/>
      <c r="BPG88" s="99"/>
      <c r="BPH88" s="99"/>
      <c r="BPI88" s="99"/>
      <c r="BPJ88" s="99"/>
      <c r="BPK88" s="99"/>
      <c r="BPL88" s="99"/>
      <c r="BPM88" s="99"/>
      <c r="BPN88" s="99"/>
      <c r="BPO88" s="99"/>
      <c r="BPP88" s="99"/>
      <c r="BPQ88" s="99"/>
      <c r="BPR88" s="99"/>
      <c r="BPS88" s="99"/>
      <c r="BPT88" s="99"/>
      <c r="BPU88" s="99"/>
      <c r="BPV88" s="99"/>
      <c r="BPW88" s="99"/>
      <c r="BPX88" s="99"/>
      <c r="BPY88" s="99"/>
      <c r="BPZ88" s="99"/>
      <c r="BQA88" s="99"/>
      <c r="BQB88" s="99"/>
      <c r="BQC88" s="99"/>
      <c r="BQD88" s="99"/>
      <c r="BQE88" s="99"/>
      <c r="BQF88" s="99"/>
      <c r="BQG88" s="99"/>
      <c r="BQH88" s="99"/>
      <c r="BQI88" s="99"/>
      <c r="BQJ88" s="99"/>
      <c r="BQK88" s="99"/>
      <c r="BQL88" s="99"/>
      <c r="BQM88" s="99"/>
      <c r="BQN88" s="99"/>
      <c r="BQO88" s="99"/>
      <c r="BQP88" s="99"/>
      <c r="BQQ88" s="99"/>
      <c r="BQR88" s="99"/>
      <c r="BQS88" s="99"/>
      <c r="BQT88" s="99"/>
      <c r="BQU88" s="99"/>
      <c r="BQV88" s="99"/>
      <c r="BQW88" s="99"/>
      <c r="BQX88" s="99"/>
      <c r="BQY88" s="99"/>
      <c r="BQZ88" s="99"/>
      <c r="BRA88" s="99"/>
      <c r="BRB88" s="99"/>
      <c r="BRC88" s="99"/>
      <c r="BRD88" s="99"/>
      <c r="BRE88" s="99"/>
      <c r="BRF88" s="99"/>
      <c r="BRG88" s="99"/>
      <c r="BRH88" s="99"/>
      <c r="BRI88" s="99"/>
      <c r="BRJ88" s="99"/>
      <c r="BRK88" s="99"/>
      <c r="BRL88" s="99"/>
      <c r="BRM88" s="99"/>
      <c r="BRN88" s="99"/>
      <c r="BRO88" s="99"/>
      <c r="BRP88" s="99"/>
      <c r="BRQ88" s="99"/>
      <c r="BRR88" s="99"/>
      <c r="BRS88" s="99"/>
      <c r="BRT88" s="99"/>
      <c r="BRU88" s="99"/>
      <c r="BRV88" s="99"/>
      <c r="BRW88" s="99"/>
      <c r="BRX88" s="99"/>
      <c r="BRY88" s="99"/>
      <c r="BRZ88" s="99"/>
      <c r="BSA88" s="99"/>
      <c r="BSB88" s="99"/>
      <c r="BSC88" s="99"/>
      <c r="BSD88" s="99"/>
      <c r="BSE88" s="99"/>
      <c r="BSF88" s="99"/>
      <c r="BSG88" s="99"/>
      <c r="BSH88" s="99"/>
      <c r="BSI88" s="99"/>
      <c r="BSJ88" s="99"/>
      <c r="BSK88" s="99"/>
      <c r="BSL88" s="99"/>
      <c r="BSM88" s="99"/>
      <c r="BSN88" s="99"/>
      <c r="BSO88" s="99"/>
      <c r="BSP88" s="99"/>
      <c r="BSQ88" s="99"/>
      <c r="BSR88" s="99"/>
      <c r="BSS88" s="99"/>
      <c r="BST88" s="99"/>
      <c r="BSU88" s="99"/>
      <c r="BSV88" s="99"/>
      <c r="BSW88" s="99"/>
      <c r="BSX88" s="99"/>
      <c r="BSY88" s="99"/>
      <c r="BSZ88" s="99"/>
      <c r="BTA88" s="99"/>
      <c r="BTB88" s="99"/>
      <c r="BTC88" s="99"/>
      <c r="BTD88" s="99"/>
      <c r="BTE88" s="99"/>
      <c r="BTF88" s="99"/>
      <c r="BTG88" s="99"/>
      <c r="BTH88" s="99"/>
      <c r="BTI88" s="99"/>
      <c r="BTJ88" s="99"/>
      <c r="BTK88" s="99"/>
      <c r="BTL88" s="99"/>
      <c r="BTM88" s="99"/>
      <c r="BTN88" s="99"/>
      <c r="BTO88" s="99"/>
      <c r="BTP88" s="99"/>
      <c r="BTQ88" s="99"/>
      <c r="BTR88" s="99"/>
      <c r="BTS88" s="99"/>
      <c r="BTT88" s="99"/>
      <c r="BTU88" s="99"/>
      <c r="BTV88" s="99"/>
      <c r="BTW88" s="99"/>
      <c r="BTX88" s="99"/>
      <c r="BTY88" s="99"/>
      <c r="BTZ88" s="99"/>
      <c r="BUA88" s="99"/>
      <c r="BUB88" s="99"/>
      <c r="BUC88" s="99"/>
      <c r="BUD88" s="99"/>
      <c r="BUE88" s="99"/>
      <c r="BUF88" s="99"/>
      <c r="BUG88" s="99"/>
      <c r="BUH88" s="99"/>
      <c r="BUI88" s="99"/>
      <c r="BUJ88" s="99"/>
      <c r="BUK88" s="99"/>
      <c r="BUL88" s="99"/>
      <c r="BUM88" s="99"/>
      <c r="BUN88" s="99"/>
      <c r="BUO88" s="99"/>
      <c r="BUP88" s="99"/>
      <c r="BUQ88" s="99"/>
      <c r="BUR88" s="99"/>
      <c r="BUS88" s="99"/>
      <c r="BUT88" s="99"/>
      <c r="BUU88" s="99"/>
      <c r="BUV88" s="99"/>
      <c r="BUW88" s="99"/>
      <c r="BUX88" s="99"/>
      <c r="BUY88" s="99"/>
      <c r="BUZ88" s="99"/>
      <c r="BVA88" s="99"/>
      <c r="BVB88" s="99"/>
      <c r="BVC88" s="99"/>
      <c r="BVD88" s="99"/>
      <c r="BVE88" s="99"/>
      <c r="BVF88" s="99"/>
      <c r="BVG88" s="99"/>
      <c r="BVH88" s="99"/>
      <c r="BVI88" s="99"/>
      <c r="BVJ88" s="99"/>
      <c r="BVK88" s="99"/>
      <c r="BVL88" s="99"/>
      <c r="BVM88" s="99"/>
      <c r="BVN88" s="99"/>
      <c r="BVO88" s="99"/>
      <c r="BVP88" s="99"/>
      <c r="BVQ88" s="99"/>
      <c r="BVR88" s="99"/>
      <c r="BVS88" s="99"/>
      <c r="BVT88" s="99"/>
      <c r="BVU88" s="99"/>
      <c r="BVV88" s="99"/>
      <c r="BVW88" s="99"/>
      <c r="BVX88" s="99"/>
      <c r="BVY88" s="99"/>
      <c r="BVZ88" s="99"/>
      <c r="BWA88" s="99"/>
      <c r="BWB88" s="99"/>
      <c r="BWC88" s="99"/>
      <c r="BWD88" s="99"/>
      <c r="BWE88" s="99"/>
      <c r="BWF88" s="99"/>
      <c r="BWG88" s="99"/>
      <c r="BWH88" s="99"/>
      <c r="BWI88" s="99"/>
      <c r="BWJ88" s="99"/>
      <c r="BWK88" s="99"/>
      <c r="BWL88" s="99"/>
      <c r="BWM88" s="99"/>
      <c r="BWN88" s="99"/>
      <c r="BWO88" s="99"/>
      <c r="BWP88" s="99"/>
      <c r="BWQ88" s="99"/>
      <c r="BWR88" s="99"/>
      <c r="BWS88" s="99"/>
      <c r="BWT88" s="99"/>
      <c r="BWU88" s="99"/>
      <c r="BWV88" s="99"/>
      <c r="BWW88" s="99"/>
      <c r="BWX88" s="99"/>
      <c r="BWY88" s="99"/>
      <c r="BWZ88" s="99"/>
      <c r="BXA88" s="99"/>
      <c r="BXB88" s="99"/>
      <c r="BXC88" s="99"/>
      <c r="BXD88" s="99"/>
      <c r="BXE88" s="99"/>
      <c r="BXF88" s="99"/>
      <c r="BXG88" s="99"/>
      <c r="BXH88" s="99"/>
      <c r="BXI88" s="99"/>
      <c r="BXJ88" s="99"/>
      <c r="BXK88" s="99"/>
      <c r="BXL88" s="99"/>
      <c r="BXM88" s="99"/>
      <c r="BXN88" s="99"/>
      <c r="BXO88" s="99"/>
      <c r="BXP88" s="99"/>
      <c r="BXQ88" s="99"/>
      <c r="BXR88" s="99"/>
      <c r="BXS88" s="99"/>
      <c r="BXT88" s="99"/>
      <c r="BXU88" s="99"/>
      <c r="BXV88" s="99"/>
      <c r="BXW88" s="99"/>
      <c r="BXX88" s="99"/>
      <c r="BXY88" s="99"/>
      <c r="BXZ88" s="99"/>
      <c r="BYA88" s="99"/>
      <c r="BYB88" s="99"/>
      <c r="BYC88" s="99"/>
      <c r="BYD88" s="99"/>
      <c r="BYE88" s="99"/>
      <c r="BYF88" s="99"/>
      <c r="BYG88" s="99"/>
      <c r="BYH88" s="99"/>
      <c r="BYI88" s="99"/>
      <c r="BYJ88" s="99"/>
      <c r="BYK88" s="99"/>
      <c r="BYL88" s="99"/>
      <c r="BYM88" s="99"/>
      <c r="BYN88" s="99"/>
      <c r="BYO88" s="99"/>
      <c r="BYP88" s="99"/>
      <c r="BYQ88" s="99"/>
      <c r="BYR88" s="99"/>
      <c r="BYS88" s="99"/>
      <c r="BYT88" s="99"/>
      <c r="BYU88" s="99"/>
      <c r="BYV88" s="99"/>
      <c r="BYW88" s="99"/>
      <c r="BYX88" s="99"/>
      <c r="BYY88" s="99"/>
      <c r="BYZ88" s="99"/>
      <c r="BZA88" s="99"/>
      <c r="BZB88" s="99"/>
      <c r="BZC88" s="99"/>
      <c r="BZD88" s="99"/>
      <c r="BZE88" s="99"/>
      <c r="BZF88" s="99"/>
      <c r="BZG88" s="99"/>
      <c r="BZH88" s="99"/>
      <c r="BZI88" s="99"/>
      <c r="BZJ88" s="99"/>
      <c r="BZK88" s="99"/>
      <c r="BZL88" s="99"/>
      <c r="BZM88" s="99"/>
      <c r="BZN88" s="99"/>
      <c r="BZO88" s="99"/>
      <c r="BZP88" s="99"/>
      <c r="BZQ88" s="99"/>
      <c r="BZR88" s="99"/>
      <c r="BZS88" s="99"/>
      <c r="BZT88" s="99"/>
      <c r="BZU88" s="99"/>
      <c r="BZV88" s="99"/>
      <c r="BZW88" s="99"/>
      <c r="BZX88" s="99"/>
      <c r="BZY88" s="99"/>
      <c r="BZZ88" s="99"/>
      <c r="CAA88" s="99"/>
      <c r="CAB88" s="99"/>
      <c r="CAC88" s="99"/>
      <c r="CAD88" s="99"/>
      <c r="CAE88" s="99"/>
      <c r="CAF88" s="99"/>
      <c r="CAG88" s="99"/>
      <c r="CAH88" s="99"/>
      <c r="CAI88" s="99"/>
      <c r="CAJ88" s="99"/>
      <c r="CAK88" s="99"/>
      <c r="CAL88" s="99"/>
      <c r="CAM88" s="99"/>
      <c r="CAN88" s="99"/>
      <c r="CAO88" s="99"/>
      <c r="CAP88" s="99"/>
      <c r="CAQ88" s="99"/>
      <c r="CAR88" s="99"/>
      <c r="CAS88" s="99"/>
      <c r="CAT88" s="99"/>
      <c r="CAU88" s="99"/>
      <c r="CAV88" s="99"/>
      <c r="CAW88" s="99"/>
      <c r="CAX88" s="99"/>
      <c r="CAY88" s="99"/>
      <c r="CAZ88" s="99"/>
      <c r="CBA88" s="99"/>
      <c r="CBB88" s="99"/>
      <c r="CBC88" s="99"/>
      <c r="CBD88" s="99"/>
      <c r="CBE88" s="99"/>
      <c r="CBF88" s="99"/>
      <c r="CBG88" s="99"/>
      <c r="CBH88" s="99"/>
      <c r="CBI88" s="99"/>
      <c r="CBJ88" s="99"/>
      <c r="CBK88" s="99"/>
      <c r="CBL88" s="99"/>
      <c r="CBM88" s="99"/>
      <c r="CBN88" s="99"/>
      <c r="CBO88" s="99"/>
      <c r="CBP88" s="99"/>
      <c r="CBQ88" s="99"/>
      <c r="CBR88" s="99"/>
      <c r="CBS88" s="99"/>
      <c r="CBT88" s="99"/>
      <c r="CBU88" s="99"/>
      <c r="CBV88" s="99"/>
      <c r="CBW88" s="99"/>
      <c r="CBX88" s="99"/>
      <c r="CBY88" s="99"/>
      <c r="CBZ88" s="99"/>
      <c r="CCA88" s="99"/>
      <c r="CCB88" s="99"/>
      <c r="CCC88" s="99"/>
      <c r="CCD88" s="99"/>
      <c r="CCE88" s="99"/>
      <c r="CCF88" s="99"/>
      <c r="CCG88" s="99"/>
      <c r="CCH88" s="99"/>
      <c r="CCI88" s="99"/>
      <c r="CCJ88" s="99"/>
      <c r="CCK88" s="99"/>
      <c r="CCL88" s="99"/>
      <c r="CCM88" s="99"/>
      <c r="CCN88" s="99"/>
      <c r="CCO88" s="99"/>
      <c r="CCP88" s="99"/>
      <c r="CCQ88" s="99"/>
      <c r="CCR88" s="99"/>
      <c r="CCS88" s="99"/>
      <c r="CCT88" s="99"/>
      <c r="CCU88" s="99"/>
      <c r="CCV88" s="99"/>
      <c r="CCW88" s="99"/>
      <c r="CCX88" s="99"/>
      <c r="CCY88" s="99"/>
      <c r="CCZ88" s="99"/>
      <c r="CDA88" s="99"/>
      <c r="CDB88" s="99"/>
      <c r="CDC88" s="99"/>
      <c r="CDD88" s="99"/>
      <c r="CDE88" s="99"/>
      <c r="CDF88" s="99"/>
      <c r="CDG88" s="99"/>
      <c r="CDH88" s="99"/>
      <c r="CDI88" s="99"/>
      <c r="CDJ88" s="99"/>
      <c r="CDK88" s="99"/>
      <c r="CDL88" s="99"/>
      <c r="CDM88" s="99"/>
      <c r="CDN88" s="99"/>
      <c r="CDO88" s="99"/>
      <c r="CDP88" s="99"/>
      <c r="CDQ88" s="99"/>
      <c r="CDR88" s="99"/>
      <c r="CDS88" s="99"/>
      <c r="CDT88" s="99"/>
      <c r="CDU88" s="99"/>
      <c r="CDV88" s="99"/>
      <c r="CDW88" s="99"/>
      <c r="CDX88" s="99"/>
      <c r="CDY88" s="99"/>
      <c r="CDZ88" s="99"/>
      <c r="CEA88" s="99"/>
      <c r="CEB88" s="99"/>
      <c r="CEC88" s="99"/>
      <c r="CED88" s="99"/>
      <c r="CEE88" s="99"/>
      <c r="CEF88" s="99"/>
      <c r="CEG88" s="99"/>
      <c r="CEH88" s="99"/>
      <c r="CEI88" s="99"/>
      <c r="CEJ88" s="99"/>
      <c r="CEK88" s="99"/>
      <c r="CEL88" s="99"/>
      <c r="CEM88" s="99"/>
      <c r="CEN88" s="99"/>
      <c r="CEO88" s="99"/>
      <c r="CEP88" s="99"/>
      <c r="CEQ88" s="99"/>
      <c r="CER88" s="99"/>
      <c r="CES88" s="99"/>
      <c r="CET88" s="99"/>
      <c r="CEU88" s="99"/>
      <c r="CEV88" s="99"/>
      <c r="CEW88" s="99"/>
      <c r="CEX88" s="99"/>
      <c r="CEY88" s="99"/>
      <c r="CEZ88" s="99"/>
      <c r="CFA88" s="99"/>
      <c r="CFB88" s="99"/>
      <c r="CFC88" s="99"/>
      <c r="CFD88" s="99"/>
      <c r="CFE88" s="99"/>
      <c r="CFF88" s="99"/>
      <c r="CFG88" s="99"/>
      <c r="CFH88" s="99"/>
      <c r="CFI88" s="99"/>
      <c r="CFJ88" s="99"/>
      <c r="CFK88" s="99"/>
      <c r="CFL88" s="99"/>
      <c r="CFM88" s="99"/>
      <c r="CFN88" s="99"/>
      <c r="CFO88" s="99"/>
      <c r="CFP88" s="99"/>
      <c r="CFQ88" s="99"/>
      <c r="CFR88" s="99"/>
      <c r="CFS88" s="99"/>
      <c r="CFT88" s="99"/>
      <c r="CFU88" s="99"/>
      <c r="CFV88" s="99"/>
      <c r="CFW88" s="99"/>
      <c r="CFX88" s="99"/>
      <c r="CFY88" s="99"/>
      <c r="CFZ88" s="99"/>
      <c r="CGA88" s="99"/>
      <c r="CGB88" s="99"/>
      <c r="CGC88" s="99"/>
      <c r="CGD88" s="99"/>
      <c r="CGE88" s="99"/>
      <c r="CGF88" s="99"/>
      <c r="CGG88" s="99"/>
      <c r="CGH88" s="99"/>
      <c r="CGI88" s="99"/>
      <c r="CGJ88" s="99"/>
      <c r="CGK88" s="99"/>
      <c r="CGL88" s="99"/>
      <c r="CGM88" s="99"/>
      <c r="CGN88" s="99"/>
      <c r="CGO88" s="99"/>
      <c r="CGP88" s="99"/>
      <c r="CGQ88" s="99"/>
      <c r="CGR88" s="99"/>
      <c r="CGS88" s="99"/>
      <c r="CGT88" s="99"/>
      <c r="CGU88" s="99"/>
      <c r="CGV88" s="99"/>
      <c r="CGW88" s="99"/>
      <c r="CGX88" s="99"/>
      <c r="CGY88" s="99"/>
      <c r="CGZ88" s="99"/>
      <c r="CHA88" s="99"/>
      <c r="CHB88" s="99"/>
      <c r="CHC88" s="99"/>
      <c r="CHD88" s="99"/>
      <c r="CHE88" s="99"/>
      <c r="CHF88" s="99"/>
      <c r="CHG88" s="99"/>
      <c r="CHH88" s="99"/>
      <c r="CHI88" s="99"/>
      <c r="CHJ88" s="99"/>
      <c r="CHK88" s="99"/>
      <c r="CHL88" s="99"/>
      <c r="CHM88" s="99"/>
      <c r="CHN88" s="99"/>
      <c r="CHO88" s="99"/>
      <c r="CHP88" s="99"/>
      <c r="CHQ88" s="99"/>
      <c r="CHR88" s="99"/>
      <c r="CHS88" s="99"/>
      <c r="CHT88" s="99"/>
      <c r="CHU88" s="99"/>
      <c r="CHV88" s="99"/>
      <c r="CHW88" s="99"/>
      <c r="CHX88" s="99"/>
      <c r="CHY88" s="99"/>
      <c r="CHZ88" s="99"/>
      <c r="CIA88" s="99"/>
      <c r="CIB88" s="99"/>
      <c r="CIC88" s="99"/>
      <c r="CID88" s="99"/>
      <c r="CIE88" s="99"/>
      <c r="CIF88" s="99"/>
      <c r="CIG88" s="99"/>
      <c r="CIH88" s="99"/>
      <c r="CII88" s="99"/>
      <c r="CIJ88" s="99"/>
      <c r="CIK88" s="99"/>
      <c r="CIL88" s="99"/>
      <c r="CIM88" s="99"/>
      <c r="CIN88" s="99"/>
      <c r="CIO88" s="99"/>
      <c r="CIP88" s="99"/>
      <c r="CIQ88" s="99"/>
      <c r="CIR88" s="99"/>
      <c r="CIS88" s="99"/>
      <c r="CIT88" s="99"/>
      <c r="CIU88" s="99"/>
      <c r="CIV88" s="99"/>
      <c r="CIW88" s="99"/>
      <c r="CIX88" s="99"/>
      <c r="CIY88" s="99"/>
      <c r="CIZ88" s="99"/>
      <c r="CJA88" s="99"/>
      <c r="CJB88" s="99"/>
      <c r="CJC88" s="99"/>
      <c r="CJD88" s="99"/>
      <c r="CJE88" s="99"/>
      <c r="CJF88" s="99"/>
      <c r="CJG88" s="99"/>
      <c r="CJH88" s="99"/>
      <c r="CJI88" s="99"/>
      <c r="CJJ88" s="99"/>
      <c r="CJK88" s="99"/>
      <c r="CJL88" s="99"/>
      <c r="CJM88" s="99"/>
      <c r="CJN88" s="99"/>
      <c r="CJO88" s="99"/>
      <c r="CJP88" s="99"/>
      <c r="CJQ88" s="99"/>
      <c r="CJR88" s="99"/>
      <c r="CJS88" s="99"/>
      <c r="CJT88" s="99"/>
      <c r="CJU88" s="99"/>
      <c r="CJV88" s="99"/>
      <c r="CJW88" s="99"/>
      <c r="CJX88" s="99"/>
      <c r="CJY88" s="99"/>
      <c r="CJZ88" s="99"/>
      <c r="CKA88" s="99"/>
      <c r="CKB88" s="99"/>
      <c r="CKC88" s="99"/>
      <c r="CKD88" s="99"/>
      <c r="CKE88" s="99"/>
      <c r="CKF88" s="99"/>
      <c r="CKG88" s="99"/>
      <c r="CKH88" s="99"/>
      <c r="CKI88" s="99"/>
      <c r="CKJ88" s="99"/>
      <c r="CKK88" s="99"/>
      <c r="CKL88" s="99"/>
      <c r="CKM88" s="99"/>
      <c r="CKN88" s="99"/>
      <c r="CKO88" s="99"/>
      <c r="CKP88" s="99"/>
      <c r="CKQ88" s="99"/>
      <c r="CKR88" s="99"/>
      <c r="CKS88" s="99"/>
      <c r="CKT88" s="99"/>
      <c r="CKU88" s="99"/>
      <c r="CKV88" s="99"/>
      <c r="CKW88" s="99"/>
      <c r="CKX88" s="99"/>
      <c r="CKY88" s="99"/>
      <c r="CKZ88" s="99"/>
      <c r="CLA88" s="99"/>
      <c r="CLB88" s="99"/>
      <c r="CLC88" s="99"/>
      <c r="CLD88" s="99"/>
      <c r="CLE88" s="99"/>
      <c r="CLF88" s="99"/>
      <c r="CLG88" s="99"/>
      <c r="CLH88" s="99"/>
      <c r="CLI88" s="99"/>
      <c r="CLJ88" s="99"/>
      <c r="CLK88" s="99"/>
      <c r="CLL88" s="99"/>
      <c r="CLM88" s="99"/>
      <c r="CLN88" s="99"/>
      <c r="CLO88" s="99"/>
      <c r="CLP88" s="99"/>
      <c r="CLQ88" s="99"/>
      <c r="CLR88" s="99"/>
      <c r="CLS88" s="99"/>
      <c r="CLT88" s="99"/>
      <c r="CLU88" s="99"/>
      <c r="CLV88" s="99"/>
      <c r="CLW88" s="99"/>
      <c r="CLX88" s="99"/>
      <c r="CLY88" s="99"/>
      <c r="CLZ88" s="99"/>
      <c r="CMA88" s="99"/>
      <c r="CMB88" s="99"/>
      <c r="CMC88" s="99"/>
      <c r="CMD88" s="99"/>
      <c r="CME88" s="99"/>
      <c r="CMF88" s="99"/>
      <c r="CMG88" s="99"/>
      <c r="CMH88" s="99"/>
      <c r="CMI88" s="99"/>
      <c r="CMJ88" s="99"/>
      <c r="CMK88" s="99"/>
      <c r="CML88" s="99"/>
      <c r="CMM88" s="99"/>
      <c r="CMN88" s="99"/>
      <c r="CMO88" s="99"/>
      <c r="CMP88" s="99"/>
      <c r="CMQ88" s="99"/>
      <c r="CMR88" s="99"/>
      <c r="CMS88" s="99"/>
      <c r="CMT88" s="99"/>
      <c r="CMU88" s="99"/>
      <c r="CMV88" s="99"/>
      <c r="CMW88" s="99"/>
      <c r="CMX88" s="99"/>
      <c r="CMY88" s="99"/>
      <c r="CMZ88" s="99"/>
      <c r="CNA88" s="99"/>
      <c r="CNB88" s="99"/>
      <c r="CNC88" s="99"/>
      <c r="CND88" s="99"/>
      <c r="CNE88" s="99"/>
      <c r="CNF88" s="99"/>
      <c r="CNG88" s="99"/>
      <c r="CNH88" s="99"/>
      <c r="CNI88" s="99"/>
      <c r="CNJ88" s="99"/>
      <c r="CNK88" s="99"/>
      <c r="CNL88" s="99"/>
      <c r="CNM88" s="99"/>
      <c r="CNN88" s="99"/>
      <c r="CNO88" s="99"/>
      <c r="CNP88" s="99"/>
      <c r="CNQ88" s="99"/>
      <c r="CNR88" s="99"/>
      <c r="CNS88" s="99"/>
      <c r="CNT88" s="99"/>
      <c r="CNU88" s="99"/>
      <c r="CNV88" s="99"/>
      <c r="CNW88" s="99"/>
      <c r="CNX88" s="99"/>
      <c r="CNY88" s="99"/>
      <c r="CNZ88" s="99"/>
      <c r="COA88" s="99"/>
      <c r="COB88" s="99"/>
      <c r="COC88" s="99"/>
      <c r="COD88" s="99"/>
      <c r="COE88" s="99"/>
      <c r="COF88" s="99"/>
      <c r="COG88" s="99"/>
      <c r="COH88" s="99"/>
      <c r="COI88" s="99"/>
      <c r="COJ88" s="99"/>
      <c r="COK88" s="99"/>
      <c r="COL88" s="99"/>
      <c r="COM88" s="99"/>
      <c r="CON88" s="99"/>
      <c r="COO88" s="99"/>
      <c r="COP88" s="99"/>
      <c r="COQ88" s="99"/>
      <c r="COR88" s="99"/>
      <c r="COS88" s="99"/>
      <c r="COT88" s="99"/>
      <c r="COU88" s="99"/>
      <c r="COV88" s="99"/>
      <c r="COW88" s="99"/>
      <c r="COX88" s="99"/>
      <c r="COY88" s="99"/>
      <c r="COZ88" s="99"/>
      <c r="CPA88" s="99"/>
      <c r="CPB88" s="99"/>
      <c r="CPC88" s="99"/>
      <c r="CPD88" s="99"/>
      <c r="CPE88" s="99"/>
      <c r="CPF88" s="99"/>
      <c r="CPG88" s="99"/>
      <c r="CPH88" s="99"/>
      <c r="CPI88" s="99"/>
      <c r="CPJ88" s="99"/>
      <c r="CPK88" s="99"/>
      <c r="CPL88" s="99"/>
      <c r="CPM88" s="99"/>
      <c r="CPN88" s="99"/>
      <c r="CPO88" s="99"/>
      <c r="CPP88" s="99"/>
      <c r="CPQ88" s="99"/>
      <c r="CPR88" s="99"/>
      <c r="CPS88" s="99"/>
      <c r="CPT88" s="99"/>
      <c r="CPU88" s="99"/>
      <c r="CPV88" s="99"/>
      <c r="CPW88" s="99"/>
      <c r="CPX88" s="99"/>
      <c r="CPY88" s="99"/>
      <c r="CPZ88" s="99"/>
      <c r="CQA88" s="99"/>
      <c r="CQB88" s="99"/>
      <c r="CQC88" s="99"/>
      <c r="CQD88" s="99"/>
      <c r="CQE88" s="99"/>
      <c r="CQF88" s="99"/>
      <c r="CQG88" s="99"/>
      <c r="CQH88" s="99"/>
      <c r="CQI88" s="99"/>
      <c r="CQJ88" s="99"/>
      <c r="CQK88" s="99"/>
      <c r="CQL88" s="99"/>
      <c r="CQM88" s="99"/>
      <c r="CQN88" s="99"/>
      <c r="CQO88" s="99"/>
      <c r="CQP88" s="99"/>
      <c r="CQQ88" s="99"/>
      <c r="CQR88" s="99"/>
      <c r="CQS88" s="99"/>
      <c r="CQT88" s="99"/>
      <c r="CQU88" s="99"/>
      <c r="CQV88" s="99"/>
      <c r="CQW88" s="99"/>
      <c r="CQX88" s="99"/>
      <c r="CQY88" s="99"/>
      <c r="CQZ88" s="99"/>
      <c r="CRA88" s="99"/>
      <c r="CRB88" s="99"/>
      <c r="CRC88" s="99"/>
      <c r="CRD88" s="99"/>
      <c r="CRE88" s="99"/>
      <c r="CRF88" s="99"/>
      <c r="CRG88" s="99"/>
      <c r="CRH88" s="99"/>
      <c r="CRI88" s="99"/>
      <c r="CRJ88" s="99"/>
      <c r="CRK88" s="99"/>
      <c r="CRL88" s="99"/>
      <c r="CRM88" s="99"/>
      <c r="CRN88" s="99"/>
      <c r="CRO88" s="99"/>
      <c r="CRP88" s="99"/>
      <c r="CRQ88" s="99"/>
      <c r="CRR88" s="99"/>
      <c r="CRS88" s="99"/>
      <c r="CRT88" s="99"/>
      <c r="CRU88" s="99"/>
      <c r="CRV88" s="99"/>
      <c r="CRW88" s="99"/>
      <c r="CRX88" s="99"/>
      <c r="CRY88" s="99"/>
      <c r="CRZ88" s="99"/>
      <c r="CSA88" s="99"/>
      <c r="CSB88" s="99"/>
      <c r="CSC88" s="99"/>
      <c r="CSD88" s="99"/>
      <c r="CSE88" s="99"/>
      <c r="CSF88" s="99"/>
      <c r="CSG88" s="99"/>
      <c r="CSH88" s="99"/>
      <c r="CSI88" s="99"/>
      <c r="CSJ88" s="99"/>
      <c r="CSK88" s="99"/>
      <c r="CSL88" s="99"/>
      <c r="CSM88" s="99"/>
      <c r="CSN88" s="99"/>
      <c r="CSO88" s="99"/>
      <c r="CSP88" s="99"/>
      <c r="CSQ88" s="99"/>
      <c r="CSR88" s="99"/>
      <c r="CSS88" s="99"/>
      <c r="CST88" s="99"/>
      <c r="CSU88" s="99"/>
      <c r="CSV88" s="99"/>
      <c r="CSW88" s="99"/>
      <c r="CSX88" s="99"/>
      <c r="CSY88" s="99"/>
      <c r="CSZ88" s="99"/>
      <c r="CTA88" s="99"/>
      <c r="CTB88" s="99"/>
      <c r="CTC88" s="99"/>
      <c r="CTD88" s="99"/>
      <c r="CTE88" s="99"/>
      <c r="CTF88" s="99"/>
      <c r="CTG88" s="99"/>
      <c r="CTH88" s="99"/>
      <c r="CTI88" s="99"/>
      <c r="CTJ88" s="99"/>
      <c r="CTK88" s="99"/>
      <c r="CTL88" s="99"/>
      <c r="CTM88" s="99"/>
      <c r="CTN88" s="99"/>
      <c r="CTO88" s="99"/>
      <c r="CTP88" s="99"/>
      <c r="CTQ88" s="99"/>
      <c r="CTR88" s="99"/>
      <c r="CTS88" s="99"/>
      <c r="CTT88" s="99"/>
      <c r="CTU88" s="99"/>
      <c r="CTV88" s="99"/>
      <c r="CTW88" s="99"/>
      <c r="CTX88" s="99"/>
      <c r="CTY88" s="99"/>
      <c r="CTZ88" s="99"/>
      <c r="CUA88" s="99"/>
      <c r="CUB88" s="99"/>
      <c r="CUC88" s="99"/>
      <c r="CUD88" s="99"/>
      <c r="CUE88" s="99"/>
      <c r="CUF88" s="99"/>
      <c r="CUG88" s="99"/>
      <c r="CUH88" s="99"/>
      <c r="CUI88" s="99"/>
      <c r="CUJ88" s="99"/>
      <c r="CUK88" s="99"/>
      <c r="CUL88" s="99"/>
      <c r="CUM88" s="99"/>
      <c r="CUN88" s="99"/>
      <c r="CUO88" s="99"/>
      <c r="CUP88" s="99"/>
      <c r="CUQ88" s="99"/>
      <c r="CUR88" s="99"/>
      <c r="CUS88" s="99"/>
      <c r="CUT88" s="99"/>
      <c r="CUU88" s="99"/>
      <c r="CUV88" s="99"/>
      <c r="CUW88" s="99"/>
      <c r="CUX88" s="99"/>
      <c r="CUY88" s="99"/>
      <c r="CUZ88" s="99"/>
      <c r="CVA88" s="99"/>
      <c r="CVB88" s="99"/>
      <c r="CVC88" s="99"/>
      <c r="CVD88" s="99"/>
      <c r="CVE88" s="99"/>
      <c r="CVF88" s="99"/>
      <c r="CVG88" s="99"/>
      <c r="CVH88" s="99"/>
      <c r="CVI88" s="99"/>
      <c r="CVJ88" s="99"/>
      <c r="CVK88" s="99"/>
      <c r="CVL88" s="99"/>
      <c r="CVM88" s="99"/>
      <c r="CVN88" s="99"/>
      <c r="CVO88" s="99"/>
      <c r="CVP88" s="99"/>
      <c r="CVQ88" s="99"/>
      <c r="CVR88" s="99"/>
      <c r="CVS88" s="99"/>
      <c r="CVT88" s="99"/>
      <c r="CVU88" s="99"/>
      <c r="CVV88" s="99"/>
      <c r="CVW88" s="99"/>
      <c r="CVX88" s="99"/>
      <c r="CVY88" s="99"/>
      <c r="CVZ88" s="99"/>
      <c r="CWA88" s="99"/>
      <c r="CWB88" s="99"/>
      <c r="CWC88" s="99"/>
      <c r="CWD88" s="99"/>
      <c r="CWE88" s="99"/>
      <c r="CWF88" s="99"/>
      <c r="CWG88" s="99"/>
      <c r="CWH88" s="99"/>
      <c r="CWI88" s="99"/>
      <c r="CWJ88" s="99"/>
      <c r="CWK88" s="99"/>
      <c r="CWL88" s="99"/>
      <c r="CWM88" s="99"/>
      <c r="CWN88" s="99"/>
      <c r="CWO88" s="99"/>
      <c r="CWP88" s="99"/>
      <c r="CWQ88" s="99"/>
      <c r="CWR88" s="99"/>
      <c r="CWS88" s="99"/>
      <c r="CWT88" s="99"/>
      <c r="CWU88" s="99"/>
      <c r="CWV88" s="99"/>
      <c r="CWW88" s="99"/>
      <c r="CWX88" s="99"/>
      <c r="CWY88" s="99"/>
      <c r="CWZ88" s="99"/>
      <c r="CXA88" s="99"/>
      <c r="CXB88" s="99"/>
      <c r="CXC88" s="99"/>
      <c r="CXD88" s="99"/>
      <c r="CXE88" s="99"/>
      <c r="CXF88" s="99"/>
      <c r="CXG88" s="99"/>
      <c r="CXH88" s="99"/>
      <c r="CXI88" s="99"/>
      <c r="CXJ88" s="99"/>
      <c r="CXK88" s="99"/>
      <c r="CXL88" s="99"/>
      <c r="CXM88" s="99"/>
      <c r="CXN88" s="99"/>
      <c r="CXO88" s="99"/>
      <c r="CXP88" s="99"/>
      <c r="CXQ88" s="99"/>
      <c r="CXR88" s="99"/>
      <c r="CXS88" s="99"/>
      <c r="CXT88" s="99"/>
      <c r="CXU88" s="99"/>
      <c r="CXV88" s="99"/>
      <c r="CXW88" s="99"/>
      <c r="CXX88" s="99"/>
      <c r="CXY88" s="99"/>
      <c r="CXZ88" s="99"/>
      <c r="CYA88" s="99"/>
      <c r="CYB88" s="99"/>
      <c r="CYC88" s="99"/>
      <c r="CYD88" s="99"/>
      <c r="CYE88" s="99"/>
      <c r="CYF88" s="99"/>
      <c r="CYG88" s="99"/>
      <c r="CYH88" s="99"/>
      <c r="CYI88" s="99"/>
      <c r="CYJ88" s="99"/>
      <c r="CYK88" s="99"/>
      <c r="CYL88" s="99"/>
      <c r="CYM88" s="99"/>
      <c r="CYN88" s="99"/>
      <c r="CYO88" s="99"/>
      <c r="CYP88" s="99"/>
      <c r="CYQ88" s="99"/>
      <c r="CYR88" s="99"/>
      <c r="CYS88" s="99"/>
      <c r="CYT88" s="99"/>
      <c r="CYU88" s="99"/>
      <c r="CYV88" s="99"/>
      <c r="CYW88" s="99"/>
      <c r="CYX88" s="99"/>
      <c r="CYY88" s="99"/>
      <c r="CYZ88" s="99"/>
      <c r="CZA88" s="99"/>
      <c r="CZB88" s="99"/>
      <c r="CZC88" s="99"/>
      <c r="CZD88" s="99"/>
      <c r="CZE88" s="99"/>
      <c r="CZF88" s="99"/>
      <c r="CZG88" s="99"/>
      <c r="CZH88" s="99"/>
      <c r="CZI88" s="99"/>
      <c r="CZJ88" s="99"/>
      <c r="CZK88" s="99"/>
      <c r="CZL88" s="99"/>
      <c r="CZM88" s="99"/>
      <c r="CZN88" s="99"/>
      <c r="CZO88" s="99"/>
      <c r="CZP88" s="99"/>
      <c r="CZQ88" s="99"/>
      <c r="CZR88" s="99"/>
      <c r="CZS88" s="99"/>
      <c r="CZT88" s="99"/>
      <c r="CZU88" s="99"/>
      <c r="CZV88" s="99"/>
      <c r="CZW88" s="99"/>
      <c r="CZX88" s="99"/>
      <c r="CZY88" s="99"/>
      <c r="CZZ88" s="99"/>
      <c r="DAA88" s="99"/>
      <c r="DAB88" s="99"/>
      <c r="DAC88" s="99"/>
      <c r="DAD88" s="99"/>
      <c r="DAE88" s="99"/>
      <c r="DAF88" s="99"/>
      <c r="DAG88" s="99"/>
      <c r="DAH88" s="99"/>
      <c r="DAI88" s="99"/>
      <c r="DAJ88" s="99"/>
      <c r="DAK88" s="99"/>
      <c r="DAL88" s="99"/>
      <c r="DAM88" s="99"/>
      <c r="DAN88" s="99"/>
      <c r="DAO88" s="99"/>
      <c r="DAP88" s="99"/>
      <c r="DAQ88" s="99"/>
      <c r="DAR88" s="99"/>
      <c r="DAS88" s="99"/>
      <c r="DAT88" s="99"/>
      <c r="DAU88" s="99"/>
      <c r="DAV88" s="99"/>
      <c r="DAW88" s="99"/>
      <c r="DAX88" s="99"/>
      <c r="DAY88" s="99"/>
      <c r="DAZ88" s="99"/>
      <c r="DBA88" s="99"/>
      <c r="DBB88" s="99"/>
      <c r="DBC88" s="99"/>
      <c r="DBD88" s="99"/>
      <c r="DBE88" s="99"/>
      <c r="DBF88" s="99"/>
      <c r="DBG88" s="99"/>
      <c r="DBH88" s="99"/>
      <c r="DBI88" s="99"/>
      <c r="DBJ88" s="99"/>
      <c r="DBK88" s="99"/>
      <c r="DBL88" s="99"/>
      <c r="DBM88" s="99"/>
      <c r="DBN88" s="99"/>
      <c r="DBO88" s="99"/>
      <c r="DBP88" s="99"/>
      <c r="DBQ88" s="99"/>
      <c r="DBR88" s="99"/>
      <c r="DBS88" s="99"/>
      <c r="DBT88" s="99"/>
      <c r="DBU88" s="99"/>
      <c r="DBV88" s="99"/>
      <c r="DBW88" s="99"/>
      <c r="DBX88" s="99"/>
      <c r="DBY88" s="99"/>
      <c r="DBZ88" s="99"/>
      <c r="DCA88" s="99"/>
      <c r="DCB88" s="99"/>
      <c r="DCC88" s="99"/>
      <c r="DCD88" s="99"/>
      <c r="DCE88" s="99"/>
      <c r="DCF88" s="99"/>
      <c r="DCG88" s="99"/>
      <c r="DCH88" s="99"/>
      <c r="DCI88" s="99"/>
      <c r="DCJ88" s="99"/>
      <c r="DCK88" s="99"/>
      <c r="DCL88" s="99"/>
      <c r="DCM88" s="99"/>
      <c r="DCN88" s="99"/>
      <c r="DCO88" s="99"/>
      <c r="DCP88" s="99"/>
      <c r="DCQ88" s="99"/>
      <c r="DCR88" s="99"/>
      <c r="DCS88" s="99"/>
      <c r="DCT88" s="99"/>
      <c r="DCU88" s="99"/>
      <c r="DCV88" s="99"/>
      <c r="DCW88" s="99"/>
      <c r="DCX88" s="99"/>
      <c r="DCY88" s="99"/>
      <c r="DCZ88" s="99"/>
      <c r="DDA88" s="99"/>
      <c r="DDB88" s="99"/>
      <c r="DDC88" s="99"/>
      <c r="DDD88" s="99"/>
      <c r="DDE88" s="99"/>
      <c r="DDF88" s="99"/>
      <c r="DDG88" s="99"/>
      <c r="DDH88" s="99"/>
      <c r="DDI88" s="99"/>
      <c r="DDJ88" s="99"/>
      <c r="DDK88" s="99"/>
      <c r="DDL88" s="99"/>
      <c r="DDM88" s="99"/>
      <c r="DDN88" s="99"/>
      <c r="DDO88" s="99"/>
      <c r="DDP88" s="99"/>
      <c r="DDQ88" s="99"/>
      <c r="DDR88" s="99"/>
      <c r="DDS88" s="99"/>
      <c r="DDT88" s="99"/>
      <c r="DDU88" s="99"/>
      <c r="DDV88" s="99"/>
      <c r="DDW88" s="99"/>
      <c r="DDX88" s="99"/>
      <c r="DDY88" s="99"/>
      <c r="DDZ88" s="99"/>
      <c r="DEA88" s="99"/>
      <c r="DEB88" s="99"/>
      <c r="DEC88" s="99"/>
      <c r="DED88" s="99"/>
      <c r="DEE88" s="99"/>
      <c r="DEF88" s="99"/>
      <c r="DEG88" s="99"/>
      <c r="DEH88" s="99"/>
      <c r="DEI88" s="99"/>
      <c r="DEJ88" s="99"/>
      <c r="DEK88" s="99"/>
      <c r="DEL88" s="99"/>
      <c r="DEM88" s="99"/>
      <c r="DEN88" s="99"/>
      <c r="DEO88" s="99"/>
      <c r="DEP88" s="99"/>
      <c r="DEQ88" s="99"/>
      <c r="DER88" s="99"/>
      <c r="DES88" s="99"/>
      <c r="DET88" s="99"/>
      <c r="DEU88" s="99"/>
      <c r="DEV88" s="99"/>
      <c r="DEW88" s="99"/>
      <c r="DEX88" s="99"/>
      <c r="DEY88" s="99"/>
      <c r="DEZ88" s="99"/>
      <c r="DFA88" s="99"/>
      <c r="DFB88" s="99"/>
      <c r="DFC88" s="99"/>
      <c r="DFD88" s="99"/>
      <c r="DFE88" s="99"/>
      <c r="DFF88" s="99"/>
      <c r="DFG88" s="99"/>
      <c r="DFH88" s="99"/>
      <c r="DFI88" s="99"/>
      <c r="DFJ88" s="99"/>
      <c r="DFK88" s="99"/>
      <c r="DFL88" s="99"/>
      <c r="DFM88" s="99"/>
      <c r="DFN88" s="99"/>
      <c r="DFO88" s="99"/>
      <c r="DFP88" s="99"/>
      <c r="DFQ88" s="99"/>
      <c r="DFR88" s="99"/>
      <c r="DFS88" s="99"/>
      <c r="DFT88" s="99"/>
      <c r="DFU88" s="99"/>
      <c r="DFV88" s="99"/>
      <c r="DFW88" s="99"/>
      <c r="DFX88" s="99"/>
      <c r="DFY88" s="99"/>
      <c r="DFZ88" s="99"/>
      <c r="DGA88" s="99"/>
      <c r="DGB88" s="99"/>
      <c r="DGC88" s="99"/>
      <c r="DGD88" s="99"/>
      <c r="DGE88" s="99"/>
      <c r="DGF88" s="99"/>
      <c r="DGG88" s="99"/>
      <c r="DGH88" s="99"/>
      <c r="DGI88" s="99"/>
      <c r="DGJ88" s="99"/>
      <c r="DGK88" s="99"/>
      <c r="DGL88" s="99"/>
      <c r="DGM88" s="99"/>
      <c r="DGN88" s="99"/>
      <c r="DGO88" s="99"/>
      <c r="DGP88" s="99"/>
      <c r="DGQ88" s="99"/>
      <c r="DGR88" s="99"/>
      <c r="DGS88" s="99"/>
      <c r="DGT88" s="99"/>
      <c r="DGU88" s="99"/>
      <c r="DGV88" s="99"/>
      <c r="DGW88" s="99"/>
      <c r="DGX88" s="99"/>
      <c r="DGY88" s="99"/>
      <c r="DGZ88" s="99"/>
      <c r="DHA88" s="99"/>
      <c r="DHB88" s="99"/>
      <c r="DHC88" s="99"/>
      <c r="DHD88" s="99"/>
      <c r="DHE88" s="99"/>
      <c r="DHF88" s="99"/>
      <c r="DHG88" s="99"/>
      <c r="DHH88" s="99"/>
      <c r="DHI88" s="99"/>
      <c r="DHJ88" s="99"/>
      <c r="DHK88" s="99"/>
      <c r="DHL88" s="99"/>
      <c r="DHM88" s="99"/>
      <c r="DHN88" s="99"/>
      <c r="DHO88" s="99"/>
      <c r="DHP88" s="99"/>
      <c r="DHQ88" s="99"/>
      <c r="DHR88" s="99"/>
      <c r="DHS88" s="99"/>
      <c r="DHT88" s="99"/>
      <c r="DHU88" s="99"/>
      <c r="DHV88" s="99"/>
      <c r="DHW88" s="99"/>
      <c r="DHX88" s="99"/>
      <c r="DHY88" s="99"/>
      <c r="DHZ88" s="99"/>
      <c r="DIA88" s="99"/>
      <c r="DIB88" s="99"/>
      <c r="DIC88" s="99"/>
      <c r="DID88" s="99"/>
      <c r="DIE88" s="99"/>
      <c r="DIF88" s="99"/>
      <c r="DIG88" s="99"/>
      <c r="DIH88" s="99"/>
      <c r="DII88" s="99"/>
      <c r="DIJ88" s="99"/>
      <c r="DIK88" s="99"/>
      <c r="DIL88" s="99"/>
      <c r="DIM88" s="99"/>
      <c r="DIN88" s="99"/>
      <c r="DIO88" s="99"/>
      <c r="DIP88" s="99"/>
      <c r="DIQ88" s="99"/>
      <c r="DIR88" s="99"/>
      <c r="DIS88" s="99"/>
      <c r="DIT88" s="99"/>
      <c r="DIU88" s="99"/>
      <c r="DIV88" s="99"/>
      <c r="DIW88" s="99"/>
      <c r="DIX88" s="99"/>
      <c r="DIY88" s="99"/>
      <c r="DIZ88" s="99"/>
      <c r="DJA88" s="99"/>
      <c r="DJB88" s="99"/>
      <c r="DJC88" s="99"/>
      <c r="DJD88" s="99"/>
      <c r="DJE88" s="99"/>
      <c r="DJF88" s="99"/>
      <c r="DJG88" s="99"/>
      <c r="DJH88" s="99"/>
      <c r="DJI88" s="99"/>
      <c r="DJJ88" s="99"/>
      <c r="DJK88" s="99"/>
      <c r="DJL88" s="99"/>
      <c r="DJM88" s="99"/>
      <c r="DJN88" s="99"/>
      <c r="DJO88" s="99"/>
      <c r="DJP88" s="99"/>
      <c r="DJQ88" s="99"/>
      <c r="DJR88" s="99"/>
      <c r="DJS88" s="99"/>
      <c r="DJT88" s="99"/>
      <c r="DJU88" s="99"/>
      <c r="DJV88" s="99"/>
      <c r="DJW88" s="99"/>
      <c r="DJX88" s="99"/>
      <c r="DJY88" s="99"/>
      <c r="DJZ88" s="99"/>
      <c r="DKA88" s="99"/>
      <c r="DKB88" s="99"/>
      <c r="DKC88" s="99"/>
      <c r="DKD88" s="99"/>
      <c r="DKE88" s="99"/>
      <c r="DKF88" s="99"/>
      <c r="DKG88" s="99"/>
      <c r="DKH88" s="99"/>
      <c r="DKI88" s="99"/>
      <c r="DKJ88" s="99"/>
      <c r="DKK88" s="99"/>
      <c r="DKL88" s="99"/>
      <c r="DKM88" s="99"/>
      <c r="DKN88" s="99"/>
      <c r="DKO88" s="99"/>
      <c r="DKP88" s="99"/>
      <c r="DKQ88" s="99"/>
      <c r="DKR88" s="99"/>
      <c r="DKS88" s="99"/>
      <c r="DKT88" s="99"/>
      <c r="DKU88" s="99"/>
      <c r="DKV88" s="99"/>
      <c r="DKW88" s="99"/>
      <c r="DKX88" s="99"/>
      <c r="DKY88" s="99"/>
      <c r="DKZ88" s="99"/>
      <c r="DLA88" s="99"/>
      <c r="DLB88" s="99"/>
      <c r="DLC88" s="99"/>
      <c r="DLD88" s="99"/>
      <c r="DLE88" s="99"/>
      <c r="DLF88" s="99"/>
      <c r="DLG88" s="99"/>
      <c r="DLH88" s="99"/>
      <c r="DLI88" s="99"/>
      <c r="DLJ88" s="99"/>
      <c r="DLK88" s="99"/>
      <c r="DLL88" s="99"/>
      <c r="DLM88" s="99"/>
      <c r="DLN88" s="99"/>
      <c r="DLO88" s="99"/>
      <c r="DLP88" s="99"/>
      <c r="DLQ88" s="99"/>
      <c r="DLR88" s="99"/>
      <c r="DLS88" s="99"/>
      <c r="DLT88" s="99"/>
      <c r="DLU88" s="99"/>
      <c r="DLV88" s="99"/>
      <c r="DLW88" s="99"/>
      <c r="DLX88" s="99"/>
      <c r="DLY88" s="99"/>
      <c r="DLZ88" s="99"/>
      <c r="DMA88" s="99"/>
      <c r="DMB88" s="99"/>
      <c r="DMC88" s="99"/>
      <c r="DMD88" s="99"/>
      <c r="DME88" s="99"/>
      <c r="DMF88" s="99"/>
      <c r="DMG88" s="99"/>
      <c r="DMH88" s="99"/>
      <c r="DMI88" s="99"/>
      <c r="DMJ88" s="99"/>
      <c r="DMK88" s="99"/>
      <c r="DML88" s="99"/>
      <c r="DMM88" s="99"/>
      <c r="DMN88" s="99"/>
      <c r="DMO88" s="99"/>
      <c r="DMP88" s="99"/>
      <c r="DMQ88" s="99"/>
      <c r="DMR88" s="99"/>
      <c r="DMS88" s="99"/>
      <c r="DMT88" s="99"/>
      <c r="DMU88" s="99"/>
      <c r="DMV88" s="99"/>
      <c r="DMW88" s="99"/>
      <c r="DMX88" s="99"/>
      <c r="DMY88" s="99"/>
      <c r="DMZ88" s="99"/>
      <c r="DNA88" s="99"/>
      <c r="DNB88" s="99"/>
      <c r="DNC88" s="99"/>
      <c r="DND88" s="99"/>
      <c r="DNE88" s="99"/>
      <c r="DNF88" s="99"/>
      <c r="DNG88" s="99"/>
      <c r="DNH88" s="99"/>
      <c r="DNI88" s="99"/>
      <c r="DNJ88" s="99"/>
      <c r="DNK88" s="99"/>
      <c r="DNL88" s="99"/>
      <c r="DNM88" s="99"/>
      <c r="DNN88" s="99"/>
      <c r="DNO88" s="99"/>
      <c r="DNP88" s="99"/>
      <c r="DNQ88" s="99"/>
      <c r="DNR88" s="99"/>
      <c r="DNS88" s="99"/>
      <c r="DNT88" s="99"/>
      <c r="DNU88" s="99"/>
      <c r="DNV88" s="99"/>
      <c r="DNW88" s="99"/>
      <c r="DNX88" s="99"/>
      <c r="DNY88" s="99"/>
      <c r="DNZ88" s="99"/>
      <c r="DOA88" s="99"/>
      <c r="DOB88" s="99"/>
      <c r="DOC88" s="99"/>
      <c r="DOD88" s="99"/>
      <c r="DOE88" s="99"/>
      <c r="DOF88" s="99"/>
      <c r="DOG88" s="99"/>
      <c r="DOH88" s="99"/>
      <c r="DOI88" s="99"/>
      <c r="DOJ88" s="99"/>
      <c r="DOK88" s="99"/>
      <c r="DOL88" s="99"/>
      <c r="DOM88" s="99"/>
      <c r="DON88" s="99"/>
      <c r="DOO88" s="99"/>
      <c r="DOP88" s="99"/>
      <c r="DOQ88" s="99"/>
      <c r="DOR88" s="99"/>
      <c r="DOS88" s="99"/>
      <c r="DOT88" s="99"/>
      <c r="DOU88" s="99"/>
      <c r="DOV88" s="99"/>
      <c r="DOW88" s="99"/>
      <c r="DOX88" s="99"/>
      <c r="DOY88" s="99"/>
      <c r="DOZ88" s="99"/>
      <c r="DPA88" s="99"/>
      <c r="DPB88" s="99"/>
      <c r="DPC88" s="99"/>
      <c r="DPD88" s="99"/>
      <c r="DPE88" s="99"/>
      <c r="DPF88" s="99"/>
      <c r="DPG88" s="99"/>
      <c r="DPH88" s="99"/>
      <c r="DPI88" s="99"/>
      <c r="DPJ88" s="99"/>
      <c r="DPK88" s="99"/>
      <c r="DPL88" s="99"/>
      <c r="DPM88" s="99"/>
      <c r="DPN88" s="99"/>
      <c r="DPO88" s="99"/>
      <c r="DPP88" s="99"/>
      <c r="DPQ88" s="99"/>
      <c r="DPR88" s="99"/>
      <c r="DPS88" s="99"/>
      <c r="DPT88" s="99"/>
      <c r="DPU88" s="99"/>
      <c r="DPV88" s="99"/>
      <c r="DPW88" s="99"/>
      <c r="DPX88" s="99"/>
      <c r="DPY88" s="99"/>
      <c r="DPZ88" s="99"/>
      <c r="DQA88" s="99"/>
      <c r="DQB88" s="99"/>
      <c r="DQC88" s="99"/>
      <c r="DQD88" s="99"/>
      <c r="DQE88" s="99"/>
      <c r="DQF88" s="99"/>
      <c r="DQG88" s="99"/>
      <c r="DQH88" s="99"/>
      <c r="DQI88" s="99"/>
      <c r="DQJ88" s="99"/>
      <c r="DQK88" s="99"/>
      <c r="DQL88" s="99"/>
      <c r="DQM88" s="99"/>
      <c r="DQN88" s="99"/>
      <c r="DQO88" s="99"/>
      <c r="DQP88" s="99"/>
      <c r="DQQ88" s="99"/>
      <c r="DQR88" s="99"/>
      <c r="DQS88" s="99"/>
      <c r="DQT88" s="99"/>
      <c r="DQU88" s="99"/>
      <c r="DQV88" s="99"/>
      <c r="DQW88" s="99"/>
      <c r="DQX88" s="99"/>
      <c r="DQY88" s="99"/>
      <c r="DQZ88" s="99"/>
      <c r="DRA88" s="99"/>
      <c r="DRB88" s="99"/>
      <c r="DRC88" s="99"/>
      <c r="DRD88" s="99"/>
      <c r="DRE88" s="99"/>
      <c r="DRF88" s="99"/>
      <c r="DRG88" s="99"/>
      <c r="DRH88" s="99"/>
      <c r="DRI88" s="99"/>
      <c r="DRJ88" s="99"/>
      <c r="DRK88" s="99"/>
      <c r="DRL88" s="99"/>
      <c r="DRM88" s="99"/>
      <c r="DRN88" s="99"/>
      <c r="DRO88" s="99"/>
      <c r="DRP88" s="99"/>
      <c r="DRQ88" s="99"/>
      <c r="DRR88" s="99"/>
      <c r="DRS88" s="99"/>
      <c r="DRT88" s="99"/>
      <c r="DRU88" s="99"/>
      <c r="DRV88" s="99"/>
      <c r="DRW88" s="99"/>
      <c r="DRX88" s="99"/>
      <c r="DRY88" s="99"/>
      <c r="DRZ88" s="99"/>
      <c r="DSA88" s="99"/>
      <c r="DSB88" s="99"/>
      <c r="DSC88" s="99"/>
      <c r="DSD88" s="99"/>
      <c r="DSE88" s="99"/>
      <c r="DSF88" s="99"/>
      <c r="DSG88" s="99"/>
      <c r="DSH88" s="99"/>
      <c r="DSI88" s="99"/>
      <c r="DSJ88" s="99"/>
      <c r="DSK88" s="99"/>
      <c r="DSL88" s="99"/>
      <c r="DSM88" s="99"/>
      <c r="DSN88" s="99"/>
      <c r="DSO88" s="99"/>
      <c r="DSP88" s="99"/>
      <c r="DSQ88" s="99"/>
      <c r="DSR88" s="99"/>
      <c r="DSS88" s="99"/>
      <c r="DST88" s="99"/>
      <c r="DSU88" s="99"/>
      <c r="DSV88" s="99"/>
      <c r="DSW88" s="99"/>
      <c r="DSX88" s="99"/>
      <c r="DSY88" s="99"/>
      <c r="DSZ88" s="99"/>
      <c r="DTA88" s="99"/>
      <c r="DTB88" s="99"/>
      <c r="DTC88" s="99"/>
      <c r="DTD88" s="99"/>
      <c r="DTE88" s="99"/>
      <c r="DTF88" s="99"/>
      <c r="DTG88" s="99"/>
      <c r="DTH88" s="99"/>
      <c r="DTI88" s="99"/>
      <c r="DTJ88" s="99"/>
      <c r="DTK88" s="99"/>
      <c r="DTL88" s="99"/>
      <c r="DTM88" s="99"/>
      <c r="DTN88" s="99"/>
      <c r="DTO88" s="99"/>
      <c r="DTP88" s="99"/>
      <c r="DTQ88" s="99"/>
      <c r="DTR88" s="99"/>
      <c r="DTS88" s="99"/>
      <c r="DTT88" s="99"/>
      <c r="DTU88" s="99"/>
      <c r="DTV88" s="99"/>
      <c r="DTW88" s="99"/>
      <c r="DTX88" s="99"/>
      <c r="DTY88" s="99"/>
      <c r="DTZ88" s="99"/>
      <c r="DUA88" s="99"/>
      <c r="DUB88" s="99"/>
      <c r="DUC88" s="99"/>
      <c r="DUD88" s="99"/>
      <c r="DUE88" s="99"/>
      <c r="DUF88" s="99"/>
      <c r="DUG88" s="99"/>
      <c r="DUH88" s="99"/>
      <c r="DUI88" s="99"/>
      <c r="DUJ88" s="99"/>
      <c r="DUK88" s="99"/>
      <c r="DUL88" s="99"/>
      <c r="DUM88" s="99"/>
      <c r="DUN88" s="99"/>
      <c r="DUO88" s="99"/>
      <c r="DUP88" s="99"/>
      <c r="DUQ88" s="99"/>
      <c r="DUR88" s="99"/>
      <c r="DUS88" s="99"/>
      <c r="DUT88" s="99"/>
      <c r="DUU88" s="99"/>
      <c r="DUV88" s="99"/>
      <c r="DUW88" s="99"/>
      <c r="DUX88" s="99"/>
      <c r="DUY88" s="99"/>
      <c r="DUZ88" s="99"/>
      <c r="DVA88" s="99"/>
      <c r="DVB88" s="99"/>
      <c r="DVC88" s="99"/>
      <c r="DVD88" s="99"/>
      <c r="DVE88" s="99"/>
      <c r="DVF88" s="99"/>
      <c r="DVG88" s="99"/>
      <c r="DVH88" s="99"/>
      <c r="DVI88" s="99"/>
      <c r="DVJ88" s="99"/>
      <c r="DVK88" s="99"/>
      <c r="DVL88" s="99"/>
      <c r="DVM88" s="99"/>
      <c r="DVN88" s="99"/>
      <c r="DVO88" s="99"/>
      <c r="DVP88" s="99"/>
      <c r="DVQ88" s="99"/>
      <c r="DVR88" s="99"/>
      <c r="DVS88" s="99"/>
      <c r="DVT88" s="99"/>
      <c r="DVU88" s="99"/>
      <c r="DVV88" s="99"/>
      <c r="DVW88" s="99"/>
      <c r="DVX88" s="99"/>
      <c r="DVY88" s="99"/>
      <c r="DVZ88" s="99"/>
      <c r="DWA88" s="99"/>
      <c r="DWB88" s="99"/>
      <c r="DWC88" s="99"/>
      <c r="DWD88" s="99"/>
      <c r="DWE88" s="99"/>
      <c r="DWF88" s="99"/>
      <c r="DWG88" s="99"/>
      <c r="DWH88" s="99"/>
      <c r="DWI88" s="99"/>
      <c r="DWJ88" s="99"/>
      <c r="DWK88" s="99"/>
      <c r="DWL88" s="99"/>
      <c r="DWM88" s="99"/>
      <c r="DWN88" s="99"/>
      <c r="DWO88" s="99"/>
      <c r="DWP88" s="99"/>
      <c r="DWQ88" s="99"/>
      <c r="DWR88" s="99"/>
      <c r="DWS88" s="99"/>
      <c r="DWT88" s="99"/>
      <c r="DWU88" s="99"/>
      <c r="DWV88" s="99"/>
      <c r="DWW88" s="99"/>
      <c r="DWX88" s="99"/>
      <c r="DWY88" s="99"/>
      <c r="DWZ88" s="99"/>
      <c r="DXA88" s="99"/>
      <c r="DXB88" s="99"/>
      <c r="DXC88" s="99"/>
      <c r="DXD88" s="99"/>
      <c r="DXE88" s="99"/>
      <c r="DXF88" s="99"/>
      <c r="DXG88" s="99"/>
      <c r="DXH88" s="99"/>
      <c r="DXI88" s="99"/>
      <c r="DXJ88" s="99"/>
      <c r="DXK88" s="99"/>
      <c r="DXL88" s="99"/>
      <c r="DXM88" s="99"/>
      <c r="DXN88" s="99"/>
      <c r="DXO88" s="99"/>
      <c r="DXP88" s="99"/>
      <c r="DXQ88" s="99"/>
      <c r="DXR88" s="99"/>
      <c r="DXS88" s="99"/>
      <c r="DXT88" s="99"/>
      <c r="DXU88" s="99"/>
      <c r="DXV88" s="99"/>
      <c r="DXW88" s="99"/>
      <c r="DXX88" s="99"/>
      <c r="DXY88" s="99"/>
      <c r="DXZ88" s="99"/>
      <c r="DYA88" s="99"/>
      <c r="DYB88" s="99"/>
      <c r="DYC88" s="99"/>
      <c r="DYD88" s="99"/>
      <c r="DYE88" s="99"/>
      <c r="DYF88" s="99"/>
      <c r="DYG88" s="99"/>
      <c r="DYH88" s="99"/>
      <c r="DYI88" s="99"/>
      <c r="DYJ88" s="99"/>
      <c r="DYK88" s="99"/>
      <c r="DYL88" s="99"/>
      <c r="DYM88" s="99"/>
      <c r="DYN88" s="99"/>
      <c r="DYO88" s="99"/>
      <c r="DYP88" s="99"/>
      <c r="DYQ88" s="99"/>
      <c r="DYR88" s="99"/>
      <c r="DYS88" s="99"/>
      <c r="DYT88" s="99"/>
      <c r="DYU88" s="99"/>
      <c r="DYV88" s="99"/>
      <c r="DYW88" s="99"/>
      <c r="DYX88" s="99"/>
      <c r="DYY88" s="99"/>
      <c r="DYZ88" s="99"/>
      <c r="DZA88" s="99"/>
      <c r="DZB88" s="99"/>
      <c r="DZC88" s="99"/>
      <c r="DZD88" s="99"/>
      <c r="DZE88" s="99"/>
      <c r="DZF88" s="99"/>
      <c r="DZG88" s="99"/>
      <c r="DZH88" s="99"/>
      <c r="DZI88" s="99"/>
      <c r="DZJ88" s="99"/>
      <c r="DZK88" s="99"/>
      <c r="DZL88" s="99"/>
      <c r="DZM88" s="99"/>
      <c r="DZN88" s="99"/>
      <c r="DZO88" s="99"/>
      <c r="DZP88" s="99"/>
      <c r="DZQ88" s="99"/>
      <c r="DZR88" s="99"/>
      <c r="DZS88" s="99"/>
      <c r="DZT88" s="99"/>
      <c r="DZU88" s="99"/>
      <c r="DZV88" s="99"/>
      <c r="DZW88" s="99"/>
      <c r="DZX88" s="99"/>
      <c r="DZY88" s="99"/>
      <c r="DZZ88" s="99"/>
      <c r="EAA88" s="99"/>
      <c r="EAB88" s="99"/>
      <c r="EAC88" s="99"/>
      <c r="EAD88" s="99"/>
      <c r="EAE88" s="99"/>
      <c r="EAF88" s="99"/>
      <c r="EAG88" s="99"/>
      <c r="EAH88" s="99"/>
      <c r="EAI88" s="99"/>
      <c r="EAJ88" s="99"/>
      <c r="EAK88" s="99"/>
      <c r="EAL88" s="99"/>
      <c r="EAM88" s="99"/>
      <c r="EAN88" s="99"/>
      <c r="EAO88" s="99"/>
      <c r="EAP88" s="99"/>
      <c r="EAQ88" s="99"/>
      <c r="EAR88" s="99"/>
      <c r="EAS88" s="99"/>
      <c r="EAT88" s="99"/>
      <c r="EAU88" s="99"/>
      <c r="EAV88" s="99"/>
      <c r="EAW88" s="99"/>
      <c r="EAX88" s="99"/>
      <c r="EAY88" s="99"/>
      <c r="EAZ88" s="99"/>
      <c r="EBA88" s="99"/>
      <c r="EBB88" s="99"/>
      <c r="EBC88" s="99"/>
      <c r="EBD88" s="99"/>
      <c r="EBE88" s="99"/>
      <c r="EBF88" s="99"/>
      <c r="EBG88" s="99"/>
      <c r="EBH88" s="99"/>
      <c r="EBI88" s="99"/>
      <c r="EBJ88" s="99"/>
      <c r="EBK88" s="99"/>
      <c r="EBL88" s="99"/>
      <c r="EBM88" s="99"/>
      <c r="EBN88" s="99"/>
      <c r="EBO88" s="99"/>
      <c r="EBP88" s="99"/>
      <c r="EBQ88" s="99"/>
      <c r="EBR88" s="99"/>
      <c r="EBS88" s="99"/>
      <c r="EBT88" s="99"/>
      <c r="EBU88" s="99"/>
      <c r="EBV88" s="99"/>
      <c r="EBW88" s="99"/>
      <c r="EBX88" s="99"/>
      <c r="EBY88" s="99"/>
      <c r="EBZ88" s="99"/>
      <c r="ECA88" s="99"/>
      <c r="ECB88" s="99"/>
      <c r="ECC88" s="99"/>
      <c r="ECD88" s="99"/>
      <c r="ECE88" s="99"/>
      <c r="ECF88" s="99"/>
      <c r="ECG88" s="99"/>
      <c r="ECH88" s="99"/>
      <c r="ECI88" s="99"/>
      <c r="ECJ88" s="99"/>
      <c r="ECK88" s="99"/>
      <c r="ECL88" s="99"/>
      <c r="ECM88" s="99"/>
      <c r="ECN88" s="99"/>
      <c r="ECO88" s="99"/>
      <c r="ECP88" s="99"/>
      <c r="ECQ88" s="99"/>
      <c r="ECR88" s="99"/>
      <c r="ECS88" s="99"/>
      <c r="ECT88" s="99"/>
      <c r="ECU88" s="99"/>
      <c r="ECV88" s="99"/>
      <c r="ECW88" s="99"/>
      <c r="ECX88" s="99"/>
      <c r="ECY88" s="99"/>
      <c r="ECZ88" s="99"/>
      <c r="EDA88" s="99"/>
      <c r="EDB88" s="99"/>
      <c r="EDC88" s="99"/>
      <c r="EDD88" s="99"/>
      <c r="EDE88" s="99"/>
      <c r="EDF88" s="99"/>
      <c r="EDG88" s="99"/>
      <c r="EDH88" s="99"/>
      <c r="EDI88" s="99"/>
      <c r="EDJ88" s="99"/>
      <c r="EDK88" s="99"/>
      <c r="EDL88" s="99"/>
      <c r="EDM88" s="99"/>
      <c r="EDN88" s="99"/>
      <c r="EDO88" s="99"/>
      <c r="EDP88" s="99"/>
      <c r="EDQ88" s="99"/>
      <c r="EDR88" s="99"/>
      <c r="EDS88" s="99"/>
      <c r="EDT88" s="99"/>
      <c r="EDU88" s="99"/>
      <c r="EDV88" s="99"/>
      <c r="EDW88" s="99"/>
      <c r="EDX88" s="99"/>
      <c r="EDY88" s="99"/>
      <c r="EDZ88" s="99"/>
      <c r="EEA88" s="99"/>
      <c r="EEB88" s="99"/>
      <c r="EEC88" s="99"/>
      <c r="EED88" s="99"/>
      <c r="EEE88" s="99"/>
      <c r="EEF88" s="99"/>
      <c r="EEG88" s="99"/>
      <c r="EEH88" s="99"/>
      <c r="EEI88" s="99"/>
      <c r="EEJ88" s="99"/>
      <c r="EEK88" s="99"/>
      <c r="EEL88" s="99"/>
      <c r="EEM88" s="99"/>
      <c r="EEN88" s="99"/>
      <c r="EEO88" s="99"/>
      <c r="EEP88" s="99"/>
      <c r="EEQ88" s="99"/>
      <c r="EER88" s="99"/>
      <c r="EES88" s="99"/>
      <c r="EET88" s="99"/>
      <c r="EEU88" s="99"/>
      <c r="EEV88" s="99"/>
      <c r="EEW88" s="99"/>
      <c r="EEX88" s="99"/>
      <c r="EEY88" s="99"/>
      <c r="EEZ88" s="99"/>
      <c r="EFA88" s="99"/>
      <c r="EFB88" s="99"/>
      <c r="EFC88" s="99"/>
      <c r="EFD88" s="99"/>
      <c r="EFE88" s="99"/>
      <c r="EFF88" s="99"/>
      <c r="EFG88" s="99"/>
      <c r="EFH88" s="99"/>
      <c r="EFI88" s="99"/>
      <c r="EFJ88" s="99"/>
      <c r="EFK88" s="99"/>
      <c r="EFL88" s="99"/>
      <c r="EFM88" s="99"/>
      <c r="EFN88" s="99"/>
      <c r="EFO88" s="99"/>
      <c r="EFP88" s="99"/>
      <c r="EFQ88" s="99"/>
      <c r="EFR88" s="99"/>
      <c r="EFS88" s="99"/>
      <c r="EFT88" s="99"/>
      <c r="EFU88" s="99"/>
      <c r="EFV88" s="99"/>
      <c r="EFW88" s="99"/>
      <c r="EFX88" s="99"/>
      <c r="EFY88" s="99"/>
      <c r="EFZ88" s="99"/>
      <c r="EGA88" s="99"/>
      <c r="EGB88" s="99"/>
      <c r="EGC88" s="99"/>
      <c r="EGD88" s="99"/>
      <c r="EGE88" s="99"/>
      <c r="EGF88" s="99"/>
      <c r="EGG88" s="99"/>
      <c r="EGH88" s="99"/>
      <c r="EGI88" s="99"/>
      <c r="EGJ88" s="99"/>
      <c r="EGK88" s="99"/>
      <c r="EGL88" s="99"/>
      <c r="EGM88" s="99"/>
      <c r="EGN88" s="99"/>
      <c r="EGO88" s="99"/>
      <c r="EGP88" s="99"/>
      <c r="EGQ88" s="99"/>
      <c r="EGR88" s="99"/>
      <c r="EGS88" s="99"/>
      <c r="EGT88" s="99"/>
      <c r="EGU88" s="99"/>
      <c r="EGV88" s="99"/>
      <c r="EGW88" s="99"/>
      <c r="EGX88" s="99"/>
      <c r="EGY88" s="99"/>
      <c r="EGZ88" s="99"/>
      <c r="EHA88" s="99"/>
      <c r="EHB88" s="99"/>
      <c r="EHC88" s="99"/>
      <c r="EHD88" s="99"/>
      <c r="EHE88" s="99"/>
      <c r="EHF88" s="99"/>
      <c r="EHG88" s="99"/>
      <c r="EHH88" s="99"/>
      <c r="EHI88" s="99"/>
      <c r="EHJ88" s="99"/>
      <c r="EHK88" s="99"/>
      <c r="EHL88" s="99"/>
      <c r="EHM88" s="99"/>
      <c r="EHN88" s="99"/>
      <c r="EHO88" s="99"/>
      <c r="EHP88" s="99"/>
      <c r="EHQ88" s="99"/>
      <c r="EHR88" s="99"/>
      <c r="EHS88" s="99"/>
      <c r="EHT88" s="99"/>
      <c r="EHU88" s="99"/>
      <c r="EHV88" s="99"/>
      <c r="EHW88" s="99"/>
      <c r="EHX88" s="99"/>
      <c r="EHY88" s="99"/>
      <c r="EHZ88" s="99"/>
      <c r="EIA88" s="99"/>
      <c r="EIB88" s="99"/>
      <c r="EIC88" s="99"/>
      <c r="EID88" s="99"/>
      <c r="EIE88" s="99"/>
      <c r="EIF88" s="99"/>
      <c r="EIG88" s="99"/>
      <c r="EIH88" s="99"/>
      <c r="EII88" s="99"/>
      <c r="EIJ88" s="99"/>
      <c r="EIK88" s="99"/>
      <c r="EIL88" s="99"/>
      <c r="EIM88" s="99"/>
      <c r="EIN88" s="99"/>
      <c r="EIO88" s="99"/>
      <c r="EIP88" s="99"/>
      <c r="EIQ88" s="99"/>
      <c r="EIR88" s="99"/>
      <c r="EIS88" s="99"/>
      <c r="EIT88" s="99"/>
      <c r="EIU88" s="99"/>
      <c r="EIV88" s="99"/>
      <c r="EIW88" s="99"/>
      <c r="EIX88" s="99"/>
      <c r="EIY88" s="99"/>
      <c r="EIZ88" s="99"/>
      <c r="EJA88" s="99"/>
      <c r="EJB88" s="99"/>
      <c r="EJC88" s="99"/>
      <c r="EJD88" s="99"/>
      <c r="EJE88" s="99"/>
      <c r="EJF88" s="99"/>
      <c r="EJG88" s="99"/>
      <c r="EJH88" s="99"/>
      <c r="EJI88" s="99"/>
      <c r="EJJ88" s="99"/>
      <c r="EJK88" s="99"/>
      <c r="EJL88" s="99"/>
      <c r="EJM88" s="99"/>
      <c r="EJN88" s="99"/>
      <c r="EJO88" s="99"/>
      <c r="EJP88" s="99"/>
      <c r="EJQ88" s="99"/>
      <c r="EJR88" s="99"/>
      <c r="EJS88" s="99"/>
      <c r="EJT88" s="99"/>
      <c r="EJU88" s="99"/>
      <c r="EJV88" s="99"/>
      <c r="EJW88" s="99"/>
      <c r="EJX88" s="99"/>
      <c r="EJY88" s="99"/>
      <c r="EJZ88" s="99"/>
      <c r="EKA88" s="99"/>
      <c r="EKB88" s="99"/>
      <c r="EKC88" s="99"/>
      <c r="EKD88" s="99"/>
      <c r="EKE88" s="99"/>
      <c r="EKF88" s="99"/>
      <c r="EKG88" s="99"/>
      <c r="EKH88" s="99"/>
      <c r="EKI88" s="99"/>
      <c r="EKJ88" s="99"/>
      <c r="EKK88" s="99"/>
      <c r="EKL88" s="99"/>
      <c r="EKM88" s="99"/>
      <c r="EKN88" s="99"/>
      <c r="EKO88" s="99"/>
      <c r="EKP88" s="99"/>
      <c r="EKQ88" s="99"/>
      <c r="EKR88" s="99"/>
      <c r="EKS88" s="99"/>
      <c r="EKT88" s="99"/>
      <c r="EKU88" s="99"/>
      <c r="EKV88" s="99"/>
      <c r="EKW88" s="99"/>
      <c r="EKX88" s="99"/>
      <c r="EKY88" s="99"/>
      <c r="EKZ88" s="99"/>
      <c r="ELA88" s="99"/>
      <c r="ELB88" s="99"/>
      <c r="ELC88" s="99"/>
      <c r="ELD88" s="99"/>
      <c r="ELE88" s="99"/>
      <c r="ELF88" s="99"/>
      <c r="ELG88" s="99"/>
      <c r="ELH88" s="99"/>
      <c r="ELI88" s="99"/>
      <c r="ELJ88" s="99"/>
      <c r="ELK88" s="99"/>
      <c r="ELL88" s="99"/>
      <c r="ELM88" s="99"/>
      <c r="ELN88" s="99"/>
      <c r="ELO88" s="99"/>
      <c r="ELP88" s="99"/>
      <c r="ELQ88" s="99"/>
      <c r="ELR88" s="99"/>
      <c r="ELS88" s="99"/>
      <c r="ELT88" s="99"/>
      <c r="ELU88" s="99"/>
      <c r="ELV88" s="99"/>
      <c r="ELW88" s="99"/>
      <c r="ELX88" s="99"/>
      <c r="ELY88" s="99"/>
      <c r="ELZ88" s="99"/>
      <c r="EMA88" s="99"/>
      <c r="EMB88" s="99"/>
      <c r="EMC88" s="99"/>
      <c r="EMD88" s="99"/>
      <c r="EME88" s="99"/>
      <c r="EMF88" s="99"/>
      <c r="EMG88" s="99"/>
      <c r="EMH88" s="99"/>
      <c r="EMI88" s="99"/>
      <c r="EMJ88" s="99"/>
      <c r="EMK88" s="99"/>
      <c r="EML88" s="99"/>
      <c r="EMM88" s="99"/>
      <c r="EMN88" s="99"/>
      <c r="EMO88" s="99"/>
      <c r="EMP88" s="99"/>
      <c r="EMQ88" s="99"/>
      <c r="EMR88" s="99"/>
      <c r="EMS88" s="99"/>
      <c r="EMT88" s="99"/>
      <c r="EMU88" s="99"/>
      <c r="EMV88" s="99"/>
      <c r="EMW88" s="99"/>
      <c r="EMX88" s="99"/>
      <c r="EMY88" s="99"/>
      <c r="EMZ88" s="99"/>
      <c r="ENA88" s="99"/>
      <c r="ENB88" s="99"/>
      <c r="ENC88" s="99"/>
      <c r="END88" s="99"/>
      <c r="ENE88" s="99"/>
      <c r="ENF88" s="99"/>
      <c r="ENG88" s="99"/>
      <c r="ENH88" s="99"/>
      <c r="ENI88" s="99"/>
      <c r="ENJ88" s="99"/>
      <c r="ENK88" s="99"/>
      <c r="ENL88" s="99"/>
      <c r="ENM88" s="99"/>
      <c r="ENN88" s="99"/>
      <c r="ENO88" s="99"/>
      <c r="ENP88" s="99"/>
      <c r="ENQ88" s="99"/>
      <c r="ENR88" s="99"/>
      <c r="ENS88" s="99"/>
      <c r="ENT88" s="99"/>
      <c r="ENU88" s="99"/>
      <c r="ENV88" s="99"/>
      <c r="ENW88" s="99"/>
      <c r="ENX88" s="99"/>
      <c r="ENY88" s="99"/>
      <c r="ENZ88" s="99"/>
      <c r="EOA88" s="99"/>
      <c r="EOB88" s="99"/>
      <c r="EOC88" s="99"/>
      <c r="EOD88" s="99"/>
      <c r="EOE88" s="99"/>
      <c r="EOF88" s="99"/>
      <c r="EOG88" s="99"/>
      <c r="EOH88" s="99"/>
      <c r="EOI88" s="99"/>
      <c r="EOJ88" s="99"/>
      <c r="EOK88" s="99"/>
      <c r="EOL88" s="99"/>
      <c r="EOM88" s="99"/>
      <c r="EON88" s="99"/>
      <c r="EOO88" s="99"/>
      <c r="EOP88" s="99"/>
      <c r="EOQ88" s="99"/>
      <c r="EOR88" s="99"/>
      <c r="EOS88" s="99"/>
      <c r="EOT88" s="99"/>
      <c r="EOU88" s="99"/>
      <c r="EOV88" s="99"/>
      <c r="EOW88" s="99"/>
      <c r="EOX88" s="99"/>
      <c r="EOY88" s="99"/>
      <c r="EOZ88" s="99"/>
      <c r="EPA88" s="99"/>
      <c r="EPB88" s="99"/>
      <c r="EPC88" s="99"/>
      <c r="EPD88" s="99"/>
      <c r="EPE88" s="99"/>
      <c r="EPF88" s="99"/>
      <c r="EPG88" s="99"/>
      <c r="EPH88" s="99"/>
      <c r="EPI88" s="99"/>
      <c r="EPJ88" s="99"/>
      <c r="EPK88" s="99"/>
      <c r="EPL88" s="99"/>
      <c r="EPM88" s="99"/>
      <c r="EPN88" s="99"/>
      <c r="EPO88" s="99"/>
      <c r="EPP88" s="99"/>
      <c r="EPQ88" s="99"/>
      <c r="EPR88" s="99"/>
      <c r="EPS88" s="99"/>
      <c r="EPT88" s="99"/>
      <c r="EPU88" s="99"/>
      <c r="EPV88" s="99"/>
      <c r="EPW88" s="99"/>
      <c r="EPX88" s="99"/>
      <c r="EPY88" s="99"/>
      <c r="EPZ88" s="99"/>
      <c r="EQA88" s="99"/>
      <c r="EQB88" s="99"/>
      <c r="EQC88" s="99"/>
      <c r="EQD88" s="99"/>
      <c r="EQE88" s="99"/>
      <c r="EQF88" s="99"/>
      <c r="EQG88" s="99"/>
      <c r="EQH88" s="99"/>
      <c r="EQI88" s="99"/>
      <c r="EQJ88" s="99"/>
      <c r="EQK88" s="99"/>
      <c r="EQL88" s="99"/>
      <c r="EQM88" s="99"/>
      <c r="EQN88" s="99"/>
      <c r="EQO88" s="99"/>
      <c r="EQP88" s="99"/>
      <c r="EQQ88" s="99"/>
      <c r="EQR88" s="99"/>
      <c r="EQS88" s="99"/>
      <c r="EQT88" s="99"/>
      <c r="EQU88" s="99"/>
      <c r="EQV88" s="99"/>
      <c r="EQW88" s="99"/>
      <c r="EQX88" s="99"/>
      <c r="EQY88" s="99"/>
      <c r="EQZ88" s="99"/>
      <c r="ERA88" s="99"/>
      <c r="ERB88" s="99"/>
      <c r="ERC88" s="99"/>
      <c r="ERD88" s="99"/>
      <c r="ERE88" s="99"/>
      <c r="ERF88" s="99"/>
      <c r="ERG88" s="99"/>
      <c r="ERH88" s="99"/>
      <c r="ERI88" s="99"/>
      <c r="ERJ88" s="99"/>
      <c r="ERK88" s="99"/>
      <c r="ERL88" s="99"/>
      <c r="ERM88" s="99"/>
      <c r="ERN88" s="99"/>
      <c r="ERO88" s="99"/>
      <c r="ERP88" s="99"/>
      <c r="ERQ88" s="99"/>
      <c r="ERR88" s="99"/>
      <c r="ERS88" s="99"/>
      <c r="ERT88" s="99"/>
      <c r="ERU88" s="99"/>
      <c r="ERV88" s="99"/>
      <c r="ERW88" s="99"/>
      <c r="ERX88" s="99"/>
      <c r="ERY88" s="99"/>
      <c r="ERZ88" s="99"/>
      <c r="ESA88" s="99"/>
      <c r="ESB88" s="99"/>
      <c r="ESC88" s="99"/>
      <c r="ESD88" s="99"/>
      <c r="ESE88" s="99"/>
      <c r="ESF88" s="99"/>
      <c r="ESG88" s="99"/>
      <c r="ESH88" s="99"/>
      <c r="ESI88" s="99"/>
      <c r="ESJ88" s="99"/>
      <c r="ESK88" s="99"/>
      <c r="ESL88" s="99"/>
      <c r="ESM88" s="99"/>
      <c r="ESN88" s="99"/>
      <c r="ESO88" s="99"/>
      <c r="ESP88" s="99"/>
      <c r="ESQ88" s="99"/>
      <c r="ESR88" s="99"/>
      <c r="ESS88" s="99"/>
      <c r="EST88" s="99"/>
      <c r="ESU88" s="99"/>
      <c r="ESV88" s="99"/>
      <c r="ESW88" s="99"/>
      <c r="ESX88" s="99"/>
      <c r="ESY88" s="99"/>
      <c r="ESZ88" s="99"/>
      <c r="ETA88" s="99"/>
      <c r="ETB88" s="99"/>
      <c r="ETC88" s="99"/>
      <c r="ETD88" s="99"/>
      <c r="ETE88" s="99"/>
      <c r="ETF88" s="99"/>
      <c r="ETG88" s="99"/>
      <c r="ETH88" s="99"/>
      <c r="ETI88" s="99"/>
      <c r="ETJ88" s="99"/>
      <c r="ETK88" s="99"/>
      <c r="ETL88" s="99"/>
      <c r="ETM88" s="99"/>
      <c r="ETN88" s="99"/>
      <c r="ETO88" s="99"/>
      <c r="ETP88" s="99"/>
      <c r="ETQ88" s="99"/>
      <c r="ETR88" s="99"/>
      <c r="ETS88" s="99"/>
      <c r="ETT88" s="99"/>
      <c r="ETU88" s="99"/>
      <c r="ETV88" s="99"/>
      <c r="ETW88" s="99"/>
      <c r="ETX88" s="99"/>
      <c r="ETY88" s="99"/>
      <c r="ETZ88" s="99"/>
      <c r="EUA88" s="99"/>
      <c r="EUB88" s="99"/>
      <c r="EUC88" s="99"/>
      <c r="EUD88" s="99"/>
      <c r="EUE88" s="99"/>
      <c r="EUF88" s="99"/>
      <c r="EUG88" s="99"/>
      <c r="EUH88" s="99"/>
      <c r="EUI88" s="99"/>
      <c r="EUJ88" s="99"/>
      <c r="EUK88" s="99"/>
      <c r="EUL88" s="99"/>
      <c r="EUM88" s="99"/>
      <c r="EUN88" s="99"/>
      <c r="EUO88" s="99"/>
      <c r="EUP88" s="99"/>
      <c r="EUQ88" s="99"/>
      <c r="EUR88" s="99"/>
      <c r="EUS88" s="99"/>
      <c r="EUT88" s="99"/>
      <c r="EUU88" s="99"/>
      <c r="EUV88" s="99"/>
      <c r="EUW88" s="99"/>
      <c r="EUX88" s="99"/>
      <c r="EUY88" s="99"/>
      <c r="EUZ88" s="99"/>
      <c r="EVA88" s="99"/>
      <c r="EVB88" s="99"/>
      <c r="EVC88" s="99"/>
      <c r="EVD88" s="99"/>
      <c r="EVE88" s="99"/>
      <c r="EVF88" s="99"/>
      <c r="EVG88" s="99"/>
      <c r="EVH88" s="99"/>
      <c r="EVI88" s="99"/>
      <c r="EVJ88" s="99"/>
      <c r="EVK88" s="99"/>
      <c r="EVL88" s="99"/>
      <c r="EVM88" s="99"/>
      <c r="EVN88" s="99"/>
      <c r="EVO88" s="99"/>
      <c r="EVP88" s="99"/>
      <c r="EVQ88" s="99"/>
      <c r="EVR88" s="99"/>
      <c r="EVS88" s="99"/>
      <c r="EVT88" s="99"/>
      <c r="EVU88" s="99"/>
      <c r="EVV88" s="99"/>
      <c r="EVW88" s="99"/>
      <c r="EVX88" s="99"/>
      <c r="EVY88" s="99"/>
      <c r="EVZ88" s="99"/>
      <c r="EWA88" s="99"/>
      <c r="EWB88" s="99"/>
      <c r="EWC88" s="99"/>
      <c r="EWD88" s="99"/>
      <c r="EWE88" s="99"/>
      <c r="EWF88" s="99"/>
      <c r="EWG88" s="99"/>
      <c r="EWH88" s="99"/>
      <c r="EWI88" s="99"/>
      <c r="EWJ88" s="99"/>
      <c r="EWK88" s="99"/>
      <c r="EWL88" s="99"/>
      <c r="EWM88" s="99"/>
      <c r="EWN88" s="99"/>
      <c r="EWO88" s="99"/>
      <c r="EWP88" s="99"/>
      <c r="EWQ88" s="99"/>
      <c r="EWR88" s="99"/>
      <c r="EWS88" s="99"/>
      <c r="EWT88" s="99"/>
      <c r="EWU88" s="99"/>
      <c r="EWV88" s="99"/>
      <c r="EWW88" s="99"/>
      <c r="EWX88" s="99"/>
      <c r="EWY88" s="99"/>
      <c r="EWZ88" s="99"/>
      <c r="EXA88" s="99"/>
      <c r="EXB88" s="99"/>
      <c r="EXC88" s="99"/>
      <c r="EXD88" s="99"/>
      <c r="EXE88" s="99"/>
      <c r="EXF88" s="99"/>
      <c r="EXG88" s="99"/>
      <c r="EXH88" s="99"/>
      <c r="EXI88" s="99"/>
      <c r="EXJ88" s="99"/>
      <c r="EXK88" s="99"/>
      <c r="EXL88" s="99"/>
      <c r="EXM88" s="99"/>
      <c r="EXN88" s="99"/>
      <c r="EXO88" s="99"/>
      <c r="EXP88" s="99"/>
      <c r="EXQ88" s="99"/>
      <c r="EXR88" s="99"/>
      <c r="EXS88" s="99"/>
      <c r="EXT88" s="99"/>
      <c r="EXU88" s="99"/>
      <c r="EXV88" s="99"/>
      <c r="EXW88" s="99"/>
      <c r="EXX88" s="99"/>
      <c r="EXY88" s="99"/>
      <c r="EXZ88" s="99"/>
      <c r="EYA88" s="99"/>
      <c r="EYB88" s="99"/>
      <c r="EYC88" s="99"/>
      <c r="EYD88" s="99"/>
      <c r="EYE88" s="99"/>
      <c r="EYF88" s="99"/>
      <c r="EYG88" s="99"/>
      <c r="EYH88" s="99"/>
      <c r="EYI88" s="99"/>
      <c r="EYJ88" s="99"/>
      <c r="EYK88" s="99"/>
      <c r="EYL88" s="99"/>
      <c r="EYM88" s="99"/>
      <c r="EYN88" s="99"/>
      <c r="EYO88" s="99"/>
      <c r="EYP88" s="99"/>
      <c r="EYQ88" s="99"/>
      <c r="EYR88" s="99"/>
      <c r="EYS88" s="99"/>
      <c r="EYT88" s="99"/>
      <c r="EYU88" s="99"/>
      <c r="EYV88" s="99"/>
      <c r="EYW88" s="99"/>
      <c r="EYX88" s="99"/>
      <c r="EYY88" s="99"/>
      <c r="EYZ88" s="99"/>
      <c r="EZA88" s="99"/>
      <c r="EZB88" s="99"/>
      <c r="EZC88" s="99"/>
      <c r="EZD88" s="99"/>
      <c r="EZE88" s="99"/>
      <c r="EZF88" s="99"/>
      <c r="EZG88" s="99"/>
      <c r="EZH88" s="99"/>
      <c r="EZI88" s="99"/>
      <c r="EZJ88" s="99"/>
      <c r="EZK88" s="99"/>
      <c r="EZL88" s="99"/>
      <c r="EZM88" s="99"/>
      <c r="EZN88" s="99"/>
      <c r="EZO88" s="99"/>
      <c r="EZP88" s="99"/>
      <c r="EZQ88" s="99"/>
      <c r="EZR88" s="99"/>
      <c r="EZS88" s="99"/>
      <c r="EZT88" s="99"/>
      <c r="EZU88" s="99"/>
      <c r="EZV88" s="99"/>
      <c r="EZW88" s="99"/>
      <c r="EZX88" s="99"/>
      <c r="EZY88" s="99"/>
      <c r="EZZ88" s="99"/>
      <c r="FAA88" s="99"/>
      <c r="FAB88" s="99"/>
      <c r="FAC88" s="99"/>
      <c r="FAD88" s="99"/>
      <c r="FAE88" s="99"/>
      <c r="FAF88" s="99"/>
      <c r="FAG88" s="99"/>
      <c r="FAH88" s="99"/>
      <c r="FAI88" s="99"/>
      <c r="FAJ88" s="99"/>
      <c r="FAK88" s="99"/>
      <c r="FAL88" s="99"/>
      <c r="FAM88" s="99"/>
      <c r="FAN88" s="99"/>
      <c r="FAO88" s="99"/>
      <c r="FAP88" s="99"/>
      <c r="FAQ88" s="99"/>
      <c r="FAR88" s="99"/>
      <c r="FAS88" s="99"/>
      <c r="FAT88" s="99"/>
      <c r="FAU88" s="99"/>
      <c r="FAV88" s="99"/>
      <c r="FAW88" s="99"/>
      <c r="FAX88" s="99"/>
      <c r="FAY88" s="99"/>
      <c r="FAZ88" s="99"/>
      <c r="FBA88" s="99"/>
      <c r="FBB88" s="99"/>
      <c r="FBC88" s="99"/>
      <c r="FBD88" s="99"/>
      <c r="FBE88" s="99"/>
      <c r="FBF88" s="99"/>
      <c r="FBG88" s="99"/>
      <c r="FBH88" s="99"/>
      <c r="FBI88" s="99"/>
      <c r="FBJ88" s="99"/>
      <c r="FBK88" s="99"/>
      <c r="FBL88" s="99"/>
      <c r="FBM88" s="99"/>
      <c r="FBN88" s="99"/>
      <c r="FBO88" s="99"/>
      <c r="FBP88" s="99"/>
      <c r="FBQ88" s="99"/>
      <c r="FBR88" s="99"/>
      <c r="FBS88" s="99"/>
      <c r="FBT88" s="99"/>
      <c r="FBU88" s="99"/>
      <c r="FBV88" s="99"/>
      <c r="FBW88" s="99"/>
      <c r="FBX88" s="99"/>
      <c r="FBY88" s="99"/>
      <c r="FBZ88" s="99"/>
      <c r="FCA88" s="99"/>
      <c r="FCB88" s="99"/>
      <c r="FCC88" s="99"/>
      <c r="FCD88" s="99"/>
      <c r="FCE88" s="99"/>
      <c r="FCF88" s="99"/>
      <c r="FCG88" s="99"/>
      <c r="FCH88" s="99"/>
      <c r="FCI88" s="99"/>
      <c r="FCJ88" s="99"/>
      <c r="FCK88" s="99"/>
      <c r="FCL88" s="99"/>
      <c r="FCM88" s="99"/>
      <c r="FCN88" s="99"/>
      <c r="FCO88" s="99"/>
      <c r="FCP88" s="99"/>
      <c r="FCQ88" s="99"/>
      <c r="FCR88" s="99"/>
      <c r="FCS88" s="99"/>
      <c r="FCT88" s="99"/>
      <c r="FCU88" s="99"/>
      <c r="FCV88" s="99"/>
      <c r="FCW88" s="99"/>
      <c r="FCX88" s="99"/>
      <c r="FCY88" s="99"/>
      <c r="FCZ88" s="99"/>
      <c r="FDA88" s="99"/>
      <c r="FDB88" s="99"/>
      <c r="FDC88" s="99"/>
      <c r="FDD88" s="99"/>
      <c r="FDE88" s="99"/>
      <c r="FDF88" s="99"/>
      <c r="FDG88" s="99"/>
      <c r="FDH88" s="99"/>
      <c r="FDI88" s="99"/>
      <c r="FDJ88" s="99"/>
      <c r="FDK88" s="99"/>
      <c r="FDL88" s="99"/>
      <c r="FDM88" s="99"/>
      <c r="FDN88" s="99"/>
      <c r="FDO88" s="99"/>
      <c r="FDP88" s="99"/>
      <c r="FDQ88" s="99"/>
      <c r="FDR88" s="99"/>
      <c r="FDS88" s="99"/>
      <c r="FDT88" s="99"/>
      <c r="FDU88" s="99"/>
      <c r="FDV88" s="99"/>
      <c r="FDW88" s="99"/>
      <c r="FDX88" s="99"/>
      <c r="FDY88" s="99"/>
      <c r="FDZ88" s="99"/>
      <c r="FEA88" s="99"/>
      <c r="FEB88" s="99"/>
      <c r="FEC88" s="99"/>
      <c r="FED88" s="99"/>
      <c r="FEE88" s="99"/>
      <c r="FEF88" s="99"/>
      <c r="FEG88" s="99"/>
      <c r="FEH88" s="99"/>
      <c r="FEI88" s="99"/>
      <c r="FEJ88" s="99"/>
      <c r="FEK88" s="99"/>
      <c r="FEL88" s="99"/>
      <c r="FEM88" s="99"/>
      <c r="FEN88" s="99"/>
      <c r="FEO88" s="99"/>
      <c r="FEP88" s="99"/>
      <c r="FEQ88" s="99"/>
      <c r="FER88" s="99"/>
      <c r="FES88" s="99"/>
      <c r="FET88" s="99"/>
      <c r="FEU88" s="99"/>
      <c r="FEV88" s="99"/>
      <c r="FEW88" s="99"/>
      <c r="FEX88" s="99"/>
      <c r="FEY88" s="99"/>
      <c r="FEZ88" s="99"/>
      <c r="FFA88" s="99"/>
      <c r="FFB88" s="99"/>
      <c r="FFC88" s="99"/>
      <c r="FFD88" s="99"/>
      <c r="FFE88" s="99"/>
      <c r="FFF88" s="99"/>
      <c r="FFG88" s="99"/>
      <c r="FFH88" s="99"/>
      <c r="FFI88" s="99"/>
      <c r="FFJ88" s="99"/>
      <c r="FFK88" s="99"/>
      <c r="FFL88" s="99"/>
      <c r="FFM88" s="99"/>
      <c r="FFN88" s="99"/>
      <c r="FFO88" s="99"/>
      <c r="FFP88" s="99"/>
      <c r="FFQ88" s="99"/>
      <c r="FFR88" s="99"/>
      <c r="FFS88" s="99"/>
      <c r="FFT88" s="99"/>
      <c r="FFU88" s="99"/>
      <c r="FFV88" s="99"/>
      <c r="FFW88" s="99"/>
      <c r="FFX88" s="99"/>
      <c r="FFY88" s="99"/>
      <c r="FFZ88" s="99"/>
      <c r="FGA88" s="99"/>
      <c r="FGB88" s="99"/>
      <c r="FGC88" s="99"/>
      <c r="FGD88" s="99"/>
      <c r="FGE88" s="99"/>
      <c r="FGF88" s="99"/>
      <c r="FGG88" s="99"/>
      <c r="FGH88" s="99"/>
      <c r="FGI88" s="99"/>
      <c r="FGJ88" s="99"/>
      <c r="FGK88" s="99"/>
      <c r="FGL88" s="99"/>
      <c r="FGM88" s="99"/>
      <c r="FGN88" s="99"/>
      <c r="FGO88" s="99"/>
      <c r="FGP88" s="99"/>
      <c r="FGQ88" s="99"/>
      <c r="FGR88" s="99"/>
      <c r="FGS88" s="99"/>
      <c r="FGT88" s="99"/>
      <c r="FGU88" s="99"/>
      <c r="FGV88" s="99"/>
      <c r="FGW88" s="99"/>
      <c r="FGX88" s="99"/>
      <c r="FGY88" s="99"/>
      <c r="FGZ88" s="99"/>
      <c r="FHA88" s="99"/>
      <c r="FHB88" s="99"/>
      <c r="FHC88" s="99"/>
      <c r="FHD88" s="99"/>
      <c r="FHE88" s="99"/>
      <c r="FHF88" s="99"/>
      <c r="FHG88" s="99"/>
      <c r="FHH88" s="99"/>
      <c r="FHI88" s="99"/>
      <c r="FHJ88" s="99"/>
      <c r="FHK88" s="99"/>
      <c r="FHL88" s="99"/>
      <c r="FHM88" s="99"/>
      <c r="FHN88" s="99"/>
      <c r="FHO88" s="99"/>
      <c r="FHP88" s="99"/>
      <c r="FHQ88" s="99"/>
      <c r="FHR88" s="99"/>
      <c r="FHS88" s="99"/>
      <c r="FHT88" s="99"/>
      <c r="FHU88" s="99"/>
      <c r="FHV88" s="99"/>
      <c r="FHW88" s="99"/>
      <c r="FHX88" s="99"/>
      <c r="FHY88" s="99"/>
      <c r="FHZ88" s="99"/>
      <c r="FIA88" s="99"/>
      <c r="FIB88" s="99"/>
      <c r="FIC88" s="99"/>
      <c r="FID88" s="99"/>
      <c r="FIE88" s="99"/>
      <c r="FIF88" s="99"/>
      <c r="FIG88" s="99"/>
      <c r="FIH88" s="99"/>
      <c r="FII88" s="99"/>
      <c r="FIJ88" s="99"/>
      <c r="FIK88" s="99"/>
      <c r="FIL88" s="99"/>
      <c r="FIM88" s="99"/>
      <c r="FIN88" s="99"/>
      <c r="FIO88" s="99"/>
      <c r="FIP88" s="99"/>
      <c r="FIQ88" s="99"/>
      <c r="FIR88" s="99"/>
      <c r="FIS88" s="99"/>
      <c r="FIT88" s="99"/>
      <c r="FIU88" s="99"/>
      <c r="FIV88" s="99"/>
      <c r="FIW88" s="99"/>
      <c r="FIX88" s="99"/>
      <c r="FIY88" s="99"/>
      <c r="FIZ88" s="99"/>
      <c r="FJA88" s="99"/>
      <c r="FJB88" s="99"/>
      <c r="FJC88" s="99"/>
      <c r="FJD88" s="99"/>
      <c r="FJE88" s="99"/>
      <c r="FJF88" s="99"/>
      <c r="FJG88" s="99"/>
      <c r="FJH88" s="99"/>
      <c r="FJI88" s="99"/>
      <c r="FJJ88" s="99"/>
      <c r="FJK88" s="99"/>
      <c r="FJL88" s="99"/>
      <c r="FJM88" s="99"/>
      <c r="FJN88" s="99"/>
      <c r="FJO88" s="99"/>
      <c r="FJP88" s="99"/>
      <c r="FJQ88" s="99"/>
      <c r="FJR88" s="99"/>
      <c r="FJS88" s="99"/>
      <c r="FJT88" s="99"/>
      <c r="FJU88" s="99"/>
      <c r="FJV88" s="99"/>
      <c r="FJW88" s="99"/>
      <c r="FJX88" s="99"/>
      <c r="FJY88" s="99"/>
      <c r="FJZ88" s="99"/>
      <c r="FKA88" s="99"/>
      <c r="FKB88" s="99"/>
      <c r="FKC88" s="99"/>
      <c r="FKD88" s="99"/>
      <c r="FKE88" s="99"/>
      <c r="FKF88" s="99"/>
      <c r="FKG88" s="99"/>
      <c r="FKH88" s="99"/>
      <c r="FKI88" s="99"/>
      <c r="FKJ88" s="99"/>
      <c r="FKK88" s="99"/>
      <c r="FKL88" s="99"/>
      <c r="FKM88" s="99"/>
      <c r="FKN88" s="99"/>
      <c r="FKO88" s="99"/>
      <c r="FKP88" s="99"/>
      <c r="FKQ88" s="99"/>
      <c r="FKR88" s="99"/>
      <c r="FKS88" s="99"/>
      <c r="FKT88" s="99"/>
      <c r="FKU88" s="99"/>
      <c r="FKV88" s="99"/>
      <c r="FKW88" s="99"/>
      <c r="FKX88" s="99"/>
      <c r="FKY88" s="99"/>
      <c r="FKZ88" s="99"/>
      <c r="FLA88" s="99"/>
      <c r="FLB88" s="99"/>
      <c r="FLC88" s="99"/>
      <c r="FLD88" s="99"/>
      <c r="FLE88" s="99"/>
      <c r="FLF88" s="99"/>
      <c r="FLG88" s="99"/>
      <c r="FLH88" s="99"/>
      <c r="FLI88" s="99"/>
      <c r="FLJ88" s="99"/>
      <c r="FLK88" s="99"/>
      <c r="FLL88" s="99"/>
      <c r="FLM88" s="99"/>
      <c r="FLN88" s="99"/>
      <c r="FLO88" s="99"/>
      <c r="FLP88" s="99"/>
      <c r="FLQ88" s="99"/>
      <c r="FLR88" s="99"/>
      <c r="FLS88" s="99"/>
      <c r="FLT88" s="99"/>
      <c r="FLU88" s="99"/>
      <c r="FLV88" s="99"/>
      <c r="FLW88" s="99"/>
      <c r="FLX88" s="99"/>
      <c r="FLY88" s="99"/>
      <c r="FLZ88" s="99"/>
      <c r="FMA88" s="99"/>
      <c r="FMB88" s="99"/>
      <c r="FMC88" s="99"/>
      <c r="FMD88" s="99"/>
      <c r="FME88" s="99"/>
      <c r="FMF88" s="99"/>
      <c r="FMG88" s="99"/>
      <c r="FMH88" s="99"/>
      <c r="FMI88" s="99"/>
      <c r="FMJ88" s="99"/>
      <c r="FMK88" s="99"/>
      <c r="FML88" s="99"/>
      <c r="FMM88" s="99"/>
      <c r="FMN88" s="99"/>
      <c r="FMO88" s="99"/>
      <c r="FMP88" s="99"/>
      <c r="FMQ88" s="99"/>
      <c r="FMR88" s="99"/>
      <c r="FMS88" s="99"/>
      <c r="FMT88" s="99"/>
      <c r="FMU88" s="99"/>
      <c r="FMV88" s="99"/>
      <c r="FMW88" s="99"/>
      <c r="FMX88" s="99"/>
      <c r="FMY88" s="99"/>
      <c r="FMZ88" s="99"/>
      <c r="FNA88" s="99"/>
      <c r="FNB88" s="99"/>
      <c r="FNC88" s="99"/>
      <c r="FND88" s="99"/>
      <c r="FNE88" s="99"/>
      <c r="FNF88" s="99"/>
      <c r="FNG88" s="99"/>
      <c r="FNH88" s="99"/>
      <c r="FNI88" s="99"/>
      <c r="FNJ88" s="99"/>
      <c r="FNK88" s="99"/>
      <c r="FNL88" s="99"/>
      <c r="FNM88" s="99"/>
      <c r="FNN88" s="99"/>
      <c r="FNO88" s="99"/>
      <c r="FNP88" s="99"/>
      <c r="FNQ88" s="99"/>
      <c r="FNR88" s="99"/>
      <c r="FNS88" s="99"/>
      <c r="FNT88" s="99"/>
      <c r="FNU88" s="99"/>
      <c r="FNV88" s="99"/>
      <c r="FNW88" s="99"/>
      <c r="FNX88" s="99"/>
      <c r="FNY88" s="99"/>
      <c r="FNZ88" s="99"/>
      <c r="FOA88" s="99"/>
      <c r="FOB88" s="99"/>
      <c r="FOC88" s="99"/>
      <c r="FOD88" s="99"/>
      <c r="FOE88" s="99"/>
      <c r="FOF88" s="99"/>
      <c r="FOG88" s="99"/>
      <c r="FOH88" s="99"/>
      <c r="FOI88" s="99"/>
      <c r="FOJ88" s="99"/>
      <c r="FOK88" s="99"/>
      <c r="FOL88" s="99"/>
      <c r="FOM88" s="99"/>
      <c r="FON88" s="99"/>
      <c r="FOO88" s="99"/>
      <c r="FOP88" s="99"/>
      <c r="FOQ88" s="99"/>
      <c r="FOR88" s="99"/>
      <c r="FOS88" s="99"/>
      <c r="FOT88" s="99"/>
      <c r="FOU88" s="99"/>
      <c r="FOV88" s="99"/>
      <c r="FOW88" s="99"/>
      <c r="FOX88" s="99"/>
      <c r="FOY88" s="99"/>
      <c r="FOZ88" s="99"/>
      <c r="FPA88" s="99"/>
      <c r="FPB88" s="99"/>
      <c r="FPC88" s="99"/>
      <c r="FPD88" s="99"/>
      <c r="FPE88" s="99"/>
      <c r="FPF88" s="99"/>
      <c r="FPG88" s="99"/>
      <c r="FPH88" s="99"/>
      <c r="FPI88" s="99"/>
      <c r="FPJ88" s="99"/>
      <c r="FPK88" s="99"/>
      <c r="FPL88" s="99"/>
      <c r="FPM88" s="99"/>
      <c r="FPN88" s="99"/>
      <c r="FPO88" s="99"/>
      <c r="FPP88" s="99"/>
      <c r="FPQ88" s="99"/>
      <c r="FPR88" s="99"/>
      <c r="FPS88" s="99"/>
      <c r="FPT88" s="99"/>
      <c r="FPU88" s="99"/>
      <c r="FPV88" s="99"/>
      <c r="FPW88" s="99"/>
      <c r="FPX88" s="99"/>
      <c r="FPY88" s="99"/>
      <c r="FPZ88" s="99"/>
      <c r="FQA88" s="99"/>
      <c r="FQB88" s="99"/>
      <c r="FQC88" s="99"/>
      <c r="FQD88" s="99"/>
      <c r="FQE88" s="99"/>
      <c r="FQF88" s="99"/>
      <c r="FQG88" s="99"/>
      <c r="FQH88" s="99"/>
      <c r="FQI88" s="99"/>
      <c r="FQJ88" s="99"/>
      <c r="FQK88" s="99"/>
      <c r="FQL88" s="99"/>
      <c r="FQM88" s="99"/>
      <c r="FQN88" s="99"/>
      <c r="FQO88" s="99"/>
      <c r="FQP88" s="99"/>
      <c r="FQQ88" s="99"/>
      <c r="FQR88" s="99"/>
      <c r="FQS88" s="99"/>
      <c r="FQT88" s="99"/>
      <c r="FQU88" s="99"/>
      <c r="FQV88" s="99"/>
      <c r="FQW88" s="99"/>
      <c r="FQX88" s="99"/>
      <c r="FQY88" s="99"/>
      <c r="FQZ88" s="99"/>
      <c r="FRA88" s="99"/>
      <c r="FRB88" s="99"/>
      <c r="FRC88" s="99"/>
      <c r="FRD88" s="99"/>
      <c r="FRE88" s="99"/>
      <c r="FRF88" s="99"/>
      <c r="FRG88" s="99"/>
      <c r="FRH88" s="99"/>
      <c r="FRI88" s="99"/>
      <c r="FRJ88" s="99"/>
      <c r="FRK88" s="99"/>
      <c r="FRL88" s="99"/>
      <c r="FRM88" s="99"/>
      <c r="FRN88" s="99"/>
      <c r="FRO88" s="99"/>
      <c r="FRP88" s="99"/>
      <c r="FRQ88" s="99"/>
      <c r="FRR88" s="99"/>
      <c r="FRS88" s="99"/>
      <c r="FRT88" s="99"/>
      <c r="FRU88" s="99"/>
      <c r="FRV88" s="99"/>
      <c r="FRW88" s="99"/>
      <c r="FRX88" s="99"/>
      <c r="FRY88" s="99"/>
      <c r="FRZ88" s="99"/>
      <c r="FSA88" s="99"/>
      <c r="FSB88" s="99"/>
      <c r="FSC88" s="99"/>
      <c r="FSD88" s="99"/>
      <c r="FSE88" s="99"/>
      <c r="FSF88" s="99"/>
      <c r="FSG88" s="99"/>
      <c r="FSH88" s="99"/>
      <c r="FSI88" s="99"/>
      <c r="FSJ88" s="99"/>
      <c r="FSK88" s="99"/>
      <c r="FSL88" s="99"/>
      <c r="FSM88" s="99"/>
      <c r="FSN88" s="99"/>
      <c r="FSO88" s="99"/>
      <c r="FSP88" s="99"/>
      <c r="FSQ88" s="99"/>
      <c r="FSR88" s="99"/>
      <c r="FSS88" s="99"/>
      <c r="FST88" s="99"/>
      <c r="FSU88" s="99"/>
      <c r="FSV88" s="99"/>
      <c r="FSW88" s="99"/>
      <c r="FSX88" s="99"/>
      <c r="FSY88" s="99"/>
      <c r="FSZ88" s="99"/>
      <c r="FTA88" s="99"/>
      <c r="FTB88" s="99"/>
      <c r="FTC88" s="99"/>
      <c r="FTD88" s="99"/>
      <c r="FTE88" s="99"/>
      <c r="FTF88" s="99"/>
      <c r="FTG88" s="99"/>
      <c r="FTH88" s="99"/>
      <c r="FTI88" s="99"/>
      <c r="FTJ88" s="99"/>
      <c r="FTK88" s="99"/>
      <c r="FTL88" s="99"/>
      <c r="FTM88" s="99"/>
      <c r="FTN88" s="99"/>
      <c r="FTO88" s="99"/>
      <c r="FTP88" s="99"/>
      <c r="FTQ88" s="99"/>
      <c r="FTR88" s="99"/>
      <c r="FTS88" s="99"/>
      <c r="FTT88" s="99"/>
      <c r="FTU88" s="99"/>
      <c r="FTV88" s="99"/>
      <c r="FTW88" s="99"/>
      <c r="FTX88" s="99"/>
      <c r="FTY88" s="99"/>
      <c r="FTZ88" s="99"/>
      <c r="FUA88" s="99"/>
      <c r="FUB88" s="99"/>
      <c r="FUC88" s="99"/>
      <c r="FUD88" s="99"/>
      <c r="FUE88" s="99"/>
      <c r="FUF88" s="99"/>
      <c r="FUG88" s="99"/>
      <c r="FUH88" s="99"/>
      <c r="FUI88" s="99"/>
      <c r="FUJ88" s="99"/>
      <c r="FUK88" s="99"/>
      <c r="FUL88" s="99"/>
      <c r="FUM88" s="99"/>
      <c r="FUN88" s="99"/>
      <c r="FUO88" s="99"/>
      <c r="FUP88" s="99"/>
      <c r="FUQ88" s="99"/>
      <c r="FUR88" s="99"/>
      <c r="FUS88" s="99"/>
      <c r="FUT88" s="99"/>
      <c r="FUU88" s="99"/>
      <c r="FUV88" s="99"/>
      <c r="FUW88" s="99"/>
      <c r="FUX88" s="99"/>
      <c r="FUY88" s="99"/>
      <c r="FUZ88" s="99"/>
      <c r="FVA88" s="99"/>
      <c r="FVB88" s="99"/>
      <c r="FVC88" s="99"/>
      <c r="FVD88" s="99"/>
      <c r="FVE88" s="99"/>
      <c r="FVF88" s="99"/>
      <c r="FVG88" s="99"/>
      <c r="FVH88" s="99"/>
      <c r="FVI88" s="99"/>
      <c r="FVJ88" s="99"/>
      <c r="FVK88" s="99"/>
      <c r="FVL88" s="99"/>
      <c r="FVM88" s="99"/>
      <c r="FVN88" s="99"/>
      <c r="FVO88" s="99"/>
      <c r="FVP88" s="99"/>
      <c r="FVQ88" s="99"/>
      <c r="FVR88" s="99"/>
      <c r="FVS88" s="99"/>
      <c r="FVT88" s="99"/>
      <c r="FVU88" s="99"/>
      <c r="FVV88" s="99"/>
      <c r="FVW88" s="99"/>
      <c r="FVX88" s="99"/>
      <c r="FVY88" s="99"/>
      <c r="FVZ88" s="99"/>
      <c r="FWA88" s="99"/>
      <c r="FWB88" s="99"/>
      <c r="FWC88" s="99"/>
      <c r="FWD88" s="99"/>
      <c r="FWE88" s="99"/>
      <c r="FWF88" s="99"/>
      <c r="FWG88" s="99"/>
      <c r="FWH88" s="99"/>
      <c r="FWI88" s="99"/>
      <c r="FWJ88" s="99"/>
      <c r="FWK88" s="99"/>
      <c r="FWL88" s="99"/>
      <c r="FWM88" s="99"/>
      <c r="FWN88" s="99"/>
      <c r="FWO88" s="99"/>
      <c r="FWP88" s="99"/>
      <c r="FWQ88" s="99"/>
      <c r="FWR88" s="99"/>
      <c r="FWS88" s="99"/>
      <c r="FWT88" s="99"/>
      <c r="FWU88" s="99"/>
      <c r="FWV88" s="99"/>
      <c r="FWW88" s="99"/>
      <c r="FWX88" s="99"/>
      <c r="FWY88" s="99"/>
      <c r="FWZ88" s="99"/>
      <c r="FXA88" s="99"/>
      <c r="FXB88" s="99"/>
      <c r="FXC88" s="99"/>
      <c r="FXD88" s="99"/>
      <c r="FXE88" s="99"/>
      <c r="FXF88" s="99"/>
      <c r="FXG88" s="99"/>
      <c r="FXH88" s="99"/>
      <c r="FXI88" s="99"/>
      <c r="FXJ88" s="99"/>
      <c r="FXK88" s="99"/>
      <c r="FXL88" s="99"/>
      <c r="FXM88" s="99"/>
      <c r="FXN88" s="99"/>
      <c r="FXO88" s="99"/>
      <c r="FXP88" s="99"/>
      <c r="FXQ88" s="99"/>
      <c r="FXR88" s="99"/>
      <c r="FXS88" s="99"/>
      <c r="FXT88" s="99"/>
      <c r="FXU88" s="99"/>
      <c r="FXV88" s="99"/>
      <c r="FXW88" s="99"/>
      <c r="FXX88" s="99"/>
      <c r="FXY88" s="99"/>
      <c r="FXZ88" s="99"/>
      <c r="FYA88" s="99"/>
      <c r="FYB88" s="99"/>
      <c r="FYC88" s="99"/>
      <c r="FYD88" s="99"/>
      <c r="FYE88" s="99"/>
      <c r="FYF88" s="99"/>
      <c r="FYG88" s="99"/>
      <c r="FYH88" s="99"/>
      <c r="FYI88" s="99"/>
      <c r="FYJ88" s="99"/>
      <c r="FYK88" s="99"/>
      <c r="FYL88" s="99"/>
      <c r="FYM88" s="99"/>
      <c r="FYN88" s="99"/>
      <c r="FYO88" s="99"/>
      <c r="FYP88" s="99"/>
      <c r="FYQ88" s="99"/>
      <c r="FYR88" s="99"/>
      <c r="FYS88" s="99"/>
      <c r="FYT88" s="99"/>
      <c r="FYU88" s="99"/>
      <c r="FYV88" s="99"/>
      <c r="FYW88" s="99"/>
      <c r="FYX88" s="99"/>
      <c r="FYY88" s="99"/>
      <c r="FYZ88" s="99"/>
      <c r="FZA88" s="99"/>
      <c r="FZB88" s="99"/>
      <c r="FZC88" s="99"/>
      <c r="FZD88" s="99"/>
      <c r="FZE88" s="99"/>
      <c r="FZF88" s="99"/>
      <c r="FZG88" s="99"/>
      <c r="FZH88" s="99"/>
      <c r="FZI88" s="99"/>
      <c r="FZJ88" s="99"/>
      <c r="FZK88" s="99"/>
      <c r="FZL88" s="99"/>
      <c r="FZM88" s="99"/>
      <c r="FZN88" s="99"/>
      <c r="FZO88" s="99"/>
      <c r="FZP88" s="99"/>
      <c r="FZQ88" s="99"/>
      <c r="FZR88" s="99"/>
      <c r="FZS88" s="99"/>
      <c r="FZT88" s="99"/>
      <c r="FZU88" s="99"/>
      <c r="FZV88" s="99"/>
      <c r="FZW88" s="99"/>
      <c r="FZX88" s="99"/>
      <c r="FZY88" s="99"/>
      <c r="FZZ88" s="99"/>
      <c r="GAA88" s="99"/>
      <c r="GAB88" s="99"/>
      <c r="GAC88" s="99"/>
      <c r="GAD88" s="99"/>
      <c r="GAE88" s="99"/>
      <c r="GAF88" s="99"/>
      <c r="GAG88" s="99"/>
      <c r="GAH88" s="99"/>
      <c r="GAI88" s="99"/>
      <c r="GAJ88" s="99"/>
      <c r="GAK88" s="99"/>
      <c r="GAL88" s="99"/>
      <c r="GAM88" s="99"/>
      <c r="GAN88" s="99"/>
      <c r="GAO88" s="99"/>
      <c r="GAP88" s="99"/>
      <c r="GAQ88" s="99"/>
      <c r="GAR88" s="99"/>
      <c r="GAS88" s="99"/>
      <c r="GAT88" s="99"/>
      <c r="GAU88" s="99"/>
      <c r="GAV88" s="99"/>
      <c r="GAW88" s="99"/>
      <c r="GAX88" s="99"/>
      <c r="GAY88" s="99"/>
      <c r="GAZ88" s="99"/>
      <c r="GBA88" s="99"/>
      <c r="GBB88" s="99"/>
      <c r="GBC88" s="99"/>
      <c r="GBD88" s="99"/>
      <c r="GBE88" s="99"/>
      <c r="GBF88" s="99"/>
      <c r="GBG88" s="99"/>
      <c r="GBH88" s="99"/>
      <c r="GBI88" s="99"/>
      <c r="GBJ88" s="99"/>
      <c r="GBK88" s="99"/>
      <c r="GBL88" s="99"/>
      <c r="GBM88" s="99"/>
      <c r="GBN88" s="99"/>
      <c r="GBO88" s="99"/>
      <c r="GBP88" s="99"/>
      <c r="GBQ88" s="99"/>
      <c r="GBR88" s="99"/>
      <c r="GBS88" s="99"/>
      <c r="GBT88" s="99"/>
      <c r="GBU88" s="99"/>
      <c r="GBV88" s="99"/>
      <c r="GBW88" s="99"/>
      <c r="GBX88" s="99"/>
      <c r="GBY88" s="99"/>
      <c r="GBZ88" s="99"/>
      <c r="GCA88" s="99"/>
      <c r="GCB88" s="99"/>
      <c r="GCC88" s="99"/>
      <c r="GCD88" s="99"/>
      <c r="GCE88" s="99"/>
      <c r="GCF88" s="99"/>
      <c r="GCG88" s="99"/>
      <c r="GCH88" s="99"/>
      <c r="GCI88" s="99"/>
      <c r="GCJ88" s="99"/>
      <c r="GCK88" s="99"/>
      <c r="GCL88" s="99"/>
      <c r="GCM88" s="99"/>
      <c r="GCN88" s="99"/>
      <c r="GCO88" s="99"/>
      <c r="GCP88" s="99"/>
      <c r="GCQ88" s="99"/>
      <c r="GCR88" s="99"/>
      <c r="GCS88" s="99"/>
      <c r="GCT88" s="99"/>
      <c r="GCU88" s="99"/>
      <c r="GCV88" s="99"/>
      <c r="GCW88" s="99"/>
      <c r="GCX88" s="99"/>
      <c r="GCY88" s="99"/>
      <c r="GCZ88" s="99"/>
      <c r="GDA88" s="99"/>
      <c r="GDB88" s="99"/>
      <c r="GDC88" s="99"/>
      <c r="GDD88" s="99"/>
      <c r="GDE88" s="99"/>
      <c r="GDF88" s="99"/>
      <c r="GDG88" s="99"/>
      <c r="GDH88" s="99"/>
      <c r="GDI88" s="99"/>
      <c r="GDJ88" s="99"/>
      <c r="GDK88" s="99"/>
      <c r="GDL88" s="99"/>
      <c r="GDM88" s="99"/>
      <c r="GDN88" s="99"/>
      <c r="GDO88" s="99"/>
      <c r="GDP88" s="99"/>
      <c r="GDQ88" s="99"/>
      <c r="GDR88" s="99"/>
      <c r="GDS88" s="99"/>
      <c r="GDT88" s="99"/>
      <c r="GDU88" s="99"/>
      <c r="GDV88" s="99"/>
      <c r="GDW88" s="99"/>
      <c r="GDX88" s="99"/>
      <c r="GDY88" s="99"/>
      <c r="GDZ88" s="99"/>
      <c r="GEA88" s="99"/>
      <c r="GEB88" s="99"/>
      <c r="GEC88" s="99"/>
      <c r="GED88" s="99"/>
      <c r="GEE88" s="99"/>
      <c r="GEF88" s="99"/>
      <c r="GEG88" s="99"/>
      <c r="GEH88" s="99"/>
      <c r="GEI88" s="99"/>
      <c r="GEJ88" s="99"/>
      <c r="GEK88" s="99"/>
      <c r="GEL88" s="99"/>
      <c r="GEM88" s="99"/>
      <c r="GEN88" s="99"/>
      <c r="GEO88" s="99"/>
      <c r="GEP88" s="99"/>
      <c r="GEQ88" s="99"/>
      <c r="GER88" s="99"/>
      <c r="GES88" s="99"/>
      <c r="GET88" s="99"/>
      <c r="GEU88" s="99"/>
      <c r="GEV88" s="99"/>
      <c r="GEW88" s="99"/>
      <c r="GEX88" s="99"/>
      <c r="GEY88" s="99"/>
      <c r="GEZ88" s="99"/>
      <c r="GFA88" s="99"/>
      <c r="GFB88" s="99"/>
      <c r="GFC88" s="99"/>
      <c r="GFD88" s="99"/>
      <c r="GFE88" s="99"/>
      <c r="GFF88" s="99"/>
      <c r="GFG88" s="99"/>
      <c r="GFH88" s="99"/>
      <c r="GFI88" s="99"/>
      <c r="GFJ88" s="99"/>
      <c r="GFK88" s="99"/>
      <c r="GFL88" s="99"/>
      <c r="GFM88" s="99"/>
      <c r="GFN88" s="99"/>
      <c r="GFO88" s="99"/>
      <c r="GFP88" s="99"/>
      <c r="GFQ88" s="99"/>
      <c r="GFR88" s="99"/>
      <c r="GFS88" s="99"/>
      <c r="GFT88" s="99"/>
      <c r="GFU88" s="99"/>
      <c r="GFV88" s="99"/>
      <c r="GFW88" s="99"/>
      <c r="GFX88" s="99"/>
      <c r="GFY88" s="99"/>
      <c r="GFZ88" s="99"/>
      <c r="GGA88" s="99"/>
      <c r="GGB88" s="99"/>
      <c r="GGC88" s="99"/>
      <c r="GGD88" s="99"/>
      <c r="GGE88" s="99"/>
      <c r="GGF88" s="99"/>
      <c r="GGG88" s="99"/>
      <c r="GGH88" s="99"/>
      <c r="GGI88" s="99"/>
      <c r="GGJ88" s="99"/>
      <c r="GGK88" s="99"/>
      <c r="GGL88" s="99"/>
      <c r="GGM88" s="99"/>
      <c r="GGN88" s="99"/>
      <c r="GGO88" s="99"/>
      <c r="GGP88" s="99"/>
      <c r="GGQ88" s="99"/>
      <c r="GGR88" s="99"/>
      <c r="GGS88" s="99"/>
      <c r="GGT88" s="99"/>
      <c r="GGU88" s="99"/>
      <c r="GGV88" s="99"/>
      <c r="GGW88" s="99"/>
      <c r="GGX88" s="99"/>
      <c r="GGY88" s="99"/>
      <c r="GGZ88" s="99"/>
      <c r="GHA88" s="99"/>
      <c r="GHB88" s="99"/>
      <c r="GHC88" s="99"/>
      <c r="GHD88" s="99"/>
      <c r="GHE88" s="99"/>
      <c r="GHF88" s="99"/>
      <c r="GHG88" s="99"/>
      <c r="GHH88" s="99"/>
      <c r="GHI88" s="99"/>
      <c r="GHJ88" s="99"/>
      <c r="GHK88" s="99"/>
      <c r="GHL88" s="99"/>
      <c r="GHM88" s="99"/>
      <c r="GHN88" s="99"/>
      <c r="GHO88" s="99"/>
      <c r="GHP88" s="99"/>
      <c r="GHQ88" s="99"/>
      <c r="GHR88" s="99"/>
      <c r="GHS88" s="99"/>
      <c r="GHT88" s="99"/>
      <c r="GHU88" s="99"/>
      <c r="GHV88" s="99"/>
      <c r="GHW88" s="99"/>
      <c r="GHX88" s="99"/>
      <c r="GHY88" s="99"/>
      <c r="GHZ88" s="99"/>
      <c r="GIA88" s="99"/>
      <c r="GIB88" s="99"/>
      <c r="GIC88" s="99"/>
      <c r="GID88" s="99"/>
      <c r="GIE88" s="99"/>
      <c r="GIF88" s="99"/>
      <c r="GIG88" s="99"/>
      <c r="GIH88" s="99"/>
      <c r="GII88" s="99"/>
      <c r="GIJ88" s="99"/>
      <c r="GIK88" s="99"/>
      <c r="GIL88" s="99"/>
      <c r="GIM88" s="99"/>
      <c r="GIN88" s="99"/>
      <c r="GIO88" s="99"/>
      <c r="GIP88" s="99"/>
      <c r="GIQ88" s="99"/>
      <c r="GIR88" s="99"/>
      <c r="GIS88" s="99"/>
      <c r="GIT88" s="99"/>
      <c r="GIU88" s="99"/>
      <c r="GIV88" s="99"/>
      <c r="GIW88" s="99"/>
      <c r="GIX88" s="99"/>
      <c r="GIY88" s="99"/>
      <c r="GIZ88" s="99"/>
      <c r="GJA88" s="99"/>
      <c r="GJB88" s="99"/>
      <c r="GJC88" s="99"/>
      <c r="GJD88" s="99"/>
      <c r="GJE88" s="99"/>
      <c r="GJF88" s="99"/>
      <c r="GJG88" s="99"/>
      <c r="GJH88" s="99"/>
      <c r="GJI88" s="99"/>
      <c r="GJJ88" s="99"/>
      <c r="GJK88" s="99"/>
      <c r="GJL88" s="99"/>
      <c r="GJM88" s="99"/>
      <c r="GJN88" s="99"/>
      <c r="GJO88" s="99"/>
      <c r="GJP88" s="99"/>
      <c r="GJQ88" s="99"/>
      <c r="GJR88" s="99"/>
      <c r="GJS88" s="99"/>
      <c r="GJT88" s="99"/>
      <c r="GJU88" s="99"/>
      <c r="GJV88" s="99"/>
      <c r="GJW88" s="99"/>
      <c r="GJX88" s="99"/>
      <c r="GJY88" s="99"/>
      <c r="GJZ88" s="99"/>
      <c r="GKA88" s="99"/>
      <c r="GKB88" s="99"/>
      <c r="GKC88" s="99"/>
      <c r="GKD88" s="99"/>
      <c r="GKE88" s="99"/>
      <c r="GKF88" s="99"/>
      <c r="GKG88" s="99"/>
      <c r="GKH88" s="99"/>
      <c r="GKI88" s="99"/>
      <c r="GKJ88" s="99"/>
      <c r="GKK88" s="99"/>
      <c r="GKL88" s="99"/>
      <c r="GKM88" s="99"/>
      <c r="GKN88" s="99"/>
      <c r="GKO88" s="99"/>
      <c r="GKP88" s="99"/>
      <c r="GKQ88" s="99"/>
      <c r="GKR88" s="99"/>
      <c r="GKS88" s="99"/>
      <c r="GKT88" s="99"/>
      <c r="GKU88" s="99"/>
      <c r="GKV88" s="99"/>
      <c r="GKW88" s="99"/>
      <c r="GKX88" s="99"/>
      <c r="GKY88" s="99"/>
      <c r="GKZ88" s="99"/>
      <c r="GLA88" s="99"/>
      <c r="GLB88" s="99"/>
      <c r="GLC88" s="99"/>
      <c r="GLD88" s="99"/>
      <c r="GLE88" s="99"/>
      <c r="GLF88" s="99"/>
      <c r="GLG88" s="99"/>
      <c r="GLH88" s="99"/>
      <c r="GLI88" s="99"/>
      <c r="GLJ88" s="99"/>
      <c r="GLK88" s="99"/>
      <c r="GLL88" s="99"/>
      <c r="GLM88" s="99"/>
      <c r="GLN88" s="99"/>
      <c r="GLO88" s="99"/>
      <c r="GLP88" s="99"/>
      <c r="GLQ88" s="99"/>
      <c r="GLR88" s="99"/>
      <c r="GLS88" s="99"/>
      <c r="GLT88" s="99"/>
      <c r="GLU88" s="99"/>
      <c r="GLV88" s="99"/>
      <c r="GLW88" s="99"/>
      <c r="GLX88" s="99"/>
      <c r="GLY88" s="99"/>
      <c r="GLZ88" s="99"/>
      <c r="GMA88" s="99"/>
      <c r="GMB88" s="99"/>
      <c r="GMC88" s="99"/>
      <c r="GMD88" s="99"/>
      <c r="GME88" s="99"/>
      <c r="GMF88" s="99"/>
      <c r="GMG88" s="99"/>
      <c r="GMH88" s="99"/>
      <c r="GMI88" s="99"/>
      <c r="GMJ88" s="99"/>
      <c r="GMK88" s="99"/>
      <c r="GML88" s="99"/>
      <c r="GMM88" s="99"/>
      <c r="GMN88" s="99"/>
      <c r="GMO88" s="99"/>
      <c r="GMP88" s="99"/>
      <c r="GMQ88" s="99"/>
      <c r="GMR88" s="99"/>
      <c r="GMS88" s="99"/>
      <c r="GMT88" s="99"/>
      <c r="GMU88" s="99"/>
      <c r="GMV88" s="99"/>
      <c r="GMW88" s="99"/>
      <c r="GMX88" s="99"/>
      <c r="GMY88" s="99"/>
      <c r="GMZ88" s="99"/>
      <c r="GNA88" s="99"/>
      <c r="GNB88" s="99"/>
      <c r="GNC88" s="99"/>
      <c r="GND88" s="99"/>
      <c r="GNE88" s="99"/>
      <c r="GNF88" s="99"/>
      <c r="GNG88" s="99"/>
      <c r="GNH88" s="99"/>
      <c r="GNI88" s="99"/>
      <c r="GNJ88" s="99"/>
      <c r="GNK88" s="99"/>
      <c r="GNL88" s="99"/>
      <c r="GNM88" s="99"/>
      <c r="GNN88" s="99"/>
      <c r="GNO88" s="99"/>
      <c r="GNP88" s="99"/>
      <c r="GNQ88" s="99"/>
      <c r="GNR88" s="99"/>
      <c r="GNS88" s="99"/>
      <c r="GNT88" s="99"/>
      <c r="GNU88" s="99"/>
      <c r="GNV88" s="99"/>
      <c r="GNW88" s="99"/>
      <c r="GNX88" s="99"/>
      <c r="GNY88" s="99"/>
      <c r="GNZ88" s="99"/>
      <c r="GOA88" s="99"/>
      <c r="GOB88" s="99"/>
      <c r="GOC88" s="99"/>
      <c r="GOD88" s="99"/>
      <c r="GOE88" s="99"/>
      <c r="GOF88" s="99"/>
      <c r="GOG88" s="99"/>
      <c r="GOH88" s="99"/>
      <c r="GOI88" s="99"/>
      <c r="GOJ88" s="99"/>
      <c r="GOK88" s="99"/>
      <c r="GOL88" s="99"/>
      <c r="GOM88" s="99"/>
      <c r="GON88" s="99"/>
      <c r="GOO88" s="99"/>
      <c r="GOP88" s="99"/>
      <c r="GOQ88" s="99"/>
      <c r="GOR88" s="99"/>
      <c r="GOS88" s="99"/>
      <c r="GOT88" s="99"/>
      <c r="GOU88" s="99"/>
      <c r="GOV88" s="99"/>
      <c r="GOW88" s="99"/>
      <c r="GOX88" s="99"/>
      <c r="GOY88" s="99"/>
      <c r="GOZ88" s="99"/>
      <c r="GPA88" s="99"/>
      <c r="GPB88" s="99"/>
      <c r="GPC88" s="99"/>
      <c r="GPD88" s="99"/>
      <c r="GPE88" s="99"/>
      <c r="GPF88" s="99"/>
      <c r="GPG88" s="99"/>
      <c r="GPH88" s="99"/>
      <c r="GPI88" s="99"/>
      <c r="GPJ88" s="99"/>
      <c r="GPK88" s="99"/>
      <c r="GPL88" s="99"/>
      <c r="GPM88" s="99"/>
      <c r="GPN88" s="99"/>
      <c r="GPO88" s="99"/>
      <c r="GPP88" s="99"/>
      <c r="GPQ88" s="99"/>
      <c r="GPR88" s="99"/>
      <c r="GPS88" s="99"/>
      <c r="GPT88" s="99"/>
      <c r="GPU88" s="99"/>
      <c r="GPV88" s="99"/>
      <c r="GPW88" s="99"/>
      <c r="GPX88" s="99"/>
      <c r="GPY88" s="99"/>
      <c r="GPZ88" s="99"/>
      <c r="GQA88" s="99"/>
      <c r="GQB88" s="99"/>
      <c r="GQC88" s="99"/>
      <c r="GQD88" s="99"/>
      <c r="GQE88" s="99"/>
      <c r="GQF88" s="99"/>
      <c r="GQG88" s="99"/>
      <c r="GQH88" s="99"/>
      <c r="GQI88" s="99"/>
      <c r="GQJ88" s="99"/>
      <c r="GQK88" s="99"/>
      <c r="GQL88" s="99"/>
      <c r="GQM88" s="99"/>
      <c r="GQN88" s="99"/>
      <c r="GQO88" s="99"/>
      <c r="GQP88" s="99"/>
      <c r="GQQ88" s="99"/>
      <c r="GQR88" s="99"/>
      <c r="GQS88" s="99"/>
      <c r="GQT88" s="99"/>
      <c r="GQU88" s="99"/>
      <c r="GQV88" s="99"/>
      <c r="GQW88" s="99"/>
      <c r="GQX88" s="99"/>
      <c r="GQY88" s="99"/>
      <c r="GQZ88" s="99"/>
      <c r="GRA88" s="99"/>
      <c r="GRB88" s="99"/>
      <c r="GRC88" s="99"/>
      <c r="GRD88" s="99"/>
      <c r="GRE88" s="99"/>
      <c r="GRF88" s="99"/>
      <c r="GRG88" s="99"/>
      <c r="GRH88" s="99"/>
      <c r="GRI88" s="99"/>
      <c r="GRJ88" s="99"/>
      <c r="GRK88" s="99"/>
      <c r="GRL88" s="99"/>
      <c r="GRM88" s="99"/>
      <c r="GRN88" s="99"/>
      <c r="GRO88" s="99"/>
      <c r="GRP88" s="99"/>
      <c r="GRQ88" s="99"/>
      <c r="GRR88" s="99"/>
      <c r="GRS88" s="99"/>
      <c r="GRT88" s="99"/>
      <c r="GRU88" s="99"/>
      <c r="GRV88" s="99"/>
      <c r="GRW88" s="99"/>
      <c r="GRX88" s="99"/>
      <c r="GRY88" s="99"/>
      <c r="GRZ88" s="99"/>
      <c r="GSA88" s="99"/>
      <c r="GSB88" s="99"/>
      <c r="GSC88" s="99"/>
      <c r="GSD88" s="99"/>
      <c r="GSE88" s="99"/>
      <c r="GSF88" s="99"/>
      <c r="GSG88" s="99"/>
      <c r="GSH88" s="99"/>
      <c r="GSI88" s="99"/>
      <c r="GSJ88" s="99"/>
      <c r="GSK88" s="99"/>
      <c r="GSL88" s="99"/>
      <c r="GSM88" s="99"/>
      <c r="GSN88" s="99"/>
      <c r="GSO88" s="99"/>
      <c r="GSP88" s="99"/>
      <c r="GSQ88" s="99"/>
      <c r="GSR88" s="99"/>
      <c r="GSS88" s="99"/>
      <c r="GST88" s="99"/>
      <c r="GSU88" s="99"/>
      <c r="GSV88" s="99"/>
      <c r="GSW88" s="99"/>
      <c r="GSX88" s="99"/>
      <c r="GSY88" s="99"/>
      <c r="GSZ88" s="99"/>
      <c r="GTA88" s="99"/>
      <c r="GTB88" s="99"/>
      <c r="GTC88" s="99"/>
      <c r="GTD88" s="99"/>
      <c r="GTE88" s="99"/>
      <c r="GTF88" s="99"/>
      <c r="GTG88" s="99"/>
      <c r="GTH88" s="99"/>
      <c r="GTI88" s="99"/>
      <c r="GTJ88" s="99"/>
      <c r="GTK88" s="99"/>
      <c r="GTL88" s="99"/>
      <c r="GTM88" s="99"/>
      <c r="GTN88" s="99"/>
      <c r="GTO88" s="99"/>
      <c r="GTP88" s="99"/>
      <c r="GTQ88" s="99"/>
      <c r="GTR88" s="99"/>
      <c r="GTS88" s="99"/>
      <c r="GTT88" s="99"/>
      <c r="GTU88" s="99"/>
      <c r="GTV88" s="99"/>
      <c r="GTW88" s="99"/>
      <c r="GTX88" s="99"/>
      <c r="GTY88" s="99"/>
      <c r="GTZ88" s="99"/>
      <c r="GUA88" s="99"/>
      <c r="GUB88" s="99"/>
      <c r="GUC88" s="99"/>
      <c r="GUD88" s="99"/>
      <c r="GUE88" s="99"/>
      <c r="GUF88" s="99"/>
      <c r="GUG88" s="99"/>
      <c r="GUH88" s="99"/>
      <c r="GUI88" s="99"/>
      <c r="GUJ88" s="99"/>
      <c r="GUK88" s="99"/>
      <c r="GUL88" s="99"/>
      <c r="GUM88" s="99"/>
      <c r="GUN88" s="99"/>
      <c r="GUO88" s="99"/>
      <c r="GUP88" s="99"/>
      <c r="GUQ88" s="99"/>
      <c r="GUR88" s="99"/>
      <c r="GUS88" s="99"/>
      <c r="GUT88" s="99"/>
      <c r="GUU88" s="99"/>
      <c r="GUV88" s="99"/>
      <c r="GUW88" s="99"/>
      <c r="GUX88" s="99"/>
      <c r="GUY88" s="99"/>
      <c r="GUZ88" s="99"/>
      <c r="GVA88" s="99"/>
      <c r="GVB88" s="99"/>
      <c r="GVC88" s="99"/>
      <c r="GVD88" s="99"/>
      <c r="GVE88" s="99"/>
      <c r="GVF88" s="99"/>
      <c r="GVG88" s="99"/>
      <c r="GVH88" s="99"/>
      <c r="GVI88" s="99"/>
      <c r="GVJ88" s="99"/>
      <c r="GVK88" s="99"/>
      <c r="GVL88" s="99"/>
      <c r="GVM88" s="99"/>
      <c r="GVN88" s="99"/>
      <c r="GVO88" s="99"/>
      <c r="GVP88" s="99"/>
      <c r="GVQ88" s="99"/>
      <c r="GVR88" s="99"/>
      <c r="GVS88" s="99"/>
      <c r="GVT88" s="99"/>
      <c r="GVU88" s="99"/>
      <c r="GVV88" s="99"/>
      <c r="GVW88" s="99"/>
      <c r="GVX88" s="99"/>
      <c r="GVY88" s="99"/>
      <c r="GVZ88" s="99"/>
      <c r="GWA88" s="99"/>
      <c r="GWB88" s="99"/>
      <c r="GWC88" s="99"/>
      <c r="GWD88" s="99"/>
      <c r="GWE88" s="99"/>
      <c r="GWF88" s="99"/>
      <c r="GWG88" s="99"/>
      <c r="GWH88" s="99"/>
      <c r="GWI88" s="99"/>
      <c r="GWJ88" s="99"/>
      <c r="GWK88" s="99"/>
      <c r="GWL88" s="99"/>
      <c r="GWM88" s="99"/>
      <c r="GWN88" s="99"/>
      <c r="GWO88" s="99"/>
      <c r="GWP88" s="99"/>
      <c r="GWQ88" s="99"/>
      <c r="GWR88" s="99"/>
      <c r="GWS88" s="99"/>
      <c r="GWT88" s="99"/>
      <c r="GWU88" s="99"/>
      <c r="GWV88" s="99"/>
      <c r="GWW88" s="99"/>
      <c r="GWX88" s="99"/>
      <c r="GWY88" s="99"/>
      <c r="GWZ88" s="99"/>
      <c r="GXA88" s="99"/>
      <c r="GXB88" s="99"/>
      <c r="GXC88" s="99"/>
      <c r="GXD88" s="99"/>
      <c r="GXE88" s="99"/>
      <c r="GXF88" s="99"/>
      <c r="GXG88" s="99"/>
      <c r="GXH88" s="99"/>
      <c r="GXI88" s="99"/>
      <c r="GXJ88" s="99"/>
      <c r="GXK88" s="99"/>
      <c r="GXL88" s="99"/>
      <c r="GXM88" s="99"/>
      <c r="GXN88" s="99"/>
      <c r="GXO88" s="99"/>
      <c r="GXP88" s="99"/>
      <c r="GXQ88" s="99"/>
      <c r="GXR88" s="99"/>
      <c r="GXS88" s="99"/>
      <c r="GXT88" s="99"/>
      <c r="GXU88" s="99"/>
      <c r="GXV88" s="99"/>
      <c r="GXW88" s="99"/>
      <c r="GXX88" s="99"/>
      <c r="GXY88" s="99"/>
      <c r="GXZ88" s="99"/>
      <c r="GYA88" s="99"/>
      <c r="GYB88" s="99"/>
      <c r="GYC88" s="99"/>
      <c r="GYD88" s="99"/>
      <c r="GYE88" s="99"/>
      <c r="GYF88" s="99"/>
      <c r="GYG88" s="99"/>
      <c r="GYH88" s="99"/>
      <c r="GYI88" s="99"/>
      <c r="GYJ88" s="99"/>
      <c r="GYK88" s="99"/>
      <c r="GYL88" s="99"/>
      <c r="GYM88" s="99"/>
      <c r="GYN88" s="99"/>
      <c r="GYO88" s="99"/>
      <c r="GYP88" s="99"/>
      <c r="GYQ88" s="99"/>
      <c r="GYR88" s="99"/>
      <c r="GYS88" s="99"/>
      <c r="GYT88" s="99"/>
      <c r="GYU88" s="99"/>
      <c r="GYV88" s="99"/>
      <c r="GYW88" s="99"/>
      <c r="GYX88" s="99"/>
      <c r="GYY88" s="99"/>
      <c r="GYZ88" s="99"/>
      <c r="GZA88" s="99"/>
      <c r="GZB88" s="99"/>
      <c r="GZC88" s="99"/>
      <c r="GZD88" s="99"/>
      <c r="GZE88" s="99"/>
      <c r="GZF88" s="99"/>
      <c r="GZG88" s="99"/>
      <c r="GZH88" s="99"/>
      <c r="GZI88" s="99"/>
      <c r="GZJ88" s="99"/>
      <c r="GZK88" s="99"/>
      <c r="GZL88" s="99"/>
      <c r="GZM88" s="99"/>
      <c r="GZN88" s="99"/>
      <c r="GZO88" s="99"/>
      <c r="GZP88" s="99"/>
      <c r="GZQ88" s="99"/>
      <c r="GZR88" s="99"/>
      <c r="GZS88" s="99"/>
      <c r="GZT88" s="99"/>
      <c r="GZU88" s="99"/>
      <c r="GZV88" s="99"/>
      <c r="GZW88" s="99"/>
      <c r="GZX88" s="99"/>
      <c r="GZY88" s="99"/>
      <c r="GZZ88" s="99"/>
      <c r="HAA88" s="99"/>
      <c r="HAB88" s="99"/>
      <c r="HAC88" s="99"/>
      <c r="HAD88" s="99"/>
      <c r="HAE88" s="99"/>
      <c r="HAF88" s="99"/>
      <c r="HAG88" s="99"/>
      <c r="HAH88" s="99"/>
      <c r="HAI88" s="99"/>
      <c r="HAJ88" s="99"/>
      <c r="HAK88" s="99"/>
      <c r="HAL88" s="99"/>
      <c r="HAM88" s="99"/>
      <c r="HAN88" s="99"/>
      <c r="HAO88" s="99"/>
      <c r="HAP88" s="99"/>
      <c r="HAQ88" s="99"/>
      <c r="HAR88" s="99"/>
      <c r="HAS88" s="99"/>
      <c r="HAT88" s="99"/>
      <c r="HAU88" s="99"/>
      <c r="HAV88" s="99"/>
      <c r="HAW88" s="99"/>
      <c r="HAX88" s="99"/>
      <c r="HAY88" s="99"/>
      <c r="HAZ88" s="99"/>
      <c r="HBA88" s="99"/>
      <c r="HBB88" s="99"/>
      <c r="HBC88" s="99"/>
      <c r="HBD88" s="99"/>
      <c r="HBE88" s="99"/>
      <c r="HBF88" s="99"/>
      <c r="HBG88" s="99"/>
      <c r="HBH88" s="99"/>
      <c r="HBI88" s="99"/>
      <c r="HBJ88" s="99"/>
      <c r="HBK88" s="99"/>
      <c r="HBL88" s="99"/>
      <c r="HBM88" s="99"/>
      <c r="HBN88" s="99"/>
      <c r="HBO88" s="99"/>
      <c r="HBP88" s="99"/>
      <c r="HBQ88" s="99"/>
      <c r="HBR88" s="99"/>
      <c r="HBS88" s="99"/>
      <c r="HBT88" s="99"/>
      <c r="HBU88" s="99"/>
      <c r="HBV88" s="99"/>
      <c r="HBW88" s="99"/>
      <c r="HBX88" s="99"/>
      <c r="HBY88" s="99"/>
      <c r="HBZ88" s="99"/>
      <c r="HCA88" s="99"/>
      <c r="HCB88" s="99"/>
      <c r="HCC88" s="99"/>
      <c r="HCD88" s="99"/>
      <c r="HCE88" s="99"/>
      <c r="HCF88" s="99"/>
      <c r="HCG88" s="99"/>
      <c r="HCH88" s="99"/>
      <c r="HCI88" s="99"/>
      <c r="HCJ88" s="99"/>
      <c r="HCK88" s="99"/>
      <c r="HCL88" s="99"/>
      <c r="HCM88" s="99"/>
      <c r="HCN88" s="99"/>
      <c r="HCO88" s="99"/>
      <c r="HCP88" s="99"/>
      <c r="HCQ88" s="99"/>
      <c r="HCR88" s="99"/>
      <c r="HCS88" s="99"/>
      <c r="HCT88" s="99"/>
      <c r="HCU88" s="99"/>
      <c r="HCV88" s="99"/>
      <c r="HCW88" s="99"/>
      <c r="HCX88" s="99"/>
      <c r="HCY88" s="99"/>
      <c r="HCZ88" s="99"/>
      <c r="HDA88" s="99"/>
      <c r="HDB88" s="99"/>
      <c r="HDC88" s="99"/>
      <c r="HDD88" s="99"/>
      <c r="HDE88" s="99"/>
      <c r="HDF88" s="99"/>
      <c r="HDG88" s="99"/>
      <c r="HDH88" s="99"/>
      <c r="HDI88" s="99"/>
      <c r="HDJ88" s="99"/>
      <c r="HDK88" s="99"/>
      <c r="HDL88" s="99"/>
      <c r="HDM88" s="99"/>
      <c r="HDN88" s="99"/>
      <c r="HDO88" s="99"/>
      <c r="HDP88" s="99"/>
      <c r="HDQ88" s="99"/>
      <c r="HDR88" s="99"/>
      <c r="HDS88" s="99"/>
      <c r="HDT88" s="99"/>
      <c r="HDU88" s="99"/>
      <c r="HDV88" s="99"/>
      <c r="HDW88" s="99"/>
      <c r="HDX88" s="99"/>
      <c r="HDY88" s="99"/>
      <c r="HDZ88" s="99"/>
      <c r="HEA88" s="99"/>
      <c r="HEB88" s="99"/>
      <c r="HEC88" s="99"/>
      <c r="HED88" s="99"/>
      <c r="HEE88" s="99"/>
      <c r="HEF88" s="99"/>
      <c r="HEG88" s="99"/>
      <c r="HEH88" s="99"/>
      <c r="HEI88" s="99"/>
      <c r="HEJ88" s="99"/>
      <c r="HEK88" s="99"/>
      <c r="HEL88" s="99"/>
      <c r="HEM88" s="99"/>
      <c r="HEN88" s="99"/>
      <c r="HEO88" s="99"/>
      <c r="HEP88" s="99"/>
      <c r="HEQ88" s="99"/>
      <c r="HER88" s="99"/>
      <c r="HES88" s="99"/>
      <c r="HET88" s="99"/>
      <c r="HEU88" s="99"/>
      <c r="HEV88" s="99"/>
      <c r="HEW88" s="99"/>
      <c r="HEX88" s="99"/>
      <c r="HEY88" s="99"/>
      <c r="HEZ88" s="99"/>
      <c r="HFA88" s="99"/>
      <c r="HFB88" s="99"/>
      <c r="HFC88" s="99"/>
      <c r="HFD88" s="99"/>
      <c r="HFE88" s="99"/>
      <c r="HFF88" s="99"/>
      <c r="HFG88" s="99"/>
      <c r="HFH88" s="99"/>
      <c r="HFI88" s="99"/>
      <c r="HFJ88" s="99"/>
      <c r="HFK88" s="99"/>
      <c r="HFL88" s="99"/>
      <c r="HFM88" s="99"/>
      <c r="HFN88" s="99"/>
      <c r="HFO88" s="99"/>
      <c r="HFP88" s="99"/>
      <c r="HFQ88" s="99"/>
      <c r="HFR88" s="99"/>
      <c r="HFS88" s="99"/>
      <c r="HFT88" s="99"/>
      <c r="HFU88" s="99"/>
      <c r="HFV88" s="99"/>
      <c r="HFW88" s="99"/>
      <c r="HFX88" s="99"/>
      <c r="HFY88" s="99"/>
      <c r="HFZ88" s="99"/>
      <c r="HGA88" s="99"/>
      <c r="HGB88" s="99"/>
      <c r="HGC88" s="99"/>
      <c r="HGD88" s="99"/>
      <c r="HGE88" s="99"/>
      <c r="HGF88" s="99"/>
      <c r="HGG88" s="99"/>
      <c r="HGH88" s="99"/>
      <c r="HGI88" s="99"/>
      <c r="HGJ88" s="99"/>
      <c r="HGK88" s="99"/>
      <c r="HGL88" s="99"/>
      <c r="HGM88" s="99"/>
      <c r="HGN88" s="99"/>
      <c r="HGO88" s="99"/>
      <c r="HGP88" s="99"/>
      <c r="HGQ88" s="99"/>
      <c r="HGR88" s="99"/>
      <c r="HGS88" s="99"/>
      <c r="HGT88" s="99"/>
      <c r="HGU88" s="99"/>
      <c r="HGV88" s="99"/>
      <c r="HGW88" s="99"/>
      <c r="HGX88" s="99"/>
      <c r="HGY88" s="99"/>
      <c r="HGZ88" s="99"/>
      <c r="HHA88" s="99"/>
      <c r="HHB88" s="99"/>
      <c r="HHC88" s="99"/>
      <c r="HHD88" s="99"/>
      <c r="HHE88" s="99"/>
      <c r="HHF88" s="99"/>
      <c r="HHG88" s="99"/>
      <c r="HHH88" s="99"/>
      <c r="HHI88" s="99"/>
      <c r="HHJ88" s="99"/>
      <c r="HHK88" s="99"/>
      <c r="HHL88" s="99"/>
      <c r="HHM88" s="99"/>
      <c r="HHN88" s="99"/>
      <c r="HHO88" s="99"/>
      <c r="HHP88" s="99"/>
      <c r="HHQ88" s="99"/>
      <c r="HHR88" s="99"/>
      <c r="HHS88" s="99"/>
      <c r="HHT88" s="99"/>
      <c r="HHU88" s="99"/>
      <c r="HHV88" s="99"/>
      <c r="HHW88" s="99"/>
      <c r="HHX88" s="99"/>
      <c r="HHY88" s="99"/>
      <c r="HHZ88" s="99"/>
      <c r="HIA88" s="99"/>
      <c r="HIB88" s="99"/>
      <c r="HIC88" s="99"/>
      <c r="HID88" s="99"/>
      <c r="HIE88" s="99"/>
      <c r="HIF88" s="99"/>
      <c r="HIG88" s="99"/>
      <c r="HIH88" s="99"/>
      <c r="HII88" s="99"/>
      <c r="HIJ88" s="99"/>
      <c r="HIK88" s="99"/>
      <c r="HIL88" s="99"/>
      <c r="HIM88" s="99"/>
      <c r="HIN88" s="99"/>
      <c r="HIO88" s="99"/>
      <c r="HIP88" s="99"/>
      <c r="HIQ88" s="99"/>
      <c r="HIR88" s="99"/>
      <c r="HIS88" s="99"/>
      <c r="HIT88" s="99"/>
      <c r="HIU88" s="99"/>
      <c r="HIV88" s="99"/>
      <c r="HIW88" s="99"/>
      <c r="HIX88" s="99"/>
      <c r="HIY88" s="99"/>
      <c r="HIZ88" s="99"/>
      <c r="HJA88" s="99"/>
      <c r="HJB88" s="99"/>
      <c r="HJC88" s="99"/>
      <c r="HJD88" s="99"/>
      <c r="HJE88" s="99"/>
      <c r="HJF88" s="99"/>
      <c r="HJG88" s="99"/>
      <c r="HJH88" s="99"/>
      <c r="HJI88" s="99"/>
      <c r="HJJ88" s="99"/>
      <c r="HJK88" s="99"/>
      <c r="HJL88" s="99"/>
      <c r="HJM88" s="99"/>
      <c r="HJN88" s="99"/>
      <c r="HJO88" s="99"/>
      <c r="HJP88" s="99"/>
      <c r="HJQ88" s="99"/>
      <c r="HJR88" s="99"/>
      <c r="HJS88" s="99"/>
      <c r="HJT88" s="99"/>
      <c r="HJU88" s="99"/>
      <c r="HJV88" s="99"/>
      <c r="HJW88" s="99"/>
      <c r="HJX88" s="99"/>
      <c r="HJY88" s="99"/>
      <c r="HJZ88" s="99"/>
      <c r="HKA88" s="99"/>
      <c r="HKB88" s="99"/>
      <c r="HKC88" s="99"/>
      <c r="HKD88" s="99"/>
      <c r="HKE88" s="99"/>
      <c r="HKF88" s="99"/>
      <c r="HKG88" s="99"/>
      <c r="HKH88" s="99"/>
      <c r="HKI88" s="99"/>
      <c r="HKJ88" s="99"/>
      <c r="HKK88" s="99"/>
      <c r="HKL88" s="99"/>
      <c r="HKM88" s="99"/>
      <c r="HKN88" s="99"/>
      <c r="HKO88" s="99"/>
      <c r="HKP88" s="99"/>
      <c r="HKQ88" s="99"/>
      <c r="HKR88" s="99"/>
      <c r="HKS88" s="99"/>
      <c r="HKT88" s="99"/>
      <c r="HKU88" s="99"/>
      <c r="HKV88" s="99"/>
      <c r="HKW88" s="99"/>
      <c r="HKX88" s="99"/>
      <c r="HKY88" s="99"/>
      <c r="HKZ88" s="99"/>
      <c r="HLA88" s="99"/>
      <c r="HLB88" s="99"/>
      <c r="HLC88" s="99"/>
      <c r="HLD88" s="99"/>
      <c r="HLE88" s="99"/>
      <c r="HLF88" s="99"/>
      <c r="HLG88" s="99"/>
      <c r="HLH88" s="99"/>
      <c r="HLI88" s="99"/>
      <c r="HLJ88" s="99"/>
      <c r="HLK88" s="99"/>
      <c r="HLL88" s="99"/>
      <c r="HLM88" s="99"/>
      <c r="HLN88" s="99"/>
      <c r="HLO88" s="99"/>
      <c r="HLP88" s="99"/>
      <c r="HLQ88" s="99"/>
      <c r="HLR88" s="99"/>
      <c r="HLS88" s="99"/>
      <c r="HLT88" s="99"/>
      <c r="HLU88" s="99"/>
      <c r="HLV88" s="99"/>
      <c r="HLW88" s="99"/>
      <c r="HLX88" s="99"/>
      <c r="HLY88" s="99"/>
      <c r="HLZ88" s="99"/>
      <c r="HMA88" s="99"/>
      <c r="HMB88" s="99"/>
      <c r="HMC88" s="99"/>
      <c r="HMD88" s="99"/>
      <c r="HME88" s="99"/>
      <c r="HMF88" s="99"/>
      <c r="HMG88" s="99"/>
      <c r="HMH88" s="99"/>
      <c r="HMI88" s="99"/>
      <c r="HMJ88" s="99"/>
      <c r="HMK88" s="99"/>
      <c r="HML88" s="99"/>
      <c r="HMM88" s="99"/>
      <c r="HMN88" s="99"/>
      <c r="HMO88" s="99"/>
      <c r="HMP88" s="99"/>
      <c r="HMQ88" s="99"/>
      <c r="HMR88" s="99"/>
      <c r="HMS88" s="99"/>
      <c r="HMT88" s="99"/>
      <c r="HMU88" s="99"/>
      <c r="HMV88" s="99"/>
      <c r="HMW88" s="99"/>
      <c r="HMX88" s="99"/>
      <c r="HMY88" s="99"/>
      <c r="HMZ88" s="99"/>
      <c r="HNA88" s="99"/>
      <c r="HNB88" s="99"/>
      <c r="HNC88" s="99"/>
      <c r="HND88" s="99"/>
      <c r="HNE88" s="99"/>
      <c r="HNF88" s="99"/>
      <c r="HNG88" s="99"/>
      <c r="HNH88" s="99"/>
      <c r="HNI88" s="99"/>
      <c r="HNJ88" s="99"/>
      <c r="HNK88" s="99"/>
      <c r="HNL88" s="99"/>
      <c r="HNM88" s="99"/>
      <c r="HNN88" s="99"/>
      <c r="HNO88" s="99"/>
      <c r="HNP88" s="99"/>
      <c r="HNQ88" s="99"/>
      <c r="HNR88" s="99"/>
      <c r="HNS88" s="99"/>
      <c r="HNT88" s="99"/>
      <c r="HNU88" s="99"/>
      <c r="HNV88" s="99"/>
      <c r="HNW88" s="99"/>
      <c r="HNX88" s="99"/>
      <c r="HNY88" s="99"/>
      <c r="HNZ88" s="99"/>
      <c r="HOA88" s="99"/>
      <c r="HOB88" s="99"/>
      <c r="HOC88" s="99"/>
      <c r="HOD88" s="99"/>
      <c r="HOE88" s="99"/>
      <c r="HOF88" s="99"/>
      <c r="HOG88" s="99"/>
      <c r="HOH88" s="99"/>
      <c r="HOI88" s="99"/>
      <c r="HOJ88" s="99"/>
      <c r="HOK88" s="99"/>
      <c r="HOL88" s="99"/>
      <c r="HOM88" s="99"/>
      <c r="HON88" s="99"/>
      <c r="HOO88" s="99"/>
      <c r="HOP88" s="99"/>
      <c r="HOQ88" s="99"/>
      <c r="HOR88" s="99"/>
      <c r="HOS88" s="99"/>
      <c r="HOT88" s="99"/>
      <c r="HOU88" s="99"/>
      <c r="HOV88" s="99"/>
      <c r="HOW88" s="99"/>
      <c r="HOX88" s="99"/>
      <c r="HOY88" s="99"/>
      <c r="HOZ88" s="99"/>
      <c r="HPA88" s="99"/>
      <c r="HPB88" s="99"/>
      <c r="HPC88" s="99"/>
      <c r="HPD88" s="99"/>
      <c r="HPE88" s="99"/>
      <c r="HPF88" s="99"/>
      <c r="HPG88" s="99"/>
      <c r="HPH88" s="99"/>
      <c r="HPI88" s="99"/>
      <c r="HPJ88" s="99"/>
      <c r="HPK88" s="99"/>
      <c r="HPL88" s="99"/>
      <c r="HPM88" s="99"/>
      <c r="HPN88" s="99"/>
      <c r="HPO88" s="99"/>
      <c r="HPP88" s="99"/>
      <c r="HPQ88" s="99"/>
      <c r="HPR88" s="99"/>
      <c r="HPS88" s="99"/>
      <c r="HPT88" s="99"/>
      <c r="HPU88" s="99"/>
      <c r="HPV88" s="99"/>
      <c r="HPW88" s="99"/>
      <c r="HPX88" s="99"/>
      <c r="HPY88" s="99"/>
      <c r="HPZ88" s="99"/>
      <c r="HQA88" s="99"/>
      <c r="HQB88" s="99"/>
      <c r="HQC88" s="99"/>
      <c r="HQD88" s="99"/>
      <c r="HQE88" s="99"/>
      <c r="HQF88" s="99"/>
      <c r="HQG88" s="99"/>
      <c r="HQH88" s="99"/>
      <c r="HQI88" s="99"/>
      <c r="HQJ88" s="99"/>
      <c r="HQK88" s="99"/>
      <c r="HQL88" s="99"/>
      <c r="HQM88" s="99"/>
      <c r="HQN88" s="99"/>
      <c r="HQO88" s="99"/>
      <c r="HQP88" s="99"/>
      <c r="HQQ88" s="99"/>
      <c r="HQR88" s="99"/>
      <c r="HQS88" s="99"/>
      <c r="HQT88" s="99"/>
      <c r="HQU88" s="99"/>
      <c r="HQV88" s="99"/>
      <c r="HQW88" s="99"/>
      <c r="HQX88" s="99"/>
      <c r="HQY88" s="99"/>
      <c r="HQZ88" s="99"/>
      <c r="HRA88" s="99"/>
      <c r="HRB88" s="99"/>
      <c r="HRC88" s="99"/>
      <c r="HRD88" s="99"/>
      <c r="HRE88" s="99"/>
      <c r="HRF88" s="99"/>
      <c r="HRG88" s="99"/>
      <c r="HRH88" s="99"/>
      <c r="HRI88" s="99"/>
      <c r="HRJ88" s="99"/>
      <c r="HRK88" s="99"/>
      <c r="HRL88" s="99"/>
      <c r="HRM88" s="99"/>
      <c r="HRN88" s="99"/>
      <c r="HRO88" s="99"/>
      <c r="HRP88" s="99"/>
      <c r="HRQ88" s="99"/>
      <c r="HRR88" s="99"/>
      <c r="HRS88" s="99"/>
      <c r="HRT88" s="99"/>
      <c r="HRU88" s="99"/>
      <c r="HRV88" s="99"/>
      <c r="HRW88" s="99"/>
      <c r="HRX88" s="99"/>
      <c r="HRY88" s="99"/>
      <c r="HRZ88" s="99"/>
      <c r="HSA88" s="99"/>
      <c r="HSB88" s="99"/>
      <c r="HSC88" s="99"/>
      <c r="HSD88" s="99"/>
      <c r="HSE88" s="99"/>
      <c r="HSF88" s="99"/>
      <c r="HSG88" s="99"/>
      <c r="HSH88" s="99"/>
      <c r="HSI88" s="99"/>
      <c r="HSJ88" s="99"/>
      <c r="HSK88" s="99"/>
      <c r="HSL88" s="99"/>
      <c r="HSM88" s="99"/>
      <c r="HSN88" s="99"/>
      <c r="HSO88" s="99"/>
      <c r="HSP88" s="99"/>
      <c r="HSQ88" s="99"/>
      <c r="HSR88" s="99"/>
      <c r="HSS88" s="99"/>
      <c r="HST88" s="99"/>
      <c r="HSU88" s="99"/>
      <c r="HSV88" s="99"/>
      <c r="HSW88" s="99"/>
      <c r="HSX88" s="99"/>
      <c r="HSY88" s="99"/>
      <c r="HSZ88" s="99"/>
      <c r="HTA88" s="99"/>
      <c r="HTB88" s="99"/>
      <c r="HTC88" s="99"/>
      <c r="HTD88" s="99"/>
      <c r="HTE88" s="99"/>
      <c r="HTF88" s="99"/>
      <c r="HTG88" s="99"/>
      <c r="HTH88" s="99"/>
      <c r="HTI88" s="99"/>
      <c r="HTJ88" s="99"/>
      <c r="HTK88" s="99"/>
      <c r="HTL88" s="99"/>
      <c r="HTM88" s="99"/>
      <c r="HTN88" s="99"/>
      <c r="HTO88" s="99"/>
      <c r="HTP88" s="99"/>
      <c r="HTQ88" s="99"/>
      <c r="HTR88" s="99"/>
      <c r="HTS88" s="99"/>
      <c r="HTT88" s="99"/>
      <c r="HTU88" s="99"/>
      <c r="HTV88" s="99"/>
      <c r="HTW88" s="99"/>
      <c r="HTX88" s="99"/>
      <c r="HTY88" s="99"/>
      <c r="HTZ88" s="99"/>
      <c r="HUA88" s="99"/>
      <c r="HUB88" s="99"/>
      <c r="HUC88" s="99"/>
      <c r="HUD88" s="99"/>
      <c r="HUE88" s="99"/>
      <c r="HUF88" s="99"/>
      <c r="HUG88" s="99"/>
      <c r="HUH88" s="99"/>
      <c r="HUI88" s="99"/>
      <c r="HUJ88" s="99"/>
      <c r="HUK88" s="99"/>
      <c r="HUL88" s="99"/>
      <c r="HUM88" s="99"/>
      <c r="HUN88" s="99"/>
      <c r="HUO88" s="99"/>
      <c r="HUP88" s="99"/>
      <c r="HUQ88" s="99"/>
      <c r="HUR88" s="99"/>
      <c r="HUS88" s="99"/>
      <c r="HUT88" s="99"/>
      <c r="HUU88" s="99"/>
      <c r="HUV88" s="99"/>
      <c r="HUW88" s="99"/>
      <c r="HUX88" s="99"/>
      <c r="HUY88" s="99"/>
      <c r="HUZ88" s="99"/>
      <c r="HVA88" s="99"/>
      <c r="HVB88" s="99"/>
      <c r="HVC88" s="99"/>
      <c r="HVD88" s="99"/>
      <c r="HVE88" s="99"/>
      <c r="HVF88" s="99"/>
      <c r="HVG88" s="99"/>
      <c r="HVH88" s="99"/>
      <c r="HVI88" s="99"/>
      <c r="HVJ88" s="99"/>
      <c r="HVK88" s="99"/>
      <c r="HVL88" s="99"/>
      <c r="HVM88" s="99"/>
      <c r="HVN88" s="99"/>
      <c r="HVO88" s="99"/>
      <c r="HVP88" s="99"/>
      <c r="HVQ88" s="99"/>
      <c r="HVR88" s="99"/>
      <c r="HVS88" s="99"/>
      <c r="HVT88" s="99"/>
      <c r="HVU88" s="99"/>
      <c r="HVV88" s="99"/>
      <c r="HVW88" s="99"/>
      <c r="HVX88" s="99"/>
      <c r="HVY88" s="99"/>
      <c r="HVZ88" s="99"/>
      <c r="HWA88" s="99"/>
      <c r="HWB88" s="99"/>
      <c r="HWC88" s="99"/>
      <c r="HWD88" s="99"/>
      <c r="HWE88" s="99"/>
      <c r="HWF88" s="99"/>
      <c r="HWG88" s="99"/>
      <c r="HWH88" s="99"/>
      <c r="HWI88" s="99"/>
      <c r="HWJ88" s="99"/>
      <c r="HWK88" s="99"/>
      <c r="HWL88" s="99"/>
      <c r="HWM88" s="99"/>
      <c r="HWN88" s="99"/>
      <c r="HWO88" s="99"/>
      <c r="HWP88" s="99"/>
      <c r="HWQ88" s="99"/>
      <c r="HWR88" s="99"/>
      <c r="HWS88" s="99"/>
      <c r="HWT88" s="99"/>
      <c r="HWU88" s="99"/>
      <c r="HWV88" s="99"/>
      <c r="HWW88" s="99"/>
      <c r="HWX88" s="99"/>
      <c r="HWY88" s="99"/>
      <c r="HWZ88" s="99"/>
      <c r="HXA88" s="99"/>
      <c r="HXB88" s="99"/>
      <c r="HXC88" s="99"/>
      <c r="HXD88" s="99"/>
      <c r="HXE88" s="99"/>
      <c r="HXF88" s="99"/>
      <c r="HXG88" s="99"/>
      <c r="HXH88" s="99"/>
      <c r="HXI88" s="99"/>
      <c r="HXJ88" s="99"/>
      <c r="HXK88" s="99"/>
      <c r="HXL88" s="99"/>
      <c r="HXM88" s="99"/>
      <c r="HXN88" s="99"/>
      <c r="HXO88" s="99"/>
      <c r="HXP88" s="99"/>
      <c r="HXQ88" s="99"/>
      <c r="HXR88" s="99"/>
      <c r="HXS88" s="99"/>
      <c r="HXT88" s="99"/>
      <c r="HXU88" s="99"/>
      <c r="HXV88" s="99"/>
      <c r="HXW88" s="99"/>
      <c r="HXX88" s="99"/>
      <c r="HXY88" s="99"/>
      <c r="HXZ88" s="99"/>
      <c r="HYA88" s="99"/>
      <c r="HYB88" s="99"/>
      <c r="HYC88" s="99"/>
      <c r="HYD88" s="99"/>
      <c r="HYE88" s="99"/>
      <c r="HYF88" s="99"/>
      <c r="HYG88" s="99"/>
      <c r="HYH88" s="99"/>
      <c r="HYI88" s="99"/>
      <c r="HYJ88" s="99"/>
      <c r="HYK88" s="99"/>
      <c r="HYL88" s="99"/>
      <c r="HYM88" s="99"/>
      <c r="HYN88" s="99"/>
      <c r="HYO88" s="99"/>
      <c r="HYP88" s="99"/>
      <c r="HYQ88" s="99"/>
      <c r="HYR88" s="99"/>
      <c r="HYS88" s="99"/>
      <c r="HYT88" s="99"/>
      <c r="HYU88" s="99"/>
      <c r="HYV88" s="99"/>
      <c r="HYW88" s="99"/>
      <c r="HYX88" s="99"/>
      <c r="HYY88" s="99"/>
      <c r="HYZ88" s="99"/>
      <c r="HZA88" s="99"/>
      <c r="HZB88" s="99"/>
      <c r="HZC88" s="99"/>
      <c r="HZD88" s="99"/>
      <c r="HZE88" s="99"/>
      <c r="HZF88" s="99"/>
      <c r="HZG88" s="99"/>
      <c r="HZH88" s="99"/>
      <c r="HZI88" s="99"/>
      <c r="HZJ88" s="99"/>
      <c r="HZK88" s="99"/>
      <c r="HZL88" s="99"/>
      <c r="HZM88" s="99"/>
      <c r="HZN88" s="99"/>
      <c r="HZO88" s="99"/>
      <c r="HZP88" s="99"/>
      <c r="HZQ88" s="99"/>
      <c r="HZR88" s="99"/>
      <c r="HZS88" s="99"/>
      <c r="HZT88" s="99"/>
      <c r="HZU88" s="99"/>
      <c r="HZV88" s="99"/>
      <c r="HZW88" s="99"/>
      <c r="HZX88" s="99"/>
      <c r="HZY88" s="99"/>
      <c r="HZZ88" s="99"/>
      <c r="IAA88" s="99"/>
      <c r="IAB88" s="99"/>
      <c r="IAC88" s="99"/>
      <c r="IAD88" s="99"/>
      <c r="IAE88" s="99"/>
      <c r="IAF88" s="99"/>
      <c r="IAG88" s="99"/>
      <c r="IAH88" s="99"/>
      <c r="IAI88" s="99"/>
      <c r="IAJ88" s="99"/>
      <c r="IAK88" s="99"/>
      <c r="IAL88" s="99"/>
      <c r="IAM88" s="99"/>
      <c r="IAN88" s="99"/>
      <c r="IAO88" s="99"/>
      <c r="IAP88" s="99"/>
      <c r="IAQ88" s="99"/>
      <c r="IAR88" s="99"/>
      <c r="IAS88" s="99"/>
      <c r="IAT88" s="99"/>
      <c r="IAU88" s="99"/>
      <c r="IAV88" s="99"/>
      <c r="IAW88" s="99"/>
      <c r="IAX88" s="99"/>
      <c r="IAY88" s="99"/>
      <c r="IAZ88" s="99"/>
      <c r="IBA88" s="99"/>
      <c r="IBB88" s="99"/>
      <c r="IBC88" s="99"/>
      <c r="IBD88" s="99"/>
      <c r="IBE88" s="99"/>
      <c r="IBF88" s="99"/>
      <c r="IBG88" s="99"/>
      <c r="IBH88" s="99"/>
      <c r="IBI88" s="99"/>
      <c r="IBJ88" s="99"/>
      <c r="IBK88" s="99"/>
      <c r="IBL88" s="99"/>
      <c r="IBM88" s="99"/>
      <c r="IBN88" s="99"/>
      <c r="IBO88" s="99"/>
      <c r="IBP88" s="99"/>
      <c r="IBQ88" s="99"/>
      <c r="IBR88" s="99"/>
      <c r="IBS88" s="99"/>
      <c r="IBT88" s="99"/>
      <c r="IBU88" s="99"/>
      <c r="IBV88" s="99"/>
      <c r="IBW88" s="99"/>
      <c r="IBX88" s="99"/>
      <c r="IBY88" s="99"/>
      <c r="IBZ88" s="99"/>
      <c r="ICA88" s="99"/>
      <c r="ICB88" s="99"/>
      <c r="ICC88" s="99"/>
      <c r="ICD88" s="99"/>
      <c r="ICE88" s="99"/>
      <c r="ICF88" s="99"/>
      <c r="ICG88" s="99"/>
      <c r="ICH88" s="99"/>
      <c r="ICI88" s="99"/>
      <c r="ICJ88" s="99"/>
      <c r="ICK88" s="99"/>
      <c r="ICL88" s="99"/>
      <c r="ICM88" s="99"/>
      <c r="ICN88" s="99"/>
      <c r="ICO88" s="99"/>
      <c r="ICP88" s="99"/>
      <c r="ICQ88" s="99"/>
      <c r="ICR88" s="99"/>
      <c r="ICS88" s="99"/>
      <c r="ICT88" s="99"/>
      <c r="ICU88" s="99"/>
      <c r="ICV88" s="99"/>
      <c r="ICW88" s="99"/>
      <c r="ICX88" s="99"/>
      <c r="ICY88" s="99"/>
      <c r="ICZ88" s="99"/>
      <c r="IDA88" s="99"/>
      <c r="IDB88" s="99"/>
      <c r="IDC88" s="99"/>
      <c r="IDD88" s="99"/>
      <c r="IDE88" s="99"/>
      <c r="IDF88" s="99"/>
      <c r="IDG88" s="99"/>
      <c r="IDH88" s="99"/>
      <c r="IDI88" s="99"/>
      <c r="IDJ88" s="99"/>
      <c r="IDK88" s="99"/>
      <c r="IDL88" s="99"/>
      <c r="IDM88" s="99"/>
      <c r="IDN88" s="99"/>
      <c r="IDO88" s="99"/>
      <c r="IDP88" s="99"/>
      <c r="IDQ88" s="99"/>
      <c r="IDR88" s="99"/>
      <c r="IDS88" s="99"/>
      <c r="IDT88" s="99"/>
      <c r="IDU88" s="99"/>
      <c r="IDV88" s="99"/>
      <c r="IDW88" s="99"/>
      <c r="IDX88" s="99"/>
      <c r="IDY88" s="99"/>
      <c r="IDZ88" s="99"/>
      <c r="IEA88" s="99"/>
      <c r="IEB88" s="99"/>
      <c r="IEC88" s="99"/>
      <c r="IED88" s="99"/>
      <c r="IEE88" s="99"/>
      <c r="IEF88" s="99"/>
      <c r="IEG88" s="99"/>
      <c r="IEH88" s="99"/>
      <c r="IEI88" s="99"/>
      <c r="IEJ88" s="99"/>
      <c r="IEK88" s="99"/>
      <c r="IEL88" s="99"/>
      <c r="IEM88" s="99"/>
      <c r="IEN88" s="99"/>
      <c r="IEO88" s="99"/>
      <c r="IEP88" s="99"/>
      <c r="IEQ88" s="99"/>
      <c r="IER88" s="99"/>
      <c r="IES88" s="99"/>
      <c r="IET88" s="99"/>
      <c r="IEU88" s="99"/>
      <c r="IEV88" s="99"/>
      <c r="IEW88" s="99"/>
      <c r="IEX88" s="99"/>
      <c r="IEY88" s="99"/>
      <c r="IEZ88" s="99"/>
      <c r="IFA88" s="99"/>
      <c r="IFB88" s="99"/>
      <c r="IFC88" s="99"/>
      <c r="IFD88" s="99"/>
      <c r="IFE88" s="99"/>
      <c r="IFF88" s="99"/>
      <c r="IFG88" s="99"/>
      <c r="IFH88" s="99"/>
      <c r="IFI88" s="99"/>
      <c r="IFJ88" s="99"/>
      <c r="IFK88" s="99"/>
      <c r="IFL88" s="99"/>
      <c r="IFM88" s="99"/>
      <c r="IFN88" s="99"/>
      <c r="IFO88" s="99"/>
      <c r="IFP88" s="99"/>
      <c r="IFQ88" s="99"/>
      <c r="IFR88" s="99"/>
      <c r="IFS88" s="99"/>
      <c r="IFT88" s="99"/>
      <c r="IFU88" s="99"/>
      <c r="IFV88" s="99"/>
      <c r="IFW88" s="99"/>
      <c r="IFX88" s="99"/>
      <c r="IFY88" s="99"/>
      <c r="IFZ88" s="99"/>
      <c r="IGA88" s="99"/>
      <c r="IGB88" s="99"/>
      <c r="IGC88" s="99"/>
      <c r="IGD88" s="99"/>
      <c r="IGE88" s="99"/>
      <c r="IGF88" s="99"/>
      <c r="IGG88" s="99"/>
      <c r="IGH88" s="99"/>
      <c r="IGI88" s="99"/>
      <c r="IGJ88" s="99"/>
      <c r="IGK88" s="99"/>
      <c r="IGL88" s="99"/>
      <c r="IGM88" s="99"/>
      <c r="IGN88" s="99"/>
      <c r="IGO88" s="99"/>
      <c r="IGP88" s="99"/>
      <c r="IGQ88" s="99"/>
      <c r="IGR88" s="99"/>
      <c r="IGS88" s="99"/>
      <c r="IGT88" s="99"/>
      <c r="IGU88" s="99"/>
      <c r="IGV88" s="99"/>
      <c r="IGW88" s="99"/>
      <c r="IGX88" s="99"/>
      <c r="IGY88" s="99"/>
      <c r="IGZ88" s="99"/>
      <c r="IHA88" s="99"/>
      <c r="IHB88" s="99"/>
      <c r="IHC88" s="99"/>
      <c r="IHD88" s="99"/>
      <c r="IHE88" s="99"/>
      <c r="IHF88" s="99"/>
      <c r="IHG88" s="99"/>
      <c r="IHH88" s="99"/>
      <c r="IHI88" s="99"/>
      <c r="IHJ88" s="99"/>
      <c r="IHK88" s="99"/>
      <c r="IHL88" s="99"/>
      <c r="IHM88" s="99"/>
      <c r="IHN88" s="99"/>
      <c r="IHO88" s="99"/>
      <c r="IHP88" s="99"/>
      <c r="IHQ88" s="99"/>
      <c r="IHR88" s="99"/>
      <c r="IHS88" s="99"/>
      <c r="IHT88" s="99"/>
      <c r="IHU88" s="99"/>
      <c r="IHV88" s="99"/>
      <c r="IHW88" s="99"/>
      <c r="IHX88" s="99"/>
      <c r="IHY88" s="99"/>
      <c r="IHZ88" s="99"/>
      <c r="IIA88" s="99"/>
      <c r="IIB88" s="99"/>
      <c r="IIC88" s="99"/>
      <c r="IID88" s="99"/>
      <c r="IIE88" s="99"/>
      <c r="IIF88" s="99"/>
      <c r="IIG88" s="99"/>
      <c r="IIH88" s="99"/>
      <c r="III88" s="99"/>
      <c r="IIJ88" s="99"/>
      <c r="IIK88" s="99"/>
      <c r="IIL88" s="99"/>
      <c r="IIM88" s="99"/>
      <c r="IIN88" s="99"/>
      <c r="IIO88" s="99"/>
      <c r="IIP88" s="99"/>
      <c r="IIQ88" s="99"/>
      <c r="IIR88" s="99"/>
      <c r="IIS88" s="99"/>
      <c r="IIT88" s="99"/>
      <c r="IIU88" s="99"/>
      <c r="IIV88" s="99"/>
      <c r="IIW88" s="99"/>
      <c r="IIX88" s="99"/>
      <c r="IIY88" s="99"/>
      <c r="IIZ88" s="99"/>
      <c r="IJA88" s="99"/>
      <c r="IJB88" s="99"/>
      <c r="IJC88" s="99"/>
      <c r="IJD88" s="99"/>
      <c r="IJE88" s="99"/>
      <c r="IJF88" s="99"/>
      <c r="IJG88" s="99"/>
      <c r="IJH88" s="99"/>
      <c r="IJI88" s="99"/>
      <c r="IJJ88" s="99"/>
      <c r="IJK88" s="99"/>
      <c r="IJL88" s="99"/>
      <c r="IJM88" s="99"/>
      <c r="IJN88" s="99"/>
      <c r="IJO88" s="99"/>
      <c r="IJP88" s="99"/>
      <c r="IJQ88" s="99"/>
      <c r="IJR88" s="99"/>
      <c r="IJS88" s="99"/>
      <c r="IJT88" s="99"/>
      <c r="IJU88" s="99"/>
      <c r="IJV88" s="99"/>
      <c r="IJW88" s="99"/>
      <c r="IJX88" s="99"/>
      <c r="IJY88" s="99"/>
      <c r="IJZ88" s="99"/>
      <c r="IKA88" s="99"/>
      <c r="IKB88" s="99"/>
      <c r="IKC88" s="99"/>
      <c r="IKD88" s="99"/>
      <c r="IKE88" s="99"/>
      <c r="IKF88" s="99"/>
      <c r="IKG88" s="99"/>
      <c r="IKH88" s="99"/>
      <c r="IKI88" s="99"/>
      <c r="IKJ88" s="99"/>
      <c r="IKK88" s="99"/>
      <c r="IKL88" s="99"/>
      <c r="IKM88" s="99"/>
      <c r="IKN88" s="99"/>
      <c r="IKO88" s="99"/>
      <c r="IKP88" s="99"/>
      <c r="IKQ88" s="99"/>
      <c r="IKR88" s="99"/>
      <c r="IKS88" s="99"/>
      <c r="IKT88" s="99"/>
      <c r="IKU88" s="99"/>
      <c r="IKV88" s="99"/>
      <c r="IKW88" s="99"/>
      <c r="IKX88" s="99"/>
      <c r="IKY88" s="99"/>
      <c r="IKZ88" s="99"/>
      <c r="ILA88" s="99"/>
      <c r="ILB88" s="99"/>
      <c r="ILC88" s="99"/>
      <c r="ILD88" s="99"/>
      <c r="ILE88" s="99"/>
      <c r="ILF88" s="99"/>
      <c r="ILG88" s="99"/>
      <c r="ILH88" s="99"/>
      <c r="ILI88" s="99"/>
      <c r="ILJ88" s="99"/>
      <c r="ILK88" s="99"/>
      <c r="ILL88" s="99"/>
      <c r="ILM88" s="99"/>
      <c r="ILN88" s="99"/>
      <c r="ILO88" s="99"/>
      <c r="ILP88" s="99"/>
      <c r="ILQ88" s="99"/>
      <c r="ILR88" s="99"/>
      <c r="ILS88" s="99"/>
      <c r="ILT88" s="99"/>
      <c r="ILU88" s="99"/>
      <c r="ILV88" s="99"/>
      <c r="ILW88" s="99"/>
      <c r="ILX88" s="99"/>
      <c r="ILY88" s="99"/>
      <c r="ILZ88" s="99"/>
      <c r="IMA88" s="99"/>
      <c r="IMB88" s="99"/>
      <c r="IMC88" s="99"/>
      <c r="IMD88" s="99"/>
      <c r="IME88" s="99"/>
      <c r="IMF88" s="99"/>
      <c r="IMG88" s="99"/>
      <c r="IMH88" s="99"/>
      <c r="IMI88" s="99"/>
      <c r="IMJ88" s="99"/>
      <c r="IMK88" s="99"/>
      <c r="IML88" s="99"/>
      <c r="IMM88" s="99"/>
      <c r="IMN88" s="99"/>
      <c r="IMO88" s="99"/>
      <c r="IMP88" s="99"/>
      <c r="IMQ88" s="99"/>
      <c r="IMR88" s="99"/>
      <c r="IMS88" s="99"/>
      <c r="IMT88" s="99"/>
      <c r="IMU88" s="99"/>
      <c r="IMV88" s="99"/>
      <c r="IMW88" s="99"/>
      <c r="IMX88" s="99"/>
      <c r="IMY88" s="99"/>
      <c r="IMZ88" s="99"/>
      <c r="INA88" s="99"/>
      <c r="INB88" s="99"/>
      <c r="INC88" s="99"/>
      <c r="IND88" s="99"/>
      <c r="INE88" s="99"/>
      <c r="INF88" s="99"/>
      <c r="ING88" s="99"/>
      <c r="INH88" s="99"/>
      <c r="INI88" s="99"/>
      <c r="INJ88" s="99"/>
      <c r="INK88" s="99"/>
      <c r="INL88" s="99"/>
      <c r="INM88" s="99"/>
      <c r="INN88" s="99"/>
      <c r="INO88" s="99"/>
      <c r="INP88" s="99"/>
      <c r="INQ88" s="99"/>
      <c r="INR88" s="99"/>
      <c r="INS88" s="99"/>
      <c r="INT88" s="99"/>
      <c r="INU88" s="99"/>
      <c r="INV88" s="99"/>
      <c r="INW88" s="99"/>
      <c r="INX88" s="99"/>
      <c r="INY88" s="99"/>
      <c r="INZ88" s="99"/>
      <c r="IOA88" s="99"/>
      <c r="IOB88" s="99"/>
      <c r="IOC88" s="99"/>
      <c r="IOD88" s="99"/>
      <c r="IOE88" s="99"/>
      <c r="IOF88" s="99"/>
      <c r="IOG88" s="99"/>
      <c r="IOH88" s="99"/>
      <c r="IOI88" s="99"/>
      <c r="IOJ88" s="99"/>
      <c r="IOK88" s="99"/>
      <c r="IOL88" s="99"/>
      <c r="IOM88" s="99"/>
      <c r="ION88" s="99"/>
      <c r="IOO88" s="99"/>
      <c r="IOP88" s="99"/>
      <c r="IOQ88" s="99"/>
      <c r="IOR88" s="99"/>
      <c r="IOS88" s="99"/>
      <c r="IOT88" s="99"/>
      <c r="IOU88" s="99"/>
      <c r="IOV88" s="99"/>
      <c r="IOW88" s="99"/>
      <c r="IOX88" s="99"/>
      <c r="IOY88" s="99"/>
      <c r="IOZ88" s="99"/>
      <c r="IPA88" s="99"/>
      <c r="IPB88" s="99"/>
      <c r="IPC88" s="99"/>
      <c r="IPD88" s="99"/>
      <c r="IPE88" s="99"/>
      <c r="IPF88" s="99"/>
      <c r="IPG88" s="99"/>
      <c r="IPH88" s="99"/>
      <c r="IPI88" s="99"/>
      <c r="IPJ88" s="99"/>
      <c r="IPK88" s="99"/>
      <c r="IPL88" s="99"/>
      <c r="IPM88" s="99"/>
      <c r="IPN88" s="99"/>
      <c r="IPO88" s="99"/>
      <c r="IPP88" s="99"/>
      <c r="IPQ88" s="99"/>
      <c r="IPR88" s="99"/>
      <c r="IPS88" s="99"/>
      <c r="IPT88" s="99"/>
      <c r="IPU88" s="99"/>
      <c r="IPV88" s="99"/>
      <c r="IPW88" s="99"/>
      <c r="IPX88" s="99"/>
      <c r="IPY88" s="99"/>
      <c r="IPZ88" s="99"/>
      <c r="IQA88" s="99"/>
      <c r="IQB88" s="99"/>
      <c r="IQC88" s="99"/>
      <c r="IQD88" s="99"/>
      <c r="IQE88" s="99"/>
      <c r="IQF88" s="99"/>
      <c r="IQG88" s="99"/>
      <c r="IQH88" s="99"/>
      <c r="IQI88" s="99"/>
      <c r="IQJ88" s="99"/>
      <c r="IQK88" s="99"/>
      <c r="IQL88" s="99"/>
      <c r="IQM88" s="99"/>
      <c r="IQN88" s="99"/>
      <c r="IQO88" s="99"/>
      <c r="IQP88" s="99"/>
      <c r="IQQ88" s="99"/>
      <c r="IQR88" s="99"/>
      <c r="IQS88" s="99"/>
      <c r="IQT88" s="99"/>
      <c r="IQU88" s="99"/>
      <c r="IQV88" s="99"/>
      <c r="IQW88" s="99"/>
      <c r="IQX88" s="99"/>
      <c r="IQY88" s="99"/>
      <c r="IQZ88" s="99"/>
      <c r="IRA88" s="99"/>
      <c r="IRB88" s="99"/>
      <c r="IRC88" s="99"/>
      <c r="IRD88" s="99"/>
      <c r="IRE88" s="99"/>
      <c r="IRF88" s="99"/>
      <c r="IRG88" s="99"/>
      <c r="IRH88" s="99"/>
      <c r="IRI88" s="99"/>
      <c r="IRJ88" s="99"/>
      <c r="IRK88" s="99"/>
      <c r="IRL88" s="99"/>
      <c r="IRM88" s="99"/>
      <c r="IRN88" s="99"/>
      <c r="IRO88" s="99"/>
      <c r="IRP88" s="99"/>
      <c r="IRQ88" s="99"/>
      <c r="IRR88" s="99"/>
      <c r="IRS88" s="99"/>
      <c r="IRT88" s="99"/>
      <c r="IRU88" s="99"/>
      <c r="IRV88" s="99"/>
      <c r="IRW88" s="99"/>
      <c r="IRX88" s="99"/>
      <c r="IRY88" s="99"/>
      <c r="IRZ88" s="99"/>
      <c r="ISA88" s="99"/>
      <c r="ISB88" s="99"/>
      <c r="ISC88" s="99"/>
      <c r="ISD88" s="99"/>
      <c r="ISE88" s="99"/>
      <c r="ISF88" s="99"/>
      <c r="ISG88" s="99"/>
      <c r="ISH88" s="99"/>
      <c r="ISI88" s="99"/>
      <c r="ISJ88" s="99"/>
      <c r="ISK88" s="99"/>
      <c r="ISL88" s="99"/>
      <c r="ISM88" s="99"/>
      <c r="ISN88" s="99"/>
      <c r="ISO88" s="99"/>
      <c r="ISP88" s="99"/>
      <c r="ISQ88" s="99"/>
      <c r="ISR88" s="99"/>
      <c r="ISS88" s="99"/>
      <c r="IST88" s="99"/>
      <c r="ISU88" s="99"/>
      <c r="ISV88" s="99"/>
      <c r="ISW88" s="99"/>
      <c r="ISX88" s="99"/>
      <c r="ISY88" s="99"/>
      <c r="ISZ88" s="99"/>
      <c r="ITA88" s="99"/>
      <c r="ITB88" s="99"/>
      <c r="ITC88" s="99"/>
      <c r="ITD88" s="99"/>
      <c r="ITE88" s="99"/>
      <c r="ITF88" s="99"/>
      <c r="ITG88" s="99"/>
      <c r="ITH88" s="99"/>
      <c r="ITI88" s="99"/>
      <c r="ITJ88" s="99"/>
      <c r="ITK88" s="99"/>
      <c r="ITL88" s="99"/>
      <c r="ITM88" s="99"/>
      <c r="ITN88" s="99"/>
      <c r="ITO88" s="99"/>
      <c r="ITP88" s="99"/>
      <c r="ITQ88" s="99"/>
      <c r="ITR88" s="99"/>
      <c r="ITS88" s="99"/>
      <c r="ITT88" s="99"/>
      <c r="ITU88" s="99"/>
      <c r="ITV88" s="99"/>
      <c r="ITW88" s="99"/>
      <c r="ITX88" s="99"/>
      <c r="ITY88" s="99"/>
      <c r="ITZ88" s="99"/>
      <c r="IUA88" s="99"/>
      <c r="IUB88" s="99"/>
      <c r="IUC88" s="99"/>
      <c r="IUD88" s="99"/>
      <c r="IUE88" s="99"/>
      <c r="IUF88" s="99"/>
      <c r="IUG88" s="99"/>
      <c r="IUH88" s="99"/>
      <c r="IUI88" s="99"/>
      <c r="IUJ88" s="99"/>
      <c r="IUK88" s="99"/>
      <c r="IUL88" s="99"/>
      <c r="IUM88" s="99"/>
      <c r="IUN88" s="99"/>
      <c r="IUO88" s="99"/>
      <c r="IUP88" s="99"/>
      <c r="IUQ88" s="99"/>
      <c r="IUR88" s="99"/>
      <c r="IUS88" s="99"/>
      <c r="IUT88" s="99"/>
      <c r="IUU88" s="99"/>
      <c r="IUV88" s="99"/>
      <c r="IUW88" s="99"/>
      <c r="IUX88" s="99"/>
      <c r="IUY88" s="99"/>
      <c r="IUZ88" s="99"/>
      <c r="IVA88" s="99"/>
      <c r="IVB88" s="99"/>
      <c r="IVC88" s="99"/>
      <c r="IVD88" s="99"/>
      <c r="IVE88" s="99"/>
      <c r="IVF88" s="99"/>
      <c r="IVG88" s="99"/>
      <c r="IVH88" s="99"/>
      <c r="IVI88" s="99"/>
      <c r="IVJ88" s="99"/>
      <c r="IVK88" s="99"/>
      <c r="IVL88" s="99"/>
      <c r="IVM88" s="99"/>
      <c r="IVN88" s="99"/>
      <c r="IVO88" s="99"/>
      <c r="IVP88" s="99"/>
      <c r="IVQ88" s="99"/>
      <c r="IVR88" s="99"/>
      <c r="IVS88" s="99"/>
      <c r="IVT88" s="99"/>
      <c r="IVU88" s="99"/>
      <c r="IVV88" s="99"/>
      <c r="IVW88" s="99"/>
      <c r="IVX88" s="99"/>
      <c r="IVY88" s="99"/>
      <c r="IVZ88" s="99"/>
      <c r="IWA88" s="99"/>
      <c r="IWB88" s="99"/>
      <c r="IWC88" s="99"/>
      <c r="IWD88" s="99"/>
      <c r="IWE88" s="99"/>
      <c r="IWF88" s="99"/>
      <c r="IWG88" s="99"/>
      <c r="IWH88" s="99"/>
      <c r="IWI88" s="99"/>
      <c r="IWJ88" s="99"/>
      <c r="IWK88" s="99"/>
      <c r="IWL88" s="99"/>
      <c r="IWM88" s="99"/>
      <c r="IWN88" s="99"/>
      <c r="IWO88" s="99"/>
      <c r="IWP88" s="99"/>
      <c r="IWQ88" s="99"/>
      <c r="IWR88" s="99"/>
      <c r="IWS88" s="99"/>
      <c r="IWT88" s="99"/>
      <c r="IWU88" s="99"/>
      <c r="IWV88" s="99"/>
      <c r="IWW88" s="99"/>
      <c r="IWX88" s="99"/>
      <c r="IWY88" s="99"/>
      <c r="IWZ88" s="99"/>
      <c r="IXA88" s="99"/>
      <c r="IXB88" s="99"/>
      <c r="IXC88" s="99"/>
      <c r="IXD88" s="99"/>
      <c r="IXE88" s="99"/>
      <c r="IXF88" s="99"/>
      <c r="IXG88" s="99"/>
      <c r="IXH88" s="99"/>
      <c r="IXI88" s="99"/>
      <c r="IXJ88" s="99"/>
      <c r="IXK88" s="99"/>
      <c r="IXL88" s="99"/>
      <c r="IXM88" s="99"/>
      <c r="IXN88" s="99"/>
      <c r="IXO88" s="99"/>
      <c r="IXP88" s="99"/>
      <c r="IXQ88" s="99"/>
      <c r="IXR88" s="99"/>
      <c r="IXS88" s="99"/>
      <c r="IXT88" s="99"/>
      <c r="IXU88" s="99"/>
      <c r="IXV88" s="99"/>
      <c r="IXW88" s="99"/>
      <c r="IXX88" s="99"/>
      <c r="IXY88" s="99"/>
      <c r="IXZ88" s="99"/>
      <c r="IYA88" s="99"/>
      <c r="IYB88" s="99"/>
      <c r="IYC88" s="99"/>
      <c r="IYD88" s="99"/>
      <c r="IYE88" s="99"/>
      <c r="IYF88" s="99"/>
      <c r="IYG88" s="99"/>
      <c r="IYH88" s="99"/>
      <c r="IYI88" s="99"/>
      <c r="IYJ88" s="99"/>
      <c r="IYK88" s="99"/>
      <c r="IYL88" s="99"/>
      <c r="IYM88" s="99"/>
      <c r="IYN88" s="99"/>
      <c r="IYO88" s="99"/>
      <c r="IYP88" s="99"/>
      <c r="IYQ88" s="99"/>
      <c r="IYR88" s="99"/>
      <c r="IYS88" s="99"/>
      <c r="IYT88" s="99"/>
      <c r="IYU88" s="99"/>
      <c r="IYV88" s="99"/>
      <c r="IYW88" s="99"/>
      <c r="IYX88" s="99"/>
      <c r="IYY88" s="99"/>
      <c r="IYZ88" s="99"/>
      <c r="IZA88" s="99"/>
      <c r="IZB88" s="99"/>
      <c r="IZC88" s="99"/>
      <c r="IZD88" s="99"/>
      <c r="IZE88" s="99"/>
      <c r="IZF88" s="99"/>
      <c r="IZG88" s="99"/>
      <c r="IZH88" s="99"/>
      <c r="IZI88" s="99"/>
      <c r="IZJ88" s="99"/>
      <c r="IZK88" s="99"/>
      <c r="IZL88" s="99"/>
      <c r="IZM88" s="99"/>
      <c r="IZN88" s="99"/>
      <c r="IZO88" s="99"/>
      <c r="IZP88" s="99"/>
      <c r="IZQ88" s="99"/>
      <c r="IZR88" s="99"/>
      <c r="IZS88" s="99"/>
      <c r="IZT88" s="99"/>
      <c r="IZU88" s="99"/>
      <c r="IZV88" s="99"/>
      <c r="IZW88" s="99"/>
      <c r="IZX88" s="99"/>
      <c r="IZY88" s="99"/>
      <c r="IZZ88" s="99"/>
      <c r="JAA88" s="99"/>
      <c r="JAB88" s="99"/>
      <c r="JAC88" s="99"/>
      <c r="JAD88" s="99"/>
      <c r="JAE88" s="99"/>
      <c r="JAF88" s="99"/>
      <c r="JAG88" s="99"/>
      <c r="JAH88" s="99"/>
      <c r="JAI88" s="99"/>
      <c r="JAJ88" s="99"/>
      <c r="JAK88" s="99"/>
      <c r="JAL88" s="99"/>
      <c r="JAM88" s="99"/>
      <c r="JAN88" s="99"/>
      <c r="JAO88" s="99"/>
      <c r="JAP88" s="99"/>
      <c r="JAQ88" s="99"/>
      <c r="JAR88" s="99"/>
      <c r="JAS88" s="99"/>
      <c r="JAT88" s="99"/>
      <c r="JAU88" s="99"/>
      <c r="JAV88" s="99"/>
      <c r="JAW88" s="99"/>
      <c r="JAX88" s="99"/>
      <c r="JAY88" s="99"/>
      <c r="JAZ88" s="99"/>
      <c r="JBA88" s="99"/>
      <c r="JBB88" s="99"/>
      <c r="JBC88" s="99"/>
      <c r="JBD88" s="99"/>
      <c r="JBE88" s="99"/>
      <c r="JBF88" s="99"/>
      <c r="JBG88" s="99"/>
      <c r="JBH88" s="99"/>
      <c r="JBI88" s="99"/>
      <c r="JBJ88" s="99"/>
      <c r="JBK88" s="99"/>
      <c r="JBL88" s="99"/>
      <c r="JBM88" s="99"/>
      <c r="JBN88" s="99"/>
      <c r="JBO88" s="99"/>
      <c r="JBP88" s="99"/>
      <c r="JBQ88" s="99"/>
      <c r="JBR88" s="99"/>
      <c r="JBS88" s="99"/>
      <c r="JBT88" s="99"/>
      <c r="JBU88" s="99"/>
      <c r="JBV88" s="99"/>
      <c r="JBW88" s="99"/>
      <c r="JBX88" s="99"/>
      <c r="JBY88" s="99"/>
      <c r="JBZ88" s="99"/>
      <c r="JCA88" s="99"/>
      <c r="JCB88" s="99"/>
      <c r="JCC88" s="99"/>
      <c r="JCD88" s="99"/>
      <c r="JCE88" s="99"/>
      <c r="JCF88" s="99"/>
      <c r="JCG88" s="99"/>
      <c r="JCH88" s="99"/>
      <c r="JCI88" s="99"/>
      <c r="JCJ88" s="99"/>
      <c r="JCK88" s="99"/>
      <c r="JCL88" s="99"/>
      <c r="JCM88" s="99"/>
      <c r="JCN88" s="99"/>
      <c r="JCO88" s="99"/>
      <c r="JCP88" s="99"/>
      <c r="JCQ88" s="99"/>
      <c r="JCR88" s="99"/>
      <c r="JCS88" s="99"/>
      <c r="JCT88" s="99"/>
      <c r="JCU88" s="99"/>
      <c r="JCV88" s="99"/>
      <c r="JCW88" s="99"/>
      <c r="JCX88" s="99"/>
      <c r="JCY88" s="99"/>
      <c r="JCZ88" s="99"/>
      <c r="JDA88" s="99"/>
      <c r="JDB88" s="99"/>
      <c r="JDC88" s="99"/>
      <c r="JDD88" s="99"/>
      <c r="JDE88" s="99"/>
      <c r="JDF88" s="99"/>
      <c r="JDG88" s="99"/>
      <c r="JDH88" s="99"/>
      <c r="JDI88" s="99"/>
      <c r="JDJ88" s="99"/>
      <c r="JDK88" s="99"/>
      <c r="JDL88" s="99"/>
      <c r="JDM88" s="99"/>
      <c r="JDN88" s="99"/>
      <c r="JDO88" s="99"/>
      <c r="JDP88" s="99"/>
      <c r="JDQ88" s="99"/>
      <c r="JDR88" s="99"/>
      <c r="JDS88" s="99"/>
      <c r="JDT88" s="99"/>
      <c r="JDU88" s="99"/>
      <c r="JDV88" s="99"/>
      <c r="JDW88" s="99"/>
      <c r="JDX88" s="99"/>
      <c r="JDY88" s="99"/>
      <c r="JDZ88" s="99"/>
      <c r="JEA88" s="99"/>
      <c r="JEB88" s="99"/>
      <c r="JEC88" s="99"/>
      <c r="JED88" s="99"/>
      <c r="JEE88" s="99"/>
      <c r="JEF88" s="99"/>
      <c r="JEG88" s="99"/>
      <c r="JEH88" s="99"/>
      <c r="JEI88" s="99"/>
      <c r="JEJ88" s="99"/>
      <c r="JEK88" s="99"/>
      <c r="JEL88" s="99"/>
      <c r="JEM88" s="99"/>
      <c r="JEN88" s="99"/>
      <c r="JEO88" s="99"/>
      <c r="JEP88" s="99"/>
      <c r="JEQ88" s="99"/>
      <c r="JER88" s="99"/>
      <c r="JES88" s="99"/>
      <c r="JET88" s="99"/>
      <c r="JEU88" s="99"/>
      <c r="JEV88" s="99"/>
      <c r="JEW88" s="99"/>
      <c r="JEX88" s="99"/>
      <c r="JEY88" s="99"/>
      <c r="JEZ88" s="99"/>
      <c r="JFA88" s="99"/>
      <c r="JFB88" s="99"/>
      <c r="JFC88" s="99"/>
      <c r="JFD88" s="99"/>
      <c r="JFE88" s="99"/>
      <c r="JFF88" s="99"/>
      <c r="JFG88" s="99"/>
      <c r="JFH88" s="99"/>
      <c r="JFI88" s="99"/>
      <c r="JFJ88" s="99"/>
      <c r="JFK88" s="99"/>
      <c r="JFL88" s="99"/>
      <c r="JFM88" s="99"/>
      <c r="JFN88" s="99"/>
      <c r="JFO88" s="99"/>
      <c r="JFP88" s="99"/>
      <c r="JFQ88" s="99"/>
      <c r="JFR88" s="99"/>
      <c r="JFS88" s="99"/>
      <c r="JFT88" s="99"/>
      <c r="JFU88" s="99"/>
      <c r="JFV88" s="99"/>
      <c r="JFW88" s="99"/>
      <c r="JFX88" s="99"/>
      <c r="JFY88" s="99"/>
      <c r="JFZ88" s="99"/>
      <c r="JGA88" s="99"/>
      <c r="JGB88" s="99"/>
      <c r="JGC88" s="99"/>
      <c r="JGD88" s="99"/>
      <c r="JGE88" s="99"/>
      <c r="JGF88" s="99"/>
      <c r="JGG88" s="99"/>
      <c r="JGH88" s="99"/>
      <c r="JGI88" s="99"/>
      <c r="JGJ88" s="99"/>
      <c r="JGK88" s="99"/>
      <c r="JGL88" s="99"/>
      <c r="JGM88" s="99"/>
      <c r="JGN88" s="99"/>
      <c r="JGO88" s="99"/>
      <c r="JGP88" s="99"/>
      <c r="JGQ88" s="99"/>
      <c r="JGR88" s="99"/>
      <c r="JGS88" s="99"/>
      <c r="JGT88" s="99"/>
      <c r="JGU88" s="99"/>
      <c r="JGV88" s="99"/>
      <c r="JGW88" s="99"/>
      <c r="JGX88" s="99"/>
      <c r="JGY88" s="99"/>
      <c r="JGZ88" s="99"/>
      <c r="JHA88" s="99"/>
      <c r="JHB88" s="99"/>
      <c r="JHC88" s="99"/>
      <c r="JHD88" s="99"/>
      <c r="JHE88" s="99"/>
      <c r="JHF88" s="99"/>
      <c r="JHG88" s="99"/>
      <c r="JHH88" s="99"/>
      <c r="JHI88" s="99"/>
      <c r="JHJ88" s="99"/>
      <c r="JHK88" s="99"/>
      <c r="JHL88" s="99"/>
      <c r="JHM88" s="99"/>
      <c r="JHN88" s="99"/>
      <c r="JHO88" s="99"/>
      <c r="JHP88" s="99"/>
      <c r="JHQ88" s="99"/>
      <c r="JHR88" s="99"/>
      <c r="JHS88" s="99"/>
      <c r="JHT88" s="99"/>
      <c r="JHU88" s="99"/>
      <c r="JHV88" s="99"/>
      <c r="JHW88" s="99"/>
      <c r="JHX88" s="99"/>
      <c r="JHY88" s="99"/>
      <c r="JHZ88" s="99"/>
      <c r="JIA88" s="99"/>
      <c r="JIB88" s="99"/>
      <c r="JIC88" s="99"/>
      <c r="JID88" s="99"/>
      <c r="JIE88" s="99"/>
      <c r="JIF88" s="99"/>
      <c r="JIG88" s="99"/>
      <c r="JIH88" s="99"/>
      <c r="JII88" s="99"/>
      <c r="JIJ88" s="99"/>
      <c r="JIK88" s="99"/>
      <c r="JIL88" s="99"/>
      <c r="JIM88" s="99"/>
      <c r="JIN88" s="99"/>
      <c r="JIO88" s="99"/>
      <c r="JIP88" s="99"/>
      <c r="JIQ88" s="99"/>
      <c r="JIR88" s="99"/>
      <c r="JIS88" s="99"/>
      <c r="JIT88" s="99"/>
      <c r="JIU88" s="99"/>
      <c r="JIV88" s="99"/>
      <c r="JIW88" s="99"/>
      <c r="JIX88" s="99"/>
      <c r="JIY88" s="99"/>
      <c r="JIZ88" s="99"/>
      <c r="JJA88" s="99"/>
      <c r="JJB88" s="99"/>
      <c r="JJC88" s="99"/>
      <c r="JJD88" s="99"/>
      <c r="JJE88" s="99"/>
      <c r="JJF88" s="99"/>
      <c r="JJG88" s="99"/>
      <c r="JJH88" s="99"/>
      <c r="JJI88" s="99"/>
      <c r="JJJ88" s="99"/>
      <c r="JJK88" s="99"/>
      <c r="JJL88" s="99"/>
      <c r="JJM88" s="99"/>
      <c r="JJN88" s="99"/>
      <c r="JJO88" s="99"/>
      <c r="JJP88" s="99"/>
      <c r="JJQ88" s="99"/>
      <c r="JJR88" s="99"/>
      <c r="JJS88" s="99"/>
      <c r="JJT88" s="99"/>
      <c r="JJU88" s="99"/>
      <c r="JJV88" s="99"/>
      <c r="JJW88" s="99"/>
      <c r="JJX88" s="99"/>
      <c r="JJY88" s="99"/>
      <c r="JJZ88" s="99"/>
      <c r="JKA88" s="99"/>
      <c r="JKB88" s="99"/>
      <c r="JKC88" s="99"/>
      <c r="JKD88" s="99"/>
      <c r="JKE88" s="99"/>
      <c r="JKF88" s="99"/>
      <c r="JKG88" s="99"/>
      <c r="JKH88" s="99"/>
      <c r="JKI88" s="99"/>
      <c r="JKJ88" s="99"/>
      <c r="JKK88" s="99"/>
      <c r="JKL88" s="99"/>
      <c r="JKM88" s="99"/>
      <c r="JKN88" s="99"/>
      <c r="JKO88" s="99"/>
      <c r="JKP88" s="99"/>
      <c r="JKQ88" s="99"/>
      <c r="JKR88" s="99"/>
      <c r="JKS88" s="99"/>
      <c r="JKT88" s="99"/>
      <c r="JKU88" s="99"/>
      <c r="JKV88" s="99"/>
      <c r="JKW88" s="99"/>
      <c r="JKX88" s="99"/>
      <c r="JKY88" s="99"/>
      <c r="JKZ88" s="99"/>
      <c r="JLA88" s="99"/>
      <c r="JLB88" s="99"/>
      <c r="JLC88" s="99"/>
      <c r="JLD88" s="99"/>
      <c r="JLE88" s="99"/>
      <c r="JLF88" s="99"/>
      <c r="JLG88" s="99"/>
      <c r="JLH88" s="99"/>
      <c r="JLI88" s="99"/>
      <c r="JLJ88" s="99"/>
      <c r="JLK88" s="99"/>
      <c r="JLL88" s="99"/>
      <c r="JLM88" s="99"/>
      <c r="JLN88" s="99"/>
      <c r="JLO88" s="99"/>
      <c r="JLP88" s="99"/>
      <c r="JLQ88" s="99"/>
      <c r="JLR88" s="99"/>
      <c r="JLS88" s="99"/>
      <c r="JLT88" s="99"/>
      <c r="JLU88" s="99"/>
      <c r="JLV88" s="99"/>
      <c r="JLW88" s="99"/>
      <c r="JLX88" s="99"/>
      <c r="JLY88" s="99"/>
      <c r="JLZ88" s="99"/>
      <c r="JMA88" s="99"/>
      <c r="JMB88" s="99"/>
      <c r="JMC88" s="99"/>
      <c r="JMD88" s="99"/>
      <c r="JME88" s="99"/>
      <c r="JMF88" s="99"/>
      <c r="JMG88" s="99"/>
      <c r="JMH88" s="99"/>
      <c r="JMI88" s="99"/>
      <c r="JMJ88" s="99"/>
      <c r="JMK88" s="99"/>
      <c r="JML88" s="99"/>
      <c r="JMM88" s="99"/>
      <c r="JMN88" s="99"/>
      <c r="JMO88" s="99"/>
      <c r="JMP88" s="99"/>
      <c r="JMQ88" s="99"/>
      <c r="JMR88" s="99"/>
      <c r="JMS88" s="99"/>
      <c r="JMT88" s="99"/>
      <c r="JMU88" s="99"/>
      <c r="JMV88" s="99"/>
      <c r="JMW88" s="99"/>
      <c r="JMX88" s="99"/>
      <c r="JMY88" s="99"/>
      <c r="JMZ88" s="99"/>
      <c r="JNA88" s="99"/>
      <c r="JNB88" s="99"/>
      <c r="JNC88" s="99"/>
      <c r="JND88" s="99"/>
      <c r="JNE88" s="99"/>
      <c r="JNF88" s="99"/>
      <c r="JNG88" s="99"/>
      <c r="JNH88" s="99"/>
      <c r="JNI88" s="99"/>
      <c r="JNJ88" s="99"/>
      <c r="JNK88" s="99"/>
      <c r="JNL88" s="99"/>
      <c r="JNM88" s="99"/>
      <c r="JNN88" s="99"/>
      <c r="JNO88" s="99"/>
      <c r="JNP88" s="99"/>
      <c r="JNQ88" s="99"/>
      <c r="JNR88" s="99"/>
      <c r="JNS88" s="99"/>
      <c r="JNT88" s="99"/>
      <c r="JNU88" s="99"/>
      <c r="JNV88" s="99"/>
      <c r="JNW88" s="99"/>
      <c r="JNX88" s="99"/>
      <c r="JNY88" s="99"/>
      <c r="JNZ88" s="99"/>
      <c r="JOA88" s="99"/>
      <c r="JOB88" s="99"/>
      <c r="JOC88" s="99"/>
      <c r="JOD88" s="99"/>
      <c r="JOE88" s="99"/>
      <c r="JOF88" s="99"/>
      <c r="JOG88" s="99"/>
      <c r="JOH88" s="99"/>
      <c r="JOI88" s="99"/>
      <c r="JOJ88" s="99"/>
      <c r="JOK88" s="99"/>
      <c r="JOL88" s="99"/>
      <c r="JOM88" s="99"/>
      <c r="JON88" s="99"/>
      <c r="JOO88" s="99"/>
      <c r="JOP88" s="99"/>
      <c r="JOQ88" s="99"/>
      <c r="JOR88" s="99"/>
      <c r="JOS88" s="99"/>
      <c r="JOT88" s="99"/>
      <c r="JOU88" s="99"/>
      <c r="JOV88" s="99"/>
      <c r="JOW88" s="99"/>
      <c r="JOX88" s="99"/>
      <c r="JOY88" s="99"/>
      <c r="JOZ88" s="99"/>
      <c r="JPA88" s="99"/>
      <c r="JPB88" s="99"/>
      <c r="JPC88" s="99"/>
      <c r="JPD88" s="99"/>
      <c r="JPE88" s="99"/>
      <c r="JPF88" s="99"/>
      <c r="JPG88" s="99"/>
      <c r="JPH88" s="99"/>
      <c r="JPI88" s="99"/>
      <c r="JPJ88" s="99"/>
      <c r="JPK88" s="99"/>
      <c r="JPL88" s="99"/>
      <c r="JPM88" s="99"/>
      <c r="JPN88" s="99"/>
      <c r="JPO88" s="99"/>
      <c r="JPP88" s="99"/>
      <c r="JPQ88" s="99"/>
      <c r="JPR88" s="99"/>
      <c r="JPS88" s="99"/>
      <c r="JPT88" s="99"/>
      <c r="JPU88" s="99"/>
      <c r="JPV88" s="99"/>
      <c r="JPW88" s="99"/>
      <c r="JPX88" s="99"/>
      <c r="JPY88" s="99"/>
      <c r="JPZ88" s="99"/>
      <c r="JQA88" s="99"/>
      <c r="JQB88" s="99"/>
      <c r="JQC88" s="99"/>
      <c r="JQD88" s="99"/>
      <c r="JQE88" s="99"/>
      <c r="JQF88" s="99"/>
      <c r="JQG88" s="99"/>
      <c r="JQH88" s="99"/>
      <c r="JQI88" s="99"/>
      <c r="JQJ88" s="99"/>
      <c r="JQK88" s="99"/>
      <c r="JQL88" s="99"/>
      <c r="JQM88" s="99"/>
      <c r="JQN88" s="99"/>
      <c r="JQO88" s="99"/>
      <c r="JQP88" s="99"/>
      <c r="JQQ88" s="99"/>
      <c r="JQR88" s="99"/>
      <c r="JQS88" s="99"/>
      <c r="JQT88" s="99"/>
      <c r="JQU88" s="99"/>
      <c r="JQV88" s="99"/>
      <c r="JQW88" s="99"/>
      <c r="JQX88" s="99"/>
      <c r="JQY88" s="99"/>
      <c r="JQZ88" s="99"/>
      <c r="JRA88" s="99"/>
      <c r="JRB88" s="99"/>
      <c r="JRC88" s="99"/>
      <c r="JRD88" s="99"/>
      <c r="JRE88" s="99"/>
      <c r="JRF88" s="99"/>
      <c r="JRG88" s="99"/>
      <c r="JRH88" s="99"/>
      <c r="JRI88" s="99"/>
      <c r="JRJ88" s="99"/>
      <c r="JRK88" s="99"/>
      <c r="JRL88" s="99"/>
      <c r="JRM88" s="99"/>
      <c r="JRN88" s="99"/>
      <c r="JRO88" s="99"/>
      <c r="JRP88" s="99"/>
      <c r="JRQ88" s="99"/>
      <c r="JRR88" s="99"/>
      <c r="JRS88" s="99"/>
      <c r="JRT88" s="99"/>
      <c r="JRU88" s="99"/>
      <c r="JRV88" s="99"/>
      <c r="JRW88" s="99"/>
      <c r="JRX88" s="99"/>
      <c r="JRY88" s="99"/>
      <c r="JRZ88" s="99"/>
      <c r="JSA88" s="99"/>
      <c r="JSB88" s="99"/>
      <c r="JSC88" s="99"/>
      <c r="JSD88" s="99"/>
      <c r="JSE88" s="99"/>
      <c r="JSF88" s="99"/>
      <c r="JSG88" s="99"/>
      <c r="JSH88" s="99"/>
      <c r="JSI88" s="99"/>
      <c r="JSJ88" s="99"/>
      <c r="JSK88" s="99"/>
      <c r="JSL88" s="99"/>
      <c r="JSM88" s="99"/>
      <c r="JSN88" s="99"/>
      <c r="JSO88" s="99"/>
      <c r="JSP88" s="99"/>
      <c r="JSQ88" s="99"/>
      <c r="JSR88" s="99"/>
      <c r="JSS88" s="99"/>
      <c r="JST88" s="99"/>
      <c r="JSU88" s="99"/>
      <c r="JSV88" s="99"/>
      <c r="JSW88" s="99"/>
      <c r="JSX88" s="99"/>
      <c r="JSY88" s="99"/>
      <c r="JSZ88" s="99"/>
      <c r="JTA88" s="99"/>
      <c r="JTB88" s="99"/>
      <c r="JTC88" s="99"/>
      <c r="JTD88" s="99"/>
      <c r="JTE88" s="99"/>
      <c r="JTF88" s="99"/>
      <c r="JTG88" s="99"/>
      <c r="JTH88" s="99"/>
      <c r="JTI88" s="99"/>
      <c r="JTJ88" s="99"/>
      <c r="JTK88" s="99"/>
      <c r="JTL88" s="99"/>
      <c r="JTM88" s="99"/>
      <c r="JTN88" s="99"/>
      <c r="JTO88" s="99"/>
      <c r="JTP88" s="99"/>
      <c r="JTQ88" s="99"/>
      <c r="JTR88" s="99"/>
      <c r="JTS88" s="99"/>
      <c r="JTT88" s="99"/>
      <c r="JTU88" s="99"/>
      <c r="JTV88" s="99"/>
      <c r="JTW88" s="99"/>
      <c r="JTX88" s="99"/>
      <c r="JTY88" s="99"/>
      <c r="JTZ88" s="99"/>
      <c r="JUA88" s="99"/>
      <c r="JUB88" s="99"/>
      <c r="JUC88" s="99"/>
      <c r="JUD88" s="99"/>
      <c r="JUE88" s="99"/>
      <c r="JUF88" s="99"/>
      <c r="JUG88" s="99"/>
      <c r="JUH88" s="99"/>
      <c r="JUI88" s="99"/>
      <c r="JUJ88" s="99"/>
      <c r="JUK88" s="99"/>
      <c r="JUL88" s="99"/>
      <c r="JUM88" s="99"/>
      <c r="JUN88" s="99"/>
      <c r="JUO88" s="99"/>
      <c r="JUP88" s="99"/>
      <c r="JUQ88" s="99"/>
      <c r="JUR88" s="99"/>
      <c r="JUS88" s="99"/>
      <c r="JUT88" s="99"/>
      <c r="JUU88" s="99"/>
      <c r="JUV88" s="99"/>
      <c r="JUW88" s="99"/>
      <c r="JUX88" s="99"/>
      <c r="JUY88" s="99"/>
      <c r="JUZ88" s="99"/>
      <c r="JVA88" s="99"/>
      <c r="JVB88" s="99"/>
      <c r="JVC88" s="99"/>
      <c r="JVD88" s="99"/>
      <c r="JVE88" s="99"/>
      <c r="JVF88" s="99"/>
      <c r="JVG88" s="99"/>
      <c r="JVH88" s="99"/>
      <c r="JVI88" s="99"/>
      <c r="JVJ88" s="99"/>
      <c r="JVK88" s="99"/>
      <c r="JVL88" s="99"/>
      <c r="JVM88" s="99"/>
      <c r="JVN88" s="99"/>
      <c r="JVO88" s="99"/>
      <c r="JVP88" s="99"/>
      <c r="JVQ88" s="99"/>
      <c r="JVR88" s="99"/>
      <c r="JVS88" s="99"/>
      <c r="JVT88" s="99"/>
      <c r="JVU88" s="99"/>
      <c r="JVV88" s="99"/>
      <c r="JVW88" s="99"/>
      <c r="JVX88" s="99"/>
      <c r="JVY88" s="99"/>
      <c r="JVZ88" s="99"/>
      <c r="JWA88" s="99"/>
      <c r="JWB88" s="99"/>
      <c r="JWC88" s="99"/>
      <c r="JWD88" s="99"/>
      <c r="JWE88" s="99"/>
      <c r="JWF88" s="99"/>
      <c r="JWG88" s="99"/>
      <c r="JWH88" s="99"/>
      <c r="JWI88" s="99"/>
      <c r="JWJ88" s="99"/>
      <c r="JWK88" s="99"/>
      <c r="JWL88" s="99"/>
      <c r="JWM88" s="99"/>
      <c r="JWN88" s="99"/>
      <c r="JWO88" s="99"/>
      <c r="JWP88" s="99"/>
      <c r="JWQ88" s="99"/>
      <c r="JWR88" s="99"/>
      <c r="JWS88" s="99"/>
      <c r="JWT88" s="99"/>
      <c r="JWU88" s="99"/>
      <c r="JWV88" s="99"/>
      <c r="JWW88" s="99"/>
      <c r="JWX88" s="99"/>
      <c r="JWY88" s="99"/>
      <c r="JWZ88" s="99"/>
      <c r="JXA88" s="99"/>
      <c r="JXB88" s="99"/>
      <c r="JXC88" s="99"/>
      <c r="JXD88" s="99"/>
      <c r="JXE88" s="99"/>
      <c r="JXF88" s="99"/>
      <c r="JXG88" s="99"/>
      <c r="JXH88" s="99"/>
      <c r="JXI88" s="99"/>
      <c r="JXJ88" s="99"/>
      <c r="JXK88" s="99"/>
      <c r="JXL88" s="99"/>
      <c r="JXM88" s="99"/>
      <c r="JXN88" s="99"/>
      <c r="JXO88" s="99"/>
      <c r="JXP88" s="99"/>
      <c r="JXQ88" s="99"/>
      <c r="JXR88" s="99"/>
      <c r="JXS88" s="99"/>
      <c r="JXT88" s="99"/>
      <c r="JXU88" s="99"/>
      <c r="JXV88" s="99"/>
      <c r="JXW88" s="99"/>
      <c r="JXX88" s="99"/>
      <c r="JXY88" s="99"/>
      <c r="JXZ88" s="99"/>
      <c r="JYA88" s="99"/>
      <c r="JYB88" s="99"/>
      <c r="JYC88" s="99"/>
      <c r="JYD88" s="99"/>
      <c r="JYE88" s="99"/>
      <c r="JYF88" s="99"/>
      <c r="JYG88" s="99"/>
      <c r="JYH88" s="99"/>
      <c r="JYI88" s="99"/>
      <c r="JYJ88" s="99"/>
      <c r="JYK88" s="99"/>
      <c r="JYL88" s="99"/>
      <c r="JYM88" s="99"/>
      <c r="JYN88" s="99"/>
      <c r="JYO88" s="99"/>
      <c r="JYP88" s="99"/>
      <c r="JYQ88" s="99"/>
      <c r="JYR88" s="99"/>
      <c r="JYS88" s="99"/>
      <c r="JYT88" s="99"/>
      <c r="JYU88" s="99"/>
      <c r="JYV88" s="99"/>
      <c r="JYW88" s="99"/>
      <c r="JYX88" s="99"/>
      <c r="JYY88" s="99"/>
      <c r="JYZ88" s="99"/>
      <c r="JZA88" s="99"/>
      <c r="JZB88" s="99"/>
      <c r="JZC88" s="99"/>
      <c r="JZD88" s="99"/>
      <c r="JZE88" s="99"/>
      <c r="JZF88" s="99"/>
      <c r="JZG88" s="99"/>
      <c r="JZH88" s="99"/>
      <c r="JZI88" s="99"/>
      <c r="JZJ88" s="99"/>
      <c r="JZK88" s="99"/>
      <c r="JZL88" s="99"/>
      <c r="JZM88" s="99"/>
      <c r="JZN88" s="99"/>
      <c r="JZO88" s="99"/>
      <c r="JZP88" s="99"/>
      <c r="JZQ88" s="99"/>
      <c r="JZR88" s="99"/>
      <c r="JZS88" s="99"/>
      <c r="JZT88" s="99"/>
      <c r="JZU88" s="99"/>
      <c r="JZV88" s="99"/>
      <c r="JZW88" s="99"/>
      <c r="JZX88" s="99"/>
      <c r="JZY88" s="99"/>
      <c r="JZZ88" s="99"/>
      <c r="KAA88" s="99"/>
      <c r="KAB88" s="99"/>
      <c r="KAC88" s="99"/>
      <c r="KAD88" s="99"/>
      <c r="KAE88" s="99"/>
      <c r="KAF88" s="99"/>
      <c r="KAG88" s="99"/>
      <c r="KAH88" s="99"/>
      <c r="KAI88" s="99"/>
      <c r="KAJ88" s="99"/>
      <c r="KAK88" s="99"/>
      <c r="KAL88" s="99"/>
      <c r="KAM88" s="99"/>
      <c r="KAN88" s="99"/>
      <c r="KAO88" s="99"/>
      <c r="KAP88" s="99"/>
      <c r="KAQ88" s="99"/>
      <c r="KAR88" s="99"/>
      <c r="KAS88" s="99"/>
      <c r="KAT88" s="99"/>
      <c r="KAU88" s="99"/>
      <c r="KAV88" s="99"/>
      <c r="KAW88" s="99"/>
      <c r="KAX88" s="99"/>
      <c r="KAY88" s="99"/>
      <c r="KAZ88" s="99"/>
      <c r="KBA88" s="99"/>
      <c r="KBB88" s="99"/>
      <c r="KBC88" s="99"/>
      <c r="KBD88" s="99"/>
      <c r="KBE88" s="99"/>
      <c r="KBF88" s="99"/>
      <c r="KBG88" s="99"/>
      <c r="KBH88" s="99"/>
      <c r="KBI88" s="99"/>
      <c r="KBJ88" s="99"/>
      <c r="KBK88" s="99"/>
      <c r="KBL88" s="99"/>
      <c r="KBM88" s="99"/>
      <c r="KBN88" s="99"/>
      <c r="KBO88" s="99"/>
      <c r="KBP88" s="99"/>
      <c r="KBQ88" s="99"/>
      <c r="KBR88" s="99"/>
      <c r="KBS88" s="99"/>
      <c r="KBT88" s="99"/>
      <c r="KBU88" s="99"/>
      <c r="KBV88" s="99"/>
      <c r="KBW88" s="99"/>
      <c r="KBX88" s="99"/>
      <c r="KBY88" s="99"/>
      <c r="KBZ88" s="99"/>
      <c r="KCA88" s="99"/>
      <c r="KCB88" s="99"/>
      <c r="KCC88" s="99"/>
      <c r="KCD88" s="99"/>
      <c r="KCE88" s="99"/>
      <c r="KCF88" s="99"/>
      <c r="KCG88" s="99"/>
      <c r="KCH88" s="99"/>
      <c r="KCI88" s="99"/>
      <c r="KCJ88" s="99"/>
      <c r="KCK88" s="99"/>
      <c r="KCL88" s="99"/>
      <c r="KCM88" s="99"/>
      <c r="KCN88" s="99"/>
      <c r="KCO88" s="99"/>
      <c r="KCP88" s="99"/>
      <c r="KCQ88" s="99"/>
      <c r="KCR88" s="99"/>
      <c r="KCS88" s="99"/>
      <c r="KCT88" s="99"/>
      <c r="KCU88" s="99"/>
      <c r="KCV88" s="99"/>
      <c r="KCW88" s="99"/>
      <c r="KCX88" s="99"/>
      <c r="KCY88" s="99"/>
      <c r="KCZ88" s="99"/>
      <c r="KDA88" s="99"/>
      <c r="KDB88" s="99"/>
      <c r="KDC88" s="99"/>
      <c r="KDD88" s="99"/>
      <c r="KDE88" s="99"/>
      <c r="KDF88" s="99"/>
      <c r="KDG88" s="99"/>
      <c r="KDH88" s="99"/>
      <c r="KDI88" s="99"/>
      <c r="KDJ88" s="99"/>
      <c r="KDK88" s="99"/>
      <c r="KDL88" s="99"/>
      <c r="KDM88" s="99"/>
      <c r="KDN88" s="99"/>
      <c r="KDO88" s="99"/>
      <c r="KDP88" s="99"/>
      <c r="KDQ88" s="99"/>
      <c r="KDR88" s="99"/>
      <c r="KDS88" s="99"/>
      <c r="KDT88" s="99"/>
      <c r="KDU88" s="99"/>
      <c r="KDV88" s="99"/>
      <c r="KDW88" s="99"/>
      <c r="KDX88" s="99"/>
      <c r="KDY88" s="99"/>
      <c r="KDZ88" s="99"/>
      <c r="KEA88" s="99"/>
      <c r="KEB88" s="99"/>
      <c r="KEC88" s="99"/>
      <c r="KED88" s="99"/>
      <c r="KEE88" s="99"/>
      <c r="KEF88" s="99"/>
      <c r="KEG88" s="99"/>
      <c r="KEH88" s="99"/>
      <c r="KEI88" s="99"/>
      <c r="KEJ88" s="99"/>
      <c r="KEK88" s="99"/>
      <c r="KEL88" s="99"/>
      <c r="KEM88" s="99"/>
      <c r="KEN88" s="99"/>
      <c r="KEO88" s="99"/>
      <c r="KEP88" s="99"/>
      <c r="KEQ88" s="99"/>
      <c r="KER88" s="99"/>
      <c r="KES88" s="99"/>
      <c r="KET88" s="99"/>
      <c r="KEU88" s="99"/>
      <c r="KEV88" s="99"/>
      <c r="KEW88" s="99"/>
      <c r="KEX88" s="99"/>
      <c r="KEY88" s="99"/>
      <c r="KEZ88" s="99"/>
      <c r="KFA88" s="99"/>
      <c r="KFB88" s="99"/>
      <c r="KFC88" s="99"/>
      <c r="KFD88" s="99"/>
      <c r="KFE88" s="99"/>
      <c r="KFF88" s="99"/>
      <c r="KFG88" s="99"/>
      <c r="KFH88" s="99"/>
      <c r="KFI88" s="99"/>
      <c r="KFJ88" s="99"/>
      <c r="KFK88" s="99"/>
      <c r="KFL88" s="99"/>
      <c r="KFM88" s="99"/>
      <c r="KFN88" s="99"/>
      <c r="KFO88" s="99"/>
      <c r="KFP88" s="99"/>
      <c r="KFQ88" s="99"/>
      <c r="KFR88" s="99"/>
      <c r="KFS88" s="99"/>
      <c r="KFT88" s="99"/>
      <c r="KFU88" s="99"/>
      <c r="KFV88" s="99"/>
      <c r="KFW88" s="99"/>
      <c r="KFX88" s="99"/>
      <c r="KFY88" s="99"/>
      <c r="KFZ88" s="99"/>
      <c r="KGA88" s="99"/>
      <c r="KGB88" s="99"/>
      <c r="KGC88" s="99"/>
      <c r="KGD88" s="99"/>
      <c r="KGE88" s="99"/>
      <c r="KGF88" s="99"/>
      <c r="KGG88" s="99"/>
      <c r="KGH88" s="99"/>
      <c r="KGI88" s="99"/>
      <c r="KGJ88" s="99"/>
      <c r="KGK88" s="99"/>
      <c r="KGL88" s="99"/>
      <c r="KGM88" s="99"/>
      <c r="KGN88" s="99"/>
      <c r="KGO88" s="99"/>
      <c r="KGP88" s="99"/>
      <c r="KGQ88" s="99"/>
      <c r="KGR88" s="99"/>
      <c r="KGS88" s="99"/>
      <c r="KGT88" s="99"/>
      <c r="KGU88" s="99"/>
      <c r="KGV88" s="99"/>
      <c r="KGW88" s="99"/>
      <c r="KGX88" s="99"/>
      <c r="KGY88" s="99"/>
      <c r="KGZ88" s="99"/>
      <c r="KHA88" s="99"/>
      <c r="KHB88" s="99"/>
      <c r="KHC88" s="99"/>
      <c r="KHD88" s="99"/>
      <c r="KHE88" s="99"/>
      <c r="KHF88" s="99"/>
      <c r="KHG88" s="99"/>
      <c r="KHH88" s="99"/>
      <c r="KHI88" s="99"/>
      <c r="KHJ88" s="99"/>
      <c r="KHK88" s="99"/>
      <c r="KHL88" s="99"/>
      <c r="KHM88" s="99"/>
      <c r="KHN88" s="99"/>
      <c r="KHO88" s="99"/>
      <c r="KHP88" s="99"/>
      <c r="KHQ88" s="99"/>
      <c r="KHR88" s="99"/>
      <c r="KHS88" s="99"/>
      <c r="KHT88" s="99"/>
      <c r="KHU88" s="99"/>
      <c r="KHV88" s="99"/>
      <c r="KHW88" s="99"/>
      <c r="KHX88" s="99"/>
      <c r="KHY88" s="99"/>
      <c r="KHZ88" s="99"/>
      <c r="KIA88" s="99"/>
      <c r="KIB88" s="99"/>
      <c r="KIC88" s="99"/>
      <c r="KID88" s="99"/>
      <c r="KIE88" s="99"/>
      <c r="KIF88" s="99"/>
      <c r="KIG88" s="99"/>
      <c r="KIH88" s="99"/>
      <c r="KII88" s="99"/>
      <c r="KIJ88" s="99"/>
      <c r="KIK88" s="99"/>
      <c r="KIL88" s="99"/>
      <c r="KIM88" s="99"/>
      <c r="KIN88" s="99"/>
      <c r="KIO88" s="99"/>
      <c r="KIP88" s="99"/>
      <c r="KIQ88" s="99"/>
      <c r="KIR88" s="99"/>
      <c r="KIS88" s="99"/>
      <c r="KIT88" s="99"/>
      <c r="KIU88" s="99"/>
      <c r="KIV88" s="99"/>
      <c r="KIW88" s="99"/>
      <c r="KIX88" s="99"/>
      <c r="KIY88" s="99"/>
      <c r="KIZ88" s="99"/>
      <c r="KJA88" s="99"/>
      <c r="KJB88" s="99"/>
      <c r="KJC88" s="99"/>
      <c r="KJD88" s="99"/>
      <c r="KJE88" s="99"/>
      <c r="KJF88" s="99"/>
      <c r="KJG88" s="99"/>
      <c r="KJH88" s="99"/>
      <c r="KJI88" s="99"/>
      <c r="KJJ88" s="99"/>
      <c r="KJK88" s="99"/>
      <c r="KJL88" s="99"/>
      <c r="KJM88" s="99"/>
      <c r="KJN88" s="99"/>
      <c r="KJO88" s="99"/>
      <c r="KJP88" s="99"/>
      <c r="KJQ88" s="99"/>
      <c r="KJR88" s="99"/>
      <c r="KJS88" s="99"/>
      <c r="KJT88" s="99"/>
      <c r="KJU88" s="99"/>
      <c r="KJV88" s="99"/>
      <c r="KJW88" s="99"/>
      <c r="KJX88" s="99"/>
      <c r="KJY88" s="99"/>
      <c r="KJZ88" s="99"/>
      <c r="KKA88" s="99"/>
      <c r="KKB88" s="99"/>
      <c r="KKC88" s="99"/>
      <c r="KKD88" s="99"/>
      <c r="KKE88" s="99"/>
      <c r="KKF88" s="99"/>
      <c r="KKG88" s="99"/>
      <c r="KKH88" s="99"/>
      <c r="KKI88" s="99"/>
      <c r="KKJ88" s="99"/>
      <c r="KKK88" s="99"/>
      <c r="KKL88" s="99"/>
      <c r="KKM88" s="99"/>
      <c r="KKN88" s="99"/>
      <c r="KKO88" s="99"/>
      <c r="KKP88" s="99"/>
      <c r="KKQ88" s="99"/>
      <c r="KKR88" s="99"/>
      <c r="KKS88" s="99"/>
      <c r="KKT88" s="99"/>
      <c r="KKU88" s="99"/>
      <c r="KKV88" s="99"/>
      <c r="KKW88" s="99"/>
      <c r="KKX88" s="99"/>
      <c r="KKY88" s="99"/>
      <c r="KKZ88" s="99"/>
      <c r="KLA88" s="99"/>
      <c r="KLB88" s="99"/>
      <c r="KLC88" s="99"/>
      <c r="KLD88" s="99"/>
      <c r="KLE88" s="99"/>
      <c r="KLF88" s="99"/>
      <c r="KLG88" s="99"/>
      <c r="KLH88" s="99"/>
      <c r="KLI88" s="99"/>
      <c r="KLJ88" s="99"/>
      <c r="KLK88" s="99"/>
      <c r="KLL88" s="99"/>
      <c r="KLM88" s="99"/>
      <c r="KLN88" s="99"/>
      <c r="KLO88" s="99"/>
      <c r="KLP88" s="99"/>
      <c r="KLQ88" s="99"/>
      <c r="KLR88" s="99"/>
      <c r="KLS88" s="99"/>
      <c r="KLT88" s="99"/>
      <c r="KLU88" s="99"/>
      <c r="KLV88" s="99"/>
      <c r="KLW88" s="99"/>
      <c r="KLX88" s="99"/>
      <c r="KLY88" s="99"/>
      <c r="KLZ88" s="99"/>
      <c r="KMA88" s="99"/>
      <c r="KMB88" s="99"/>
      <c r="KMC88" s="99"/>
      <c r="KMD88" s="99"/>
      <c r="KME88" s="99"/>
      <c r="KMF88" s="99"/>
      <c r="KMG88" s="99"/>
      <c r="KMH88" s="99"/>
      <c r="KMI88" s="99"/>
      <c r="KMJ88" s="99"/>
      <c r="KMK88" s="99"/>
      <c r="KML88" s="99"/>
      <c r="KMM88" s="99"/>
      <c r="KMN88" s="99"/>
      <c r="KMO88" s="99"/>
      <c r="KMP88" s="99"/>
      <c r="KMQ88" s="99"/>
      <c r="KMR88" s="99"/>
      <c r="KMS88" s="99"/>
      <c r="KMT88" s="99"/>
      <c r="KMU88" s="99"/>
      <c r="KMV88" s="99"/>
      <c r="KMW88" s="99"/>
      <c r="KMX88" s="99"/>
      <c r="KMY88" s="99"/>
      <c r="KMZ88" s="99"/>
      <c r="KNA88" s="99"/>
      <c r="KNB88" s="99"/>
      <c r="KNC88" s="99"/>
      <c r="KND88" s="99"/>
      <c r="KNE88" s="99"/>
      <c r="KNF88" s="99"/>
      <c r="KNG88" s="99"/>
      <c r="KNH88" s="99"/>
      <c r="KNI88" s="99"/>
      <c r="KNJ88" s="99"/>
      <c r="KNK88" s="99"/>
      <c r="KNL88" s="99"/>
      <c r="KNM88" s="99"/>
      <c r="KNN88" s="99"/>
      <c r="KNO88" s="99"/>
      <c r="KNP88" s="99"/>
      <c r="KNQ88" s="99"/>
      <c r="KNR88" s="99"/>
      <c r="KNS88" s="99"/>
      <c r="KNT88" s="99"/>
      <c r="KNU88" s="99"/>
      <c r="KNV88" s="99"/>
      <c r="KNW88" s="99"/>
      <c r="KNX88" s="99"/>
      <c r="KNY88" s="99"/>
      <c r="KNZ88" s="99"/>
      <c r="KOA88" s="99"/>
      <c r="KOB88" s="99"/>
      <c r="KOC88" s="99"/>
      <c r="KOD88" s="99"/>
      <c r="KOE88" s="99"/>
      <c r="KOF88" s="99"/>
      <c r="KOG88" s="99"/>
      <c r="KOH88" s="99"/>
      <c r="KOI88" s="99"/>
      <c r="KOJ88" s="99"/>
      <c r="KOK88" s="99"/>
      <c r="KOL88" s="99"/>
      <c r="KOM88" s="99"/>
      <c r="KON88" s="99"/>
      <c r="KOO88" s="99"/>
      <c r="KOP88" s="99"/>
      <c r="KOQ88" s="99"/>
      <c r="KOR88" s="99"/>
      <c r="KOS88" s="99"/>
      <c r="KOT88" s="99"/>
      <c r="KOU88" s="99"/>
      <c r="KOV88" s="99"/>
      <c r="KOW88" s="99"/>
      <c r="KOX88" s="99"/>
      <c r="KOY88" s="99"/>
      <c r="KOZ88" s="99"/>
      <c r="KPA88" s="99"/>
      <c r="KPB88" s="99"/>
      <c r="KPC88" s="99"/>
      <c r="KPD88" s="99"/>
      <c r="KPE88" s="99"/>
      <c r="KPF88" s="99"/>
      <c r="KPG88" s="99"/>
      <c r="KPH88" s="99"/>
      <c r="KPI88" s="99"/>
      <c r="KPJ88" s="99"/>
      <c r="KPK88" s="99"/>
      <c r="KPL88" s="99"/>
      <c r="KPM88" s="99"/>
      <c r="KPN88" s="99"/>
      <c r="KPO88" s="99"/>
      <c r="KPP88" s="99"/>
      <c r="KPQ88" s="99"/>
      <c r="KPR88" s="99"/>
      <c r="KPS88" s="99"/>
      <c r="KPT88" s="99"/>
      <c r="KPU88" s="99"/>
      <c r="KPV88" s="99"/>
      <c r="KPW88" s="99"/>
      <c r="KPX88" s="99"/>
      <c r="KPY88" s="99"/>
      <c r="KPZ88" s="99"/>
      <c r="KQA88" s="99"/>
      <c r="KQB88" s="99"/>
      <c r="KQC88" s="99"/>
      <c r="KQD88" s="99"/>
      <c r="KQE88" s="99"/>
      <c r="KQF88" s="99"/>
      <c r="KQG88" s="99"/>
      <c r="KQH88" s="99"/>
      <c r="KQI88" s="99"/>
      <c r="KQJ88" s="99"/>
      <c r="KQK88" s="99"/>
      <c r="KQL88" s="99"/>
      <c r="KQM88" s="99"/>
      <c r="KQN88" s="99"/>
      <c r="KQO88" s="99"/>
      <c r="KQP88" s="99"/>
      <c r="KQQ88" s="99"/>
      <c r="KQR88" s="99"/>
      <c r="KQS88" s="99"/>
      <c r="KQT88" s="99"/>
      <c r="KQU88" s="99"/>
      <c r="KQV88" s="99"/>
      <c r="KQW88" s="99"/>
      <c r="KQX88" s="99"/>
      <c r="KQY88" s="99"/>
      <c r="KQZ88" s="99"/>
      <c r="KRA88" s="99"/>
      <c r="KRB88" s="99"/>
      <c r="KRC88" s="99"/>
      <c r="KRD88" s="99"/>
      <c r="KRE88" s="99"/>
      <c r="KRF88" s="99"/>
      <c r="KRG88" s="99"/>
      <c r="KRH88" s="99"/>
      <c r="KRI88" s="99"/>
      <c r="KRJ88" s="99"/>
      <c r="KRK88" s="99"/>
      <c r="KRL88" s="99"/>
      <c r="KRM88" s="99"/>
      <c r="KRN88" s="99"/>
      <c r="KRO88" s="99"/>
      <c r="KRP88" s="99"/>
      <c r="KRQ88" s="99"/>
      <c r="KRR88" s="99"/>
      <c r="KRS88" s="99"/>
      <c r="KRT88" s="99"/>
      <c r="KRU88" s="99"/>
      <c r="KRV88" s="99"/>
      <c r="KRW88" s="99"/>
      <c r="KRX88" s="99"/>
      <c r="KRY88" s="99"/>
      <c r="KRZ88" s="99"/>
      <c r="KSA88" s="99"/>
      <c r="KSB88" s="99"/>
      <c r="KSC88" s="99"/>
      <c r="KSD88" s="99"/>
      <c r="KSE88" s="99"/>
      <c r="KSF88" s="99"/>
      <c r="KSG88" s="99"/>
      <c r="KSH88" s="99"/>
      <c r="KSI88" s="99"/>
      <c r="KSJ88" s="99"/>
      <c r="KSK88" s="99"/>
      <c r="KSL88" s="99"/>
      <c r="KSM88" s="99"/>
      <c r="KSN88" s="99"/>
      <c r="KSO88" s="99"/>
      <c r="KSP88" s="99"/>
      <c r="KSQ88" s="99"/>
      <c r="KSR88" s="99"/>
      <c r="KSS88" s="99"/>
      <c r="KST88" s="99"/>
      <c r="KSU88" s="99"/>
      <c r="KSV88" s="99"/>
      <c r="KSW88" s="99"/>
      <c r="KSX88" s="99"/>
      <c r="KSY88" s="99"/>
      <c r="KSZ88" s="99"/>
      <c r="KTA88" s="99"/>
      <c r="KTB88" s="99"/>
      <c r="KTC88" s="99"/>
      <c r="KTD88" s="99"/>
      <c r="KTE88" s="99"/>
      <c r="KTF88" s="99"/>
      <c r="KTG88" s="99"/>
      <c r="KTH88" s="99"/>
      <c r="KTI88" s="99"/>
      <c r="KTJ88" s="99"/>
      <c r="KTK88" s="99"/>
      <c r="KTL88" s="99"/>
      <c r="KTM88" s="99"/>
      <c r="KTN88" s="99"/>
      <c r="KTO88" s="99"/>
      <c r="KTP88" s="99"/>
      <c r="KTQ88" s="99"/>
      <c r="KTR88" s="99"/>
      <c r="KTS88" s="99"/>
      <c r="KTT88" s="99"/>
      <c r="KTU88" s="99"/>
      <c r="KTV88" s="99"/>
      <c r="KTW88" s="99"/>
      <c r="KTX88" s="99"/>
      <c r="KTY88" s="99"/>
      <c r="KTZ88" s="99"/>
      <c r="KUA88" s="99"/>
      <c r="KUB88" s="99"/>
      <c r="KUC88" s="99"/>
      <c r="KUD88" s="99"/>
      <c r="KUE88" s="99"/>
      <c r="KUF88" s="99"/>
      <c r="KUG88" s="99"/>
      <c r="KUH88" s="99"/>
      <c r="KUI88" s="99"/>
      <c r="KUJ88" s="99"/>
      <c r="KUK88" s="99"/>
      <c r="KUL88" s="99"/>
      <c r="KUM88" s="99"/>
      <c r="KUN88" s="99"/>
      <c r="KUO88" s="99"/>
      <c r="KUP88" s="99"/>
      <c r="KUQ88" s="99"/>
      <c r="KUR88" s="99"/>
      <c r="KUS88" s="99"/>
      <c r="KUT88" s="99"/>
      <c r="KUU88" s="99"/>
      <c r="KUV88" s="99"/>
      <c r="KUW88" s="99"/>
      <c r="KUX88" s="99"/>
      <c r="KUY88" s="99"/>
      <c r="KUZ88" s="99"/>
      <c r="KVA88" s="99"/>
      <c r="KVB88" s="99"/>
      <c r="KVC88" s="99"/>
      <c r="KVD88" s="99"/>
      <c r="KVE88" s="99"/>
      <c r="KVF88" s="99"/>
      <c r="KVG88" s="99"/>
      <c r="KVH88" s="99"/>
      <c r="KVI88" s="99"/>
      <c r="KVJ88" s="99"/>
      <c r="KVK88" s="99"/>
      <c r="KVL88" s="99"/>
      <c r="KVM88" s="99"/>
      <c r="KVN88" s="99"/>
      <c r="KVO88" s="99"/>
      <c r="KVP88" s="99"/>
      <c r="KVQ88" s="99"/>
      <c r="KVR88" s="99"/>
      <c r="KVS88" s="99"/>
      <c r="KVT88" s="99"/>
      <c r="KVU88" s="99"/>
      <c r="KVV88" s="99"/>
      <c r="KVW88" s="99"/>
      <c r="KVX88" s="99"/>
      <c r="KVY88" s="99"/>
      <c r="KVZ88" s="99"/>
      <c r="KWA88" s="99"/>
      <c r="KWB88" s="99"/>
      <c r="KWC88" s="99"/>
      <c r="KWD88" s="99"/>
      <c r="KWE88" s="99"/>
      <c r="KWF88" s="99"/>
      <c r="KWG88" s="99"/>
      <c r="KWH88" s="99"/>
      <c r="KWI88" s="99"/>
      <c r="KWJ88" s="99"/>
      <c r="KWK88" s="99"/>
      <c r="KWL88" s="99"/>
      <c r="KWM88" s="99"/>
      <c r="KWN88" s="99"/>
      <c r="KWO88" s="99"/>
      <c r="KWP88" s="99"/>
      <c r="KWQ88" s="99"/>
      <c r="KWR88" s="99"/>
      <c r="KWS88" s="99"/>
      <c r="KWT88" s="99"/>
      <c r="KWU88" s="99"/>
      <c r="KWV88" s="99"/>
      <c r="KWW88" s="99"/>
      <c r="KWX88" s="99"/>
      <c r="KWY88" s="99"/>
      <c r="KWZ88" s="99"/>
      <c r="KXA88" s="99"/>
      <c r="KXB88" s="99"/>
      <c r="KXC88" s="99"/>
      <c r="KXD88" s="99"/>
      <c r="KXE88" s="99"/>
      <c r="KXF88" s="99"/>
      <c r="KXG88" s="99"/>
      <c r="KXH88" s="99"/>
      <c r="KXI88" s="99"/>
      <c r="KXJ88" s="99"/>
      <c r="KXK88" s="99"/>
      <c r="KXL88" s="99"/>
      <c r="KXM88" s="99"/>
      <c r="KXN88" s="99"/>
      <c r="KXO88" s="99"/>
      <c r="KXP88" s="99"/>
      <c r="KXQ88" s="99"/>
      <c r="KXR88" s="99"/>
      <c r="KXS88" s="99"/>
      <c r="KXT88" s="99"/>
      <c r="KXU88" s="99"/>
      <c r="KXV88" s="99"/>
      <c r="KXW88" s="99"/>
      <c r="KXX88" s="99"/>
      <c r="KXY88" s="99"/>
      <c r="KXZ88" s="99"/>
      <c r="KYA88" s="99"/>
      <c r="KYB88" s="99"/>
      <c r="KYC88" s="99"/>
      <c r="KYD88" s="99"/>
      <c r="KYE88" s="99"/>
      <c r="KYF88" s="99"/>
      <c r="KYG88" s="99"/>
      <c r="KYH88" s="99"/>
      <c r="KYI88" s="99"/>
      <c r="KYJ88" s="99"/>
      <c r="KYK88" s="99"/>
      <c r="KYL88" s="99"/>
      <c r="KYM88" s="99"/>
      <c r="KYN88" s="99"/>
      <c r="KYO88" s="99"/>
      <c r="KYP88" s="99"/>
      <c r="KYQ88" s="99"/>
      <c r="KYR88" s="99"/>
      <c r="KYS88" s="99"/>
      <c r="KYT88" s="99"/>
      <c r="KYU88" s="99"/>
      <c r="KYV88" s="99"/>
      <c r="KYW88" s="99"/>
      <c r="KYX88" s="99"/>
      <c r="KYY88" s="99"/>
      <c r="KYZ88" s="99"/>
      <c r="KZA88" s="99"/>
      <c r="KZB88" s="99"/>
      <c r="KZC88" s="99"/>
      <c r="KZD88" s="99"/>
      <c r="KZE88" s="99"/>
      <c r="KZF88" s="99"/>
      <c r="KZG88" s="99"/>
      <c r="KZH88" s="99"/>
      <c r="KZI88" s="99"/>
      <c r="KZJ88" s="99"/>
      <c r="KZK88" s="99"/>
      <c r="KZL88" s="99"/>
      <c r="KZM88" s="99"/>
      <c r="KZN88" s="99"/>
      <c r="KZO88" s="99"/>
      <c r="KZP88" s="99"/>
      <c r="KZQ88" s="99"/>
      <c r="KZR88" s="99"/>
      <c r="KZS88" s="99"/>
      <c r="KZT88" s="99"/>
      <c r="KZU88" s="99"/>
      <c r="KZV88" s="99"/>
      <c r="KZW88" s="99"/>
      <c r="KZX88" s="99"/>
      <c r="KZY88" s="99"/>
      <c r="KZZ88" s="99"/>
      <c r="LAA88" s="99"/>
      <c r="LAB88" s="99"/>
      <c r="LAC88" s="99"/>
      <c r="LAD88" s="99"/>
      <c r="LAE88" s="99"/>
      <c r="LAF88" s="99"/>
      <c r="LAG88" s="99"/>
      <c r="LAH88" s="99"/>
      <c r="LAI88" s="99"/>
      <c r="LAJ88" s="99"/>
      <c r="LAK88" s="99"/>
      <c r="LAL88" s="99"/>
      <c r="LAM88" s="99"/>
      <c r="LAN88" s="99"/>
      <c r="LAO88" s="99"/>
      <c r="LAP88" s="99"/>
      <c r="LAQ88" s="99"/>
      <c r="LAR88" s="99"/>
      <c r="LAS88" s="99"/>
      <c r="LAT88" s="99"/>
      <c r="LAU88" s="99"/>
      <c r="LAV88" s="99"/>
      <c r="LAW88" s="99"/>
      <c r="LAX88" s="99"/>
      <c r="LAY88" s="99"/>
      <c r="LAZ88" s="99"/>
      <c r="LBA88" s="99"/>
      <c r="LBB88" s="99"/>
      <c r="LBC88" s="99"/>
      <c r="LBD88" s="99"/>
      <c r="LBE88" s="99"/>
      <c r="LBF88" s="99"/>
      <c r="LBG88" s="99"/>
      <c r="LBH88" s="99"/>
      <c r="LBI88" s="99"/>
      <c r="LBJ88" s="99"/>
      <c r="LBK88" s="99"/>
      <c r="LBL88" s="99"/>
      <c r="LBM88" s="99"/>
      <c r="LBN88" s="99"/>
      <c r="LBO88" s="99"/>
      <c r="LBP88" s="99"/>
      <c r="LBQ88" s="99"/>
      <c r="LBR88" s="99"/>
      <c r="LBS88" s="99"/>
      <c r="LBT88" s="99"/>
      <c r="LBU88" s="99"/>
      <c r="LBV88" s="99"/>
      <c r="LBW88" s="99"/>
      <c r="LBX88" s="99"/>
      <c r="LBY88" s="99"/>
      <c r="LBZ88" s="99"/>
      <c r="LCA88" s="99"/>
      <c r="LCB88" s="99"/>
      <c r="LCC88" s="99"/>
      <c r="LCD88" s="99"/>
      <c r="LCE88" s="99"/>
      <c r="LCF88" s="99"/>
      <c r="LCG88" s="99"/>
      <c r="LCH88" s="99"/>
      <c r="LCI88" s="99"/>
      <c r="LCJ88" s="99"/>
      <c r="LCK88" s="99"/>
      <c r="LCL88" s="99"/>
      <c r="LCM88" s="99"/>
      <c r="LCN88" s="99"/>
      <c r="LCO88" s="99"/>
      <c r="LCP88" s="99"/>
      <c r="LCQ88" s="99"/>
      <c r="LCR88" s="99"/>
      <c r="LCS88" s="99"/>
      <c r="LCT88" s="99"/>
      <c r="LCU88" s="99"/>
      <c r="LCV88" s="99"/>
      <c r="LCW88" s="99"/>
      <c r="LCX88" s="99"/>
      <c r="LCY88" s="99"/>
      <c r="LCZ88" s="99"/>
      <c r="LDA88" s="99"/>
      <c r="LDB88" s="99"/>
      <c r="LDC88" s="99"/>
      <c r="LDD88" s="99"/>
      <c r="LDE88" s="99"/>
      <c r="LDF88" s="99"/>
      <c r="LDG88" s="99"/>
      <c r="LDH88" s="99"/>
      <c r="LDI88" s="99"/>
      <c r="LDJ88" s="99"/>
      <c r="LDK88" s="99"/>
      <c r="LDL88" s="99"/>
      <c r="LDM88" s="99"/>
      <c r="LDN88" s="99"/>
      <c r="LDO88" s="99"/>
      <c r="LDP88" s="99"/>
      <c r="LDQ88" s="99"/>
      <c r="LDR88" s="99"/>
      <c r="LDS88" s="99"/>
      <c r="LDT88" s="99"/>
      <c r="LDU88" s="99"/>
      <c r="LDV88" s="99"/>
      <c r="LDW88" s="99"/>
      <c r="LDX88" s="99"/>
      <c r="LDY88" s="99"/>
      <c r="LDZ88" s="99"/>
      <c r="LEA88" s="99"/>
      <c r="LEB88" s="99"/>
      <c r="LEC88" s="99"/>
      <c r="LED88" s="99"/>
      <c r="LEE88" s="99"/>
      <c r="LEF88" s="99"/>
      <c r="LEG88" s="99"/>
      <c r="LEH88" s="99"/>
      <c r="LEI88" s="99"/>
      <c r="LEJ88" s="99"/>
      <c r="LEK88" s="99"/>
      <c r="LEL88" s="99"/>
      <c r="LEM88" s="99"/>
      <c r="LEN88" s="99"/>
      <c r="LEO88" s="99"/>
      <c r="LEP88" s="99"/>
      <c r="LEQ88" s="99"/>
      <c r="LER88" s="99"/>
      <c r="LES88" s="99"/>
      <c r="LET88" s="99"/>
      <c r="LEU88" s="99"/>
      <c r="LEV88" s="99"/>
      <c r="LEW88" s="99"/>
      <c r="LEX88" s="99"/>
      <c r="LEY88" s="99"/>
      <c r="LEZ88" s="99"/>
      <c r="LFA88" s="99"/>
      <c r="LFB88" s="99"/>
      <c r="LFC88" s="99"/>
      <c r="LFD88" s="99"/>
      <c r="LFE88" s="99"/>
      <c r="LFF88" s="99"/>
      <c r="LFG88" s="99"/>
      <c r="LFH88" s="99"/>
      <c r="LFI88" s="99"/>
      <c r="LFJ88" s="99"/>
      <c r="LFK88" s="99"/>
      <c r="LFL88" s="99"/>
      <c r="LFM88" s="99"/>
      <c r="LFN88" s="99"/>
      <c r="LFO88" s="99"/>
      <c r="LFP88" s="99"/>
      <c r="LFQ88" s="99"/>
      <c r="LFR88" s="99"/>
      <c r="LFS88" s="99"/>
      <c r="LFT88" s="99"/>
      <c r="LFU88" s="99"/>
      <c r="LFV88" s="99"/>
      <c r="LFW88" s="99"/>
      <c r="LFX88" s="99"/>
      <c r="LFY88" s="99"/>
      <c r="LFZ88" s="99"/>
      <c r="LGA88" s="99"/>
      <c r="LGB88" s="99"/>
      <c r="LGC88" s="99"/>
      <c r="LGD88" s="99"/>
      <c r="LGE88" s="99"/>
      <c r="LGF88" s="99"/>
      <c r="LGG88" s="99"/>
      <c r="LGH88" s="99"/>
      <c r="LGI88" s="99"/>
      <c r="LGJ88" s="99"/>
      <c r="LGK88" s="99"/>
      <c r="LGL88" s="99"/>
      <c r="LGM88" s="99"/>
      <c r="LGN88" s="99"/>
      <c r="LGO88" s="99"/>
      <c r="LGP88" s="99"/>
      <c r="LGQ88" s="99"/>
      <c r="LGR88" s="99"/>
      <c r="LGS88" s="99"/>
      <c r="LGT88" s="99"/>
      <c r="LGU88" s="99"/>
      <c r="LGV88" s="99"/>
      <c r="LGW88" s="99"/>
      <c r="LGX88" s="99"/>
      <c r="LGY88" s="99"/>
      <c r="LGZ88" s="99"/>
      <c r="LHA88" s="99"/>
      <c r="LHB88" s="99"/>
      <c r="LHC88" s="99"/>
      <c r="LHD88" s="99"/>
      <c r="LHE88" s="99"/>
      <c r="LHF88" s="99"/>
      <c r="LHG88" s="99"/>
      <c r="LHH88" s="99"/>
      <c r="LHI88" s="99"/>
      <c r="LHJ88" s="99"/>
      <c r="LHK88" s="99"/>
      <c r="LHL88" s="99"/>
      <c r="LHM88" s="99"/>
      <c r="LHN88" s="99"/>
      <c r="LHO88" s="99"/>
      <c r="LHP88" s="99"/>
      <c r="LHQ88" s="99"/>
      <c r="LHR88" s="99"/>
      <c r="LHS88" s="99"/>
      <c r="LHT88" s="99"/>
      <c r="LHU88" s="99"/>
      <c r="LHV88" s="99"/>
      <c r="LHW88" s="99"/>
      <c r="LHX88" s="99"/>
      <c r="LHY88" s="99"/>
      <c r="LHZ88" s="99"/>
      <c r="LIA88" s="99"/>
      <c r="LIB88" s="99"/>
      <c r="LIC88" s="99"/>
      <c r="LID88" s="99"/>
      <c r="LIE88" s="99"/>
      <c r="LIF88" s="99"/>
      <c r="LIG88" s="99"/>
      <c r="LIH88" s="99"/>
      <c r="LII88" s="99"/>
      <c r="LIJ88" s="99"/>
      <c r="LIK88" s="99"/>
      <c r="LIL88" s="99"/>
      <c r="LIM88" s="99"/>
      <c r="LIN88" s="99"/>
      <c r="LIO88" s="99"/>
      <c r="LIP88" s="99"/>
      <c r="LIQ88" s="99"/>
      <c r="LIR88" s="99"/>
      <c r="LIS88" s="99"/>
      <c r="LIT88" s="99"/>
      <c r="LIU88" s="99"/>
      <c r="LIV88" s="99"/>
      <c r="LIW88" s="99"/>
      <c r="LIX88" s="99"/>
      <c r="LIY88" s="99"/>
      <c r="LIZ88" s="99"/>
      <c r="LJA88" s="99"/>
      <c r="LJB88" s="99"/>
      <c r="LJC88" s="99"/>
      <c r="LJD88" s="99"/>
      <c r="LJE88" s="99"/>
      <c r="LJF88" s="99"/>
      <c r="LJG88" s="99"/>
      <c r="LJH88" s="99"/>
      <c r="LJI88" s="99"/>
      <c r="LJJ88" s="99"/>
      <c r="LJK88" s="99"/>
      <c r="LJL88" s="99"/>
      <c r="LJM88" s="99"/>
      <c r="LJN88" s="99"/>
      <c r="LJO88" s="99"/>
      <c r="LJP88" s="99"/>
      <c r="LJQ88" s="99"/>
      <c r="LJR88" s="99"/>
      <c r="LJS88" s="99"/>
      <c r="LJT88" s="99"/>
      <c r="LJU88" s="99"/>
      <c r="LJV88" s="99"/>
      <c r="LJW88" s="99"/>
      <c r="LJX88" s="99"/>
      <c r="LJY88" s="99"/>
      <c r="LJZ88" s="99"/>
      <c r="LKA88" s="99"/>
      <c r="LKB88" s="99"/>
      <c r="LKC88" s="99"/>
      <c r="LKD88" s="99"/>
      <c r="LKE88" s="99"/>
      <c r="LKF88" s="99"/>
      <c r="LKG88" s="99"/>
      <c r="LKH88" s="99"/>
      <c r="LKI88" s="99"/>
      <c r="LKJ88" s="99"/>
      <c r="LKK88" s="99"/>
      <c r="LKL88" s="99"/>
      <c r="LKM88" s="99"/>
      <c r="LKN88" s="99"/>
      <c r="LKO88" s="99"/>
      <c r="LKP88" s="99"/>
      <c r="LKQ88" s="99"/>
      <c r="LKR88" s="99"/>
      <c r="LKS88" s="99"/>
      <c r="LKT88" s="99"/>
      <c r="LKU88" s="99"/>
      <c r="LKV88" s="99"/>
      <c r="LKW88" s="99"/>
      <c r="LKX88" s="99"/>
      <c r="LKY88" s="99"/>
      <c r="LKZ88" s="99"/>
      <c r="LLA88" s="99"/>
      <c r="LLB88" s="99"/>
      <c r="LLC88" s="99"/>
      <c r="LLD88" s="99"/>
      <c r="LLE88" s="99"/>
      <c r="LLF88" s="99"/>
      <c r="LLG88" s="99"/>
      <c r="LLH88" s="99"/>
      <c r="LLI88" s="99"/>
      <c r="LLJ88" s="99"/>
      <c r="LLK88" s="99"/>
      <c r="LLL88" s="99"/>
      <c r="LLM88" s="99"/>
      <c r="LLN88" s="99"/>
      <c r="LLO88" s="99"/>
      <c r="LLP88" s="99"/>
      <c r="LLQ88" s="99"/>
      <c r="LLR88" s="99"/>
      <c r="LLS88" s="99"/>
      <c r="LLT88" s="99"/>
      <c r="LLU88" s="99"/>
      <c r="LLV88" s="99"/>
      <c r="LLW88" s="99"/>
      <c r="LLX88" s="99"/>
      <c r="LLY88" s="99"/>
      <c r="LLZ88" s="99"/>
      <c r="LMA88" s="99"/>
      <c r="LMB88" s="99"/>
      <c r="LMC88" s="99"/>
      <c r="LMD88" s="99"/>
      <c r="LME88" s="99"/>
      <c r="LMF88" s="99"/>
      <c r="LMG88" s="99"/>
      <c r="LMH88" s="99"/>
      <c r="LMI88" s="99"/>
      <c r="LMJ88" s="99"/>
      <c r="LMK88" s="99"/>
      <c r="LML88" s="99"/>
      <c r="LMM88" s="99"/>
      <c r="LMN88" s="99"/>
      <c r="LMO88" s="99"/>
      <c r="LMP88" s="99"/>
      <c r="LMQ88" s="99"/>
      <c r="LMR88" s="99"/>
      <c r="LMS88" s="99"/>
      <c r="LMT88" s="99"/>
      <c r="LMU88" s="99"/>
      <c r="LMV88" s="99"/>
      <c r="LMW88" s="99"/>
      <c r="LMX88" s="99"/>
      <c r="LMY88" s="99"/>
      <c r="LMZ88" s="99"/>
      <c r="LNA88" s="99"/>
      <c r="LNB88" s="99"/>
      <c r="LNC88" s="99"/>
      <c r="LND88" s="99"/>
      <c r="LNE88" s="99"/>
      <c r="LNF88" s="99"/>
      <c r="LNG88" s="99"/>
      <c r="LNH88" s="99"/>
      <c r="LNI88" s="99"/>
      <c r="LNJ88" s="99"/>
      <c r="LNK88" s="99"/>
      <c r="LNL88" s="99"/>
      <c r="LNM88" s="99"/>
      <c r="LNN88" s="99"/>
      <c r="LNO88" s="99"/>
      <c r="LNP88" s="99"/>
      <c r="LNQ88" s="99"/>
      <c r="LNR88" s="99"/>
      <c r="LNS88" s="99"/>
      <c r="LNT88" s="99"/>
      <c r="LNU88" s="99"/>
      <c r="LNV88" s="99"/>
      <c r="LNW88" s="99"/>
      <c r="LNX88" s="99"/>
      <c r="LNY88" s="99"/>
      <c r="LNZ88" s="99"/>
      <c r="LOA88" s="99"/>
      <c r="LOB88" s="99"/>
      <c r="LOC88" s="99"/>
      <c r="LOD88" s="99"/>
      <c r="LOE88" s="99"/>
      <c r="LOF88" s="99"/>
      <c r="LOG88" s="99"/>
      <c r="LOH88" s="99"/>
      <c r="LOI88" s="99"/>
      <c r="LOJ88" s="99"/>
      <c r="LOK88" s="99"/>
      <c r="LOL88" s="99"/>
      <c r="LOM88" s="99"/>
      <c r="LON88" s="99"/>
      <c r="LOO88" s="99"/>
      <c r="LOP88" s="99"/>
      <c r="LOQ88" s="99"/>
      <c r="LOR88" s="99"/>
      <c r="LOS88" s="99"/>
      <c r="LOT88" s="99"/>
      <c r="LOU88" s="99"/>
      <c r="LOV88" s="99"/>
      <c r="LOW88" s="99"/>
      <c r="LOX88" s="99"/>
      <c r="LOY88" s="99"/>
      <c r="LOZ88" s="99"/>
      <c r="LPA88" s="99"/>
      <c r="LPB88" s="99"/>
      <c r="LPC88" s="99"/>
      <c r="LPD88" s="99"/>
      <c r="LPE88" s="99"/>
      <c r="LPF88" s="99"/>
      <c r="LPG88" s="99"/>
      <c r="LPH88" s="99"/>
      <c r="LPI88" s="99"/>
      <c r="LPJ88" s="99"/>
      <c r="LPK88" s="99"/>
      <c r="LPL88" s="99"/>
      <c r="LPM88" s="99"/>
      <c r="LPN88" s="99"/>
      <c r="LPO88" s="99"/>
      <c r="LPP88" s="99"/>
      <c r="LPQ88" s="99"/>
      <c r="LPR88" s="99"/>
      <c r="LPS88" s="99"/>
      <c r="LPT88" s="99"/>
      <c r="LPU88" s="99"/>
      <c r="LPV88" s="99"/>
      <c r="LPW88" s="99"/>
      <c r="LPX88" s="99"/>
      <c r="LPY88" s="99"/>
      <c r="LPZ88" s="99"/>
      <c r="LQA88" s="99"/>
      <c r="LQB88" s="99"/>
      <c r="LQC88" s="99"/>
      <c r="LQD88" s="99"/>
      <c r="LQE88" s="99"/>
      <c r="LQF88" s="99"/>
      <c r="LQG88" s="99"/>
      <c r="LQH88" s="99"/>
      <c r="LQI88" s="99"/>
      <c r="LQJ88" s="99"/>
      <c r="LQK88" s="99"/>
      <c r="LQL88" s="99"/>
      <c r="LQM88" s="99"/>
      <c r="LQN88" s="99"/>
      <c r="LQO88" s="99"/>
      <c r="LQP88" s="99"/>
      <c r="LQQ88" s="99"/>
      <c r="LQR88" s="99"/>
      <c r="LQS88" s="99"/>
      <c r="LQT88" s="99"/>
      <c r="LQU88" s="99"/>
      <c r="LQV88" s="99"/>
      <c r="LQW88" s="99"/>
      <c r="LQX88" s="99"/>
      <c r="LQY88" s="99"/>
      <c r="LQZ88" s="99"/>
      <c r="LRA88" s="99"/>
      <c r="LRB88" s="99"/>
      <c r="LRC88" s="99"/>
      <c r="LRD88" s="99"/>
      <c r="LRE88" s="99"/>
      <c r="LRF88" s="99"/>
      <c r="LRG88" s="99"/>
      <c r="LRH88" s="99"/>
      <c r="LRI88" s="99"/>
      <c r="LRJ88" s="99"/>
      <c r="LRK88" s="99"/>
      <c r="LRL88" s="99"/>
      <c r="LRM88" s="99"/>
      <c r="LRN88" s="99"/>
      <c r="LRO88" s="99"/>
      <c r="LRP88" s="99"/>
      <c r="LRQ88" s="99"/>
      <c r="LRR88" s="99"/>
      <c r="LRS88" s="99"/>
      <c r="LRT88" s="99"/>
      <c r="LRU88" s="99"/>
      <c r="LRV88" s="99"/>
      <c r="LRW88" s="99"/>
      <c r="LRX88" s="99"/>
      <c r="LRY88" s="99"/>
      <c r="LRZ88" s="99"/>
      <c r="LSA88" s="99"/>
      <c r="LSB88" s="99"/>
      <c r="LSC88" s="99"/>
      <c r="LSD88" s="99"/>
      <c r="LSE88" s="99"/>
      <c r="LSF88" s="99"/>
      <c r="LSG88" s="99"/>
      <c r="LSH88" s="99"/>
      <c r="LSI88" s="99"/>
      <c r="LSJ88" s="99"/>
      <c r="LSK88" s="99"/>
      <c r="LSL88" s="99"/>
      <c r="LSM88" s="99"/>
      <c r="LSN88" s="99"/>
      <c r="LSO88" s="99"/>
      <c r="LSP88" s="99"/>
      <c r="LSQ88" s="99"/>
      <c r="LSR88" s="99"/>
      <c r="LSS88" s="99"/>
      <c r="LST88" s="99"/>
      <c r="LSU88" s="99"/>
      <c r="LSV88" s="99"/>
      <c r="LSW88" s="99"/>
      <c r="LSX88" s="99"/>
      <c r="LSY88" s="99"/>
      <c r="LSZ88" s="99"/>
      <c r="LTA88" s="99"/>
      <c r="LTB88" s="99"/>
      <c r="LTC88" s="99"/>
      <c r="LTD88" s="99"/>
      <c r="LTE88" s="99"/>
      <c r="LTF88" s="99"/>
      <c r="LTG88" s="99"/>
      <c r="LTH88" s="99"/>
      <c r="LTI88" s="99"/>
      <c r="LTJ88" s="99"/>
      <c r="LTK88" s="99"/>
      <c r="LTL88" s="99"/>
      <c r="LTM88" s="99"/>
      <c r="LTN88" s="99"/>
      <c r="LTO88" s="99"/>
      <c r="LTP88" s="99"/>
      <c r="LTQ88" s="99"/>
      <c r="LTR88" s="99"/>
      <c r="LTS88" s="99"/>
      <c r="LTT88" s="99"/>
      <c r="LTU88" s="99"/>
      <c r="LTV88" s="99"/>
      <c r="LTW88" s="99"/>
      <c r="LTX88" s="99"/>
      <c r="LTY88" s="99"/>
      <c r="LTZ88" s="99"/>
      <c r="LUA88" s="99"/>
      <c r="LUB88" s="99"/>
      <c r="LUC88" s="99"/>
      <c r="LUD88" s="99"/>
      <c r="LUE88" s="99"/>
      <c r="LUF88" s="99"/>
      <c r="LUG88" s="99"/>
      <c r="LUH88" s="99"/>
      <c r="LUI88" s="99"/>
      <c r="LUJ88" s="99"/>
      <c r="LUK88" s="99"/>
      <c r="LUL88" s="99"/>
      <c r="LUM88" s="99"/>
      <c r="LUN88" s="99"/>
      <c r="LUO88" s="99"/>
      <c r="LUP88" s="99"/>
      <c r="LUQ88" s="99"/>
      <c r="LUR88" s="99"/>
      <c r="LUS88" s="99"/>
      <c r="LUT88" s="99"/>
      <c r="LUU88" s="99"/>
      <c r="LUV88" s="99"/>
      <c r="LUW88" s="99"/>
      <c r="LUX88" s="99"/>
      <c r="LUY88" s="99"/>
      <c r="LUZ88" s="99"/>
      <c r="LVA88" s="99"/>
      <c r="LVB88" s="99"/>
      <c r="LVC88" s="99"/>
      <c r="LVD88" s="99"/>
      <c r="LVE88" s="99"/>
      <c r="LVF88" s="99"/>
      <c r="LVG88" s="99"/>
      <c r="LVH88" s="99"/>
      <c r="LVI88" s="99"/>
      <c r="LVJ88" s="99"/>
      <c r="LVK88" s="99"/>
      <c r="LVL88" s="99"/>
      <c r="LVM88" s="99"/>
      <c r="LVN88" s="99"/>
      <c r="LVO88" s="99"/>
      <c r="LVP88" s="99"/>
      <c r="LVQ88" s="99"/>
      <c r="LVR88" s="99"/>
      <c r="LVS88" s="99"/>
      <c r="LVT88" s="99"/>
      <c r="LVU88" s="99"/>
      <c r="LVV88" s="99"/>
      <c r="LVW88" s="99"/>
      <c r="LVX88" s="99"/>
      <c r="LVY88" s="99"/>
      <c r="LVZ88" s="99"/>
      <c r="LWA88" s="99"/>
      <c r="LWB88" s="99"/>
      <c r="LWC88" s="99"/>
      <c r="LWD88" s="99"/>
      <c r="LWE88" s="99"/>
      <c r="LWF88" s="99"/>
      <c r="LWG88" s="99"/>
      <c r="LWH88" s="99"/>
      <c r="LWI88" s="99"/>
      <c r="LWJ88" s="99"/>
      <c r="LWK88" s="99"/>
      <c r="LWL88" s="99"/>
      <c r="LWM88" s="99"/>
      <c r="LWN88" s="99"/>
      <c r="LWO88" s="99"/>
      <c r="LWP88" s="99"/>
      <c r="LWQ88" s="99"/>
      <c r="LWR88" s="99"/>
      <c r="LWS88" s="99"/>
      <c r="LWT88" s="99"/>
      <c r="LWU88" s="99"/>
      <c r="LWV88" s="99"/>
      <c r="LWW88" s="99"/>
      <c r="LWX88" s="99"/>
      <c r="LWY88" s="99"/>
      <c r="LWZ88" s="99"/>
      <c r="LXA88" s="99"/>
      <c r="LXB88" s="99"/>
      <c r="LXC88" s="99"/>
      <c r="LXD88" s="99"/>
      <c r="LXE88" s="99"/>
      <c r="LXF88" s="99"/>
      <c r="LXG88" s="99"/>
      <c r="LXH88" s="99"/>
      <c r="LXI88" s="99"/>
      <c r="LXJ88" s="99"/>
      <c r="LXK88" s="99"/>
      <c r="LXL88" s="99"/>
      <c r="LXM88" s="99"/>
      <c r="LXN88" s="99"/>
      <c r="LXO88" s="99"/>
      <c r="LXP88" s="99"/>
      <c r="LXQ88" s="99"/>
      <c r="LXR88" s="99"/>
      <c r="LXS88" s="99"/>
      <c r="LXT88" s="99"/>
      <c r="LXU88" s="99"/>
      <c r="LXV88" s="99"/>
      <c r="LXW88" s="99"/>
      <c r="LXX88" s="99"/>
      <c r="LXY88" s="99"/>
      <c r="LXZ88" s="99"/>
      <c r="LYA88" s="99"/>
      <c r="LYB88" s="99"/>
      <c r="LYC88" s="99"/>
      <c r="LYD88" s="99"/>
      <c r="LYE88" s="99"/>
      <c r="LYF88" s="99"/>
      <c r="LYG88" s="99"/>
      <c r="LYH88" s="99"/>
      <c r="LYI88" s="99"/>
      <c r="LYJ88" s="99"/>
      <c r="LYK88" s="99"/>
      <c r="LYL88" s="99"/>
      <c r="LYM88" s="99"/>
      <c r="LYN88" s="99"/>
      <c r="LYO88" s="99"/>
      <c r="LYP88" s="99"/>
      <c r="LYQ88" s="99"/>
      <c r="LYR88" s="99"/>
      <c r="LYS88" s="99"/>
      <c r="LYT88" s="99"/>
      <c r="LYU88" s="99"/>
      <c r="LYV88" s="99"/>
      <c r="LYW88" s="99"/>
      <c r="LYX88" s="99"/>
      <c r="LYY88" s="99"/>
      <c r="LYZ88" s="99"/>
      <c r="LZA88" s="99"/>
      <c r="LZB88" s="99"/>
      <c r="LZC88" s="99"/>
      <c r="LZD88" s="99"/>
      <c r="LZE88" s="99"/>
      <c r="LZF88" s="99"/>
      <c r="LZG88" s="99"/>
      <c r="LZH88" s="99"/>
      <c r="LZI88" s="99"/>
      <c r="LZJ88" s="99"/>
      <c r="LZK88" s="99"/>
      <c r="LZL88" s="99"/>
      <c r="LZM88" s="99"/>
      <c r="LZN88" s="99"/>
      <c r="LZO88" s="99"/>
      <c r="LZP88" s="99"/>
      <c r="LZQ88" s="99"/>
      <c r="LZR88" s="99"/>
      <c r="LZS88" s="99"/>
      <c r="LZT88" s="99"/>
      <c r="LZU88" s="99"/>
      <c r="LZV88" s="99"/>
      <c r="LZW88" s="99"/>
      <c r="LZX88" s="99"/>
      <c r="LZY88" s="99"/>
      <c r="LZZ88" s="99"/>
      <c r="MAA88" s="99"/>
      <c r="MAB88" s="99"/>
      <c r="MAC88" s="99"/>
      <c r="MAD88" s="99"/>
      <c r="MAE88" s="99"/>
      <c r="MAF88" s="99"/>
      <c r="MAG88" s="99"/>
      <c r="MAH88" s="99"/>
      <c r="MAI88" s="99"/>
      <c r="MAJ88" s="99"/>
      <c r="MAK88" s="99"/>
      <c r="MAL88" s="99"/>
      <c r="MAM88" s="99"/>
      <c r="MAN88" s="99"/>
      <c r="MAO88" s="99"/>
      <c r="MAP88" s="99"/>
      <c r="MAQ88" s="99"/>
      <c r="MAR88" s="99"/>
      <c r="MAS88" s="99"/>
      <c r="MAT88" s="99"/>
      <c r="MAU88" s="99"/>
      <c r="MAV88" s="99"/>
      <c r="MAW88" s="99"/>
      <c r="MAX88" s="99"/>
      <c r="MAY88" s="99"/>
      <c r="MAZ88" s="99"/>
      <c r="MBA88" s="99"/>
      <c r="MBB88" s="99"/>
      <c r="MBC88" s="99"/>
      <c r="MBD88" s="99"/>
      <c r="MBE88" s="99"/>
      <c r="MBF88" s="99"/>
      <c r="MBG88" s="99"/>
      <c r="MBH88" s="99"/>
      <c r="MBI88" s="99"/>
      <c r="MBJ88" s="99"/>
      <c r="MBK88" s="99"/>
      <c r="MBL88" s="99"/>
      <c r="MBM88" s="99"/>
      <c r="MBN88" s="99"/>
      <c r="MBO88" s="99"/>
      <c r="MBP88" s="99"/>
      <c r="MBQ88" s="99"/>
      <c r="MBR88" s="99"/>
      <c r="MBS88" s="99"/>
      <c r="MBT88" s="99"/>
      <c r="MBU88" s="99"/>
      <c r="MBV88" s="99"/>
      <c r="MBW88" s="99"/>
      <c r="MBX88" s="99"/>
      <c r="MBY88" s="99"/>
      <c r="MBZ88" s="99"/>
      <c r="MCA88" s="99"/>
      <c r="MCB88" s="99"/>
      <c r="MCC88" s="99"/>
      <c r="MCD88" s="99"/>
      <c r="MCE88" s="99"/>
      <c r="MCF88" s="99"/>
      <c r="MCG88" s="99"/>
      <c r="MCH88" s="99"/>
      <c r="MCI88" s="99"/>
      <c r="MCJ88" s="99"/>
      <c r="MCK88" s="99"/>
      <c r="MCL88" s="99"/>
      <c r="MCM88" s="99"/>
      <c r="MCN88" s="99"/>
      <c r="MCO88" s="99"/>
      <c r="MCP88" s="99"/>
      <c r="MCQ88" s="99"/>
      <c r="MCR88" s="99"/>
      <c r="MCS88" s="99"/>
      <c r="MCT88" s="99"/>
      <c r="MCU88" s="99"/>
      <c r="MCV88" s="99"/>
      <c r="MCW88" s="99"/>
      <c r="MCX88" s="99"/>
      <c r="MCY88" s="99"/>
      <c r="MCZ88" s="99"/>
      <c r="MDA88" s="99"/>
      <c r="MDB88" s="99"/>
      <c r="MDC88" s="99"/>
      <c r="MDD88" s="99"/>
      <c r="MDE88" s="99"/>
      <c r="MDF88" s="99"/>
      <c r="MDG88" s="99"/>
      <c r="MDH88" s="99"/>
      <c r="MDI88" s="99"/>
      <c r="MDJ88" s="99"/>
      <c r="MDK88" s="99"/>
      <c r="MDL88" s="99"/>
      <c r="MDM88" s="99"/>
      <c r="MDN88" s="99"/>
      <c r="MDO88" s="99"/>
      <c r="MDP88" s="99"/>
      <c r="MDQ88" s="99"/>
      <c r="MDR88" s="99"/>
      <c r="MDS88" s="99"/>
      <c r="MDT88" s="99"/>
      <c r="MDU88" s="99"/>
      <c r="MDV88" s="99"/>
      <c r="MDW88" s="99"/>
      <c r="MDX88" s="99"/>
      <c r="MDY88" s="99"/>
      <c r="MDZ88" s="99"/>
      <c r="MEA88" s="99"/>
      <c r="MEB88" s="99"/>
      <c r="MEC88" s="99"/>
      <c r="MED88" s="99"/>
      <c r="MEE88" s="99"/>
      <c r="MEF88" s="99"/>
      <c r="MEG88" s="99"/>
      <c r="MEH88" s="99"/>
      <c r="MEI88" s="99"/>
      <c r="MEJ88" s="99"/>
      <c r="MEK88" s="99"/>
      <c r="MEL88" s="99"/>
      <c r="MEM88" s="99"/>
      <c r="MEN88" s="99"/>
      <c r="MEO88" s="99"/>
      <c r="MEP88" s="99"/>
      <c r="MEQ88" s="99"/>
      <c r="MER88" s="99"/>
      <c r="MES88" s="99"/>
      <c r="MET88" s="99"/>
      <c r="MEU88" s="99"/>
      <c r="MEV88" s="99"/>
      <c r="MEW88" s="99"/>
      <c r="MEX88" s="99"/>
      <c r="MEY88" s="99"/>
      <c r="MEZ88" s="99"/>
      <c r="MFA88" s="99"/>
      <c r="MFB88" s="99"/>
      <c r="MFC88" s="99"/>
      <c r="MFD88" s="99"/>
      <c r="MFE88" s="99"/>
      <c r="MFF88" s="99"/>
      <c r="MFG88" s="99"/>
      <c r="MFH88" s="99"/>
      <c r="MFI88" s="99"/>
      <c r="MFJ88" s="99"/>
      <c r="MFK88" s="99"/>
      <c r="MFL88" s="99"/>
      <c r="MFM88" s="99"/>
      <c r="MFN88" s="99"/>
      <c r="MFO88" s="99"/>
      <c r="MFP88" s="99"/>
      <c r="MFQ88" s="99"/>
      <c r="MFR88" s="99"/>
      <c r="MFS88" s="99"/>
      <c r="MFT88" s="99"/>
      <c r="MFU88" s="99"/>
      <c r="MFV88" s="99"/>
      <c r="MFW88" s="99"/>
      <c r="MFX88" s="99"/>
      <c r="MFY88" s="99"/>
      <c r="MFZ88" s="99"/>
      <c r="MGA88" s="99"/>
      <c r="MGB88" s="99"/>
      <c r="MGC88" s="99"/>
      <c r="MGD88" s="99"/>
      <c r="MGE88" s="99"/>
      <c r="MGF88" s="99"/>
      <c r="MGG88" s="99"/>
      <c r="MGH88" s="99"/>
      <c r="MGI88" s="99"/>
      <c r="MGJ88" s="99"/>
      <c r="MGK88" s="99"/>
      <c r="MGL88" s="99"/>
      <c r="MGM88" s="99"/>
      <c r="MGN88" s="99"/>
      <c r="MGO88" s="99"/>
      <c r="MGP88" s="99"/>
      <c r="MGQ88" s="99"/>
      <c r="MGR88" s="99"/>
      <c r="MGS88" s="99"/>
      <c r="MGT88" s="99"/>
      <c r="MGU88" s="99"/>
      <c r="MGV88" s="99"/>
      <c r="MGW88" s="99"/>
      <c r="MGX88" s="99"/>
      <c r="MGY88" s="99"/>
      <c r="MGZ88" s="99"/>
      <c r="MHA88" s="99"/>
      <c r="MHB88" s="99"/>
      <c r="MHC88" s="99"/>
      <c r="MHD88" s="99"/>
      <c r="MHE88" s="99"/>
      <c r="MHF88" s="99"/>
      <c r="MHG88" s="99"/>
      <c r="MHH88" s="99"/>
      <c r="MHI88" s="99"/>
      <c r="MHJ88" s="99"/>
      <c r="MHK88" s="99"/>
      <c r="MHL88" s="99"/>
      <c r="MHM88" s="99"/>
      <c r="MHN88" s="99"/>
      <c r="MHO88" s="99"/>
      <c r="MHP88" s="99"/>
      <c r="MHQ88" s="99"/>
      <c r="MHR88" s="99"/>
      <c r="MHS88" s="99"/>
      <c r="MHT88" s="99"/>
      <c r="MHU88" s="99"/>
      <c r="MHV88" s="99"/>
      <c r="MHW88" s="99"/>
      <c r="MHX88" s="99"/>
      <c r="MHY88" s="99"/>
      <c r="MHZ88" s="99"/>
      <c r="MIA88" s="99"/>
      <c r="MIB88" s="99"/>
      <c r="MIC88" s="99"/>
      <c r="MID88" s="99"/>
      <c r="MIE88" s="99"/>
      <c r="MIF88" s="99"/>
      <c r="MIG88" s="99"/>
      <c r="MIH88" s="99"/>
      <c r="MII88" s="99"/>
      <c r="MIJ88" s="99"/>
      <c r="MIK88" s="99"/>
      <c r="MIL88" s="99"/>
      <c r="MIM88" s="99"/>
      <c r="MIN88" s="99"/>
      <c r="MIO88" s="99"/>
      <c r="MIP88" s="99"/>
      <c r="MIQ88" s="99"/>
      <c r="MIR88" s="99"/>
      <c r="MIS88" s="99"/>
      <c r="MIT88" s="99"/>
      <c r="MIU88" s="99"/>
      <c r="MIV88" s="99"/>
      <c r="MIW88" s="99"/>
      <c r="MIX88" s="99"/>
      <c r="MIY88" s="99"/>
      <c r="MIZ88" s="99"/>
      <c r="MJA88" s="99"/>
      <c r="MJB88" s="99"/>
      <c r="MJC88" s="99"/>
      <c r="MJD88" s="99"/>
      <c r="MJE88" s="99"/>
      <c r="MJF88" s="99"/>
      <c r="MJG88" s="99"/>
      <c r="MJH88" s="99"/>
      <c r="MJI88" s="99"/>
      <c r="MJJ88" s="99"/>
      <c r="MJK88" s="99"/>
      <c r="MJL88" s="99"/>
      <c r="MJM88" s="99"/>
      <c r="MJN88" s="99"/>
      <c r="MJO88" s="99"/>
      <c r="MJP88" s="99"/>
      <c r="MJQ88" s="99"/>
      <c r="MJR88" s="99"/>
      <c r="MJS88" s="99"/>
      <c r="MJT88" s="99"/>
      <c r="MJU88" s="99"/>
      <c r="MJV88" s="99"/>
      <c r="MJW88" s="99"/>
      <c r="MJX88" s="99"/>
      <c r="MJY88" s="99"/>
      <c r="MJZ88" s="99"/>
      <c r="MKA88" s="99"/>
      <c r="MKB88" s="99"/>
      <c r="MKC88" s="99"/>
      <c r="MKD88" s="99"/>
      <c r="MKE88" s="99"/>
      <c r="MKF88" s="99"/>
      <c r="MKG88" s="99"/>
      <c r="MKH88" s="99"/>
      <c r="MKI88" s="99"/>
      <c r="MKJ88" s="99"/>
      <c r="MKK88" s="99"/>
      <c r="MKL88" s="99"/>
      <c r="MKM88" s="99"/>
      <c r="MKN88" s="99"/>
      <c r="MKO88" s="99"/>
      <c r="MKP88" s="99"/>
      <c r="MKQ88" s="99"/>
      <c r="MKR88" s="99"/>
      <c r="MKS88" s="99"/>
      <c r="MKT88" s="99"/>
      <c r="MKU88" s="99"/>
      <c r="MKV88" s="99"/>
      <c r="MKW88" s="99"/>
      <c r="MKX88" s="99"/>
      <c r="MKY88" s="99"/>
      <c r="MKZ88" s="99"/>
      <c r="MLA88" s="99"/>
      <c r="MLB88" s="99"/>
      <c r="MLC88" s="99"/>
      <c r="MLD88" s="99"/>
      <c r="MLE88" s="99"/>
      <c r="MLF88" s="99"/>
      <c r="MLG88" s="99"/>
      <c r="MLH88" s="99"/>
      <c r="MLI88" s="99"/>
      <c r="MLJ88" s="99"/>
      <c r="MLK88" s="99"/>
      <c r="MLL88" s="99"/>
      <c r="MLM88" s="99"/>
      <c r="MLN88" s="99"/>
      <c r="MLO88" s="99"/>
      <c r="MLP88" s="99"/>
      <c r="MLQ88" s="99"/>
      <c r="MLR88" s="99"/>
      <c r="MLS88" s="99"/>
      <c r="MLT88" s="99"/>
      <c r="MLU88" s="99"/>
      <c r="MLV88" s="99"/>
      <c r="MLW88" s="99"/>
      <c r="MLX88" s="99"/>
      <c r="MLY88" s="99"/>
      <c r="MLZ88" s="99"/>
      <c r="MMA88" s="99"/>
      <c r="MMB88" s="99"/>
      <c r="MMC88" s="99"/>
      <c r="MMD88" s="99"/>
      <c r="MME88" s="99"/>
      <c r="MMF88" s="99"/>
      <c r="MMG88" s="99"/>
      <c r="MMH88" s="99"/>
      <c r="MMI88" s="99"/>
      <c r="MMJ88" s="99"/>
      <c r="MMK88" s="99"/>
      <c r="MML88" s="99"/>
      <c r="MMM88" s="99"/>
      <c r="MMN88" s="99"/>
      <c r="MMO88" s="99"/>
      <c r="MMP88" s="99"/>
      <c r="MMQ88" s="99"/>
      <c r="MMR88" s="99"/>
      <c r="MMS88" s="99"/>
      <c r="MMT88" s="99"/>
      <c r="MMU88" s="99"/>
      <c r="MMV88" s="99"/>
      <c r="MMW88" s="99"/>
      <c r="MMX88" s="99"/>
      <c r="MMY88" s="99"/>
      <c r="MMZ88" s="99"/>
      <c r="MNA88" s="99"/>
      <c r="MNB88" s="99"/>
      <c r="MNC88" s="99"/>
      <c r="MND88" s="99"/>
      <c r="MNE88" s="99"/>
      <c r="MNF88" s="99"/>
      <c r="MNG88" s="99"/>
      <c r="MNH88" s="99"/>
      <c r="MNI88" s="99"/>
      <c r="MNJ88" s="99"/>
      <c r="MNK88" s="99"/>
      <c r="MNL88" s="99"/>
      <c r="MNM88" s="99"/>
      <c r="MNN88" s="99"/>
      <c r="MNO88" s="99"/>
      <c r="MNP88" s="99"/>
      <c r="MNQ88" s="99"/>
      <c r="MNR88" s="99"/>
      <c r="MNS88" s="99"/>
      <c r="MNT88" s="99"/>
      <c r="MNU88" s="99"/>
      <c r="MNV88" s="99"/>
      <c r="MNW88" s="99"/>
      <c r="MNX88" s="99"/>
      <c r="MNY88" s="99"/>
      <c r="MNZ88" s="99"/>
      <c r="MOA88" s="99"/>
      <c r="MOB88" s="99"/>
      <c r="MOC88" s="99"/>
      <c r="MOD88" s="99"/>
      <c r="MOE88" s="99"/>
      <c r="MOF88" s="99"/>
      <c r="MOG88" s="99"/>
      <c r="MOH88" s="99"/>
      <c r="MOI88" s="99"/>
      <c r="MOJ88" s="99"/>
      <c r="MOK88" s="99"/>
      <c r="MOL88" s="99"/>
      <c r="MOM88" s="99"/>
      <c r="MON88" s="99"/>
      <c r="MOO88" s="99"/>
      <c r="MOP88" s="99"/>
      <c r="MOQ88" s="99"/>
      <c r="MOR88" s="99"/>
      <c r="MOS88" s="99"/>
      <c r="MOT88" s="99"/>
      <c r="MOU88" s="99"/>
      <c r="MOV88" s="99"/>
      <c r="MOW88" s="99"/>
      <c r="MOX88" s="99"/>
      <c r="MOY88" s="99"/>
      <c r="MOZ88" s="99"/>
      <c r="MPA88" s="99"/>
      <c r="MPB88" s="99"/>
      <c r="MPC88" s="99"/>
      <c r="MPD88" s="99"/>
      <c r="MPE88" s="99"/>
      <c r="MPF88" s="99"/>
      <c r="MPG88" s="99"/>
      <c r="MPH88" s="99"/>
      <c r="MPI88" s="99"/>
      <c r="MPJ88" s="99"/>
      <c r="MPK88" s="99"/>
      <c r="MPL88" s="99"/>
      <c r="MPM88" s="99"/>
      <c r="MPN88" s="99"/>
      <c r="MPO88" s="99"/>
      <c r="MPP88" s="99"/>
      <c r="MPQ88" s="99"/>
      <c r="MPR88" s="99"/>
      <c r="MPS88" s="99"/>
      <c r="MPT88" s="99"/>
      <c r="MPU88" s="99"/>
      <c r="MPV88" s="99"/>
      <c r="MPW88" s="99"/>
      <c r="MPX88" s="99"/>
      <c r="MPY88" s="99"/>
      <c r="MPZ88" s="99"/>
      <c r="MQA88" s="99"/>
      <c r="MQB88" s="99"/>
      <c r="MQC88" s="99"/>
      <c r="MQD88" s="99"/>
      <c r="MQE88" s="99"/>
      <c r="MQF88" s="99"/>
      <c r="MQG88" s="99"/>
      <c r="MQH88" s="99"/>
      <c r="MQI88" s="99"/>
      <c r="MQJ88" s="99"/>
      <c r="MQK88" s="99"/>
      <c r="MQL88" s="99"/>
      <c r="MQM88" s="99"/>
      <c r="MQN88" s="99"/>
      <c r="MQO88" s="99"/>
      <c r="MQP88" s="99"/>
      <c r="MQQ88" s="99"/>
      <c r="MQR88" s="99"/>
      <c r="MQS88" s="99"/>
      <c r="MQT88" s="99"/>
      <c r="MQU88" s="99"/>
      <c r="MQV88" s="99"/>
      <c r="MQW88" s="99"/>
      <c r="MQX88" s="99"/>
      <c r="MQY88" s="99"/>
      <c r="MQZ88" s="99"/>
      <c r="MRA88" s="99"/>
      <c r="MRB88" s="99"/>
      <c r="MRC88" s="99"/>
      <c r="MRD88" s="99"/>
      <c r="MRE88" s="99"/>
      <c r="MRF88" s="99"/>
      <c r="MRG88" s="99"/>
      <c r="MRH88" s="99"/>
      <c r="MRI88" s="99"/>
      <c r="MRJ88" s="99"/>
      <c r="MRK88" s="99"/>
      <c r="MRL88" s="99"/>
      <c r="MRM88" s="99"/>
      <c r="MRN88" s="99"/>
      <c r="MRO88" s="99"/>
      <c r="MRP88" s="99"/>
      <c r="MRQ88" s="99"/>
      <c r="MRR88" s="99"/>
      <c r="MRS88" s="99"/>
      <c r="MRT88" s="99"/>
      <c r="MRU88" s="99"/>
      <c r="MRV88" s="99"/>
      <c r="MRW88" s="99"/>
      <c r="MRX88" s="99"/>
      <c r="MRY88" s="99"/>
      <c r="MRZ88" s="99"/>
      <c r="MSA88" s="99"/>
      <c r="MSB88" s="99"/>
      <c r="MSC88" s="99"/>
      <c r="MSD88" s="99"/>
      <c r="MSE88" s="99"/>
      <c r="MSF88" s="99"/>
      <c r="MSG88" s="99"/>
      <c r="MSH88" s="99"/>
      <c r="MSI88" s="99"/>
      <c r="MSJ88" s="99"/>
      <c r="MSK88" s="99"/>
      <c r="MSL88" s="99"/>
      <c r="MSM88" s="99"/>
      <c r="MSN88" s="99"/>
      <c r="MSO88" s="99"/>
      <c r="MSP88" s="99"/>
      <c r="MSQ88" s="99"/>
      <c r="MSR88" s="99"/>
      <c r="MSS88" s="99"/>
      <c r="MST88" s="99"/>
      <c r="MSU88" s="99"/>
      <c r="MSV88" s="99"/>
      <c r="MSW88" s="99"/>
      <c r="MSX88" s="99"/>
      <c r="MSY88" s="99"/>
      <c r="MSZ88" s="99"/>
      <c r="MTA88" s="99"/>
      <c r="MTB88" s="99"/>
      <c r="MTC88" s="99"/>
      <c r="MTD88" s="99"/>
      <c r="MTE88" s="99"/>
      <c r="MTF88" s="99"/>
      <c r="MTG88" s="99"/>
      <c r="MTH88" s="99"/>
      <c r="MTI88" s="99"/>
      <c r="MTJ88" s="99"/>
      <c r="MTK88" s="99"/>
      <c r="MTL88" s="99"/>
      <c r="MTM88" s="99"/>
      <c r="MTN88" s="99"/>
      <c r="MTO88" s="99"/>
      <c r="MTP88" s="99"/>
      <c r="MTQ88" s="99"/>
      <c r="MTR88" s="99"/>
      <c r="MTS88" s="99"/>
      <c r="MTT88" s="99"/>
      <c r="MTU88" s="99"/>
      <c r="MTV88" s="99"/>
      <c r="MTW88" s="99"/>
      <c r="MTX88" s="99"/>
      <c r="MTY88" s="99"/>
      <c r="MTZ88" s="99"/>
      <c r="MUA88" s="99"/>
      <c r="MUB88" s="99"/>
      <c r="MUC88" s="99"/>
      <c r="MUD88" s="99"/>
      <c r="MUE88" s="99"/>
      <c r="MUF88" s="99"/>
      <c r="MUG88" s="99"/>
      <c r="MUH88" s="99"/>
      <c r="MUI88" s="99"/>
      <c r="MUJ88" s="99"/>
      <c r="MUK88" s="99"/>
      <c r="MUL88" s="99"/>
      <c r="MUM88" s="99"/>
      <c r="MUN88" s="99"/>
      <c r="MUO88" s="99"/>
      <c r="MUP88" s="99"/>
      <c r="MUQ88" s="99"/>
      <c r="MUR88" s="99"/>
      <c r="MUS88" s="99"/>
      <c r="MUT88" s="99"/>
      <c r="MUU88" s="99"/>
      <c r="MUV88" s="99"/>
      <c r="MUW88" s="99"/>
      <c r="MUX88" s="99"/>
      <c r="MUY88" s="99"/>
      <c r="MUZ88" s="99"/>
      <c r="MVA88" s="99"/>
      <c r="MVB88" s="99"/>
      <c r="MVC88" s="99"/>
      <c r="MVD88" s="99"/>
      <c r="MVE88" s="99"/>
      <c r="MVF88" s="99"/>
      <c r="MVG88" s="99"/>
      <c r="MVH88" s="99"/>
      <c r="MVI88" s="99"/>
      <c r="MVJ88" s="99"/>
      <c r="MVK88" s="99"/>
      <c r="MVL88" s="99"/>
      <c r="MVM88" s="99"/>
      <c r="MVN88" s="99"/>
      <c r="MVO88" s="99"/>
      <c r="MVP88" s="99"/>
      <c r="MVQ88" s="99"/>
      <c r="MVR88" s="99"/>
      <c r="MVS88" s="99"/>
      <c r="MVT88" s="99"/>
      <c r="MVU88" s="99"/>
      <c r="MVV88" s="99"/>
      <c r="MVW88" s="99"/>
      <c r="MVX88" s="99"/>
      <c r="MVY88" s="99"/>
      <c r="MVZ88" s="99"/>
      <c r="MWA88" s="99"/>
      <c r="MWB88" s="99"/>
      <c r="MWC88" s="99"/>
      <c r="MWD88" s="99"/>
      <c r="MWE88" s="99"/>
      <c r="MWF88" s="99"/>
      <c r="MWG88" s="99"/>
      <c r="MWH88" s="99"/>
      <c r="MWI88" s="99"/>
      <c r="MWJ88" s="99"/>
      <c r="MWK88" s="99"/>
      <c r="MWL88" s="99"/>
      <c r="MWM88" s="99"/>
      <c r="MWN88" s="99"/>
      <c r="MWO88" s="99"/>
      <c r="MWP88" s="99"/>
      <c r="MWQ88" s="99"/>
      <c r="MWR88" s="99"/>
      <c r="MWS88" s="99"/>
      <c r="MWT88" s="99"/>
      <c r="MWU88" s="99"/>
      <c r="MWV88" s="99"/>
      <c r="MWW88" s="99"/>
      <c r="MWX88" s="99"/>
      <c r="MWY88" s="99"/>
      <c r="MWZ88" s="99"/>
      <c r="MXA88" s="99"/>
      <c r="MXB88" s="99"/>
      <c r="MXC88" s="99"/>
      <c r="MXD88" s="99"/>
      <c r="MXE88" s="99"/>
      <c r="MXF88" s="99"/>
      <c r="MXG88" s="99"/>
      <c r="MXH88" s="99"/>
      <c r="MXI88" s="99"/>
      <c r="MXJ88" s="99"/>
      <c r="MXK88" s="99"/>
      <c r="MXL88" s="99"/>
      <c r="MXM88" s="99"/>
      <c r="MXN88" s="99"/>
      <c r="MXO88" s="99"/>
      <c r="MXP88" s="99"/>
      <c r="MXQ88" s="99"/>
      <c r="MXR88" s="99"/>
      <c r="MXS88" s="99"/>
      <c r="MXT88" s="99"/>
      <c r="MXU88" s="99"/>
      <c r="MXV88" s="99"/>
      <c r="MXW88" s="99"/>
      <c r="MXX88" s="99"/>
      <c r="MXY88" s="99"/>
      <c r="MXZ88" s="99"/>
      <c r="MYA88" s="99"/>
      <c r="MYB88" s="99"/>
      <c r="MYC88" s="99"/>
      <c r="MYD88" s="99"/>
      <c r="MYE88" s="99"/>
      <c r="MYF88" s="99"/>
      <c r="MYG88" s="99"/>
      <c r="MYH88" s="99"/>
      <c r="MYI88" s="99"/>
      <c r="MYJ88" s="99"/>
      <c r="MYK88" s="99"/>
      <c r="MYL88" s="99"/>
      <c r="MYM88" s="99"/>
      <c r="MYN88" s="99"/>
      <c r="MYO88" s="99"/>
      <c r="MYP88" s="99"/>
      <c r="MYQ88" s="99"/>
      <c r="MYR88" s="99"/>
      <c r="MYS88" s="99"/>
      <c r="MYT88" s="99"/>
      <c r="MYU88" s="99"/>
      <c r="MYV88" s="99"/>
      <c r="MYW88" s="99"/>
      <c r="MYX88" s="99"/>
      <c r="MYY88" s="99"/>
      <c r="MYZ88" s="99"/>
      <c r="MZA88" s="99"/>
      <c r="MZB88" s="99"/>
      <c r="MZC88" s="99"/>
      <c r="MZD88" s="99"/>
      <c r="MZE88" s="99"/>
      <c r="MZF88" s="99"/>
      <c r="MZG88" s="99"/>
      <c r="MZH88" s="99"/>
      <c r="MZI88" s="99"/>
      <c r="MZJ88" s="99"/>
      <c r="MZK88" s="99"/>
      <c r="MZL88" s="99"/>
      <c r="MZM88" s="99"/>
      <c r="MZN88" s="99"/>
      <c r="MZO88" s="99"/>
      <c r="MZP88" s="99"/>
      <c r="MZQ88" s="99"/>
      <c r="MZR88" s="99"/>
      <c r="MZS88" s="99"/>
      <c r="MZT88" s="99"/>
      <c r="MZU88" s="99"/>
      <c r="MZV88" s="99"/>
      <c r="MZW88" s="99"/>
      <c r="MZX88" s="99"/>
      <c r="MZY88" s="99"/>
      <c r="MZZ88" s="99"/>
      <c r="NAA88" s="99"/>
      <c r="NAB88" s="99"/>
      <c r="NAC88" s="99"/>
      <c r="NAD88" s="99"/>
      <c r="NAE88" s="99"/>
      <c r="NAF88" s="99"/>
      <c r="NAG88" s="99"/>
      <c r="NAH88" s="99"/>
      <c r="NAI88" s="99"/>
      <c r="NAJ88" s="99"/>
      <c r="NAK88" s="99"/>
      <c r="NAL88" s="99"/>
      <c r="NAM88" s="99"/>
      <c r="NAN88" s="99"/>
      <c r="NAO88" s="99"/>
      <c r="NAP88" s="99"/>
      <c r="NAQ88" s="99"/>
      <c r="NAR88" s="99"/>
      <c r="NAS88" s="99"/>
      <c r="NAT88" s="99"/>
      <c r="NAU88" s="99"/>
      <c r="NAV88" s="99"/>
      <c r="NAW88" s="99"/>
      <c r="NAX88" s="99"/>
      <c r="NAY88" s="99"/>
      <c r="NAZ88" s="99"/>
      <c r="NBA88" s="99"/>
      <c r="NBB88" s="99"/>
      <c r="NBC88" s="99"/>
      <c r="NBD88" s="99"/>
      <c r="NBE88" s="99"/>
      <c r="NBF88" s="99"/>
      <c r="NBG88" s="99"/>
      <c r="NBH88" s="99"/>
      <c r="NBI88" s="99"/>
      <c r="NBJ88" s="99"/>
      <c r="NBK88" s="99"/>
      <c r="NBL88" s="99"/>
      <c r="NBM88" s="99"/>
      <c r="NBN88" s="99"/>
      <c r="NBO88" s="99"/>
      <c r="NBP88" s="99"/>
      <c r="NBQ88" s="99"/>
      <c r="NBR88" s="99"/>
      <c r="NBS88" s="99"/>
      <c r="NBT88" s="99"/>
      <c r="NBU88" s="99"/>
      <c r="NBV88" s="99"/>
      <c r="NBW88" s="99"/>
      <c r="NBX88" s="99"/>
      <c r="NBY88" s="99"/>
      <c r="NBZ88" s="99"/>
      <c r="NCA88" s="99"/>
      <c r="NCB88" s="99"/>
      <c r="NCC88" s="99"/>
      <c r="NCD88" s="99"/>
      <c r="NCE88" s="99"/>
      <c r="NCF88" s="99"/>
      <c r="NCG88" s="99"/>
      <c r="NCH88" s="99"/>
      <c r="NCI88" s="99"/>
      <c r="NCJ88" s="99"/>
      <c r="NCK88" s="99"/>
      <c r="NCL88" s="99"/>
      <c r="NCM88" s="99"/>
      <c r="NCN88" s="99"/>
      <c r="NCO88" s="99"/>
      <c r="NCP88" s="99"/>
      <c r="NCQ88" s="99"/>
      <c r="NCR88" s="99"/>
      <c r="NCS88" s="99"/>
      <c r="NCT88" s="99"/>
      <c r="NCU88" s="99"/>
      <c r="NCV88" s="99"/>
      <c r="NCW88" s="99"/>
      <c r="NCX88" s="99"/>
      <c r="NCY88" s="99"/>
      <c r="NCZ88" s="99"/>
      <c r="NDA88" s="99"/>
      <c r="NDB88" s="99"/>
      <c r="NDC88" s="99"/>
      <c r="NDD88" s="99"/>
      <c r="NDE88" s="99"/>
      <c r="NDF88" s="99"/>
      <c r="NDG88" s="99"/>
      <c r="NDH88" s="99"/>
      <c r="NDI88" s="99"/>
      <c r="NDJ88" s="99"/>
      <c r="NDK88" s="99"/>
      <c r="NDL88" s="99"/>
      <c r="NDM88" s="99"/>
      <c r="NDN88" s="99"/>
      <c r="NDO88" s="99"/>
      <c r="NDP88" s="99"/>
      <c r="NDQ88" s="99"/>
      <c r="NDR88" s="99"/>
      <c r="NDS88" s="99"/>
      <c r="NDT88" s="99"/>
      <c r="NDU88" s="99"/>
      <c r="NDV88" s="99"/>
      <c r="NDW88" s="99"/>
      <c r="NDX88" s="99"/>
      <c r="NDY88" s="99"/>
      <c r="NDZ88" s="99"/>
      <c r="NEA88" s="99"/>
      <c r="NEB88" s="99"/>
      <c r="NEC88" s="99"/>
      <c r="NED88" s="99"/>
      <c r="NEE88" s="99"/>
      <c r="NEF88" s="99"/>
      <c r="NEG88" s="99"/>
      <c r="NEH88" s="99"/>
      <c r="NEI88" s="99"/>
      <c r="NEJ88" s="99"/>
      <c r="NEK88" s="99"/>
      <c r="NEL88" s="99"/>
      <c r="NEM88" s="99"/>
      <c r="NEN88" s="99"/>
      <c r="NEO88" s="99"/>
      <c r="NEP88" s="99"/>
      <c r="NEQ88" s="99"/>
      <c r="NER88" s="99"/>
      <c r="NES88" s="99"/>
      <c r="NET88" s="99"/>
      <c r="NEU88" s="99"/>
      <c r="NEV88" s="99"/>
      <c r="NEW88" s="99"/>
      <c r="NEX88" s="99"/>
      <c r="NEY88" s="99"/>
      <c r="NEZ88" s="99"/>
      <c r="NFA88" s="99"/>
      <c r="NFB88" s="99"/>
      <c r="NFC88" s="99"/>
      <c r="NFD88" s="99"/>
      <c r="NFE88" s="99"/>
      <c r="NFF88" s="99"/>
      <c r="NFG88" s="99"/>
      <c r="NFH88" s="99"/>
      <c r="NFI88" s="99"/>
      <c r="NFJ88" s="99"/>
      <c r="NFK88" s="99"/>
      <c r="NFL88" s="99"/>
      <c r="NFM88" s="99"/>
      <c r="NFN88" s="99"/>
      <c r="NFO88" s="99"/>
      <c r="NFP88" s="99"/>
      <c r="NFQ88" s="99"/>
      <c r="NFR88" s="99"/>
      <c r="NFS88" s="99"/>
      <c r="NFT88" s="99"/>
      <c r="NFU88" s="99"/>
      <c r="NFV88" s="99"/>
      <c r="NFW88" s="99"/>
      <c r="NFX88" s="99"/>
      <c r="NFY88" s="99"/>
      <c r="NFZ88" s="99"/>
      <c r="NGA88" s="99"/>
      <c r="NGB88" s="99"/>
      <c r="NGC88" s="99"/>
      <c r="NGD88" s="99"/>
      <c r="NGE88" s="99"/>
      <c r="NGF88" s="99"/>
      <c r="NGG88" s="99"/>
      <c r="NGH88" s="99"/>
      <c r="NGI88" s="99"/>
      <c r="NGJ88" s="99"/>
      <c r="NGK88" s="99"/>
      <c r="NGL88" s="99"/>
      <c r="NGM88" s="99"/>
      <c r="NGN88" s="99"/>
      <c r="NGO88" s="99"/>
      <c r="NGP88" s="99"/>
      <c r="NGQ88" s="99"/>
      <c r="NGR88" s="99"/>
      <c r="NGS88" s="99"/>
      <c r="NGT88" s="99"/>
      <c r="NGU88" s="99"/>
      <c r="NGV88" s="99"/>
      <c r="NGW88" s="99"/>
      <c r="NGX88" s="99"/>
      <c r="NGY88" s="99"/>
      <c r="NGZ88" s="99"/>
      <c r="NHA88" s="99"/>
      <c r="NHB88" s="99"/>
      <c r="NHC88" s="99"/>
      <c r="NHD88" s="99"/>
      <c r="NHE88" s="99"/>
      <c r="NHF88" s="99"/>
      <c r="NHG88" s="99"/>
      <c r="NHH88" s="99"/>
      <c r="NHI88" s="99"/>
      <c r="NHJ88" s="99"/>
      <c r="NHK88" s="99"/>
      <c r="NHL88" s="99"/>
      <c r="NHM88" s="99"/>
      <c r="NHN88" s="99"/>
      <c r="NHO88" s="99"/>
      <c r="NHP88" s="99"/>
      <c r="NHQ88" s="99"/>
      <c r="NHR88" s="99"/>
      <c r="NHS88" s="99"/>
      <c r="NHT88" s="99"/>
      <c r="NHU88" s="99"/>
      <c r="NHV88" s="99"/>
      <c r="NHW88" s="99"/>
      <c r="NHX88" s="99"/>
      <c r="NHY88" s="99"/>
      <c r="NHZ88" s="99"/>
      <c r="NIA88" s="99"/>
      <c r="NIB88" s="99"/>
      <c r="NIC88" s="99"/>
      <c r="NID88" s="99"/>
      <c r="NIE88" s="99"/>
      <c r="NIF88" s="99"/>
      <c r="NIG88" s="99"/>
      <c r="NIH88" s="99"/>
      <c r="NII88" s="99"/>
      <c r="NIJ88" s="99"/>
      <c r="NIK88" s="99"/>
      <c r="NIL88" s="99"/>
      <c r="NIM88" s="99"/>
      <c r="NIN88" s="99"/>
      <c r="NIO88" s="99"/>
      <c r="NIP88" s="99"/>
      <c r="NIQ88" s="99"/>
      <c r="NIR88" s="99"/>
      <c r="NIS88" s="99"/>
      <c r="NIT88" s="99"/>
      <c r="NIU88" s="99"/>
      <c r="NIV88" s="99"/>
      <c r="NIW88" s="99"/>
      <c r="NIX88" s="99"/>
      <c r="NIY88" s="99"/>
      <c r="NIZ88" s="99"/>
      <c r="NJA88" s="99"/>
      <c r="NJB88" s="99"/>
      <c r="NJC88" s="99"/>
      <c r="NJD88" s="99"/>
      <c r="NJE88" s="99"/>
      <c r="NJF88" s="99"/>
      <c r="NJG88" s="99"/>
      <c r="NJH88" s="99"/>
      <c r="NJI88" s="99"/>
      <c r="NJJ88" s="99"/>
      <c r="NJK88" s="99"/>
      <c r="NJL88" s="99"/>
      <c r="NJM88" s="99"/>
      <c r="NJN88" s="99"/>
      <c r="NJO88" s="99"/>
      <c r="NJP88" s="99"/>
      <c r="NJQ88" s="99"/>
      <c r="NJR88" s="99"/>
      <c r="NJS88" s="99"/>
      <c r="NJT88" s="99"/>
      <c r="NJU88" s="99"/>
      <c r="NJV88" s="99"/>
      <c r="NJW88" s="99"/>
      <c r="NJX88" s="99"/>
      <c r="NJY88" s="99"/>
      <c r="NJZ88" s="99"/>
      <c r="NKA88" s="99"/>
      <c r="NKB88" s="99"/>
      <c r="NKC88" s="99"/>
      <c r="NKD88" s="99"/>
      <c r="NKE88" s="99"/>
      <c r="NKF88" s="99"/>
      <c r="NKG88" s="99"/>
      <c r="NKH88" s="99"/>
      <c r="NKI88" s="99"/>
      <c r="NKJ88" s="99"/>
      <c r="NKK88" s="99"/>
      <c r="NKL88" s="99"/>
      <c r="NKM88" s="99"/>
      <c r="NKN88" s="99"/>
      <c r="NKO88" s="99"/>
      <c r="NKP88" s="99"/>
      <c r="NKQ88" s="99"/>
      <c r="NKR88" s="99"/>
      <c r="NKS88" s="99"/>
      <c r="NKT88" s="99"/>
      <c r="NKU88" s="99"/>
      <c r="NKV88" s="99"/>
      <c r="NKW88" s="99"/>
      <c r="NKX88" s="99"/>
      <c r="NKY88" s="99"/>
      <c r="NKZ88" s="99"/>
      <c r="NLA88" s="99"/>
      <c r="NLB88" s="99"/>
      <c r="NLC88" s="99"/>
      <c r="NLD88" s="99"/>
      <c r="NLE88" s="99"/>
      <c r="NLF88" s="99"/>
      <c r="NLG88" s="99"/>
      <c r="NLH88" s="99"/>
      <c r="NLI88" s="99"/>
      <c r="NLJ88" s="99"/>
      <c r="NLK88" s="99"/>
      <c r="NLL88" s="99"/>
      <c r="NLM88" s="99"/>
      <c r="NLN88" s="99"/>
      <c r="NLO88" s="99"/>
      <c r="NLP88" s="99"/>
      <c r="NLQ88" s="99"/>
      <c r="NLR88" s="99"/>
      <c r="NLS88" s="99"/>
      <c r="NLT88" s="99"/>
      <c r="NLU88" s="99"/>
      <c r="NLV88" s="99"/>
      <c r="NLW88" s="99"/>
      <c r="NLX88" s="99"/>
      <c r="NLY88" s="99"/>
      <c r="NLZ88" s="99"/>
      <c r="NMA88" s="99"/>
      <c r="NMB88" s="99"/>
      <c r="NMC88" s="99"/>
      <c r="NMD88" s="99"/>
      <c r="NME88" s="99"/>
      <c r="NMF88" s="99"/>
      <c r="NMG88" s="99"/>
      <c r="NMH88" s="99"/>
      <c r="NMI88" s="99"/>
      <c r="NMJ88" s="99"/>
      <c r="NMK88" s="99"/>
      <c r="NML88" s="99"/>
      <c r="NMM88" s="99"/>
      <c r="NMN88" s="99"/>
      <c r="NMO88" s="99"/>
      <c r="NMP88" s="99"/>
      <c r="NMQ88" s="99"/>
      <c r="NMR88" s="99"/>
      <c r="NMS88" s="99"/>
      <c r="NMT88" s="99"/>
      <c r="NMU88" s="99"/>
      <c r="NMV88" s="99"/>
      <c r="NMW88" s="99"/>
      <c r="NMX88" s="99"/>
      <c r="NMY88" s="99"/>
      <c r="NMZ88" s="99"/>
      <c r="NNA88" s="99"/>
      <c r="NNB88" s="99"/>
      <c r="NNC88" s="99"/>
      <c r="NND88" s="99"/>
      <c r="NNE88" s="99"/>
      <c r="NNF88" s="99"/>
      <c r="NNG88" s="99"/>
      <c r="NNH88" s="99"/>
      <c r="NNI88" s="99"/>
      <c r="NNJ88" s="99"/>
      <c r="NNK88" s="99"/>
      <c r="NNL88" s="99"/>
      <c r="NNM88" s="99"/>
      <c r="NNN88" s="99"/>
      <c r="NNO88" s="99"/>
      <c r="NNP88" s="99"/>
      <c r="NNQ88" s="99"/>
      <c r="NNR88" s="99"/>
      <c r="NNS88" s="99"/>
      <c r="NNT88" s="99"/>
      <c r="NNU88" s="99"/>
      <c r="NNV88" s="99"/>
      <c r="NNW88" s="99"/>
      <c r="NNX88" s="99"/>
      <c r="NNY88" s="99"/>
      <c r="NNZ88" s="99"/>
      <c r="NOA88" s="99"/>
      <c r="NOB88" s="99"/>
      <c r="NOC88" s="99"/>
      <c r="NOD88" s="99"/>
      <c r="NOE88" s="99"/>
      <c r="NOF88" s="99"/>
      <c r="NOG88" s="99"/>
      <c r="NOH88" s="99"/>
      <c r="NOI88" s="99"/>
      <c r="NOJ88" s="99"/>
      <c r="NOK88" s="99"/>
      <c r="NOL88" s="99"/>
      <c r="NOM88" s="99"/>
      <c r="NON88" s="99"/>
      <c r="NOO88" s="99"/>
      <c r="NOP88" s="99"/>
      <c r="NOQ88" s="99"/>
      <c r="NOR88" s="99"/>
      <c r="NOS88" s="99"/>
      <c r="NOT88" s="99"/>
      <c r="NOU88" s="99"/>
      <c r="NOV88" s="99"/>
      <c r="NOW88" s="99"/>
      <c r="NOX88" s="99"/>
      <c r="NOY88" s="99"/>
      <c r="NOZ88" s="99"/>
      <c r="NPA88" s="99"/>
      <c r="NPB88" s="99"/>
      <c r="NPC88" s="99"/>
      <c r="NPD88" s="99"/>
      <c r="NPE88" s="99"/>
      <c r="NPF88" s="99"/>
      <c r="NPG88" s="99"/>
      <c r="NPH88" s="99"/>
      <c r="NPI88" s="99"/>
      <c r="NPJ88" s="99"/>
      <c r="NPK88" s="99"/>
      <c r="NPL88" s="99"/>
      <c r="NPM88" s="99"/>
      <c r="NPN88" s="99"/>
      <c r="NPO88" s="99"/>
      <c r="NPP88" s="99"/>
      <c r="NPQ88" s="99"/>
      <c r="NPR88" s="99"/>
      <c r="NPS88" s="99"/>
      <c r="NPT88" s="99"/>
      <c r="NPU88" s="99"/>
      <c r="NPV88" s="99"/>
      <c r="NPW88" s="99"/>
      <c r="NPX88" s="99"/>
      <c r="NPY88" s="99"/>
      <c r="NPZ88" s="99"/>
      <c r="NQA88" s="99"/>
      <c r="NQB88" s="99"/>
      <c r="NQC88" s="99"/>
      <c r="NQD88" s="99"/>
      <c r="NQE88" s="99"/>
      <c r="NQF88" s="99"/>
      <c r="NQG88" s="99"/>
      <c r="NQH88" s="99"/>
      <c r="NQI88" s="99"/>
      <c r="NQJ88" s="99"/>
      <c r="NQK88" s="99"/>
      <c r="NQL88" s="99"/>
      <c r="NQM88" s="99"/>
      <c r="NQN88" s="99"/>
      <c r="NQO88" s="99"/>
      <c r="NQP88" s="99"/>
      <c r="NQQ88" s="99"/>
      <c r="NQR88" s="99"/>
      <c r="NQS88" s="99"/>
      <c r="NQT88" s="99"/>
      <c r="NQU88" s="99"/>
      <c r="NQV88" s="99"/>
      <c r="NQW88" s="99"/>
      <c r="NQX88" s="99"/>
      <c r="NQY88" s="99"/>
      <c r="NQZ88" s="99"/>
      <c r="NRA88" s="99"/>
      <c r="NRB88" s="99"/>
      <c r="NRC88" s="99"/>
      <c r="NRD88" s="99"/>
      <c r="NRE88" s="99"/>
      <c r="NRF88" s="99"/>
      <c r="NRG88" s="99"/>
      <c r="NRH88" s="99"/>
      <c r="NRI88" s="99"/>
      <c r="NRJ88" s="99"/>
      <c r="NRK88" s="99"/>
      <c r="NRL88" s="99"/>
      <c r="NRM88" s="99"/>
      <c r="NRN88" s="99"/>
      <c r="NRO88" s="99"/>
      <c r="NRP88" s="99"/>
      <c r="NRQ88" s="99"/>
      <c r="NRR88" s="99"/>
      <c r="NRS88" s="99"/>
      <c r="NRT88" s="99"/>
      <c r="NRU88" s="99"/>
      <c r="NRV88" s="99"/>
      <c r="NRW88" s="99"/>
      <c r="NRX88" s="99"/>
      <c r="NRY88" s="99"/>
      <c r="NRZ88" s="99"/>
      <c r="NSA88" s="99"/>
      <c r="NSB88" s="99"/>
      <c r="NSC88" s="99"/>
      <c r="NSD88" s="99"/>
      <c r="NSE88" s="99"/>
      <c r="NSF88" s="99"/>
      <c r="NSG88" s="99"/>
      <c r="NSH88" s="99"/>
      <c r="NSI88" s="99"/>
      <c r="NSJ88" s="99"/>
      <c r="NSK88" s="99"/>
      <c r="NSL88" s="99"/>
      <c r="NSM88" s="99"/>
      <c r="NSN88" s="99"/>
      <c r="NSO88" s="99"/>
      <c r="NSP88" s="99"/>
      <c r="NSQ88" s="99"/>
      <c r="NSR88" s="99"/>
      <c r="NSS88" s="99"/>
      <c r="NST88" s="99"/>
      <c r="NSU88" s="99"/>
      <c r="NSV88" s="99"/>
      <c r="NSW88" s="99"/>
      <c r="NSX88" s="99"/>
      <c r="NSY88" s="99"/>
      <c r="NSZ88" s="99"/>
      <c r="NTA88" s="99"/>
      <c r="NTB88" s="99"/>
      <c r="NTC88" s="99"/>
      <c r="NTD88" s="99"/>
      <c r="NTE88" s="99"/>
      <c r="NTF88" s="99"/>
      <c r="NTG88" s="99"/>
      <c r="NTH88" s="99"/>
      <c r="NTI88" s="99"/>
      <c r="NTJ88" s="99"/>
      <c r="NTK88" s="99"/>
      <c r="NTL88" s="99"/>
      <c r="NTM88" s="99"/>
      <c r="NTN88" s="99"/>
      <c r="NTO88" s="99"/>
      <c r="NTP88" s="99"/>
      <c r="NTQ88" s="99"/>
      <c r="NTR88" s="99"/>
      <c r="NTS88" s="99"/>
      <c r="NTT88" s="99"/>
      <c r="NTU88" s="99"/>
      <c r="NTV88" s="99"/>
      <c r="NTW88" s="99"/>
      <c r="NTX88" s="99"/>
      <c r="NTY88" s="99"/>
      <c r="NTZ88" s="99"/>
      <c r="NUA88" s="99"/>
      <c r="NUB88" s="99"/>
      <c r="NUC88" s="99"/>
      <c r="NUD88" s="99"/>
      <c r="NUE88" s="99"/>
      <c r="NUF88" s="99"/>
      <c r="NUG88" s="99"/>
      <c r="NUH88" s="99"/>
      <c r="NUI88" s="99"/>
      <c r="NUJ88" s="99"/>
      <c r="NUK88" s="99"/>
      <c r="NUL88" s="99"/>
      <c r="NUM88" s="99"/>
      <c r="NUN88" s="99"/>
      <c r="NUO88" s="99"/>
      <c r="NUP88" s="99"/>
      <c r="NUQ88" s="99"/>
      <c r="NUR88" s="99"/>
      <c r="NUS88" s="99"/>
      <c r="NUT88" s="99"/>
      <c r="NUU88" s="99"/>
      <c r="NUV88" s="99"/>
      <c r="NUW88" s="99"/>
      <c r="NUX88" s="99"/>
      <c r="NUY88" s="99"/>
      <c r="NUZ88" s="99"/>
      <c r="NVA88" s="99"/>
      <c r="NVB88" s="99"/>
      <c r="NVC88" s="99"/>
      <c r="NVD88" s="99"/>
      <c r="NVE88" s="99"/>
      <c r="NVF88" s="99"/>
      <c r="NVG88" s="99"/>
      <c r="NVH88" s="99"/>
      <c r="NVI88" s="99"/>
      <c r="NVJ88" s="99"/>
      <c r="NVK88" s="99"/>
      <c r="NVL88" s="99"/>
      <c r="NVM88" s="99"/>
      <c r="NVN88" s="99"/>
      <c r="NVO88" s="99"/>
      <c r="NVP88" s="99"/>
      <c r="NVQ88" s="99"/>
      <c r="NVR88" s="99"/>
      <c r="NVS88" s="99"/>
      <c r="NVT88" s="99"/>
      <c r="NVU88" s="99"/>
      <c r="NVV88" s="99"/>
      <c r="NVW88" s="99"/>
      <c r="NVX88" s="99"/>
      <c r="NVY88" s="99"/>
      <c r="NVZ88" s="99"/>
      <c r="NWA88" s="99"/>
      <c r="NWB88" s="99"/>
      <c r="NWC88" s="99"/>
      <c r="NWD88" s="99"/>
      <c r="NWE88" s="99"/>
      <c r="NWF88" s="99"/>
      <c r="NWG88" s="99"/>
      <c r="NWH88" s="99"/>
      <c r="NWI88" s="99"/>
      <c r="NWJ88" s="99"/>
      <c r="NWK88" s="99"/>
      <c r="NWL88" s="99"/>
      <c r="NWM88" s="99"/>
      <c r="NWN88" s="99"/>
      <c r="NWO88" s="99"/>
      <c r="NWP88" s="99"/>
      <c r="NWQ88" s="99"/>
      <c r="NWR88" s="99"/>
      <c r="NWS88" s="99"/>
      <c r="NWT88" s="99"/>
      <c r="NWU88" s="99"/>
      <c r="NWV88" s="99"/>
      <c r="NWW88" s="99"/>
      <c r="NWX88" s="99"/>
      <c r="NWY88" s="99"/>
      <c r="NWZ88" s="99"/>
      <c r="NXA88" s="99"/>
      <c r="NXB88" s="99"/>
      <c r="NXC88" s="99"/>
      <c r="NXD88" s="99"/>
      <c r="NXE88" s="99"/>
      <c r="NXF88" s="99"/>
      <c r="NXG88" s="99"/>
      <c r="NXH88" s="99"/>
      <c r="NXI88" s="99"/>
      <c r="NXJ88" s="99"/>
      <c r="NXK88" s="99"/>
      <c r="NXL88" s="99"/>
      <c r="NXM88" s="99"/>
      <c r="NXN88" s="99"/>
      <c r="NXO88" s="99"/>
      <c r="NXP88" s="99"/>
      <c r="NXQ88" s="99"/>
      <c r="NXR88" s="99"/>
      <c r="NXS88" s="99"/>
      <c r="NXT88" s="99"/>
      <c r="NXU88" s="99"/>
      <c r="NXV88" s="99"/>
      <c r="NXW88" s="99"/>
      <c r="NXX88" s="99"/>
      <c r="NXY88" s="99"/>
      <c r="NXZ88" s="99"/>
      <c r="NYA88" s="99"/>
      <c r="NYB88" s="99"/>
      <c r="NYC88" s="99"/>
      <c r="NYD88" s="99"/>
      <c r="NYE88" s="99"/>
      <c r="NYF88" s="99"/>
      <c r="NYG88" s="99"/>
      <c r="NYH88" s="99"/>
      <c r="NYI88" s="99"/>
      <c r="NYJ88" s="99"/>
      <c r="NYK88" s="99"/>
      <c r="NYL88" s="99"/>
      <c r="NYM88" s="99"/>
      <c r="NYN88" s="99"/>
      <c r="NYO88" s="99"/>
      <c r="NYP88" s="99"/>
      <c r="NYQ88" s="99"/>
      <c r="NYR88" s="99"/>
      <c r="NYS88" s="99"/>
      <c r="NYT88" s="99"/>
      <c r="NYU88" s="99"/>
      <c r="NYV88" s="99"/>
      <c r="NYW88" s="99"/>
      <c r="NYX88" s="99"/>
      <c r="NYY88" s="99"/>
      <c r="NYZ88" s="99"/>
      <c r="NZA88" s="99"/>
      <c r="NZB88" s="99"/>
      <c r="NZC88" s="99"/>
      <c r="NZD88" s="99"/>
      <c r="NZE88" s="99"/>
      <c r="NZF88" s="99"/>
      <c r="NZG88" s="99"/>
      <c r="NZH88" s="99"/>
      <c r="NZI88" s="99"/>
      <c r="NZJ88" s="99"/>
      <c r="NZK88" s="99"/>
      <c r="NZL88" s="99"/>
      <c r="NZM88" s="99"/>
      <c r="NZN88" s="99"/>
      <c r="NZO88" s="99"/>
      <c r="NZP88" s="99"/>
      <c r="NZQ88" s="99"/>
      <c r="NZR88" s="99"/>
      <c r="NZS88" s="99"/>
      <c r="NZT88" s="99"/>
      <c r="NZU88" s="99"/>
      <c r="NZV88" s="99"/>
      <c r="NZW88" s="99"/>
      <c r="NZX88" s="99"/>
      <c r="NZY88" s="99"/>
      <c r="NZZ88" s="99"/>
      <c r="OAA88" s="99"/>
      <c r="OAB88" s="99"/>
      <c r="OAC88" s="99"/>
      <c r="OAD88" s="99"/>
      <c r="OAE88" s="99"/>
      <c r="OAF88" s="99"/>
      <c r="OAG88" s="99"/>
      <c r="OAH88" s="99"/>
      <c r="OAI88" s="99"/>
      <c r="OAJ88" s="99"/>
      <c r="OAK88" s="99"/>
      <c r="OAL88" s="99"/>
      <c r="OAM88" s="99"/>
      <c r="OAN88" s="99"/>
      <c r="OAO88" s="99"/>
      <c r="OAP88" s="99"/>
      <c r="OAQ88" s="99"/>
      <c r="OAR88" s="99"/>
      <c r="OAS88" s="99"/>
      <c r="OAT88" s="99"/>
      <c r="OAU88" s="99"/>
      <c r="OAV88" s="99"/>
      <c r="OAW88" s="99"/>
      <c r="OAX88" s="99"/>
      <c r="OAY88" s="99"/>
      <c r="OAZ88" s="99"/>
      <c r="OBA88" s="99"/>
      <c r="OBB88" s="99"/>
      <c r="OBC88" s="99"/>
      <c r="OBD88" s="99"/>
      <c r="OBE88" s="99"/>
      <c r="OBF88" s="99"/>
      <c r="OBG88" s="99"/>
      <c r="OBH88" s="99"/>
      <c r="OBI88" s="99"/>
      <c r="OBJ88" s="99"/>
      <c r="OBK88" s="99"/>
      <c r="OBL88" s="99"/>
      <c r="OBM88" s="99"/>
      <c r="OBN88" s="99"/>
      <c r="OBO88" s="99"/>
      <c r="OBP88" s="99"/>
      <c r="OBQ88" s="99"/>
      <c r="OBR88" s="99"/>
      <c r="OBS88" s="99"/>
      <c r="OBT88" s="99"/>
      <c r="OBU88" s="99"/>
      <c r="OBV88" s="99"/>
      <c r="OBW88" s="99"/>
      <c r="OBX88" s="99"/>
      <c r="OBY88" s="99"/>
      <c r="OBZ88" s="99"/>
      <c r="OCA88" s="99"/>
      <c r="OCB88" s="99"/>
      <c r="OCC88" s="99"/>
      <c r="OCD88" s="99"/>
      <c r="OCE88" s="99"/>
      <c r="OCF88" s="99"/>
      <c r="OCG88" s="99"/>
      <c r="OCH88" s="99"/>
      <c r="OCI88" s="99"/>
      <c r="OCJ88" s="99"/>
      <c r="OCK88" s="99"/>
      <c r="OCL88" s="99"/>
      <c r="OCM88" s="99"/>
      <c r="OCN88" s="99"/>
      <c r="OCO88" s="99"/>
      <c r="OCP88" s="99"/>
      <c r="OCQ88" s="99"/>
      <c r="OCR88" s="99"/>
      <c r="OCS88" s="99"/>
      <c r="OCT88" s="99"/>
      <c r="OCU88" s="99"/>
      <c r="OCV88" s="99"/>
      <c r="OCW88" s="99"/>
      <c r="OCX88" s="99"/>
      <c r="OCY88" s="99"/>
      <c r="OCZ88" s="99"/>
      <c r="ODA88" s="99"/>
      <c r="ODB88" s="99"/>
      <c r="ODC88" s="99"/>
      <c r="ODD88" s="99"/>
      <c r="ODE88" s="99"/>
      <c r="ODF88" s="99"/>
      <c r="ODG88" s="99"/>
      <c r="ODH88" s="99"/>
      <c r="ODI88" s="99"/>
      <c r="ODJ88" s="99"/>
      <c r="ODK88" s="99"/>
      <c r="ODL88" s="99"/>
      <c r="ODM88" s="99"/>
      <c r="ODN88" s="99"/>
      <c r="ODO88" s="99"/>
      <c r="ODP88" s="99"/>
      <c r="ODQ88" s="99"/>
      <c r="ODR88" s="99"/>
      <c r="ODS88" s="99"/>
      <c r="ODT88" s="99"/>
      <c r="ODU88" s="99"/>
      <c r="ODV88" s="99"/>
      <c r="ODW88" s="99"/>
      <c r="ODX88" s="99"/>
      <c r="ODY88" s="99"/>
      <c r="ODZ88" s="99"/>
      <c r="OEA88" s="99"/>
      <c r="OEB88" s="99"/>
      <c r="OEC88" s="99"/>
      <c r="OED88" s="99"/>
      <c r="OEE88" s="99"/>
      <c r="OEF88" s="99"/>
      <c r="OEG88" s="99"/>
      <c r="OEH88" s="99"/>
      <c r="OEI88" s="99"/>
      <c r="OEJ88" s="99"/>
      <c r="OEK88" s="99"/>
      <c r="OEL88" s="99"/>
      <c r="OEM88" s="99"/>
      <c r="OEN88" s="99"/>
      <c r="OEO88" s="99"/>
      <c r="OEP88" s="99"/>
      <c r="OEQ88" s="99"/>
      <c r="OER88" s="99"/>
      <c r="OES88" s="99"/>
      <c r="OET88" s="99"/>
      <c r="OEU88" s="99"/>
      <c r="OEV88" s="99"/>
      <c r="OEW88" s="99"/>
      <c r="OEX88" s="99"/>
      <c r="OEY88" s="99"/>
      <c r="OEZ88" s="99"/>
      <c r="OFA88" s="99"/>
      <c r="OFB88" s="99"/>
      <c r="OFC88" s="99"/>
      <c r="OFD88" s="99"/>
      <c r="OFE88" s="99"/>
      <c r="OFF88" s="99"/>
      <c r="OFG88" s="99"/>
      <c r="OFH88" s="99"/>
      <c r="OFI88" s="99"/>
      <c r="OFJ88" s="99"/>
      <c r="OFK88" s="99"/>
      <c r="OFL88" s="99"/>
      <c r="OFM88" s="99"/>
      <c r="OFN88" s="99"/>
      <c r="OFO88" s="99"/>
      <c r="OFP88" s="99"/>
      <c r="OFQ88" s="99"/>
      <c r="OFR88" s="99"/>
      <c r="OFS88" s="99"/>
      <c r="OFT88" s="99"/>
      <c r="OFU88" s="99"/>
      <c r="OFV88" s="99"/>
      <c r="OFW88" s="99"/>
      <c r="OFX88" s="99"/>
      <c r="OFY88" s="99"/>
      <c r="OFZ88" s="99"/>
      <c r="OGA88" s="99"/>
      <c r="OGB88" s="99"/>
      <c r="OGC88" s="99"/>
      <c r="OGD88" s="99"/>
      <c r="OGE88" s="99"/>
      <c r="OGF88" s="99"/>
      <c r="OGG88" s="99"/>
      <c r="OGH88" s="99"/>
      <c r="OGI88" s="99"/>
      <c r="OGJ88" s="99"/>
      <c r="OGK88" s="99"/>
      <c r="OGL88" s="99"/>
      <c r="OGM88" s="99"/>
      <c r="OGN88" s="99"/>
      <c r="OGO88" s="99"/>
      <c r="OGP88" s="99"/>
      <c r="OGQ88" s="99"/>
      <c r="OGR88" s="99"/>
      <c r="OGS88" s="99"/>
      <c r="OGT88" s="99"/>
      <c r="OGU88" s="99"/>
      <c r="OGV88" s="99"/>
      <c r="OGW88" s="99"/>
      <c r="OGX88" s="99"/>
      <c r="OGY88" s="99"/>
      <c r="OGZ88" s="99"/>
      <c r="OHA88" s="99"/>
      <c r="OHB88" s="99"/>
      <c r="OHC88" s="99"/>
      <c r="OHD88" s="99"/>
      <c r="OHE88" s="99"/>
      <c r="OHF88" s="99"/>
      <c r="OHG88" s="99"/>
      <c r="OHH88" s="99"/>
      <c r="OHI88" s="99"/>
      <c r="OHJ88" s="99"/>
      <c r="OHK88" s="99"/>
      <c r="OHL88" s="99"/>
      <c r="OHM88" s="99"/>
      <c r="OHN88" s="99"/>
      <c r="OHO88" s="99"/>
      <c r="OHP88" s="99"/>
      <c r="OHQ88" s="99"/>
      <c r="OHR88" s="99"/>
      <c r="OHS88" s="99"/>
      <c r="OHT88" s="99"/>
      <c r="OHU88" s="99"/>
      <c r="OHV88" s="99"/>
      <c r="OHW88" s="99"/>
      <c r="OHX88" s="99"/>
      <c r="OHY88" s="99"/>
      <c r="OHZ88" s="99"/>
      <c r="OIA88" s="99"/>
      <c r="OIB88" s="99"/>
      <c r="OIC88" s="99"/>
      <c r="OID88" s="99"/>
      <c r="OIE88" s="99"/>
      <c r="OIF88" s="99"/>
      <c r="OIG88" s="99"/>
      <c r="OIH88" s="99"/>
      <c r="OII88" s="99"/>
      <c r="OIJ88" s="99"/>
      <c r="OIK88" s="99"/>
      <c r="OIL88" s="99"/>
      <c r="OIM88" s="99"/>
      <c r="OIN88" s="99"/>
      <c r="OIO88" s="99"/>
      <c r="OIP88" s="99"/>
      <c r="OIQ88" s="99"/>
      <c r="OIR88" s="99"/>
      <c r="OIS88" s="99"/>
      <c r="OIT88" s="99"/>
      <c r="OIU88" s="99"/>
      <c r="OIV88" s="99"/>
      <c r="OIW88" s="99"/>
      <c r="OIX88" s="99"/>
      <c r="OIY88" s="99"/>
      <c r="OIZ88" s="99"/>
      <c r="OJA88" s="99"/>
      <c r="OJB88" s="99"/>
      <c r="OJC88" s="99"/>
      <c r="OJD88" s="99"/>
      <c r="OJE88" s="99"/>
      <c r="OJF88" s="99"/>
      <c r="OJG88" s="99"/>
      <c r="OJH88" s="99"/>
      <c r="OJI88" s="99"/>
      <c r="OJJ88" s="99"/>
      <c r="OJK88" s="99"/>
      <c r="OJL88" s="99"/>
      <c r="OJM88" s="99"/>
      <c r="OJN88" s="99"/>
      <c r="OJO88" s="99"/>
      <c r="OJP88" s="99"/>
      <c r="OJQ88" s="99"/>
      <c r="OJR88" s="99"/>
      <c r="OJS88" s="99"/>
      <c r="OJT88" s="99"/>
      <c r="OJU88" s="99"/>
      <c r="OJV88" s="99"/>
      <c r="OJW88" s="99"/>
      <c r="OJX88" s="99"/>
      <c r="OJY88" s="99"/>
      <c r="OJZ88" s="99"/>
      <c r="OKA88" s="99"/>
      <c r="OKB88" s="99"/>
      <c r="OKC88" s="99"/>
      <c r="OKD88" s="99"/>
      <c r="OKE88" s="99"/>
      <c r="OKF88" s="99"/>
      <c r="OKG88" s="99"/>
      <c r="OKH88" s="99"/>
      <c r="OKI88" s="99"/>
      <c r="OKJ88" s="99"/>
      <c r="OKK88" s="99"/>
      <c r="OKL88" s="99"/>
      <c r="OKM88" s="99"/>
      <c r="OKN88" s="99"/>
      <c r="OKO88" s="99"/>
      <c r="OKP88" s="99"/>
      <c r="OKQ88" s="99"/>
      <c r="OKR88" s="99"/>
      <c r="OKS88" s="99"/>
      <c r="OKT88" s="99"/>
      <c r="OKU88" s="99"/>
      <c r="OKV88" s="99"/>
      <c r="OKW88" s="99"/>
      <c r="OKX88" s="99"/>
      <c r="OKY88" s="99"/>
      <c r="OKZ88" s="99"/>
      <c r="OLA88" s="99"/>
      <c r="OLB88" s="99"/>
      <c r="OLC88" s="99"/>
      <c r="OLD88" s="99"/>
      <c r="OLE88" s="99"/>
      <c r="OLF88" s="99"/>
      <c r="OLG88" s="99"/>
      <c r="OLH88" s="99"/>
      <c r="OLI88" s="99"/>
      <c r="OLJ88" s="99"/>
      <c r="OLK88" s="99"/>
      <c r="OLL88" s="99"/>
      <c r="OLM88" s="99"/>
      <c r="OLN88" s="99"/>
      <c r="OLO88" s="99"/>
      <c r="OLP88" s="99"/>
      <c r="OLQ88" s="99"/>
      <c r="OLR88" s="99"/>
      <c r="OLS88" s="99"/>
      <c r="OLT88" s="99"/>
      <c r="OLU88" s="99"/>
      <c r="OLV88" s="99"/>
      <c r="OLW88" s="99"/>
      <c r="OLX88" s="99"/>
      <c r="OLY88" s="99"/>
      <c r="OLZ88" s="99"/>
      <c r="OMA88" s="99"/>
      <c r="OMB88" s="99"/>
      <c r="OMC88" s="99"/>
      <c r="OMD88" s="99"/>
      <c r="OME88" s="99"/>
      <c r="OMF88" s="99"/>
      <c r="OMG88" s="99"/>
      <c r="OMH88" s="99"/>
      <c r="OMI88" s="99"/>
      <c r="OMJ88" s="99"/>
      <c r="OMK88" s="99"/>
      <c r="OML88" s="99"/>
      <c r="OMM88" s="99"/>
      <c r="OMN88" s="99"/>
      <c r="OMO88" s="99"/>
      <c r="OMP88" s="99"/>
      <c r="OMQ88" s="99"/>
      <c r="OMR88" s="99"/>
      <c r="OMS88" s="99"/>
      <c r="OMT88" s="99"/>
      <c r="OMU88" s="99"/>
      <c r="OMV88" s="99"/>
      <c r="OMW88" s="99"/>
      <c r="OMX88" s="99"/>
      <c r="OMY88" s="99"/>
      <c r="OMZ88" s="99"/>
      <c r="ONA88" s="99"/>
      <c r="ONB88" s="99"/>
      <c r="ONC88" s="99"/>
      <c r="OND88" s="99"/>
      <c r="ONE88" s="99"/>
      <c r="ONF88" s="99"/>
      <c r="ONG88" s="99"/>
      <c r="ONH88" s="99"/>
      <c r="ONI88" s="99"/>
      <c r="ONJ88" s="99"/>
      <c r="ONK88" s="99"/>
      <c r="ONL88" s="99"/>
      <c r="ONM88" s="99"/>
      <c r="ONN88" s="99"/>
      <c r="ONO88" s="99"/>
      <c r="ONP88" s="99"/>
      <c r="ONQ88" s="99"/>
      <c r="ONR88" s="99"/>
      <c r="ONS88" s="99"/>
      <c r="ONT88" s="99"/>
      <c r="ONU88" s="99"/>
      <c r="ONV88" s="99"/>
      <c r="ONW88" s="99"/>
      <c r="ONX88" s="99"/>
      <c r="ONY88" s="99"/>
      <c r="ONZ88" s="99"/>
      <c r="OOA88" s="99"/>
      <c r="OOB88" s="99"/>
      <c r="OOC88" s="99"/>
      <c r="OOD88" s="99"/>
      <c r="OOE88" s="99"/>
      <c r="OOF88" s="99"/>
      <c r="OOG88" s="99"/>
      <c r="OOH88" s="99"/>
      <c r="OOI88" s="99"/>
      <c r="OOJ88" s="99"/>
      <c r="OOK88" s="99"/>
      <c r="OOL88" s="99"/>
      <c r="OOM88" s="99"/>
      <c r="OON88" s="99"/>
      <c r="OOO88" s="99"/>
      <c r="OOP88" s="99"/>
      <c r="OOQ88" s="99"/>
      <c r="OOR88" s="99"/>
      <c r="OOS88" s="99"/>
      <c r="OOT88" s="99"/>
      <c r="OOU88" s="99"/>
      <c r="OOV88" s="99"/>
      <c r="OOW88" s="99"/>
      <c r="OOX88" s="99"/>
      <c r="OOY88" s="99"/>
      <c r="OOZ88" s="99"/>
      <c r="OPA88" s="99"/>
      <c r="OPB88" s="99"/>
      <c r="OPC88" s="99"/>
      <c r="OPD88" s="99"/>
      <c r="OPE88" s="99"/>
      <c r="OPF88" s="99"/>
      <c r="OPG88" s="99"/>
      <c r="OPH88" s="99"/>
      <c r="OPI88" s="99"/>
      <c r="OPJ88" s="99"/>
      <c r="OPK88" s="99"/>
      <c r="OPL88" s="99"/>
      <c r="OPM88" s="99"/>
      <c r="OPN88" s="99"/>
      <c r="OPO88" s="99"/>
      <c r="OPP88" s="99"/>
      <c r="OPQ88" s="99"/>
      <c r="OPR88" s="99"/>
      <c r="OPS88" s="99"/>
      <c r="OPT88" s="99"/>
      <c r="OPU88" s="99"/>
      <c r="OPV88" s="99"/>
      <c r="OPW88" s="99"/>
      <c r="OPX88" s="99"/>
      <c r="OPY88" s="99"/>
      <c r="OPZ88" s="99"/>
      <c r="OQA88" s="99"/>
      <c r="OQB88" s="99"/>
      <c r="OQC88" s="99"/>
      <c r="OQD88" s="99"/>
      <c r="OQE88" s="99"/>
      <c r="OQF88" s="99"/>
      <c r="OQG88" s="99"/>
      <c r="OQH88" s="99"/>
      <c r="OQI88" s="99"/>
      <c r="OQJ88" s="99"/>
      <c r="OQK88" s="99"/>
      <c r="OQL88" s="99"/>
      <c r="OQM88" s="99"/>
      <c r="OQN88" s="99"/>
      <c r="OQO88" s="99"/>
      <c r="OQP88" s="99"/>
      <c r="OQQ88" s="99"/>
      <c r="OQR88" s="99"/>
      <c r="OQS88" s="99"/>
      <c r="OQT88" s="99"/>
      <c r="OQU88" s="99"/>
      <c r="OQV88" s="99"/>
      <c r="OQW88" s="99"/>
      <c r="OQX88" s="99"/>
      <c r="OQY88" s="99"/>
      <c r="OQZ88" s="99"/>
      <c r="ORA88" s="99"/>
      <c r="ORB88" s="99"/>
      <c r="ORC88" s="99"/>
      <c r="ORD88" s="99"/>
      <c r="ORE88" s="99"/>
      <c r="ORF88" s="99"/>
      <c r="ORG88" s="99"/>
      <c r="ORH88" s="99"/>
      <c r="ORI88" s="99"/>
      <c r="ORJ88" s="99"/>
      <c r="ORK88" s="99"/>
      <c r="ORL88" s="99"/>
      <c r="ORM88" s="99"/>
      <c r="ORN88" s="99"/>
      <c r="ORO88" s="99"/>
      <c r="ORP88" s="99"/>
      <c r="ORQ88" s="99"/>
      <c r="ORR88" s="99"/>
      <c r="ORS88" s="99"/>
      <c r="ORT88" s="99"/>
      <c r="ORU88" s="99"/>
      <c r="ORV88" s="99"/>
      <c r="ORW88" s="99"/>
      <c r="ORX88" s="99"/>
      <c r="ORY88" s="99"/>
      <c r="ORZ88" s="99"/>
      <c r="OSA88" s="99"/>
      <c r="OSB88" s="99"/>
      <c r="OSC88" s="99"/>
      <c r="OSD88" s="99"/>
      <c r="OSE88" s="99"/>
      <c r="OSF88" s="99"/>
      <c r="OSG88" s="99"/>
      <c r="OSH88" s="99"/>
      <c r="OSI88" s="99"/>
      <c r="OSJ88" s="99"/>
      <c r="OSK88" s="99"/>
      <c r="OSL88" s="99"/>
      <c r="OSM88" s="99"/>
      <c r="OSN88" s="99"/>
      <c r="OSO88" s="99"/>
      <c r="OSP88" s="99"/>
      <c r="OSQ88" s="99"/>
      <c r="OSR88" s="99"/>
      <c r="OSS88" s="99"/>
      <c r="OST88" s="99"/>
      <c r="OSU88" s="99"/>
      <c r="OSV88" s="99"/>
      <c r="OSW88" s="99"/>
      <c r="OSX88" s="99"/>
      <c r="OSY88" s="99"/>
      <c r="OSZ88" s="99"/>
      <c r="OTA88" s="99"/>
      <c r="OTB88" s="99"/>
      <c r="OTC88" s="99"/>
      <c r="OTD88" s="99"/>
      <c r="OTE88" s="99"/>
      <c r="OTF88" s="99"/>
      <c r="OTG88" s="99"/>
      <c r="OTH88" s="99"/>
      <c r="OTI88" s="99"/>
      <c r="OTJ88" s="99"/>
      <c r="OTK88" s="99"/>
      <c r="OTL88" s="99"/>
      <c r="OTM88" s="99"/>
      <c r="OTN88" s="99"/>
      <c r="OTO88" s="99"/>
      <c r="OTP88" s="99"/>
      <c r="OTQ88" s="99"/>
      <c r="OTR88" s="99"/>
      <c r="OTS88" s="99"/>
      <c r="OTT88" s="99"/>
      <c r="OTU88" s="99"/>
      <c r="OTV88" s="99"/>
      <c r="OTW88" s="99"/>
      <c r="OTX88" s="99"/>
      <c r="OTY88" s="99"/>
      <c r="OTZ88" s="99"/>
      <c r="OUA88" s="99"/>
      <c r="OUB88" s="99"/>
      <c r="OUC88" s="99"/>
      <c r="OUD88" s="99"/>
      <c r="OUE88" s="99"/>
      <c r="OUF88" s="99"/>
      <c r="OUG88" s="99"/>
      <c r="OUH88" s="99"/>
      <c r="OUI88" s="99"/>
      <c r="OUJ88" s="99"/>
      <c r="OUK88" s="99"/>
      <c r="OUL88" s="99"/>
      <c r="OUM88" s="99"/>
      <c r="OUN88" s="99"/>
      <c r="OUO88" s="99"/>
      <c r="OUP88" s="99"/>
      <c r="OUQ88" s="99"/>
      <c r="OUR88" s="99"/>
      <c r="OUS88" s="99"/>
      <c r="OUT88" s="99"/>
      <c r="OUU88" s="99"/>
      <c r="OUV88" s="99"/>
      <c r="OUW88" s="99"/>
      <c r="OUX88" s="99"/>
      <c r="OUY88" s="99"/>
      <c r="OUZ88" s="99"/>
      <c r="OVA88" s="99"/>
      <c r="OVB88" s="99"/>
      <c r="OVC88" s="99"/>
      <c r="OVD88" s="99"/>
      <c r="OVE88" s="99"/>
      <c r="OVF88" s="99"/>
      <c r="OVG88" s="99"/>
      <c r="OVH88" s="99"/>
      <c r="OVI88" s="99"/>
      <c r="OVJ88" s="99"/>
      <c r="OVK88" s="99"/>
      <c r="OVL88" s="99"/>
      <c r="OVM88" s="99"/>
      <c r="OVN88" s="99"/>
      <c r="OVO88" s="99"/>
      <c r="OVP88" s="99"/>
      <c r="OVQ88" s="99"/>
      <c r="OVR88" s="99"/>
      <c r="OVS88" s="99"/>
      <c r="OVT88" s="99"/>
      <c r="OVU88" s="99"/>
      <c r="OVV88" s="99"/>
      <c r="OVW88" s="99"/>
      <c r="OVX88" s="99"/>
      <c r="OVY88" s="99"/>
      <c r="OVZ88" s="99"/>
      <c r="OWA88" s="99"/>
      <c r="OWB88" s="99"/>
      <c r="OWC88" s="99"/>
      <c r="OWD88" s="99"/>
      <c r="OWE88" s="99"/>
      <c r="OWF88" s="99"/>
      <c r="OWG88" s="99"/>
      <c r="OWH88" s="99"/>
      <c r="OWI88" s="99"/>
      <c r="OWJ88" s="99"/>
      <c r="OWK88" s="99"/>
      <c r="OWL88" s="99"/>
      <c r="OWM88" s="99"/>
      <c r="OWN88" s="99"/>
      <c r="OWO88" s="99"/>
      <c r="OWP88" s="99"/>
      <c r="OWQ88" s="99"/>
      <c r="OWR88" s="99"/>
      <c r="OWS88" s="99"/>
      <c r="OWT88" s="99"/>
      <c r="OWU88" s="99"/>
      <c r="OWV88" s="99"/>
      <c r="OWW88" s="99"/>
      <c r="OWX88" s="99"/>
      <c r="OWY88" s="99"/>
      <c r="OWZ88" s="99"/>
      <c r="OXA88" s="99"/>
      <c r="OXB88" s="99"/>
      <c r="OXC88" s="99"/>
      <c r="OXD88" s="99"/>
      <c r="OXE88" s="99"/>
      <c r="OXF88" s="99"/>
      <c r="OXG88" s="99"/>
      <c r="OXH88" s="99"/>
      <c r="OXI88" s="99"/>
      <c r="OXJ88" s="99"/>
      <c r="OXK88" s="99"/>
      <c r="OXL88" s="99"/>
      <c r="OXM88" s="99"/>
      <c r="OXN88" s="99"/>
      <c r="OXO88" s="99"/>
      <c r="OXP88" s="99"/>
      <c r="OXQ88" s="99"/>
      <c r="OXR88" s="99"/>
      <c r="OXS88" s="99"/>
      <c r="OXT88" s="99"/>
      <c r="OXU88" s="99"/>
      <c r="OXV88" s="99"/>
      <c r="OXW88" s="99"/>
      <c r="OXX88" s="99"/>
      <c r="OXY88" s="99"/>
      <c r="OXZ88" s="99"/>
      <c r="OYA88" s="99"/>
      <c r="OYB88" s="99"/>
      <c r="OYC88" s="99"/>
      <c r="OYD88" s="99"/>
      <c r="OYE88" s="99"/>
      <c r="OYF88" s="99"/>
      <c r="OYG88" s="99"/>
      <c r="OYH88" s="99"/>
      <c r="OYI88" s="99"/>
      <c r="OYJ88" s="99"/>
      <c r="OYK88" s="99"/>
      <c r="OYL88" s="99"/>
      <c r="OYM88" s="99"/>
      <c r="OYN88" s="99"/>
      <c r="OYO88" s="99"/>
      <c r="OYP88" s="99"/>
      <c r="OYQ88" s="99"/>
      <c r="OYR88" s="99"/>
      <c r="OYS88" s="99"/>
      <c r="OYT88" s="99"/>
      <c r="OYU88" s="99"/>
      <c r="OYV88" s="99"/>
      <c r="OYW88" s="99"/>
      <c r="OYX88" s="99"/>
      <c r="OYY88" s="99"/>
      <c r="OYZ88" s="99"/>
      <c r="OZA88" s="99"/>
      <c r="OZB88" s="99"/>
      <c r="OZC88" s="99"/>
      <c r="OZD88" s="99"/>
      <c r="OZE88" s="99"/>
      <c r="OZF88" s="99"/>
      <c r="OZG88" s="99"/>
      <c r="OZH88" s="99"/>
      <c r="OZI88" s="99"/>
      <c r="OZJ88" s="99"/>
      <c r="OZK88" s="99"/>
      <c r="OZL88" s="99"/>
      <c r="OZM88" s="99"/>
      <c r="OZN88" s="99"/>
      <c r="OZO88" s="99"/>
      <c r="OZP88" s="99"/>
      <c r="OZQ88" s="99"/>
      <c r="OZR88" s="99"/>
      <c r="OZS88" s="99"/>
      <c r="OZT88" s="99"/>
      <c r="OZU88" s="99"/>
      <c r="OZV88" s="99"/>
      <c r="OZW88" s="99"/>
      <c r="OZX88" s="99"/>
      <c r="OZY88" s="99"/>
      <c r="OZZ88" s="99"/>
      <c r="PAA88" s="99"/>
      <c r="PAB88" s="99"/>
      <c r="PAC88" s="99"/>
      <c r="PAD88" s="99"/>
      <c r="PAE88" s="99"/>
      <c r="PAF88" s="99"/>
      <c r="PAG88" s="99"/>
      <c r="PAH88" s="99"/>
      <c r="PAI88" s="99"/>
      <c r="PAJ88" s="99"/>
      <c r="PAK88" s="99"/>
      <c r="PAL88" s="99"/>
      <c r="PAM88" s="99"/>
      <c r="PAN88" s="99"/>
      <c r="PAO88" s="99"/>
      <c r="PAP88" s="99"/>
      <c r="PAQ88" s="99"/>
      <c r="PAR88" s="99"/>
      <c r="PAS88" s="99"/>
      <c r="PAT88" s="99"/>
      <c r="PAU88" s="99"/>
      <c r="PAV88" s="99"/>
      <c r="PAW88" s="99"/>
      <c r="PAX88" s="99"/>
      <c r="PAY88" s="99"/>
      <c r="PAZ88" s="99"/>
      <c r="PBA88" s="99"/>
      <c r="PBB88" s="99"/>
      <c r="PBC88" s="99"/>
      <c r="PBD88" s="99"/>
      <c r="PBE88" s="99"/>
      <c r="PBF88" s="99"/>
      <c r="PBG88" s="99"/>
      <c r="PBH88" s="99"/>
      <c r="PBI88" s="99"/>
      <c r="PBJ88" s="99"/>
      <c r="PBK88" s="99"/>
      <c r="PBL88" s="99"/>
      <c r="PBM88" s="99"/>
      <c r="PBN88" s="99"/>
      <c r="PBO88" s="99"/>
      <c r="PBP88" s="99"/>
      <c r="PBQ88" s="99"/>
      <c r="PBR88" s="99"/>
      <c r="PBS88" s="99"/>
      <c r="PBT88" s="99"/>
      <c r="PBU88" s="99"/>
      <c r="PBV88" s="99"/>
      <c r="PBW88" s="99"/>
      <c r="PBX88" s="99"/>
      <c r="PBY88" s="99"/>
      <c r="PBZ88" s="99"/>
      <c r="PCA88" s="99"/>
      <c r="PCB88" s="99"/>
      <c r="PCC88" s="99"/>
      <c r="PCD88" s="99"/>
      <c r="PCE88" s="99"/>
      <c r="PCF88" s="99"/>
      <c r="PCG88" s="99"/>
      <c r="PCH88" s="99"/>
      <c r="PCI88" s="99"/>
      <c r="PCJ88" s="99"/>
      <c r="PCK88" s="99"/>
      <c r="PCL88" s="99"/>
      <c r="PCM88" s="99"/>
      <c r="PCN88" s="99"/>
      <c r="PCO88" s="99"/>
      <c r="PCP88" s="99"/>
      <c r="PCQ88" s="99"/>
      <c r="PCR88" s="99"/>
      <c r="PCS88" s="99"/>
      <c r="PCT88" s="99"/>
      <c r="PCU88" s="99"/>
      <c r="PCV88" s="99"/>
      <c r="PCW88" s="99"/>
      <c r="PCX88" s="99"/>
      <c r="PCY88" s="99"/>
      <c r="PCZ88" s="99"/>
      <c r="PDA88" s="99"/>
      <c r="PDB88" s="99"/>
      <c r="PDC88" s="99"/>
      <c r="PDD88" s="99"/>
      <c r="PDE88" s="99"/>
      <c r="PDF88" s="99"/>
      <c r="PDG88" s="99"/>
      <c r="PDH88" s="99"/>
      <c r="PDI88" s="99"/>
      <c r="PDJ88" s="99"/>
      <c r="PDK88" s="99"/>
      <c r="PDL88" s="99"/>
      <c r="PDM88" s="99"/>
      <c r="PDN88" s="99"/>
      <c r="PDO88" s="99"/>
      <c r="PDP88" s="99"/>
      <c r="PDQ88" s="99"/>
      <c r="PDR88" s="99"/>
      <c r="PDS88" s="99"/>
      <c r="PDT88" s="99"/>
      <c r="PDU88" s="99"/>
      <c r="PDV88" s="99"/>
      <c r="PDW88" s="99"/>
      <c r="PDX88" s="99"/>
      <c r="PDY88" s="99"/>
      <c r="PDZ88" s="99"/>
      <c r="PEA88" s="99"/>
      <c r="PEB88" s="99"/>
      <c r="PEC88" s="99"/>
      <c r="PED88" s="99"/>
      <c r="PEE88" s="99"/>
      <c r="PEF88" s="99"/>
      <c r="PEG88" s="99"/>
      <c r="PEH88" s="99"/>
      <c r="PEI88" s="99"/>
      <c r="PEJ88" s="99"/>
      <c r="PEK88" s="99"/>
      <c r="PEL88" s="99"/>
      <c r="PEM88" s="99"/>
      <c r="PEN88" s="99"/>
      <c r="PEO88" s="99"/>
      <c r="PEP88" s="99"/>
      <c r="PEQ88" s="99"/>
      <c r="PER88" s="99"/>
      <c r="PES88" s="99"/>
      <c r="PET88" s="99"/>
      <c r="PEU88" s="99"/>
      <c r="PEV88" s="99"/>
      <c r="PEW88" s="99"/>
      <c r="PEX88" s="99"/>
      <c r="PEY88" s="99"/>
      <c r="PEZ88" s="99"/>
      <c r="PFA88" s="99"/>
      <c r="PFB88" s="99"/>
      <c r="PFC88" s="99"/>
      <c r="PFD88" s="99"/>
      <c r="PFE88" s="99"/>
      <c r="PFF88" s="99"/>
      <c r="PFG88" s="99"/>
      <c r="PFH88" s="99"/>
      <c r="PFI88" s="99"/>
      <c r="PFJ88" s="99"/>
      <c r="PFK88" s="99"/>
      <c r="PFL88" s="99"/>
      <c r="PFM88" s="99"/>
      <c r="PFN88" s="99"/>
      <c r="PFO88" s="99"/>
      <c r="PFP88" s="99"/>
      <c r="PFQ88" s="99"/>
      <c r="PFR88" s="99"/>
      <c r="PFS88" s="99"/>
      <c r="PFT88" s="99"/>
      <c r="PFU88" s="99"/>
      <c r="PFV88" s="99"/>
      <c r="PFW88" s="99"/>
      <c r="PFX88" s="99"/>
      <c r="PFY88" s="99"/>
      <c r="PFZ88" s="99"/>
      <c r="PGA88" s="99"/>
      <c r="PGB88" s="99"/>
      <c r="PGC88" s="99"/>
      <c r="PGD88" s="99"/>
      <c r="PGE88" s="99"/>
      <c r="PGF88" s="99"/>
      <c r="PGG88" s="99"/>
      <c r="PGH88" s="99"/>
      <c r="PGI88" s="99"/>
      <c r="PGJ88" s="99"/>
      <c r="PGK88" s="99"/>
      <c r="PGL88" s="99"/>
      <c r="PGM88" s="99"/>
      <c r="PGN88" s="99"/>
      <c r="PGO88" s="99"/>
      <c r="PGP88" s="99"/>
      <c r="PGQ88" s="99"/>
      <c r="PGR88" s="99"/>
      <c r="PGS88" s="99"/>
      <c r="PGT88" s="99"/>
      <c r="PGU88" s="99"/>
      <c r="PGV88" s="99"/>
      <c r="PGW88" s="99"/>
      <c r="PGX88" s="99"/>
      <c r="PGY88" s="99"/>
      <c r="PGZ88" s="99"/>
      <c r="PHA88" s="99"/>
      <c r="PHB88" s="99"/>
      <c r="PHC88" s="99"/>
      <c r="PHD88" s="99"/>
      <c r="PHE88" s="99"/>
      <c r="PHF88" s="99"/>
      <c r="PHG88" s="99"/>
      <c r="PHH88" s="99"/>
      <c r="PHI88" s="99"/>
      <c r="PHJ88" s="99"/>
      <c r="PHK88" s="99"/>
      <c r="PHL88" s="99"/>
      <c r="PHM88" s="99"/>
      <c r="PHN88" s="99"/>
      <c r="PHO88" s="99"/>
      <c r="PHP88" s="99"/>
      <c r="PHQ88" s="99"/>
      <c r="PHR88" s="99"/>
      <c r="PHS88" s="99"/>
      <c r="PHT88" s="99"/>
      <c r="PHU88" s="99"/>
      <c r="PHV88" s="99"/>
      <c r="PHW88" s="99"/>
      <c r="PHX88" s="99"/>
      <c r="PHY88" s="99"/>
      <c r="PHZ88" s="99"/>
      <c r="PIA88" s="99"/>
      <c r="PIB88" s="99"/>
      <c r="PIC88" s="99"/>
      <c r="PID88" s="99"/>
      <c r="PIE88" s="99"/>
      <c r="PIF88" s="99"/>
      <c r="PIG88" s="99"/>
      <c r="PIH88" s="99"/>
      <c r="PII88" s="99"/>
      <c r="PIJ88" s="99"/>
      <c r="PIK88" s="99"/>
      <c r="PIL88" s="99"/>
      <c r="PIM88" s="99"/>
      <c r="PIN88" s="99"/>
      <c r="PIO88" s="99"/>
      <c r="PIP88" s="99"/>
      <c r="PIQ88" s="99"/>
      <c r="PIR88" s="99"/>
      <c r="PIS88" s="99"/>
      <c r="PIT88" s="99"/>
      <c r="PIU88" s="99"/>
      <c r="PIV88" s="99"/>
      <c r="PIW88" s="99"/>
      <c r="PIX88" s="99"/>
      <c r="PIY88" s="99"/>
      <c r="PIZ88" s="99"/>
      <c r="PJA88" s="99"/>
      <c r="PJB88" s="99"/>
      <c r="PJC88" s="99"/>
      <c r="PJD88" s="99"/>
      <c r="PJE88" s="99"/>
      <c r="PJF88" s="99"/>
      <c r="PJG88" s="99"/>
      <c r="PJH88" s="99"/>
      <c r="PJI88" s="99"/>
      <c r="PJJ88" s="99"/>
      <c r="PJK88" s="99"/>
      <c r="PJL88" s="99"/>
      <c r="PJM88" s="99"/>
      <c r="PJN88" s="99"/>
      <c r="PJO88" s="99"/>
      <c r="PJP88" s="99"/>
      <c r="PJQ88" s="99"/>
      <c r="PJR88" s="99"/>
      <c r="PJS88" s="99"/>
      <c r="PJT88" s="99"/>
      <c r="PJU88" s="99"/>
      <c r="PJV88" s="99"/>
      <c r="PJW88" s="99"/>
      <c r="PJX88" s="99"/>
      <c r="PJY88" s="99"/>
      <c r="PJZ88" s="99"/>
      <c r="PKA88" s="99"/>
      <c r="PKB88" s="99"/>
      <c r="PKC88" s="99"/>
      <c r="PKD88" s="99"/>
      <c r="PKE88" s="99"/>
      <c r="PKF88" s="99"/>
      <c r="PKG88" s="99"/>
      <c r="PKH88" s="99"/>
      <c r="PKI88" s="99"/>
      <c r="PKJ88" s="99"/>
      <c r="PKK88" s="99"/>
      <c r="PKL88" s="99"/>
      <c r="PKM88" s="99"/>
      <c r="PKN88" s="99"/>
      <c r="PKO88" s="99"/>
      <c r="PKP88" s="99"/>
      <c r="PKQ88" s="99"/>
      <c r="PKR88" s="99"/>
      <c r="PKS88" s="99"/>
      <c r="PKT88" s="99"/>
      <c r="PKU88" s="99"/>
      <c r="PKV88" s="99"/>
      <c r="PKW88" s="99"/>
      <c r="PKX88" s="99"/>
      <c r="PKY88" s="99"/>
      <c r="PKZ88" s="99"/>
      <c r="PLA88" s="99"/>
      <c r="PLB88" s="99"/>
      <c r="PLC88" s="99"/>
      <c r="PLD88" s="99"/>
      <c r="PLE88" s="99"/>
      <c r="PLF88" s="99"/>
      <c r="PLG88" s="99"/>
      <c r="PLH88" s="99"/>
      <c r="PLI88" s="99"/>
      <c r="PLJ88" s="99"/>
      <c r="PLK88" s="99"/>
      <c r="PLL88" s="99"/>
      <c r="PLM88" s="99"/>
      <c r="PLN88" s="99"/>
      <c r="PLO88" s="99"/>
      <c r="PLP88" s="99"/>
      <c r="PLQ88" s="99"/>
      <c r="PLR88" s="99"/>
      <c r="PLS88" s="99"/>
      <c r="PLT88" s="99"/>
      <c r="PLU88" s="99"/>
      <c r="PLV88" s="99"/>
      <c r="PLW88" s="99"/>
      <c r="PLX88" s="99"/>
      <c r="PLY88" s="99"/>
      <c r="PLZ88" s="99"/>
      <c r="PMA88" s="99"/>
      <c r="PMB88" s="99"/>
      <c r="PMC88" s="99"/>
      <c r="PMD88" s="99"/>
      <c r="PME88" s="99"/>
      <c r="PMF88" s="99"/>
      <c r="PMG88" s="99"/>
      <c r="PMH88" s="99"/>
      <c r="PMI88" s="99"/>
      <c r="PMJ88" s="99"/>
      <c r="PMK88" s="99"/>
      <c r="PML88" s="99"/>
      <c r="PMM88" s="99"/>
      <c r="PMN88" s="99"/>
      <c r="PMO88" s="99"/>
      <c r="PMP88" s="99"/>
      <c r="PMQ88" s="99"/>
      <c r="PMR88" s="99"/>
      <c r="PMS88" s="99"/>
      <c r="PMT88" s="99"/>
      <c r="PMU88" s="99"/>
      <c r="PMV88" s="99"/>
      <c r="PMW88" s="99"/>
      <c r="PMX88" s="99"/>
      <c r="PMY88" s="99"/>
      <c r="PMZ88" s="99"/>
      <c r="PNA88" s="99"/>
      <c r="PNB88" s="99"/>
      <c r="PNC88" s="99"/>
      <c r="PND88" s="99"/>
      <c r="PNE88" s="99"/>
      <c r="PNF88" s="99"/>
      <c r="PNG88" s="99"/>
      <c r="PNH88" s="99"/>
      <c r="PNI88" s="99"/>
      <c r="PNJ88" s="99"/>
      <c r="PNK88" s="99"/>
      <c r="PNL88" s="99"/>
      <c r="PNM88" s="99"/>
      <c r="PNN88" s="99"/>
      <c r="PNO88" s="99"/>
      <c r="PNP88" s="99"/>
      <c r="PNQ88" s="99"/>
      <c r="PNR88" s="99"/>
      <c r="PNS88" s="99"/>
      <c r="PNT88" s="99"/>
      <c r="PNU88" s="99"/>
      <c r="PNV88" s="99"/>
      <c r="PNW88" s="99"/>
      <c r="PNX88" s="99"/>
      <c r="PNY88" s="99"/>
      <c r="PNZ88" s="99"/>
      <c r="POA88" s="99"/>
      <c r="POB88" s="99"/>
      <c r="POC88" s="99"/>
      <c r="POD88" s="99"/>
      <c r="POE88" s="99"/>
      <c r="POF88" s="99"/>
      <c r="POG88" s="99"/>
      <c r="POH88" s="99"/>
      <c r="POI88" s="99"/>
      <c r="POJ88" s="99"/>
      <c r="POK88" s="99"/>
      <c r="POL88" s="99"/>
      <c r="POM88" s="99"/>
      <c r="PON88" s="99"/>
      <c r="POO88" s="99"/>
      <c r="POP88" s="99"/>
      <c r="POQ88" s="99"/>
      <c r="POR88" s="99"/>
      <c r="POS88" s="99"/>
      <c r="POT88" s="99"/>
      <c r="POU88" s="99"/>
      <c r="POV88" s="99"/>
      <c r="POW88" s="99"/>
      <c r="POX88" s="99"/>
      <c r="POY88" s="99"/>
      <c r="POZ88" s="99"/>
      <c r="PPA88" s="99"/>
      <c r="PPB88" s="99"/>
      <c r="PPC88" s="99"/>
      <c r="PPD88" s="99"/>
      <c r="PPE88" s="99"/>
      <c r="PPF88" s="99"/>
      <c r="PPG88" s="99"/>
      <c r="PPH88" s="99"/>
      <c r="PPI88" s="99"/>
      <c r="PPJ88" s="99"/>
      <c r="PPK88" s="99"/>
      <c r="PPL88" s="99"/>
      <c r="PPM88" s="99"/>
      <c r="PPN88" s="99"/>
      <c r="PPO88" s="99"/>
      <c r="PPP88" s="99"/>
      <c r="PPQ88" s="99"/>
      <c r="PPR88" s="99"/>
      <c r="PPS88" s="99"/>
      <c r="PPT88" s="99"/>
      <c r="PPU88" s="99"/>
      <c r="PPV88" s="99"/>
      <c r="PPW88" s="99"/>
      <c r="PPX88" s="99"/>
      <c r="PPY88" s="99"/>
      <c r="PPZ88" s="99"/>
      <c r="PQA88" s="99"/>
      <c r="PQB88" s="99"/>
      <c r="PQC88" s="99"/>
      <c r="PQD88" s="99"/>
      <c r="PQE88" s="99"/>
      <c r="PQF88" s="99"/>
      <c r="PQG88" s="99"/>
      <c r="PQH88" s="99"/>
      <c r="PQI88" s="99"/>
      <c r="PQJ88" s="99"/>
      <c r="PQK88" s="99"/>
      <c r="PQL88" s="99"/>
      <c r="PQM88" s="99"/>
      <c r="PQN88" s="99"/>
      <c r="PQO88" s="99"/>
      <c r="PQP88" s="99"/>
      <c r="PQQ88" s="99"/>
      <c r="PQR88" s="99"/>
      <c r="PQS88" s="99"/>
      <c r="PQT88" s="99"/>
      <c r="PQU88" s="99"/>
      <c r="PQV88" s="99"/>
      <c r="PQW88" s="99"/>
      <c r="PQX88" s="99"/>
      <c r="PQY88" s="99"/>
      <c r="PQZ88" s="99"/>
      <c r="PRA88" s="99"/>
      <c r="PRB88" s="99"/>
      <c r="PRC88" s="99"/>
      <c r="PRD88" s="99"/>
      <c r="PRE88" s="99"/>
      <c r="PRF88" s="99"/>
      <c r="PRG88" s="99"/>
      <c r="PRH88" s="99"/>
      <c r="PRI88" s="99"/>
      <c r="PRJ88" s="99"/>
      <c r="PRK88" s="99"/>
      <c r="PRL88" s="99"/>
      <c r="PRM88" s="99"/>
      <c r="PRN88" s="99"/>
      <c r="PRO88" s="99"/>
      <c r="PRP88" s="99"/>
      <c r="PRQ88" s="99"/>
      <c r="PRR88" s="99"/>
      <c r="PRS88" s="99"/>
      <c r="PRT88" s="99"/>
      <c r="PRU88" s="99"/>
      <c r="PRV88" s="99"/>
      <c r="PRW88" s="99"/>
      <c r="PRX88" s="99"/>
      <c r="PRY88" s="99"/>
      <c r="PRZ88" s="99"/>
      <c r="PSA88" s="99"/>
      <c r="PSB88" s="99"/>
      <c r="PSC88" s="99"/>
      <c r="PSD88" s="99"/>
      <c r="PSE88" s="99"/>
      <c r="PSF88" s="99"/>
      <c r="PSG88" s="99"/>
      <c r="PSH88" s="99"/>
      <c r="PSI88" s="99"/>
      <c r="PSJ88" s="99"/>
      <c r="PSK88" s="99"/>
      <c r="PSL88" s="99"/>
      <c r="PSM88" s="99"/>
      <c r="PSN88" s="99"/>
      <c r="PSO88" s="99"/>
      <c r="PSP88" s="99"/>
      <c r="PSQ88" s="99"/>
      <c r="PSR88" s="99"/>
      <c r="PSS88" s="99"/>
      <c r="PST88" s="99"/>
      <c r="PSU88" s="99"/>
      <c r="PSV88" s="99"/>
      <c r="PSW88" s="99"/>
      <c r="PSX88" s="99"/>
      <c r="PSY88" s="99"/>
      <c r="PSZ88" s="99"/>
      <c r="PTA88" s="99"/>
      <c r="PTB88" s="99"/>
      <c r="PTC88" s="99"/>
      <c r="PTD88" s="99"/>
      <c r="PTE88" s="99"/>
      <c r="PTF88" s="99"/>
      <c r="PTG88" s="99"/>
      <c r="PTH88" s="99"/>
      <c r="PTI88" s="99"/>
      <c r="PTJ88" s="99"/>
      <c r="PTK88" s="99"/>
      <c r="PTL88" s="99"/>
      <c r="PTM88" s="99"/>
      <c r="PTN88" s="99"/>
      <c r="PTO88" s="99"/>
      <c r="PTP88" s="99"/>
      <c r="PTQ88" s="99"/>
      <c r="PTR88" s="99"/>
      <c r="PTS88" s="99"/>
      <c r="PTT88" s="99"/>
      <c r="PTU88" s="99"/>
      <c r="PTV88" s="99"/>
      <c r="PTW88" s="99"/>
      <c r="PTX88" s="99"/>
      <c r="PTY88" s="99"/>
      <c r="PTZ88" s="99"/>
      <c r="PUA88" s="99"/>
      <c r="PUB88" s="99"/>
      <c r="PUC88" s="99"/>
      <c r="PUD88" s="99"/>
      <c r="PUE88" s="99"/>
      <c r="PUF88" s="99"/>
      <c r="PUG88" s="99"/>
      <c r="PUH88" s="99"/>
      <c r="PUI88" s="99"/>
      <c r="PUJ88" s="99"/>
      <c r="PUK88" s="99"/>
      <c r="PUL88" s="99"/>
      <c r="PUM88" s="99"/>
      <c r="PUN88" s="99"/>
      <c r="PUO88" s="99"/>
      <c r="PUP88" s="99"/>
      <c r="PUQ88" s="99"/>
      <c r="PUR88" s="99"/>
      <c r="PUS88" s="99"/>
      <c r="PUT88" s="99"/>
      <c r="PUU88" s="99"/>
      <c r="PUV88" s="99"/>
      <c r="PUW88" s="99"/>
      <c r="PUX88" s="99"/>
      <c r="PUY88" s="99"/>
      <c r="PUZ88" s="99"/>
      <c r="PVA88" s="99"/>
      <c r="PVB88" s="99"/>
      <c r="PVC88" s="99"/>
      <c r="PVD88" s="99"/>
      <c r="PVE88" s="99"/>
      <c r="PVF88" s="99"/>
      <c r="PVG88" s="99"/>
      <c r="PVH88" s="99"/>
      <c r="PVI88" s="99"/>
      <c r="PVJ88" s="99"/>
      <c r="PVK88" s="99"/>
      <c r="PVL88" s="99"/>
      <c r="PVM88" s="99"/>
      <c r="PVN88" s="99"/>
      <c r="PVO88" s="99"/>
      <c r="PVP88" s="99"/>
      <c r="PVQ88" s="99"/>
      <c r="PVR88" s="99"/>
      <c r="PVS88" s="99"/>
      <c r="PVT88" s="99"/>
      <c r="PVU88" s="99"/>
      <c r="PVV88" s="99"/>
      <c r="PVW88" s="99"/>
      <c r="PVX88" s="99"/>
      <c r="PVY88" s="99"/>
      <c r="PVZ88" s="99"/>
      <c r="PWA88" s="99"/>
      <c r="PWB88" s="99"/>
      <c r="PWC88" s="99"/>
      <c r="PWD88" s="99"/>
      <c r="PWE88" s="99"/>
      <c r="PWF88" s="99"/>
      <c r="PWG88" s="99"/>
      <c r="PWH88" s="99"/>
      <c r="PWI88" s="99"/>
      <c r="PWJ88" s="99"/>
      <c r="PWK88" s="99"/>
      <c r="PWL88" s="99"/>
      <c r="PWM88" s="99"/>
      <c r="PWN88" s="99"/>
      <c r="PWO88" s="99"/>
      <c r="PWP88" s="99"/>
      <c r="PWQ88" s="99"/>
      <c r="PWR88" s="99"/>
      <c r="PWS88" s="99"/>
      <c r="PWT88" s="99"/>
      <c r="PWU88" s="99"/>
      <c r="PWV88" s="99"/>
      <c r="PWW88" s="99"/>
      <c r="PWX88" s="99"/>
      <c r="PWY88" s="99"/>
      <c r="PWZ88" s="99"/>
      <c r="PXA88" s="99"/>
      <c r="PXB88" s="99"/>
      <c r="PXC88" s="99"/>
      <c r="PXD88" s="99"/>
      <c r="PXE88" s="99"/>
      <c r="PXF88" s="99"/>
      <c r="PXG88" s="99"/>
      <c r="PXH88" s="99"/>
      <c r="PXI88" s="99"/>
      <c r="PXJ88" s="99"/>
      <c r="PXK88" s="99"/>
      <c r="PXL88" s="99"/>
      <c r="PXM88" s="99"/>
      <c r="PXN88" s="99"/>
      <c r="PXO88" s="99"/>
      <c r="PXP88" s="99"/>
      <c r="PXQ88" s="99"/>
      <c r="PXR88" s="99"/>
      <c r="PXS88" s="99"/>
      <c r="PXT88" s="99"/>
      <c r="PXU88" s="99"/>
      <c r="PXV88" s="99"/>
      <c r="PXW88" s="99"/>
      <c r="PXX88" s="99"/>
      <c r="PXY88" s="99"/>
      <c r="PXZ88" s="99"/>
      <c r="PYA88" s="99"/>
      <c r="PYB88" s="99"/>
      <c r="PYC88" s="99"/>
      <c r="PYD88" s="99"/>
      <c r="PYE88" s="99"/>
      <c r="PYF88" s="99"/>
      <c r="PYG88" s="99"/>
      <c r="PYH88" s="99"/>
      <c r="PYI88" s="99"/>
      <c r="PYJ88" s="99"/>
      <c r="PYK88" s="99"/>
      <c r="PYL88" s="99"/>
      <c r="PYM88" s="99"/>
      <c r="PYN88" s="99"/>
      <c r="PYO88" s="99"/>
      <c r="PYP88" s="99"/>
      <c r="PYQ88" s="99"/>
      <c r="PYR88" s="99"/>
      <c r="PYS88" s="99"/>
      <c r="PYT88" s="99"/>
      <c r="PYU88" s="99"/>
      <c r="PYV88" s="99"/>
      <c r="PYW88" s="99"/>
      <c r="PYX88" s="99"/>
      <c r="PYY88" s="99"/>
      <c r="PYZ88" s="99"/>
      <c r="PZA88" s="99"/>
      <c r="PZB88" s="99"/>
      <c r="PZC88" s="99"/>
      <c r="PZD88" s="99"/>
      <c r="PZE88" s="99"/>
      <c r="PZF88" s="99"/>
      <c r="PZG88" s="99"/>
      <c r="PZH88" s="99"/>
      <c r="PZI88" s="99"/>
      <c r="PZJ88" s="99"/>
      <c r="PZK88" s="99"/>
      <c r="PZL88" s="99"/>
      <c r="PZM88" s="99"/>
      <c r="PZN88" s="99"/>
      <c r="PZO88" s="99"/>
      <c r="PZP88" s="99"/>
      <c r="PZQ88" s="99"/>
      <c r="PZR88" s="99"/>
      <c r="PZS88" s="99"/>
      <c r="PZT88" s="99"/>
      <c r="PZU88" s="99"/>
      <c r="PZV88" s="99"/>
      <c r="PZW88" s="99"/>
      <c r="PZX88" s="99"/>
      <c r="PZY88" s="99"/>
      <c r="PZZ88" s="99"/>
      <c r="QAA88" s="99"/>
      <c r="QAB88" s="99"/>
      <c r="QAC88" s="99"/>
      <c r="QAD88" s="99"/>
      <c r="QAE88" s="99"/>
      <c r="QAF88" s="99"/>
      <c r="QAG88" s="99"/>
      <c r="QAH88" s="99"/>
      <c r="QAI88" s="99"/>
      <c r="QAJ88" s="99"/>
      <c r="QAK88" s="99"/>
      <c r="QAL88" s="99"/>
      <c r="QAM88" s="99"/>
      <c r="QAN88" s="99"/>
      <c r="QAO88" s="99"/>
      <c r="QAP88" s="99"/>
      <c r="QAQ88" s="99"/>
      <c r="QAR88" s="99"/>
      <c r="QAS88" s="99"/>
      <c r="QAT88" s="99"/>
      <c r="QAU88" s="99"/>
      <c r="QAV88" s="99"/>
      <c r="QAW88" s="99"/>
      <c r="QAX88" s="99"/>
      <c r="QAY88" s="99"/>
      <c r="QAZ88" s="99"/>
      <c r="QBA88" s="99"/>
      <c r="QBB88" s="99"/>
      <c r="QBC88" s="99"/>
      <c r="QBD88" s="99"/>
      <c r="QBE88" s="99"/>
      <c r="QBF88" s="99"/>
      <c r="QBG88" s="99"/>
      <c r="QBH88" s="99"/>
      <c r="QBI88" s="99"/>
      <c r="QBJ88" s="99"/>
      <c r="QBK88" s="99"/>
      <c r="QBL88" s="99"/>
      <c r="QBM88" s="99"/>
      <c r="QBN88" s="99"/>
      <c r="QBO88" s="99"/>
      <c r="QBP88" s="99"/>
      <c r="QBQ88" s="99"/>
      <c r="QBR88" s="99"/>
      <c r="QBS88" s="99"/>
      <c r="QBT88" s="99"/>
      <c r="QBU88" s="99"/>
      <c r="QBV88" s="99"/>
      <c r="QBW88" s="99"/>
      <c r="QBX88" s="99"/>
      <c r="QBY88" s="99"/>
      <c r="QBZ88" s="99"/>
      <c r="QCA88" s="99"/>
      <c r="QCB88" s="99"/>
      <c r="QCC88" s="99"/>
      <c r="QCD88" s="99"/>
      <c r="QCE88" s="99"/>
      <c r="QCF88" s="99"/>
      <c r="QCG88" s="99"/>
      <c r="QCH88" s="99"/>
      <c r="QCI88" s="99"/>
      <c r="QCJ88" s="99"/>
      <c r="QCK88" s="99"/>
      <c r="QCL88" s="99"/>
      <c r="QCM88" s="99"/>
      <c r="QCN88" s="99"/>
      <c r="QCO88" s="99"/>
      <c r="QCP88" s="99"/>
      <c r="QCQ88" s="99"/>
      <c r="QCR88" s="99"/>
      <c r="QCS88" s="99"/>
      <c r="QCT88" s="99"/>
      <c r="QCU88" s="99"/>
      <c r="QCV88" s="99"/>
      <c r="QCW88" s="99"/>
      <c r="QCX88" s="99"/>
      <c r="QCY88" s="99"/>
      <c r="QCZ88" s="99"/>
      <c r="QDA88" s="99"/>
      <c r="QDB88" s="99"/>
      <c r="QDC88" s="99"/>
      <c r="QDD88" s="99"/>
      <c r="QDE88" s="99"/>
      <c r="QDF88" s="99"/>
      <c r="QDG88" s="99"/>
      <c r="QDH88" s="99"/>
      <c r="QDI88" s="99"/>
      <c r="QDJ88" s="99"/>
      <c r="QDK88" s="99"/>
      <c r="QDL88" s="99"/>
      <c r="QDM88" s="99"/>
      <c r="QDN88" s="99"/>
      <c r="QDO88" s="99"/>
      <c r="QDP88" s="99"/>
      <c r="QDQ88" s="99"/>
      <c r="QDR88" s="99"/>
      <c r="QDS88" s="99"/>
      <c r="QDT88" s="99"/>
      <c r="QDU88" s="99"/>
      <c r="QDV88" s="99"/>
      <c r="QDW88" s="99"/>
      <c r="QDX88" s="99"/>
      <c r="QDY88" s="99"/>
      <c r="QDZ88" s="99"/>
      <c r="QEA88" s="99"/>
      <c r="QEB88" s="99"/>
      <c r="QEC88" s="99"/>
      <c r="QED88" s="99"/>
      <c r="QEE88" s="99"/>
      <c r="QEF88" s="99"/>
      <c r="QEG88" s="99"/>
      <c r="QEH88" s="99"/>
      <c r="QEI88" s="99"/>
      <c r="QEJ88" s="99"/>
      <c r="QEK88" s="99"/>
      <c r="QEL88" s="99"/>
      <c r="QEM88" s="99"/>
      <c r="QEN88" s="99"/>
      <c r="QEO88" s="99"/>
      <c r="QEP88" s="99"/>
      <c r="QEQ88" s="99"/>
      <c r="QER88" s="99"/>
      <c r="QES88" s="99"/>
      <c r="QET88" s="99"/>
      <c r="QEU88" s="99"/>
      <c r="QEV88" s="99"/>
      <c r="QEW88" s="99"/>
      <c r="QEX88" s="99"/>
      <c r="QEY88" s="99"/>
      <c r="QEZ88" s="99"/>
      <c r="QFA88" s="99"/>
      <c r="QFB88" s="99"/>
      <c r="QFC88" s="99"/>
      <c r="QFD88" s="99"/>
      <c r="QFE88" s="99"/>
      <c r="QFF88" s="99"/>
      <c r="QFG88" s="99"/>
      <c r="QFH88" s="99"/>
      <c r="QFI88" s="99"/>
      <c r="QFJ88" s="99"/>
      <c r="QFK88" s="99"/>
      <c r="QFL88" s="99"/>
      <c r="QFM88" s="99"/>
      <c r="QFN88" s="99"/>
      <c r="QFO88" s="99"/>
      <c r="QFP88" s="99"/>
      <c r="QFQ88" s="99"/>
      <c r="QFR88" s="99"/>
      <c r="QFS88" s="99"/>
      <c r="QFT88" s="99"/>
      <c r="QFU88" s="99"/>
      <c r="QFV88" s="99"/>
      <c r="QFW88" s="99"/>
      <c r="QFX88" s="99"/>
      <c r="QFY88" s="99"/>
      <c r="QFZ88" s="99"/>
      <c r="QGA88" s="99"/>
      <c r="QGB88" s="99"/>
      <c r="QGC88" s="99"/>
      <c r="QGD88" s="99"/>
      <c r="QGE88" s="99"/>
      <c r="QGF88" s="99"/>
      <c r="QGG88" s="99"/>
      <c r="QGH88" s="99"/>
      <c r="QGI88" s="99"/>
      <c r="QGJ88" s="99"/>
      <c r="QGK88" s="99"/>
      <c r="QGL88" s="99"/>
      <c r="QGM88" s="99"/>
      <c r="QGN88" s="99"/>
      <c r="QGO88" s="99"/>
      <c r="QGP88" s="99"/>
      <c r="QGQ88" s="99"/>
      <c r="QGR88" s="99"/>
      <c r="QGS88" s="99"/>
      <c r="QGT88" s="99"/>
      <c r="QGU88" s="99"/>
      <c r="QGV88" s="99"/>
      <c r="QGW88" s="99"/>
      <c r="QGX88" s="99"/>
      <c r="QGY88" s="99"/>
      <c r="QGZ88" s="99"/>
      <c r="QHA88" s="99"/>
      <c r="QHB88" s="99"/>
      <c r="QHC88" s="99"/>
      <c r="QHD88" s="99"/>
      <c r="QHE88" s="99"/>
      <c r="QHF88" s="99"/>
      <c r="QHG88" s="99"/>
      <c r="QHH88" s="99"/>
      <c r="QHI88" s="99"/>
      <c r="QHJ88" s="99"/>
      <c r="QHK88" s="99"/>
      <c r="QHL88" s="99"/>
      <c r="QHM88" s="99"/>
      <c r="QHN88" s="99"/>
      <c r="QHO88" s="99"/>
      <c r="QHP88" s="99"/>
      <c r="QHQ88" s="99"/>
      <c r="QHR88" s="99"/>
      <c r="QHS88" s="99"/>
      <c r="QHT88" s="99"/>
      <c r="QHU88" s="99"/>
      <c r="QHV88" s="99"/>
      <c r="QHW88" s="99"/>
      <c r="QHX88" s="99"/>
      <c r="QHY88" s="99"/>
      <c r="QHZ88" s="99"/>
      <c r="QIA88" s="99"/>
      <c r="QIB88" s="99"/>
      <c r="QIC88" s="99"/>
      <c r="QID88" s="99"/>
      <c r="QIE88" s="99"/>
      <c r="QIF88" s="99"/>
      <c r="QIG88" s="99"/>
      <c r="QIH88" s="99"/>
      <c r="QII88" s="99"/>
      <c r="QIJ88" s="99"/>
      <c r="QIK88" s="99"/>
      <c r="QIL88" s="99"/>
      <c r="QIM88" s="99"/>
      <c r="QIN88" s="99"/>
      <c r="QIO88" s="99"/>
      <c r="QIP88" s="99"/>
      <c r="QIQ88" s="99"/>
      <c r="QIR88" s="99"/>
      <c r="QIS88" s="99"/>
      <c r="QIT88" s="99"/>
      <c r="QIU88" s="99"/>
      <c r="QIV88" s="99"/>
      <c r="QIW88" s="99"/>
      <c r="QIX88" s="99"/>
      <c r="QIY88" s="99"/>
      <c r="QIZ88" s="99"/>
      <c r="QJA88" s="99"/>
      <c r="QJB88" s="99"/>
      <c r="QJC88" s="99"/>
      <c r="QJD88" s="99"/>
      <c r="QJE88" s="99"/>
      <c r="QJF88" s="99"/>
      <c r="QJG88" s="99"/>
      <c r="QJH88" s="99"/>
      <c r="QJI88" s="99"/>
      <c r="QJJ88" s="99"/>
      <c r="QJK88" s="99"/>
      <c r="QJL88" s="99"/>
      <c r="QJM88" s="99"/>
      <c r="QJN88" s="99"/>
      <c r="QJO88" s="99"/>
      <c r="QJP88" s="99"/>
      <c r="QJQ88" s="99"/>
      <c r="QJR88" s="99"/>
      <c r="QJS88" s="99"/>
      <c r="QJT88" s="99"/>
      <c r="QJU88" s="99"/>
      <c r="QJV88" s="99"/>
      <c r="QJW88" s="99"/>
      <c r="QJX88" s="99"/>
      <c r="QJY88" s="99"/>
      <c r="QJZ88" s="99"/>
      <c r="QKA88" s="99"/>
      <c r="QKB88" s="99"/>
      <c r="QKC88" s="99"/>
      <c r="QKD88" s="99"/>
      <c r="QKE88" s="99"/>
      <c r="QKF88" s="99"/>
      <c r="QKG88" s="99"/>
      <c r="QKH88" s="99"/>
      <c r="QKI88" s="99"/>
      <c r="QKJ88" s="99"/>
      <c r="QKK88" s="99"/>
      <c r="QKL88" s="99"/>
      <c r="QKM88" s="99"/>
      <c r="QKN88" s="99"/>
      <c r="QKO88" s="99"/>
      <c r="QKP88" s="99"/>
      <c r="QKQ88" s="99"/>
      <c r="QKR88" s="99"/>
      <c r="QKS88" s="99"/>
      <c r="QKT88" s="99"/>
      <c r="QKU88" s="99"/>
      <c r="QKV88" s="99"/>
      <c r="QKW88" s="99"/>
      <c r="QKX88" s="99"/>
      <c r="QKY88" s="99"/>
      <c r="QKZ88" s="99"/>
      <c r="QLA88" s="99"/>
      <c r="QLB88" s="99"/>
      <c r="QLC88" s="99"/>
      <c r="QLD88" s="99"/>
      <c r="QLE88" s="99"/>
      <c r="QLF88" s="99"/>
      <c r="QLG88" s="99"/>
      <c r="QLH88" s="99"/>
      <c r="QLI88" s="99"/>
      <c r="QLJ88" s="99"/>
      <c r="QLK88" s="99"/>
      <c r="QLL88" s="99"/>
      <c r="QLM88" s="99"/>
      <c r="QLN88" s="99"/>
      <c r="QLO88" s="99"/>
      <c r="QLP88" s="99"/>
      <c r="QLQ88" s="99"/>
      <c r="QLR88" s="99"/>
      <c r="QLS88" s="99"/>
      <c r="QLT88" s="99"/>
      <c r="QLU88" s="99"/>
      <c r="QLV88" s="99"/>
      <c r="QLW88" s="99"/>
      <c r="QLX88" s="99"/>
      <c r="QLY88" s="99"/>
      <c r="QLZ88" s="99"/>
      <c r="QMA88" s="99"/>
      <c r="QMB88" s="99"/>
      <c r="QMC88" s="99"/>
      <c r="QMD88" s="99"/>
      <c r="QME88" s="99"/>
      <c r="QMF88" s="99"/>
      <c r="QMG88" s="99"/>
      <c r="QMH88" s="99"/>
      <c r="QMI88" s="99"/>
      <c r="QMJ88" s="99"/>
      <c r="QMK88" s="99"/>
      <c r="QML88" s="99"/>
      <c r="QMM88" s="99"/>
      <c r="QMN88" s="99"/>
      <c r="QMO88" s="99"/>
      <c r="QMP88" s="99"/>
      <c r="QMQ88" s="99"/>
      <c r="QMR88" s="99"/>
      <c r="QMS88" s="99"/>
      <c r="QMT88" s="99"/>
      <c r="QMU88" s="99"/>
      <c r="QMV88" s="99"/>
      <c r="QMW88" s="99"/>
      <c r="QMX88" s="99"/>
      <c r="QMY88" s="99"/>
      <c r="QMZ88" s="99"/>
      <c r="QNA88" s="99"/>
      <c r="QNB88" s="99"/>
      <c r="QNC88" s="99"/>
      <c r="QND88" s="99"/>
      <c r="QNE88" s="99"/>
      <c r="QNF88" s="99"/>
      <c r="QNG88" s="99"/>
      <c r="QNH88" s="99"/>
      <c r="QNI88" s="99"/>
      <c r="QNJ88" s="99"/>
      <c r="QNK88" s="99"/>
      <c r="QNL88" s="99"/>
      <c r="QNM88" s="99"/>
      <c r="QNN88" s="99"/>
      <c r="QNO88" s="99"/>
      <c r="QNP88" s="99"/>
      <c r="QNQ88" s="99"/>
      <c r="QNR88" s="99"/>
      <c r="QNS88" s="99"/>
      <c r="QNT88" s="99"/>
      <c r="QNU88" s="99"/>
      <c r="QNV88" s="99"/>
      <c r="QNW88" s="99"/>
      <c r="QNX88" s="99"/>
      <c r="QNY88" s="99"/>
      <c r="QNZ88" s="99"/>
      <c r="QOA88" s="99"/>
      <c r="QOB88" s="99"/>
      <c r="QOC88" s="99"/>
      <c r="QOD88" s="99"/>
      <c r="QOE88" s="99"/>
      <c r="QOF88" s="99"/>
      <c r="QOG88" s="99"/>
      <c r="QOH88" s="99"/>
      <c r="QOI88" s="99"/>
      <c r="QOJ88" s="99"/>
      <c r="QOK88" s="99"/>
      <c r="QOL88" s="99"/>
      <c r="QOM88" s="99"/>
      <c r="QON88" s="99"/>
      <c r="QOO88" s="99"/>
      <c r="QOP88" s="99"/>
      <c r="QOQ88" s="99"/>
      <c r="QOR88" s="99"/>
      <c r="QOS88" s="99"/>
      <c r="QOT88" s="99"/>
      <c r="QOU88" s="99"/>
      <c r="QOV88" s="99"/>
      <c r="QOW88" s="99"/>
      <c r="QOX88" s="99"/>
      <c r="QOY88" s="99"/>
      <c r="QOZ88" s="99"/>
      <c r="QPA88" s="99"/>
      <c r="QPB88" s="99"/>
      <c r="QPC88" s="99"/>
      <c r="QPD88" s="99"/>
      <c r="QPE88" s="99"/>
      <c r="QPF88" s="99"/>
      <c r="QPG88" s="99"/>
      <c r="QPH88" s="99"/>
      <c r="QPI88" s="99"/>
      <c r="QPJ88" s="99"/>
      <c r="QPK88" s="99"/>
      <c r="QPL88" s="99"/>
      <c r="QPM88" s="99"/>
      <c r="QPN88" s="99"/>
      <c r="QPO88" s="99"/>
      <c r="QPP88" s="99"/>
      <c r="QPQ88" s="99"/>
      <c r="QPR88" s="99"/>
      <c r="QPS88" s="99"/>
      <c r="QPT88" s="99"/>
      <c r="QPU88" s="99"/>
      <c r="QPV88" s="99"/>
      <c r="QPW88" s="99"/>
      <c r="QPX88" s="99"/>
      <c r="QPY88" s="99"/>
      <c r="QPZ88" s="99"/>
      <c r="QQA88" s="99"/>
      <c r="QQB88" s="99"/>
      <c r="QQC88" s="99"/>
      <c r="QQD88" s="99"/>
      <c r="QQE88" s="99"/>
      <c r="QQF88" s="99"/>
      <c r="QQG88" s="99"/>
      <c r="QQH88" s="99"/>
      <c r="QQI88" s="99"/>
      <c r="QQJ88" s="99"/>
      <c r="QQK88" s="99"/>
      <c r="QQL88" s="99"/>
      <c r="QQM88" s="99"/>
      <c r="QQN88" s="99"/>
      <c r="QQO88" s="99"/>
      <c r="QQP88" s="99"/>
      <c r="QQQ88" s="99"/>
      <c r="QQR88" s="99"/>
      <c r="QQS88" s="99"/>
      <c r="QQT88" s="99"/>
      <c r="QQU88" s="99"/>
      <c r="QQV88" s="99"/>
      <c r="QQW88" s="99"/>
      <c r="QQX88" s="99"/>
      <c r="QQY88" s="99"/>
      <c r="QQZ88" s="99"/>
      <c r="QRA88" s="99"/>
      <c r="QRB88" s="99"/>
      <c r="QRC88" s="99"/>
      <c r="QRD88" s="99"/>
      <c r="QRE88" s="99"/>
      <c r="QRF88" s="99"/>
      <c r="QRG88" s="99"/>
      <c r="QRH88" s="99"/>
      <c r="QRI88" s="99"/>
      <c r="QRJ88" s="99"/>
      <c r="QRK88" s="99"/>
      <c r="QRL88" s="99"/>
      <c r="QRM88" s="99"/>
      <c r="QRN88" s="99"/>
      <c r="QRO88" s="99"/>
      <c r="QRP88" s="99"/>
      <c r="QRQ88" s="99"/>
      <c r="QRR88" s="99"/>
      <c r="QRS88" s="99"/>
      <c r="QRT88" s="99"/>
      <c r="QRU88" s="99"/>
      <c r="QRV88" s="99"/>
      <c r="QRW88" s="99"/>
      <c r="QRX88" s="99"/>
      <c r="QRY88" s="99"/>
      <c r="QRZ88" s="99"/>
      <c r="QSA88" s="99"/>
      <c r="QSB88" s="99"/>
      <c r="QSC88" s="99"/>
      <c r="QSD88" s="99"/>
      <c r="QSE88" s="99"/>
      <c r="QSF88" s="99"/>
      <c r="QSG88" s="99"/>
      <c r="QSH88" s="99"/>
      <c r="QSI88" s="99"/>
      <c r="QSJ88" s="99"/>
      <c r="QSK88" s="99"/>
      <c r="QSL88" s="99"/>
      <c r="QSM88" s="99"/>
      <c r="QSN88" s="99"/>
      <c r="QSO88" s="99"/>
      <c r="QSP88" s="99"/>
      <c r="QSQ88" s="99"/>
      <c r="QSR88" s="99"/>
      <c r="QSS88" s="99"/>
      <c r="QST88" s="99"/>
      <c r="QSU88" s="99"/>
      <c r="QSV88" s="99"/>
      <c r="QSW88" s="99"/>
      <c r="QSX88" s="99"/>
      <c r="QSY88" s="99"/>
      <c r="QSZ88" s="99"/>
      <c r="QTA88" s="99"/>
      <c r="QTB88" s="99"/>
      <c r="QTC88" s="99"/>
      <c r="QTD88" s="99"/>
      <c r="QTE88" s="99"/>
      <c r="QTF88" s="99"/>
      <c r="QTG88" s="99"/>
      <c r="QTH88" s="99"/>
      <c r="QTI88" s="99"/>
      <c r="QTJ88" s="99"/>
      <c r="QTK88" s="99"/>
      <c r="QTL88" s="99"/>
      <c r="QTM88" s="99"/>
      <c r="QTN88" s="99"/>
      <c r="QTO88" s="99"/>
      <c r="QTP88" s="99"/>
      <c r="QTQ88" s="99"/>
      <c r="QTR88" s="99"/>
      <c r="QTS88" s="99"/>
      <c r="QTT88" s="99"/>
      <c r="QTU88" s="99"/>
      <c r="QTV88" s="99"/>
      <c r="QTW88" s="99"/>
      <c r="QTX88" s="99"/>
      <c r="QTY88" s="99"/>
      <c r="QTZ88" s="99"/>
      <c r="QUA88" s="99"/>
      <c r="QUB88" s="99"/>
      <c r="QUC88" s="99"/>
      <c r="QUD88" s="99"/>
      <c r="QUE88" s="99"/>
      <c r="QUF88" s="99"/>
      <c r="QUG88" s="99"/>
      <c r="QUH88" s="99"/>
      <c r="QUI88" s="99"/>
      <c r="QUJ88" s="99"/>
      <c r="QUK88" s="99"/>
      <c r="QUL88" s="99"/>
      <c r="QUM88" s="99"/>
      <c r="QUN88" s="99"/>
      <c r="QUO88" s="99"/>
      <c r="QUP88" s="99"/>
      <c r="QUQ88" s="99"/>
      <c r="QUR88" s="99"/>
      <c r="QUS88" s="99"/>
      <c r="QUT88" s="99"/>
      <c r="QUU88" s="99"/>
      <c r="QUV88" s="99"/>
      <c r="QUW88" s="99"/>
      <c r="QUX88" s="99"/>
      <c r="QUY88" s="99"/>
      <c r="QUZ88" s="99"/>
      <c r="QVA88" s="99"/>
      <c r="QVB88" s="99"/>
      <c r="QVC88" s="99"/>
      <c r="QVD88" s="99"/>
      <c r="QVE88" s="99"/>
      <c r="QVF88" s="99"/>
      <c r="QVG88" s="99"/>
      <c r="QVH88" s="99"/>
      <c r="QVI88" s="99"/>
      <c r="QVJ88" s="99"/>
      <c r="QVK88" s="99"/>
      <c r="QVL88" s="99"/>
      <c r="QVM88" s="99"/>
      <c r="QVN88" s="99"/>
      <c r="QVO88" s="99"/>
      <c r="QVP88" s="99"/>
      <c r="QVQ88" s="99"/>
      <c r="QVR88" s="99"/>
      <c r="QVS88" s="99"/>
      <c r="QVT88" s="99"/>
      <c r="QVU88" s="99"/>
      <c r="QVV88" s="99"/>
      <c r="QVW88" s="99"/>
      <c r="QVX88" s="99"/>
      <c r="QVY88" s="99"/>
      <c r="QVZ88" s="99"/>
      <c r="QWA88" s="99"/>
      <c r="QWB88" s="99"/>
      <c r="QWC88" s="99"/>
      <c r="QWD88" s="99"/>
      <c r="QWE88" s="99"/>
      <c r="QWF88" s="99"/>
      <c r="QWG88" s="99"/>
      <c r="QWH88" s="99"/>
      <c r="QWI88" s="99"/>
      <c r="QWJ88" s="99"/>
      <c r="QWK88" s="99"/>
      <c r="QWL88" s="99"/>
      <c r="QWM88" s="99"/>
      <c r="QWN88" s="99"/>
      <c r="QWO88" s="99"/>
      <c r="QWP88" s="99"/>
      <c r="QWQ88" s="99"/>
      <c r="QWR88" s="99"/>
      <c r="QWS88" s="99"/>
      <c r="QWT88" s="99"/>
      <c r="QWU88" s="99"/>
      <c r="QWV88" s="99"/>
      <c r="QWW88" s="99"/>
      <c r="QWX88" s="99"/>
      <c r="QWY88" s="99"/>
      <c r="QWZ88" s="99"/>
      <c r="QXA88" s="99"/>
      <c r="QXB88" s="99"/>
      <c r="QXC88" s="99"/>
      <c r="QXD88" s="99"/>
      <c r="QXE88" s="99"/>
      <c r="QXF88" s="99"/>
      <c r="QXG88" s="99"/>
      <c r="QXH88" s="99"/>
      <c r="QXI88" s="99"/>
      <c r="QXJ88" s="99"/>
      <c r="QXK88" s="99"/>
      <c r="QXL88" s="99"/>
      <c r="QXM88" s="99"/>
      <c r="QXN88" s="99"/>
      <c r="QXO88" s="99"/>
      <c r="QXP88" s="99"/>
      <c r="QXQ88" s="99"/>
      <c r="QXR88" s="99"/>
      <c r="QXS88" s="99"/>
      <c r="QXT88" s="99"/>
      <c r="QXU88" s="99"/>
      <c r="QXV88" s="99"/>
      <c r="QXW88" s="99"/>
      <c r="QXX88" s="99"/>
      <c r="QXY88" s="99"/>
      <c r="QXZ88" s="99"/>
      <c r="QYA88" s="99"/>
      <c r="QYB88" s="99"/>
      <c r="QYC88" s="99"/>
      <c r="QYD88" s="99"/>
      <c r="QYE88" s="99"/>
      <c r="QYF88" s="99"/>
      <c r="QYG88" s="99"/>
      <c r="QYH88" s="99"/>
      <c r="QYI88" s="99"/>
      <c r="QYJ88" s="99"/>
      <c r="QYK88" s="99"/>
      <c r="QYL88" s="99"/>
      <c r="QYM88" s="99"/>
      <c r="QYN88" s="99"/>
      <c r="QYO88" s="99"/>
      <c r="QYP88" s="99"/>
      <c r="QYQ88" s="99"/>
      <c r="QYR88" s="99"/>
      <c r="QYS88" s="99"/>
      <c r="QYT88" s="99"/>
      <c r="QYU88" s="99"/>
      <c r="QYV88" s="99"/>
      <c r="QYW88" s="99"/>
      <c r="QYX88" s="99"/>
      <c r="QYY88" s="99"/>
      <c r="QYZ88" s="99"/>
      <c r="QZA88" s="99"/>
      <c r="QZB88" s="99"/>
      <c r="QZC88" s="99"/>
      <c r="QZD88" s="99"/>
      <c r="QZE88" s="99"/>
      <c r="QZF88" s="99"/>
      <c r="QZG88" s="99"/>
      <c r="QZH88" s="99"/>
      <c r="QZI88" s="99"/>
      <c r="QZJ88" s="99"/>
      <c r="QZK88" s="99"/>
      <c r="QZL88" s="99"/>
      <c r="QZM88" s="99"/>
      <c r="QZN88" s="99"/>
      <c r="QZO88" s="99"/>
      <c r="QZP88" s="99"/>
      <c r="QZQ88" s="99"/>
      <c r="QZR88" s="99"/>
      <c r="QZS88" s="99"/>
      <c r="QZT88" s="99"/>
      <c r="QZU88" s="99"/>
      <c r="QZV88" s="99"/>
      <c r="QZW88" s="99"/>
      <c r="QZX88" s="99"/>
      <c r="QZY88" s="99"/>
      <c r="QZZ88" s="99"/>
      <c r="RAA88" s="99"/>
      <c r="RAB88" s="99"/>
      <c r="RAC88" s="99"/>
      <c r="RAD88" s="99"/>
      <c r="RAE88" s="99"/>
      <c r="RAF88" s="99"/>
      <c r="RAG88" s="99"/>
      <c r="RAH88" s="99"/>
      <c r="RAI88" s="99"/>
      <c r="RAJ88" s="99"/>
      <c r="RAK88" s="99"/>
      <c r="RAL88" s="99"/>
      <c r="RAM88" s="99"/>
      <c r="RAN88" s="99"/>
      <c r="RAO88" s="99"/>
      <c r="RAP88" s="99"/>
      <c r="RAQ88" s="99"/>
      <c r="RAR88" s="99"/>
      <c r="RAS88" s="99"/>
      <c r="RAT88" s="99"/>
      <c r="RAU88" s="99"/>
      <c r="RAV88" s="99"/>
      <c r="RAW88" s="99"/>
      <c r="RAX88" s="99"/>
      <c r="RAY88" s="99"/>
      <c r="RAZ88" s="99"/>
      <c r="RBA88" s="99"/>
      <c r="RBB88" s="99"/>
      <c r="RBC88" s="99"/>
      <c r="RBD88" s="99"/>
      <c r="RBE88" s="99"/>
      <c r="RBF88" s="99"/>
      <c r="RBG88" s="99"/>
      <c r="RBH88" s="99"/>
      <c r="RBI88" s="99"/>
      <c r="RBJ88" s="99"/>
      <c r="RBK88" s="99"/>
      <c r="RBL88" s="99"/>
      <c r="RBM88" s="99"/>
      <c r="RBN88" s="99"/>
      <c r="RBO88" s="99"/>
      <c r="RBP88" s="99"/>
      <c r="RBQ88" s="99"/>
      <c r="RBR88" s="99"/>
      <c r="RBS88" s="99"/>
      <c r="RBT88" s="99"/>
      <c r="RBU88" s="99"/>
      <c r="RBV88" s="99"/>
      <c r="RBW88" s="99"/>
      <c r="RBX88" s="99"/>
      <c r="RBY88" s="99"/>
      <c r="RBZ88" s="99"/>
      <c r="RCA88" s="99"/>
      <c r="RCB88" s="99"/>
      <c r="RCC88" s="99"/>
      <c r="RCD88" s="99"/>
      <c r="RCE88" s="99"/>
      <c r="RCF88" s="99"/>
      <c r="RCG88" s="99"/>
      <c r="RCH88" s="99"/>
      <c r="RCI88" s="99"/>
      <c r="RCJ88" s="99"/>
      <c r="RCK88" s="99"/>
      <c r="RCL88" s="99"/>
      <c r="RCM88" s="99"/>
      <c r="RCN88" s="99"/>
      <c r="RCO88" s="99"/>
      <c r="RCP88" s="99"/>
      <c r="RCQ88" s="99"/>
      <c r="RCR88" s="99"/>
      <c r="RCS88" s="99"/>
      <c r="RCT88" s="99"/>
      <c r="RCU88" s="99"/>
      <c r="RCV88" s="99"/>
      <c r="RCW88" s="99"/>
      <c r="RCX88" s="99"/>
      <c r="RCY88" s="99"/>
      <c r="RCZ88" s="99"/>
      <c r="RDA88" s="99"/>
      <c r="RDB88" s="99"/>
      <c r="RDC88" s="99"/>
      <c r="RDD88" s="99"/>
      <c r="RDE88" s="99"/>
      <c r="RDF88" s="99"/>
      <c r="RDG88" s="99"/>
      <c r="RDH88" s="99"/>
      <c r="RDI88" s="99"/>
      <c r="RDJ88" s="99"/>
      <c r="RDK88" s="99"/>
      <c r="RDL88" s="99"/>
      <c r="RDM88" s="99"/>
      <c r="RDN88" s="99"/>
      <c r="RDO88" s="99"/>
      <c r="RDP88" s="99"/>
      <c r="RDQ88" s="99"/>
      <c r="RDR88" s="99"/>
      <c r="RDS88" s="99"/>
      <c r="RDT88" s="99"/>
      <c r="RDU88" s="99"/>
      <c r="RDV88" s="99"/>
      <c r="RDW88" s="99"/>
      <c r="RDX88" s="99"/>
      <c r="RDY88" s="99"/>
      <c r="RDZ88" s="99"/>
      <c r="REA88" s="99"/>
      <c r="REB88" s="99"/>
      <c r="REC88" s="99"/>
      <c r="RED88" s="99"/>
      <c r="REE88" s="99"/>
      <c r="REF88" s="99"/>
      <c r="REG88" s="99"/>
      <c r="REH88" s="99"/>
      <c r="REI88" s="99"/>
      <c r="REJ88" s="99"/>
      <c r="REK88" s="99"/>
      <c r="REL88" s="99"/>
      <c r="REM88" s="99"/>
      <c r="REN88" s="99"/>
      <c r="REO88" s="99"/>
      <c r="REP88" s="99"/>
      <c r="REQ88" s="99"/>
      <c r="RER88" s="99"/>
      <c r="RES88" s="99"/>
      <c r="RET88" s="99"/>
      <c r="REU88" s="99"/>
      <c r="REV88" s="99"/>
      <c r="REW88" s="99"/>
      <c r="REX88" s="99"/>
      <c r="REY88" s="99"/>
      <c r="REZ88" s="99"/>
      <c r="RFA88" s="99"/>
      <c r="RFB88" s="99"/>
      <c r="RFC88" s="99"/>
      <c r="RFD88" s="99"/>
      <c r="RFE88" s="99"/>
      <c r="RFF88" s="99"/>
      <c r="RFG88" s="99"/>
      <c r="RFH88" s="99"/>
      <c r="RFI88" s="99"/>
      <c r="RFJ88" s="99"/>
      <c r="RFK88" s="99"/>
      <c r="RFL88" s="99"/>
      <c r="RFM88" s="99"/>
      <c r="RFN88" s="99"/>
      <c r="RFO88" s="99"/>
      <c r="RFP88" s="99"/>
      <c r="RFQ88" s="99"/>
      <c r="RFR88" s="99"/>
      <c r="RFS88" s="99"/>
      <c r="RFT88" s="99"/>
      <c r="RFU88" s="99"/>
      <c r="RFV88" s="99"/>
      <c r="RFW88" s="99"/>
      <c r="RFX88" s="99"/>
      <c r="RFY88" s="99"/>
      <c r="RFZ88" s="99"/>
      <c r="RGA88" s="99"/>
      <c r="RGB88" s="99"/>
      <c r="RGC88" s="99"/>
      <c r="RGD88" s="99"/>
      <c r="RGE88" s="99"/>
      <c r="RGF88" s="99"/>
      <c r="RGG88" s="99"/>
      <c r="RGH88" s="99"/>
      <c r="RGI88" s="99"/>
      <c r="RGJ88" s="99"/>
      <c r="RGK88" s="99"/>
      <c r="RGL88" s="99"/>
      <c r="RGM88" s="99"/>
      <c r="RGN88" s="99"/>
      <c r="RGO88" s="99"/>
      <c r="RGP88" s="99"/>
      <c r="RGQ88" s="99"/>
      <c r="RGR88" s="99"/>
      <c r="RGS88" s="99"/>
      <c r="RGT88" s="99"/>
      <c r="RGU88" s="99"/>
      <c r="RGV88" s="99"/>
      <c r="RGW88" s="99"/>
      <c r="RGX88" s="99"/>
      <c r="RGY88" s="99"/>
      <c r="RGZ88" s="99"/>
      <c r="RHA88" s="99"/>
      <c r="RHB88" s="99"/>
      <c r="RHC88" s="99"/>
      <c r="RHD88" s="99"/>
      <c r="RHE88" s="99"/>
      <c r="RHF88" s="99"/>
      <c r="RHG88" s="99"/>
      <c r="RHH88" s="99"/>
      <c r="RHI88" s="99"/>
      <c r="RHJ88" s="99"/>
      <c r="RHK88" s="99"/>
      <c r="RHL88" s="99"/>
      <c r="RHM88" s="99"/>
      <c r="RHN88" s="99"/>
      <c r="RHO88" s="99"/>
      <c r="RHP88" s="99"/>
      <c r="RHQ88" s="99"/>
      <c r="RHR88" s="99"/>
      <c r="RHS88" s="99"/>
      <c r="RHT88" s="99"/>
      <c r="RHU88" s="99"/>
      <c r="RHV88" s="99"/>
      <c r="RHW88" s="99"/>
      <c r="RHX88" s="99"/>
      <c r="RHY88" s="99"/>
      <c r="RHZ88" s="99"/>
      <c r="RIA88" s="99"/>
      <c r="RIB88" s="99"/>
      <c r="RIC88" s="99"/>
      <c r="RID88" s="99"/>
      <c r="RIE88" s="99"/>
      <c r="RIF88" s="99"/>
      <c r="RIG88" s="99"/>
      <c r="RIH88" s="99"/>
      <c r="RII88" s="99"/>
      <c r="RIJ88" s="99"/>
      <c r="RIK88" s="99"/>
      <c r="RIL88" s="99"/>
      <c r="RIM88" s="99"/>
      <c r="RIN88" s="99"/>
      <c r="RIO88" s="99"/>
      <c r="RIP88" s="99"/>
      <c r="RIQ88" s="99"/>
      <c r="RIR88" s="99"/>
      <c r="RIS88" s="99"/>
      <c r="RIT88" s="99"/>
      <c r="RIU88" s="99"/>
      <c r="RIV88" s="99"/>
      <c r="RIW88" s="99"/>
      <c r="RIX88" s="99"/>
      <c r="RIY88" s="99"/>
      <c r="RIZ88" s="99"/>
      <c r="RJA88" s="99"/>
      <c r="RJB88" s="99"/>
      <c r="RJC88" s="99"/>
      <c r="RJD88" s="99"/>
      <c r="RJE88" s="99"/>
      <c r="RJF88" s="99"/>
      <c r="RJG88" s="99"/>
      <c r="RJH88" s="99"/>
      <c r="RJI88" s="99"/>
      <c r="RJJ88" s="99"/>
      <c r="RJK88" s="99"/>
      <c r="RJL88" s="99"/>
      <c r="RJM88" s="99"/>
      <c r="RJN88" s="99"/>
      <c r="RJO88" s="99"/>
      <c r="RJP88" s="99"/>
      <c r="RJQ88" s="99"/>
      <c r="RJR88" s="99"/>
      <c r="RJS88" s="99"/>
      <c r="RJT88" s="99"/>
      <c r="RJU88" s="99"/>
      <c r="RJV88" s="99"/>
      <c r="RJW88" s="99"/>
      <c r="RJX88" s="99"/>
      <c r="RJY88" s="99"/>
      <c r="RJZ88" s="99"/>
      <c r="RKA88" s="99"/>
      <c r="RKB88" s="99"/>
      <c r="RKC88" s="99"/>
      <c r="RKD88" s="99"/>
      <c r="RKE88" s="99"/>
      <c r="RKF88" s="99"/>
      <c r="RKG88" s="99"/>
      <c r="RKH88" s="99"/>
      <c r="RKI88" s="99"/>
      <c r="RKJ88" s="99"/>
      <c r="RKK88" s="99"/>
      <c r="RKL88" s="99"/>
      <c r="RKM88" s="99"/>
      <c r="RKN88" s="99"/>
      <c r="RKO88" s="99"/>
      <c r="RKP88" s="99"/>
      <c r="RKQ88" s="99"/>
      <c r="RKR88" s="99"/>
      <c r="RKS88" s="99"/>
      <c r="RKT88" s="99"/>
      <c r="RKU88" s="99"/>
      <c r="RKV88" s="99"/>
      <c r="RKW88" s="99"/>
      <c r="RKX88" s="99"/>
      <c r="RKY88" s="99"/>
      <c r="RKZ88" s="99"/>
      <c r="RLA88" s="99"/>
      <c r="RLB88" s="99"/>
      <c r="RLC88" s="99"/>
      <c r="RLD88" s="99"/>
      <c r="RLE88" s="99"/>
      <c r="RLF88" s="99"/>
      <c r="RLG88" s="99"/>
      <c r="RLH88" s="99"/>
      <c r="RLI88" s="99"/>
      <c r="RLJ88" s="99"/>
      <c r="RLK88" s="99"/>
      <c r="RLL88" s="99"/>
      <c r="RLM88" s="99"/>
      <c r="RLN88" s="99"/>
      <c r="RLO88" s="99"/>
      <c r="RLP88" s="99"/>
      <c r="RLQ88" s="99"/>
      <c r="RLR88" s="99"/>
      <c r="RLS88" s="99"/>
      <c r="RLT88" s="99"/>
      <c r="RLU88" s="99"/>
      <c r="RLV88" s="99"/>
      <c r="RLW88" s="99"/>
      <c r="RLX88" s="99"/>
      <c r="RLY88" s="99"/>
      <c r="RLZ88" s="99"/>
      <c r="RMA88" s="99"/>
      <c r="RMB88" s="99"/>
      <c r="RMC88" s="99"/>
      <c r="RMD88" s="99"/>
      <c r="RME88" s="99"/>
      <c r="RMF88" s="99"/>
      <c r="RMG88" s="99"/>
      <c r="RMH88" s="99"/>
      <c r="RMI88" s="99"/>
      <c r="RMJ88" s="99"/>
      <c r="RMK88" s="99"/>
      <c r="RML88" s="99"/>
      <c r="RMM88" s="99"/>
      <c r="RMN88" s="99"/>
      <c r="RMO88" s="99"/>
      <c r="RMP88" s="99"/>
      <c r="RMQ88" s="99"/>
      <c r="RMR88" s="99"/>
      <c r="RMS88" s="99"/>
      <c r="RMT88" s="99"/>
      <c r="RMU88" s="99"/>
      <c r="RMV88" s="99"/>
      <c r="RMW88" s="99"/>
      <c r="RMX88" s="99"/>
      <c r="RMY88" s="99"/>
      <c r="RMZ88" s="99"/>
      <c r="RNA88" s="99"/>
      <c r="RNB88" s="99"/>
      <c r="RNC88" s="99"/>
      <c r="RND88" s="99"/>
      <c r="RNE88" s="99"/>
      <c r="RNF88" s="99"/>
      <c r="RNG88" s="99"/>
      <c r="RNH88" s="99"/>
      <c r="RNI88" s="99"/>
      <c r="RNJ88" s="99"/>
      <c r="RNK88" s="99"/>
      <c r="RNL88" s="99"/>
      <c r="RNM88" s="99"/>
      <c r="RNN88" s="99"/>
      <c r="RNO88" s="99"/>
      <c r="RNP88" s="99"/>
      <c r="RNQ88" s="99"/>
      <c r="RNR88" s="99"/>
      <c r="RNS88" s="99"/>
      <c r="RNT88" s="99"/>
      <c r="RNU88" s="99"/>
      <c r="RNV88" s="99"/>
      <c r="RNW88" s="99"/>
      <c r="RNX88" s="99"/>
      <c r="RNY88" s="99"/>
      <c r="RNZ88" s="99"/>
      <c r="ROA88" s="99"/>
      <c r="ROB88" s="99"/>
      <c r="ROC88" s="99"/>
      <c r="ROD88" s="99"/>
      <c r="ROE88" s="99"/>
      <c r="ROF88" s="99"/>
      <c r="ROG88" s="99"/>
      <c r="ROH88" s="99"/>
      <c r="ROI88" s="99"/>
      <c r="ROJ88" s="99"/>
      <c r="ROK88" s="99"/>
      <c r="ROL88" s="99"/>
      <c r="ROM88" s="99"/>
      <c r="RON88" s="99"/>
      <c r="ROO88" s="99"/>
      <c r="ROP88" s="99"/>
      <c r="ROQ88" s="99"/>
      <c r="ROR88" s="99"/>
      <c r="ROS88" s="99"/>
      <c r="ROT88" s="99"/>
      <c r="ROU88" s="99"/>
      <c r="ROV88" s="99"/>
      <c r="ROW88" s="99"/>
      <c r="ROX88" s="99"/>
      <c r="ROY88" s="99"/>
      <c r="ROZ88" s="99"/>
      <c r="RPA88" s="99"/>
      <c r="RPB88" s="99"/>
      <c r="RPC88" s="99"/>
      <c r="RPD88" s="99"/>
      <c r="RPE88" s="99"/>
      <c r="RPF88" s="99"/>
      <c r="RPG88" s="99"/>
      <c r="RPH88" s="99"/>
      <c r="RPI88" s="99"/>
      <c r="RPJ88" s="99"/>
      <c r="RPK88" s="99"/>
      <c r="RPL88" s="99"/>
      <c r="RPM88" s="99"/>
      <c r="RPN88" s="99"/>
      <c r="RPO88" s="99"/>
      <c r="RPP88" s="99"/>
      <c r="RPQ88" s="99"/>
      <c r="RPR88" s="99"/>
      <c r="RPS88" s="99"/>
      <c r="RPT88" s="99"/>
      <c r="RPU88" s="99"/>
      <c r="RPV88" s="99"/>
      <c r="RPW88" s="99"/>
      <c r="RPX88" s="99"/>
      <c r="RPY88" s="99"/>
      <c r="RPZ88" s="99"/>
      <c r="RQA88" s="99"/>
      <c r="RQB88" s="99"/>
      <c r="RQC88" s="99"/>
      <c r="RQD88" s="99"/>
      <c r="RQE88" s="99"/>
      <c r="RQF88" s="99"/>
      <c r="RQG88" s="99"/>
      <c r="RQH88" s="99"/>
      <c r="RQI88" s="99"/>
      <c r="RQJ88" s="99"/>
      <c r="RQK88" s="99"/>
      <c r="RQL88" s="99"/>
      <c r="RQM88" s="99"/>
      <c r="RQN88" s="99"/>
      <c r="RQO88" s="99"/>
      <c r="RQP88" s="99"/>
      <c r="RQQ88" s="99"/>
      <c r="RQR88" s="99"/>
      <c r="RQS88" s="99"/>
      <c r="RQT88" s="99"/>
      <c r="RQU88" s="99"/>
      <c r="RQV88" s="99"/>
      <c r="RQW88" s="99"/>
      <c r="RQX88" s="99"/>
      <c r="RQY88" s="99"/>
      <c r="RQZ88" s="99"/>
      <c r="RRA88" s="99"/>
      <c r="RRB88" s="99"/>
      <c r="RRC88" s="99"/>
      <c r="RRD88" s="99"/>
      <c r="RRE88" s="99"/>
      <c r="RRF88" s="99"/>
      <c r="RRG88" s="99"/>
      <c r="RRH88" s="99"/>
      <c r="RRI88" s="99"/>
      <c r="RRJ88" s="99"/>
      <c r="RRK88" s="99"/>
      <c r="RRL88" s="99"/>
      <c r="RRM88" s="99"/>
      <c r="RRN88" s="99"/>
      <c r="RRO88" s="99"/>
      <c r="RRP88" s="99"/>
      <c r="RRQ88" s="99"/>
      <c r="RRR88" s="99"/>
      <c r="RRS88" s="99"/>
      <c r="RRT88" s="99"/>
      <c r="RRU88" s="99"/>
      <c r="RRV88" s="99"/>
      <c r="RRW88" s="99"/>
      <c r="RRX88" s="99"/>
      <c r="RRY88" s="99"/>
      <c r="RRZ88" s="99"/>
      <c r="RSA88" s="99"/>
      <c r="RSB88" s="99"/>
      <c r="RSC88" s="99"/>
      <c r="RSD88" s="99"/>
      <c r="RSE88" s="99"/>
      <c r="RSF88" s="99"/>
      <c r="RSG88" s="99"/>
      <c r="RSH88" s="99"/>
      <c r="RSI88" s="99"/>
      <c r="RSJ88" s="99"/>
      <c r="RSK88" s="99"/>
      <c r="RSL88" s="99"/>
      <c r="RSM88" s="99"/>
      <c r="RSN88" s="99"/>
      <c r="RSO88" s="99"/>
      <c r="RSP88" s="99"/>
      <c r="RSQ88" s="99"/>
      <c r="RSR88" s="99"/>
      <c r="RSS88" s="99"/>
      <c r="RST88" s="99"/>
      <c r="RSU88" s="99"/>
      <c r="RSV88" s="99"/>
      <c r="RSW88" s="99"/>
      <c r="RSX88" s="99"/>
      <c r="RSY88" s="99"/>
      <c r="RSZ88" s="99"/>
      <c r="RTA88" s="99"/>
      <c r="RTB88" s="99"/>
      <c r="RTC88" s="99"/>
      <c r="RTD88" s="99"/>
      <c r="RTE88" s="99"/>
      <c r="RTF88" s="99"/>
      <c r="RTG88" s="99"/>
      <c r="RTH88" s="99"/>
      <c r="RTI88" s="99"/>
      <c r="RTJ88" s="99"/>
      <c r="RTK88" s="99"/>
      <c r="RTL88" s="99"/>
      <c r="RTM88" s="99"/>
      <c r="RTN88" s="99"/>
      <c r="RTO88" s="99"/>
      <c r="RTP88" s="99"/>
      <c r="RTQ88" s="99"/>
      <c r="RTR88" s="99"/>
      <c r="RTS88" s="99"/>
      <c r="RTT88" s="99"/>
      <c r="RTU88" s="99"/>
      <c r="RTV88" s="99"/>
      <c r="RTW88" s="99"/>
      <c r="RTX88" s="99"/>
      <c r="RTY88" s="99"/>
      <c r="RTZ88" s="99"/>
      <c r="RUA88" s="99"/>
      <c r="RUB88" s="99"/>
      <c r="RUC88" s="99"/>
      <c r="RUD88" s="99"/>
      <c r="RUE88" s="99"/>
      <c r="RUF88" s="99"/>
      <c r="RUG88" s="99"/>
      <c r="RUH88" s="99"/>
      <c r="RUI88" s="99"/>
      <c r="RUJ88" s="99"/>
      <c r="RUK88" s="99"/>
      <c r="RUL88" s="99"/>
      <c r="RUM88" s="99"/>
      <c r="RUN88" s="99"/>
      <c r="RUO88" s="99"/>
      <c r="RUP88" s="99"/>
      <c r="RUQ88" s="99"/>
      <c r="RUR88" s="99"/>
      <c r="RUS88" s="99"/>
      <c r="RUT88" s="99"/>
      <c r="RUU88" s="99"/>
      <c r="RUV88" s="99"/>
      <c r="RUW88" s="99"/>
      <c r="RUX88" s="99"/>
      <c r="RUY88" s="99"/>
      <c r="RUZ88" s="99"/>
      <c r="RVA88" s="99"/>
      <c r="RVB88" s="99"/>
      <c r="RVC88" s="99"/>
      <c r="RVD88" s="99"/>
      <c r="RVE88" s="99"/>
      <c r="RVF88" s="99"/>
      <c r="RVG88" s="99"/>
      <c r="RVH88" s="99"/>
      <c r="RVI88" s="99"/>
      <c r="RVJ88" s="99"/>
      <c r="RVK88" s="99"/>
      <c r="RVL88" s="99"/>
      <c r="RVM88" s="99"/>
      <c r="RVN88" s="99"/>
      <c r="RVO88" s="99"/>
      <c r="RVP88" s="99"/>
      <c r="RVQ88" s="99"/>
      <c r="RVR88" s="99"/>
      <c r="RVS88" s="99"/>
      <c r="RVT88" s="99"/>
      <c r="RVU88" s="99"/>
      <c r="RVV88" s="99"/>
      <c r="RVW88" s="99"/>
      <c r="RVX88" s="99"/>
      <c r="RVY88" s="99"/>
      <c r="RVZ88" s="99"/>
      <c r="RWA88" s="99"/>
      <c r="RWB88" s="99"/>
      <c r="RWC88" s="99"/>
      <c r="RWD88" s="99"/>
      <c r="RWE88" s="99"/>
      <c r="RWF88" s="99"/>
      <c r="RWG88" s="99"/>
      <c r="RWH88" s="99"/>
      <c r="RWI88" s="99"/>
      <c r="RWJ88" s="99"/>
      <c r="RWK88" s="99"/>
      <c r="RWL88" s="99"/>
      <c r="RWM88" s="99"/>
      <c r="RWN88" s="99"/>
      <c r="RWO88" s="99"/>
      <c r="RWP88" s="99"/>
      <c r="RWQ88" s="99"/>
      <c r="RWR88" s="99"/>
      <c r="RWS88" s="99"/>
      <c r="RWT88" s="99"/>
      <c r="RWU88" s="99"/>
      <c r="RWV88" s="99"/>
      <c r="RWW88" s="99"/>
      <c r="RWX88" s="99"/>
      <c r="RWY88" s="99"/>
      <c r="RWZ88" s="99"/>
      <c r="RXA88" s="99"/>
      <c r="RXB88" s="99"/>
      <c r="RXC88" s="99"/>
      <c r="RXD88" s="99"/>
      <c r="RXE88" s="99"/>
      <c r="RXF88" s="99"/>
      <c r="RXG88" s="99"/>
      <c r="RXH88" s="99"/>
      <c r="RXI88" s="99"/>
      <c r="RXJ88" s="99"/>
      <c r="RXK88" s="99"/>
      <c r="RXL88" s="99"/>
      <c r="RXM88" s="99"/>
      <c r="RXN88" s="99"/>
      <c r="RXO88" s="99"/>
      <c r="RXP88" s="99"/>
      <c r="RXQ88" s="99"/>
      <c r="RXR88" s="99"/>
      <c r="RXS88" s="99"/>
      <c r="RXT88" s="99"/>
      <c r="RXU88" s="99"/>
      <c r="RXV88" s="99"/>
      <c r="RXW88" s="99"/>
      <c r="RXX88" s="99"/>
      <c r="RXY88" s="99"/>
      <c r="RXZ88" s="99"/>
      <c r="RYA88" s="99"/>
      <c r="RYB88" s="99"/>
      <c r="RYC88" s="99"/>
      <c r="RYD88" s="99"/>
      <c r="RYE88" s="99"/>
      <c r="RYF88" s="99"/>
      <c r="RYG88" s="99"/>
      <c r="RYH88" s="99"/>
      <c r="RYI88" s="99"/>
      <c r="RYJ88" s="99"/>
      <c r="RYK88" s="99"/>
      <c r="RYL88" s="99"/>
      <c r="RYM88" s="99"/>
      <c r="RYN88" s="99"/>
      <c r="RYO88" s="99"/>
      <c r="RYP88" s="99"/>
      <c r="RYQ88" s="99"/>
      <c r="RYR88" s="99"/>
      <c r="RYS88" s="99"/>
      <c r="RYT88" s="99"/>
      <c r="RYU88" s="99"/>
      <c r="RYV88" s="99"/>
      <c r="RYW88" s="99"/>
      <c r="RYX88" s="99"/>
      <c r="RYY88" s="99"/>
      <c r="RYZ88" s="99"/>
      <c r="RZA88" s="99"/>
      <c r="RZB88" s="99"/>
      <c r="RZC88" s="99"/>
      <c r="RZD88" s="99"/>
      <c r="RZE88" s="99"/>
      <c r="RZF88" s="99"/>
      <c r="RZG88" s="99"/>
      <c r="RZH88" s="99"/>
      <c r="RZI88" s="99"/>
      <c r="RZJ88" s="99"/>
      <c r="RZK88" s="99"/>
      <c r="RZL88" s="99"/>
      <c r="RZM88" s="99"/>
      <c r="RZN88" s="99"/>
      <c r="RZO88" s="99"/>
      <c r="RZP88" s="99"/>
      <c r="RZQ88" s="99"/>
      <c r="RZR88" s="99"/>
      <c r="RZS88" s="99"/>
      <c r="RZT88" s="99"/>
      <c r="RZU88" s="99"/>
      <c r="RZV88" s="99"/>
      <c r="RZW88" s="99"/>
      <c r="RZX88" s="99"/>
      <c r="RZY88" s="99"/>
      <c r="RZZ88" s="99"/>
      <c r="SAA88" s="99"/>
      <c r="SAB88" s="99"/>
      <c r="SAC88" s="99"/>
      <c r="SAD88" s="99"/>
      <c r="SAE88" s="99"/>
      <c r="SAF88" s="99"/>
      <c r="SAG88" s="99"/>
      <c r="SAH88" s="99"/>
      <c r="SAI88" s="99"/>
      <c r="SAJ88" s="99"/>
      <c r="SAK88" s="99"/>
      <c r="SAL88" s="99"/>
      <c r="SAM88" s="99"/>
      <c r="SAN88" s="99"/>
      <c r="SAO88" s="99"/>
      <c r="SAP88" s="99"/>
      <c r="SAQ88" s="99"/>
      <c r="SAR88" s="99"/>
      <c r="SAS88" s="99"/>
      <c r="SAT88" s="99"/>
      <c r="SAU88" s="99"/>
      <c r="SAV88" s="99"/>
      <c r="SAW88" s="99"/>
      <c r="SAX88" s="99"/>
      <c r="SAY88" s="99"/>
      <c r="SAZ88" s="99"/>
      <c r="SBA88" s="99"/>
      <c r="SBB88" s="99"/>
      <c r="SBC88" s="99"/>
      <c r="SBD88" s="99"/>
      <c r="SBE88" s="99"/>
      <c r="SBF88" s="99"/>
      <c r="SBG88" s="99"/>
      <c r="SBH88" s="99"/>
      <c r="SBI88" s="99"/>
      <c r="SBJ88" s="99"/>
      <c r="SBK88" s="99"/>
      <c r="SBL88" s="99"/>
      <c r="SBM88" s="99"/>
      <c r="SBN88" s="99"/>
      <c r="SBO88" s="99"/>
      <c r="SBP88" s="99"/>
      <c r="SBQ88" s="99"/>
      <c r="SBR88" s="99"/>
      <c r="SBS88" s="99"/>
      <c r="SBT88" s="99"/>
      <c r="SBU88" s="99"/>
      <c r="SBV88" s="99"/>
      <c r="SBW88" s="99"/>
      <c r="SBX88" s="99"/>
      <c r="SBY88" s="99"/>
      <c r="SBZ88" s="99"/>
      <c r="SCA88" s="99"/>
      <c r="SCB88" s="99"/>
      <c r="SCC88" s="99"/>
      <c r="SCD88" s="99"/>
      <c r="SCE88" s="99"/>
      <c r="SCF88" s="99"/>
      <c r="SCG88" s="99"/>
      <c r="SCH88" s="99"/>
      <c r="SCI88" s="99"/>
      <c r="SCJ88" s="99"/>
      <c r="SCK88" s="99"/>
      <c r="SCL88" s="99"/>
      <c r="SCM88" s="99"/>
      <c r="SCN88" s="99"/>
      <c r="SCO88" s="99"/>
      <c r="SCP88" s="99"/>
      <c r="SCQ88" s="99"/>
      <c r="SCR88" s="99"/>
      <c r="SCS88" s="99"/>
      <c r="SCT88" s="99"/>
      <c r="SCU88" s="99"/>
      <c r="SCV88" s="99"/>
      <c r="SCW88" s="99"/>
      <c r="SCX88" s="99"/>
      <c r="SCY88" s="99"/>
      <c r="SCZ88" s="99"/>
      <c r="SDA88" s="99"/>
      <c r="SDB88" s="99"/>
      <c r="SDC88" s="99"/>
      <c r="SDD88" s="99"/>
      <c r="SDE88" s="99"/>
      <c r="SDF88" s="99"/>
      <c r="SDG88" s="99"/>
      <c r="SDH88" s="99"/>
      <c r="SDI88" s="99"/>
      <c r="SDJ88" s="99"/>
      <c r="SDK88" s="99"/>
      <c r="SDL88" s="99"/>
      <c r="SDM88" s="99"/>
      <c r="SDN88" s="99"/>
      <c r="SDO88" s="99"/>
      <c r="SDP88" s="99"/>
      <c r="SDQ88" s="99"/>
      <c r="SDR88" s="99"/>
      <c r="SDS88" s="99"/>
      <c r="SDT88" s="99"/>
      <c r="SDU88" s="99"/>
      <c r="SDV88" s="99"/>
      <c r="SDW88" s="99"/>
      <c r="SDX88" s="99"/>
      <c r="SDY88" s="99"/>
      <c r="SDZ88" s="99"/>
      <c r="SEA88" s="99"/>
      <c r="SEB88" s="99"/>
      <c r="SEC88" s="99"/>
      <c r="SED88" s="99"/>
      <c r="SEE88" s="99"/>
      <c r="SEF88" s="99"/>
      <c r="SEG88" s="99"/>
      <c r="SEH88" s="99"/>
      <c r="SEI88" s="99"/>
      <c r="SEJ88" s="99"/>
      <c r="SEK88" s="99"/>
      <c r="SEL88" s="99"/>
      <c r="SEM88" s="99"/>
      <c r="SEN88" s="99"/>
      <c r="SEO88" s="99"/>
      <c r="SEP88" s="99"/>
      <c r="SEQ88" s="99"/>
      <c r="SER88" s="99"/>
      <c r="SES88" s="99"/>
      <c r="SET88" s="99"/>
      <c r="SEU88" s="99"/>
      <c r="SEV88" s="99"/>
      <c r="SEW88" s="99"/>
      <c r="SEX88" s="99"/>
      <c r="SEY88" s="99"/>
      <c r="SEZ88" s="99"/>
      <c r="SFA88" s="99"/>
      <c r="SFB88" s="99"/>
      <c r="SFC88" s="99"/>
      <c r="SFD88" s="99"/>
      <c r="SFE88" s="99"/>
      <c r="SFF88" s="99"/>
      <c r="SFG88" s="99"/>
      <c r="SFH88" s="99"/>
      <c r="SFI88" s="99"/>
      <c r="SFJ88" s="99"/>
      <c r="SFK88" s="99"/>
      <c r="SFL88" s="99"/>
      <c r="SFM88" s="99"/>
      <c r="SFN88" s="99"/>
      <c r="SFO88" s="99"/>
      <c r="SFP88" s="99"/>
      <c r="SFQ88" s="99"/>
      <c r="SFR88" s="99"/>
      <c r="SFS88" s="99"/>
      <c r="SFT88" s="99"/>
      <c r="SFU88" s="99"/>
      <c r="SFV88" s="99"/>
      <c r="SFW88" s="99"/>
      <c r="SFX88" s="99"/>
      <c r="SFY88" s="99"/>
      <c r="SFZ88" s="99"/>
      <c r="SGA88" s="99"/>
      <c r="SGB88" s="99"/>
      <c r="SGC88" s="99"/>
      <c r="SGD88" s="99"/>
      <c r="SGE88" s="99"/>
      <c r="SGF88" s="99"/>
      <c r="SGG88" s="99"/>
      <c r="SGH88" s="99"/>
      <c r="SGI88" s="99"/>
      <c r="SGJ88" s="99"/>
      <c r="SGK88" s="99"/>
      <c r="SGL88" s="99"/>
      <c r="SGM88" s="99"/>
      <c r="SGN88" s="99"/>
      <c r="SGO88" s="99"/>
      <c r="SGP88" s="99"/>
      <c r="SGQ88" s="99"/>
      <c r="SGR88" s="99"/>
      <c r="SGS88" s="99"/>
      <c r="SGT88" s="99"/>
      <c r="SGU88" s="99"/>
      <c r="SGV88" s="99"/>
      <c r="SGW88" s="99"/>
      <c r="SGX88" s="99"/>
      <c r="SGY88" s="99"/>
      <c r="SGZ88" s="99"/>
      <c r="SHA88" s="99"/>
      <c r="SHB88" s="99"/>
      <c r="SHC88" s="99"/>
      <c r="SHD88" s="99"/>
      <c r="SHE88" s="99"/>
      <c r="SHF88" s="99"/>
      <c r="SHG88" s="99"/>
      <c r="SHH88" s="99"/>
      <c r="SHI88" s="99"/>
      <c r="SHJ88" s="99"/>
      <c r="SHK88" s="99"/>
      <c r="SHL88" s="99"/>
      <c r="SHM88" s="99"/>
      <c r="SHN88" s="99"/>
      <c r="SHO88" s="99"/>
      <c r="SHP88" s="99"/>
      <c r="SHQ88" s="99"/>
      <c r="SHR88" s="99"/>
      <c r="SHS88" s="99"/>
      <c r="SHT88" s="99"/>
      <c r="SHU88" s="99"/>
      <c r="SHV88" s="99"/>
      <c r="SHW88" s="99"/>
      <c r="SHX88" s="99"/>
      <c r="SHY88" s="99"/>
      <c r="SHZ88" s="99"/>
      <c r="SIA88" s="99"/>
      <c r="SIB88" s="99"/>
      <c r="SIC88" s="99"/>
      <c r="SID88" s="99"/>
      <c r="SIE88" s="99"/>
      <c r="SIF88" s="99"/>
      <c r="SIG88" s="99"/>
      <c r="SIH88" s="99"/>
      <c r="SII88" s="99"/>
      <c r="SIJ88" s="99"/>
      <c r="SIK88" s="99"/>
      <c r="SIL88" s="99"/>
      <c r="SIM88" s="99"/>
      <c r="SIN88" s="99"/>
      <c r="SIO88" s="99"/>
      <c r="SIP88" s="99"/>
      <c r="SIQ88" s="99"/>
      <c r="SIR88" s="99"/>
      <c r="SIS88" s="99"/>
      <c r="SIT88" s="99"/>
      <c r="SIU88" s="99"/>
      <c r="SIV88" s="99"/>
      <c r="SIW88" s="99"/>
      <c r="SIX88" s="99"/>
      <c r="SIY88" s="99"/>
      <c r="SIZ88" s="99"/>
      <c r="SJA88" s="99"/>
      <c r="SJB88" s="99"/>
      <c r="SJC88" s="99"/>
      <c r="SJD88" s="99"/>
      <c r="SJE88" s="99"/>
      <c r="SJF88" s="99"/>
      <c r="SJG88" s="99"/>
      <c r="SJH88" s="99"/>
      <c r="SJI88" s="99"/>
      <c r="SJJ88" s="99"/>
      <c r="SJK88" s="99"/>
      <c r="SJL88" s="99"/>
      <c r="SJM88" s="99"/>
      <c r="SJN88" s="99"/>
      <c r="SJO88" s="99"/>
      <c r="SJP88" s="99"/>
      <c r="SJQ88" s="99"/>
      <c r="SJR88" s="99"/>
      <c r="SJS88" s="99"/>
      <c r="SJT88" s="99"/>
      <c r="SJU88" s="99"/>
      <c r="SJV88" s="99"/>
      <c r="SJW88" s="99"/>
      <c r="SJX88" s="99"/>
      <c r="SJY88" s="99"/>
      <c r="SJZ88" s="99"/>
      <c r="SKA88" s="99"/>
      <c r="SKB88" s="99"/>
      <c r="SKC88" s="99"/>
      <c r="SKD88" s="99"/>
      <c r="SKE88" s="99"/>
      <c r="SKF88" s="99"/>
      <c r="SKG88" s="99"/>
      <c r="SKH88" s="99"/>
      <c r="SKI88" s="99"/>
      <c r="SKJ88" s="99"/>
      <c r="SKK88" s="99"/>
      <c r="SKL88" s="99"/>
      <c r="SKM88" s="99"/>
      <c r="SKN88" s="99"/>
      <c r="SKO88" s="99"/>
      <c r="SKP88" s="99"/>
      <c r="SKQ88" s="99"/>
      <c r="SKR88" s="99"/>
      <c r="SKS88" s="99"/>
      <c r="SKT88" s="99"/>
      <c r="SKU88" s="99"/>
      <c r="SKV88" s="99"/>
      <c r="SKW88" s="99"/>
      <c r="SKX88" s="99"/>
      <c r="SKY88" s="99"/>
      <c r="SKZ88" s="99"/>
      <c r="SLA88" s="99"/>
      <c r="SLB88" s="99"/>
      <c r="SLC88" s="99"/>
      <c r="SLD88" s="99"/>
      <c r="SLE88" s="99"/>
      <c r="SLF88" s="99"/>
      <c r="SLG88" s="99"/>
      <c r="SLH88" s="99"/>
      <c r="SLI88" s="99"/>
      <c r="SLJ88" s="99"/>
      <c r="SLK88" s="99"/>
      <c r="SLL88" s="99"/>
      <c r="SLM88" s="99"/>
      <c r="SLN88" s="99"/>
      <c r="SLO88" s="99"/>
      <c r="SLP88" s="99"/>
      <c r="SLQ88" s="99"/>
      <c r="SLR88" s="99"/>
      <c r="SLS88" s="99"/>
      <c r="SLT88" s="99"/>
      <c r="SLU88" s="99"/>
      <c r="SLV88" s="99"/>
      <c r="SLW88" s="99"/>
      <c r="SLX88" s="99"/>
      <c r="SLY88" s="99"/>
      <c r="SLZ88" s="99"/>
      <c r="SMA88" s="99"/>
      <c r="SMB88" s="99"/>
      <c r="SMC88" s="99"/>
      <c r="SMD88" s="99"/>
      <c r="SME88" s="99"/>
      <c r="SMF88" s="99"/>
      <c r="SMG88" s="99"/>
      <c r="SMH88" s="99"/>
      <c r="SMI88" s="99"/>
      <c r="SMJ88" s="99"/>
      <c r="SMK88" s="99"/>
      <c r="SML88" s="99"/>
      <c r="SMM88" s="99"/>
      <c r="SMN88" s="99"/>
      <c r="SMO88" s="99"/>
      <c r="SMP88" s="99"/>
      <c r="SMQ88" s="99"/>
      <c r="SMR88" s="99"/>
      <c r="SMS88" s="99"/>
      <c r="SMT88" s="99"/>
      <c r="SMU88" s="99"/>
      <c r="SMV88" s="99"/>
      <c r="SMW88" s="99"/>
      <c r="SMX88" s="99"/>
      <c r="SMY88" s="99"/>
      <c r="SMZ88" s="99"/>
      <c r="SNA88" s="99"/>
      <c r="SNB88" s="99"/>
      <c r="SNC88" s="99"/>
      <c r="SND88" s="99"/>
      <c r="SNE88" s="99"/>
      <c r="SNF88" s="99"/>
      <c r="SNG88" s="99"/>
      <c r="SNH88" s="99"/>
      <c r="SNI88" s="99"/>
      <c r="SNJ88" s="99"/>
      <c r="SNK88" s="99"/>
      <c r="SNL88" s="99"/>
      <c r="SNM88" s="99"/>
      <c r="SNN88" s="99"/>
      <c r="SNO88" s="99"/>
      <c r="SNP88" s="99"/>
      <c r="SNQ88" s="99"/>
      <c r="SNR88" s="99"/>
      <c r="SNS88" s="99"/>
      <c r="SNT88" s="99"/>
      <c r="SNU88" s="99"/>
      <c r="SNV88" s="99"/>
      <c r="SNW88" s="99"/>
      <c r="SNX88" s="99"/>
      <c r="SNY88" s="99"/>
      <c r="SNZ88" s="99"/>
      <c r="SOA88" s="99"/>
      <c r="SOB88" s="99"/>
      <c r="SOC88" s="99"/>
      <c r="SOD88" s="99"/>
      <c r="SOE88" s="99"/>
      <c r="SOF88" s="99"/>
      <c r="SOG88" s="99"/>
      <c r="SOH88" s="99"/>
      <c r="SOI88" s="99"/>
      <c r="SOJ88" s="99"/>
      <c r="SOK88" s="99"/>
      <c r="SOL88" s="99"/>
      <c r="SOM88" s="99"/>
      <c r="SON88" s="99"/>
      <c r="SOO88" s="99"/>
      <c r="SOP88" s="99"/>
      <c r="SOQ88" s="99"/>
      <c r="SOR88" s="99"/>
      <c r="SOS88" s="99"/>
      <c r="SOT88" s="99"/>
      <c r="SOU88" s="99"/>
      <c r="SOV88" s="99"/>
      <c r="SOW88" s="99"/>
      <c r="SOX88" s="99"/>
      <c r="SOY88" s="99"/>
      <c r="SOZ88" s="99"/>
      <c r="SPA88" s="99"/>
      <c r="SPB88" s="99"/>
      <c r="SPC88" s="99"/>
      <c r="SPD88" s="99"/>
      <c r="SPE88" s="99"/>
      <c r="SPF88" s="99"/>
      <c r="SPG88" s="99"/>
      <c r="SPH88" s="99"/>
      <c r="SPI88" s="99"/>
      <c r="SPJ88" s="99"/>
      <c r="SPK88" s="99"/>
      <c r="SPL88" s="99"/>
      <c r="SPM88" s="99"/>
      <c r="SPN88" s="99"/>
      <c r="SPO88" s="99"/>
      <c r="SPP88" s="99"/>
      <c r="SPQ88" s="99"/>
      <c r="SPR88" s="99"/>
      <c r="SPS88" s="99"/>
      <c r="SPT88" s="99"/>
      <c r="SPU88" s="99"/>
      <c r="SPV88" s="99"/>
      <c r="SPW88" s="99"/>
      <c r="SPX88" s="99"/>
      <c r="SPY88" s="99"/>
      <c r="SPZ88" s="99"/>
      <c r="SQA88" s="99"/>
      <c r="SQB88" s="99"/>
      <c r="SQC88" s="99"/>
      <c r="SQD88" s="99"/>
      <c r="SQE88" s="99"/>
      <c r="SQF88" s="99"/>
      <c r="SQG88" s="99"/>
      <c r="SQH88" s="99"/>
      <c r="SQI88" s="99"/>
      <c r="SQJ88" s="99"/>
      <c r="SQK88" s="99"/>
      <c r="SQL88" s="99"/>
      <c r="SQM88" s="99"/>
      <c r="SQN88" s="99"/>
      <c r="SQO88" s="99"/>
      <c r="SQP88" s="99"/>
      <c r="SQQ88" s="99"/>
      <c r="SQR88" s="99"/>
      <c r="SQS88" s="99"/>
      <c r="SQT88" s="99"/>
      <c r="SQU88" s="99"/>
      <c r="SQV88" s="99"/>
      <c r="SQW88" s="99"/>
      <c r="SQX88" s="99"/>
      <c r="SQY88" s="99"/>
      <c r="SQZ88" s="99"/>
      <c r="SRA88" s="99"/>
      <c r="SRB88" s="99"/>
      <c r="SRC88" s="99"/>
      <c r="SRD88" s="99"/>
      <c r="SRE88" s="99"/>
      <c r="SRF88" s="99"/>
      <c r="SRG88" s="99"/>
      <c r="SRH88" s="99"/>
      <c r="SRI88" s="99"/>
      <c r="SRJ88" s="99"/>
      <c r="SRK88" s="99"/>
      <c r="SRL88" s="99"/>
      <c r="SRM88" s="99"/>
      <c r="SRN88" s="99"/>
      <c r="SRO88" s="99"/>
      <c r="SRP88" s="99"/>
      <c r="SRQ88" s="99"/>
      <c r="SRR88" s="99"/>
      <c r="SRS88" s="99"/>
      <c r="SRT88" s="99"/>
      <c r="SRU88" s="99"/>
      <c r="SRV88" s="99"/>
      <c r="SRW88" s="99"/>
      <c r="SRX88" s="99"/>
      <c r="SRY88" s="99"/>
      <c r="SRZ88" s="99"/>
      <c r="SSA88" s="99"/>
      <c r="SSB88" s="99"/>
      <c r="SSC88" s="99"/>
      <c r="SSD88" s="99"/>
      <c r="SSE88" s="99"/>
      <c r="SSF88" s="99"/>
      <c r="SSG88" s="99"/>
      <c r="SSH88" s="99"/>
      <c r="SSI88" s="99"/>
      <c r="SSJ88" s="99"/>
      <c r="SSK88" s="99"/>
      <c r="SSL88" s="99"/>
      <c r="SSM88" s="99"/>
      <c r="SSN88" s="99"/>
      <c r="SSO88" s="99"/>
      <c r="SSP88" s="99"/>
      <c r="SSQ88" s="99"/>
      <c r="SSR88" s="99"/>
      <c r="SSS88" s="99"/>
      <c r="SST88" s="99"/>
      <c r="SSU88" s="99"/>
      <c r="SSV88" s="99"/>
      <c r="SSW88" s="99"/>
      <c r="SSX88" s="99"/>
      <c r="SSY88" s="99"/>
      <c r="SSZ88" s="99"/>
      <c r="STA88" s="99"/>
      <c r="STB88" s="99"/>
      <c r="STC88" s="99"/>
      <c r="STD88" s="99"/>
      <c r="STE88" s="99"/>
      <c r="STF88" s="99"/>
      <c r="STG88" s="99"/>
      <c r="STH88" s="99"/>
      <c r="STI88" s="99"/>
      <c r="STJ88" s="99"/>
      <c r="STK88" s="99"/>
      <c r="STL88" s="99"/>
      <c r="STM88" s="99"/>
      <c r="STN88" s="99"/>
      <c r="STO88" s="99"/>
      <c r="STP88" s="99"/>
      <c r="STQ88" s="99"/>
      <c r="STR88" s="99"/>
      <c r="STS88" s="99"/>
      <c r="STT88" s="99"/>
      <c r="STU88" s="99"/>
      <c r="STV88" s="99"/>
      <c r="STW88" s="99"/>
      <c r="STX88" s="99"/>
      <c r="STY88" s="99"/>
      <c r="STZ88" s="99"/>
      <c r="SUA88" s="99"/>
      <c r="SUB88" s="99"/>
      <c r="SUC88" s="99"/>
      <c r="SUD88" s="99"/>
      <c r="SUE88" s="99"/>
      <c r="SUF88" s="99"/>
      <c r="SUG88" s="99"/>
      <c r="SUH88" s="99"/>
      <c r="SUI88" s="99"/>
      <c r="SUJ88" s="99"/>
      <c r="SUK88" s="99"/>
      <c r="SUL88" s="99"/>
      <c r="SUM88" s="99"/>
      <c r="SUN88" s="99"/>
      <c r="SUO88" s="99"/>
      <c r="SUP88" s="99"/>
      <c r="SUQ88" s="99"/>
      <c r="SUR88" s="99"/>
      <c r="SUS88" s="99"/>
      <c r="SUT88" s="99"/>
      <c r="SUU88" s="99"/>
      <c r="SUV88" s="99"/>
      <c r="SUW88" s="99"/>
      <c r="SUX88" s="99"/>
      <c r="SUY88" s="99"/>
      <c r="SUZ88" s="99"/>
      <c r="SVA88" s="99"/>
      <c r="SVB88" s="99"/>
      <c r="SVC88" s="99"/>
      <c r="SVD88" s="99"/>
      <c r="SVE88" s="99"/>
      <c r="SVF88" s="99"/>
      <c r="SVG88" s="99"/>
      <c r="SVH88" s="99"/>
      <c r="SVI88" s="99"/>
      <c r="SVJ88" s="99"/>
      <c r="SVK88" s="99"/>
      <c r="SVL88" s="99"/>
      <c r="SVM88" s="99"/>
      <c r="SVN88" s="99"/>
      <c r="SVO88" s="99"/>
      <c r="SVP88" s="99"/>
      <c r="SVQ88" s="99"/>
      <c r="SVR88" s="99"/>
      <c r="SVS88" s="99"/>
      <c r="SVT88" s="99"/>
      <c r="SVU88" s="99"/>
      <c r="SVV88" s="99"/>
      <c r="SVW88" s="99"/>
      <c r="SVX88" s="99"/>
      <c r="SVY88" s="99"/>
      <c r="SVZ88" s="99"/>
      <c r="SWA88" s="99"/>
      <c r="SWB88" s="99"/>
      <c r="SWC88" s="99"/>
      <c r="SWD88" s="99"/>
      <c r="SWE88" s="99"/>
      <c r="SWF88" s="99"/>
      <c r="SWG88" s="99"/>
      <c r="SWH88" s="99"/>
      <c r="SWI88" s="99"/>
      <c r="SWJ88" s="99"/>
      <c r="SWK88" s="99"/>
      <c r="SWL88" s="99"/>
      <c r="SWM88" s="99"/>
      <c r="SWN88" s="99"/>
      <c r="SWO88" s="99"/>
      <c r="SWP88" s="99"/>
      <c r="SWQ88" s="99"/>
      <c r="SWR88" s="99"/>
      <c r="SWS88" s="99"/>
      <c r="SWT88" s="99"/>
      <c r="SWU88" s="99"/>
      <c r="SWV88" s="99"/>
      <c r="SWW88" s="99"/>
      <c r="SWX88" s="99"/>
      <c r="SWY88" s="99"/>
      <c r="SWZ88" s="99"/>
      <c r="SXA88" s="99"/>
      <c r="SXB88" s="99"/>
      <c r="SXC88" s="99"/>
      <c r="SXD88" s="99"/>
      <c r="SXE88" s="99"/>
      <c r="SXF88" s="99"/>
      <c r="SXG88" s="99"/>
      <c r="SXH88" s="99"/>
      <c r="SXI88" s="99"/>
      <c r="SXJ88" s="99"/>
      <c r="SXK88" s="99"/>
      <c r="SXL88" s="99"/>
      <c r="SXM88" s="99"/>
      <c r="SXN88" s="99"/>
      <c r="SXO88" s="99"/>
      <c r="SXP88" s="99"/>
      <c r="SXQ88" s="99"/>
      <c r="SXR88" s="99"/>
      <c r="SXS88" s="99"/>
      <c r="SXT88" s="99"/>
      <c r="SXU88" s="99"/>
      <c r="SXV88" s="99"/>
      <c r="SXW88" s="99"/>
      <c r="SXX88" s="99"/>
      <c r="SXY88" s="99"/>
      <c r="SXZ88" s="99"/>
      <c r="SYA88" s="99"/>
      <c r="SYB88" s="99"/>
      <c r="SYC88" s="99"/>
      <c r="SYD88" s="99"/>
      <c r="SYE88" s="99"/>
      <c r="SYF88" s="99"/>
      <c r="SYG88" s="99"/>
      <c r="SYH88" s="99"/>
      <c r="SYI88" s="99"/>
      <c r="SYJ88" s="99"/>
      <c r="SYK88" s="99"/>
      <c r="SYL88" s="99"/>
      <c r="SYM88" s="99"/>
      <c r="SYN88" s="99"/>
      <c r="SYO88" s="99"/>
      <c r="SYP88" s="99"/>
      <c r="SYQ88" s="99"/>
      <c r="SYR88" s="99"/>
      <c r="SYS88" s="99"/>
      <c r="SYT88" s="99"/>
      <c r="SYU88" s="99"/>
      <c r="SYV88" s="99"/>
      <c r="SYW88" s="99"/>
      <c r="SYX88" s="99"/>
      <c r="SYY88" s="99"/>
      <c r="SYZ88" s="99"/>
      <c r="SZA88" s="99"/>
      <c r="SZB88" s="99"/>
      <c r="SZC88" s="99"/>
      <c r="SZD88" s="99"/>
      <c r="SZE88" s="99"/>
      <c r="SZF88" s="99"/>
      <c r="SZG88" s="99"/>
      <c r="SZH88" s="99"/>
      <c r="SZI88" s="99"/>
      <c r="SZJ88" s="99"/>
      <c r="SZK88" s="99"/>
      <c r="SZL88" s="99"/>
      <c r="SZM88" s="99"/>
      <c r="SZN88" s="99"/>
      <c r="SZO88" s="99"/>
      <c r="SZP88" s="99"/>
      <c r="SZQ88" s="99"/>
      <c r="SZR88" s="99"/>
      <c r="SZS88" s="99"/>
      <c r="SZT88" s="99"/>
      <c r="SZU88" s="99"/>
      <c r="SZV88" s="99"/>
      <c r="SZW88" s="99"/>
      <c r="SZX88" s="99"/>
      <c r="SZY88" s="99"/>
      <c r="SZZ88" s="99"/>
      <c r="TAA88" s="99"/>
      <c r="TAB88" s="99"/>
      <c r="TAC88" s="99"/>
      <c r="TAD88" s="99"/>
      <c r="TAE88" s="99"/>
      <c r="TAF88" s="99"/>
      <c r="TAG88" s="99"/>
      <c r="TAH88" s="99"/>
      <c r="TAI88" s="99"/>
      <c r="TAJ88" s="99"/>
      <c r="TAK88" s="99"/>
      <c r="TAL88" s="99"/>
      <c r="TAM88" s="99"/>
      <c r="TAN88" s="99"/>
      <c r="TAO88" s="99"/>
      <c r="TAP88" s="99"/>
      <c r="TAQ88" s="99"/>
      <c r="TAR88" s="99"/>
      <c r="TAS88" s="99"/>
      <c r="TAT88" s="99"/>
      <c r="TAU88" s="99"/>
      <c r="TAV88" s="99"/>
      <c r="TAW88" s="99"/>
      <c r="TAX88" s="99"/>
      <c r="TAY88" s="99"/>
      <c r="TAZ88" s="99"/>
      <c r="TBA88" s="99"/>
      <c r="TBB88" s="99"/>
      <c r="TBC88" s="99"/>
      <c r="TBD88" s="99"/>
      <c r="TBE88" s="99"/>
      <c r="TBF88" s="99"/>
      <c r="TBG88" s="99"/>
      <c r="TBH88" s="99"/>
      <c r="TBI88" s="99"/>
      <c r="TBJ88" s="99"/>
      <c r="TBK88" s="99"/>
      <c r="TBL88" s="99"/>
      <c r="TBM88" s="99"/>
      <c r="TBN88" s="99"/>
      <c r="TBO88" s="99"/>
      <c r="TBP88" s="99"/>
      <c r="TBQ88" s="99"/>
      <c r="TBR88" s="99"/>
      <c r="TBS88" s="99"/>
      <c r="TBT88" s="99"/>
      <c r="TBU88" s="99"/>
      <c r="TBV88" s="99"/>
      <c r="TBW88" s="99"/>
      <c r="TBX88" s="99"/>
      <c r="TBY88" s="99"/>
      <c r="TBZ88" s="99"/>
      <c r="TCA88" s="99"/>
      <c r="TCB88" s="99"/>
      <c r="TCC88" s="99"/>
      <c r="TCD88" s="99"/>
      <c r="TCE88" s="99"/>
      <c r="TCF88" s="99"/>
      <c r="TCG88" s="99"/>
      <c r="TCH88" s="99"/>
      <c r="TCI88" s="99"/>
      <c r="TCJ88" s="99"/>
      <c r="TCK88" s="99"/>
      <c r="TCL88" s="99"/>
      <c r="TCM88" s="99"/>
      <c r="TCN88" s="99"/>
      <c r="TCO88" s="99"/>
      <c r="TCP88" s="99"/>
      <c r="TCQ88" s="99"/>
      <c r="TCR88" s="99"/>
      <c r="TCS88" s="99"/>
      <c r="TCT88" s="99"/>
      <c r="TCU88" s="99"/>
      <c r="TCV88" s="99"/>
      <c r="TCW88" s="99"/>
      <c r="TCX88" s="99"/>
      <c r="TCY88" s="99"/>
      <c r="TCZ88" s="99"/>
      <c r="TDA88" s="99"/>
      <c r="TDB88" s="99"/>
      <c r="TDC88" s="99"/>
      <c r="TDD88" s="99"/>
      <c r="TDE88" s="99"/>
      <c r="TDF88" s="99"/>
      <c r="TDG88" s="99"/>
      <c r="TDH88" s="99"/>
      <c r="TDI88" s="99"/>
      <c r="TDJ88" s="99"/>
      <c r="TDK88" s="99"/>
      <c r="TDL88" s="99"/>
      <c r="TDM88" s="99"/>
      <c r="TDN88" s="99"/>
      <c r="TDO88" s="99"/>
      <c r="TDP88" s="99"/>
      <c r="TDQ88" s="99"/>
      <c r="TDR88" s="99"/>
      <c r="TDS88" s="99"/>
      <c r="TDT88" s="99"/>
      <c r="TDU88" s="99"/>
      <c r="TDV88" s="99"/>
      <c r="TDW88" s="99"/>
      <c r="TDX88" s="99"/>
      <c r="TDY88" s="99"/>
      <c r="TDZ88" s="99"/>
      <c r="TEA88" s="99"/>
      <c r="TEB88" s="99"/>
      <c r="TEC88" s="99"/>
      <c r="TED88" s="99"/>
      <c r="TEE88" s="99"/>
      <c r="TEF88" s="99"/>
      <c r="TEG88" s="99"/>
      <c r="TEH88" s="99"/>
      <c r="TEI88" s="99"/>
      <c r="TEJ88" s="99"/>
      <c r="TEK88" s="99"/>
      <c r="TEL88" s="99"/>
      <c r="TEM88" s="99"/>
      <c r="TEN88" s="99"/>
      <c r="TEO88" s="99"/>
      <c r="TEP88" s="99"/>
      <c r="TEQ88" s="99"/>
      <c r="TER88" s="99"/>
      <c r="TES88" s="99"/>
      <c r="TET88" s="99"/>
      <c r="TEU88" s="99"/>
      <c r="TEV88" s="99"/>
      <c r="TEW88" s="99"/>
      <c r="TEX88" s="99"/>
      <c r="TEY88" s="99"/>
      <c r="TEZ88" s="99"/>
      <c r="TFA88" s="99"/>
      <c r="TFB88" s="99"/>
      <c r="TFC88" s="99"/>
      <c r="TFD88" s="99"/>
      <c r="TFE88" s="99"/>
      <c r="TFF88" s="99"/>
      <c r="TFG88" s="99"/>
      <c r="TFH88" s="99"/>
      <c r="TFI88" s="99"/>
      <c r="TFJ88" s="99"/>
      <c r="TFK88" s="99"/>
      <c r="TFL88" s="99"/>
      <c r="TFM88" s="99"/>
      <c r="TFN88" s="99"/>
      <c r="TFO88" s="99"/>
      <c r="TFP88" s="99"/>
      <c r="TFQ88" s="99"/>
      <c r="TFR88" s="99"/>
      <c r="TFS88" s="99"/>
      <c r="TFT88" s="99"/>
      <c r="TFU88" s="99"/>
      <c r="TFV88" s="99"/>
      <c r="TFW88" s="99"/>
      <c r="TFX88" s="99"/>
      <c r="TFY88" s="99"/>
      <c r="TFZ88" s="99"/>
      <c r="TGA88" s="99"/>
      <c r="TGB88" s="99"/>
      <c r="TGC88" s="99"/>
      <c r="TGD88" s="99"/>
      <c r="TGE88" s="99"/>
      <c r="TGF88" s="99"/>
      <c r="TGG88" s="99"/>
      <c r="TGH88" s="99"/>
      <c r="TGI88" s="99"/>
      <c r="TGJ88" s="99"/>
      <c r="TGK88" s="99"/>
      <c r="TGL88" s="99"/>
      <c r="TGM88" s="99"/>
      <c r="TGN88" s="99"/>
      <c r="TGO88" s="99"/>
      <c r="TGP88" s="99"/>
      <c r="TGQ88" s="99"/>
      <c r="TGR88" s="99"/>
      <c r="TGS88" s="99"/>
      <c r="TGT88" s="99"/>
      <c r="TGU88" s="99"/>
      <c r="TGV88" s="99"/>
      <c r="TGW88" s="99"/>
      <c r="TGX88" s="99"/>
      <c r="TGY88" s="99"/>
      <c r="TGZ88" s="99"/>
      <c r="THA88" s="99"/>
      <c r="THB88" s="99"/>
      <c r="THC88" s="99"/>
      <c r="THD88" s="99"/>
      <c r="THE88" s="99"/>
      <c r="THF88" s="99"/>
      <c r="THG88" s="99"/>
      <c r="THH88" s="99"/>
      <c r="THI88" s="99"/>
      <c r="THJ88" s="99"/>
      <c r="THK88" s="99"/>
      <c r="THL88" s="99"/>
      <c r="THM88" s="99"/>
      <c r="THN88" s="99"/>
      <c r="THO88" s="99"/>
      <c r="THP88" s="99"/>
      <c r="THQ88" s="99"/>
      <c r="THR88" s="99"/>
      <c r="THS88" s="99"/>
      <c r="THT88" s="99"/>
      <c r="THU88" s="99"/>
      <c r="THV88" s="99"/>
      <c r="THW88" s="99"/>
      <c r="THX88" s="99"/>
      <c r="THY88" s="99"/>
      <c r="THZ88" s="99"/>
      <c r="TIA88" s="99"/>
      <c r="TIB88" s="99"/>
      <c r="TIC88" s="99"/>
      <c r="TID88" s="99"/>
      <c r="TIE88" s="99"/>
      <c r="TIF88" s="99"/>
      <c r="TIG88" s="99"/>
      <c r="TIH88" s="99"/>
      <c r="TII88" s="99"/>
      <c r="TIJ88" s="99"/>
      <c r="TIK88" s="99"/>
      <c r="TIL88" s="99"/>
      <c r="TIM88" s="99"/>
      <c r="TIN88" s="99"/>
      <c r="TIO88" s="99"/>
      <c r="TIP88" s="99"/>
      <c r="TIQ88" s="99"/>
      <c r="TIR88" s="99"/>
      <c r="TIS88" s="99"/>
      <c r="TIT88" s="99"/>
      <c r="TIU88" s="99"/>
      <c r="TIV88" s="99"/>
      <c r="TIW88" s="99"/>
      <c r="TIX88" s="99"/>
      <c r="TIY88" s="99"/>
      <c r="TIZ88" s="99"/>
      <c r="TJA88" s="99"/>
      <c r="TJB88" s="99"/>
      <c r="TJC88" s="99"/>
      <c r="TJD88" s="99"/>
      <c r="TJE88" s="99"/>
      <c r="TJF88" s="99"/>
      <c r="TJG88" s="99"/>
      <c r="TJH88" s="99"/>
      <c r="TJI88" s="99"/>
      <c r="TJJ88" s="99"/>
      <c r="TJK88" s="99"/>
      <c r="TJL88" s="99"/>
      <c r="TJM88" s="99"/>
      <c r="TJN88" s="99"/>
      <c r="TJO88" s="99"/>
      <c r="TJP88" s="99"/>
      <c r="TJQ88" s="99"/>
      <c r="TJR88" s="99"/>
      <c r="TJS88" s="99"/>
      <c r="TJT88" s="99"/>
      <c r="TJU88" s="99"/>
      <c r="TJV88" s="99"/>
      <c r="TJW88" s="99"/>
      <c r="TJX88" s="99"/>
      <c r="TJY88" s="99"/>
      <c r="TJZ88" s="99"/>
      <c r="TKA88" s="99"/>
      <c r="TKB88" s="99"/>
      <c r="TKC88" s="99"/>
      <c r="TKD88" s="99"/>
      <c r="TKE88" s="99"/>
      <c r="TKF88" s="99"/>
      <c r="TKG88" s="99"/>
      <c r="TKH88" s="99"/>
      <c r="TKI88" s="99"/>
      <c r="TKJ88" s="99"/>
      <c r="TKK88" s="99"/>
      <c r="TKL88" s="99"/>
      <c r="TKM88" s="99"/>
      <c r="TKN88" s="99"/>
      <c r="TKO88" s="99"/>
      <c r="TKP88" s="99"/>
      <c r="TKQ88" s="99"/>
      <c r="TKR88" s="99"/>
      <c r="TKS88" s="99"/>
      <c r="TKT88" s="99"/>
      <c r="TKU88" s="99"/>
      <c r="TKV88" s="99"/>
      <c r="TKW88" s="99"/>
      <c r="TKX88" s="99"/>
      <c r="TKY88" s="99"/>
      <c r="TKZ88" s="99"/>
      <c r="TLA88" s="99"/>
      <c r="TLB88" s="99"/>
      <c r="TLC88" s="99"/>
      <c r="TLD88" s="99"/>
      <c r="TLE88" s="99"/>
      <c r="TLF88" s="99"/>
      <c r="TLG88" s="99"/>
      <c r="TLH88" s="99"/>
      <c r="TLI88" s="99"/>
      <c r="TLJ88" s="99"/>
      <c r="TLK88" s="99"/>
      <c r="TLL88" s="99"/>
      <c r="TLM88" s="99"/>
      <c r="TLN88" s="99"/>
      <c r="TLO88" s="99"/>
      <c r="TLP88" s="99"/>
      <c r="TLQ88" s="99"/>
      <c r="TLR88" s="99"/>
      <c r="TLS88" s="99"/>
      <c r="TLT88" s="99"/>
      <c r="TLU88" s="99"/>
      <c r="TLV88" s="99"/>
      <c r="TLW88" s="99"/>
      <c r="TLX88" s="99"/>
      <c r="TLY88" s="99"/>
      <c r="TLZ88" s="99"/>
      <c r="TMA88" s="99"/>
      <c r="TMB88" s="99"/>
      <c r="TMC88" s="99"/>
      <c r="TMD88" s="99"/>
      <c r="TME88" s="99"/>
      <c r="TMF88" s="99"/>
      <c r="TMG88" s="99"/>
      <c r="TMH88" s="99"/>
      <c r="TMI88" s="99"/>
      <c r="TMJ88" s="99"/>
      <c r="TMK88" s="99"/>
      <c r="TML88" s="99"/>
      <c r="TMM88" s="99"/>
      <c r="TMN88" s="99"/>
      <c r="TMO88" s="99"/>
      <c r="TMP88" s="99"/>
      <c r="TMQ88" s="99"/>
      <c r="TMR88" s="99"/>
      <c r="TMS88" s="99"/>
      <c r="TMT88" s="99"/>
      <c r="TMU88" s="99"/>
      <c r="TMV88" s="99"/>
      <c r="TMW88" s="99"/>
      <c r="TMX88" s="99"/>
      <c r="TMY88" s="99"/>
      <c r="TMZ88" s="99"/>
      <c r="TNA88" s="99"/>
      <c r="TNB88" s="99"/>
      <c r="TNC88" s="99"/>
      <c r="TND88" s="99"/>
      <c r="TNE88" s="99"/>
      <c r="TNF88" s="99"/>
      <c r="TNG88" s="99"/>
      <c r="TNH88" s="99"/>
      <c r="TNI88" s="99"/>
      <c r="TNJ88" s="99"/>
      <c r="TNK88" s="99"/>
      <c r="TNL88" s="99"/>
      <c r="TNM88" s="99"/>
      <c r="TNN88" s="99"/>
      <c r="TNO88" s="99"/>
      <c r="TNP88" s="99"/>
      <c r="TNQ88" s="99"/>
      <c r="TNR88" s="99"/>
      <c r="TNS88" s="99"/>
      <c r="TNT88" s="99"/>
      <c r="TNU88" s="99"/>
      <c r="TNV88" s="99"/>
      <c r="TNW88" s="99"/>
      <c r="TNX88" s="99"/>
      <c r="TNY88" s="99"/>
      <c r="TNZ88" s="99"/>
      <c r="TOA88" s="99"/>
      <c r="TOB88" s="99"/>
      <c r="TOC88" s="99"/>
      <c r="TOD88" s="99"/>
      <c r="TOE88" s="99"/>
      <c r="TOF88" s="99"/>
      <c r="TOG88" s="99"/>
      <c r="TOH88" s="99"/>
      <c r="TOI88" s="99"/>
      <c r="TOJ88" s="99"/>
      <c r="TOK88" s="99"/>
      <c r="TOL88" s="99"/>
      <c r="TOM88" s="99"/>
      <c r="TON88" s="99"/>
      <c r="TOO88" s="99"/>
      <c r="TOP88" s="99"/>
      <c r="TOQ88" s="99"/>
      <c r="TOR88" s="99"/>
      <c r="TOS88" s="99"/>
      <c r="TOT88" s="99"/>
      <c r="TOU88" s="99"/>
      <c r="TOV88" s="99"/>
      <c r="TOW88" s="99"/>
      <c r="TOX88" s="99"/>
      <c r="TOY88" s="99"/>
      <c r="TOZ88" s="99"/>
      <c r="TPA88" s="99"/>
      <c r="TPB88" s="99"/>
      <c r="TPC88" s="99"/>
      <c r="TPD88" s="99"/>
      <c r="TPE88" s="99"/>
      <c r="TPF88" s="99"/>
      <c r="TPG88" s="99"/>
      <c r="TPH88" s="99"/>
      <c r="TPI88" s="99"/>
      <c r="TPJ88" s="99"/>
      <c r="TPK88" s="99"/>
      <c r="TPL88" s="99"/>
      <c r="TPM88" s="99"/>
      <c r="TPN88" s="99"/>
      <c r="TPO88" s="99"/>
      <c r="TPP88" s="99"/>
      <c r="TPQ88" s="99"/>
      <c r="TPR88" s="99"/>
      <c r="TPS88" s="99"/>
      <c r="TPT88" s="99"/>
      <c r="TPU88" s="99"/>
      <c r="TPV88" s="99"/>
      <c r="TPW88" s="99"/>
      <c r="TPX88" s="99"/>
      <c r="TPY88" s="99"/>
      <c r="TPZ88" s="99"/>
      <c r="TQA88" s="99"/>
      <c r="TQB88" s="99"/>
      <c r="TQC88" s="99"/>
      <c r="TQD88" s="99"/>
      <c r="TQE88" s="99"/>
      <c r="TQF88" s="99"/>
      <c r="TQG88" s="99"/>
      <c r="TQH88" s="99"/>
      <c r="TQI88" s="99"/>
      <c r="TQJ88" s="99"/>
      <c r="TQK88" s="99"/>
      <c r="TQL88" s="99"/>
      <c r="TQM88" s="99"/>
      <c r="TQN88" s="99"/>
      <c r="TQO88" s="99"/>
      <c r="TQP88" s="99"/>
      <c r="TQQ88" s="99"/>
      <c r="TQR88" s="99"/>
      <c r="TQS88" s="99"/>
      <c r="TQT88" s="99"/>
      <c r="TQU88" s="99"/>
      <c r="TQV88" s="99"/>
      <c r="TQW88" s="99"/>
      <c r="TQX88" s="99"/>
      <c r="TQY88" s="99"/>
      <c r="TQZ88" s="99"/>
      <c r="TRA88" s="99"/>
      <c r="TRB88" s="99"/>
      <c r="TRC88" s="99"/>
      <c r="TRD88" s="99"/>
      <c r="TRE88" s="99"/>
      <c r="TRF88" s="99"/>
      <c r="TRG88" s="99"/>
      <c r="TRH88" s="99"/>
      <c r="TRI88" s="99"/>
      <c r="TRJ88" s="99"/>
      <c r="TRK88" s="99"/>
      <c r="TRL88" s="99"/>
      <c r="TRM88" s="99"/>
      <c r="TRN88" s="99"/>
      <c r="TRO88" s="99"/>
      <c r="TRP88" s="99"/>
      <c r="TRQ88" s="99"/>
      <c r="TRR88" s="99"/>
      <c r="TRS88" s="99"/>
      <c r="TRT88" s="99"/>
      <c r="TRU88" s="99"/>
      <c r="TRV88" s="99"/>
      <c r="TRW88" s="99"/>
      <c r="TRX88" s="99"/>
      <c r="TRY88" s="99"/>
      <c r="TRZ88" s="99"/>
      <c r="TSA88" s="99"/>
      <c r="TSB88" s="99"/>
      <c r="TSC88" s="99"/>
      <c r="TSD88" s="99"/>
      <c r="TSE88" s="99"/>
      <c r="TSF88" s="99"/>
      <c r="TSG88" s="99"/>
      <c r="TSH88" s="99"/>
      <c r="TSI88" s="99"/>
      <c r="TSJ88" s="99"/>
      <c r="TSK88" s="99"/>
      <c r="TSL88" s="99"/>
      <c r="TSM88" s="99"/>
      <c r="TSN88" s="99"/>
      <c r="TSO88" s="99"/>
      <c r="TSP88" s="99"/>
      <c r="TSQ88" s="99"/>
      <c r="TSR88" s="99"/>
      <c r="TSS88" s="99"/>
      <c r="TST88" s="99"/>
      <c r="TSU88" s="99"/>
      <c r="TSV88" s="99"/>
      <c r="TSW88" s="99"/>
      <c r="TSX88" s="99"/>
      <c r="TSY88" s="99"/>
      <c r="TSZ88" s="99"/>
      <c r="TTA88" s="99"/>
      <c r="TTB88" s="99"/>
      <c r="TTC88" s="99"/>
      <c r="TTD88" s="99"/>
      <c r="TTE88" s="99"/>
      <c r="TTF88" s="99"/>
      <c r="TTG88" s="99"/>
      <c r="TTH88" s="99"/>
      <c r="TTI88" s="99"/>
      <c r="TTJ88" s="99"/>
      <c r="TTK88" s="99"/>
      <c r="TTL88" s="99"/>
      <c r="TTM88" s="99"/>
      <c r="TTN88" s="99"/>
      <c r="TTO88" s="99"/>
      <c r="TTP88" s="99"/>
      <c r="TTQ88" s="99"/>
      <c r="TTR88" s="99"/>
      <c r="TTS88" s="99"/>
      <c r="TTT88" s="99"/>
      <c r="TTU88" s="99"/>
      <c r="TTV88" s="99"/>
      <c r="TTW88" s="99"/>
      <c r="TTX88" s="99"/>
      <c r="TTY88" s="99"/>
      <c r="TTZ88" s="99"/>
      <c r="TUA88" s="99"/>
      <c r="TUB88" s="99"/>
      <c r="TUC88" s="99"/>
      <c r="TUD88" s="99"/>
      <c r="TUE88" s="99"/>
      <c r="TUF88" s="99"/>
      <c r="TUG88" s="99"/>
      <c r="TUH88" s="99"/>
      <c r="TUI88" s="99"/>
      <c r="TUJ88" s="99"/>
      <c r="TUK88" s="99"/>
      <c r="TUL88" s="99"/>
      <c r="TUM88" s="99"/>
      <c r="TUN88" s="99"/>
      <c r="TUO88" s="99"/>
      <c r="TUP88" s="99"/>
      <c r="TUQ88" s="99"/>
      <c r="TUR88" s="99"/>
      <c r="TUS88" s="99"/>
      <c r="TUT88" s="99"/>
      <c r="TUU88" s="99"/>
      <c r="TUV88" s="99"/>
      <c r="TUW88" s="99"/>
      <c r="TUX88" s="99"/>
      <c r="TUY88" s="99"/>
      <c r="TUZ88" s="99"/>
      <c r="TVA88" s="99"/>
      <c r="TVB88" s="99"/>
      <c r="TVC88" s="99"/>
      <c r="TVD88" s="99"/>
      <c r="TVE88" s="99"/>
      <c r="TVF88" s="99"/>
      <c r="TVG88" s="99"/>
      <c r="TVH88" s="99"/>
      <c r="TVI88" s="99"/>
      <c r="TVJ88" s="99"/>
      <c r="TVK88" s="99"/>
      <c r="TVL88" s="99"/>
      <c r="TVM88" s="99"/>
      <c r="TVN88" s="99"/>
      <c r="TVO88" s="99"/>
      <c r="TVP88" s="99"/>
      <c r="TVQ88" s="99"/>
      <c r="TVR88" s="99"/>
      <c r="TVS88" s="99"/>
      <c r="TVT88" s="99"/>
      <c r="TVU88" s="99"/>
      <c r="TVV88" s="99"/>
      <c r="TVW88" s="99"/>
      <c r="TVX88" s="99"/>
      <c r="TVY88" s="99"/>
      <c r="TVZ88" s="99"/>
      <c r="TWA88" s="99"/>
      <c r="TWB88" s="99"/>
      <c r="TWC88" s="99"/>
      <c r="TWD88" s="99"/>
      <c r="TWE88" s="99"/>
      <c r="TWF88" s="99"/>
      <c r="TWG88" s="99"/>
      <c r="TWH88" s="99"/>
      <c r="TWI88" s="99"/>
      <c r="TWJ88" s="99"/>
      <c r="TWK88" s="99"/>
      <c r="TWL88" s="99"/>
      <c r="TWM88" s="99"/>
      <c r="TWN88" s="99"/>
      <c r="TWO88" s="99"/>
      <c r="TWP88" s="99"/>
      <c r="TWQ88" s="99"/>
      <c r="TWR88" s="99"/>
      <c r="TWS88" s="99"/>
      <c r="TWT88" s="99"/>
      <c r="TWU88" s="99"/>
      <c r="TWV88" s="99"/>
      <c r="TWW88" s="99"/>
      <c r="TWX88" s="99"/>
      <c r="TWY88" s="99"/>
      <c r="TWZ88" s="99"/>
      <c r="TXA88" s="99"/>
      <c r="TXB88" s="99"/>
      <c r="TXC88" s="99"/>
      <c r="TXD88" s="99"/>
      <c r="TXE88" s="99"/>
      <c r="TXF88" s="99"/>
      <c r="TXG88" s="99"/>
      <c r="TXH88" s="99"/>
      <c r="TXI88" s="99"/>
      <c r="TXJ88" s="99"/>
      <c r="TXK88" s="99"/>
      <c r="TXL88" s="99"/>
      <c r="TXM88" s="99"/>
      <c r="TXN88" s="99"/>
      <c r="TXO88" s="99"/>
      <c r="TXP88" s="99"/>
      <c r="TXQ88" s="99"/>
      <c r="TXR88" s="99"/>
      <c r="TXS88" s="99"/>
      <c r="TXT88" s="99"/>
      <c r="TXU88" s="99"/>
      <c r="TXV88" s="99"/>
      <c r="TXW88" s="99"/>
      <c r="TXX88" s="99"/>
      <c r="TXY88" s="99"/>
      <c r="TXZ88" s="99"/>
      <c r="TYA88" s="99"/>
      <c r="TYB88" s="99"/>
      <c r="TYC88" s="99"/>
      <c r="TYD88" s="99"/>
      <c r="TYE88" s="99"/>
      <c r="TYF88" s="99"/>
      <c r="TYG88" s="99"/>
      <c r="TYH88" s="99"/>
      <c r="TYI88" s="99"/>
      <c r="TYJ88" s="99"/>
      <c r="TYK88" s="99"/>
      <c r="TYL88" s="99"/>
      <c r="TYM88" s="99"/>
      <c r="TYN88" s="99"/>
      <c r="TYO88" s="99"/>
      <c r="TYP88" s="99"/>
      <c r="TYQ88" s="99"/>
      <c r="TYR88" s="99"/>
      <c r="TYS88" s="99"/>
      <c r="TYT88" s="99"/>
      <c r="TYU88" s="99"/>
      <c r="TYV88" s="99"/>
      <c r="TYW88" s="99"/>
      <c r="TYX88" s="99"/>
      <c r="TYY88" s="99"/>
      <c r="TYZ88" s="99"/>
      <c r="TZA88" s="99"/>
      <c r="TZB88" s="99"/>
      <c r="TZC88" s="99"/>
      <c r="TZD88" s="99"/>
      <c r="TZE88" s="99"/>
      <c r="TZF88" s="99"/>
      <c r="TZG88" s="99"/>
      <c r="TZH88" s="99"/>
      <c r="TZI88" s="99"/>
      <c r="TZJ88" s="99"/>
      <c r="TZK88" s="99"/>
      <c r="TZL88" s="99"/>
      <c r="TZM88" s="99"/>
      <c r="TZN88" s="99"/>
      <c r="TZO88" s="99"/>
      <c r="TZP88" s="99"/>
      <c r="TZQ88" s="99"/>
      <c r="TZR88" s="99"/>
      <c r="TZS88" s="99"/>
      <c r="TZT88" s="99"/>
      <c r="TZU88" s="99"/>
      <c r="TZV88" s="99"/>
      <c r="TZW88" s="99"/>
      <c r="TZX88" s="99"/>
      <c r="TZY88" s="99"/>
      <c r="TZZ88" s="99"/>
      <c r="UAA88" s="99"/>
      <c r="UAB88" s="99"/>
      <c r="UAC88" s="99"/>
      <c r="UAD88" s="99"/>
      <c r="UAE88" s="99"/>
      <c r="UAF88" s="99"/>
      <c r="UAG88" s="99"/>
      <c r="UAH88" s="99"/>
      <c r="UAI88" s="99"/>
      <c r="UAJ88" s="99"/>
      <c r="UAK88" s="99"/>
      <c r="UAL88" s="99"/>
      <c r="UAM88" s="99"/>
      <c r="UAN88" s="99"/>
      <c r="UAO88" s="99"/>
      <c r="UAP88" s="99"/>
      <c r="UAQ88" s="99"/>
      <c r="UAR88" s="99"/>
      <c r="UAS88" s="99"/>
      <c r="UAT88" s="99"/>
      <c r="UAU88" s="99"/>
      <c r="UAV88" s="99"/>
      <c r="UAW88" s="99"/>
      <c r="UAX88" s="99"/>
      <c r="UAY88" s="99"/>
      <c r="UAZ88" s="99"/>
      <c r="UBA88" s="99"/>
      <c r="UBB88" s="99"/>
      <c r="UBC88" s="99"/>
      <c r="UBD88" s="99"/>
      <c r="UBE88" s="99"/>
      <c r="UBF88" s="99"/>
      <c r="UBG88" s="99"/>
      <c r="UBH88" s="99"/>
      <c r="UBI88" s="99"/>
      <c r="UBJ88" s="99"/>
      <c r="UBK88" s="99"/>
      <c r="UBL88" s="99"/>
      <c r="UBM88" s="99"/>
      <c r="UBN88" s="99"/>
      <c r="UBO88" s="99"/>
      <c r="UBP88" s="99"/>
      <c r="UBQ88" s="99"/>
      <c r="UBR88" s="99"/>
      <c r="UBS88" s="99"/>
      <c r="UBT88" s="99"/>
      <c r="UBU88" s="99"/>
      <c r="UBV88" s="99"/>
      <c r="UBW88" s="99"/>
      <c r="UBX88" s="99"/>
      <c r="UBY88" s="99"/>
      <c r="UBZ88" s="99"/>
      <c r="UCA88" s="99"/>
      <c r="UCB88" s="99"/>
      <c r="UCC88" s="99"/>
      <c r="UCD88" s="99"/>
      <c r="UCE88" s="99"/>
      <c r="UCF88" s="99"/>
      <c r="UCG88" s="99"/>
      <c r="UCH88" s="99"/>
      <c r="UCI88" s="99"/>
      <c r="UCJ88" s="99"/>
      <c r="UCK88" s="99"/>
      <c r="UCL88" s="99"/>
      <c r="UCM88" s="99"/>
      <c r="UCN88" s="99"/>
      <c r="UCO88" s="99"/>
      <c r="UCP88" s="99"/>
      <c r="UCQ88" s="99"/>
      <c r="UCR88" s="99"/>
      <c r="UCS88" s="99"/>
      <c r="UCT88" s="99"/>
      <c r="UCU88" s="99"/>
      <c r="UCV88" s="99"/>
      <c r="UCW88" s="99"/>
      <c r="UCX88" s="99"/>
      <c r="UCY88" s="99"/>
      <c r="UCZ88" s="99"/>
      <c r="UDA88" s="99"/>
      <c r="UDB88" s="99"/>
      <c r="UDC88" s="99"/>
      <c r="UDD88" s="99"/>
      <c r="UDE88" s="99"/>
      <c r="UDF88" s="99"/>
      <c r="UDG88" s="99"/>
      <c r="UDH88" s="99"/>
      <c r="UDI88" s="99"/>
      <c r="UDJ88" s="99"/>
      <c r="UDK88" s="99"/>
      <c r="UDL88" s="99"/>
      <c r="UDM88" s="99"/>
      <c r="UDN88" s="99"/>
      <c r="UDO88" s="99"/>
      <c r="UDP88" s="99"/>
      <c r="UDQ88" s="99"/>
      <c r="UDR88" s="99"/>
      <c r="UDS88" s="99"/>
      <c r="UDT88" s="99"/>
      <c r="UDU88" s="99"/>
      <c r="UDV88" s="99"/>
      <c r="UDW88" s="99"/>
      <c r="UDX88" s="99"/>
      <c r="UDY88" s="99"/>
      <c r="UDZ88" s="99"/>
      <c r="UEA88" s="99"/>
      <c r="UEB88" s="99"/>
      <c r="UEC88" s="99"/>
      <c r="UED88" s="99"/>
      <c r="UEE88" s="99"/>
      <c r="UEF88" s="99"/>
      <c r="UEG88" s="99"/>
      <c r="UEH88" s="99"/>
      <c r="UEI88" s="99"/>
      <c r="UEJ88" s="99"/>
      <c r="UEK88" s="99"/>
      <c r="UEL88" s="99"/>
      <c r="UEM88" s="99"/>
      <c r="UEN88" s="99"/>
      <c r="UEO88" s="99"/>
      <c r="UEP88" s="99"/>
      <c r="UEQ88" s="99"/>
      <c r="UER88" s="99"/>
      <c r="UES88" s="99"/>
      <c r="UET88" s="99"/>
      <c r="UEU88" s="99"/>
      <c r="UEV88" s="99"/>
      <c r="UEW88" s="99"/>
      <c r="UEX88" s="99"/>
      <c r="UEY88" s="99"/>
      <c r="UEZ88" s="99"/>
      <c r="UFA88" s="99"/>
      <c r="UFB88" s="99"/>
      <c r="UFC88" s="99"/>
      <c r="UFD88" s="99"/>
      <c r="UFE88" s="99"/>
      <c r="UFF88" s="99"/>
      <c r="UFG88" s="99"/>
      <c r="UFH88" s="99"/>
      <c r="UFI88" s="99"/>
      <c r="UFJ88" s="99"/>
      <c r="UFK88" s="99"/>
      <c r="UFL88" s="99"/>
      <c r="UFM88" s="99"/>
      <c r="UFN88" s="99"/>
      <c r="UFO88" s="99"/>
      <c r="UFP88" s="99"/>
      <c r="UFQ88" s="99"/>
      <c r="UFR88" s="99"/>
      <c r="UFS88" s="99"/>
      <c r="UFT88" s="99"/>
      <c r="UFU88" s="99"/>
      <c r="UFV88" s="99"/>
      <c r="UFW88" s="99"/>
      <c r="UFX88" s="99"/>
      <c r="UFY88" s="99"/>
      <c r="UFZ88" s="99"/>
      <c r="UGA88" s="99"/>
      <c r="UGB88" s="99"/>
      <c r="UGC88" s="99"/>
      <c r="UGD88" s="99"/>
      <c r="UGE88" s="99"/>
      <c r="UGF88" s="99"/>
      <c r="UGG88" s="99"/>
      <c r="UGH88" s="99"/>
      <c r="UGI88" s="99"/>
      <c r="UGJ88" s="99"/>
      <c r="UGK88" s="99"/>
      <c r="UGL88" s="99"/>
      <c r="UGM88" s="99"/>
      <c r="UGN88" s="99"/>
      <c r="UGO88" s="99"/>
      <c r="UGP88" s="99"/>
      <c r="UGQ88" s="99"/>
      <c r="UGR88" s="99"/>
      <c r="UGS88" s="99"/>
      <c r="UGT88" s="99"/>
      <c r="UGU88" s="99"/>
      <c r="UGV88" s="99"/>
      <c r="UGW88" s="99"/>
      <c r="UGX88" s="99"/>
      <c r="UGY88" s="99"/>
      <c r="UGZ88" s="99"/>
      <c r="UHA88" s="99"/>
      <c r="UHB88" s="99"/>
      <c r="UHC88" s="99"/>
      <c r="UHD88" s="99"/>
      <c r="UHE88" s="99"/>
      <c r="UHF88" s="99"/>
      <c r="UHG88" s="99"/>
      <c r="UHH88" s="99"/>
      <c r="UHI88" s="99"/>
      <c r="UHJ88" s="99"/>
      <c r="UHK88" s="99"/>
      <c r="UHL88" s="99"/>
      <c r="UHM88" s="99"/>
      <c r="UHN88" s="99"/>
      <c r="UHO88" s="99"/>
      <c r="UHP88" s="99"/>
      <c r="UHQ88" s="99"/>
      <c r="UHR88" s="99"/>
      <c r="UHS88" s="99"/>
      <c r="UHT88" s="99"/>
      <c r="UHU88" s="99"/>
      <c r="UHV88" s="99"/>
      <c r="UHW88" s="99"/>
      <c r="UHX88" s="99"/>
      <c r="UHY88" s="99"/>
      <c r="UHZ88" s="99"/>
      <c r="UIA88" s="99"/>
      <c r="UIB88" s="99"/>
      <c r="UIC88" s="99"/>
      <c r="UID88" s="99"/>
      <c r="UIE88" s="99"/>
      <c r="UIF88" s="99"/>
      <c r="UIG88" s="99"/>
      <c r="UIH88" s="99"/>
      <c r="UII88" s="99"/>
      <c r="UIJ88" s="99"/>
      <c r="UIK88" s="99"/>
      <c r="UIL88" s="99"/>
      <c r="UIM88" s="99"/>
      <c r="UIN88" s="99"/>
      <c r="UIO88" s="99"/>
      <c r="UIP88" s="99"/>
      <c r="UIQ88" s="99"/>
      <c r="UIR88" s="99"/>
      <c r="UIS88" s="99"/>
      <c r="UIT88" s="99"/>
      <c r="UIU88" s="99"/>
      <c r="UIV88" s="99"/>
      <c r="UIW88" s="99"/>
      <c r="UIX88" s="99"/>
      <c r="UIY88" s="99"/>
      <c r="UIZ88" s="99"/>
      <c r="UJA88" s="99"/>
      <c r="UJB88" s="99"/>
      <c r="UJC88" s="99"/>
      <c r="UJD88" s="99"/>
      <c r="UJE88" s="99"/>
      <c r="UJF88" s="99"/>
      <c r="UJG88" s="99"/>
      <c r="UJH88" s="99"/>
      <c r="UJI88" s="99"/>
      <c r="UJJ88" s="99"/>
      <c r="UJK88" s="99"/>
      <c r="UJL88" s="99"/>
      <c r="UJM88" s="99"/>
      <c r="UJN88" s="99"/>
      <c r="UJO88" s="99"/>
      <c r="UJP88" s="99"/>
      <c r="UJQ88" s="99"/>
      <c r="UJR88" s="99"/>
      <c r="UJS88" s="99"/>
      <c r="UJT88" s="99"/>
      <c r="UJU88" s="99"/>
      <c r="UJV88" s="99"/>
      <c r="UJW88" s="99"/>
      <c r="UJX88" s="99"/>
      <c r="UJY88" s="99"/>
      <c r="UJZ88" s="99"/>
      <c r="UKA88" s="99"/>
      <c r="UKB88" s="99"/>
      <c r="UKC88" s="99"/>
      <c r="UKD88" s="99"/>
      <c r="UKE88" s="99"/>
      <c r="UKF88" s="99"/>
      <c r="UKG88" s="99"/>
      <c r="UKH88" s="99"/>
      <c r="UKI88" s="99"/>
      <c r="UKJ88" s="99"/>
      <c r="UKK88" s="99"/>
      <c r="UKL88" s="99"/>
      <c r="UKM88" s="99"/>
      <c r="UKN88" s="99"/>
      <c r="UKO88" s="99"/>
      <c r="UKP88" s="99"/>
      <c r="UKQ88" s="99"/>
      <c r="UKR88" s="99"/>
      <c r="UKS88" s="99"/>
      <c r="UKT88" s="99"/>
      <c r="UKU88" s="99"/>
      <c r="UKV88" s="99"/>
      <c r="UKW88" s="99"/>
      <c r="UKX88" s="99"/>
      <c r="UKY88" s="99"/>
      <c r="UKZ88" s="99"/>
      <c r="ULA88" s="99"/>
      <c r="ULB88" s="99"/>
      <c r="ULC88" s="99"/>
      <c r="ULD88" s="99"/>
      <c r="ULE88" s="99"/>
      <c r="ULF88" s="99"/>
      <c r="ULG88" s="99"/>
      <c r="ULH88" s="99"/>
      <c r="ULI88" s="99"/>
      <c r="ULJ88" s="99"/>
      <c r="ULK88" s="99"/>
      <c r="ULL88" s="99"/>
      <c r="ULM88" s="99"/>
      <c r="ULN88" s="99"/>
      <c r="ULO88" s="99"/>
      <c r="ULP88" s="99"/>
      <c r="ULQ88" s="99"/>
      <c r="ULR88" s="99"/>
      <c r="ULS88" s="99"/>
      <c r="ULT88" s="99"/>
      <c r="ULU88" s="99"/>
      <c r="ULV88" s="99"/>
      <c r="ULW88" s="99"/>
      <c r="ULX88" s="99"/>
      <c r="ULY88" s="99"/>
      <c r="ULZ88" s="99"/>
      <c r="UMA88" s="99"/>
      <c r="UMB88" s="99"/>
      <c r="UMC88" s="99"/>
      <c r="UMD88" s="99"/>
      <c r="UME88" s="99"/>
      <c r="UMF88" s="99"/>
      <c r="UMG88" s="99"/>
      <c r="UMH88" s="99"/>
      <c r="UMI88" s="99"/>
      <c r="UMJ88" s="99"/>
      <c r="UMK88" s="99"/>
      <c r="UML88" s="99"/>
      <c r="UMM88" s="99"/>
      <c r="UMN88" s="99"/>
      <c r="UMO88" s="99"/>
      <c r="UMP88" s="99"/>
      <c r="UMQ88" s="99"/>
      <c r="UMR88" s="99"/>
      <c r="UMS88" s="99"/>
      <c r="UMT88" s="99"/>
      <c r="UMU88" s="99"/>
      <c r="UMV88" s="99"/>
      <c r="UMW88" s="99"/>
      <c r="UMX88" s="99"/>
      <c r="UMY88" s="99"/>
      <c r="UMZ88" s="99"/>
      <c r="UNA88" s="99"/>
      <c r="UNB88" s="99"/>
      <c r="UNC88" s="99"/>
      <c r="UND88" s="99"/>
      <c r="UNE88" s="99"/>
      <c r="UNF88" s="99"/>
      <c r="UNG88" s="99"/>
      <c r="UNH88" s="99"/>
      <c r="UNI88" s="99"/>
      <c r="UNJ88" s="99"/>
      <c r="UNK88" s="99"/>
      <c r="UNL88" s="99"/>
      <c r="UNM88" s="99"/>
      <c r="UNN88" s="99"/>
      <c r="UNO88" s="99"/>
      <c r="UNP88" s="99"/>
      <c r="UNQ88" s="99"/>
      <c r="UNR88" s="99"/>
      <c r="UNS88" s="99"/>
      <c r="UNT88" s="99"/>
      <c r="UNU88" s="99"/>
      <c r="UNV88" s="99"/>
      <c r="UNW88" s="99"/>
      <c r="UNX88" s="99"/>
      <c r="UNY88" s="99"/>
      <c r="UNZ88" s="99"/>
      <c r="UOA88" s="99"/>
      <c r="UOB88" s="99"/>
      <c r="UOC88" s="99"/>
      <c r="UOD88" s="99"/>
      <c r="UOE88" s="99"/>
      <c r="UOF88" s="99"/>
      <c r="UOG88" s="99"/>
      <c r="UOH88" s="99"/>
      <c r="UOI88" s="99"/>
      <c r="UOJ88" s="99"/>
      <c r="UOK88" s="99"/>
      <c r="UOL88" s="99"/>
      <c r="UOM88" s="99"/>
      <c r="UON88" s="99"/>
      <c r="UOO88" s="99"/>
      <c r="UOP88" s="99"/>
      <c r="UOQ88" s="99"/>
      <c r="UOR88" s="99"/>
      <c r="UOS88" s="99"/>
      <c r="UOT88" s="99"/>
      <c r="UOU88" s="99"/>
      <c r="UOV88" s="99"/>
      <c r="UOW88" s="99"/>
      <c r="UOX88" s="99"/>
      <c r="UOY88" s="99"/>
      <c r="UOZ88" s="99"/>
      <c r="UPA88" s="99"/>
      <c r="UPB88" s="99"/>
      <c r="UPC88" s="99"/>
      <c r="UPD88" s="99"/>
      <c r="UPE88" s="99"/>
      <c r="UPF88" s="99"/>
      <c r="UPG88" s="99"/>
      <c r="UPH88" s="99"/>
      <c r="UPI88" s="99"/>
      <c r="UPJ88" s="99"/>
      <c r="UPK88" s="99"/>
      <c r="UPL88" s="99"/>
      <c r="UPM88" s="99"/>
      <c r="UPN88" s="99"/>
      <c r="UPO88" s="99"/>
      <c r="UPP88" s="99"/>
      <c r="UPQ88" s="99"/>
      <c r="UPR88" s="99"/>
      <c r="UPS88" s="99"/>
      <c r="UPT88" s="99"/>
      <c r="UPU88" s="99"/>
      <c r="UPV88" s="99"/>
      <c r="UPW88" s="99"/>
      <c r="UPX88" s="99"/>
      <c r="UPY88" s="99"/>
      <c r="UPZ88" s="99"/>
      <c r="UQA88" s="99"/>
      <c r="UQB88" s="99"/>
      <c r="UQC88" s="99"/>
      <c r="UQD88" s="99"/>
      <c r="UQE88" s="99"/>
      <c r="UQF88" s="99"/>
      <c r="UQG88" s="99"/>
      <c r="UQH88" s="99"/>
      <c r="UQI88" s="99"/>
      <c r="UQJ88" s="99"/>
      <c r="UQK88" s="99"/>
      <c r="UQL88" s="99"/>
      <c r="UQM88" s="99"/>
      <c r="UQN88" s="99"/>
      <c r="UQO88" s="99"/>
      <c r="UQP88" s="99"/>
      <c r="UQQ88" s="99"/>
      <c r="UQR88" s="99"/>
      <c r="UQS88" s="99"/>
      <c r="UQT88" s="99"/>
      <c r="UQU88" s="99"/>
      <c r="UQV88" s="99"/>
      <c r="UQW88" s="99"/>
      <c r="UQX88" s="99"/>
      <c r="UQY88" s="99"/>
      <c r="UQZ88" s="99"/>
      <c r="URA88" s="99"/>
      <c r="URB88" s="99"/>
      <c r="URC88" s="99"/>
      <c r="URD88" s="99"/>
      <c r="URE88" s="99"/>
      <c r="URF88" s="99"/>
      <c r="URG88" s="99"/>
      <c r="URH88" s="99"/>
      <c r="URI88" s="99"/>
      <c r="URJ88" s="99"/>
      <c r="URK88" s="99"/>
      <c r="URL88" s="99"/>
      <c r="URM88" s="99"/>
      <c r="URN88" s="99"/>
      <c r="URO88" s="99"/>
      <c r="URP88" s="99"/>
      <c r="URQ88" s="99"/>
      <c r="URR88" s="99"/>
      <c r="URS88" s="99"/>
      <c r="URT88" s="99"/>
      <c r="URU88" s="99"/>
      <c r="URV88" s="99"/>
      <c r="URW88" s="99"/>
      <c r="URX88" s="99"/>
      <c r="URY88" s="99"/>
      <c r="URZ88" s="99"/>
      <c r="USA88" s="99"/>
      <c r="USB88" s="99"/>
      <c r="USC88" s="99"/>
      <c r="USD88" s="99"/>
      <c r="USE88" s="99"/>
      <c r="USF88" s="99"/>
      <c r="USG88" s="99"/>
      <c r="USH88" s="99"/>
      <c r="USI88" s="99"/>
      <c r="USJ88" s="99"/>
      <c r="USK88" s="99"/>
      <c r="USL88" s="99"/>
      <c r="USM88" s="99"/>
      <c r="USN88" s="99"/>
      <c r="USO88" s="99"/>
      <c r="USP88" s="99"/>
      <c r="USQ88" s="99"/>
      <c r="USR88" s="99"/>
      <c r="USS88" s="99"/>
      <c r="UST88" s="99"/>
      <c r="USU88" s="99"/>
      <c r="USV88" s="99"/>
      <c r="USW88" s="99"/>
      <c r="USX88" s="99"/>
      <c r="USY88" s="99"/>
      <c r="USZ88" s="99"/>
      <c r="UTA88" s="99"/>
      <c r="UTB88" s="99"/>
      <c r="UTC88" s="99"/>
      <c r="UTD88" s="99"/>
      <c r="UTE88" s="99"/>
      <c r="UTF88" s="99"/>
      <c r="UTG88" s="99"/>
      <c r="UTH88" s="99"/>
      <c r="UTI88" s="99"/>
      <c r="UTJ88" s="99"/>
      <c r="UTK88" s="99"/>
      <c r="UTL88" s="99"/>
      <c r="UTM88" s="99"/>
      <c r="UTN88" s="99"/>
      <c r="UTO88" s="99"/>
      <c r="UTP88" s="99"/>
      <c r="UTQ88" s="99"/>
      <c r="UTR88" s="99"/>
      <c r="UTS88" s="99"/>
      <c r="UTT88" s="99"/>
      <c r="UTU88" s="99"/>
      <c r="UTV88" s="99"/>
      <c r="UTW88" s="99"/>
      <c r="UTX88" s="99"/>
      <c r="UTY88" s="99"/>
      <c r="UTZ88" s="99"/>
      <c r="UUA88" s="99"/>
      <c r="UUB88" s="99"/>
      <c r="UUC88" s="99"/>
      <c r="UUD88" s="99"/>
      <c r="UUE88" s="99"/>
      <c r="UUF88" s="99"/>
      <c r="UUG88" s="99"/>
      <c r="UUH88" s="99"/>
      <c r="UUI88" s="99"/>
      <c r="UUJ88" s="99"/>
      <c r="UUK88" s="99"/>
      <c r="UUL88" s="99"/>
      <c r="UUM88" s="99"/>
      <c r="UUN88" s="99"/>
      <c r="UUO88" s="99"/>
      <c r="UUP88" s="99"/>
      <c r="UUQ88" s="99"/>
      <c r="UUR88" s="99"/>
      <c r="UUS88" s="99"/>
      <c r="UUT88" s="99"/>
      <c r="UUU88" s="99"/>
      <c r="UUV88" s="99"/>
      <c r="UUW88" s="99"/>
      <c r="UUX88" s="99"/>
      <c r="UUY88" s="99"/>
      <c r="UUZ88" s="99"/>
      <c r="UVA88" s="99"/>
      <c r="UVB88" s="99"/>
      <c r="UVC88" s="99"/>
      <c r="UVD88" s="99"/>
      <c r="UVE88" s="99"/>
      <c r="UVF88" s="99"/>
      <c r="UVG88" s="99"/>
      <c r="UVH88" s="99"/>
      <c r="UVI88" s="99"/>
      <c r="UVJ88" s="99"/>
      <c r="UVK88" s="99"/>
      <c r="UVL88" s="99"/>
      <c r="UVM88" s="99"/>
      <c r="UVN88" s="99"/>
      <c r="UVO88" s="99"/>
      <c r="UVP88" s="99"/>
      <c r="UVQ88" s="99"/>
      <c r="UVR88" s="99"/>
      <c r="UVS88" s="99"/>
      <c r="UVT88" s="99"/>
      <c r="UVU88" s="99"/>
      <c r="UVV88" s="99"/>
      <c r="UVW88" s="99"/>
      <c r="UVX88" s="99"/>
      <c r="UVY88" s="99"/>
      <c r="UVZ88" s="99"/>
      <c r="UWA88" s="99"/>
      <c r="UWB88" s="99"/>
      <c r="UWC88" s="99"/>
      <c r="UWD88" s="99"/>
      <c r="UWE88" s="99"/>
      <c r="UWF88" s="99"/>
      <c r="UWG88" s="99"/>
      <c r="UWH88" s="99"/>
      <c r="UWI88" s="99"/>
      <c r="UWJ88" s="99"/>
      <c r="UWK88" s="99"/>
      <c r="UWL88" s="99"/>
      <c r="UWM88" s="99"/>
      <c r="UWN88" s="99"/>
      <c r="UWO88" s="99"/>
      <c r="UWP88" s="99"/>
      <c r="UWQ88" s="99"/>
      <c r="UWR88" s="99"/>
      <c r="UWS88" s="99"/>
      <c r="UWT88" s="99"/>
      <c r="UWU88" s="99"/>
      <c r="UWV88" s="99"/>
      <c r="UWW88" s="99"/>
      <c r="UWX88" s="99"/>
      <c r="UWY88" s="99"/>
      <c r="UWZ88" s="99"/>
      <c r="UXA88" s="99"/>
      <c r="UXB88" s="99"/>
      <c r="UXC88" s="99"/>
      <c r="UXD88" s="99"/>
      <c r="UXE88" s="99"/>
      <c r="UXF88" s="99"/>
      <c r="UXG88" s="99"/>
      <c r="UXH88" s="99"/>
      <c r="UXI88" s="99"/>
      <c r="UXJ88" s="99"/>
      <c r="UXK88" s="99"/>
      <c r="UXL88" s="99"/>
      <c r="UXM88" s="99"/>
      <c r="UXN88" s="99"/>
      <c r="UXO88" s="99"/>
      <c r="UXP88" s="99"/>
      <c r="UXQ88" s="99"/>
      <c r="UXR88" s="99"/>
      <c r="UXS88" s="99"/>
      <c r="UXT88" s="99"/>
      <c r="UXU88" s="99"/>
      <c r="UXV88" s="99"/>
      <c r="UXW88" s="99"/>
      <c r="UXX88" s="99"/>
      <c r="UXY88" s="99"/>
      <c r="UXZ88" s="99"/>
      <c r="UYA88" s="99"/>
      <c r="UYB88" s="99"/>
      <c r="UYC88" s="99"/>
      <c r="UYD88" s="99"/>
      <c r="UYE88" s="99"/>
      <c r="UYF88" s="99"/>
      <c r="UYG88" s="99"/>
      <c r="UYH88" s="99"/>
      <c r="UYI88" s="99"/>
      <c r="UYJ88" s="99"/>
      <c r="UYK88" s="99"/>
      <c r="UYL88" s="99"/>
      <c r="UYM88" s="99"/>
      <c r="UYN88" s="99"/>
      <c r="UYO88" s="99"/>
      <c r="UYP88" s="99"/>
      <c r="UYQ88" s="99"/>
      <c r="UYR88" s="99"/>
      <c r="UYS88" s="99"/>
      <c r="UYT88" s="99"/>
      <c r="UYU88" s="99"/>
      <c r="UYV88" s="99"/>
      <c r="UYW88" s="99"/>
      <c r="UYX88" s="99"/>
      <c r="UYY88" s="99"/>
      <c r="UYZ88" s="99"/>
      <c r="UZA88" s="99"/>
      <c r="UZB88" s="99"/>
      <c r="UZC88" s="99"/>
      <c r="UZD88" s="99"/>
      <c r="UZE88" s="99"/>
      <c r="UZF88" s="99"/>
      <c r="UZG88" s="99"/>
      <c r="UZH88" s="99"/>
      <c r="UZI88" s="99"/>
      <c r="UZJ88" s="99"/>
      <c r="UZK88" s="99"/>
      <c r="UZL88" s="99"/>
      <c r="UZM88" s="99"/>
      <c r="UZN88" s="99"/>
      <c r="UZO88" s="99"/>
      <c r="UZP88" s="99"/>
      <c r="UZQ88" s="99"/>
      <c r="UZR88" s="99"/>
      <c r="UZS88" s="99"/>
      <c r="UZT88" s="99"/>
      <c r="UZU88" s="99"/>
      <c r="UZV88" s="99"/>
      <c r="UZW88" s="99"/>
      <c r="UZX88" s="99"/>
      <c r="UZY88" s="99"/>
      <c r="UZZ88" s="99"/>
      <c r="VAA88" s="99"/>
      <c r="VAB88" s="99"/>
      <c r="VAC88" s="99"/>
      <c r="VAD88" s="99"/>
      <c r="VAE88" s="99"/>
      <c r="VAF88" s="99"/>
      <c r="VAG88" s="99"/>
      <c r="VAH88" s="99"/>
      <c r="VAI88" s="99"/>
      <c r="VAJ88" s="99"/>
      <c r="VAK88" s="99"/>
      <c r="VAL88" s="99"/>
      <c r="VAM88" s="99"/>
      <c r="VAN88" s="99"/>
      <c r="VAO88" s="99"/>
      <c r="VAP88" s="99"/>
      <c r="VAQ88" s="99"/>
      <c r="VAR88" s="99"/>
      <c r="VAS88" s="99"/>
      <c r="VAT88" s="99"/>
      <c r="VAU88" s="99"/>
      <c r="VAV88" s="99"/>
      <c r="VAW88" s="99"/>
      <c r="VAX88" s="99"/>
      <c r="VAY88" s="99"/>
      <c r="VAZ88" s="99"/>
      <c r="VBA88" s="99"/>
      <c r="VBB88" s="99"/>
      <c r="VBC88" s="99"/>
      <c r="VBD88" s="99"/>
      <c r="VBE88" s="99"/>
      <c r="VBF88" s="99"/>
      <c r="VBG88" s="99"/>
      <c r="VBH88" s="99"/>
      <c r="VBI88" s="99"/>
      <c r="VBJ88" s="99"/>
      <c r="VBK88" s="99"/>
      <c r="VBL88" s="99"/>
      <c r="VBM88" s="99"/>
      <c r="VBN88" s="99"/>
      <c r="VBO88" s="99"/>
      <c r="VBP88" s="99"/>
      <c r="VBQ88" s="99"/>
      <c r="VBR88" s="99"/>
      <c r="VBS88" s="99"/>
      <c r="VBT88" s="99"/>
      <c r="VBU88" s="99"/>
      <c r="VBV88" s="99"/>
      <c r="VBW88" s="99"/>
      <c r="VBX88" s="99"/>
      <c r="VBY88" s="99"/>
      <c r="VBZ88" s="99"/>
      <c r="VCA88" s="99"/>
      <c r="VCB88" s="99"/>
      <c r="VCC88" s="99"/>
      <c r="VCD88" s="99"/>
      <c r="VCE88" s="99"/>
      <c r="VCF88" s="99"/>
      <c r="VCG88" s="99"/>
      <c r="VCH88" s="99"/>
      <c r="VCI88" s="99"/>
      <c r="VCJ88" s="99"/>
      <c r="VCK88" s="99"/>
      <c r="VCL88" s="99"/>
      <c r="VCM88" s="99"/>
      <c r="VCN88" s="99"/>
      <c r="VCO88" s="99"/>
      <c r="VCP88" s="99"/>
      <c r="VCQ88" s="99"/>
      <c r="VCR88" s="99"/>
      <c r="VCS88" s="99"/>
      <c r="VCT88" s="99"/>
      <c r="VCU88" s="99"/>
      <c r="VCV88" s="99"/>
      <c r="VCW88" s="99"/>
      <c r="VCX88" s="99"/>
      <c r="VCY88" s="99"/>
      <c r="VCZ88" s="99"/>
      <c r="VDA88" s="99"/>
      <c r="VDB88" s="99"/>
      <c r="VDC88" s="99"/>
      <c r="VDD88" s="99"/>
      <c r="VDE88" s="99"/>
      <c r="VDF88" s="99"/>
      <c r="VDG88" s="99"/>
      <c r="VDH88" s="99"/>
      <c r="VDI88" s="99"/>
      <c r="VDJ88" s="99"/>
      <c r="VDK88" s="99"/>
      <c r="VDL88" s="99"/>
      <c r="VDM88" s="99"/>
      <c r="VDN88" s="99"/>
      <c r="VDO88" s="99"/>
      <c r="VDP88" s="99"/>
      <c r="VDQ88" s="99"/>
      <c r="VDR88" s="99"/>
      <c r="VDS88" s="99"/>
      <c r="VDT88" s="99"/>
      <c r="VDU88" s="99"/>
      <c r="VDV88" s="99"/>
      <c r="VDW88" s="99"/>
      <c r="VDX88" s="99"/>
      <c r="VDY88" s="99"/>
      <c r="VDZ88" s="99"/>
      <c r="VEA88" s="99"/>
      <c r="VEB88" s="99"/>
      <c r="VEC88" s="99"/>
      <c r="VED88" s="99"/>
      <c r="VEE88" s="99"/>
      <c r="VEF88" s="99"/>
      <c r="VEG88" s="99"/>
      <c r="VEH88" s="99"/>
      <c r="VEI88" s="99"/>
      <c r="VEJ88" s="99"/>
      <c r="VEK88" s="99"/>
      <c r="VEL88" s="99"/>
      <c r="VEM88" s="99"/>
      <c r="VEN88" s="99"/>
      <c r="VEO88" s="99"/>
      <c r="VEP88" s="99"/>
      <c r="VEQ88" s="99"/>
      <c r="VER88" s="99"/>
      <c r="VES88" s="99"/>
      <c r="VET88" s="99"/>
      <c r="VEU88" s="99"/>
      <c r="VEV88" s="99"/>
      <c r="VEW88" s="99"/>
      <c r="VEX88" s="99"/>
      <c r="VEY88" s="99"/>
      <c r="VEZ88" s="99"/>
      <c r="VFA88" s="99"/>
      <c r="VFB88" s="99"/>
      <c r="VFC88" s="99"/>
      <c r="VFD88" s="99"/>
      <c r="VFE88" s="99"/>
      <c r="VFF88" s="99"/>
      <c r="VFG88" s="99"/>
      <c r="VFH88" s="99"/>
      <c r="VFI88" s="99"/>
      <c r="VFJ88" s="99"/>
      <c r="VFK88" s="99"/>
      <c r="VFL88" s="99"/>
      <c r="VFM88" s="99"/>
      <c r="VFN88" s="99"/>
      <c r="VFO88" s="99"/>
      <c r="VFP88" s="99"/>
      <c r="VFQ88" s="99"/>
      <c r="VFR88" s="99"/>
      <c r="VFS88" s="99"/>
      <c r="VFT88" s="99"/>
      <c r="VFU88" s="99"/>
      <c r="VFV88" s="99"/>
      <c r="VFW88" s="99"/>
      <c r="VFX88" s="99"/>
      <c r="VFY88" s="99"/>
      <c r="VFZ88" s="99"/>
      <c r="VGA88" s="99"/>
      <c r="VGB88" s="99"/>
      <c r="VGC88" s="99"/>
      <c r="VGD88" s="99"/>
      <c r="VGE88" s="99"/>
      <c r="VGF88" s="99"/>
      <c r="VGG88" s="99"/>
      <c r="VGH88" s="99"/>
      <c r="VGI88" s="99"/>
      <c r="VGJ88" s="99"/>
      <c r="VGK88" s="99"/>
      <c r="VGL88" s="99"/>
      <c r="VGM88" s="99"/>
      <c r="VGN88" s="99"/>
      <c r="VGO88" s="99"/>
      <c r="VGP88" s="99"/>
      <c r="VGQ88" s="99"/>
      <c r="VGR88" s="99"/>
      <c r="VGS88" s="99"/>
      <c r="VGT88" s="99"/>
      <c r="VGU88" s="99"/>
      <c r="VGV88" s="99"/>
      <c r="VGW88" s="99"/>
      <c r="VGX88" s="99"/>
      <c r="VGY88" s="99"/>
      <c r="VGZ88" s="99"/>
      <c r="VHA88" s="99"/>
      <c r="VHB88" s="99"/>
      <c r="VHC88" s="99"/>
      <c r="VHD88" s="99"/>
      <c r="VHE88" s="99"/>
      <c r="VHF88" s="99"/>
      <c r="VHG88" s="99"/>
      <c r="VHH88" s="99"/>
      <c r="VHI88" s="99"/>
      <c r="VHJ88" s="99"/>
      <c r="VHK88" s="99"/>
      <c r="VHL88" s="99"/>
      <c r="VHM88" s="99"/>
      <c r="VHN88" s="99"/>
      <c r="VHO88" s="99"/>
      <c r="VHP88" s="99"/>
      <c r="VHQ88" s="99"/>
      <c r="VHR88" s="99"/>
      <c r="VHS88" s="99"/>
      <c r="VHT88" s="99"/>
      <c r="VHU88" s="99"/>
      <c r="VHV88" s="99"/>
      <c r="VHW88" s="99"/>
      <c r="VHX88" s="99"/>
      <c r="VHY88" s="99"/>
      <c r="VHZ88" s="99"/>
      <c r="VIA88" s="99"/>
      <c r="VIB88" s="99"/>
      <c r="VIC88" s="99"/>
      <c r="VID88" s="99"/>
      <c r="VIE88" s="99"/>
      <c r="VIF88" s="99"/>
      <c r="VIG88" s="99"/>
      <c r="VIH88" s="99"/>
      <c r="VII88" s="99"/>
      <c r="VIJ88" s="99"/>
      <c r="VIK88" s="99"/>
      <c r="VIL88" s="99"/>
      <c r="VIM88" s="99"/>
      <c r="VIN88" s="99"/>
      <c r="VIO88" s="99"/>
      <c r="VIP88" s="99"/>
      <c r="VIQ88" s="99"/>
      <c r="VIR88" s="99"/>
      <c r="VIS88" s="99"/>
      <c r="VIT88" s="99"/>
      <c r="VIU88" s="99"/>
      <c r="VIV88" s="99"/>
      <c r="VIW88" s="99"/>
      <c r="VIX88" s="99"/>
      <c r="VIY88" s="99"/>
      <c r="VIZ88" s="99"/>
      <c r="VJA88" s="99"/>
      <c r="VJB88" s="99"/>
      <c r="VJC88" s="99"/>
      <c r="VJD88" s="99"/>
      <c r="VJE88" s="99"/>
      <c r="VJF88" s="99"/>
      <c r="VJG88" s="99"/>
      <c r="VJH88" s="99"/>
      <c r="VJI88" s="99"/>
      <c r="VJJ88" s="99"/>
      <c r="VJK88" s="99"/>
      <c r="VJL88" s="99"/>
      <c r="VJM88" s="99"/>
      <c r="VJN88" s="99"/>
      <c r="VJO88" s="99"/>
      <c r="VJP88" s="99"/>
      <c r="VJQ88" s="99"/>
      <c r="VJR88" s="99"/>
      <c r="VJS88" s="99"/>
      <c r="VJT88" s="99"/>
      <c r="VJU88" s="99"/>
      <c r="VJV88" s="99"/>
      <c r="VJW88" s="99"/>
      <c r="VJX88" s="99"/>
      <c r="VJY88" s="99"/>
      <c r="VJZ88" s="99"/>
      <c r="VKA88" s="99"/>
      <c r="VKB88" s="99"/>
      <c r="VKC88" s="99"/>
      <c r="VKD88" s="99"/>
      <c r="VKE88" s="99"/>
      <c r="VKF88" s="99"/>
      <c r="VKG88" s="99"/>
      <c r="VKH88" s="99"/>
      <c r="VKI88" s="99"/>
      <c r="VKJ88" s="99"/>
      <c r="VKK88" s="99"/>
      <c r="VKL88" s="99"/>
      <c r="VKM88" s="99"/>
      <c r="VKN88" s="99"/>
      <c r="VKO88" s="99"/>
      <c r="VKP88" s="99"/>
      <c r="VKQ88" s="99"/>
      <c r="VKR88" s="99"/>
      <c r="VKS88" s="99"/>
      <c r="VKT88" s="99"/>
      <c r="VKU88" s="99"/>
      <c r="VKV88" s="99"/>
      <c r="VKW88" s="99"/>
      <c r="VKX88" s="99"/>
      <c r="VKY88" s="99"/>
      <c r="VKZ88" s="99"/>
      <c r="VLA88" s="99"/>
      <c r="VLB88" s="99"/>
      <c r="VLC88" s="99"/>
      <c r="VLD88" s="99"/>
      <c r="VLE88" s="99"/>
      <c r="VLF88" s="99"/>
      <c r="VLG88" s="99"/>
      <c r="VLH88" s="99"/>
      <c r="VLI88" s="99"/>
      <c r="VLJ88" s="99"/>
      <c r="VLK88" s="99"/>
      <c r="VLL88" s="99"/>
      <c r="VLM88" s="99"/>
      <c r="VLN88" s="99"/>
      <c r="VLO88" s="99"/>
      <c r="VLP88" s="99"/>
      <c r="VLQ88" s="99"/>
      <c r="VLR88" s="99"/>
      <c r="VLS88" s="99"/>
      <c r="VLT88" s="99"/>
      <c r="VLU88" s="99"/>
      <c r="VLV88" s="99"/>
      <c r="VLW88" s="99"/>
      <c r="VLX88" s="99"/>
      <c r="VLY88" s="99"/>
      <c r="VLZ88" s="99"/>
      <c r="VMA88" s="99"/>
      <c r="VMB88" s="99"/>
      <c r="VMC88" s="99"/>
      <c r="VMD88" s="99"/>
      <c r="VME88" s="99"/>
      <c r="VMF88" s="99"/>
      <c r="VMG88" s="99"/>
      <c r="VMH88" s="99"/>
      <c r="VMI88" s="99"/>
      <c r="VMJ88" s="99"/>
      <c r="VMK88" s="99"/>
      <c r="VML88" s="99"/>
      <c r="VMM88" s="99"/>
      <c r="VMN88" s="99"/>
      <c r="VMO88" s="99"/>
      <c r="VMP88" s="99"/>
      <c r="VMQ88" s="99"/>
      <c r="VMR88" s="99"/>
      <c r="VMS88" s="99"/>
      <c r="VMT88" s="99"/>
      <c r="VMU88" s="99"/>
      <c r="VMV88" s="99"/>
      <c r="VMW88" s="99"/>
      <c r="VMX88" s="99"/>
      <c r="VMY88" s="99"/>
      <c r="VMZ88" s="99"/>
      <c r="VNA88" s="99"/>
      <c r="VNB88" s="99"/>
      <c r="VNC88" s="99"/>
      <c r="VND88" s="99"/>
      <c r="VNE88" s="99"/>
      <c r="VNF88" s="99"/>
      <c r="VNG88" s="99"/>
      <c r="VNH88" s="99"/>
      <c r="VNI88" s="99"/>
      <c r="VNJ88" s="99"/>
      <c r="VNK88" s="99"/>
      <c r="VNL88" s="99"/>
      <c r="VNM88" s="99"/>
      <c r="VNN88" s="99"/>
      <c r="VNO88" s="99"/>
      <c r="VNP88" s="99"/>
      <c r="VNQ88" s="99"/>
      <c r="VNR88" s="99"/>
      <c r="VNS88" s="99"/>
      <c r="VNT88" s="99"/>
      <c r="VNU88" s="99"/>
      <c r="VNV88" s="99"/>
      <c r="VNW88" s="99"/>
      <c r="VNX88" s="99"/>
      <c r="VNY88" s="99"/>
      <c r="VNZ88" s="99"/>
      <c r="VOA88" s="99"/>
      <c r="VOB88" s="99"/>
      <c r="VOC88" s="99"/>
      <c r="VOD88" s="99"/>
      <c r="VOE88" s="99"/>
      <c r="VOF88" s="99"/>
      <c r="VOG88" s="99"/>
      <c r="VOH88" s="99"/>
      <c r="VOI88" s="99"/>
      <c r="VOJ88" s="99"/>
      <c r="VOK88" s="99"/>
      <c r="VOL88" s="99"/>
      <c r="VOM88" s="99"/>
      <c r="VON88" s="99"/>
      <c r="VOO88" s="99"/>
      <c r="VOP88" s="99"/>
      <c r="VOQ88" s="99"/>
      <c r="VOR88" s="99"/>
      <c r="VOS88" s="99"/>
      <c r="VOT88" s="99"/>
      <c r="VOU88" s="99"/>
      <c r="VOV88" s="99"/>
      <c r="VOW88" s="99"/>
      <c r="VOX88" s="99"/>
      <c r="VOY88" s="99"/>
      <c r="VOZ88" s="99"/>
      <c r="VPA88" s="99"/>
      <c r="VPB88" s="99"/>
      <c r="VPC88" s="99"/>
      <c r="VPD88" s="99"/>
      <c r="VPE88" s="99"/>
      <c r="VPF88" s="99"/>
      <c r="VPG88" s="99"/>
      <c r="VPH88" s="99"/>
      <c r="VPI88" s="99"/>
      <c r="VPJ88" s="99"/>
      <c r="VPK88" s="99"/>
      <c r="VPL88" s="99"/>
      <c r="VPM88" s="99"/>
      <c r="VPN88" s="99"/>
      <c r="VPO88" s="99"/>
      <c r="VPP88" s="99"/>
      <c r="VPQ88" s="99"/>
      <c r="VPR88" s="99"/>
      <c r="VPS88" s="99"/>
      <c r="VPT88" s="99"/>
      <c r="VPU88" s="99"/>
      <c r="VPV88" s="99"/>
      <c r="VPW88" s="99"/>
      <c r="VPX88" s="99"/>
      <c r="VPY88" s="99"/>
      <c r="VPZ88" s="99"/>
      <c r="VQA88" s="99"/>
      <c r="VQB88" s="99"/>
      <c r="VQC88" s="99"/>
      <c r="VQD88" s="99"/>
      <c r="VQE88" s="99"/>
      <c r="VQF88" s="99"/>
      <c r="VQG88" s="99"/>
      <c r="VQH88" s="99"/>
      <c r="VQI88" s="99"/>
      <c r="VQJ88" s="99"/>
      <c r="VQK88" s="99"/>
      <c r="VQL88" s="99"/>
      <c r="VQM88" s="99"/>
      <c r="VQN88" s="99"/>
      <c r="VQO88" s="99"/>
      <c r="VQP88" s="99"/>
      <c r="VQQ88" s="99"/>
      <c r="VQR88" s="99"/>
      <c r="VQS88" s="99"/>
      <c r="VQT88" s="99"/>
      <c r="VQU88" s="99"/>
      <c r="VQV88" s="99"/>
      <c r="VQW88" s="99"/>
      <c r="VQX88" s="99"/>
      <c r="VQY88" s="99"/>
      <c r="VQZ88" s="99"/>
      <c r="VRA88" s="99"/>
      <c r="VRB88" s="99"/>
      <c r="VRC88" s="99"/>
      <c r="VRD88" s="99"/>
      <c r="VRE88" s="99"/>
      <c r="VRF88" s="99"/>
      <c r="VRG88" s="99"/>
      <c r="VRH88" s="99"/>
      <c r="VRI88" s="99"/>
      <c r="VRJ88" s="99"/>
      <c r="VRK88" s="99"/>
      <c r="VRL88" s="99"/>
      <c r="VRM88" s="99"/>
      <c r="VRN88" s="99"/>
      <c r="VRO88" s="99"/>
      <c r="VRP88" s="99"/>
      <c r="VRQ88" s="99"/>
      <c r="VRR88" s="99"/>
      <c r="VRS88" s="99"/>
      <c r="VRT88" s="99"/>
      <c r="VRU88" s="99"/>
      <c r="VRV88" s="99"/>
      <c r="VRW88" s="99"/>
      <c r="VRX88" s="99"/>
      <c r="VRY88" s="99"/>
      <c r="VRZ88" s="99"/>
      <c r="VSA88" s="99"/>
      <c r="VSB88" s="99"/>
      <c r="VSC88" s="99"/>
      <c r="VSD88" s="99"/>
      <c r="VSE88" s="99"/>
      <c r="VSF88" s="99"/>
      <c r="VSG88" s="99"/>
      <c r="VSH88" s="99"/>
      <c r="VSI88" s="99"/>
      <c r="VSJ88" s="99"/>
      <c r="VSK88" s="99"/>
      <c r="VSL88" s="99"/>
      <c r="VSM88" s="99"/>
      <c r="VSN88" s="99"/>
      <c r="VSO88" s="99"/>
      <c r="VSP88" s="99"/>
      <c r="VSQ88" s="99"/>
      <c r="VSR88" s="99"/>
      <c r="VSS88" s="99"/>
      <c r="VST88" s="99"/>
      <c r="VSU88" s="99"/>
      <c r="VSV88" s="99"/>
      <c r="VSW88" s="99"/>
      <c r="VSX88" s="99"/>
      <c r="VSY88" s="99"/>
      <c r="VSZ88" s="99"/>
      <c r="VTA88" s="99"/>
      <c r="VTB88" s="99"/>
      <c r="VTC88" s="99"/>
      <c r="VTD88" s="99"/>
      <c r="VTE88" s="99"/>
      <c r="VTF88" s="99"/>
      <c r="VTG88" s="99"/>
      <c r="VTH88" s="99"/>
      <c r="VTI88" s="99"/>
      <c r="VTJ88" s="99"/>
      <c r="VTK88" s="99"/>
      <c r="VTL88" s="99"/>
      <c r="VTM88" s="99"/>
      <c r="VTN88" s="99"/>
      <c r="VTO88" s="99"/>
      <c r="VTP88" s="99"/>
      <c r="VTQ88" s="99"/>
      <c r="VTR88" s="99"/>
      <c r="VTS88" s="99"/>
      <c r="VTT88" s="99"/>
      <c r="VTU88" s="99"/>
      <c r="VTV88" s="99"/>
      <c r="VTW88" s="99"/>
      <c r="VTX88" s="99"/>
      <c r="VTY88" s="99"/>
      <c r="VTZ88" s="99"/>
      <c r="VUA88" s="99"/>
      <c r="VUB88" s="99"/>
      <c r="VUC88" s="99"/>
      <c r="VUD88" s="99"/>
      <c r="VUE88" s="99"/>
      <c r="VUF88" s="99"/>
      <c r="VUG88" s="99"/>
      <c r="VUH88" s="99"/>
      <c r="VUI88" s="99"/>
      <c r="VUJ88" s="99"/>
      <c r="VUK88" s="99"/>
      <c r="VUL88" s="99"/>
      <c r="VUM88" s="99"/>
      <c r="VUN88" s="99"/>
      <c r="VUO88" s="99"/>
      <c r="VUP88" s="99"/>
      <c r="VUQ88" s="99"/>
      <c r="VUR88" s="99"/>
      <c r="VUS88" s="99"/>
      <c r="VUT88" s="99"/>
      <c r="VUU88" s="99"/>
      <c r="VUV88" s="99"/>
      <c r="VUW88" s="99"/>
      <c r="VUX88" s="99"/>
      <c r="VUY88" s="99"/>
      <c r="VUZ88" s="99"/>
      <c r="VVA88" s="99"/>
      <c r="VVB88" s="99"/>
      <c r="VVC88" s="99"/>
      <c r="VVD88" s="99"/>
      <c r="VVE88" s="99"/>
      <c r="VVF88" s="99"/>
      <c r="VVG88" s="99"/>
      <c r="VVH88" s="99"/>
      <c r="VVI88" s="99"/>
      <c r="VVJ88" s="99"/>
      <c r="VVK88" s="99"/>
      <c r="VVL88" s="99"/>
      <c r="VVM88" s="99"/>
      <c r="VVN88" s="99"/>
      <c r="VVO88" s="99"/>
      <c r="VVP88" s="99"/>
      <c r="VVQ88" s="99"/>
      <c r="VVR88" s="99"/>
      <c r="VVS88" s="99"/>
      <c r="VVT88" s="99"/>
      <c r="VVU88" s="99"/>
      <c r="VVV88" s="99"/>
      <c r="VVW88" s="99"/>
      <c r="VVX88" s="99"/>
      <c r="VVY88" s="99"/>
      <c r="VVZ88" s="99"/>
      <c r="VWA88" s="99"/>
      <c r="VWB88" s="99"/>
      <c r="VWC88" s="99"/>
      <c r="VWD88" s="99"/>
      <c r="VWE88" s="99"/>
      <c r="VWF88" s="99"/>
      <c r="VWG88" s="99"/>
      <c r="VWH88" s="99"/>
      <c r="VWI88" s="99"/>
      <c r="VWJ88" s="99"/>
      <c r="VWK88" s="99"/>
      <c r="VWL88" s="99"/>
      <c r="VWM88" s="99"/>
      <c r="VWN88" s="99"/>
      <c r="VWO88" s="99"/>
      <c r="VWP88" s="99"/>
      <c r="VWQ88" s="99"/>
      <c r="VWR88" s="99"/>
      <c r="VWS88" s="99"/>
      <c r="VWT88" s="99"/>
      <c r="VWU88" s="99"/>
      <c r="VWV88" s="99"/>
      <c r="VWW88" s="99"/>
      <c r="VWX88" s="99"/>
      <c r="VWY88" s="99"/>
      <c r="VWZ88" s="99"/>
      <c r="VXA88" s="99"/>
      <c r="VXB88" s="99"/>
      <c r="VXC88" s="99"/>
      <c r="VXD88" s="99"/>
      <c r="VXE88" s="99"/>
      <c r="VXF88" s="99"/>
      <c r="VXG88" s="99"/>
      <c r="VXH88" s="99"/>
      <c r="VXI88" s="99"/>
      <c r="VXJ88" s="99"/>
      <c r="VXK88" s="99"/>
      <c r="VXL88" s="99"/>
      <c r="VXM88" s="99"/>
      <c r="VXN88" s="99"/>
      <c r="VXO88" s="99"/>
      <c r="VXP88" s="99"/>
      <c r="VXQ88" s="99"/>
      <c r="VXR88" s="99"/>
      <c r="VXS88" s="99"/>
      <c r="VXT88" s="99"/>
      <c r="VXU88" s="99"/>
      <c r="VXV88" s="99"/>
      <c r="VXW88" s="99"/>
      <c r="VXX88" s="99"/>
      <c r="VXY88" s="99"/>
      <c r="VXZ88" s="99"/>
      <c r="VYA88" s="99"/>
      <c r="VYB88" s="99"/>
      <c r="VYC88" s="99"/>
      <c r="VYD88" s="99"/>
      <c r="VYE88" s="99"/>
      <c r="VYF88" s="99"/>
      <c r="VYG88" s="99"/>
      <c r="VYH88" s="99"/>
      <c r="VYI88" s="99"/>
      <c r="VYJ88" s="99"/>
      <c r="VYK88" s="99"/>
      <c r="VYL88" s="99"/>
      <c r="VYM88" s="99"/>
      <c r="VYN88" s="99"/>
      <c r="VYO88" s="99"/>
      <c r="VYP88" s="99"/>
      <c r="VYQ88" s="99"/>
      <c r="VYR88" s="99"/>
      <c r="VYS88" s="99"/>
      <c r="VYT88" s="99"/>
      <c r="VYU88" s="99"/>
      <c r="VYV88" s="99"/>
      <c r="VYW88" s="99"/>
      <c r="VYX88" s="99"/>
      <c r="VYY88" s="99"/>
      <c r="VYZ88" s="99"/>
      <c r="VZA88" s="99"/>
      <c r="VZB88" s="99"/>
      <c r="VZC88" s="99"/>
      <c r="VZD88" s="99"/>
      <c r="VZE88" s="99"/>
      <c r="VZF88" s="99"/>
      <c r="VZG88" s="99"/>
      <c r="VZH88" s="99"/>
      <c r="VZI88" s="99"/>
      <c r="VZJ88" s="99"/>
      <c r="VZK88" s="99"/>
      <c r="VZL88" s="99"/>
      <c r="VZM88" s="99"/>
      <c r="VZN88" s="99"/>
      <c r="VZO88" s="99"/>
      <c r="VZP88" s="99"/>
      <c r="VZQ88" s="99"/>
      <c r="VZR88" s="99"/>
      <c r="VZS88" s="99"/>
      <c r="VZT88" s="99"/>
      <c r="VZU88" s="99"/>
      <c r="VZV88" s="99"/>
      <c r="VZW88" s="99"/>
      <c r="VZX88" s="99"/>
      <c r="VZY88" s="99"/>
      <c r="VZZ88" s="99"/>
      <c r="WAA88" s="99"/>
      <c r="WAB88" s="99"/>
      <c r="WAC88" s="99"/>
      <c r="WAD88" s="99"/>
      <c r="WAE88" s="99"/>
      <c r="WAF88" s="99"/>
      <c r="WAG88" s="99"/>
      <c r="WAH88" s="99"/>
      <c r="WAI88" s="99"/>
      <c r="WAJ88" s="99"/>
      <c r="WAK88" s="99"/>
      <c r="WAL88" s="99"/>
      <c r="WAM88" s="99"/>
      <c r="WAN88" s="99"/>
      <c r="WAO88" s="99"/>
      <c r="WAP88" s="99"/>
      <c r="WAQ88" s="99"/>
      <c r="WAR88" s="99"/>
      <c r="WAS88" s="99"/>
      <c r="WAT88" s="99"/>
      <c r="WAU88" s="99"/>
      <c r="WAV88" s="99"/>
      <c r="WAW88" s="99"/>
      <c r="WAX88" s="99"/>
      <c r="WAY88" s="99"/>
      <c r="WAZ88" s="99"/>
      <c r="WBA88" s="99"/>
      <c r="WBB88" s="99"/>
      <c r="WBC88" s="99"/>
      <c r="WBD88" s="99"/>
      <c r="WBE88" s="99"/>
      <c r="WBF88" s="99"/>
      <c r="WBG88" s="99"/>
      <c r="WBH88" s="99"/>
      <c r="WBI88" s="99"/>
      <c r="WBJ88" s="99"/>
      <c r="WBK88" s="99"/>
      <c r="WBL88" s="99"/>
      <c r="WBM88" s="99"/>
      <c r="WBN88" s="99"/>
      <c r="WBO88" s="99"/>
      <c r="WBP88" s="99"/>
      <c r="WBQ88" s="99"/>
      <c r="WBR88" s="99"/>
      <c r="WBS88" s="99"/>
      <c r="WBT88" s="99"/>
      <c r="WBU88" s="99"/>
      <c r="WBV88" s="99"/>
      <c r="WBW88" s="99"/>
      <c r="WBX88" s="99"/>
      <c r="WBY88" s="99"/>
      <c r="WBZ88" s="99"/>
      <c r="WCA88" s="99"/>
      <c r="WCB88" s="99"/>
      <c r="WCC88" s="99"/>
      <c r="WCD88" s="99"/>
      <c r="WCE88" s="99"/>
      <c r="WCF88" s="99"/>
      <c r="WCG88" s="99"/>
      <c r="WCH88" s="99"/>
      <c r="WCI88" s="99"/>
      <c r="WCJ88" s="99"/>
      <c r="WCK88" s="99"/>
      <c r="WCL88" s="99"/>
      <c r="WCM88" s="99"/>
      <c r="WCN88" s="99"/>
      <c r="WCO88" s="99"/>
      <c r="WCP88" s="99"/>
      <c r="WCQ88" s="99"/>
      <c r="WCR88" s="99"/>
      <c r="WCS88" s="99"/>
      <c r="WCT88" s="99"/>
      <c r="WCU88" s="99"/>
      <c r="WCV88" s="99"/>
      <c r="WCW88" s="99"/>
      <c r="WCX88" s="99"/>
      <c r="WCY88" s="99"/>
      <c r="WCZ88" s="99"/>
      <c r="WDA88" s="99"/>
      <c r="WDB88" s="99"/>
      <c r="WDC88" s="99"/>
      <c r="WDD88" s="99"/>
      <c r="WDE88" s="99"/>
      <c r="WDF88" s="99"/>
      <c r="WDG88" s="99"/>
      <c r="WDH88" s="99"/>
      <c r="WDI88" s="99"/>
      <c r="WDJ88" s="99"/>
      <c r="WDK88" s="99"/>
      <c r="WDL88" s="99"/>
      <c r="WDM88" s="99"/>
      <c r="WDN88" s="99"/>
      <c r="WDO88" s="99"/>
      <c r="WDP88" s="99"/>
      <c r="WDQ88" s="99"/>
      <c r="WDR88" s="99"/>
      <c r="WDS88" s="99"/>
      <c r="WDT88" s="99"/>
      <c r="WDU88" s="99"/>
      <c r="WDV88" s="99"/>
      <c r="WDW88" s="99"/>
      <c r="WDX88" s="99"/>
      <c r="WDY88" s="99"/>
      <c r="WDZ88" s="99"/>
      <c r="WEA88" s="99"/>
      <c r="WEB88" s="99"/>
      <c r="WEC88" s="99"/>
      <c r="WED88" s="99"/>
      <c r="WEE88" s="99"/>
      <c r="WEF88" s="99"/>
      <c r="WEG88" s="99"/>
      <c r="WEH88" s="99"/>
      <c r="WEI88" s="99"/>
      <c r="WEJ88" s="99"/>
      <c r="WEK88" s="99"/>
      <c r="WEL88" s="99"/>
      <c r="WEM88" s="99"/>
      <c r="WEN88" s="99"/>
      <c r="WEO88" s="99"/>
      <c r="WEP88" s="99"/>
      <c r="WEQ88" s="99"/>
      <c r="WER88" s="99"/>
      <c r="WES88" s="99"/>
      <c r="WET88" s="99"/>
      <c r="WEU88" s="99"/>
      <c r="WEV88" s="99"/>
      <c r="WEW88" s="99"/>
      <c r="WEX88" s="99"/>
      <c r="WEY88" s="99"/>
      <c r="WEZ88" s="99"/>
      <c r="WFA88" s="99"/>
      <c r="WFB88" s="99"/>
      <c r="WFC88" s="99"/>
      <c r="WFD88" s="99"/>
      <c r="WFE88" s="99"/>
      <c r="WFF88" s="99"/>
      <c r="WFG88" s="99"/>
      <c r="WFH88" s="99"/>
      <c r="WFI88" s="99"/>
      <c r="WFJ88" s="99"/>
      <c r="WFK88" s="99"/>
      <c r="WFL88" s="99"/>
      <c r="WFM88" s="99"/>
      <c r="WFN88" s="99"/>
      <c r="WFO88" s="99"/>
      <c r="WFP88" s="99"/>
      <c r="WFQ88" s="99"/>
      <c r="WFR88" s="99"/>
      <c r="WFS88" s="99"/>
      <c r="WFT88" s="99"/>
      <c r="WFU88" s="99"/>
      <c r="WFV88" s="99"/>
      <c r="WFW88" s="99"/>
      <c r="WFX88" s="99"/>
      <c r="WFY88" s="99"/>
      <c r="WFZ88" s="99"/>
      <c r="WGA88" s="99"/>
      <c r="WGB88" s="99"/>
      <c r="WGC88" s="99"/>
      <c r="WGD88" s="99"/>
      <c r="WGE88" s="99"/>
      <c r="WGF88" s="99"/>
      <c r="WGG88" s="99"/>
      <c r="WGH88" s="99"/>
      <c r="WGI88" s="99"/>
      <c r="WGJ88" s="99"/>
      <c r="WGK88" s="99"/>
      <c r="WGL88" s="99"/>
      <c r="WGM88" s="99"/>
      <c r="WGN88" s="99"/>
      <c r="WGO88" s="99"/>
      <c r="WGP88" s="99"/>
      <c r="WGQ88" s="99"/>
      <c r="WGR88" s="99"/>
      <c r="WGS88" s="99"/>
      <c r="WGT88" s="99"/>
      <c r="WGU88" s="99"/>
      <c r="WGV88" s="99"/>
      <c r="WGW88" s="99"/>
      <c r="WGX88" s="99"/>
      <c r="WGY88" s="99"/>
      <c r="WGZ88" s="99"/>
      <c r="WHA88" s="99"/>
      <c r="WHB88" s="99"/>
      <c r="WHC88" s="99"/>
      <c r="WHD88" s="99"/>
      <c r="WHE88" s="99"/>
      <c r="WHF88" s="99"/>
      <c r="WHG88" s="99"/>
      <c r="WHH88" s="99"/>
      <c r="WHI88" s="99"/>
      <c r="WHJ88" s="99"/>
      <c r="WHK88" s="99"/>
      <c r="WHL88" s="99"/>
      <c r="WHM88" s="99"/>
      <c r="WHN88" s="99"/>
      <c r="WHO88" s="99"/>
      <c r="WHP88" s="99"/>
      <c r="WHQ88" s="99"/>
      <c r="WHR88" s="99"/>
      <c r="WHS88" s="99"/>
      <c r="WHT88" s="99"/>
      <c r="WHU88" s="99"/>
      <c r="WHV88" s="99"/>
      <c r="WHW88" s="99"/>
      <c r="WHX88" s="99"/>
      <c r="WHY88" s="99"/>
      <c r="WHZ88" s="99"/>
      <c r="WIA88" s="99"/>
      <c r="WIB88" s="99"/>
      <c r="WIC88" s="99"/>
      <c r="WID88" s="99"/>
      <c r="WIE88" s="99"/>
      <c r="WIF88" s="99"/>
      <c r="WIG88" s="99"/>
      <c r="WIH88" s="99"/>
      <c r="WII88" s="99"/>
      <c r="WIJ88" s="99"/>
      <c r="WIK88" s="99"/>
      <c r="WIL88" s="99"/>
      <c r="WIM88" s="99"/>
      <c r="WIN88" s="99"/>
      <c r="WIO88" s="99"/>
      <c r="WIP88" s="99"/>
      <c r="WIQ88" s="99"/>
      <c r="WIR88" s="99"/>
      <c r="WIS88" s="99"/>
      <c r="WIT88" s="99"/>
      <c r="WIU88" s="99"/>
      <c r="WIV88" s="99"/>
      <c r="WIW88" s="99"/>
      <c r="WIX88" s="99"/>
      <c r="WIY88" s="99"/>
      <c r="WIZ88" s="99"/>
      <c r="WJA88" s="99"/>
      <c r="WJB88" s="99"/>
      <c r="WJC88" s="99"/>
      <c r="WJD88" s="99"/>
      <c r="WJE88" s="99"/>
      <c r="WJF88" s="99"/>
      <c r="WJG88" s="99"/>
      <c r="WJH88" s="99"/>
      <c r="WJI88" s="99"/>
      <c r="WJJ88" s="99"/>
      <c r="WJK88" s="99"/>
      <c r="WJL88" s="99"/>
      <c r="WJM88" s="99"/>
      <c r="WJN88" s="99"/>
      <c r="WJO88" s="99"/>
      <c r="WJP88" s="99"/>
      <c r="WJQ88" s="99"/>
      <c r="WJR88" s="99"/>
      <c r="WJS88" s="99"/>
      <c r="WJT88" s="99"/>
      <c r="WJU88" s="99"/>
      <c r="WJV88" s="99"/>
      <c r="WJW88" s="99"/>
      <c r="WJX88" s="99"/>
      <c r="WJY88" s="99"/>
      <c r="WJZ88" s="99"/>
      <c r="WKA88" s="99"/>
      <c r="WKB88" s="99"/>
      <c r="WKC88" s="99"/>
      <c r="WKD88" s="99"/>
      <c r="WKE88" s="99"/>
      <c r="WKF88" s="99"/>
      <c r="WKG88" s="99"/>
      <c r="WKH88" s="99"/>
      <c r="WKI88" s="99"/>
      <c r="WKJ88" s="99"/>
      <c r="WKK88" s="99"/>
      <c r="WKL88" s="99"/>
      <c r="WKM88" s="99"/>
      <c r="WKN88" s="99"/>
      <c r="WKO88" s="99"/>
      <c r="WKP88" s="99"/>
      <c r="WKQ88" s="99"/>
      <c r="WKR88" s="99"/>
      <c r="WKS88" s="99"/>
      <c r="WKT88" s="99"/>
      <c r="WKU88" s="99"/>
      <c r="WKV88" s="99"/>
      <c r="WKW88" s="99"/>
      <c r="WKX88" s="99"/>
      <c r="WKY88" s="99"/>
      <c r="WKZ88" s="99"/>
      <c r="WLA88" s="99"/>
      <c r="WLB88" s="99"/>
      <c r="WLC88" s="99"/>
      <c r="WLD88" s="99"/>
      <c r="WLE88" s="99"/>
      <c r="WLF88" s="99"/>
      <c r="WLG88" s="99"/>
      <c r="WLH88" s="99"/>
      <c r="WLI88" s="99"/>
      <c r="WLJ88" s="99"/>
      <c r="WLK88" s="99"/>
      <c r="WLL88" s="99"/>
      <c r="WLM88" s="99"/>
      <c r="WLN88" s="99"/>
      <c r="WLO88" s="99"/>
      <c r="WLP88" s="99"/>
      <c r="WLQ88" s="99"/>
      <c r="WLR88" s="99"/>
      <c r="WLS88" s="99"/>
      <c r="WLT88" s="99"/>
      <c r="WLU88" s="99"/>
      <c r="WLV88" s="99"/>
      <c r="WLW88" s="99"/>
      <c r="WLX88" s="99"/>
      <c r="WLY88" s="99"/>
      <c r="WLZ88" s="99"/>
      <c r="WMA88" s="99"/>
      <c r="WMB88" s="99"/>
      <c r="WMC88" s="99"/>
      <c r="WMD88" s="99"/>
      <c r="WME88" s="99"/>
      <c r="WMF88" s="99"/>
      <c r="WMG88" s="99"/>
      <c r="WMH88" s="99"/>
      <c r="WMI88" s="99"/>
      <c r="WMJ88" s="99"/>
      <c r="WMK88" s="99"/>
      <c r="WML88" s="99"/>
      <c r="WMM88" s="99"/>
      <c r="WMN88" s="99"/>
      <c r="WMO88" s="99"/>
      <c r="WMP88" s="99"/>
      <c r="WMQ88" s="99"/>
      <c r="WMR88" s="99"/>
      <c r="WMS88" s="99"/>
      <c r="WMT88" s="99"/>
      <c r="WMU88" s="99"/>
      <c r="WMV88" s="99"/>
      <c r="WMW88" s="99"/>
      <c r="WMX88" s="99"/>
      <c r="WMY88" s="99"/>
      <c r="WMZ88" s="99"/>
      <c r="WNA88" s="99"/>
      <c r="WNB88" s="99"/>
      <c r="WNC88" s="99"/>
      <c r="WND88" s="99"/>
      <c r="WNE88" s="99"/>
      <c r="WNF88" s="99"/>
      <c r="WNG88" s="99"/>
      <c r="WNH88" s="99"/>
      <c r="WNI88" s="99"/>
      <c r="WNJ88" s="99"/>
      <c r="WNK88" s="99"/>
      <c r="WNL88" s="99"/>
      <c r="WNM88" s="99"/>
      <c r="WNN88" s="99"/>
      <c r="WNO88" s="99"/>
      <c r="WNP88" s="99"/>
      <c r="WNQ88" s="99"/>
      <c r="WNR88" s="99"/>
      <c r="WNS88" s="99"/>
      <c r="WNT88" s="99"/>
      <c r="WNU88" s="99"/>
      <c r="WNV88" s="99"/>
      <c r="WNW88" s="99"/>
      <c r="WNX88" s="99"/>
      <c r="WNY88" s="99"/>
      <c r="WNZ88" s="99"/>
      <c r="WOA88" s="99"/>
      <c r="WOB88" s="99"/>
      <c r="WOC88" s="99"/>
      <c r="WOD88" s="99"/>
      <c r="WOE88" s="99"/>
      <c r="WOF88" s="99"/>
      <c r="WOG88" s="99"/>
      <c r="WOH88" s="99"/>
      <c r="WOI88" s="99"/>
      <c r="WOJ88" s="99"/>
      <c r="WOK88" s="99"/>
      <c r="WOL88" s="99"/>
      <c r="WOM88" s="99"/>
      <c r="WON88" s="99"/>
      <c r="WOO88" s="99"/>
      <c r="WOP88" s="99"/>
      <c r="WOQ88" s="99"/>
      <c r="WOR88" s="99"/>
      <c r="WOS88" s="99"/>
      <c r="WOT88" s="99"/>
      <c r="WOU88" s="99"/>
      <c r="WOV88" s="99"/>
      <c r="WOW88" s="99"/>
      <c r="WOX88" s="99"/>
      <c r="WOY88" s="99"/>
      <c r="WOZ88" s="99"/>
      <c r="WPA88" s="99"/>
      <c r="WPB88" s="99"/>
      <c r="WPC88" s="99"/>
      <c r="WPD88" s="99"/>
      <c r="WPE88" s="99"/>
      <c r="WPF88" s="99"/>
      <c r="WPG88" s="99"/>
      <c r="WPH88" s="99"/>
      <c r="WPI88" s="99"/>
      <c r="WPJ88" s="99"/>
      <c r="WPK88" s="99"/>
      <c r="WPL88" s="99"/>
      <c r="WPM88" s="99"/>
      <c r="WPN88" s="99"/>
      <c r="WPO88" s="99"/>
      <c r="WPP88" s="99"/>
      <c r="WPQ88" s="99"/>
      <c r="WPR88" s="99"/>
      <c r="WPS88" s="99"/>
      <c r="WPT88" s="99"/>
      <c r="WPU88" s="99"/>
      <c r="WPV88" s="99"/>
      <c r="WPW88" s="99"/>
      <c r="WPX88" s="99"/>
      <c r="WPY88" s="99"/>
      <c r="WPZ88" s="99"/>
      <c r="WQA88" s="99"/>
      <c r="WQB88" s="99"/>
      <c r="WQC88" s="99"/>
      <c r="WQD88" s="99"/>
      <c r="WQE88" s="99"/>
      <c r="WQF88" s="99"/>
      <c r="WQG88" s="99"/>
      <c r="WQH88" s="99"/>
      <c r="WQI88" s="99"/>
      <c r="WQJ88" s="99"/>
      <c r="WQK88" s="99"/>
      <c r="WQL88" s="99"/>
      <c r="WQM88" s="99"/>
      <c r="WQN88" s="99"/>
      <c r="WQO88" s="99"/>
      <c r="WQP88" s="99"/>
      <c r="WQQ88" s="99"/>
      <c r="WQR88" s="99"/>
      <c r="WQS88" s="99"/>
      <c r="WQT88" s="99"/>
      <c r="WQU88" s="99"/>
      <c r="WQV88" s="99"/>
      <c r="WQW88" s="99"/>
      <c r="WQX88" s="99"/>
      <c r="WQY88" s="99"/>
      <c r="WQZ88" s="99"/>
      <c r="WRA88" s="99"/>
      <c r="WRB88" s="99"/>
      <c r="WRC88" s="99"/>
      <c r="WRD88" s="99"/>
      <c r="WRE88" s="99"/>
      <c r="WRF88" s="99"/>
      <c r="WRG88" s="99"/>
      <c r="WRH88" s="99"/>
      <c r="WRI88" s="99"/>
      <c r="WRJ88" s="99"/>
      <c r="WRK88" s="99"/>
      <c r="WRL88" s="99"/>
      <c r="WRM88" s="99"/>
      <c r="WRN88" s="99"/>
      <c r="WRO88" s="99"/>
      <c r="WRP88" s="99"/>
      <c r="WRQ88" s="99"/>
      <c r="WRR88" s="99"/>
      <c r="WRS88" s="99"/>
      <c r="WRT88" s="99"/>
      <c r="WRU88" s="99"/>
      <c r="WRV88" s="99"/>
      <c r="WRW88" s="99"/>
      <c r="WRX88" s="99"/>
      <c r="WRY88" s="99"/>
      <c r="WRZ88" s="99"/>
      <c r="WSA88" s="99"/>
      <c r="WSB88" s="99"/>
      <c r="WSC88" s="99"/>
      <c r="WSD88" s="99"/>
      <c r="WSE88" s="99"/>
      <c r="WSF88" s="99"/>
      <c r="WSG88" s="99"/>
      <c r="WSH88" s="99"/>
      <c r="WSI88" s="99"/>
      <c r="WSJ88" s="99"/>
      <c r="WSK88" s="99"/>
      <c r="WSL88" s="99"/>
      <c r="WSM88" s="99"/>
      <c r="WSN88" s="99"/>
      <c r="WSO88" s="99"/>
      <c r="WSP88" s="99"/>
      <c r="WSQ88" s="99"/>
      <c r="WSR88" s="99"/>
      <c r="WSS88" s="99"/>
      <c r="WST88" s="99"/>
      <c r="WSU88" s="99"/>
      <c r="WSV88" s="99"/>
      <c r="WSW88" s="99"/>
      <c r="WSX88" s="99"/>
      <c r="WSY88" s="99"/>
      <c r="WSZ88" s="99"/>
      <c r="WTA88" s="99"/>
      <c r="WTB88" s="99"/>
      <c r="WTC88" s="99"/>
      <c r="WTD88" s="99"/>
      <c r="WTE88" s="99"/>
      <c r="WTF88" s="99"/>
      <c r="WTG88" s="99"/>
      <c r="WTH88" s="99"/>
      <c r="WTI88" s="99"/>
      <c r="WTJ88" s="99"/>
      <c r="WTK88" s="99"/>
      <c r="WTL88" s="99"/>
      <c r="WTM88" s="99"/>
      <c r="WTN88" s="99"/>
      <c r="WTO88" s="99"/>
      <c r="WTP88" s="99"/>
      <c r="WTQ88" s="99"/>
      <c r="WTR88" s="99"/>
      <c r="WTS88" s="99"/>
      <c r="WTT88" s="99"/>
      <c r="WTU88" s="99"/>
      <c r="WTV88" s="99"/>
      <c r="WTW88" s="99"/>
      <c r="WTX88" s="99"/>
      <c r="WTY88" s="99"/>
      <c r="WTZ88" s="99"/>
      <c r="WUA88" s="99"/>
      <c r="WUB88" s="99"/>
      <c r="WUC88" s="99"/>
      <c r="WUD88" s="99"/>
      <c r="WUE88" s="99"/>
      <c r="WUF88" s="99"/>
      <c r="WUG88" s="99"/>
      <c r="WUH88" s="99"/>
      <c r="WUI88" s="99"/>
      <c r="WUJ88" s="99"/>
      <c r="WUK88" s="99"/>
      <c r="WUL88" s="99"/>
      <c r="WUM88" s="99"/>
      <c r="WUN88" s="99"/>
      <c r="WUO88" s="99"/>
      <c r="WUP88" s="99"/>
      <c r="WUQ88" s="99"/>
      <c r="WUR88" s="99"/>
      <c r="WUS88" s="99"/>
      <c r="WUT88" s="99"/>
      <c r="WUU88" s="99"/>
      <c r="WUV88" s="99"/>
      <c r="WUW88" s="99"/>
      <c r="WUX88" s="99"/>
      <c r="WUY88" s="99"/>
      <c r="WUZ88" s="99"/>
      <c r="WVA88" s="99"/>
      <c r="WVB88" s="99"/>
      <c r="WVC88" s="99"/>
      <c r="WVD88" s="99"/>
      <c r="WVE88" s="99"/>
      <c r="WVF88" s="99"/>
      <c r="WVG88" s="99"/>
      <c r="WVH88" s="99"/>
      <c r="WVI88" s="99"/>
      <c r="WVJ88" s="99"/>
      <c r="WVK88" s="99"/>
      <c r="WVL88" s="99"/>
      <c r="WVM88" s="99"/>
      <c r="WVN88" s="99"/>
      <c r="WVO88" s="99"/>
      <c r="WVP88" s="99"/>
      <c r="WVQ88" s="99"/>
      <c r="WVR88" s="99"/>
      <c r="WVS88" s="99"/>
      <c r="WVT88" s="99"/>
      <c r="WVU88" s="99"/>
      <c r="WVV88" s="99"/>
      <c r="WVW88" s="99"/>
      <c r="WVX88" s="99"/>
      <c r="WVY88" s="99"/>
      <c r="WVZ88" s="99"/>
      <c r="WWA88" s="99"/>
      <c r="WWB88" s="99"/>
      <c r="WWC88" s="99"/>
      <c r="WWD88" s="99"/>
      <c r="WWE88" s="99"/>
      <c r="WWF88" s="99"/>
      <c r="WWG88" s="99"/>
      <c r="WWH88" s="99"/>
      <c r="WWI88" s="99"/>
      <c r="WWJ88" s="99"/>
      <c r="WWK88" s="99"/>
      <c r="WWL88" s="99"/>
      <c r="WWM88" s="99"/>
      <c r="WWN88" s="99"/>
      <c r="WWO88" s="99"/>
      <c r="WWP88" s="99"/>
      <c r="WWQ88" s="99"/>
      <c r="WWR88" s="99"/>
      <c r="WWS88" s="99"/>
      <c r="WWT88" s="99"/>
      <c r="WWU88" s="99"/>
      <c r="WWV88" s="99"/>
      <c r="WWW88" s="99"/>
      <c r="WWX88" s="99"/>
      <c r="WWY88" s="99"/>
      <c r="WWZ88" s="99"/>
      <c r="WXA88" s="99"/>
      <c r="WXB88" s="99"/>
      <c r="WXC88" s="99"/>
      <c r="WXD88" s="99"/>
      <c r="WXE88" s="99"/>
      <c r="WXF88" s="99"/>
      <c r="WXG88" s="99"/>
      <c r="WXH88" s="99"/>
      <c r="WXI88" s="99"/>
      <c r="WXJ88" s="99"/>
      <c r="WXK88" s="99"/>
      <c r="WXL88" s="99"/>
      <c r="WXM88" s="99"/>
      <c r="WXN88" s="99"/>
      <c r="WXO88" s="99"/>
      <c r="WXP88" s="99"/>
      <c r="WXQ88" s="99"/>
      <c r="WXR88" s="99"/>
      <c r="WXS88" s="99"/>
      <c r="WXT88" s="99"/>
      <c r="WXU88" s="99"/>
      <c r="WXV88" s="99"/>
      <c r="WXW88" s="99"/>
      <c r="WXX88" s="99"/>
      <c r="WXY88" s="99"/>
      <c r="WXZ88" s="99"/>
      <c r="WYA88" s="99"/>
      <c r="WYB88" s="99"/>
      <c r="WYC88" s="99"/>
      <c r="WYD88" s="99"/>
      <c r="WYE88" s="99"/>
      <c r="WYF88" s="99"/>
      <c r="WYG88" s="99"/>
      <c r="WYH88" s="99"/>
      <c r="WYI88" s="99"/>
      <c r="WYJ88" s="99"/>
      <c r="WYK88" s="99"/>
      <c r="WYL88" s="99"/>
      <c r="WYM88" s="99"/>
      <c r="WYN88" s="99"/>
      <c r="WYO88" s="99"/>
      <c r="WYP88" s="99"/>
      <c r="WYQ88" s="99"/>
      <c r="WYR88" s="99"/>
      <c r="WYS88" s="99"/>
      <c r="WYT88" s="99"/>
      <c r="WYU88" s="99"/>
      <c r="WYV88" s="99"/>
      <c r="WYW88" s="99"/>
      <c r="WYX88" s="99"/>
      <c r="WYY88" s="99"/>
      <c r="WYZ88" s="99"/>
      <c r="WZA88" s="99"/>
      <c r="WZB88" s="99"/>
      <c r="WZC88" s="99"/>
      <c r="WZD88" s="99"/>
      <c r="WZE88" s="99"/>
      <c r="WZF88" s="99"/>
      <c r="WZG88" s="99"/>
      <c r="WZH88" s="99"/>
      <c r="WZI88" s="99"/>
      <c r="WZJ88" s="99"/>
      <c r="WZK88" s="99"/>
      <c r="WZL88" s="99"/>
      <c r="WZM88" s="99"/>
      <c r="WZN88" s="99"/>
      <c r="WZO88" s="99"/>
      <c r="WZP88" s="99"/>
      <c r="WZQ88" s="99"/>
      <c r="WZR88" s="99"/>
      <c r="WZS88" s="99"/>
      <c r="WZT88" s="99"/>
      <c r="WZU88" s="99"/>
      <c r="WZV88" s="99"/>
      <c r="WZW88" s="99"/>
      <c r="WZX88" s="99"/>
      <c r="WZY88" s="99"/>
      <c r="WZZ88" s="99"/>
      <c r="XAA88" s="99"/>
      <c r="XAB88" s="99"/>
      <c r="XAC88" s="99"/>
      <c r="XAD88" s="99"/>
      <c r="XAE88" s="99"/>
      <c r="XAF88" s="99"/>
      <c r="XAG88" s="99"/>
      <c r="XAH88" s="99"/>
      <c r="XAI88" s="99"/>
      <c r="XAJ88" s="99"/>
      <c r="XAK88" s="99"/>
      <c r="XAL88" s="99"/>
      <c r="XAM88" s="99"/>
      <c r="XAN88" s="99"/>
      <c r="XAO88" s="99"/>
      <c r="XAP88" s="99"/>
      <c r="XAQ88" s="99"/>
      <c r="XAR88" s="99"/>
      <c r="XAS88" s="99"/>
      <c r="XAT88" s="99"/>
      <c r="XAU88" s="99"/>
      <c r="XAV88" s="99"/>
      <c r="XAW88" s="99"/>
      <c r="XAX88" s="99"/>
      <c r="XAY88" s="99"/>
      <c r="XAZ88" s="99"/>
      <c r="XBA88" s="99"/>
      <c r="XBB88" s="99"/>
      <c r="XBC88" s="99"/>
      <c r="XBD88" s="99"/>
      <c r="XBE88" s="99"/>
      <c r="XBF88" s="99"/>
      <c r="XBG88" s="99"/>
      <c r="XBH88" s="99"/>
      <c r="XBI88" s="99"/>
      <c r="XBJ88" s="99"/>
      <c r="XBK88" s="99"/>
      <c r="XBL88" s="99"/>
      <c r="XBM88" s="99"/>
      <c r="XBN88" s="99"/>
      <c r="XBO88" s="99"/>
      <c r="XBP88" s="99"/>
      <c r="XBQ88" s="99"/>
      <c r="XBR88" s="99"/>
      <c r="XBS88" s="99"/>
      <c r="XBT88" s="99"/>
      <c r="XBU88" s="99"/>
      <c r="XBV88" s="99"/>
      <c r="XBW88" s="99"/>
      <c r="XBX88" s="99"/>
      <c r="XBY88" s="99"/>
      <c r="XBZ88" s="99"/>
      <c r="XCA88" s="99"/>
      <c r="XCB88" s="99"/>
      <c r="XCC88" s="99"/>
      <c r="XCD88" s="99"/>
      <c r="XCE88" s="99"/>
      <c r="XCF88" s="99"/>
      <c r="XCG88" s="99"/>
      <c r="XCH88" s="99"/>
      <c r="XCI88" s="99"/>
      <c r="XCJ88" s="99"/>
      <c r="XCK88" s="99"/>
      <c r="XCL88" s="99"/>
      <c r="XCM88" s="99"/>
      <c r="XCN88" s="99"/>
      <c r="XCO88" s="99"/>
      <c r="XCP88" s="99"/>
      <c r="XCQ88" s="99"/>
      <c r="XCR88" s="99"/>
      <c r="XCS88" s="99"/>
      <c r="XCT88" s="99"/>
      <c r="XCU88" s="99"/>
      <c r="XCV88" s="99"/>
      <c r="XCW88" s="99"/>
      <c r="XCX88" s="99"/>
      <c r="XCY88" s="99"/>
      <c r="XCZ88" s="99"/>
      <c r="XDA88" s="99"/>
    </row>
    <row r="89" spans="1:16330" x14ac:dyDescent="0.3">
      <c r="A89" s="44" t="s">
        <v>30</v>
      </c>
      <c r="B89" s="45" t="s">
        <v>31</v>
      </c>
      <c r="C89" s="45" t="s">
        <v>8</v>
      </c>
      <c r="D89" s="46">
        <v>70</v>
      </c>
      <c r="E89" s="46">
        <v>19.5</v>
      </c>
      <c r="F89" s="46">
        <v>25</v>
      </c>
      <c r="G89" s="47">
        <v>45</v>
      </c>
      <c r="H89" s="48">
        <v>0</v>
      </c>
      <c r="I89" s="47">
        <v>30</v>
      </c>
      <c r="J89" s="48">
        <v>0</v>
      </c>
      <c r="K89" s="47" t="s">
        <v>58</v>
      </c>
      <c r="L89" s="49" t="s">
        <v>59</v>
      </c>
      <c r="M89" s="49" t="s">
        <v>60</v>
      </c>
      <c r="N89" s="47">
        <v>45</v>
      </c>
      <c r="O89" s="50">
        <v>0</v>
      </c>
      <c r="P89" s="51">
        <v>97.2</v>
      </c>
      <c r="Q89" s="48">
        <v>48.6</v>
      </c>
      <c r="R89" s="185">
        <v>174</v>
      </c>
      <c r="S89" s="48">
        <v>87</v>
      </c>
      <c r="T89" s="48">
        <v>60</v>
      </c>
      <c r="U89" s="185">
        <v>288</v>
      </c>
      <c r="V89" s="185">
        <v>33.4</v>
      </c>
      <c r="W89" s="48">
        <v>0</v>
      </c>
      <c r="X89" s="48">
        <v>5</v>
      </c>
      <c r="Y89" s="48">
        <v>0</v>
      </c>
      <c r="Z89" s="48">
        <v>15</v>
      </c>
      <c r="AA89" s="49">
        <v>2</v>
      </c>
      <c r="AB89" s="49" t="s">
        <v>61</v>
      </c>
      <c r="AC89" s="52">
        <v>6.0000002682208996E-3</v>
      </c>
      <c r="AD89" s="53">
        <v>0.40000000596046398</v>
      </c>
      <c r="AE89" s="54">
        <v>140.000002086162</v>
      </c>
      <c r="AF89" s="48">
        <v>10.000000298023201</v>
      </c>
      <c r="AG89" s="48">
        <v>1.00000004470348</v>
      </c>
      <c r="AH89" s="48">
        <v>12</v>
      </c>
      <c r="AI89" s="55">
        <v>20.000000596046402</v>
      </c>
      <c r="AJ89" s="55">
        <v>0</v>
      </c>
      <c r="AK89" s="55">
        <v>0</v>
      </c>
      <c r="AL89" s="56" t="s">
        <v>59</v>
      </c>
      <c r="AM89" s="48">
        <v>8.1538888888888792</v>
      </c>
      <c r="AN89" s="48"/>
      <c r="AO89" s="48">
        <v>5</v>
      </c>
      <c r="AP89" s="52">
        <v>77.915002322047897</v>
      </c>
      <c r="AQ89" s="48">
        <v>16.234549139417901</v>
      </c>
      <c r="AR89" s="48">
        <v>2</v>
      </c>
      <c r="AS89" s="48">
        <v>10</v>
      </c>
      <c r="AT89" s="55">
        <v>16.234549139417901</v>
      </c>
      <c r="AU89" s="57">
        <v>39.386342506980398</v>
      </c>
      <c r="AV89" s="47">
        <v>2461.7599999999902</v>
      </c>
      <c r="AW89" s="52">
        <v>5</v>
      </c>
      <c r="AX89" s="47">
        <v>761</v>
      </c>
      <c r="AY89" s="48">
        <v>7.1</v>
      </c>
      <c r="AZ89" s="59">
        <v>177.17745587980039</v>
      </c>
      <c r="BA89" s="57">
        <v>221.47181984975049</v>
      </c>
      <c r="BB89" s="60">
        <v>49.045377029203003</v>
      </c>
      <c r="BC89" s="57">
        <v>19.6181508116812</v>
      </c>
      <c r="BD89" s="61">
        <v>78.680749223942087</v>
      </c>
      <c r="BE89" s="48">
        <v>58.139210243101807</v>
      </c>
      <c r="BF89" s="62">
        <v>68.409979733521951</v>
      </c>
      <c r="BG89" s="61">
        <v>21.965020576131536</v>
      </c>
      <c r="BH89" s="48">
        <v>32.090192043895733</v>
      </c>
      <c r="BI89" s="63">
        <v>27.027606310013635</v>
      </c>
      <c r="BJ89" s="61">
        <v>12.646541089344533</v>
      </c>
      <c r="BK89" s="48">
        <v>9.1214318294308452</v>
      </c>
      <c r="BL89" s="48">
        <v>52.4</v>
      </c>
      <c r="BM89" s="64">
        <v>21.767972918775378</v>
      </c>
      <c r="BN89" s="51">
        <v>3.0172236019167262</v>
      </c>
      <c r="BO89" s="48">
        <v>2.9860349148332399</v>
      </c>
      <c r="BP89" s="48">
        <v>3.5735325171752428</v>
      </c>
      <c r="BQ89" s="64">
        <v>4.7883606599827564</v>
      </c>
      <c r="BR89" s="61">
        <v>2.8238502008877924</v>
      </c>
      <c r="BS89" s="65">
        <v>0</v>
      </c>
      <c r="BT89" s="65">
        <v>0.65985896488239837</v>
      </c>
      <c r="BU89" s="66">
        <v>0.65985896488239837</v>
      </c>
      <c r="BV89" s="67">
        <v>24.225782129666253</v>
      </c>
      <c r="BW89" s="67">
        <v>0</v>
      </c>
      <c r="BX89" s="68">
        <v>69.721800969179483</v>
      </c>
      <c r="BY89" s="68">
        <v>0.98118492039186678</v>
      </c>
      <c r="BZ89" s="69">
        <v>470.94920460071199</v>
      </c>
      <c r="CA89" s="70">
        <v>2.8235307111161347</v>
      </c>
      <c r="CB89" s="70">
        <v>24.228523339305077</v>
      </c>
      <c r="CC89" s="71">
        <v>1.1313977333389497E-4</v>
      </c>
      <c r="CD89" s="61">
        <v>4.7883606599827369</v>
      </c>
      <c r="CE89" s="65">
        <v>0</v>
      </c>
      <c r="CF89" s="65">
        <v>0</v>
      </c>
      <c r="CG89" s="65">
        <v>0</v>
      </c>
      <c r="CH89" s="67">
        <v>5.6444383013770461</v>
      </c>
      <c r="CI89" s="68">
        <v>16.244693431363139</v>
      </c>
      <c r="CJ89" s="68">
        <v>1.6637806323776017</v>
      </c>
      <c r="CK89" s="69">
        <v>109.72788057876978</v>
      </c>
      <c r="CL89" s="70">
        <v>4.7883495831576575</v>
      </c>
      <c r="CM89" s="70">
        <v>5.6444513585807137</v>
      </c>
      <c r="CN89" s="71">
        <v>2.3132812806990895E-6</v>
      </c>
      <c r="CO89" s="61">
        <v>2.0051370339476944</v>
      </c>
      <c r="CP89" s="65">
        <v>0</v>
      </c>
      <c r="CQ89" s="65">
        <v>0.53214690670360998</v>
      </c>
      <c r="CR89" s="66">
        <v>0.53214690670360998</v>
      </c>
      <c r="CS89" s="67">
        <v>10.856102376164689</v>
      </c>
      <c r="CT89" s="67">
        <v>0</v>
      </c>
      <c r="CU89" s="68">
        <v>31.243862638601975</v>
      </c>
      <c r="CV89" s="68">
        <v>0.69671196454054696</v>
      </c>
      <c r="CW89" s="69">
        <v>211.04263019264155</v>
      </c>
      <c r="CX89" s="70">
        <v>2.0051370339476944</v>
      </c>
      <c r="CY89" s="70">
        <v>10.856102376164689</v>
      </c>
      <c r="CZ89" s="71">
        <v>0</v>
      </c>
      <c r="DA89" s="61">
        <v>2.5704991029575077</v>
      </c>
      <c r="DB89" s="65">
        <v>0</v>
      </c>
      <c r="DC89" s="65">
        <v>0.73104628250252546</v>
      </c>
      <c r="DD89" s="66">
        <v>0.73104628250252546</v>
      </c>
      <c r="DE89" s="67">
        <v>35.081884505830942</v>
      </c>
      <c r="DF89" s="67">
        <v>0</v>
      </c>
      <c r="DG89" s="68">
        <v>100.96566360778145</v>
      </c>
      <c r="DH89" s="68">
        <v>0.89315465703874497</v>
      </c>
      <c r="DI89" s="69">
        <v>681.99183479335363</v>
      </c>
      <c r="DJ89" s="70">
        <v>2.570298266358173</v>
      </c>
      <c r="DK89" s="70">
        <v>35.08462571546977</v>
      </c>
      <c r="DL89" s="71">
        <v>7.8131363323019254E-5</v>
      </c>
      <c r="DM89" s="61">
        <v>2.4938937817099123</v>
      </c>
      <c r="DN89" s="65">
        <v>0</v>
      </c>
      <c r="DO89" s="65">
        <v>0.56246698223033564</v>
      </c>
      <c r="DP89" s="66">
        <v>0.56246698223033564</v>
      </c>
      <c r="DQ89" s="67">
        <v>46.997013193541136</v>
      </c>
      <c r="DR89" s="67">
        <v>0</v>
      </c>
      <c r="DS89" s="68">
        <v>135.2574039710114</v>
      </c>
      <c r="DT89" s="68">
        <v>0.86653710274840601</v>
      </c>
      <c r="DU89" s="69">
        <v>913.62193648243976</v>
      </c>
      <c r="DV89" s="70">
        <v>2.4937476352644552</v>
      </c>
      <c r="DW89" s="70">
        <v>46.999767460383623</v>
      </c>
      <c r="DX89" s="71">
        <v>5.8601712121421202E-5</v>
      </c>
      <c r="DY89" s="61">
        <v>2.4938937817099123</v>
      </c>
      <c r="DZ89" s="65">
        <v>0</v>
      </c>
      <c r="EA89" s="65">
        <v>0.56246698223033564</v>
      </c>
      <c r="EB89" s="66">
        <v>0.56246698223033564</v>
      </c>
      <c r="EC89" s="67">
        <v>46.997013193541136</v>
      </c>
      <c r="ED89" s="67">
        <v>0</v>
      </c>
      <c r="EE89" s="68">
        <v>135.2574039710114</v>
      </c>
      <c r="EF89" s="68">
        <v>0.86653710274840601</v>
      </c>
      <c r="EG89" s="69">
        <v>913.62193648243976</v>
      </c>
      <c r="EH89" s="70">
        <v>2.4937476352644552</v>
      </c>
      <c r="EI89" s="70">
        <v>46.999767460383623</v>
      </c>
      <c r="EJ89" s="71">
        <v>5.8601712121421202E-5</v>
      </c>
      <c r="EK89" s="72">
        <v>46.997013193541136</v>
      </c>
      <c r="EL89" s="73" t="s">
        <v>62</v>
      </c>
      <c r="EM89" s="66" t="s">
        <v>62</v>
      </c>
      <c r="EN89" s="46" t="s">
        <v>62</v>
      </c>
      <c r="EO89" s="74">
        <v>0</v>
      </c>
      <c r="EP89" s="75"/>
      <c r="EQ89" s="76">
        <v>0</v>
      </c>
      <c r="ER89" s="77">
        <v>0</v>
      </c>
      <c r="ES89" s="50">
        <v>0</v>
      </c>
      <c r="ET89" s="78">
        <v>0</v>
      </c>
      <c r="EU89" s="47">
        <v>0</v>
      </c>
      <c r="EV89" s="50">
        <v>0</v>
      </c>
      <c r="EW89" s="78">
        <v>0</v>
      </c>
      <c r="EX89" s="47">
        <v>0</v>
      </c>
      <c r="EY89" s="50">
        <v>0</v>
      </c>
      <c r="EZ89" s="79">
        <v>0</v>
      </c>
      <c r="FA89" s="80">
        <v>0</v>
      </c>
      <c r="FB89" s="81">
        <v>0</v>
      </c>
      <c r="FC89" s="82"/>
      <c r="FD89" s="82"/>
      <c r="FE89" s="83">
        <v>9545.5</v>
      </c>
      <c r="FF89" s="84">
        <v>9545.5</v>
      </c>
      <c r="FG89" s="84">
        <v>25050</v>
      </c>
      <c r="FH89" s="84">
        <v>31474.984295036305</v>
      </c>
      <c r="FI89" s="84">
        <v>9343.0069690190339</v>
      </c>
      <c r="FJ89" s="84">
        <v>20772.946075823827</v>
      </c>
      <c r="FK89" s="84">
        <v>2556</v>
      </c>
      <c r="FL89" s="84">
        <v>2556</v>
      </c>
      <c r="FM89" s="84">
        <v>283.18924886517311</v>
      </c>
      <c r="FN89" s="84">
        <v>328.35691017230289</v>
      </c>
      <c r="FO89" s="85">
        <v>1059.3413320992192</v>
      </c>
      <c r="FP89" s="83">
        <v>478.33854906398182</v>
      </c>
      <c r="FQ89" s="84">
        <v>662.0311766549396</v>
      </c>
      <c r="FR89" s="86">
        <v>3532.6792546335264</v>
      </c>
      <c r="FS89" s="84">
        <v>36.344436776065088</v>
      </c>
      <c r="FT89" s="87">
        <v>0.31009140776123201</v>
      </c>
      <c r="FU89" s="88"/>
      <c r="FV89" s="89">
        <v>0</v>
      </c>
      <c r="FW89" s="46">
        <v>0</v>
      </c>
      <c r="FX89" s="46">
        <v>0</v>
      </c>
      <c r="FY89" s="47">
        <v>0</v>
      </c>
      <c r="FZ89" s="46">
        <v>0</v>
      </c>
      <c r="GA89" s="46">
        <v>45</v>
      </c>
      <c r="GB89" s="90">
        <v>126</v>
      </c>
      <c r="GC89" s="90">
        <v>223</v>
      </c>
      <c r="GD89" s="46">
        <v>828</v>
      </c>
      <c r="GE89" s="46">
        <v>6808</v>
      </c>
      <c r="GF89" s="46">
        <v>0</v>
      </c>
      <c r="GG89" s="46">
        <v>0</v>
      </c>
      <c r="GH89" s="91">
        <v>8030</v>
      </c>
      <c r="GI89" s="92">
        <v>45.271855541718558</v>
      </c>
      <c r="GJ89" s="93"/>
      <c r="GK89" s="94">
        <v>0</v>
      </c>
      <c r="GL89" s="46">
        <v>0</v>
      </c>
      <c r="GM89" s="46">
        <v>0</v>
      </c>
      <c r="GN89" s="46">
        <v>3150</v>
      </c>
      <c r="GO89" s="46">
        <v>115</v>
      </c>
      <c r="GP89" s="80">
        <v>0</v>
      </c>
      <c r="GQ89" s="80">
        <v>0</v>
      </c>
      <c r="GR89" s="80">
        <v>0</v>
      </c>
      <c r="GS89" s="80">
        <v>1677</v>
      </c>
      <c r="GT89" s="46">
        <v>0</v>
      </c>
      <c r="GU89" s="46">
        <v>0</v>
      </c>
      <c r="GV89" s="46">
        <v>0</v>
      </c>
      <c r="GW89" s="46">
        <v>0</v>
      </c>
      <c r="GX89" s="46">
        <v>0</v>
      </c>
      <c r="GY89" s="46">
        <v>0</v>
      </c>
      <c r="GZ89" s="95">
        <v>0</v>
      </c>
      <c r="HA89" s="96">
        <v>19.535222052067382</v>
      </c>
      <c r="HB89" s="97">
        <v>24.5</v>
      </c>
      <c r="HC89" s="93"/>
      <c r="HD89" s="94">
        <v>0</v>
      </c>
      <c r="HE89" s="46">
        <v>0</v>
      </c>
      <c r="HF89" s="46">
        <v>0</v>
      </c>
      <c r="HG89" s="46">
        <v>2326</v>
      </c>
      <c r="HH89" s="46">
        <v>48</v>
      </c>
      <c r="HI89" s="80">
        <v>0</v>
      </c>
      <c r="HJ89" s="80">
        <v>0</v>
      </c>
      <c r="HK89" s="80">
        <v>0</v>
      </c>
      <c r="HL89" s="80">
        <v>1706</v>
      </c>
      <c r="HM89" s="46">
        <v>7</v>
      </c>
      <c r="HN89" s="46">
        <v>0</v>
      </c>
      <c r="HO89" s="46">
        <v>0</v>
      </c>
      <c r="HP89" s="46">
        <v>0</v>
      </c>
      <c r="HQ89" s="46">
        <v>0</v>
      </c>
      <c r="HR89" s="46">
        <v>0</v>
      </c>
      <c r="HS89" s="95">
        <v>0</v>
      </c>
      <c r="HT89" s="96">
        <v>19.52021903959562</v>
      </c>
      <c r="HU89" s="97">
        <v>24.504086398131932</v>
      </c>
      <c r="HV89" s="98"/>
      <c r="HW89" s="94">
        <v>0</v>
      </c>
      <c r="HX89" s="46">
        <v>0</v>
      </c>
      <c r="HY89" s="46">
        <v>292</v>
      </c>
      <c r="HZ89" s="46">
        <v>2971</v>
      </c>
      <c r="IA89" s="46">
        <v>2</v>
      </c>
      <c r="IB89" s="80">
        <v>0</v>
      </c>
      <c r="IC89" s="80">
        <v>0</v>
      </c>
      <c r="ID89" s="80">
        <v>0</v>
      </c>
      <c r="IE89" s="80">
        <v>149</v>
      </c>
      <c r="IF89" s="46">
        <v>1528</v>
      </c>
      <c r="IG89" s="46">
        <v>0</v>
      </c>
      <c r="IH89" s="46">
        <v>0</v>
      </c>
      <c r="II89" s="46">
        <v>0</v>
      </c>
      <c r="IJ89" s="46">
        <v>0</v>
      </c>
      <c r="IK89" s="46">
        <v>0</v>
      </c>
      <c r="IL89" s="95">
        <v>0</v>
      </c>
      <c r="IM89" s="96">
        <v>19.411179173047472</v>
      </c>
      <c r="IN89" s="97">
        <v>25.411150864639236</v>
      </c>
      <c r="IO89" s="93"/>
      <c r="IP89" s="94">
        <v>0</v>
      </c>
      <c r="IQ89" s="46">
        <v>0</v>
      </c>
      <c r="IR89" s="46">
        <v>24</v>
      </c>
      <c r="IS89" s="46">
        <v>2330</v>
      </c>
      <c r="IT89" s="46">
        <v>20</v>
      </c>
      <c r="IU89" s="80">
        <v>0</v>
      </c>
      <c r="IV89" s="80">
        <v>0</v>
      </c>
      <c r="IW89" s="80">
        <v>0</v>
      </c>
      <c r="IX89" s="80">
        <v>59</v>
      </c>
      <c r="IY89" s="46">
        <v>1648</v>
      </c>
      <c r="IZ89" s="46">
        <v>6</v>
      </c>
      <c r="JA89" s="46">
        <v>0</v>
      </c>
      <c r="JB89" s="46">
        <v>0</v>
      </c>
      <c r="JC89" s="46">
        <v>0</v>
      </c>
      <c r="JD89" s="46">
        <v>0</v>
      </c>
      <c r="JE89" s="95">
        <v>0</v>
      </c>
      <c r="JF89" s="96">
        <v>19.498315080033699</v>
      </c>
      <c r="JG89" s="97">
        <v>25.469060128429657</v>
      </c>
      <c r="JH89" s="99"/>
      <c r="JI89" s="99">
        <v>-0.75522721147002692</v>
      </c>
      <c r="JJ89" s="99">
        <v>-0.67514959141041209</v>
      </c>
      <c r="JK89" s="99"/>
      <c r="JL89" s="99"/>
      <c r="JM89" s="99"/>
      <c r="JN89" s="99"/>
      <c r="JO89" s="99"/>
      <c r="JP89" s="99"/>
      <c r="JQ89" s="99"/>
      <c r="JR89" s="99"/>
      <c r="JS89" s="99"/>
      <c r="JT89" s="99"/>
      <c r="JU89" s="99"/>
      <c r="JV89" s="99"/>
      <c r="JW89" s="99"/>
      <c r="JX89" s="99"/>
      <c r="JY89" s="99"/>
      <c r="JZ89" s="99"/>
      <c r="KA89" s="99"/>
      <c r="KB89" s="99"/>
      <c r="KC89" s="99"/>
      <c r="KD89" s="99"/>
      <c r="KE89" s="99"/>
      <c r="KF89" s="99"/>
      <c r="KG89" s="99"/>
      <c r="KH89" s="99"/>
      <c r="KI89" s="99"/>
      <c r="KJ89" s="99"/>
      <c r="KK89" s="99"/>
      <c r="KL89" s="99"/>
      <c r="KM89" s="99"/>
      <c r="KN89" s="99"/>
      <c r="KO89" s="99"/>
      <c r="KP89" s="99"/>
      <c r="KQ89" s="99"/>
      <c r="KR89" s="99"/>
      <c r="KS89" s="99"/>
      <c r="KT89" s="99"/>
      <c r="KU89" s="99"/>
      <c r="KV89" s="99"/>
      <c r="KW89" s="99"/>
      <c r="KX89" s="99"/>
      <c r="KY89" s="99"/>
      <c r="KZ89" s="99"/>
      <c r="LA89" s="99"/>
      <c r="LB89" s="99"/>
      <c r="LC89" s="99"/>
      <c r="LD89" s="99"/>
      <c r="LE89" s="99"/>
      <c r="LF89" s="99"/>
      <c r="LG89" s="99"/>
      <c r="LH89" s="99"/>
      <c r="LI89" s="99"/>
      <c r="LJ89" s="99"/>
      <c r="LK89" s="99"/>
      <c r="LL89" s="99"/>
      <c r="LM89" s="99"/>
      <c r="LN89" s="99"/>
      <c r="LO89" s="99"/>
      <c r="LP89" s="99"/>
      <c r="LQ89" s="99"/>
      <c r="LR89" s="99"/>
      <c r="LS89" s="99"/>
      <c r="LT89" s="99"/>
      <c r="LU89" s="99"/>
      <c r="LV89" s="99"/>
      <c r="LW89" s="99"/>
      <c r="LX89" s="99"/>
      <c r="LY89" s="99"/>
      <c r="LZ89" s="99"/>
      <c r="MA89" s="99"/>
      <c r="MB89" s="99"/>
      <c r="MC89" s="99"/>
      <c r="MD89" s="99"/>
      <c r="ME89" s="99"/>
      <c r="MF89" s="99"/>
      <c r="MG89" s="99"/>
      <c r="MH89" s="99"/>
      <c r="MI89" s="99"/>
      <c r="MJ89" s="99"/>
      <c r="MK89" s="99"/>
      <c r="ML89" s="99"/>
      <c r="MM89" s="99"/>
      <c r="MN89" s="99"/>
      <c r="MO89" s="99"/>
      <c r="MP89" s="99"/>
      <c r="MQ89" s="99"/>
      <c r="MR89" s="99"/>
      <c r="MS89" s="99"/>
      <c r="MT89" s="99"/>
      <c r="MU89" s="99"/>
      <c r="MV89" s="99"/>
      <c r="MW89" s="99"/>
      <c r="MX89" s="99"/>
      <c r="MY89" s="99"/>
      <c r="MZ89" s="99"/>
      <c r="NA89" s="99"/>
      <c r="NB89" s="99"/>
      <c r="NC89" s="99"/>
      <c r="ND89" s="99"/>
      <c r="NE89" s="99"/>
      <c r="NF89" s="99"/>
      <c r="NG89" s="99"/>
      <c r="NH89" s="99"/>
      <c r="NI89" s="99"/>
      <c r="NJ89" s="99"/>
      <c r="NK89" s="99"/>
      <c r="NL89" s="99"/>
      <c r="NM89" s="99"/>
      <c r="NN89" s="99"/>
      <c r="NO89" s="99"/>
      <c r="NP89" s="99"/>
      <c r="NQ89" s="99"/>
      <c r="NR89" s="99"/>
      <c r="NS89" s="99"/>
      <c r="NT89" s="99"/>
      <c r="NU89" s="99"/>
      <c r="NV89" s="99"/>
      <c r="NW89" s="99"/>
      <c r="NX89" s="99"/>
      <c r="NY89" s="99"/>
      <c r="NZ89" s="99"/>
      <c r="OA89" s="99"/>
      <c r="OB89" s="99"/>
      <c r="OC89" s="99"/>
      <c r="OD89" s="99"/>
      <c r="OE89" s="99"/>
      <c r="OF89" s="99"/>
      <c r="OG89" s="99"/>
      <c r="OH89" s="99"/>
      <c r="OI89" s="99"/>
      <c r="OJ89" s="99"/>
      <c r="OK89" s="99"/>
      <c r="OL89" s="99"/>
      <c r="OM89" s="99"/>
      <c r="ON89" s="99"/>
      <c r="OO89" s="99"/>
      <c r="OP89" s="99"/>
      <c r="OQ89" s="99"/>
      <c r="OR89" s="99"/>
      <c r="OS89" s="99"/>
      <c r="OT89" s="99"/>
      <c r="OU89" s="99"/>
      <c r="OV89" s="99"/>
      <c r="OW89" s="99"/>
      <c r="OX89" s="99"/>
      <c r="OY89" s="99"/>
      <c r="OZ89" s="99"/>
      <c r="PA89" s="99"/>
      <c r="PB89" s="99"/>
      <c r="PC89" s="99"/>
      <c r="PD89" s="99"/>
      <c r="PE89" s="99"/>
      <c r="PF89" s="99"/>
      <c r="PG89" s="99"/>
      <c r="PH89" s="99"/>
      <c r="PI89" s="99"/>
      <c r="PJ89" s="99"/>
      <c r="PK89" s="99"/>
      <c r="PL89" s="99"/>
      <c r="PM89" s="99"/>
      <c r="PN89" s="99"/>
      <c r="PO89" s="99"/>
      <c r="PP89" s="99"/>
      <c r="PQ89" s="99"/>
      <c r="PR89" s="99"/>
      <c r="PS89" s="99"/>
      <c r="PT89" s="99"/>
      <c r="PU89" s="99"/>
      <c r="PV89" s="99"/>
      <c r="PW89" s="99"/>
      <c r="PX89" s="99"/>
      <c r="PY89" s="99"/>
      <c r="PZ89" s="99"/>
      <c r="QA89" s="99"/>
      <c r="QB89" s="99"/>
      <c r="QC89" s="99"/>
      <c r="QD89" s="99"/>
      <c r="QE89" s="99"/>
      <c r="QF89" s="99"/>
      <c r="QG89" s="99"/>
      <c r="QH89" s="99"/>
      <c r="QI89" s="99"/>
      <c r="QJ89" s="99"/>
      <c r="QK89" s="99"/>
      <c r="QL89" s="99"/>
      <c r="QM89" s="99"/>
      <c r="QN89" s="99"/>
      <c r="QO89" s="99"/>
      <c r="QP89" s="99"/>
      <c r="QQ89" s="99"/>
      <c r="QR89" s="99"/>
      <c r="QS89" s="99"/>
      <c r="QT89" s="99"/>
      <c r="QU89" s="99"/>
      <c r="QV89" s="99"/>
      <c r="QW89" s="99"/>
      <c r="QX89" s="99"/>
      <c r="QY89" s="99"/>
      <c r="QZ89" s="99"/>
      <c r="RA89" s="99"/>
      <c r="RB89" s="99"/>
      <c r="RC89" s="99"/>
      <c r="RD89" s="99"/>
      <c r="RE89" s="99"/>
      <c r="RF89" s="99"/>
      <c r="RG89" s="99"/>
      <c r="RH89" s="99"/>
      <c r="RI89" s="99"/>
      <c r="RJ89" s="99"/>
      <c r="RK89" s="99"/>
      <c r="RL89" s="99"/>
      <c r="RM89" s="99"/>
      <c r="RN89" s="99"/>
      <c r="RO89" s="99"/>
      <c r="RP89" s="99"/>
      <c r="RQ89" s="99"/>
      <c r="RR89" s="99"/>
      <c r="RS89" s="99"/>
      <c r="RT89" s="99"/>
      <c r="RU89" s="99"/>
      <c r="RV89" s="99"/>
      <c r="RW89" s="99"/>
      <c r="RX89" s="99"/>
      <c r="RY89" s="99"/>
      <c r="RZ89" s="99"/>
      <c r="SA89" s="99"/>
      <c r="SB89" s="99"/>
      <c r="SC89" s="99"/>
      <c r="SD89" s="99"/>
      <c r="SE89" s="99"/>
      <c r="SF89" s="99"/>
      <c r="SG89" s="99"/>
      <c r="SH89" s="99"/>
      <c r="SI89" s="99"/>
      <c r="SJ89" s="99"/>
      <c r="SK89" s="99"/>
      <c r="SL89" s="99"/>
      <c r="SM89" s="99"/>
      <c r="SN89" s="99"/>
      <c r="SO89" s="99"/>
      <c r="SP89" s="99"/>
      <c r="SQ89" s="99"/>
      <c r="SR89" s="99"/>
      <c r="SS89" s="99"/>
      <c r="ST89" s="99"/>
      <c r="SU89" s="99"/>
      <c r="SV89" s="99"/>
      <c r="SW89" s="99"/>
      <c r="SX89" s="99"/>
      <c r="SY89" s="99"/>
      <c r="SZ89" s="99"/>
      <c r="TA89" s="99"/>
      <c r="TB89" s="99"/>
      <c r="TC89" s="99"/>
      <c r="TD89" s="99"/>
      <c r="TE89" s="99"/>
      <c r="TF89" s="99"/>
      <c r="TG89" s="99"/>
      <c r="TH89" s="99"/>
      <c r="TI89" s="99"/>
      <c r="TJ89" s="99"/>
      <c r="TK89" s="99"/>
      <c r="TL89" s="99"/>
      <c r="TM89" s="99"/>
      <c r="TN89" s="99"/>
      <c r="TO89" s="99"/>
      <c r="TP89" s="99"/>
      <c r="TQ89" s="99"/>
      <c r="TR89" s="99"/>
      <c r="TS89" s="99"/>
      <c r="TT89" s="99"/>
      <c r="TU89" s="99"/>
      <c r="TV89" s="99"/>
      <c r="TW89" s="99"/>
      <c r="TX89" s="99"/>
      <c r="TY89" s="99"/>
      <c r="TZ89" s="99"/>
      <c r="UA89" s="99"/>
      <c r="UB89" s="99"/>
      <c r="UC89" s="99"/>
      <c r="UD89" s="99"/>
      <c r="UE89" s="99"/>
      <c r="UF89" s="99"/>
      <c r="UG89" s="99"/>
      <c r="UH89" s="99"/>
      <c r="UI89" s="99"/>
      <c r="UJ89" s="99"/>
      <c r="UK89" s="99"/>
      <c r="UL89" s="99"/>
      <c r="UM89" s="99"/>
      <c r="UN89" s="99"/>
      <c r="UO89" s="99"/>
      <c r="UP89" s="99"/>
      <c r="UQ89" s="99"/>
      <c r="UR89" s="99"/>
      <c r="US89" s="99"/>
      <c r="UT89" s="99"/>
      <c r="UU89" s="99"/>
      <c r="UV89" s="99"/>
      <c r="UW89" s="99"/>
      <c r="UX89" s="99"/>
      <c r="UY89" s="99"/>
      <c r="UZ89" s="99"/>
      <c r="VA89" s="99"/>
      <c r="VB89" s="99"/>
      <c r="VC89" s="99"/>
      <c r="VD89" s="99"/>
      <c r="VE89" s="99"/>
      <c r="VF89" s="99"/>
      <c r="VG89" s="99"/>
      <c r="VH89" s="99"/>
      <c r="VI89" s="99"/>
      <c r="VJ89" s="99"/>
      <c r="VK89" s="99"/>
      <c r="VL89" s="99"/>
      <c r="VM89" s="99"/>
      <c r="VN89" s="99"/>
      <c r="VO89" s="99"/>
      <c r="VP89" s="99"/>
      <c r="VQ89" s="99"/>
      <c r="VR89" s="99"/>
      <c r="VS89" s="99"/>
      <c r="VT89" s="99"/>
      <c r="VU89" s="99"/>
      <c r="VV89" s="99"/>
      <c r="VW89" s="99"/>
      <c r="VX89" s="99"/>
      <c r="VY89" s="99"/>
      <c r="VZ89" s="99"/>
      <c r="WA89" s="99"/>
      <c r="WB89" s="99"/>
      <c r="WC89" s="99"/>
      <c r="WD89" s="99"/>
      <c r="WE89" s="99"/>
      <c r="WF89" s="99"/>
      <c r="WG89" s="99"/>
      <c r="WH89" s="99"/>
      <c r="WI89" s="99"/>
      <c r="WJ89" s="99"/>
      <c r="WK89" s="99"/>
      <c r="WL89" s="99"/>
      <c r="WM89" s="99"/>
      <c r="WN89" s="99"/>
      <c r="WO89" s="99"/>
      <c r="WP89" s="99"/>
      <c r="WQ89" s="99"/>
      <c r="WR89" s="99"/>
      <c r="WS89" s="99"/>
      <c r="WT89" s="99"/>
      <c r="WU89" s="99"/>
      <c r="WV89" s="99"/>
      <c r="WW89" s="99"/>
      <c r="WX89" s="99"/>
      <c r="WY89" s="99"/>
      <c r="WZ89" s="99"/>
      <c r="XA89" s="99"/>
      <c r="XB89" s="99"/>
      <c r="XC89" s="99"/>
      <c r="XD89" s="99"/>
      <c r="XE89" s="99"/>
      <c r="XF89" s="99"/>
      <c r="XG89" s="99"/>
      <c r="XH89" s="99"/>
      <c r="XI89" s="99"/>
      <c r="XJ89" s="99"/>
      <c r="XK89" s="99"/>
      <c r="XL89" s="99"/>
      <c r="XM89" s="99"/>
      <c r="XN89" s="99"/>
      <c r="XO89" s="99"/>
      <c r="XP89" s="99"/>
      <c r="XQ89" s="99"/>
      <c r="XR89" s="99"/>
      <c r="XS89" s="99"/>
      <c r="XT89" s="99"/>
      <c r="XU89" s="99"/>
      <c r="XV89" s="99"/>
      <c r="XW89" s="99"/>
      <c r="XX89" s="99"/>
      <c r="XY89" s="99"/>
      <c r="XZ89" s="99"/>
      <c r="YA89" s="99"/>
      <c r="YB89" s="99"/>
      <c r="YC89" s="99"/>
      <c r="YD89" s="99"/>
      <c r="YE89" s="99"/>
      <c r="YF89" s="99"/>
      <c r="YG89" s="99"/>
      <c r="YH89" s="99"/>
      <c r="YI89" s="99"/>
      <c r="YJ89" s="99"/>
      <c r="YK89" s="99"/>
      <c r="YL89" s="99"/>
      <c r="YM89" s="99"/>
      <c r="YN89" s="99"/>
      <c r="YO89" s="99"/>
      <c r="YP89" s="99"/>
      <c r="YQ89" s="99"/>
      <c r="YR89" s="99"/>
      <c r="YS89" s="99"/>
      <c r="YT89" s="99"/>
      <c r="YU89" s="99"/>
      <c r="YV89" s="99"/>
      <c r="YW89" s="99"/>
      <c r="YX89" s="99"/>
      <c r="YY89" s="99"/>
      <c r="YZ89" s="99"/>
      <c r="ZA89" s="99"/>
      <c r="ZB89" s="99"/>
      <c r="ZC89" s="99"/>
      <c r="ZD89" s="99"/>
      <c r="ZE89" s="99"/>
      <c r="ZF89" s="99"/>
      <c r="ZG89" s="99"/>
      <c r="ZH89" s="99"/>
      <c r="ZI89" s="99"/>
      <c r="ZJ89" s="99"/>
      <c r="ZK89" s="99"/>
      <c r="ZL89" s="99"/>
      <c r="ZM89" s="99"/>
      <c r="ZN89" s="99"/>
      <c r="ZO89" s="99"/>
      <c r="ZP89" s="99"/>
      <c r="ZQ89" s="99"/>
      <c r="ZR89" s="99"/>
      <c r="ZS89" s="99"/>
      <c r="ZT89" s="99"/>
      <c r="ZU89" s="99"/>
      <c r="ZV89" s="99"/>
      <c r="ZW89" s="99"/>
      <c r="ZX89" s="99"/>
      <c r="ZY89" s="99"/>
      <c r="ZZ89" s="99"/>
      <c r="AAA89" s="99"/>
      <c r="AAB89" s="99"/>
      <c r="AAC89" s="99"/>
      <c r="AAD89" s="99"/>
      <c r="AAE89" s="99"/>
      <c r="AAF89" s="99"/>
      <c r="AAG89" s="99"/>
      <c r="AAH89" s="99"/>
      <c r="AAI89" s="99"/>
      <c r="AAJ89" s="99"/>
      <c r="AAK89" s="99"/>
      <c r="AAL89" s="99"/>
      <c r="AAM89" s="99"/>
      <c r="AAN89" s="99"/>
      <c r="AAO89" s="99"/>
      <c r="AAP89" s="99"/>
      <c r="AAQ89" s="99"/>
      <c r="AAR89" s="99"/>
      <c r="AAS89" s="99"/>
      <c r="AAT89" s="99"/>
      <c r="AAU89" s="99"/>
      <c r="AAV89" s="99"/>
      <c r="AAW89" s="99"/>
      <c r="AAX89" s="99"/>
      <c r="AAY89" s="99"/>
      <c r="AAZ89" s="99"/>
      <c r="ABA89" s="99"/>
      <c r="ABB89" s="99"/>
      <c r="ABC89" s="99"/>
      <c r="ABD89" s="99"/>
      <c r="ABE89" s="99"/>
      <c r="ABF89" s="99"/>
      <c r="ABG89" s="99"/>
      <c r="ABH89" s="99"/>
      <c r="ABI89" s="99"/>
      <c r="ABJ89" s="99"/>
      <c r="ABK89" s="99"/>
      <c r="ABL89" s="99"/>
      <c r="ABM89" s="99"/>
      <c r="ABN89" s="99"/>
      <c r="ABO89" s="99"/>
      <c r="ABP89" s="99"/>
      <c r="ABQ89" s="99"/>
      <c r="ABR89" s="99"/>
      <c r="ABS89" s="99"/>
      <c r="ABT89" s="99"/>
      <c r="ABU89" s="99"/>
      <c r="ABV89" s="99"/>
      <c r="ABW89" s="99"/>
      <c r="ABX89" s="99"/>
      <c r="ABY89" s="99"/>
      <c r="ABZ89" s="99"/>
      <c r="ACA89" s="99"/>
      <c r="ACB89" s="99"/>
      <c r="ACC89" s="99"/>
      <c r="ACD89" s="99"/>
      <c r="ACE89" s="99"/>
      <c r="ACF89" s="99"/>
      <c r="ACG89" s="99"/>
      <c r="ACH89" s="99"/>
      <c r="ACI89" s="99"/>
      <c r="ACJ89" s="99"/>
      <c r="ACK89" s="99"/>
      <c r="ACL89" s="99"/>
      <c r="ACM89" s="99"/>
      <c r="ACN89" s="99"/>
      <c r="ACO89" s="99"/>
      <c r="ACP89" s="99"/>
      <c r="ACQ89" s="99"/>
      <c r="ACR89" s="99"/>
      <c r="ACS89" s="99"/>
      <c r="ACT89" s="99"/>
      <c r="ACU89" s="99"/>
      <c r="ACV89" s="99"/>
      <c r="ACW89" s="99"/>
      <c r="ACX89" s="99"/>
      <c r="ACY89" s="99"/>
      <c r="ACZ89" s="99"/>
      <c r="ADA89" s="99"/>
      <c r="ADB89" s="99"/>
      <c r="ADC89" s="99"/>
      <c r="ADD89" s="99"/>
      <c r="ADE89" s="99"/>
      <c r="ADF89" s="99"/>
      <c r="ADG89" s="99"/>
      <c r="ADH89" s="99"/>
      <c r="ADI89" s="99"/>
      <c r="ADJ89" s="99"/>
      <c r="ADK89" s="99"/>
      <c r="ADL89" s="99"/>
      <c r="ADM89" s="99"/>
      <c r="ADN89" s="99"/>
      <c r="ADO89" s="99"/>
      <c r="ADP89" s="99"/>
      <c r="ADQ89" s="99"/>
      <c r="ADR89" s="99"/>
      <c r="ADS89" s="99"/>
      <c r="ADT89" s="99"/>
      <c r="ADU89" s="99"/>
      <c r="ADV89" s="99"/>
      <c r="ADW89" s="99"/>
      <c r="ADX89" s="99"/>
      <c r="ADY89" s="99"/>
      <c r="ADZ89" s="99"/>
      <c r="AEA89" s="99"/>
      <c r="AEB89" s="99"/>
      <c r="AEC89" s="99"/>
      <c r="AED89" s="99"/>
      <c r="AEE89" s="99"/>
      <c r="AEF89" s="99"/>
      <c r="AEG89" s="99"/>
      <c r="AEH89" s="99"/>
      <c r="AEI89" s="99"/>
      <c r="AEJ89" s="99"/>
      <c r="AEK89" s="99"/>
      <c r="AEL89" s="99"/>
      <c r="AEM89" s="99"/>
      <c r="AEN89" s="99"/>
      <c r="AEO89" s="99"/>
      <c r="AEP89" s="99"/>
      <c r="AEQ89" s="99"/>
      <c r="AER89" s="99"/>
      <c r="AES89" s="99"/>
      <c r="AET89" s="99"/>
      <c r="AEU89" s="99"/>
      <c r="AEV89" s="99"/>
      <c r="AEW89" s="99"/>
      <c r="AEX89" s="99"/>
      <c r="AEY89" s="99"/>
      <c r="AEZ89" s="99"/>
      <c r="AFA89" s="99"/>
      <c r="AFB89" s="99"/>
      <c r="AFC89" s="99"/>
      <c r="AFD89" s="99"/>
      <c r="AFE89" s="99"/>
      <c r="AFF89" s="99"/>
      <c r="AFG89" s="99"/>
      <c r="AFH89" s="99"/>
      <c r="AFI89" s="99"/>
      <c r="AFJ89" s="99"/>
      <c r="AFK89" s="99"/>
      <c r="AFL89" s="99"/>
      <c r="AFM89" s="99"/>
      <c r="AFN89" s="99"/>
      <c r="AFO89" s="99"/>
      <c r="AFP89" s="99"/>
      <c r="AFQ89" s="99"/>
      <c r="AFR89" s="99"/>
      <c r="AFS89" s="99"/>
      <c r="AFT89" s="99"/>
      <c r="AFU89" s="99"/>
      <c r="AFV89" s="99"/>
      <c r="AFW89" s="99"/>
      <c r="AFX89" s="99"/>
      <c r="AFY89" s="99"/>
      <c r="AFZ89" s="99"/>
      <c r="AGA89" s="99"/>
      <c r="AGB89" s="99"/>
      <c r="AGC89" s="99"/>
      <c r="AGD89" s="99"/>
      <c r="AGE89" s="99"/>
      <c r="AGF89" s="99"/>
      <c r="AGG89" s="99"/>
      <c r="AGH89" s="99"/>
      <c r="AGI89" s="99"/>
      <c r="AGJ89" s="99"/>
      <c r="AGK89" s="99"/>
      <c r="AGL89" s="99"/>
      <c r="AGM89" s="99"/>
      <c r="AGN89" s="99"/>
      <c r="AGO89" s="99"/>
      <c r="AGP89" s="99"/>
      <c r="AGQ89" s="99"/>
      <c r="AGR89" s="99"/>
      <c r="AGS89" s="99"/>
      <c r="AGT89" s="99"/>
      <c r="AGU89" s="99"/>
      <c r="AGV89" s="99"/>
      <c r="AGW89" s="99"/>
      <c r="AGX89" s="99"/>
      <c r="AGY89" s="99"/>
      <c r="AGZ89" s="99"/>
      <c r="AHA89" s="99"/>
      <c r="AHB89" s="99"/>
      <c r="AHC89" s="99"/>
      <c r="AHD89" s="99"/>
      <c r="AHE89" s="99"/>
      <c r="AHF89" s="99"/>
      <c r="AHG89" s="99"/>
      <c r="AHH89" s="99"/>
      <c r="AHI89" s="99"/>
      <c r="AHJ89" s="99"/>
      <c r="AHK89" s="99"/>
      <c r="AHL89" s="99"/>
      <c r="AHM89" s="99"/>
      <c r="AHN89" s="99"/>
      <c r="AHO89" s="99"/>
      <c r="AHP89" s="99"/>
      <c r="AHQ89" s="99"/>
      <c r="AHR89" s="99"/>
      <c r="AHS89" s="99"/>
      <c r="AHT89" s="99"/>
      <c r="AHU89" s="99"/>
      <c r="AHV89" s="99"/>
      <c r="AHW89" s="99"/>
      <c r="AHX89" s="99"/>
      <c r="AHY89" s="99"/>
      <c r="AHZ89" s="99"/>
      <c r="AIA89" s="99"/>
      <c r="AIB89" s="99"/>
      <c r="AIC89" s="99"/>
      <c r="AID89" s="99"/>
      <c r="AIE89" s="99"/>
      <c r="AIF89" s="99"/>
      <c r="AIG89" s="99"/>
      <c r="AIH89" s="99"/>
      <c r="AII89" s="99"/>
      <c r="AIJ89" s="99"/>
      <c r="AIK89" s="99"/>
      <c r="AIL89" s="99"/>
      <c r="AIM89" s="99"/>
      <c r="AIN89" s="99"/>
      <c r="AIO89" s="99"/>
      <c r="AIP89" s="99"/>
      <c r="AIQ89" s="99"/>
      <c r="AIR89" s="99"/>
      <c r="AIS89" s="99"/>
      <c r="AIT89" s="99"/>
      <c r="AIU89" s="99"/>
      <c r="AIV89" s="99"/>
      <c r="AIW89" s="99"/>
      <c r="AIX89" s="99"/>
      <c r="AIY89" s="99"/>
      <c r="AIZ89" s="99"/>
      <c r="AJA89" s="99"/>
      <c r="AJB89" s="99"/>
      <c r="AJC89" s="99"/>
      <c r="AJD89" s="99"/>
      <c r="AJE89" s="99"/>
      <c r="AJF89" s="99"/>
      <c r="AJG89" s="99"/>
      <c r="AJH89" s="99"/>
      <c r="AJI89" s="99"/>
      <c r="AJJ89" s="99"/>
      <c r="AJK89" s="99"/>
      <c r="AJL89" s="99"/>
      <c r="AJM89" s="99"/>
      <c r="AJN89" s="99"/>
      <c r="AJO89" s="99"/>
      <c r="AJP89" s="99"/>
      <c r="AJQ89" s="99"/>
      <c r="AJR89" s="99"/>
      <c r="AJS89" s="99"/>
      <c r="AJT89" s="99"/>
      <c r="AJU89" s="99"/>
      <c r="AJV89" s="99"/>
      <c r="AJW89" s="99"/>
      <c r="AJX89" s="99"/>
      <c r="AJY89" s="99"/>
      <c r="AJZ89" s="99"/>
      <c r="AKA89" s="99"/>
      <c r="AKB89" s="99"/>
      <c r="AKC89" s="99"/>
      <c r="AKD89" s="99"/>
      <c r="AKE89" s="99"/>
      <c r="AKF89" s="99"/>
      <c r="AKG89" s="99"/>
      <c r="AKH89" s="99"/>
      <c r="AKI89" s="99"/>
      <c r="AKJ89" s="99"/>
      <c r="AKK89" s="99"/>
      <c r="AKL89" s="99"/>
      <c r="AKM89" s="99"/>
      <c r="AKN89" s="99"/>
      <c r="AKO89" s="99"/>
      <c r="AKP89" s="99"/>
      <c r="AKQ89" s="99"/>
      <c r="AKR89" s="99"/>
      <c r="AKS89" s="99"/>
      <c r="AKT89" s="99"/>
      <c r="AKU89" s="99"/>
      <c r="AKV89" s="99"/>
      <c r="AKW89" s="99"/>
      <c r="AKX89" s="99"/>
      <c r="AKY89" s="99"/>
      <c r="AKZ89" s="99"/>
      <c r="ALA89" s="99"/>
      <c r="ALB89" s="99"/>
      <c r="ALC89" s="99"/>
      <c r="ALD89" s="99"/>
      <c r="ALE89" s="99"/>
      <c r="ALF89" s="99"/>
      <c r="ALG89" s="99"/>
      <c r="ALH89" s="99"/>
      <c r="ALI89" s="99"/>
      <c r="ALJ89" s="99"/>
      <c r="ALK89" s="99"/>
      <c r="ALL89" s="99"/>
      <c r="ALM89" s="99"/>
      <c r="ALN89" s="99"/>
      <c r="ALO89" s="99"/>
      <c r="ALP89" s="99"/>
      <c r="ALQ89" s="99"/>
      <c r="ALR89" s="99"/>
      <c r="ALS89" s="99"/>
      <c r="ALT89" s="99"/>
      <c r="ALU89" s="99"/>
      <c r="ALV89" s="99"/>
      <c r="ALW89" s="99"/>
      <c r="ALX89" s="99"/>
      <c r="ALY89" s="99"/>
      <c r="ALZ89" s="99"/>
      <c r="AMA89" s="99"/>
      <c r="AMB89" s="99"/>
      <c r="AMC89" s="99"/>
      <c r="AMD89" s="99"/>
      <c r="AME89" s="99"/>
      <c r="AMF89" s="99"/>
      <c r="AMG89" s="99"/>
      <c r="AMH89" s="99"/>
      <c r="AMI89" s="99"/>
      <c r="AMJ89" s="99"/>
      <c r="AMK89" s="99"/>
      <c r="AML89" s="99"/>
      <c r="AMM89" s="99"/>
      <c r="AMN89" s="99"/>
      <c r="AMO89" s="99"/>
      <c r="AMP89" s="99"/>
      <c r="AMQ89" s="99"/>
      <c r="AMR89" s="99"/>
      <c r="AMS89" s="99"/>
      <c r="AMT89" s="99"/>
      <c r="AMU89" s="99"/>
      <c r="AMV89" s="99"/>
      <c r="AMW89" s="99"/>
      <c r="AMX89" s="99"/>
      <c r="AMY89" s="99"/>
      <c r="AMZ89" s="99"/>
      <c r="ANA89" s="99"/>
      <c r="ANB89" s="99"/>
      <c r="ANC89" s="99"/>
      <c r="AND89" s="99"/>
      <c r="ANE89" s="99"/>
      <c r="ANF89" s="99"/>
      <c r="ANG89" s="99"/>
      <c r="ANH89" s="99"/>
      <c r="ANI89" s="99"/>
      <c r="ANJ89" s="99"/>
      <c r="ANK89" s="99"/>
      <c r="ANL89" s="99"/>
      <c r="ANM89" s="99"/>
      <c r="ANN89" s="99"/>
      <c r="ANO89" s="99"/>
      <c r="ANP89" s="99"/>
      <c r="ANQ89" s="99"/>
      <c r="ANR89" s="99"/>
      <c r="ANS89" s="99"/>
      <c r="ANT89" s="99"/>
      <c r="ANU89" s="99"/>
      <c r="ANV89" s="99"/>
      <c r="ANW89" s="99"/>
      <c r="ANX89" s="99"/>
      <c r="ANY89" s="99"/>
      <c r="ANZ89" s="99"/>
      <c r="AOA89" s="99"/>
      <c r="AOB89" s="99"/>
      <c r="AOC89" s="99"/>
      <c r="AOD89" s="99"/>
      <c r="AOE89" s="99"/>
      <c r="AOF89" s="99"/>
      <c r="AOG89" s="99"/>
      <c r="AOH89" s="99"/>
      <c r="AOI89" s="99"/>
      <c r="AOJ89" s="99"/>
      <c r="AOK89" s="99"/>
      <c r="AOL89" s="99"/>
      <c r="AOM89" s="99"/>
      <c r="AON89" s="99"/>
      <c r="AOO89" s="99"/>
      <c r="AOP89" s="99"/>
      <c r="AOQ89" s="99"/>
      <c r="AOR89" s="99"/>
      <c r="AOS89" s="99"/>
      <c r="AOT89" s="99"/>
      <c r="AOU89" s="99"/>
      <c r="AOV89" s="99"/>
      <c r="AOW89" s="99"/>
      <c r="AOX89" s="99"/>
      <c r="AOY89" s="99"/>
      <c r="AOZ89" s="99"/>
      <c r="APA89" s="99"/>
      <c r="APB89" s="99"/>
      <c r="APC89" s="99"/>
      <c r="APD89" s="99"/>
      <c r="APE89" s="99"/>
      <c r="APF89" s="99"/>
      <c r="APG89" s="99"/>
      <c r="APH89" s="99"/>
      <c r="API89" s="99"/>
      <c r="APJ89" s="99"/>
      <c r="APK89" s="99"/>
      <c r="APL89" s="99"/>
      <c r="APM89" s="99"/>
      <c r="APN89" s="99"/>
      <c r="APO89" s="99"/>
      <c r="APP89" s="99"/>
      <c r="APQ89" s="99"/>
      <c r="APR89" s="99"/>
      <c r="APS89" s="99"/>
      <c r="APT89" s="99"/>
      <c r="APU89" s="99"/>
      <c r="APV89" s="99"/>
      <c r="APW89" s="99"/>
      <c r="APX89" s="99"/>
      <c r="APY89" s="99"/>
      <c r="APZ89" s="99"/>
      <c r="AQA89" s="99"/>
      <c r="AQB89" s="99"/>
      <c r="AQC89" s="99"/>
      <c r="AQD89" s="99"/>
      <c r="AQE89" s="99"/>
      <c r="AQF89" s="99"/>
      <c r="AQG89" s="99"/>
      <c r="AQH89" s="99"/>
      <c r="AQI89" s="99"/>
      <c r="AQJ89" s="99"/>
      <c r="AQK89" s="99"/>
      <c r="AQL89" s="99"/>
      <c r="AQM89" s="99"/>
      <c r="AQN89" s="99"/>
      <c r="AQO89" s="99"/>
      <c r="AQP89" s="99"/>
      <c r="AQQ89" s="99"/>
      <c r="AQR89" s="99"/>
      <c r="AQS89" s="99"/>
      <c r="AQT89" s="99"/>
      <c r="AQU89" s="99"/>
      <c r="AQV89" s="99"/>
      <c r="AQW89" s="99"/>
      <c r="AQX89" s="99"/>
      <c r="AQY89" s="99"/>
      <c r="AQZ89" s="99"/>
      <c r="ARA89" s="99"/>
      <c r="ARB89" s="99"/>
      <c r="ARC89" s="99"/>
      <c r="ARD89" s="99"/>
      <c r="ARE89" s="99"/>
      <c r="ARF89" s="99"/>
      <c r="ARG89" s="99"/>
      <c r="ARH89" s="99"/>
      <c r="ARI89" s="99"/>
      <c r="ARJ89" s="99"/>
      <c r="ARK89" s="99"/>
      <c r="ARL89" s="99"/>
      <c r="ARM89" s="99"/>
      <c r="ARN89" s="99"/>
      <c r="ARO89" s="99"/>
      <c r="ARP89" s="99"/>
      <c r="ARQ89" s="99"/>
      <c r="ARR89" s="99"/>
      <c r="ARS89" s="99"/>
      <c r="ART89" s="99"/>
      <c r="ARU89" s="99"/>
      <c r="ARV89" s="99"/>
      <c r="ARW89" s="99"/>
      <c r="ARX89" s="99"/>
      <c r="ARY89" s="99"/>
      <c r="ARZ89" s="99"/>
      <c r="ASA89" s="99"/>
      <c r="ASB89" s="99"/>
      <c r="ASC89" s="99"/>
      <c r="ASD89" s="99"/>
      <c r="ASE89" s="99"/>
      <c r="ASF89" s="99"/>
      <c r="ASG89" s="99"/>
      <c r="ASH89" s="99"/>
      <c r="ASI89" s="99"/>
      <c r="ASJ89" s="99"/>
      <c r="ASK89" s="99"/>
      <c r="ASL89" s="99"/>
      <c r="ASM89" s="99"/>
      <c r="ASN89" s="99"/>
      <c r="ASO89" s="99"/>
      <c r="ASP89" s="99"/>
      <c r="ASQ89" s="99"/>
      <c r="ASR89" s="99"/>
      <c r="ASS89" s="99"/>
      <c r="AST89" s="99"/>
      <c r="ASU89" s="99"/>
      <c r="ASV89" s="99"/>
      <c r="ASW89" s="99"/>
      <c r="ASX89" s="99"/>
      <c r="ASY89" s="99"/>
      <c r="ASZ89" s="99"/>
      <c r="ATA89" s="99"/>
      <c r="ATB89" s="99"/>
      <c r="ATC89" s="99"/>
      <c r="ATD89" s="99"/>
      <c r="ATE89" s="99"/>
      <c r="ATF89" s="99"/>
      <c r="ATG89" s="99"/>
      <c r="ATH89" s="99"/>
      <c r="ATI89" s="99"/>
      <c r="ATJ89" s="99"/>
      <c r="ATK89" s="99"/>
      <c r="ATL89" s="99"/>
      <c r="ATM89" s="99"/>
      <c r="ATN89" s="99"/>
      <c r="ATO89" s="99"/>
      <c r="ATP89" s="99"/>
      <c r="ATQ89" s="99"/>
      <c r="ATR89" s="99"/>
      <c r="ATS89" s="99"/>
      <c r="ATT89" s="99"/>
      <c r="ATU89" s="99"/>
      <c r="ATV89" s="99"/>
      <c r="ATW89" s="99"/>
      <c r="ATX89" s="99"/>
      <c r="ATY89" s="99"/>
      <c r="ATZ89" s="99"/>
      <c r="AUA89" s="99"/>
      <c r="AUB89" s="99"/>
      <c r="AUC89" s="99"/>
      <c r="AUD89" s="99"/>
      <c r="AUE89" s="99"/>
      <c r="AUF89" s="99"/>
      <c r="AUG89" s="99"/>
      <c r="AUH89" s="99"/>
      <c r="AUI89" s="99"/>
      <c r="AUJ89" s="99"/>
      <c r="AUK89" s="99"/>
      <c r="AUL89" s="99"/>
      <c r="AUM89" s="99"/>
      <c r="AUN89" s="99"/>
      <c r="AUO89" s="99"/>
      <c r="AUP89" s="99"/>
      <c r="AUQ89" s="99"/>
      <c r="AUR89" s="99"/>
      <c r="AUS89" s="99"/>
      <c r="AUT89" s="99"/>
      <c r="AUU89" s="99"/>
      <c r="AUV89" s="99"/>
      <c r="AUW89" s="99"/>
      <c r="AUX89" s="99"/>
      <c r="AUY89" s="99"/>
      <c r="AUZ89" s="99"/>
      <c r="AVA89" s="99"/>
      <c r="AVB89" s="99"/>
      <c r="AVC89" s="99"/>
      <c r="AVD89" s="99"/>
      <c r="AVE89" s="99"/>
      <c r="AVF89" s="99"/>
      <c r="AVG89" s="99"/>
      <c r="AVH89" s="99"/>
      <c r="AVI89" s="99"/>
      <c r="AVJ89" s="99"/>
      <c r="AVK89" s="99"/>
      <c r="AVL89" s="99"/>
      <c r="AVM89" s="99"/>
      <c r="AVN89" s="99"/>
      <c r="AVO89" s="99"/>
      <c r="AVP89" s="99"/>
      <c r="AVQ89" s="99"/>
      <c r="AVR89" s="99"/>
      <c r="AVS89" s="99"/>
      <c r="AVT89" s="99"/>
      <c r="AVU89" s="99"/>
      <c r="AVV89" s="99"/>
      <c r="AVW89" s="99"/>
      <c r="AVX89" s="99"/>
      <c r="AVY89" s="99"/>
      <c r="AVZ89" s="99"/>
      <c r="AWA89" s="99"/>
      <c r="AWB89" s="99"/>
      <c r="AWC89" s="99"/>
      <c r="AWD89" s="99"/>
      <c r="AWE89" s="99"/>
      <c r="AWF89" s="99"/>
      <c r="AWG89" s="99"/>
      <c r="AWH89" s="99"/>
      <c r="AWI89" s="99"/>
      <c r="AWJ89" s="99"/>
      <c r="AWK89" s="99"/>
      <c r="AWL89" s="99"/>
      <c r="AWM89" s="99"/>
      <c r="AWN89" s="99"/>
      <c r="AWO89" s="99"/>
      <c r="AWP89" s="99"/>
      <c r="AWQ89" s="99"/>
      <c r="AWR89" s="99"/>
      <c r="AWS89" s="99"/>
      <c r="AWT89" s="99"/>
      <c r="AWU89" s="99"/>
      <c r="AWV89" s="99"/>
      <c r="AWW89" s="99"/>
      <c r="AWX89" s="99"/>
      <c r="AWY89" s="99"/>
      <c r="AWZ89" s="99"/>
      <c r="AXA89" s="99"/>
      <c r="AXB89" s="99"/>
      <c r="AXC89" s="99"/>
      <c r="AXD89" s="99"/>
      <c r="AXE89" s="99"/>
      <c r="AXF89" s="99"/>
      <c r="AXG89" s="99"/>
      <c r="AXH89" s="99"/>
      <c r="AXI89" s="99"/>
      <c r="AXJ89" s="99"/>
      <c r="AXK89" s="99"/>
      <c r="AXL89" s="99"/>
      <c r="AXM89" s="99"/>
      <c r="AXN89" s="99"/>
      <c r="AXO89" s="99"/>
      <c r="AXP89" s="99"/>
      <c r="AXQ89" s="99"/>
      <c r="AXR89" s="99"/>
      <c r="AXS89" s="99"/>
      <c r="AXT89" s="99"/>
      <c r="AXU89" s="99"/>
      <c r="AXV89" s="99"/>
      <c r="AXW89" s="99"/>
      <c r="AXX89" s="99"/>
      <c r="AXY89" s="99"/>
      <c r="AXZ89" s="99"/>
      <c r="AYA89" s="99"/>
      <c r="AYB89" s="99"/>
      <c r="AYC89" s="99"/>
      <c r="AYD89" s="99"/>
      <c r="AYE89" s="99"/>
      <c r="AYF89" s="99"/>
      <c r="AYG89" s="99"/>
      <c r="AYH89" s="99"/>
      <c r="AYI89" s="99"/>
      <c r="AYJ89" s="99"/>
      <c r="AYK89" s="99"/>
      <c r="AYL89" s="99"/>
      <c r="AYM89" s="99"/>
      <c r="AYN89" s="99"/>
      <c r="AYO89" s="99"/>
      <c r="AYP89" s="99"/>
      <c r="AYQ89" s="99"/>
      <c r="AYR89" s="99"/>
      <c r="AYS89" s="99"/>
      <c r="AYT89" s="99"/>
      <c r="AYU89" s="99"/>
      <c r="AYV89" s="99"/>
      <c r="AYW89" s="99"/>
      <c r="AYX89" s="99"/>
      <c r="AYY89" s="99"/>
      <c r="AYZ89" s="99"/>
      <c r="AZA89" s="99"/>
      <c r="AZB89" s="99"/>
      <c r="AZC89" s="99"/>
      <c r="AZD89" s="99"/>
      <c r="AZE89" s="99"/>
      <c r="AZF89" s="99"/>
      <c r="AZG89" s="99"/>
      <c r="AZH89" s="99"/>
      <c r="AZI89" s="99"/>
      <c r="AZJ89" s="99"/>
      <c r="AZK89" s="99"/>
      <c r="AZL89" s="99"/>
      <c r="AZM89" s="99"/>
      <c r="AZN89" s="99"/>
      <c r="AZO89" s="99"/>
      <c r="AZP89" s="99"/>
      <c r="AZQ89" s="99"/>
      <c r="AZR89" s="99"/>
      <c r="AZS89" s="99"/>
      <c r="AZT89" s="99"/>
      <c r="AZU89" s="99"/>
      <c r="AZV89" s="99"/>
      <c r="AZW89" s="99"/>
      <c r="AZX89" s="99"/>
      <c r="AZY89" s="99"/>
      <c r="AZZ89" s="99"/>
      <c r="BAA89" s="99"/>
      <c r="BAB89" s="99"/>
      <c r="BAC89" s="99"/>
      <c r="BAD89" s="99"/>
      <c r="BAE89" s="99"/>
      <c r="BAF89" s="99"/>
      <c r="BAG89" s="99"/>
      <c r="BAH89" s="99"/>
      <c r="BAI89" s="99"/>
      <c r="BAJ89" s="99"/>
      <c r="BAK89" s="99"/>
      <c r="BAL89" s="99"/>
      <c r="BAM89" s="99"/>
      <c r="BAN89" s="99"/>
      <c r="BAO89" s="99"/>
      <c r="BAP89" s="99"/>
      <c r="BAQ89" s="99"/>
      <c r="BAR89" s="99"/>
      <c r="BAS89" s="99"/>
      <c r="BAT89" s="99"/>
      <c r="BAU89" s="99"/>
      <c r="BAV89" s="99"/>
      <c r="BAW89" s="99"/>
      <c r="BAX89" s="99"/>
      <c r="BAY89" s="99"/>
      <c r="BAZ89" s="99"/>
      <c r="BBA89" s="99"/>
      <c r="BBB89" s="99"/>
      <c r="BBC89" s="99"/>
      <c r="BBD89" s="99"/>
      <c r="BBE89" s="99"/>
      <c r="BBF89" s="99"/>
      <c r="BBG89" s="99"/>
      <c r="BBH89" s="99"/>
      <c r="BBI89" s="99"/>
      <c r="BBJ89" s="99"/>
      <c r="BBK89" s="99"/>
      <c r="BBL89" s="99"/>
      <c r="BBM89" s="99"/>
      <c r="BBN89" s="99"/>
      <c r="BBO89" s="99"/>
      <c r="BBP89" s="99"/>
      <c r="BBQ89" s="99"/>
      <c r="BBR89" s="99"/>
      <c r="BBS89" s="99"/>
      <c r="BBT89" s="99"/>
      <c r="BBU89" s="99"/>
      <c r="BBV89" s="99"/>
      <c r="BBW89" s="99"/>
      <c r="BBX89" s="99"/>
      <c r="BBY89" s="99"/>
      <c r="BBZ89" s="99"/>
      <c r="BCA89" s="99"/>
      <c r="BCB89" s="99"/>
      <c r="BCC89" s="99"/>
      <c r="BCD89" s="99"/>
      <c r="BCE89" s="99"/>
      <c r="BCF89" s="99"/>
      <c r="BCG89" s="99"/>
      <c r="BCH89" s="99"/>
      <c r="BCI89" s="99"/>
      <c r="BCJ89" s="99"/>
      <c r="BCK89" s="99"/>
      <c r="BCL89" s="99"/>
      <c r="BCM89" s="99"/>
      <c r="BCN89" s="99"/>
      <c r="BCO89" s="99"/>
      <c r="BCP89" s="99"/>
      <c r="BCQ89" s="99"/>
      <c r="BCR89" s="99"/>
      <c r="BCS89" s="99"/>
      <c r="BCT89" s="99"/>
      <c r="BCU89" s="99"/>
      <c r="BCV89" s="99"/>
      <c r="BCW89" s="99"/>
      <c r="BCX89" s="99"/>
      <c r="BCY89" s="99"/>
      <c r="BCZ89" s="99"/>
      <c r="BDA89" s="99"/>
      <c r="BDB89" s="99"/>
      <c r="BDC89" s="99"/>
      <c r="BDD89" s="99"/>
      <c r="BDE89" s="99"/>
      <c r="BDF89" s="99"/>
      <c r="BDG89" s="99"/>
      <c r="BDH89" s="99"/>
      <c r="BDI89" s="99"/>
      <c r="BDJ89" s="99"/>
      <c r="BDK89" s="99"/>
      <c r="BDL89" s="99"/>
      <c r="BDM89" s="99"/>
      <c r="BDN89" s="99"/>
      <c r="BDO89" s="99"/>
      <c r="BDP89" s="99"/>
      <c r="BDQ89" s="99"/>
      <c r="BDR89" s="99"/>
      <c r="BDS89" s="99"/>
      <c r="BDT89" s="99"/>
      <c r="BDU89" s="99"/>
      <c r="BDV89" s="99"/>
      <c r="BDW89" s="99"/>
      <c r="BDX89" s="99"/>
      <c r="BDY89" s="99"/>
      <c r="BDZ89" s="99"/>
      <c r="BEA89" s="99"/>
      <c r="BEB89" s="99"/>
      <c r="BEC89" s="99"/>
      <c r="BED89" s="99"/>
      <c r="BEE89" s="99"/>
      <c r="BEF89" s="99"/>
      <c r="BEG89" s="99"/>
      <c r="BEH89" s="99"/>
      <c r="BEI89" s="99"/>
      <c r="BEJ89" s="99"/>
      <c r="BEK89" s="99"/>
      <c r="BEL89" s="99"/>
      <c r="BEM89" s="99"/>
      <c r="BEN89" s="99"/>
      <c r="BEO89" s="99"/>
      <c r="BEP89" s="99"/>
      <c r="BEQ89" s="99"/>
      <c r="BER89" s="99"/>
      <c r="BES89" s="99"/>
      <c r="BET89" s="99"/>
      <c r="BEU89" s="99"/>
      <c r="BEV89" s="99"/>
      <c r="BEW89" s="99"/>
      <c r="BEX89" s="99"/>
      <c r="BEY89" s="99"/>
      <c r="BEZ89" s="99"/>
      <c r="BFA89" s="99"/>
      <c r="BFB89" s="99"/>
      <c r="BFC89" s="99"/>
      <c r="BFD89" s="99"/>
      <c r="BFE89" s="99"/>
      <c r="BFF89" s="99"/>
      <c r="BFG89" s="99"/>
      <c r="BFH89" s="99"/>
      <c r="BFI89" s="99"/>
      <c r="BFJ89" s="99"/>
      <c r="BFK89" s="99"/>
      <c r="BFL89" s="99"/>
      <c r="BFM89" s="99"/>
      <c r="BFN89" s="99"/>
      <c r="BFO89" s="99"/>
      <c r="BFP89" s="99"/>
      <c r="BFQ89" s="99"/>
      <c r="BFR89" s="99"/>
      <c r="BFS89" s="99"/>
      <c r="BFT89" s="99"/>
      <c r="BFU89" s="99"/>
      <c r="BFV89" s="99"/>
      <c r="BFW89" s="99"/>
      <c r="BFX89" s="99"/>
      <c r="BFY89" s="99"/>
      <c r="BFZ89" s="99"/>
      <c r="BGA89" s="99"/>
      <c r="BGB89" s="99"/>
      <c r="BGC89" s="99"/>
      <c r="BGD89" s="99"/>
      <c r="BGE89" s="99"/>
      <c r="BGF89" s="99"/>
      <c r="BGG89" s="99"/>
      <c r="BGH89" s="99"/>
      <c r="BGI89" s="99"/>
      <c r="BGJ89" s="99"/>
      <c r="BGK89" s="99"/>
      <c r="BGL89" s="99"/>
      <c r="BGM89" s="99"/>
      <c r="BGN89" s="99"/>
      <c r="BGO89" s="99"/>
      <c r="BGP89" s="99"/>
      <c r="BGQ89" s="99"/>
      <c r="BGR89" s="99"/>
      <c r="BGS89" s="99"/>
      <c r="BGT89" s="99"/>
      <c r="BGU89" s="99"/>
      <c r="BGV89" s="99"/>
      <c r="BGW89" s="99"/>
      <c r="BGX89" s="99"/>
      <c r="BGY89" s="99"/>
      <c r="BGZ89" s="99"/>
      <c r="BHA89" s="99"/>
      <c r="BHB89" s="99"/>
      <c r="BHC89" s="99"/>
      <c r="BHD89" s="99"/>
      <c r="BHE89" s="99"/>
      <c r="BHF89" s="99"/>
      <c r="BHG89" s="99"/>
      <c r="BHH89" s="99"/>
      <c r="BHI89" s="99"/>
      <c r="BHJ89" s="99"/>
      <c r="BHK89" s="99"/>
      <c r="BHL89" s="99"/>
      <c r="BHM89" s="99"/>
      <c r="BHN89" s="99"/>
      <c r="BHO89" s="99"/>
      <c r="BHP89" s="99"/>
      <c r="BHQ89" s="99"/>
      <c r="BHR89" s="99"/>
      <c r="BHS89" s="99"/>
      <c r="BHT89" s="99"/>
      <c r="BHU89" s="99"/>
      <c r="BHV89" s="99"/>
      <c r="BHW89" s="99"/>
      <c r="BHX89" s="99"/>
      <c r="BHY89" s="99"/>
      <c r="BHZ89" s="99"/>
      <c r="BIA89" s="99"/>
      <c r="BIB89" s="99"/>
      <c r="BIC89" s="99"/>
      <c r="BID89" s="99"/>
      <c r="BIE89" s="99"/>
      <c r="BIF89" s="99"/>
      <c r="BIG89" s="99"/>
      <c r="BIH89" s="99"/>
      <c r="BII89" s="99"/>
      <c r="BIJ89" s="99"/>
      <c r="BIK89" s="99"/>
      <c r="BIL89" s="99"/>
      <c r="BIM89" s="99"/>
      <c r="BIN89" s="99"/>
      <c r="BIO89" s="99"/>
      <c r="BIP89" s="99"/>
      <c r="BIQ89" s="99"/>
      <c r="BIR89" s="99"/>
      <c r="BIS89" s="99"/>
      <c r="BIT89" s="99"/>
      <c r="BIU89" s="99"/>
      <c r="BIV89" s="99"/>
      <c r="BIW89" s="99"/>
      <c r="BIX89" s="99"/>
      <c r="BIY89" s="99"/>
      <c r="BIZ89" s="99"/>
      <c r="BJA89" s="99"/>
      <c r="BJB89" s="99"/>
      <c r="BJC89" s="99"/>
      <c r="BJD89" s="99"/>
      <c r="BJE89" s="99"/>
      <c r="BJF89" s="99"/>
      <c r="BJG89" s="99"/>
      <c r="BJH89" s="99"/>
      <c r="BJI89" s="99"/>
      <c r="BJJ89" s="99"/>
      <c r="BJK89" s="99"/>
      <c r="BJL89" s="99"/>
      <c r="BJM89" s="99"/>
      <c r="BJN89" s="99"/>
      <c r="BJO89" s="99"/>
      <c r="BJP89" s="99"/>
      <c r="BJQ89" s="99"/>
      <c r="BJR89" s="99"/>
      <c r="BJS89" s="99"/>
      <c r="BJT89" s="99"/>
      <c r="BJU89" s="99"/>
      <c r="BJV89" s="99"/>
      <c r="BJW89" s="99"/>
      <c r="BJX89" s="99"/>
      <c r="BJY89" s="99"/>
      <c r="BJZ89" s="99"/>
      <c r="BKA89" s="99"/>
      <c r="BKB89" s="99"/>
      <c r="BKC89" s="99"/>
      <c r="BKD89" s="99"/>
      <c r="BKE89" s="99"/>
      <c r="BKF89" s="99"/>
      <c r="BKG89" s="99"/>
      <c r="BKH89" s="99"/>
      <c r="BKI89" s="99"/>
      <c r="BKJ89" s="99"/>
      <c r="BKK89" s="99"/>
      <c r="BKL89" s="99"/>
      <c r="BKM89" s="99"/>
      <c r="BKN89" s="99"/>
      <c r="BKO89" s="99"/>
      <c r="BKP89" s="99"/>
      <c r="BKQ89" s="99"/>
      <c r="BKR89" s="99"/>
      <c r="BKS89" s="99"/>
      <c r="BKT89" s="99"/>
      <c r="BKU89" s="99"/>
      <c r="BKV89" s="99"/>
      <c r="BKW89" s="99"/>
      <c r="BKX89" s="99"/>
      <c r="BKY89" s="99"/>
      <c r="BKZ89" s="99"/>
      <c r="BLA89" s="99"/>
      <c r="BLB89" s="99"/>
      <c r="BLC89" s="99"/>
      <c r="BLD89" s="99"/>
      <c r="BLE89" s="99"/>
      <c r="BLF89" s="99"/>
      <c r="BLG89" s="99"/>
      <c r="BLH89" s="99"/>
      <c r="BLI89" s="99"/>
      <c r="BLJ89" s="99"/>
      <c r="BLK89" s="99"/>
      <c r="BLL89" s="99"/>
      <c r="BLM89" s="99"/>
      <c r="BLN89" s="99"/>
      <c r="BLO89" s="99"/>
      <c r="BLP89" s="99"/>
      <c r="BLQ89" s="99"/>
      <c r="BLR89" s="99"/>
      <c r="BLS89" s="99"/>
      <c r="BLT89" s="99"/>
      <c r="BLU89" s="99"/>
      <c r="BLV89" s="99"/>
      <c r="BLW89" s="99"/>
      <c r="BLX89" s="99"/>
      <c r="BLY89" s="99"/>
      <c r="BLZ89" s="99"/>
      <c r="BMA89" s="99"/>
      <c r="BMB89" s="99"/>
      <c r="BMC89" s="99"/>
      <c r="BMD89" s="99"/>
      <c r="BME89" s="99"/>
      <c r="BMF89" s="99"/>
      <c r="BMG89" s="99"/>
      <c r="BMH89" s="99"/>
      <c r="BMI89" s="99"/>
      <c r="BMJ89" s="99"/>
      <c r="BMK89" s="99"/>
      <c r="BML89" s="99"/>
      <c r="BMM89" s="99"/>
      <c r="BMN89" s="99"/>
      <c r="BMO89" s="99"/>
      <c r="BMP89" s="99"/>
      <c r="BMQ89" s="99"/>
      <c r="BMR89" s="99"/>
      <c r="BMS89" s="99"/>
      <c r="BMT89" s="99"/>
      <c r="BMU89" s="99"/>
      <c r="BMV89" s="99"/>
      <c r="BMW89" s="99"/>
      <c r="BMX89" s="99"/>
      <c r="BMY89" s="99"/>
      <c r="BMZ89" s="99"/>
      <c r="BNA89" s="99"/>
      <c r="BNB89" s="99"/>
      <c r="BNC89" s="99"/>
      <c r="BND89" s="99"/>
      <c r="BNE89" s="99"/>
      <c r="BNF89" s="99"/>
      <c r="BNG89" s="99"/>
      <c r="BNH89" s="99"/>
      <c r="BNI89" s="99"/>
      <c r="BNJ89" s="99"/>
      <c r="BNK89" s="99"/>
      <c r="BNL89" s="99"/>
      <c r="BNM89" s="99"/>
      <c r="BNN89" s="99"/>
      <c r="BNO89" s="99"/>
      <c r="BNP89" s="99"/>
      <c r="BNQ89" s="99"/>
      <c r="BNR89" s="99"/>
      <c r="BNS89" s="99"/>
      <c r="BNT89" s="99"/>
      <c r="BNU89" s="99"/>
      <c r="BNV89" s="99"/>
      <c r="BNW89" s="99"/>
      <c r="BNX89" s="99"/>
      <c r="BNY89" s="99"/>
      <c r="BNZ89" s="99"/>
      <c r="BOA89" s="99"/>
      <c r="BOB89" s="99"/>
      <c r="BOC89" s="99"/>
      <c r="BOD89" s="99"/>
      <c r="BOE89" s="99"/>
      <c r="BOF89" s="99"/>
      <c r="BOG89" s="99"/>
      <c r="BOH89" s="99"/>
      <c r="BOI89" s="99"/>
      <c r="BOJ89" s="99"/>
      <c r="BOK89" s="99"/>
      <c r="BOL89" s="99"/>
      <c r="BOM89" s="99"/>
      <c r="BON89" s="99"/>
      <c r="BOO89" s="99"/>
      <c r="BOP89" s="99"/>
      <c r="BOQ89" s="99"/>
      <c r="BOR89" s="99"/>
      <c r="BOS89" s="99"/>
      <c r="BOT89" s="99"/>
      <c r="BOU89" s="99"/>
      <c r="BOV89" s="99"/>
      <c r="BOW89" s="99"/>
      <c r="BOX89" s="99"/>
      <c r="BOY89" s="99"/>
      <c r="BOZ89" s="99"/>
      <c r="BPA89" s="99"/>
      <c r="BPB89" s="99"/>
      <c r="BPC89" s="99"/>
      <c r="BPD89" s="99"/>
      <c r="BPE89" s="99"/>
      <c r="BPF89" s="99"/>
      <c r="BPG89" s="99"/>
      <c r="BPH89" s="99"/>
      <c r="BPI89" s="99"/>
      <c r="BPJ89" s="99"/>
      <c r="BPK89" s="99"/>
      <c r="BPL89" s="99"/>
      <c r="BPM89" s="99"/>
      <c r="BPN89" s="99"/>
      <c r="BPO89" s="99"/>
      <c r="BPP89" s="99"/>
      <c r="BPQ89" s="99"/>
      <c r="BPR89" s="99"/>
      <c r="BPS89" s="99"/>
      <c r="BPT89" s="99"/>
      <c r="BPU89" s="99"/>
      <c r="BPV89" s="99"/>
      <c r="BPW89" s="99"/>
      <c r="BPX89" s="99"/>
      <c r="BPY89" s="99"/>
      <c r="BPZ89" s="99"/>
      <c r="BQA89" s="99"/>
      <c r="BQB89" s="99"/>
      <c r="BQC89" s="99"/>
      <c r="BQD89" s="99"/>
      <c r="BQE89" s="99"/>
      <c r="BQF89" s="99"/>
      <c r="BQG89" s="99"/>
      <c r="BQH89" s="99"/>
      <c r="BQI89" s="99"/>
      <c r="BQJ89" s="99"/>
      <c r="BQK89" s="99"/>
      <c r="BQL89" s="99"/>
      <c r="BQM89" s="99"/>
      <c r="BQN89" s="99"/>
      <c r="BQO89" s="99"/>
      <c r="BQP89" s="99"/>
      <c r="BQQ89" s="99"/>
      <c r="BQR89" s="99"/>
      <c r="BQS89" s="99"/>
      <c r="BQT89" s="99"/>
      <c r="BQU89" s="99"/>
      <c r="BQV89" s="99"/>
      <c r="BQW89" s="99"/>
      <c r="BQX89" s="99"/>
      <c r="BQY89" s="99"/>
      <c r="BQZ89" s="99"/>
      <c r="BRA89" s="99"/>
      <c r="BRB89" s="99"/>
      <c r="BRC89" s="99"/>
      <c r="BRD89" s="99"/>
      <c r="BRE89" s="99"/>
      <c r="BRF89" s="99"/>
      <c r="BRG89" s="99"/>
      <c r="BRH89" s="99"/>
      <c r="BRI89" s="99"/>
      <c r="BRJ89" s="99"/>
      <c r="BRK89" s="99"/>
      <c r="BRL89" s="99"/>
      <c r="BRM89" s="99"/>
      <c r="BRN89" s="99"/>
      <c r="BRO89" s="99"/>
      <c r="BRP89" s="99"/>
      <c r="BRQ89" s="99"/>
      <c r="BRR89" s="99"/>
      <c r="BRS89" s="99"/>
      <c r="BRT89" s="99"/>
      <c r="BRU89" s="99"/>
      <c r="BRV89" s="99"/>
      <c r="BRW89" s="99"/>
      <c r="BRX89" s="99"/>
      <c r="BRY89" s="99"/>
      <c r="BRZ89" s="99"/>
      <c r="BSA89" s="99"/>
      <c r="BSB89" s="99"/>
      <c r="BSC89" s="99"/>
      <c r="BSD89" s="99"/>
      <c r="BSE89" s="99"/>
      <c r="BSF89" s="99"/>
      <c r="BSG89" s="99"/>
      <c r="BSH89" s="99"/>
      <c r="BSI89" s="99"/>
      <c r="BSJ89" s="99"/>
      <c r="BSK89" s="99"/>
      <c r="BSL89" s="99"/>
      <c r="BSM89" s="99"/>
      <c r="BSN89" s="99"/>
      <c r="BSO89" s="99"/>
      <c r="BSP89" s="99"/>
      <c r="BSQ89" s="99"/>
      <c r="BSR89" s="99"/>
      <c r="BSS89" s="99"/>
      <c r="BST89" s="99"/>
      <c r="BSU89" s="99"/>
      <c r="BSV89" s="99"/>
      <c r="BSW89" s="99"/>
      <c r="BSX89" s="99"/>
      <c r="BSY89" s="99"/>
      <c r="BSZ89" s="99"/>
      <c r="BTA89" s="99"/>
      <c r="BTB89" s="99"/>
      <c r="BTC89" s="99"/>
      <c r="BTD89" s="99"/>
      <c r="BTE89" s="99"/>
      <c r="BTF89" s="99"/>
      <c r="BTG89" s="99"/>
      <c r="BTH89" s="99"/>
      <c r="BTI89" s="99"/>
      <c r="BTJ89" s="99"/>
      <c r="BTK89" s="99"/>
      <c r="BTL89" s="99"/>
      <c r="BTM89" s="99"/>
      <c r="BTN89" s="99"/>
      <c r="BTO89" s="99"/>
      <c r="BTP89" s="99"/>
      <c r="BTQ89" s="99"/>
      <c r="BTR89" s="99"/>
      <c r="BTS89" s="99"/>
      <c r="BTT89" s="99"/>
      <c r="BTU89" s="99"/>
      <c r="BTV89" s="99"/>
      <c r="BTW89" s="99"/>
      <c r="BTX89" s="99"/>
      <c r="BTY89" s="99"/>
      <c r="BTZ89" s="99"/>
      <c r="BUA89" s="99"/>
      <c r="BUB89" s="99"/>
      <c r="BUC89" s="99"/>
      <c r="BUD89" s="99"/>
      <c r="BUE89" s="99"/>
      <c r="BUF89" s="99"/>
      <c r="BUG89" s="99"/>
      <c r="BUH89" s="99"/>
      <c r="BUI89" s="99"/>
      <c r="BUJ89" s="99"/>
      <c r="BUK89" s="99"/>
      <c r="BUL89" s="99"/>
      <c r="BUM89" s="99"/>
      <c r="BUN89" s="99"/>
      <c r="BUO89" s="99"/>
      <c r="BUP89" s="99"/>
      <c r="BUQ89" s="99"/>
      <c r="BUR89" s="99"/>
      <c r="BUS89" s="99"/>
      <c r="BUT89" s="99"/>
      <c r="BUU89" s="99"/>
      <c r="BUV89" s="99"/>
      <c r="BUW89" s="99"/>
      <c r="BUX89" s="99"/>
      <c r="BUY89" s="99"/>
      <c r="BUZ89" s="99"/>
      <c r="BVA89" s="99"/>
      <c r="BVB89" s="99"/>
      <c r="BVC89" s="99"/>
      <c r="BVD89" s="99"/>
      <c r="BVE89" s="99"/>
      <c r="BVF89" s="99"/>
      <c r="BVG89" s="99"/>
      <c r="BVH89" s="99"/>
      <c r="BVI89" s="99"/>
      <c r="BVJ89" s="99"/>
      <c r="BVK89" s="99"/>
      <c r="BVL89" s="99"/>
      <c r="BVM89" s="99"/>
      <c r="BVN89" s="99"/>
      <c r="BVO89" s="99"/>
      <c r="BVP89" s="99"/>
      <c r="BVQ89" s="99"/>
      <c r="BVR89" s="99"/>
      <c r="BVS89" s="99"/>
      <c r="BVT89" s="99"/>
      <c r="BVU89" s="99"/>
      <c r="BVV89" s="99"/>
      <c r="BVW89" s="99"/>
      <c r="BVX89" s="99"/>
      <c r="BVY89" s="99"/>
      <c r="BVZ89" s="99"/>
      <c r="BWA89" s="99"/>
      <c r="BWB89" s="99"/>
      <c r="BWC89" s="99"/>
      <c r="BWD89" s="99"/>
      <c r="BWE89" s="99"/>
      <c r="BWF89" s="99"/>
      <c r="BWG89" s="99"/>
      <c r="BWH89" s="99"/>
      <c r="BWI89" s="99"/>
      <c r="BWJ89" s="99"/>
      <c r="BWK89" s="99"/>
      <c r="BWL89" s="99"/>
      <c r="BWM89" s="99"/>
      <c r="BWN89" s="99"/>
      <c r="BWO89" s="99"/>
      <c r="BWP89" s="99"/>
      <c r="BWQ89" s="99"/>
      <c r="BWR89" s="99"/>
      <c r="BWS89" s="99"/>
      <c r="BWT89" s="99"/>
      <c r="BWU89" s="99"/>
      <c r="BWV89" s="99"/>
      <c r="BWW89" s="99"/>
      <c r="BWX89" s="99"/>
      <c r="BWY89" s="99"/>
      <c r="BWZ89" s="99"/>
      <c r="BXA89" s="99"/>
      <c r="BXB89" s="99"/>
      <c r="BXC89" s="99"/>
      <c r="BXD89" s="99"/>
      <c r="BXE89" s="99"/>
      <c r="BXF89" s="99"/>
      <c r="BXG89" s="99"/>
      <c r="BXH89" s="99"/>
      <c r="BXI89" s="99"/>
      <c r="BXJ89" s="99"/>
      <c r="BXK89" s="99"/>
      <c r="BXL89" s="99"/>
      <c r="BXM89" s="99"/>
      <c r="BXN89" s="99"/>
      <c r="BXO89" s="99"/>
      <c r="BXP89" s="99"/>
      <c r="BXQ89" s="99"/>
      <c r="BXR89" s="99"/>
      <c r="BXS89" s="99"/>
      <c r="BXT89" s="99"/>
      <c r="BXU89" s="99"/>
      <c r="BXV89" s="99"/>
      <c r="BXW89" s="99"/>
      <c r="BXX89" s="99"/>
      <c r="BXY89" s="99"/>
      <c r="BXZ89" s="99"/>
      <c r="BYA89" s="99"/>
      <c r="BYB89" s="99"/>
      <c r="BYC89" s="99"/>
      <c r="BYD89" s="99"/>
      <c r="BYE89" s="99"/>
      <c r="BYF89" s="99"/>
      <c r="BYG89" s="99"/>
      <c r="BYH89" s="99"/>
      <c r="BYI89" s="99"/>
      <c r="BYJ89" s="99"/>
      <c r="BYK89" s="99"/>
      <c r="BYL89" s="99"/>
      <c r="BYM89" s="99"/>
      <c r="BYN89" s="99"/>
      <c r="BYO89" s="99"/>
      <c r="BYP89" s="99"/>
      <c r="BYQ89" s="99"/>
      <c r="BYR89" s="99"/>
      <c r="BYS89" s="99"/>
      <c r="BYT89" s="99"/>
      <c r="BYU89" s="99"/>
      <c r="BYV89" s="99"/>
      <c r="BYW89" s="99"/>
      <c r="BYX89" s="99"/>
      <c r="BYY89" s="99"/>
      <c r="BYZ89" s="99"/>
      <c r="BZA89" s="99"/>
      <c r="BZB89" s="99"/>
      <c r="BZC89" s="99"/>
      <c r="BZD89" s="99"/>
      <c r="BZE89" s="99"/>
      <c r="BZF89" s="99"/>
      <c r="BZG89" s="99"/>
      <c r="BZH89" s="99"/>
      <c r="BZI89" s="99"/>
      <c r="BZJ89" s="99"/>
      <c r="BZK89" s="99"/>
      <c r="BZL89" s="99"/>
      <c r="BZM89" s="99"/>
      <c r="BZN89" s="99"/>
      <c r="BZO89" s="99"/>
      <c r="BZP89" s="99"/>
      <c r="BZQ89" s="99"/>
      <c r="BZR89" s="99"/>
      <c r="BZS89" s="99"/>
      <c r="BZT89" s="99"/>
      <c r="BZU89" s="99"/>
      <c r="BZV89" s="99"/>
      <c r="BZW89" s="99"/>
      <c r="BZX89" s="99"/>
      <c r="BZY89" s="99"/>
      <c r="BZZ89" s="99"/>
      <c r="CAA89" s="99"/>
      <c r="CAB89" s="99"/>
      <c r="CAC89" s="99"/>
      <c r="CAD89" s="99"/>
      <c r="CAE89" s="99"/>
      <c r="CAF89" s="99"/>
      <c r="CAG89" s="99"/>
      <c r="CAH89" s="99"/>
      <c r="CAI89" s="99"/>
      <c r="CAJ89" s="99"/>
      <c r="CAK89" s="99"/>
      <c r="CAL89" s="99"/>
      <c r="CAM89" s="99"/>
      <c r="CAN89" s="99"/>
      <c r="CAO89" s="99"/>
      <c r="CAP89" s="99"/>
      <c r="CAQ89" s="99"/>
      <c r="CAR89" s="99"/>
      <c r="CAS89" s="99"/>
      <c r="CAT89" s="99"/>
      <c r="CAU89" s="99"/>
      <c r="CAV89" s="99"/>
      <c r="CAW89" s="99"/>
      <c r="CAX89" s="99"/>
      <c r="CAY89" s="99"/>
      <c r="CAZ89" s="99"/>
      <c r="CBA89" s="99"/>
      <c r="CBB89" s="99"/>
      <c r="CBC89" s="99"/>
      <c r="CBD89" s="99"/>
      <c r="CBE89" s="99"/>
      <c r="CBF89" s="99"/>
      <c r="CBG89" s="99"/>
      <c r="CBH89" s="99"/>
      <c r="CBI89" s="99"/>
      <c r="CBJ89" s="99"/>
      <c r="CBK89" s="99"/>
      <c r="CBL89" s="99"/>
      <c r="CBM89" s="99"/>
      <c r="CBN89" s="99"/>
      <c r="CBO89" s="99"/>
      <c r="CBP89" s="99"/>
      <c r="CBQ89" s="99"/>
      <c r="CBR89" s="99"/>
      <c r="CBS89" s="99"/>
      <c r="CBT89" s="99"/>
      <c r="CBU89" s="99"/>
      <c r="CBV89" s="99"/>
      <c r="CBW89" s="99"/>
      <c r="CBX89" s="99"/>
      <c r="CBY89" s="99"/>
      <c r="CBZ89" s="99"/>
      <c r="CCA89" s="99"/>
      <c r="CCB89" s="99"/>
      <c r="CCC89" s="99"/>
      <c r="CCD89" s="99"/>
      <c r="CCE89" s="99"/>
      <c r="CCF89" s="99"/>
      <c r="CCG89" s="99"/>
      <c r="CCH89" s="99"/>
      <c r="CCI89" s="99"/>
      <c r="CCJ89" s="99"/>
      <c r="CCK89" s="99"/>
      <c r="CCL89" s="99"/>
      <c r="CCM89" s="99"/>
      <c r="CCN89" s="99"/>
      <c r="CCO89" s="99"/>
      <c r="CCP89" s="99"/>
      <c r="CCQ89" s="99"/>
      <c r="CCR89" s="99"/>
      <c r="CCS89" s="99"/>
      <c r="CCT89" s="99"/>
      <c r="CCU89" s="99"/>
      <c r="CCV89" s="99"/>
      <c r="CCW89" s="99"/>
      <c r="CCX89" s="99"/>
      <c r="CCY89" s="99"/>
      <c r="CCZ89" s="99"/>
      <c r="CDA89" s="99"/>
      <c r="CDB89" s="99"/>
      <c r="CDC89" s="99"/>
      <c r="CDD89" s="99"/>
      <c r="CDE89" s="99"/>
      <c r="CDF89" s="99"/>
      <c r="CDG89" s="99"/>
      <c r="CDH89" s="99"/>
      <c r="CDI89" s="99"/>
      <c r="CDJ89" s="99"/>
      <c r="CDK89" s="99"/>
      <c r="CDL89" s="99"/>
      <c r="CDM89" s="99"/>
      <c r="CDN89" s="99"/>
      <c r="CDO89" s="99"/>
      <c r="CDP89" s="99"/>
      <c r="CDQ89" s="99"/>
      <c r="CDR89" s="99"/>
      <c r="CDS89" s="99"/>
      <c r="CDT89" s="99"/>
      <c r="CDU89" s="99"/>
      <c r="CDV89" s="99"/>
      <c r="CDW89" s="99"/>
      <c r="CDX89" s="99"/>
      <c r="CDY89" s="99"/>
      <c r="CDZ89" s="99"/>
      <c r="CEA89" s="99"/>
      <c r="CEB89" s="99"/>
      <c r="CEC89" s="99"/>
      <c r="CED89" s="99"/>
      <c r="CEE89" s="99"/>
      <c r="CEF89" s="99"/>
      <c r="CEG89" s="99"/>
      <c r="CEH89" s="99"/>
      <c r="CEI89" s="99"/>
      <c r="CEJ89" s="99"/>
      <c r="CEK89" s="99"/>
      <c r="CEL89" s="99"/>
      <c r="CEM89" s="99"/>
      <c r="CEN89" s="99"/>
      <c r="CEO89" s="99"/>
      <c r="CEP89" s="99"/>
      <c r="CEQ89" s="99"/>
      <c r="CER89" s="99"/>
      <c r="CES89" s="99"/>
      <c r="CET89" s="99"/>
      <c r="CEU89" s="99"/>
      <c r="CEV89" s="99"/>
      <c r="CEW89" s="99"/>
      <c r="CEX89" s="99"/>
      <c r="CEY89" s="99"/>
      <c r="CEZ89" s="99"/>
      <c r="CFA89" s="99"/>
      <c r="CFB89" s="99"/>
      <c r="CFC89" s="99"/>
      <c r="CFD89" s="99"/>
      <c r="CFE89" s="99"/>
      <c r="CFF89" s="99"/>
      <c r="CFG89" s="99"/>
      <c r="CFH89" s="99"/>
      <c r="CFI89" s="99"/>
      <c r="CFJ89" s="99"/>
      <c r="CFK89" s="99"/>
      <c r="CFL89" s="99"/>
      <c r="CFM89" s="99"/>
      <c r="CFN89" s="99"/>
      <c r="CFO89" s="99"/>
      <c r="CFP89" s="99"/>
      <c r="CFQ89" s="99"/>
      <c r="CFR89" s="99"/>
      <c r="CFS89" s="99"/>
      <c r="CFT89" s="99"/>
      <c r="CFU89" s="99"/>
      <c r="CFV89" s="99"/>
      <c r="CFW89" s="99"/>
      <c r="CFX89" s="99"/>
      <c r="CFY89" s="99"/>
      <c r="CFZ89" s="99"/>
      <c r="CGA89" s="99"/>
      <c r="CGB89" s="99"/>
      <c r="CGC89" s="99"/>
      <c r="CGD89" s="99"/>
      <c r="CGE89" s="99"/>
      <c r="CGF89" s="99"/>
      <c r="CGG89" s="99"/>
      <c r="CGH89" s="99"/>
      <c r="CGI89" s="99"/>
      <c r="CGJ89" s="99"/>
      <c r="CGK89" s="99"/>
      <c r="CGL89" s="99"/>
      <c r="CGM89" s="99"/>
      <c r="CGN89" s="99"/>
      <c r="CGO89" s="99"/>
      <c r="CGP89" s="99"/>
      <c r="CGQ89" s="99"/>
      <c r="CGR89" s="99"/>
      <c r="CGS89" s="99"/>
      <c r="CGT89" s="99"/>
      <c r="CGU89" s="99"/>
      <c r="CGV89" s="99"/>
      <c r="CGW89" s="99"/>
      <c r="CGX89" s="99"/>
      <c r="CGY89" s="99"/>
      <c r="CGZ89" s="99"/>
      <c r="CHA89" s="99"/>
      <c r="CHB89" s="99"/>
      <c r="CHC89" s="99"/>
      <c r="CHD89" s="99"/>
      <c r="CHE89" s="99"/>
      <c r="CHF89" s="99"/>
      <c r="CHG89" s="99"/>
      <c r="CHH89" s="99"/>
      <c r="CHI89" s="99"/>
      <c r="CHJ89" s="99"/>
      <c r="CHK89" s="99"/>
      <c r="CHL89" s="99"/>
      <c r="CHM89" s="99"/>
      <c r="CHN89" s="99"/>
      <c r="CHO89" s="99"/>
      <c r="CHP89" s="99"/>
      <c r="CHQ89" s="99"/>
      <c r="CHR89" s="99"/>
      <c r="CHS89" s="99"/>
      <c r="CHT89" s="99"/>
      <c r="CHU89" s="99"/>
      <c r="CHV89" s="99"/>
      <c r="CHW89" s="99"/>
      <c r="CHX89" s="99"/>
      <c r="CHY89" s="99"/>
      <c r="CHZ89" s="99"/>
      <c r="CIA89" s="99"/>
      <c r="CIB89" s="99"/>
      <c r="CIC89" s="99"/>
      <c r="CID89" s="99"/>
      <c r="CIE89" s="99"/>
      <c r="CIF89" s="99"/>
      <c r="CIG89" s="99"/>
      <c r="CIH89" s="99"/>
      <c r="CII89" s="99"/>
      <c r="CIJ89" s="99"/>
      <c r="CIK89" s="99"/>
      <c r="CIL89" s="99"/>
      <c r="CIM89" s="99"/>
      <c r="CIN89" s="99"/>
      <c r="CIO89" s="99"/>
      <c r="CIP89" s="99"/>
      <c r="CIQ89" s="99"/>
      <c r="CIR89" s="99"/>
      <c r="CIS89" s="99"/>
      <c r="CIT89" s="99"/>
      <c r="CIU89" s="99"/>
      <c r="CIV89" s="99"/>
      <c r="CIW89" s="99"/>
      <c r="CIX89" s="99"/>
      <c r="CIY89" s="99"/>
      <c r="CIZ89" s="99"/>
      <c r="CJA89" s="99"/>
      <c r="CJB89" s="99"/>
      <c r="CJC89" s="99"/>
      <c r="CJD89" s="99"/>
      <c r="CJE89" s="99"/>
      <c r="CJF89" s="99"/>
      <c r="CJG89" s="99"/>
      <c r="CJH89" s="99"/>
      <c r="CJI89" s="99"/>
      <c r="CJJ89" s="99"/>
      <c r="CJK89" s="99"/>
      <c r="CJL89" s="99"/>
      <c r="CJM89" s="99"/>
      <c r="CJN89" s="99"/>
      <c r="CJO89" s="99"/>
      <c r="CJP89" s="99"/>
      <c r="CJQ89" s="99"/>
      <c r="CJR89" s="99"/>
      <c r="CJS89" s="99"/>
      <c r="CJT89" s="99"/>
      <c r="CJU89" s="99"/>
      <c r="CJV89" s="99"/>
      <c r="CJW89" s="99"/>
      <c r="CJX89" s="99"/>
      <c r="CJY89" s="99"/>
      <c r="CJZ89" s="99"/>
      <c r="CKA89" s="99"/>
      <c r="CKB89" s="99"/>
      <c r="CKC89" s="99"/>
      <c r="CKD89" s="99"/>
      <c r="CKE89" s="99"/>
      <c r="CKF89" s="99"/>
      <c r="CKG89" s="99"/>
      <c r="CKH89" s="99"/>
      <c r="CKI89" s="99"/>
      <c r="CKJ89" s="99"/>
      <c r="CKK89" s="99"/>
      <c r="CKL89" s="99"/>
      <c r="CKM89" s="99"/>
      <c r="CKN89" s="99"/>
      <c r="CKO89" s="99"/>
      <c r="CKP89" s="99"/>
      <c r="CKQ89" s="99"/>
      <c r="CKR89" s="99"/>
      <c r="CKS89" s="99"/>
      <c r="CKT89" s="99"/>
      <c r="CKU89" s="99"/>
      <c r="CKV89" s="99"/>
      <c r="CKW89" s="99"/>
      <c r="CKX89" s="99"/>
      <c r="CKY89" s="99"/>
      <c r="CKZ89" s="99"/>
      <c r="CLA89" s="99"/>
      <c r="CLB89" s="99"/>
      <c r="CLC89" s="99"/>
      <c r="CLD89" s="99"/>
      <c r="CLE89" s="99"/>
      <c r="CLF89" s="99"/>
      <c r="CLG89" s="99"/>
      <c r="CLH89" s="99"/>
      <c r="CLI89" s="99"/>
      <c r="CLJ89" s="99"/>
      <c r="CLK89" s="99"/>
      <c r="CLL89" s="99"/>
      <c r="CLM89" s="99"/>
      <c r="CLN89" s="99"/>
      <c r="CLO89" s="99"/>
      <c r="CLP89" s="99"/>
      <c r="CLQ89" s="99"/>
      <c r="CLR89" s="99"/>
      <c r="CLS89" s="99"/>
      <c r="CLT89" s="99"/>
      <c r="CLU89" s="99"/>
      <c r="CLV89" s="99"/>
      <c r="CLW89" s="99"/>
      <c r="CLX89" s="99"/>
      <c r="CLY89" s="99"/>
      <c r="CLZ89" s="99"/>
      <c r="CMA89" s="99"/>
      <c r="CMB89" s="99"/>
      <c r="CMC89" s="99"/>
      <c r="CMD89" s="99"/>
      <c r="CME89" s="99"/>
      <c r="CMF89" s="99"/>
      <c r="CMG89" s="99"/>
      <c r="CMH89" s="99"/>
      <c r="CMI89" s="99"/>
      <c r="CMJ89" s="99"/>
      <c r="CMK89" s="99"/>
      <c r="CML89" s="99"/>
      <c r="CMM89" s="99"/>
      <c r="CMN89" s="99"/>
      <c r="CMO89" s="99"/>
      <c r="CMP89" s="99"/>
      <c r="CMQ89" s="99"/>
      <c r="CMR89" s="99"/>
      <c r="CMS89" s="99"/>
      <c r="CMT89" s="99"/>
      <c r="CMU89" s="99"/>
      <c r="CMV89" s="99"/>
      <c r="CMW89" s="99"/>
      <c r="CMX89" s="99"/>
      <c r="CMY89" s="99"/>
      <c r="CMZ89" s="99"/>
      <c r="CNA89" s="99"/>
      <c r="CNB89" s="99"/>
      <c r="CNC89" s="99"/>
      <c r="CND89" s="99"/>
      <c r="CNE89" s="99"/>
      <c r="CNF89" s="99"/>
      <c r="CNG89" s="99"/>
      <c r="CNH89" s="99"/>
      <c r="CNI89" s="99"/>
      <c r="CNJ89" s="99"/>
      <c r="CNK89" s="99"/>
      <c r="CNL89" s="99"/>
      <c r="CNM89" s="99"/>
      <c r="CNN89" s="99"/>
      <c r="CNO89" s="99"/>
      <c r="CNP89" s="99"/>
      <c r="CNQ89" s="99"/>
      <c r="CNR89" s="99"/>
      <c r="CNS89" s="99"/>
      <c r="CNT89" s="99"/>
      <c r="CNU89" s="99"/>
      <c r="CNV89" s="99"/>
      <c r="CNW89" s="99"/>
      <c r="CNX89" s="99"/>
      <c r="CNY89" s="99"/>
      <c r="CNZ89" s="99"/>
      <c r="COA89" s="99"/>
      <c r="COB89" s="99"/>
      <c r="COC89" s="99"/>
      <c r="COD89" s="99"/>
      <c r="COE89" s="99"/>
      <c r="COF89" s="99"/>
      <c r="COG89" s="99"/>
      <c r="COH89" s="99"/>
      <c r="COI89" s="99"/>
      <c r="COJ89" s="99"/>
      <c r="COK89" s="99"/>
      <c r="COL89" s="99"/>
      <c r="COM89" s="99"/>
      <c r="CON89" s="99"/>
      <c r="COO89" s="99"/>
      <c r="COP89" s="99"/>
      <c r="COQ89" s="99"/>
      <c r="COR89" s="99"/>
      <c r="COS89" s="99"/>
      <c r="COT89" s="99"/>
      <c r="COU89" s="99"/>
      <c r="COV89" s="99"/>
      <c r="COW89" s="99"/>
      <c r="COX89" s="99"/>
      <c r="COY89" s="99"/>
      <c r="COZ89" s="99"/>
      <c r="CPA89" s="99"/>
      <c r="CPB89" s="99"/>
      <c r="CPC89" s="99"/>
      <c r="CPD89" s="99"/>
      <c r="CPE89" s="99"/>
      <c r="CPF89" s="99"/>
      <c r="CPG89" s="99"/>
      <c r="CPH89" s="99"/>
      <c r="CPI89" s="99"/>
      <c r="CPJ89" s="99"/>
      <c r="CPK89" s="99"/>
      <c r="CPL89" s="99"/>
      <c r="CPM89" s="99"/>
      <c r="CPN89" s="99"/>
      <c r="CPO89" s="99"/>
      <c r="CPP89" s="99"/>
      <c r="CPQ89" s="99"/>
      <c r="CPR89" s="99"/>
      <c r="CPS89" s="99"/>
      <c r="CPT89" s="99"/>
      <c r="CPU89" s="99"/>
      <c r="CPV89" s="99"/>
      <c r="CPW89" s="99"/>
      <c r="CPX89" s="99"/>
      <c r="CPY89" s="99"/>
      <c r="CPZ89" s="99"/>
      <c r="CQA89" s="99"/>
      <c r="CQB89" s="99"/>
      <c r="CQC89" s="99"/>
      <c r="CQD89" s="99"/>
      <c r="CQE89" s="99"/>
      <c r="CQF89" s="99"/>
      <c r="CQG89" s="99"/>
      <c r="CQH89" s="99"/>
      <c r="CQI89" s="99"/>
      <c r="CQJ89" s="99"/>
      <c r="CQK89" s="99"/>
      <c r="CQL89" s="99"/>
      <c r="CQM89" s="99"/>
      <c r="CQN89" s="99"/>
      <c r="CQO89" s="99"/>
      <c r="CQP89" s="99"/>
      <c r="CQQ89" s="99"/>
      <c r="CQR89" s="99"/>
      <c r="CQS89" s="99"/>
      <c r="CQT89" s="99"/>
      <c r="CQU89" s="99"/>
      <c r="CQV89" s="99"/>
      <c r="CQW89" s="99"/>
      <c r="CQX89" s="99"/>
      <c r="CQY89" s="99"/>
      <c r="CQZ89" s="99"/>
      <c r="CRA89" s="99"/>
      <c r="CRB89" s="99"/>
      <c r="CRC89" s="99"/>
      <c r="CRD89" s="99"/>
      <c r="CRE89" s="99"/>
      <c r="CRF89" s="99"/>
      <c r="CRG89" s="99"/>
      <c r="CRH89" s="99"/>
      <c r="CRI89" s="99"/>
      <c r="CRJ89" s="99"/>
      <c r="CRK89" s="99"/>
      <c r="CRL89" s="99"/>
      <c r="CRM89" s="99"/>
      <c r="CRN89" s="99"/>
      <c r="CRO89" s="99"/>
      <c r="CRP89" s="99"/>
      <c r="CRQ89" s="99"/>
      <c r="CRR89" s="99"/>
      <c r="CRS89" s="99"/>
      <c r="CRT89" s="99"/>
      <c r="CRU89" s="99"/>
      <c r="CRV89" s="99"/>
      <c r="CRW89" s="99"/>
      <c r="CRX89" s="99"/>
      <c r="CRY89" s="99"/>
      <c r="CRZ89" s="99"/>
      <c r="CSA89" s="99"/>
      <c r="CSB89" s="99"/>
      <c r="CSC89" s="99"/>
      <c r="CSD89" s="99"/>
      <c r="CSE89" s="99"/>
      <c r="CSF89" s="99"/>
      <c r="CSG89" s="99"/>
      <c r="CSH89" s="99"/>
      <c r="CSI89" s="99"/>
      <c r="CSJ89" s="99"/>
      <c r="CSK89" s="99"/>
      <c r="CSL89" s="99"/>
      <c r="CSM89" s="99"/>
      <c r="CSN89" s="99"/>
      <c r="CSO89" s="99"/>
      <c r="CSP89" s="99"/>
      <c r="CSQ89" s="99"/>
      <c r="CSR89" s="99"/>
      <c r="CSS89" s="99"/>
      <c r="CST89" s="99"/>
      <c r="CSU89" s="99"/>
      <c r="CSV89" s="99"/>
      <c r="CSW89" s="99"/>
      <c r="CSX89" s="99"/>
      <c r="CSY89" s="99"/>
      <c r="CSZ89" s="99"/>
      <c r="CTA89" s="99"/>
      <c r="CTB89" s="99"/>
      <c r="CTC89" s="99"/>
      <c r="CTD89" s="99"/>
      <c r="CTE89" s="99"/>
      <c r="CTF89" s="99"/>
      <c r="CTG89" s="99"/>
      <c r="CTH89" s="99"/>
      <c r="CTI89" s="99"/>
      <c r="CTJ89" s="99"/>
      <c r="CTK89" s="99"/>
      <c r="CTL89" s="99"/>
      <c r="CTM89" s="99"/>
      <c r="CTN89" s="99"/>
      <c r="CTO89" s="99"/>
      <c r="CTP89" s="99"/>
      <c r="CTQ89" s="99"/>
      <c r="CTR89" s="99"/>
      <c r="CTS89" s="99"/>
      <c r="CTT89" s="99"/>
      <c r="CTU89" s="99"/>
      <c r="CTV89" s="99"/>
      <c r="CTW89" s="99"/>
      <c r="CTX89" s="99"/>
      <c r="CTY89" s="99"/>
      <c r="CTZ89" s="99"/>
      <c r="CUA89" s="99"/>
      <c r="CUB89" s="99"/>
      <c r="CUC89" s="99"/>
      <c r="CUD89" s="99"/>
      <c r="CUE89" s="99"/>
      <c r="CUF89" s="99"/>
      <c r="CUG89" s="99"/>
      <c r="CUH89" s="99"/>
      <c r="CUI89" s="99"/>
      <c r="CUJ89" s="99"/>
      <c r="CUK89" s="99"/>
      <c r="CUL89" s="99"/>
      <c r="CUM89" s="99"/>
      <c r="CUN89" s="99"/>
      <c r="CUO89" s="99"/>
      <c r="CUP89" s="99"/>
      <c r="CUQ89" s="99"/>
      <c r="CUR89" s="99"/>
      <c r="CUS89" s="99"/>
      <c r="CUT89" s="99"/>
      <c r="CUU89" s="99"/>
      <c r="CUV89" s="99"/>
      <c r="CUW89" s="99"/>
      <c r="CUX89" s="99"/>
      <c r="CUY89" s="99"/>
      <c r="CUZ89" s="99"/>
      <c r="CVA89" s="99"/>
      <c r="CVB89" s="99"/>
      <c r="CVC89" s="99"/>
      <c r="CVD89" s="99"/>
      <c r="CVE89" s="99"/>
      <c r="CVF89" s="99"/>
      <c r="CVG89" s="99"/>
      <c r="CVH89" s="99"/>
      <c r="CVI89" s="99"/>
      <c r="CVJ89" s="99"/>
      <c r="CVK89" s="99"/>
      <c r="CVL89" s="99"/>
      <c r="CVM89" s="99"/>
      <c r="CVN89" s="99"/>
      <c r="CVO89" s="99"/>
      <c r="CVP89" s="99"/>
      <c r="CVQ89" s="99"/>
      <c r="CVR89" s="99"/>
      <c r="CVS89" s="99"/>
      <c r="CVT89" s="99"/>
      <c r="CVU89" s="99"/>
      <c r="CVV89" s="99"/>
      <c r="CVW89" s="99"/>
      <c r="CVX89" s="99"/>
      <c r="CVY89" s="99"/>
      <c r="CVZ89" s="99"/>
      <c r="CWA89" s="99"/>
      <c r="CWB89" s="99"/>
      <c r="CWC89" s="99"/>
      <c r="CWD89" s="99"/>
      <c r="CWE89" s="99"/>
      <c r="CWF89" s="99"/>
      <c r="CWG89" s="99"/>
      <c r="CWH89" s="99"/>
      <c r="CWI89" s="99"/>
      <c r="CWJ89" s="99"/>
      <c r="CWK89" s="99"/>
      <c r="CWL89" s="99"/>
      <c r="CWM89" s="99"/>
      <c r="CWN89" s="99"/>
      <c r="CWO89" s="99"/>
      <c r="CWP89" s="99"/>
      <c r="CWQ89" s="99"/>
      <c r="CWR89" s="99"/>
      <c r="CWS89" s="99"/>
      <c r="CWT89" s="99"/>
      <c r="CWU89" s="99"/>
      <c r="CWV89" s="99"/>
      <c r="CWW89" s="99"/>
      <c r="CWX89" s="99"/>
      <c r="CWY89" s="99"/>
      <c r="CWZ89" s="99"/>
      <c r="CXA89" s="99"/>
      <c r="CXB89" s="99"/>
      <c r="CXC89" s="99"/>
      <c r="CXD89" s="99"/>
      <c r="CXE89" s="99"/>
      <c r="CXF89" s="99"/>
      <c r="CXG89" s="99"/>
      <c r="CXH89" s="99"/>
      <c r="CXI89" s="99"/>
      <c r="CXJ89" s="99"/>
      <c r="CXK89" s="99"/>
      <c r="CXL89" s="99"/>
      <c r="CXM89" s="99"/>
      <c r="CXN89" s="99"/>
      <c r="CXO89" s="99"/>
      <c r="CXP89" s="99"/>
      <c r="CXQ89" s="99"/>
      <c r="CXR89" s="99"/>
      <c r="CXS89" s="99"/>
      <c r="CXT89" s="99"/>
      <c r="CXU89" s="99"/>
      <c r="CXV89" s="99"/>
      <c r="CXW89" s="99"/>
      <c r="CXX89" s="99"/>
      <c r="CXY89" s="99"/>
      <c r="CXZ89" s="99"/>
      <c r="CYA89" s="99"/>
      <c r="CYB89" s="99"/>
      <c r="CYC89" s="99"/>
      <c r="CYD89" s="99"/>
      <c r="CYE89" s="99"/>
      <c r="CYF89" s="99"/>
      <c r="CYG89" s="99"/>
      <c r="CYH89" s="99"/>
      <c r="CYI89" s="99"/>
      <c r="CYJ89" s="99"/>
      <c r="CYK89" s="99"/>
      <c r="CYL89" s="99"/>
      <c r="CYM89" s="99"/>
      <c r="CYN89" s="99"/>
      <c r="CYO89" s="99"/>
      <c r="CYP89" s="99"/>
      <c r="CYQ89" s="99"/>
      <c r="CYR89" s="99"/>
      <c r="CYS89" s="99"/>
      <c r="CYT89" s="99"/>
      <c r="CYU89" s="99"/>
      <c r="CYV89" s="99"/>
      <c r="CYW89" s="99"/>
      <c r="CYX89" s="99"/>
      <c r="CYY89" s="99"/>
      <c r="CYZ89" s="99"/>
      <c r="CZA89" s="99"/>
      <c r="CZB89" s="99"/>
      <c r="CZC89" s="99"/>
      <c r="CZD89" s="99"/>
      <c r="CZE89" s="99"/>
      <c r="CZF89" s="99"/>
      <c r="CZG89" s="99"/>
      <c r="CZH89" s="99"/>
      <c r="CZI89" s="99"/>
      <c r="CZJ89" s="99"/>
      <c r="CZK89" s="99"/>
      <c r="CZL89" s="99"/>
      <c r="CZM89" s="99"/>
      <c r="CZN89" s="99"/>
      <c r="CZO89" s="99"/>
      <c r="CZP89" s="99"/>
      <c r="CZQ89" s="99"/>
      <c r="CZR89" s="99"/>
      <c r="CZS89" s="99"/>
      <c r="CZT89" s="99"/>
      <c r="CZU89" s="99"/>
      <c r="CZV89" s="99"/>
      <c r="CZW89" s="99"/>
      <c r="CZX89" s="99"/>
      <c r="CZY89" s="99"/>
      <c r="CZZ89" s="99"/>
      <c r="DAA89" s="99"/>
      <c r="DAB89" s="99"/>
      <c r="DAC89" s="99"/>
      <c r="DAD89" s="99"/>
      <c r="DAE89" s="99"/>
      <c r="DAF89" s="99"/>
      <c r="DAG89" s="99"/>
      <c r="DAH89" s="99"/>
      <c r="DAI89" s="99"/>
      <c r="DAJ89" s="99"/>
      <c r="DAK89" s="99"/>
      <c r="DAL89" s="99"/>
      <c r="DAM89" s="99"/>
      <c r="DAN89" s="99"/>
      <c r="DAO89" s="99"/>
      <c r="DAP89" s="99"/>
      <c r="DAQ89" s="99"/>
      <c r="DAR89" s="99"/>
      <c r="DAS89" s="99"/>
      <c r="DAT89" s="99"/>
      <c r="DAU89" s="99"/>
      <c r="DAV89" s="99"/>
      <c r="DAW89" s="99"/>
      <c r="DAX89" s="99"/>
      <c r="DAY89" s="99"/>
      <c r="DAZ89" s="99"/>
      <c r="DBA89" s="99"/>
      <c r="DBB89" s="99"/>
      <c r="DBC89" s="99"/>
      <c r="DBD89" s="99"/>
      <c r="DBE89" s="99"/>
      <c r="DBF89" s="99"/>
      <c r="DBG89" s="99"/>
      <c r="DBH89" s="99"/>
      <c r="DBI89" s="99"/>
      <c r="DBJ89" s="99"/>
      <c r="DBK89" s="99"/>
      <c r="DBL89" s="99"/>
      <c r="DBM89" s="99"/>
      <c r="DBN89" s="99"/>
      <c r="DBO89" s="99"/>
      <c r="DBP89" s="99"/>
      <c r="DBQ89" s="99"/>
      <c r="DBR89" s="99"/>
      <c r="DBS89" s="99"/>
      <c r="DBT89" s="99"/>
      <c r="DBU89" s="99"/>
      <c r="DBV89" s="99"/>
      <c r="DBW89" s="99"/>
      <c r="DBX89" s="99"/>
      <c r="DBY89" s="99"/>
      <c r="DBZ89" s="99"/>
      <c r="DCA89" s="99"/>
      <c r="DCB89" s="99"/>
      <c r="DCC89" s="99"/>
      <c r="DCD89" s="99"/>
      <c r="DCE89" s="99"/>
      <c r="DCF89" s="99"/>
      <c r="DCG89" s="99"/>
      <c r="DCH89" s="99"/>
      <c r="DCI89" s="99"/>
      <c r="DCJ89" s="99"/>
      <c r="DCK89" s="99"/>
      <c r="DCL89" s="99"/>
      <c r="DCM89" s="99"/>
      <c r="DCN89" s="99"/>
      <c r="DCO89" s="99"/>
      <c r="DCP89" s="99"/>
      <c r="DCQ89" s="99"/>
      <c r="DCR89" s="99"/>
      <c r="DCS89" s="99"/>
      <c r="DCT89" s="99"/>
      <c r="DCU89" s="99"/>
      <c r="DCV89" s="99"/>
      <c r="DCW89" s="99"/>
      <c r="DCX89" s="99"/>
      <c r="DCY89" s="99"/>
      <c r="DCZ89" s="99"/>
      <c r="DDA89" s="99"/>
      <c r="DDB89" s="99"/>
      <c r="DDC89" s="99"/>
      <c r="DDD89" s="99"/>
      <c r="DDE89" s="99"/>
      <c r="DDF89" s="99"/>
      <c r="DDG89" s="99"/>
      <c r="DDH89" s="99"/>
      <c r="DDI89" s="99"/>
      <c r="DDJ89" s="99"/>
      <c r="DDK89" s="99"/>
      <c r="DDL89" s="99"/>
      <c r="DDM89" s="99"/>
      <c r="DDN89" s="99"/>
      <c r="DDO89" s="99"/>
      <c r="DDP89" s="99"/>
      <c r="DDQ89" s="99"/>
      <c r="DDR89" s="99"/>
      <c r="DDS89" s="99"/>
      <c r="DDT89" s="99"/>
      <c r="DDU89" s="99"/>
      <c r="DDV89" s="99"/>
      <c r="DDW89" s="99"/>
      <c r="DDX89" s="99"/>
      <c r="DDY89" s="99"/>
      <c r="DDZ89" s="99"/>
      <c r="DEA89" s="99"/>
      <c r="DEB89" s="99"/>
      <c r="DEC89" s="99"/>
      <c r="DED89" s="99"/>
      <c r="DEE89" s="99"/>
      <c r="DEF89" s="99"/>
      <c r="DEG89" s="99"/>
      <c r="DEH89" s="99"/>
      <c r="DEI89" s="99"/>
      <c r="DEJ89" s="99"/>
      <c r="DEK89" s="99"/>
      <c r="DEL89" s="99"/>
      <c r="DEM89" s="99"/>
      <c r="DEN89" s="99"/>
      <c r="DEO89" s="99"/>
      <c r="DEP89" s="99"/>
      <c r="DEQ89" s="99"/>
      <c r="DER89" s="99"/>
      <c r="DES89" s="99"/>
      <c r="DET89" s="99"/>
      <c r="DEU89" s="99"/>
      <c r="DEV89" s="99"/>
      <c r="DEW89" s="99"/>
      <c r="DEX89" s="99"/>
      <c r="DEY89" s="99"/>
      <c r="DEZ89" s="99"/>
      <c r="DFA89" s="99"/>
      <c r="DFB89" s="99"/>
      <c r="DFC89" s="99"/>
      <c r="DFD89" s="99"/>
      <c r="DFE89" s="99"/>
      <c r="DFF89" s="99"/>
      <c r="DFG89" s="99"/>
      <c r="DFH89" s="99"/>
      <c r="DFI89" s="99"/>
      <c r="DFJ89" s="99"/>
      <c r="DFK89" s="99"/>
      <c r="DFL89" s="99"/>
      <c r="DFM89" s="99"/>
      <c r="DFN89" s="99"/>
      <c r="DFO89" s="99"/>
      <c r="DFP89" s="99"/>
      <c r="DFQ89" s="99"/>
      <c r="DFR89" s="99"/>
      <c r="DFS89" s="99"/>
      <c r="DFT89" s="99"/>
      <c r="DFU89" s="99"/>
      <c r="DFV89" s="99"/>
      <c r="DFW89" s="99"/>
      <c r="DFX89" s="99"/>
      <c r="DFY89" s="99"/>
      <c r="DFZ89" s="99"/>
      <c r="DGA89" s="99"/>
      <c r="DGB89" s="99"/>
      <c r="DGC89" s="99"/>
      <c r="DGD89" s="99"/>
      <c r="DGE89" s="99"/>
      <c r="DGF89" s="99"/>
      <c r="DGG89" s="99"/>
      <c r="DGH89" s="99"/>
      <c r="DGI89" s="99"/>
      <c r="DGJ89" s="99"/>
      <c r="DGK89" s="99"/>
      <c r="DGL89" s="99"/>
      <c r="DGM89" s="99"/>
      <c r="DGN89" s="99"/>
      <c r="DGO89" s="99"/>
      <c r="DGP89" s="99"/>
      <c r="DGQ89" s="99"/>
      <c r="DGR89" s="99"/>
      <c r="DGS89" s="99"/>
      <c r="DGT89" s="99"/>
      <c r="DGU89" s="99"/>
      <c r="DGV89" s="99"/>
      <c r="DGW89" s="99"/>
      <c r="DGX89" s="99"/>
      <c r="DGY89" s="99"/>
      <c r="DGZ89" s="99"/>
      <c r="DHA89" s="99"/>
      <c r="DHB89" s="99"/>
      <c r="DHC89" s="99"/>
      <c r="DHD89" s="99"/>
      <c r="DHE89" s="99"/>
      <c r="DHF89" s="99"/>
      <c r="DHG89" s="99"/>
      <c r="DHH89" s="99"/>
      <c r="DHI89" s="99"/>
      <c r="DHJ89" s="99"/>
      <c r="DHK89" s="99"/>
      <c r="DHL89" s="99"/>
      <c r="DHM89" s="99"/>
      <c r="DHN89" s="99"/>
      <c r="DHO89" s="99"/>
      <c r="DHP89" s="99"/>
      <c r="DHQ89" s="99"/>
      <c r="DHR89" s="99"/>
      <c r="DHS89" s="99"/>
      <c r="DHT89" s="99"/>
      <c r="DHU89" s="99"/>
      <c r="DHV89" s="99"/>
      <c r="DHW89" s="99"/>
      <c r="DHX89" s="99"/>
      <c r="DHY89" s="99"/>
      <c r="DHZ89" s="99"/>
      <c r="DIA89" s="99"/>
      <c r="DIB89" s="99"/>
      <c r="DIC89" s="99"/>
      <c r="DID89" s="99"/>
      <c r="DIE89" s="99"/>
      <c r="DIF89" s="99"/>
      <c r="DIG89" s="99"/>
      <c r="DIH89" s="99"/>
      <c r="DII89" s="99"/>
      <c r="DIJ89" s="99"/>
      <c r="DIK89" s="99"/>
      <c r="DIL89" s="99"/>
      <c r="DIM89" s="99"/>
      <c r="DIN89" s="99"/>
      <c r="DIO89" s="99"/>
      <c r="DIP89" s="99"/>
      <c r="DIQ89" s="99"/>
      <c r="DIR89" s="99"/>
      <c r="DIS89" s="99"/>
      <c r="DIT89" s="99"/>
      <c r="DIU89" s="99"/>
      <c r="DIV89" s="99"/>
      <c r="DIW89" s="99"/>
      <c r="DIX89" s="99"/>
      <c r="DIY89" s="99"/>
      <c r="DIZ89" s="99"/>
      <c r="DJA89" s="99"/>
      <c r="DJB89" s="99"/>
      <c r="DJC89" s="99"/>
      <c r="DJD89" s="99"/>
      <c r="DJE89" s="99"/>
      <c r="DJF89" s="99"/>
      <c r="DJG89" s="99"/>
      <c r="DJH89" s="99"/>
      <c r="DJI89" s="99"/>
      <c r="DJJ89" s="99"/>
      <c r="DJK89" s="99"/>
      <c r="DJL89" s="99"/>
      <c r="DJM89" s="99"/>
      <c r="DJN89" s="99"/>
      <c r="DJO89" s="99"/>
      <c r="DJP89" s="99"/>
      <c r="DJQ89" s="99"/>
      <c r="DJR89" s="99"/>
      <c r="DJS89" s="99"/>
      <c r="DJT89" s="99"/>
      <c r="DJU89" s="99"/>
      <c r="DJV89" s="99"/>
      <c r="DJW89" s="99"/>
      <c r="DJX89" s="99"/>
      <c r="DJY89" s="99"/>
      <c r="DJZ89" s="99"/>
      <c r="DKA89" s="99"/>
      <c r="DKB89" s="99"/>
      <c r="DKC89" s="99"/>
      <c r="DKD89" s="99"/>
      <c r="DKE89" s="99"/>
      <c r="DKF89" s="99"/>
      <c r="DKG89" s="99"/>
      <c r="DKH89" s="99"/>
      <c r="DKI89" s="99"/>
      <c r="DKJ89" s="99"/>
      <c r="DKK89" s="99"/>
      <c r="DKL89" s="99"/>
      <c r="DKM89" s="99"/>
      <c r="DKN89" s="99"/>
      <c r="DKO89" s="99"/>
      <c r="DKP89" s="99"/>
      <c r="DKQ89" s="99"/>
      <c r="DKR89" s="99"/>
      <c r="DKS89" s="99"/>
      <c r="DKT89" s="99"/>
      <c r="DKU89" s="99"/>
      <c r="DKV89" s="99"/>
      <c r="DKW89" s="99"/>
      <c r="DKX89" s="99"/>
      <c r="DKY89" s="99"/>
      <c r="DKZ89" s="99"/>
      <c r="DLA89" s="99"/>
      <c r="DLB89" s="99"/>
      <c r="DLC89" s="99"/>
      <c r="DLD89" s="99"/>
      <c r="DLE89" s="99"/>
      <c r="DLF89" s="99"/>
      <c r="DLG89" s="99"/>
      <c r="DLH89" s="99"/>
      <c r="DLI89" s="99"/>
      <c r="DLJ89" s="99"/>
      <c r="DLK89" s="99"/>
      <c r="DLL89" s="99"/>
      <c r="DLM89" s="99"/>
      <c r="DLN89" s="99"/>
      <c r="DLO89" s="99"/>
      <c r="DLP89" s="99"/>
      <c r="DLQ89" s="99"/>
      <c r="DLR89" s="99"/>
      <c r="DLS89" s="99"/>
      <c r="DLT89" s="99"/>
      <c r="DLU89" s="99"/>
      <c r="DLV89" s="99"/>
      <c r="DLW89" s="99"/>
      <c r="DLX89" s="99"/>
      <c r="DLY89" s="99"/>
      <c r="DLZ89" s="99"/>
      <c r="DMA89" s="99"/>
      <c r="DMB89" s="99"/>
      <c r="DMC89" s="99"/>
      <c r="DMD89" s="99"/>
      <c r="DME89" s="99"/>
      <c r="DMF89" s="99"/>
      <c r="DMG89" s="99"/>
      <c r="DMH89" s="99"/>
      <c r="DMI89" s="99"/>
      <c r="DMJ89" s="99"/>
      <c r="DMK89" s="99"/>
      <c r="DML89" s="99"/>
      <c r="DMM89" s="99"/>
      <c r="DMN89" s="99"/>
      <c r="DMO89" s="99"/>
      <c r="DMP89" s="99"/>
      <c r="DMQ89" s="99"/>
      <c r="DMR89" s="99"/>
      <c r="DMS89" s="99"/>
      <c r="DMT89" s="99"/>
      <c r="DMU89" s="99"/>
      <c r="DMV89" s="99"/>
      <c r="DMW89" s="99"/>
      <c r="DMX89" s="99"/>
      <c r="DMY89" s="99"/>
      <c r="DMZ89" s="99"/>
      <c r="DNA89" s="99"/>
      <c r="DNB89" s="99"/>
      <c r="DNC89" s="99"/>
      <c r="DND89" s="99"/>
      <c r="DNE89" s="99"/>
      <c r="DNF89" s="99"/>
      <c r="DNG89" s="99"/>
      <c r="DNH89" s="99"/>
      <c r="DNI89" s="99"/>
      <c r="DNJ89" s="99"/>
      <c r="DNK89" s="99"/>
      <c r="DNL89" s="99"/>
      <c r="DNM89" s="99"/>
      <c r="DNN89" s="99"/>
      <c r="DNO89" s="99"/>
      <c r="DNP89" s="99"/>
      <c r="DNQ89" s="99"/>
      <c r="DNR89" s="99"/>
      <c r="DNS89" s="99"/>
      <c r="DNT89" s="99"/>
      <c r="DNU89" s="99"/>
      <c r="DNV89" s="99"/>
      <c r="DNW89" s="99"/>
      <c r="DNX89" s="99"/>
      <c r="DNY89" s="99"/>
      <c r="DNZ89" s="99"/>
      <c r="DOA89" s="99"/>
      <c r="DOB89" s="99"/>
      <c r="DOC89" s="99"/>
      <c r="DOD89" s="99"/>
      <c r="DOE89" s="99"/>
      <c r="DOF89" s="99"/>
      <c r="DOG89" s="99"/>
      <c r="DOH89" s="99"/>
      <c r="DOI89" s="99"/>
      <c r="DOJ89" s="99"/>
      <c r="DOK89" s="99"/>
      <c r="DOL89" s="99"/>
      <c r="DOM89" s="99"/>
      <c r="DON89" s="99"/>
      <c r="DOO89" s="99"/>
      <c r="DOP89" s="99"/>
      <c r="DOQ89" s="99"/>
      <c r="DOR89" s="99"/>
      <c r="DOS89" s="99"/>
      <c r="DOT89" s="99"/>
      <c r="DOU89" s="99"/>
      <c r="DOV89" s="99"/>
      <c r="DOW89" s="99"/>
      <c r="DOX89" s="99"/>
      <c r="DOY89" s="99"/>
      <c r="DOZ89" s="99"/>
      <c r="DPA89" s="99"/>
      <c r="DPB89" s="99"/>
      <c r="DPC89" s="99"/>
      <c r="DPD89" s="99"/>
      <c r="DPE89" s="99"/>
      <c r="DPF89" s="99"/>
      <c r="DPG89" s="99"/>
      <c r="DPH89" s="99"/>
      <c r="DPI89" s="99"/>
      <c r="DPJ89" s="99"/>
      <c r="DPK89" s="99"/>
      <c r="DPL89" s="99"/>
      <c r="DPM89" s="99"/>
      <c r="DPN89" s="99"/>
      <c r="DPO89" s="99"/>
      <c r="DPP89" s="99"/>
      <c r="DPQ89" s="99"/>
      <c r="DPR89" s="99"/>
      <c r="DPS89" s="99"/>
      <c r="DPT89" s="99"/>
      <c r="DPU89" s="99"/>
      <c r="DPV89" s="99"/>
      <c r="DPW89" s="99"/>
      <c r="DPX89" s="99"/>
      <c r="DPY89" s="99"/>
      <c r="DPZ89" s="99"/>
      <c r="DQA89" s="99"/>
      <c r="DQB89" s="99"/>
      <c r="DQC89" s="99"/>
      <c r="DQD89" s="99"/>
      <c r="DQE89" s="99"/>
      <c r="DQF89" s="99"/>
      <c r="DQG89" s="99"/>
      <c r="DQH89" s="99"/>
      <c r="DQI89" s="99"/>
      <c r="DQJ89" s="99"/>
      <c r="DQK89" s="99"/>
      <c r="DQL89" s="99"/>
      <c r="DQM89" s="99"/>
      <c r="DQN89" s="99"/>
      <c r="DQO89" s="99"/>
      <c r="DQP89" s="99"/>
      <c r="DQQ89" s="99"/>
      <c r="DQR89" s="99"/>
      <c r="DQS89" s="99"/>
      <c r="DQT89" s="99"/>
      <c r="DQU89" s="99"/>
      <c r="DQV89" s="99"/>
      <c r="DQW89" s="99"/>
      <c r="DQX89" s="99"/>
      <c r="DQY89" s="99"/>
      <c r="DQZ89" s="99"/>
      <c r="DRA89" s="99"/>
      <c r="DRB89" s="99"/>
      <c r="DRC89" s="99"/>
      <c r="DRD89" s="99"/>
      <c r="DRE89" s="99"/>
      <c r="DRF89" s="99"/>
      <c r="DRG89" s="99"/>
      <c r="DRH89" s="99"/>
      <c r="DRI89" s="99"/>
      <c r="DRJ89" s="99"/>
      <c r="DRK89" s="99"/>
      <c r="DRL89" s="99"/>
      <c r="DRM89" s="99"/>
      <c r="DRN89" s="99"/>
      <c r="DRO89" s="99"/>
      <c r="DRP89" s="99"/>
      <c r="DRQ89" s="99"/>
      <c r="DRR89" s="99"/>
      <c r="DRS89" s="99"/>
      <c r="DRT89" s="99"/>
      <c r="DRU89" s="99"/>
      <c r="DRV89" s="99"/>
      <c r="DRW89" s="99"/>
      <c r="DRX89" s="99"/>
      <c r="DRY89" s="99"/>
      <c r="DRZ89" s="99"/>
      <c r="DSA89" s="99"/>
      <c r="DSB89" s="99"/>
      <c r="DSC89" s="99"/>
      <c r="DSD89" s="99"/>
      <c r="DSE89" s="99"/>
      <c r="DSF89" s="99"/>
      <c r="DSG89" s="99"/>
      <c r="DSH89" s="99"/>
      <c r="DSI89" s="99"/>
      <c r="DSJ89" s="99"/>
      <c r="DSK89" s="99"/>
      <c r="DSL89" s="99"/>
      <c r="DSM89" s="99"/>
      <c r="DSN89" s="99"/>
      <c r="DSO89" s="99"/>
      <c r="DSP89" s="99"/>
      <c r="DSQ89" s="99"/>
      <c r="DSR89" s="99"/>
      <c r="DSS89" s="99"/>
      <c r="DST89" s="99"/>
      <c r="DSU89" s="99"/>
      <c r="DSV89" s="99"/>
      <c r="DSW89" s="99"/>
      <c r="DSX89" s="99"/>
      <c r="DSY89" s="99"/>
      <c r="DSZ89" s="99"/>
      <c r="DTA89" s="99"/>
      <c r="DTB89" s="99"/>
      <c r="DTC89" s="99"/>
      <c r="DTD89" s="99"/>
      <c r="DTE89" s="99"/>
      <c r="DTF89" s="99"/>
      <c r="DTG89" s="99"/>
      <c r="DTH89" s="99"/>
      <c r="DTI89" s="99"/>
      <c r="DTJ89" s="99"/>
      <c r="DTK89" s="99"/>
      <c r="DTL89" s="99"/>
      <c r="DTM89" s="99"/>
      <c r="DTN89" s="99"/>
      <c r="DTO89" s="99"/>
      <c r="DTP89" s="99"/>
      <c r="DTQ89" s="99"/>
      <c r="DTR89" s="99"/>
      <c r="DTS89" s="99"/>
      <c r="DTT89" s="99"/>
      <c r="DTU89" s="99"/>
      <c r="DTV89" s="99"/>
      <c r="DTW89" s="99"/>
      <c r="DTX89" s="99"/>
      <c r="DTY89" s="99"/>
      <c r="DTZ89" s="99"/>
      <c r="DUA89" s="99"/>
      <c r="DUB89" s="99"/>
      <c r="DUC89" s="99"/>
      <c r="DUD89" s="99"/>
      <c r="DUE89" s="99"/>
      <c r="DUF89" s="99"/>
      <c r="DUG89" s="99"/>
      <c r="DUH89" s="99"/>
      <c r="DUI89" s="99"/>
      <c r="DUJ89" s="99"/>
      <c r="DUK89" s="99"/>
      <c r="DUL89" s="99"/>
      <c r="DUM89" s="99"/>
      <c r="DUN89" s="99"/>
      <c r="DUO89" s="99"/>
      <c r="DUP89" s="99"/>
      <c r="DUQ89" s="99"/>
      <c r="DUR89" s="99"/>
      <c r="DUS89" s="99"/>
      <c r="DUT89" s="99"/>
      <c r="DUU89" s="99"/>
      <c r="DUV89" s="99"/>
      <c r="DUW89" s="99"/>
      <c r="DUX89" s="99"/>
      <c r="DUY89" s="99"/>
      <c r="DUZ89" s="99"/>
      <c r="DVA89" s="99"/>
      <c r="DVB89" s="99"/>
      <c r="DVC89" s="99"/>
      <c r="DVD89" s="99"/>
      <c r="DVE89" s="99"/>
      <c r="DVF89" s="99"/>
      <c r="DVG89" s="99"/>
      <c r="DVH89" s="99"/>
      <c r="DVI89" s="99"/>
      <c r="DVJ89" s="99"/>
      <c r="DVK89" s="99"/>
      <c r="DVL89" s="99"/>
      <c r="DVM89" s="99"/>
      <c r="DVN89" s="99"/>
      <c r="DVO89" s="99"/>
      <c r="DVP89" s="99"/>
      <c r="DVQ89" s="99"/>
      <c r="DVR89" s="99"/>
      <c r="DVS89" s="99"/>
      <c r="DVT89" s="99"/>
      <c r="DVU89" s="99"/>
      <c r="DVV89" s="99"/>
      <c r="DVW89" s="99"/>
      <c r="DVX89" s="99"/>
      <c r="DVY89" s="99"/>
      <c r="DVZ89" s="99"/>
      <c r="DWA89" s="99"/>
      <c r="DWB89" s="99"/>
      <c r="DWC89" s="99"/>
      <c r="DWD89" s="99"/>
      <c r="DWE89" s="99"/>
      <c r="DWF89" s="99"/>
      <c r="DWG89" s="99"/>
      <c r="DWH89" s="99"/>
      <c r="DWI89" s="99"/>
      <c r="DWJ89" s="99"/>
      <c r="DWK89" s="99"/>
      <c r="DWL89" s="99"/>
      <c r="DWM89" s="99"/>
      <c r="DWN89" s="99"/>
      <c r="DWO89" s="99"/>
      <c r="DWP89" s="99"/>
      <c r="DWQ89" s="99"/>
      <c r="DWR89" s="99"/>
      <c r="DWS89" s="99"/>
      <c r="DWT89" s="99"/>
      <c r="DWU89" s="99"/>
      <c r="DWV89" s="99"/>
      <c r="DWW89" s="99"/>
      <c r="DWX89" s="99"/>
      <c r="DWY89" s="99"/>
      <c r="DWZ89" s="99"/>
      <c r="DXA89" s="99"/>
      <c r="DXB89" s="99"/>
      <c r="DXC89" s="99"/>
      <c r="DXD89" s="99"/>
      <c r="DXE89" s="99"/>
      <c r="DXF89" s="99"/>
      <c r="DXG89" s="99"/>
      <c r="DXH89" s="99"/>
      <c r="DXI89" s="99"/>
      <c r="DXJ89" s="99"/>
      <c r="DXK89" s="99"/>
      <c r="DXL89" s="99"/>
      <c r="DXM89" s="99"/>
      <c r="DXN89" s="99"/>
      <c r="DXO89" s="99"/>
      <c r="DXP89" s="99"/>
      <c r="DXQ89" s="99"/>
      <c r="DXR89" s="99"/>
      <c r="DXS89" s="99"/>
      <c r="DXT89" s="99"/>
      <c r="DXU89" s="99"/>
      <c r="DXV89" s="99"/>
      <c r="DXW89" s="99"/>
      <c r="DXX89" s="99"/>
      <c r="DXY89" s="99"/>
      <c r="DXZ89" s="99"/>
      <c r="DYA89" s="99"/>
      <c r="DYB89" s="99"/>
      <c r="DYC89" s="99"/>
      <c r="DYD89" s="99"/>
      <c r="DYE89" s="99"/>
      <c r="DYF89" s="99"/>
      <c r="DYG89" s="99"/>
      <c r="DYH89" s="99"/>
      <c r="DYI89" s="99"/>
      <c r="DYJ89" s="99"/>
      <c r="DYK89" s="99"/>
      <c r="DYL89" s="99"/>
      <c r="DYM89" s="99"/>
      <c r="DYN89" s="99"/>
      <c r="DYO89" s="99"/>
      <c r="DYP89" s="99"/>
      <c r="DYQ89" s="99"/>
      <c r="DYR89" s="99"/>
      <c r="DYS89" s="99"/>
      <c r="DYT89" s="99"/>
      <c r="DYU89" s="99"/>
      <c r="DYV89" s="99"/>
      <c r="DYW89" s="99"/>
      <c r="DYX89" s="99"/>
      <c r="DYY89" s="99"/>
      <c r="DYZ89" s="99"/>
      <c r="DZA89" s="99"/>
      <c r="DZB89" s="99"/>
      <c r="DZC89" s="99"/>
      <c r="DZD89" s="99"/>
      <c r="DZE89" s="99"/>
      <c r="DZF89" s="99"/>
      <c r="DZG89" s="99"/>
      <c r="DZH89" s="99"/>
      <c r="DZI89" s="99"/>
      <c r="DZJ89" s="99"/>
      <c r="DZK89" s="99"/>
      <c r="DZL89" s="99"/>
      <c r="DZM89" s="99"/>
      <c r="DZN89" s="99"/>
      <c r="DZO89" s="99"/>
      <c r="DZP89" s="99"/>
      <c r="DZQ89" s="99"/>
      <c r="DZR89" s="99"/>
      <c r="DZS89" s="99"/>
      <c r="DZT89" s="99"/>
      <c r="DZU89" s="99"/>
      <c r="DZV89" s="99"/>
      <c r="DZW89" s="99"/>
      <c r="DZX89" s="99"/>
      <c r="DZY89" s="99"/>
      <c r="DZZ89" s="99"/>
      <c r="EAA89" s="99"/>
      <c r="EAB89" s="99"/>
      <c r="EAC89" s="99"/>
      <c r="EAD89" s="99"/>
      <c r="EAE89" s="99"/>
      <c r="EAF89" s="99"/>
      <c r="EAG89" s="99"/>
      <c r="EAH89" s="99"/>
      <c r="EAI89" s="99"/>
      <c r="EAJ89" s="99"/>
      <c r="EAK89" s="99"/>
      <c r="EAL89" s="99"/>
      <c r="EAM89" s="99"/>
      <c r="EAN89" s="99"/>
      <c r="EAO89" s="99"/>
      <c r="EAP89" s="99"/>
      <c r="EAQ89" s="99"/>
      <c r="EAR89" s="99"/>
      <c r="EAS89" s="99"/>
      <c r="EAT89" s="99"/>
      <c r="EAU89" s="99"/>
      <c r="EAV89" s="99"/>
      <c r="EAW89" s="99"/>
      <c r="EAX89" s="99"/>
      <c r="EAY89" s="99"/>
      <c r="EAZ89" s="99"/>
      <c r="EBA89" s="99"/>
      <c r="EBB89" s="99"/>
      <c r="EBC89" s="99"/>
      <c r="EBD89" s="99"/>
      <c r="EBE89" s="99"/>
      <c r="EBF89" s="99"/>
      <c r="EBG89" s="99"/>
      <c r="EBH89" s="99"/>
      <c r="EBI89" s="99"/>
      <c r="EBJ89" s="99"/>
      <c r="EBK89" s="99"/>
      <c r="EBL89" s="99"/>
      <c r="EBM89" s="99"/>
      <c r="EBN89" s="99"/>
      <c r="EBO89" s="99"/>
      <c r="EBP89" s="99"/>
      <c r="EBQ89" s="99"/>
      <c r="EBR89" s="99"/>
      <c r="EBS89" s="99"/>
      <c r="EBT89" s="99"/>
      <c r="EBU89" s="99"/>
      <c r="EBV89" s="99"/>
      <c r="EBW89" s="99"/>
      <c r="EBX89" s="99"/>
      <c r="EBY89" s="99"/>
      <c r="EBZ89" s="99"/>
      <c r="ECA89" s="99"/>
      <c r="ECB89" s="99"/>
      <c r="ECC89" s="99"/>
      <c r="ECD89" s="99"/>
      <c r="ECE89" s="99"/>
      <c r="ECF89" s="99"/>
      <c r="ECG89" s="99"/>
      <c r="ECH89" s="99"/>
      <c r="ECI89" s="99"/>
      <c r="ECJ89" s="99"/>
      <c r="ECK89" s="99"/>
      <c r="ECL89" s="99"/>
      <c r="ECM89" s="99"/>
      <c r="ECN89" s="99"/>
      <c r="ECO89" s="99"/>
      <c r="ECP89" s="99"/>
      <c r="ECQ89" s="99"/>
      <c r="ECR89" s="99"/>
      <c r="ECS89" s="99"/>
      <c r="ECT89" s="99"/>
      <c r="ECU89" s="99"/>
      <c r="ECV89" s="99"/>
      <c r="ECW89" s="99"/>
      <c r="ECX89" s="99"/>
      <c r="ECY89" s="99"/>
      <c r="ECZ89" s="99"/>
      <c r="EDA89" s="99"/>
      <c r="EDB89" s="99"/>
      <c r="EDC89" s="99"/>
      <c r="EDD89" s="99"/>
      <c r="EDE89" s="99"/>
      <c r="EDF89" s="99"/>
      <c r="EDG89" s="99"/>
      <c r="EDH89" s="99"/>
      <c r="EDI89" s="99"/>
      <c r="EDJ89" s="99"/>
      <c r="EDK89" s="99"/>
      <c r="EDL89" s="99"/>
      <c r="EDM89" s="99"/>
      <c r="EDN89" s="99"/>
      <c r="EDO89" s="99"/>
      <c r="EDP89" s="99"/>
      <c r="EDQ89" s="99"/>
      <c r="EDR89" s="99"/>
      <c r="EDS89" s="99"/>
      <c r="EDT89" s="99"/>
      <c r="EDU89" s="99"/>
      <c r="EDV89" s="99"/>
      <c r="EDW89" s="99"/>
      <c r="EDX89" s="99"/>
      <c r="EDY89" s="99"/>
      <c r="EDZ89" s="99"/>
      <c r="EEA89" s="99"/>
      <c r="EEB89" s="99"/>
      <c r="EEC89" s="99"/>
      <c r="EED89" s="99"/>
      <c r="EEE89" s="99"/>
      <c r="EEF89" s="99"/>
      <c r="EEG89" s="99"/>
      <c r="EEH89" s="99"/>
      <c r="EEI89" s="99"/>
      <c r="EEJ89" s="99"/>
      <c r="EEK89" s="99"/>
      <c r="EEL89" s="99"/>
      <c r="EEM89" s="99"/>
      <c r="EEN89" s="99"/>
      <c r="EEO89" s="99"/>
      <c r="EEP89" s="99"/>
      <c r="EEQ89" s="99"/>
      <c r="EER89" s="99"/>
      <c r="EES89" s="99"/>
      <c r="EET89" s="99"/>
      <c r="EEU89" s="99"/>
      <c r="EEV89" s="99"/>
      <c r="EEW89" s="99"/>
      <c r="EEX89" s="99"/>
      <c r="EEY89" s="99"/>
      <c r="EEZ89" s="99"/>
      <c r="EFA89" s="99"/>
      <c r="EFB89" s="99"/>
      <c r="EFC89" s="99"/>
      <c r="EFD89" s="99"/>
      <c r="EFE89" s="99"/>
      <c r="EFF89" s="99"/>
      <c r="EFG89" s="99"/>
      <c r="EFH89" s="99"/>
      <c r="EFI89" s="99"/>
      <c r="EFJ89" s="99"/>
      <c r="EFK89" s="99"/>
      <c r="EFL89" s="99"/>
      <c r="EFM89" s="99"/>
      <c r="EFN89" s="99"/>
      <c r="EFO89" s="99"/>
      <c r="EFP89" s="99"/>
      <c r="EFQ89" s="99"/>
      <c r="EFR89" s="99"/>
      <c r="EFS89" s="99"/>
      <c r="EFT89" s="99"/>
      <c r="EFU89" s="99"/>
      <c r="EFV89" s="99"/>
      <c r="EFW89" s="99"/>
      <c r="EFX89" s="99"/>
      <c r="EFY89" s="99"/>
      <c r="EFZ89" s="99"/>
      <c r="EGA89" s="99"/>
      <c r="EGB89" s="99"/>
      <c r="EGC89" s="99"/>
      <c r="EGD89" s="99"/>
      <c r="EGE89" s="99"/>
      <c r="EGF89" s="99"/>
      <c r="EGG89" s="99"/>
      <c r="EGH89" s="99"/>
      <c r="EGI89" s="99"/>
      <c r="EGJ89" s="99"/>
      <c r="EGK89" s="99"/>
      <c r="EGL89" s="99"/>
      <c r="EGM89" s="99"/>
      <c r="EGN89" s="99"/>
      <c r="EGO89" s="99"/>
      <c r="EGP89" s="99"/>
      <c r="EGQ89" s="99"/>
      <c r="EGR89" s="99"/>
      <c r="EGS89" s="99"/>
      <c r="EGT89" s="99"/>
      <c r="EGU89" s="99"/>
      <c r="EGV89" s="99"/>
      <c r="EGW89" s="99"/>
      <c r="EGX89" s="99"/>
      <c r="EGY89" s="99"/>
      <c r="EGZ89" s="99"/>
      <c r="EHA89" s="99"/>
      <c r="EHB89" s="99"/>
      <c r="EHC89" s="99"/>
      <c r="EHD89" s="99"/>
      <c r="EHE89" s="99"/>
      <c r="EHF89" s="99"/>
      <c r="EHG89" s="99"/>
      <c r="EHH89" s="99"/>
      <c r="EHI89" s="99"/>
      <c r="EHJ89" s="99"/>
      <c r="EHK89" s="99"/>
      <c r="EHL89" s="99"/>
      <c r="EHM89" s="99"/>
      <c r="EHN89" s="99"/>
      <c r="EHO89" s="99"/>
      <c r="EHP89" s="99"/>
      <c r="EHQ89" s="99"/>
      <c r="EHR89" s="99"/>
      <c r="EHS89" s="99"/>
      <c r="EHT89" s="99"/>
      <c r="EHU89" s="99"/>
      <c r="EHV89" s="99"/>
      <c r="EHW89" s="99"/>
      <c r="EHX89" s="99"/>
      <c r="EHY89" s="99"/>
      <c r="EHZ89" s="99"/>
      <c r="EIA89" s="99"/>
      <c r="EIB89" s="99"/>
      <c r="EIC89" s="99"/>
      <c r="EID89" s="99"/>
      <c r="EIE89" s="99"/>
      <c r="EIF89" s="99"/>
      <c r="EIG89" s="99"/>
      <c r="EIH89" s="99"/>
      <c r="EII89" s="99"/>
      <c r="EIJ89" s="99"/>
      <c r="EIK89" s="99"/>
      <c r="EIL89" s="99"/>
      <c r="EIM89" s="99"/>
      <c r="EIN89" s="99"/>
      <c r="EIO89" s="99"/>
      <c r="EIP89" s="99"/>
      <c r="EIQ89" s="99"/>
      <c r="EIR89" s="99"/>
      <c r="EIS89" s="99"/>
      <c r="EIT89" s="99"/>
      <c r="EIU89" s="99"/>
      <c r="EIV89" s="99"/>
      <c r="EIW89" s="99"/>
      <c r="EIX89" s="99"/>
      <c r="EIY89" s="99"/>
      <c r="EIZ89" s="99"/>
      <c r="EJA89" s="99"/>
      <c r="EJB89" s="99"/>
      <c r="EJC89" s="99"/>
      <c r="EJD89" s="99"/>
      <c r="EJE89" s="99"/>
      <c r="EJF89" s="99"/>
      <c r="EJG89" s="99"/>
      <c r="EJH89" s="99"/>
      <c r="EJI89" s="99"/>
      <c r="EJJ89" s="99"/>
      <c r="EJK89" s="99"/>
      <c r="EJL89" s="99"/>
      <c r="EJM89" s="99"/>
      <c r="EJN89" s="99"/>
      <c r="EJO89" s="99"/>
      <c r="EJP89" s="99"/>
      <c r="EJQ89" s="99"/>
      <c r="EJR89" s="99"/>
      <c r="EJS89" s="99"/>
      <c r="EJT89" s="99"/>
      <c r="EJU89" s="99"/>
      <c r="EJV89" s="99"/>
      <c r="EJW89" s="99"/>
      <c r="EJX89" s="99"/>
      <c r="EJY89" s="99"/>
      <c r="EJZ89" s="99"/>
      <c r="EKA89" s="99"/>
      <c r="EKB89" s="99"/>
      <c r="EKC89" s="99"/>
      <c r="EKD89" s="99"/>
      <c r="EKE89" s="99"/>
      <c r="EKF89" s="99"/>
      <c r="EKG89" s="99"/>
      <c r="EKH89" s="99"/>
      <c r="EKI89" s="99"/>
      <c r="EKJ89" s="99"/>
      <c r="EKK89" s="99"/>
      <c r="EKL89" s="99"/>
      <c r="EKM89" s="99"/>
      <c r="EKN89" s="99"/>
      <c r="EKO89" s="99"/>
      <c r="EKP89" s="99"/>
      <c r="EKQ89" s="99"/>
      <c r="EKR89" s="99"/>
      <c r="EKS89" s="99"/>
      <c r="EKT89" s="99"/>
      <c r="EKU89" s="99"/>
      <c r="EKV89" s="99"/>
      <c r="EKW89" s="99"/>
      <c r="EKX89" s="99"/>
      <c r="EKY89" s="99"/>
      <c r="EKZ89" s="99"/>
      <c r="ELA89" s="99"/>
      <c r="ELB89" s="99"/>
      <c r="ELC89" s="99"/>
      <c r="ELD89" s="99"/>
      <c r="ELE89" s="99"/>
      <c r="ELF89" s="99"/>
      <c r="ELG89" s="99"/>
      <c r="ELH89" s="99"/>
      <c r="ELI89" s="99"/>
      <c r="ELJ89" s="99"/>
      <c r="ELK89" s="99"/>
      <c r="ELL89" s="99"/>
      <c r="ELM89" s="99"/>
      <c r="ELN89" s="99"/>
      <c r="ELO89" s="99"/>
      <c r="ELP89" s="99"/>
      <c r="ELQ89" s="99"/>
      <c r="ELR89" s="99"/>
      <c r="ELS89" s="99"/>
      <c r="ELT89" s="99"/>
      <c r="ELU89" s="99"/>
      <c r="ELV89" s="99"/>
      <c r="ELW89" s="99"/>
      <c r="ELX89" s="99"/>
      <c r="ELY89" s="99"/>
      <c r="ELZ89" s="99"/>
      <c r="EMA89" s="99"/>
      <c r="EMB89" s="99"/>
      <c r="EMC89" s="99"/>
      <c r="EMD89" s="99"/>
      <c r="EME89" s="99"/>
      <c r="EMF89" s="99"/>
      <c r="EMG89" s="99"/>
      <c r="EMH89" s="99"/>
      <c r="EMI89" s="99"/>
      <c r="EMJ89" s="99"/>
      <c r="EMK89" s="99"/>
      <c r="EML89" s="99"/>
      <c r="EMM89" s="99"/>
      <c r="EMN89" s="99"/>
      <c r="EMO89" s="99"/>
      <c r="EMP89" s="99"/>
      <c r="EMQ89" s="99"/>
      <c r="EMR89" s="99"/>
      <c r="EMS89" s="99"/>
      <c r="EMT89" s="99"/>
      <c r="EMU89" s="99"/>
      <c r="EMV89" s="99"/>
      <c r="EMW89" s="99"/>
      <c r="EMX89" s="99"/>
      <c r="EMY89" s="99"/>
      <c r="EMZ89" s="99"/>
      <c r="ENA89" s="99"/>
      <c r="ENB89" s="99"/>
      <c r="ENC89" s="99"/>
      <c r="END89" s="99"/>
      <c r="ENE89" s="99"/>
      <c r="ENF89" s="99"/>
      <c r="ENG89" s="99"/>
      <c r="ENH89" s="99"/>
      <c r="ENI89" s="99"/>
      <c r="ENJ89" s="99"/>
      <c r="ENK89" s="99"/>
      <c r="ENL89" s="99"/>
      <c r="ENM89" s="99"/>
      <c r="ENN89" s="99"/>
      <c r="ENO89" s="99"/>
      <c r="ENP89" s="99"/>
      <c r="ENQ89" s="99"/>
      <c r="ENR89" s="99"/>
      <c r="ENS89" s="99"/>
      <c r="ENT89" s="99"/>
      <c r="ENU89" s="99"/>
      <c r="ENV89" s="99"/>
      <c r="ENW89" s="99"/>
      <c r="ENX89" s="99"/>
      <c r="ENY89" s="99"/>
      <c r="ENZ89" s="99"/>
      <c r="EOA89" s="99"/>
      <c r="EOB89" s="99"/>
      <c r="EOC89" s="99"/>
      <c r="EOD89" s="99"/>
      <c r="EOE89" s="99"/>
      <c r="EOF89" s="99"/>
      <c r="EOG89" s="99"/>
      <c r="EOH89" s="99"/>
      <c r="EOI89" s="99"/>
      <c r="EOJ89" s="99"/>
      <c r="EOK89" s="99"/>
      <c r="EOL89" s="99"/>
      <c r="EOM89" s="99"/>
      <c r="EON89" s="99"/>
      <c r="EOO89" s="99"/>
      <c r="EOP89" s="99"/>
      <c r="EOQ89" s="99"/>
      <c r="EOR89" s="99"/>
      <c r="EOS89" s="99"/>
      <c r="EOT89" s="99"/>
      <c r="EOU89" s="99"/>
      <c r="EOV89" s="99"/>
      <c r="EOW89" s="99"/>
      <c r="EOX89" s="99"/>
      <c r="EOY89" s="99"/>
      <c r="EOZ89" s="99"/>
      <c r="EPA89" s="99"/>
      <c r="EPB89" s="99"/>
      <c r="EPC89" s="99"/>
      <c r="EPD89" s="99"/>
      <c r="EPE89" s="99"/>
      <c r="EPF89" s="99"/>
      <c r="EPG89" s="99"/>
      <c r="EPH89" s="99"/>
      <c r="EPI89" s="99"/>
      <c r="EPJ89" s="99"/>
      <c r="EPK89" s="99"/>
      <c r="EPL89" s="99"/>
      <c r="EPM89" s="99"/>
      <c r="EPN89" s="99"/>
      <c r="EPO89" s="99"/>
      <c r="EPP89" s="99"/>
      <c r="EPQ89" s="99"/>
      <c r="EPR89" s="99"/>
      <c r="EPS89" s="99"/>
      <c r="EPT89" s="99"/>
      <c r="EPU89" s="99"/>
      <c r="EPV89" s="99"/>
      <c r="EPW89" s="99"/>
      <c r="EPX89" s="99"/>
      <c r="EPY89" s="99"/>
      <c r="EPZ89" s="99"/>
      <c r="EQA89" s="99"/>
      <c r="EQB89" s="99"/>
      <c r="EQC89" s="99"/>
      <c r="EQD89" s="99"/>
      <c r="EQE89" s="99"/>
      <c r="EQF89" s="99"/>
      <c r="EQG89" s="99"/>
      <c r="EQH89" s="99"/>
      <c r="EQI89" s="99"/>
      <c r="EQJ89" s="99"/>
      <c r="EQK89" s="99"/>
      <c r="EQL89" s="99"/>
      <c r="EQM89" s="99"/>
      <c r="EQN89" s="99"/>
      <c r="EQO89" s="99"/>
      <c r="EQP89" s="99"/>
      <c r="EQQ89" s="99"/>
      <c r="EQR89" s="99"/>
      <c r="EQS89" s="99"/>
      <c r="EQT89" s="99"/>
      <c r="EQU89" s="99"/>
      <c r="EQV89" s="99"/>
      <c r="EQW89" s="99"/>
      <c r="EQX89" s="99"/>
      <c r="EQY89" s="99"/>
      <c r="EQZ89" s="99"/>
      <c r="ERA89" s="99"/>
      <c r="ERB89" s="99"/>
      <c r="ERC89" s="99"/>
      <c r="ERD89" s="99"/>
      <c r="ERE89" s="99"/>
      <c r="ERF89" s="99"/>
      <c r="ERG89" s="99"/>
      <c r="ERH89" s="99"/>
      <c r="ERI89" s="99"/>
      <c r="ERJ89" s="99"/>
      <c r="ERK89" s="99"/>
      <c r="ERL89" s="99"/>
      <c r="ERM89" s="99"/>
      <c r="ERN89" s="99"/>
      <c r="ERO89" s="99"/>
      <c r="ERP89" s="99"/>
      <c r="ERQ89" s="99"/>
      <c r="ERR89" s="99"/>
      <c r="ERS89" s="99"/>
      <c r="ERT89" s="99"/>
      <c r="ERU89" s="99"/>
      <c r="ERV89" s="99"/>
      <c r="ERW89" s="99"/>
      <c r="ERX89" s="99"/>
      <c r="ERY89" s="99"/>
      <c r="ERZ89" s="99"/>
      <c r="ESA89" s="99"/>
      <c r="ESB89" s="99"/>
      <c r="ESC89" s="99"/>
      <c r="ESD89" s="99"/>
      <c r="ESE89" s="99"/>
      <c r="ESF89" s="99"/>
      <c r="ESG89" s="99"/>
      <c r="ESH89" s="99"/>
      <c r="ESI89" s="99"/>
      <c r="ESJ89" s="99"/>
      <c r="ESK89" s="99"/>
      <c r="ESL89" s="99"/>
      <c r="ESM89" s="99"/>
      <c r="ESN89" s="99"/>
      <c r="ESO89" s="99"/>
      <c r="ESP89" s="99"/>
      <c r="ESQ89" s="99"/>
      <c r="ESR89" s="99"/>
      <c r="ESS89" s="99"/>
      <c r="EST89" s="99"/>
      <c r="ESU89" s="99"/>
      <c r="ESV89" s="99"/>
      <c r="ESW89" s="99"/>
      <c r="ESX89" s="99"/>
      <c r="ESY89" s="99"/>
      <c r="ESZ89" s="99"/>
      <c r="ETA89" s="99"/>
      <c r="ETB89" s="99"/>
      <c r="ETC89" s="99"/>
      <c r="ETD89" s="99"/>
      <c r="ETE89" s="99"/>
      <c r="ETF89" s="99"/>
      <c r="ETG89" s="99"/>
      <c r="ETH89" s="99"/>
      <c r="ETI89" s="99"/>
      <c r="ETJ89" s="99"/>
      <c r="ETK89" s="99"/>
      <c r="ETL89" s="99"/>
      <c r="ETM89" s="99"/>
      <c r="ETN89" s="99"/>
      <c r="ETO89" s="99"/>
      <c r="ETP89" s="99"/>
      <c r="ETQ89" s="99"/>
      <c r="ETR89" s="99"/>
      <c r="ETS89" s="99"/>
      <c r="ETT89" s="99"/>
      <c r="ETU89" s="99"/>
      <c r="ETV89" s="99"/>
      <c r="ETW89" s="99"/>
      <c r="ETX89" s="99"/>
      <c r="ETY89" s="99"/>
      <c r="ETZ89" s="99"/>
      <c r="EUA89" s="99"/>
      <c r="EUB89" s="99"/>
      <c r="EUC89" s="99"/>
      <c r="EUD89" s="99"/>
      <c r="EUE89" s="99"/>
      <c r="EUF89" s="99"/>
      <c r="EUG89" s="99"/>
      <c r="EUH89" s="99"/>
      <c r="EUI89" s="99"/>
      <c r="EUJ89" s="99"/>
      <c r="EUK89" s="99"/>
      <c r="EUL89" s="99"/>
      <c r="EUM89" s="99"/>
      <c r="EUN89" s="99"/>
      <c r="EUO89" s="99"/>
      <c r="EUP89" s="99"/>
      <c r="EUQ89" s="99"/>
      <c r="EUR89" s="99"/>
      <c r="EUS89" s="99"/>
      <c r="EUT89" s="99"/>
      <c r="EUU89" s="99"/>
      <c r="EUV89" s="99"/>
      <c r="EUW89" s="99"/>
      <c r="EUX89" s="99"/>
      <c r="EUY89" s="99"/>
      <c r="EUZ89" s="99"/>
      <c r="EVA89" s="99"/>
      <c r="EVB89" s="99"/>
      <c r="EVC89" s="99"/>
      <c r="EVD89" s="99"/>
      <c r="EVE89" s="99"/>
      <c r="EVF89" s="99"/>
      <c r="EVG89" s="99"/>
      <c r="EVH89" s="99"/>
      <c r="EVI89" s="99"/>
      <c r="EVJ89" s="99"/>
      <c r="EVK89" s="99"/>
      <c r="EVL89" s="99"/>
      <c r="EVM89" s="99"/>
      <c r="EVN89" s="99"/>
      <c r="EVO89" s="99"/>
      <c r="EVP89" s="99"/>
      <c r="EVQ89" s="99"/>
      <c r="EVR89" s="99"/>
      <c r="EVS89" s="99"/>
      <c r="EVT89" s="99"/>
      <c r="EVU89" s="99"/>
      <c r="EVV89" s="99"/>
      <c r="EVW89" s="99"/>
      <c r="EVX89" s="99"/>
      <c r="EVY89" s="99"/>
      <c r="EVZ89" s="99"/>
      <c r="EWA89" s="99"/>
      <c r="EWB89" s="99"/>
      <c r="EWC89" s="99"/>
      <c r="EWD89" s="99"/>
      <c r="EWE89" s="99"/>
      <c r="EWF89" s="99"/>
      <c r="EWG89" s="99"/>
      <c r="EWH89" s="99"/>
      <c r="EWI89" s="99"/>
      <c r="EWJ89" s="99"/>
      <c r="EWK89" s="99"/>
      <c r="EWL89" s="99"/>
      <c r="EWM89" s="99"/>
      <c r="EWN89" s="99"/>
      <c r="EWO89" s="99"/>
      <c r="EWP89" s="99"/>
      <c r="EWQ89" s="99"/>
      <c r="EWR89" s="99"/>
      <c r="EWS89" s="99"/>
      <c r="EWT89" s="99"/>
      <c r="EWU89" s="99"/>
      <c r="EWV89" s="99"/>
      <c r="EWW89" s="99"/>
      <c r="EWX89" s="99"/>
      <c r="EWY89" s="99"/>
      <c r="EWZ89" s="99"/>
      <c r="EXA89" s="99"/>
      <c r="EXB89" s="99"/>
      <c r="EXC89" s="99"/>
      <c r="EXD89" s="99"/>
      <c r="EXE89" s="99"/>
      <c r="EXF89" s="99"/>
      <c r="EXG89" s="99"/>
      <c r="EXH89" s="99"/>
      <c r="EXI89" s="99"/>
      <c r="EXJ89" s="99"/>
      <c r="EXK89" s="99"/>
      <c r="EXL89" s="99"/>
      <c r="EXM89" s="99"/>
      <c r="EXN89" s="99"/>
      <c r="EXO89" s="99"/>
      <c r="EXP89" s="99"/>
      <c r="EXQ89" s="99"/>
      <c r="EXR89" s="99"/>
      <c r="EXS89" s="99"/>
      <c r="EXT89" s="99"/>
      <c r="EXU89" s="99"/>
      <c r="EXV89" s="99"/>
      <c r="EXW89" s="99"/>
      <c r="EXX89" s="99"/>
      <c r="EXY89" s="99"/>
      <c r="EXZ89" s="99"/>
      <c r="EYA89" s="99"/>
      <c r="EYB89" s="99"/>
      <c r="EYC89" s="99"/>
      <c r="EYD89" s="99"/>
      <c r="EYE89" s="99"/>
      <c r="EYF89" s="99"/>
      <c r="EYG89" s="99"/>
      <c r="EYH89" s="99"/>
      <c r="EYI89" s="99"/>
      <c r="EYJ89" s="99"/>
      <c r="EYK89" s="99"/>
      <c r="EYL89" s="99"/>
      <c r="EYM89" s="99"/>
      <c r="EYN89" s="99"/>
      <c r="EYO89" s="99"/>
      <c r="EYP89" s="99"/>
      <c r="EYQ89" s="99"/>
      <c r="EYR89" s="99"/>
      <c r="EYS89" s="99"/>
      <c r="EYT89" s="99"/>
      <c r="EYU89" s="99"/>
      <c r="EYV89" s="99"/>
      <c r="EYW89" s="99"/>
      <c r="EYX89" s="99"/>
      <c r="EYY89" s="99"/>
      <c r="EYZ89" s="99"/>
      <c r="EZA89" s="99"/>
      <c r="EZB89" s="99"/>
      <c r="EZC89" s="99"/>
      <c r="EZD89" s="99"/>
      <c r="EZE89" s="99"/>
      <c r="EZF89" s="99"/>
      <c r="EZG89" s="99"/>
      <c r="EZH89" s="99"/>
      <c r="EZI89" s="99"/>
      <c r="EZJ89" s="99"/>
      <c r="EZK89" s="99"/>
      <c r="EZL89" s="99"/>
      <c r="EZM89" s="99"/>
      <c r="EZN89" s="99"/>
      <c r="EZO89" s="99"/>
      <c r="EZP89" s="99"/>
      <c r="EZQ89" s="99"/>
      <c r="EZR89" s="99"/>
      <c r="EZS89" s="99"/>
      <c r="EZT89" s="99"/>
      <c r="EZU89" s="99"/>
      <c r="EZV89" s="99"/>
      <c r="EZW89" s="99"/>
      <c r="EZX89" s="99"/>
      <c r="EZY89" s="99"/>
      <c r="EZZ89" s="99"/>
      <c r="FAA89" s="99"/>
      <c r="FAB89" s="99"/>
      <c r="FAC89" s="99"/>
      <c r="FAD89" s="99"/>
      <c r="FAE89" s="99"/>
      <c r="FAF89" s="99"/>
      <c r="FAG89" s="99"/>
      <c r="FAH89" s="99"/>
      <c r="FAI89" s="99"/>
      <c r="FAJ89" s="99"/>
      <c r="FAK89" s="99"/>
      <c r="FAL89" s="99"/>
      <c r="FAM89" s="99"/>
      <c r="FAN89" s="99"/>
      <c r="FAO89" s="99"/>
      <c r="FAP89" s="99"/>
      <c r="FAQ89" s="99"/>
      <c r="FAR89" s="99"/>
      <c r="FAS89" s="99"/>
      <c r="FAT89" s="99"/>
      <c r="FAU89" s="99"/>
      <c r="FAV89" s="99"/>
      <c r="FAW89" s="99"/>
      <c r="FAX89" s="99"/>
      <c r="FAY89" s="99"/>
      <c r="FAZ89" s="99"/>
      <c r="FBA89" s="99"/>
      <c r="FBB89" s="99"/>
      <c r="FBC89" s="99"/>
      <c r="FBD89" s="99"/>
      <c r="FBE89" s="99"/>
      <c r="FBF89" s="99"/>
      <c r="FBG89" s="99"/>
      <c r="FBH89" s="99"/>
      <c r="FBI89" s="99"/>
      <c r="FBJ89" s="99"/>
      <c r="FBK89" s="99"/>
      <c r="FBL89" s="99"/>
      <c r="FBM89" s="99"/>
      <c r="FBN89" s="99"/>
      <c r="FBO89" s="99"/>
      <c r="FBP89" s="99"/>
      <c r="FBQ89" s="99"/>
      <c r="FBR89" s="99"/>
      <c r="FBS89" s="99"/>
      <c r="FBT89" s="99"/>
      <c r="FBU89" s="99"/>
      <c r="FBV89" s="99"/>
      <c r="FBW89" s="99"/>
      <c r="FBX89" s="99"/>
      <c r="FBY89" s="99"/>
      <c r="FBZ89" s="99"/>
      <c r="FCA89" s="99"/>
      <c r="FCB89" s="99"/>
      <c r="FCC89" s="99"/>
      <c r="FCD89" s="99"/>
      <c r="FCE89" s="99"/>
      <c r="FCF89" s="99"/>
      <c r="FCG89" s="99"/>
      <c r="FCH89" s="99"/>
      <c r="FCI89" s="99"/>
      <c r="FCJ89" s="99"/>
      <c r="FCK89" s="99"/>
      <c r="FCL89" s="99"/>
      <c r="FCM89" s="99"/>
      <c r="FCN89" s="99"/>
      <c r="FCO89" s="99"/>
      <c r="FCP89" s="99"/>
      <c r="FCQ89" s="99"/>
      <c r="FCR89" s="99"/>
      <c r="FCS89" s="99"/>
      <c r="FCT89" s="99"/>
      <c r="FCU89" s="99"/>
      <c r="FCV89" s="99"/>
      <c r="FCW89" s="99"/>
      <c r="FCX89" s="99"/>
      <c r="FCY89" s="99"/>
      <c r="FCZ89" s="99"/>
      <c r="FDA89" s="99"/>
      <c r="FDB89" s="99"/>
      <c r="FDC89" s="99"/>
      <c r="FDD89" s="99"/>
      <c r="FDE89" s="99"/>
      <c r="FDF89" s="99"/>
      <c r="FDG89" s="99"/>
      <c r="FDH89" s="99"/>
      <c r="FDI89" s="99"/>
      <c r="FDJ89" s="99"/>
      <c r="FDK89" s="99"/>
      <c r="FDL89" s="99"/>
      <c r="FDM89" s="99"/>
      <c r="FDN89" s="99"/>
      <c r="FDO89" s="99"/>
      <c r="FDP89" s="99"/>
      <c r="FDQ89" s="99"/>
      <c r="FDR89" s="99"/>
      <c r="FDS89" s="99"/>
      <c r="FDT89" s="99"/>
      <c r="FDU89" s="99"/>
      <c r="FDV89" s="99"/>
      <c r="FDW89" s="99"/>
      <c r="FDX89" s="99"/>
      <c r="FDY89" s="99"/>
      <c r="FDZ89" s="99"/>
      <c r="FEA89" s="99"/>
      <c r="FEB89" s="99"/>
      <c r="FEC89" s="99"/>
      <c r="FED89" s="99"/>
      <c r="FEE89" s="99"/>
      <c r="FEF89" s="99"/>
      <c r="FEG89" s="99"/>
      <c r="FEH89" s="99"/>
      <c r="FEI89" s="99"/>
      <c r="FEJ89" s="99"/>
      <c r="FEK89" s="99"/>
      <c r="FEL89" s="99"/>
      <c r="FEM89" s="99"/>
      <c r="FEN89" s="99"/>
      <c r="FEO89" s="99"/>
      <c r="FEP89" s="99"/>
      <c r="FEQ89" s="99"/>
      <c r="FER89" s="99"/>
      <c r="FES89" s="99"/>
      <c r="FET89" s="99"/>
      <c r="FEU89" s="99"/>
      <c r="FEV89" s="99"/>
      <c r="FEW89" s="99"/>
      <c r="FEX89" s="99"/>
      <c r="FEY89" s="99"/>
      <c r="FEZ89" s="99"/>
      <c r="FFA89" s="99"/>
      <c r="FFB89" s="99"/>
      <c r="FFC89" s="99"/>
      <c r="FFD89" s="99"/>
      <c r="FFE89" s="99"/>
      <c r="FFF89" s="99"/>
      <c r="FFG89" s="99"/>
      <c r="FFH89" s="99"/>
      <c r="FFI89" s="99"/>
      <c r="FFJ89" s="99"/>
      <c r="FFK89" s="99"/>
      <c r="FFL89" s="99"/>
      <c r="FFM89" s="99"/>
      <c r="FFN89" s="99"/>
      <c r="FFO89" s="99"/>
      <c r="FFP89" s="99"/>
      <c r="FFQ89" s="99"/>
      <c r="FFR89" s="99"/>
      <c r="FFS89" s="99"/>
      <c r="FFT89" s="99"/>
      <c r="FFU89" s="99"/>
      <c r="FFV89" s="99"/>
      <c r="FFW89" s="99"/>
      <c r="FFX89" s="99"/>
      <c r="FFY89" s="99"/>
      <c r="FFZ89" s="99"/>
      <c r="FGA89" s="99"/>
      <c r="FGB89" s="99"/>
      <c r="FGC89" s="99"/>
      <c r="FGD89" s="99"/>
      <c r="FGE89" s="99"/>
      <c r="FGF89" s="99"/>
      <c r="FGG89" s="99"/>
      <c r="FGH89" s="99"/>
      <c r="FGI89" s="99"/>
      <c r="FGJ89" s="99"/>
      <c r="FGK89" s="99"/>
      <c r="FGL89" s="99"/>
      <c r="FGM89" s="99"/>
      <c r="FGN89" s="99"/>
      <c r="FGO89" s="99"/>
      <c r="FGP89" s="99"/>
      <c r="FGQ89" s="99"/>
      <c r="FGR89" s="99"/>
      <c r="FGS89" s="99"/>
      <c r="FGT89" s="99"/>
      <c r="FGU89" s="99"/>
      <c r="FGV89" s="99"/>
      <c r="FGW89" s="99"/>
      <c r="FGX89" s="99"/>
      <c r="FGY89" s="99"/>
      <c r="FGZ89" s="99"/>
      <c r="FHA89" s="99"/>
      <c r="FHB89" s="99"/>
      <c r="FHC89" s="99"/>
      <c r="FHD89" s="99"/>
      <c r="FHE89" s="99"/>
      <c r="FHF89" s="99"/>
      <c r="FHG89" s="99"/>
      <c r="FHH89" s="99"/>
      <c r="FHI89" s="99"/>
      <c r="FHJ89" s="99"/>
      <c r="FHK89" s="99"/>
      <c r="FHL89" s="99"/>
      <c r="FHM89" s="99"/>
      <c r="FHN89" s="99"/>
      <c r="FHO89" s="99"/>
      <c r="FHP89" s="99"/>
      <c r="FHQ89" s="99"/>
      <c r="FHR89" s="99"/>
      <c r="FHS89" s="99"/>
      <c r="FHT89" s="99"/>
      <c r="FHU89" s="99"/>
      <c r="FHV89" s="99"/>
      <c r="FHW89" s="99"/>
      <c r="FHX89" s="99"/>
      <c r="FHY89" s="99"/>
      <c r="FHZ89" s="99"/>
      <c r="FIA89" s="99"/>
      <c r="FIB89" s="99"/>
      <c r="FIC89" s="99"/>
      <c r="FID89" s="99"/>
      <c r="FIE89" s="99"/>
      <c r="FIF89" s="99"/>
      <c r="FIG89" s="99"/>
      <c r="FIH89" s="99"/>
      <c r="FII89" s="99"/>
      <c r="FIJ89" s="99"/>
      <c r="FIK89" s="99"/>
      <c r="FIL89" s="99"/>
      <c r="FIM89" s="99"/>
      <c r="FIN89" s="99"/>
      <c r="FIO89" s="99"/>
      <c r="FIP89" s="99"/>
      <c r="FIQ89" s="99"/>
      <c r="FIR89" s="99"/>
      <c r="FIS89" s="99"/>
      <c r="FIT89" s="99"/>
      <c r="FIU89" s="99"/>
      <c r="FIV89" s="99"/>
      <c r="FIW89" s="99"/>
      <c r="FIX89" s="99"/>
      <c r="FIY89" s="99"/>
      <c r="FIZ89" s="99"/>
      <c r="FJA89" s="99"/>
      <c r="FJB89" s="99"/>
      <c r="FJC89" s="99"/>
      <c r="FJD89" s="99"/>
      <c r="FJE89" s="99"/>
      <c r="FJF89" s="99"/>
      <c r="FJG89" s="99"/>
      <c r="FJH89" s="99"/>
      <c r="FJI89" s="99"/>
      <c r="FJJ89" s="99"/>
      <c r="FJK89" s="99"/>
      <c r="FJL89" s="99"/>
      <c r="FJM89" s="99"/>
      <c r="FJN89" s="99"/>
      <c r="FJO89" s="99"/>
      <c r="FJP89" s="99"/>
      <c r="FJQ89" s="99"/>
      <c r="FJR89" s="99"/>
      <c r="FJS89" s="99"/>
      <c r="FJT89" s="99"/>
      <c r="FJU89" s="99"/>
      <c r="FJV89" s="99"/>
      <c r="FJW89" s="99"/>
      <c r="FJX89" s="99"/>
      <c r="FJY89" s="99"/>
      <c r="FJZ89" s="99"/>
      <c r="FKA89" s="99"/>
      <c r="FKB89" s="99"/>
      <c r="FKC89" s="99"/>
      <c r="FKD89" s="99"/>
      <c r="FKE89" s="99"/>
      <c r="FKF89" s="99"/>
      <c r="FKG89" s="99"/>
      <c r="FKH89" s="99"/>
      <c r="FKI89" s="99"/>
      <c r="FKJ89" s="99"/>
      <c r="FKK89" s="99"/>
      <c r="FKL89" s="99"/>
      <c r="FKM89" s="99"/>
      <c r="FKN89" s="99"/>
      <c r="FKO89" s="99"/>
      <c r="FKP89" s="99"/>
      <c r="FKQ89" s="99"/>
      <c r="FKR89" s="99"/>
      <c r="FKS89" s="99"/>
      <c r="FKT89" s="99"/>
      <c r="FKU89" s="99"/>
      <c r="FKV89" s="99"/>
      <c r="FKW89" s="99"/>
      <c r="FKX89" s="99"/>
      <c r="FKY89" s="99"/>
      <c r="FKZ89" s="99"/>
      <c r="FLA89" s="99"/>
      <c r="FLB89" s="99"/>
      <c r="FLC89" s="99"/>
      <c r="FLD89" s="99"/>
      <c r="FLE89" s="99"/>
      <c r="FLF89" s="99"/>
      <c r="FLG89" s="99"/>
      <c r="FLH89" s="99"/>
      <c r="FLI89" s="99"/>
      <c r="FLJ89" s="99"/>
      <c r="FLK89" s="99"/>
      <c r="FLL89" s="99"/>
      <c r="FLM89" s="99"/>
      <c r="FLN89" s="99"/>
      <c r="FLO89" s="99"/>
      <c r="FLP89" s="99"/>
      <c r="FLQ89" s="99"/>
      <c r="FLR89" s="99"/>
      <c r="FLS89" s="99"/>
      <c r="FLT89" s="99"/>
      <c r="FLU89" s="99"/>
      <c r="FLV89" s="99"/>
      <c r="FLW89" s="99"/>
      <c r="FLX89" s="99"/>
      <c r="FLY89" s="99"/>
      <c r="FLZ89" s="99"/>
      <c r="FMA89" s="99"/>
      <c r="FMB89" s="99"/>
      <c r="FMC89" s="99"/>
      <c r="FMD89" s="99"/>
      <c r="FME89" s="99"/>
      <c r="FMF89" s="99"/>
      <c r="FMG89" s="99"/>
      <c r="FMH89" s="99"/>
      <c r="FMI89" s="99"/>
      <c r="FMJ89" s="99"/>
      <c r="FMK89" s="99"/>
      <c r="FML89" s="99"/>
      <c r="FMM89" s="99"/>
      <c r="FMN89" s="99"/>
      <c r="FMO89" s="99"/>
      <c r="FMP89" s="99"/>
      <c r="FMQ89" s="99"/>
      <c r="FMR89" s="99"/>
      <c r="FMS89" s="99"/>
      <c r="FMT89" s="99"/>
      <c r="FMU89" s="99"/>
      <c r="FMV89" s="99"/>
      <c r="FMW89" s="99"/>
      <c r="FMX89" s="99"/>
      <c r="FMY89" s="99"/>
      <c r="FMZ89" s="99"/>
      <c r="FNA89" s="99"/>
      <c r="FNB89" s="99"/>
      <c r="FNC89" s="99"/>
      <c r="FND89" s="99"/>
      <c r="FNE89" s="99"/>
      <c r="FNF89" s="99"/>
      <c r="FNG89" s="99"/>
      <c r="FNH89" s="99"/>
      <c r="FNI89" s="99"/>
      <c r="FNJ89" s="99"/>
      <c r="FNK89" s="99"/>
      <c r="FNL89" s="99"/>
      <c r="FNM89" s="99"/>
      <c r="FNN89" s="99"/>
      <c r="FNO89" s="99"/>
      <c r="FNP89" s="99"/>
      <c r="FNQ89" s="99"/>
      <c r="FNR89" s="99"/>
      <c r="FNS89" s="99"/>
      <c r="FNT89" s="99"/>
      <c r="FNU89" s="99"/>
      <c r="FNV89" s="99"/>
      <c r="FNW89" s="99"/>
      <c r="FNX89" s="99"/>
      <c r="FNY89" s="99"/>
      <c r="FNZ89" s="99"/>
      <c r="FOA89" s="99"/>
      <c r="FOB89" s="99"/>
      <c r="FOC89" s="99"/>
      <c r="FOD89" s="99"/>
      <c r="FOE89" s="99"/>
      <c r="FOF89" s="99"/>
      <c r="FOG89" s="99"/>
      <c r="FOH89" s="99"/>
      <c r="FOI89" s="99"/>
      <c r="FOJ89" s="99"/>
      <c r="FOK89" s="99"/>
      <c r="FOL89" s="99"/>
      <c r="FOM89" s="99"/>
      <c r="FON89" s="99"/>
      <c r="FOO89" s="99"/>
      <c r="FOP89" s="99"/>
      <c r="FOQ89" s="99"/>
      <c r="FOR89" s="99"/>
      <c r="FOS89" s="99"/>
      <c r="FOT89" s="99"/>
      <c r="FOU89" s="99"/>
      <c r="FOV89" s="99"/>
      <c r="FOW89" s="99"/>
      <c r="FOX89" s="99"/>
      <c r="FOY89" s="99"/>
      <c r="FOZ89" s="99"/>
      <c r="FPA89" s="99"/>
      <c r="FPB89" s="99"/>
      <c r="FPC89" s="99"/>
      <c r="FPD89" s="99"/>
      <c r="FPE89" s="99"/>
      <c r="FPF89" s="99"/>
      <c r="FPG89" s="99"/>
      <c r="FPH89" s="99"/>
      <c r="FPI89" s="99"/>
      <c r="FPJ89" s="99"/>
      <c r="FPK89" s="99"/>
      <c r="FPL89" s="99"/>
      <c r="FPM89" s="99"/>
      <c r="FPN89" s="99"/>
      <c r="FPO89" s="99"/>
      <c r="FPP89" s="99"/>
      <c r="FPQ89" s="99"/>
      <c r="FPR89" s="99"/>
      <c r="FPS89" s="99"/>
      <c r="FPT89" s="99"/>
      <c r="FPU89" s="99"/>
      <c r="FPV89" s="99"/>
      <c r="FPW89" s="99"/>
      <c r="FPX89" s="99"/>
      <c r="FPY89" s="99"/>
      <c r="FPZ89" s="99"/>
      <c r="FQA89" s="99"/>
      <c r="FQB89" s="99"/>
      <c r="FQC89" s="99"/>
      <c r="FQD89" s="99"/>
      <c r="FQE89" s="99"/>
      <c r="FQF89" s="99"/>
      <c r="FQG89" s="99"/>
      <c r="FQH89" s="99"/>
      <c r="FQI89" s="99"/>
      <c r="FQJ89" s="99"/>
      <c r="FQK89" s="99"/>
      <c r="FQL89" s="99"/>
      <c r="FQM89" s="99"/>
      <c r="FQN89" s="99"/>
      <c r="FQO89" s="99"/>
      <c r="FQP89" s="99"/>
      <c r="FQQ89" s="99"/>
      <c r="FQR89" s="99"/>
      <c r="FQS89" s="99"/>
      <c r="FQT89" s="99"/>
      <c r="FQU89" s="99"/>
      <c r="FQV89" s="99"/>
      <c r="FQW89" s="99"/>
      <c r="FQX89" s="99"/>
      <c r="FQY89" s="99"/>
      <c r="FQZ89" s="99"/>
      <c r="FRA89" s="99"/>
      <c r="FRB89" s="99"/>
      <c r="FRC89" s="99"/>
      <c r="FRD89" s="99"/>
      <c r="FRE89" s="99"/>
      <c r="FRF89" s="99"/>
      <c r="FRG89" s="99"/>
      <c r="FRH89" s="99"/>
      <c r="FRI89" s="99"/>
      <c r="FRJ89" s="99"/>
      <c r="FRK89" s="99"/>
      <c r="FRL89" s="99"/>
      <c r="FRM89" s="99"/>
      <c r="FRN89" s="99"/>
      <c r="FRO89" s="99"/>
      <c r="FRP89" s="99"/>
      <c r="FRQ89" s="99"/>
      <c r="FRR89" s="99"/>
      <c r="FRS89" s="99"/>
      <c r="FRT89" s="99"/>
      <c r="FRU89" s="99"/>
      <c r="FRV89" s="99"/>
      <c r="FRW89" s="99"/>
      <c r="FRX89" s="99"/>
      <c r="FRY89" s="99"/>
      <c r="FRZ89" s="99"/>
      <c r="FSA89" s="99"/>
      <c r="FSB89" s="99"/>
      <c r="FSC89" s="99"/>
      <c r="FSD89" s="99"/>
      <c r="FSE89" s="99"/>
      <c r="FSF89" s="99"/>
      <c r="FSG89" s="99"/>
      <c r="FSH89" s="99"/>
      <c r="FSI89" s="99"/>
      <c r="FSJ89" s="99"/>
      <c r="FSK89" s="99"/>
      <c r="FSL89" s="99"/>
      <c r="FSM89" s="99"/>
      <c r="FSN89" s="99"/>
      <c r="FSO89" s="99"/>
      <c r="FSP89" s="99"/>
      <c r="FSQ89" s="99"/>
      <c r="FSR89" s="99"/>
      <c r="FSS89" s="99"/>
      <c r="FST89" s="99"/>
      <c r="FSU89" s="99"/>
      <c r="FSV89" s="99"/>
      <c r="FSW89" s="99"/>
      <c r="FSX89" s="99"/>
      <c r="FSY89" s="99"/>
      <c r="FSZ89" s="99"/>
      <c r="FTA89" s="99"/>
      <c r="FTB89" s="99"/>
      <c r="FTC89" s="99"/>
      <c r="FTD89" s="99"/>
      <c r="FTE89" s="99"/>
      <c r="FTF89" s="99"/>
      <c r="FTG89" s="99"/>
      <c r="FTH89" s="99"/>
      <c r="FTI89" s="99"/>
      <c r="FTJ89" s="99"/>
      <c r="FTK89" s="99"/>
      <c r="FTL89" s="99"/>
      <c r="FTM89" s="99"/>
      <c r="FTN89" s="99"/>
      <c r="FTO89" s="99"/>
      <c r="FTP89" s="99"/>
      <c r="FTQ89" s="99"/>
      <c r="FTR89" s="99"/>
      <c r="FTS89" s="99"/>
      <c r="FTT89" s="99"/>
      <c r="FTU89" s="99"/>
      <c r="FTV89" s="99"/>
      <c r="FTW89" s="99"/>
      <c r="FTX89" s="99"/>
      <c r="FTY89" s="99"/>
      <c r="FTZ89" s="99"/>
      <c r="FUA89" s="99"/>
      <c r="FUB89" s="99"/>
      <c r="FUC89" s="99"/>
      <c r="FUD89" s="99"/>
      <c r="FUE89" s="99"/>
      <c r="FUF89" s="99"/>
      <c r="FUG89" s="99"/>
      <c r="FUH89" s="99"/>
      <c r="FUI89" s="99"/>
      <c r="FUJ89" s="99"/>
      <c r="FUK89" s="99"/>
      <c r="FUL89" s="99"/>
      <c r="FUM89" s="99"/>
      <c r="FUN89" s="99"/>
      <c r="FUO89" s="99"/>
      <c r="FUP89" s="99"/>
      <c r="FUQ89" s="99"/>
      <c r="FUR89" s="99"/>
      <c r="FUS89" s="99"/>
      <c r="FUT89" s="99"/>
      <c r="FUU89" s="99"/>
      <c r="FUV89" s="99"/>
      <c r="FUW89" s="99"/>
      <c r="FUX89" s="99"/>
      <c r="FUY89" s="99"/>
      <c r="FUZ89" s="99"/>
      <c r="FVA89" s="99"/>
      <c r="FVB89" s="99"/>
      <c r="FVC89" s="99"/>
      <c r="FVD89" s="99"/>
      <c r="FVE89" s="99"/>
      <c r="FVF89" s="99"/>
      <c r="FVG89" s="99"/>
      <c r="FVH89" s="99"/>
      <c r="FVI89" s="99"/>
      <c r="FVJ89" s="99"/>
      <c r="FVK89" s="99"/>
      <c r="FVL89" s="99"/>
      <c r="FVM89" s="99"/>
      <c r="FVN89" s="99"/>
      <c r="FVO89" s="99"/>
      <c r="FVP89" s="99"/>
      <c r="FVQ89" s="99"/>
      <c r="FVR89" s="99"/>
      <c r="FVS89" s="99"/>
      <c r="FVT89" s="99"/>
      <c r="FVU89" s="99"/>
      <c r="FVV89" s="99"/>
      <c r="FVW89" s="99"/>
      <c r="FVX89" s="99"/>
      <c r="FVY89" s="99"/>
      <c r="FVZ89" s="99"/>
      <c r="FWA89" s="99"/>
      <c r="FWB89" s="99"/>
      <c r="FWC89" s="99"/>
      <c r="FWD89" s="99"/>
      <c r="FWE89" s="99"/>
      <c r="FWF89" s="99"/>
      <c r="FWG89" s="99"/>
      <c r="FWH89" s="99"/>
      <c r="FWI89" s="99"/>
      <c r="FWJ89" s="99"/>
      <c r="FWK89" s="99"/>
      <c r="FWL89" s="99"/>
      <c r="FWM89" s="99"/>
      <c r="FWN89" s="99"/>
      <c r="FWO89" s="99"/>
      <c r="FWP89" s="99"/>
      <c r="FWQ89" s="99"/>
      <c r="FWR89" s="99"/>
      <c r="FWS89" s="99"/>
      <c r="FWT89" s="99"/>
      <c r="FWU89" s="99"/>
      <c r="FWV89" s="99"/>
      <c r="FWW89" s="99"/>
      <c r="FWX89" s="99"/>
      <c r="FWY89" s="99"/>
      <c r="FWZ89" s="99"/>
      <c r="FXA89" s="99"/>
      <c r="FXB89" s="99"/>
      <c r="FXC89" s="99"/>
      <c r="FXD89" s="99"/>
      <c r="FXE89" s="99"/>
      <c r="FXF89" s="99"/>
      <c r="FXG89" s="99"/>
      <c r="FXH89" s="99"/>
      <c r="FXI89" s="99"/>
      <c r="FXJ89" s="99"/>
      <c r="FXK89" s="99"/>
      <c r="FXL89" s="99"/>
      <c r="FXM89" s="99"/>
      <c r="FXN89" s="99"/>
      <c r="FXO89" s="99"/>
      <c r="FXP89" s="99"/>
      <c r="FXQ89" s="99"/>
      <c r="FXR89" s="99"/>
      <c r="FXS89" s="99"/>
      <c r="FXT89" s="99"/>
      <c r="FXU89" s="99"/>
      <c r="FXV89" s="99"/>
      <c r="FXW89" s="99"/>
      <c r="FXX89" s="99"/>
      <c r="FXY89" s="99"/>
      <c r="FXZ89" s="99"/>
      <c r="FYA89" s="99"/>
      <c r="FYB89" s="99"/>
      <c r="FYC89" s="99"/>
      <c r="FYD89" s="99"/>
      <c r="FYE89" s="99"/>
      <c r="FYF89" s="99"/>
      <c r="FYG89" s="99"/>
      <c r="FYH89" s="99"/>
      <c r="FYI89" s="99"/>
      <c r="FYJ89" s="99"/>
      <c r="FYK89" s="99"/>
      <c r="FYL89" s="99"/>
      <c r="FYM89" s="99"/>
      <c r="FYN89" s="99"/>
      <c r="FYO89" s="99"/>
      <c r="FYP89" s="99"/>
      <c r="FYQ89" s="99"/>
      <c r="FYR89" s="99"/>
      <c r="FYS89" s="99"/>
      <c r="FYT89" s="99"/>
      <c r="FYU89" s="99"/>
      <c r="FYV89" s="99"/>
      <c r="FYW89" s="99"/>
      <c r="FYX89" s="99"/>
      <c r="FYY89" s="99"/>
      <c r="FYZ89" s="99"/>
      <c r="FZA89" s="99"/>
      <c r="FZB89" s="99"/>
      <c r="FZC89" s="99"/>
      <c r="FZD89" s="99"/>
      <c r="FZE89" s="99"/>
      <c r="FZF89" s="99"/>
      <c r="FZG89" s="99"/>
      <c r="FZH89" s="99"/>
      <c r="FZI89" s="99"/>
      <c r="FZJ89" s="99"/>
      <c r="FZK89" s="99"/>
      <c r="FZL89" s="99"/>
      <c r="FZM89" s="99"/>
      <c r="FZN89" s="99"/>
      <c r="FZO89" s="99"/>
      <c r="FZP89" s="99"/>
      <c r="FZQ89" s="99"/>
      <c r="FZR89" s="99"/>
      <c r="FZS89" s="99"/>
      <c r="FZT89" s="99"/>
      <c r="FZU89" s="99"/>
      <c r="FZV89" s="99"/>
      <c r="FZW89" s="99"/>
      <c r="FZX89" s="99"/>
      <c r="FZY89" s="99"/>
      <c r="FZZ89" s="99"/>
      <c r="GAA89" s="99"/>
      <c r="GAB89" s="99"/>
      <c r="GAC89" s="99"/>
      <c r="GAD89" s="99"/>
      <c r="GAE89" s="99"/>
      <c r="GAF89" s="99"/>
      <c r="GAG89" s="99"/>
      <c r="GAH89" s="99"/>
      <c r="GAI89" s="99"/>
      <c r="GAJ89" s="99"/>
      <c r="GAK89" s="99"/>
      <c r="GAL89" s="99"/>
      <c r="GAM89" s="99"/>
      <c r="GAN89" s="99"/>
      <c r="GAO89" s="99"/>
      <c r="GAP89" s="99"/>
      <c r="GAQ89" s="99"/>
      <c r="GAR89" s="99"/>
      <c r="GAS89" s="99"/>
      <c r="GAT89" s="99"/>
      <c r="GAU89" s="99"/>
      <c r="GAV89" s="99"/>
      <c r="GAW89" s="99"/>
      <c r="GAX89" s="99"/>
      <c r="GAY89" s="99"/>
      <c r="GAZ89" s="99"/>
      <c r="GBA89" s="99"/>
      <c r="GBB89" s="99"/>
      <c r="GBC89" s="99"/>
      <c r="GBD89" s="99"/>
      <c r="GBE89" s="99"/>
      <c r="GBF89" s="99"/>
      <c r="GBG89" s="99"/>
      <c r="GBH89" s="99"/>
      <c r="GBI89" s="99"/>
      <c r="GBJ89" s="99"/>
      <c r="GBK89" s="99"/>
      <c r="GBL89" s="99"/>
      <c r="GBM89" s="99"/>
      <c r="GBN89" s="99"/>
      <c r="GBO89" s="99"/>
      <c r="GBP89" s="99"/>
      <c r="GBQ89" s="99"/>
      <c r="GBR89" s="99"/>
      <c r="GBS89" s="99"/>
      <c r="GBT89" s="99"/>
      <c r="GBU89" s="99"/>
      <c r="GBV89" s="99"/>
      <c r="GBW89" s="99"/>
      <c r="GBX89" s="99"/>
      <c r="GBY89" s="99"/>
      <c r="GBZ89" s="99"/>
      <c r="GCA89" s="99"/>
      <c r="GCB89" s="99"/>
      <c r="GCC89" s="99"/>
      <c r="GCD89" s="99"/>
      <c r="GCE89" s="99"/>
      <c r="GCF89" s="99"/>
      <c r="GCG89" s="99"/>
      <c r="GCH89" s="99"/>
      <c r="GCI89" s="99"/>
      <c r="GCJ89" s="99"/>
      <c r="GCK89" s="99"/>
      <c r="GCL89" s="99"/>
      <c r="GCM89" s="99"/>
      <c r="GCN89" s="99"/>
      <c r="GCO89" s="99"/>
      <c r="GCP89" s="99"/>
      <c r="GCQ89" s="99"/>
      <c r="GCR89" s="99"/>
      <c r="GCS89" s="99"/>
      <c r="GCT89" s="99"/>
      <c r="GCU89" s="99"/>
      <c r="GCV89" s="99"/>
      <c r="GCW89" s="99"/>
      <c r="GCX89" s="99"/>
      <c r="GCY89" s="99"/>
      <c r="GCZ89" s="99"/>
      <c r="GDA89" s="99"/>
      <c r="GDB89" s="99"/>
      <c r="GDC89" s="99"/>
      <c r="GDD89" s="99"/>
      <c r="GDE89" s="99"/>
      <c r="GDF89" s="99"/>
      <c r="GDG89" s="99"/>
      <c r="GDH89" s="99"/>
      <c r="GDI89" s="99"/>
      <c r="GDJ89" s="99"/>
      <c r="GDK89" s="99"/>
      <c r="GDL89" s="99"/>
      <c r="GDM89" s="99"/>
      <c r="GDN89" s="99"/>
      <c r="GDO89" s="99"/>
      <c r="GDP89" s="99"/>
      <c r="GDQ89" s="99"/>
      <c r="GDR89" s="99"/>
      <c r="GDS89" s="99"/>
      <c r="GDT89" s="99"/>
      <c r="GDU89" s="99"/>
      <c r="GDV89" s="99"/>
      <c r="GDW89" s="99"/>
      <c r="GDX89" s="99"/>
      <c r="GDY89" s="99"/>
      <c r="GDZ89" s="99"/>
      <c r="GEA89" s="99"/>
      <c r="GEB89" s="99"/>
      <c r="GEC89" s="99"/>
      <c r="GED89" s="99"/>
      <c r="GEE89" s="99"/>
      <c r="GEF89" s="99"/>
      <c r="GEG89" s="99"/>
      <c r="GEH89" s="99"/>
      <c r="GEI89" s="99"/>
      <c r="GEJ89" s="99"/>
      <c r="GEK89" s="99"/>
      <c r="GEL89" s="99"/>
      <c r="GEM89" s="99"/>
      <c r="GEN89" s="99"/>
      <c r="GEO89" s="99"/>
      <c r="GEP89" s="99"/>
      <c r="GEQ89" s="99"/>
      <c r="GER89" s="99"/>
      <c r="GES89" s="99"/>
      <c r="GET89" s="99"/>
      <c r="GEU89" s="99"/>
      <c r="GEV89" s="99"/>
      <c r="GEW89" s="99"/>
      <c r="GEX89" s="99"/>
      <c r="GEY89" s="99"/>
      <c r="GEZ89" s="99"/>
      <c r="GFA89" s="99"/>
      <c r="GFB89" s="99"/>
      <c r="GFC89" s="99"/>
      <c r="GFD89" s="99"/>
      <c r="GFE89" s="99"/>
      <c r="GFF89" s="99"/>
      <c r="GFG89" s="99"/>
      <c r="GFH89" s="99"/>
      <c r="GFI89" s="99"/>
      <c r="GFJ89" s="99"/>
      <c r="GFK89" s="99"/>
      <c r="GFL89" s="99"/>
      <c r="GFM89" s="99"/>
      <c r="GFN89" s="99"/>
      <c r="GFO89" s="99"/>
      <c r="GFP89" s="99"/>
      <c r="GFQ89" s="99"/>
      <c r="GFR89" s="99"/>
      <c r="GFS89" s="99"/>
      <c r="GFT89" s="99"/>
      <c r="GFU89" s="99"/>
      <c r="GFV89" s="99"/>
      <c r="GFW89" s="99"/>
      <c r="GFX89" s="99"/>
      <c r="GFY89" s="99"/>
      <c r="GFZ89" s="99"/>
      <c r="GGA89" s="99"/>
      <c r="GGB89" s="99"/>
      <c r="GGC89" s="99"/>
      <c r="GGD89" s="99"/>
      <c r="GGE89" s="99"/>
      <c r="GGF89" s="99"/>
      <c r="GGG89" s="99"/>
      <c r="GGH89" s="99"/>
      <c r="GGI89" s="99"/>
      <c r="GGJ89" s="99"/>
      <c r="GGK89" s="99"/>
      <c r="GGL89" s="99"/>
      <c r="GGM89" s="99"/>
      <c r="GGN89" s="99"/>
      <c r="GGO89" s="99"/>
      <c r="GGP89" s="99"/>
      <c r="GGQ89" s="99"/>
      <c r="GGR89" s="99"/>
      <c r="GGS89" s="99"/>
      <c r="GGT89" s="99"/>
      <c r="GGU89" s="99"/>
      <c r="GGV89" s="99"/>
      <c r="GGW89" s="99"/>
      <c r="GGX89" s="99"/>
      <c r="GGY89" s="99"/>
      <c r="GGZ89" s="99"/>
      <c r="GHA89" s="99"/>
      <c r="GHB89" s="99"/>
      <c r="GHC89" s="99"/>
      <c r="GHD89" s="99"/>
      <c r="GHE89" s="99"/>
      <c r="GHF89" s="99"/>
      <c r="GHG89" s="99"/>
      <c r="GHH89" s="99"/>
      <c r="GHI89" s="99"/>
      <c r="GHJ89" s="99"/>
      <c r="GHK89" s="99"/>
      <c r="GHL89" s="99"/>
      <c r="GHM89" s="99"/>
      <c r="GHN89" s="99"/>
      <c r="GHO89" s="99"/>
      <c r="GHP89" s="99"/>
      <c r="GHQ89" s="99"/>
      <c r="GHR89" s="99"/>
      <c r="GHS89" s="99"/>
      <c r="GHT89" s="99"/>
      <c r="GHU89" s="99"/>
      <c r="GHV89" s="99"/>
      <c r="GHW89" s="99"/>
      <c r="GHX89" s="99"/>
      <c r="GHY89" s="99"/>
      <c r="GHZ89" s="99"/>
      <c r="GIA89" s="99"/>
      <c r="GIB89" s="99"/>
      <c r="GIC89" s="99"/>
      <c r="GID89" s="99"/>
      <c r="GIE89" s="99"/>
      <c r="GIF89" s="99"/>
      <c r="GIG89" s="99"/>
      <c r="GIH89" s="99"/>
      <c r="GII89" s="99"/>
      <c r="GIJ89" s="99"/>
      <c r="GIK89" s="99"/>
      <c r="GIL89" s="99"/>
      <c r="GIM89" s="99"/>
      <c r="GIN89" s="99"/>
      <c r="GIO89" s="99"/>
      <c r="GIP89" s="99"/>
      <c r="GIQ89" s="99"/>
      <c r="GIR89" s="99"/>
      <c r="GIS89" s="99"/>
      <c r="GIT89" s="99"/>
      <c r="GIU89" s="99"/>
      <c r="GIV89" s="99"/>
      <c r="GIW89" s="99"/>
      <c r="GIX89" s="99"/>
      <c r="GIY89" s="99"/>
      <c r="GIZ89" s="99"/>
      <c r="GJA89" s="99"/>
      <c r="GJB89" s="99"/>
      <c r="GJC89" s="99"/>
      <c r="GJD89" s="99"/>
      <c r="GJE89" s="99"/>
      <c r="GJF89" s="99"/>
      <c r="GJG89" s="99"/>
      <c r="GJH89" s="99"/>
      <c r="GJI89" s="99"/>
      <c r="GJJ89" s="99"/>
      <c r="GJK89" s="99"/>
      <c r="GJL89" s="99"/>
      <c r="GJM89" s="99"/>
      <c r="GJN89" s="99"/>
      <c r="GJO89" s="99"/>
      <c r="GJP89" s="99"/>
      <c r="GJQ89" s="99"/>
      <c r="GJR89" s="99"/>
      <c r="GJS89" s="99"/>
      <c r="GJT89" s="99"/>
      <c r="GJU89" s="99"/>
      <c r="GJV89" s="99"/>
      <c r="GJW89" s="99"/>
      <c r="GJX89" s="99"/>
      <c r="GJY89" s="99"/>
      <c r="GJZ89" s="99"/>
      <c r="GKA89" s="99"/>
      <c r="GKB89" s="99"/>
      <c r="GKC89" s="99"/>
      <c r="GKD89" s="99"/>
      <c r="GKE89" s="99"/>
      <c r="GKF89" s="99"/>
      <c r="GKG89" s="99"/>
      <c r="GKH89" s="99"/>
      <c r="GKI89" s="99"/>
      <c r="GKJ89" s="99"/>
      <c r="GKK89" s="99"/>
      <c r="GKL89" s="99"/>
      <c r="GKM89" s="99"/>
      <c r="GKN89" s="99"/>
      <c r="GKO89" s="99"/>
      <c r="GKP89" s="99"/>
      <c r="GKQ89" s="99"/>
      <c r="GKR89" s="99"/>
      <c r="GKS89" s="99"/>
      <c r="GKT89" s="99"/>
      <c r="GKU89" s="99"/>
      <c r="GKV89" s="99"/>
      <c r="GKW89" s="99"/>
      <c r="GKX89" s="99"/>
      <c r="GKY89" s="99"/>
      <c r="GKZ89" s="99"/>
      <c r="GLA89" s="99"/>
      <c r="GLB89" s="99"/>
      <c r="GLC89" s="99"/>
      <c r="GLD89" s="99"/>
      <c r="GLE89" s="99"/>
      <c r="GLF89" s="99"/>
      <c r="GLG89" s="99"/>
      <c r="GLH89" s="99"/>
      <c r="GLI89" s="99"/>
      <c r="GLJ89" s="99"/>
      <c r="GLK89" s="99"/>
      <c r="GLL89" s="99"/>
      <c r="GLM89" s="99"/>
      <c r="GLN89" s="99"/>
      <c r="GLO89" s="99"/>
      <c r="GLP89" s="99"/>
      <c r="GLQ89" s="99"/>
      <c r="GLR89" s="99"/>
      <c r="GLS89" s="99"/>
      <c r="GLT89" s="99"/>
      <c r="GLU89" s="99"/>
      <c r="GLV89" s="99"/>
      <c r="GLW89" s="99"/>
      <c r="GLX89" s="99"/>
      <c r="GLY89" s="99"/>
      <c r="GLZ89" s="99"/>
      <c r="GMA89" s="99"/>
      <c r="GMB89" s="99"/>
      <c r="GMC89" s="99"/>
      <c r="GMD89" s="99"/>
      <c r="GME89" s="99"/>
      <c r="GMF89" s="99"/>
      <c r="GMG89" s="99"/>
      <c r="GMH89" s="99"/>
      <c r="GMI89" s="99"/>
      <c r="GMJ89" s="99"/>
      <c r="GMK89" s="99"/>
      <c r="GML89" s="99"/>
      <c r="GMM89" s="99"/>
      <c r="GMN89" s="99"/>
      <c r="GMO89" s="99"/>
      <c r="GMP89" s="99"/>
      <c r="GMQ89" s="99"/>
      <c r="GMR89" s="99"/>
      <c r="GMS89" s="99"/>
      <c r="GMT89" s="99"/>
      <c r="GMU89" s="99"/>
      <c r="GMV89" s="99"/>
      <c r="GMW89" s="99"/>
      <c r="GMX89" s="99"/>
      <c r="GMY89" s="99"/>
      <c r="GMZ89" s="99"/>
      <c r="GNA89" s="99"/>
      <c r="GNB89" s="99"/>
      <c r="GNC89" s="99"/>
      <c r="GND89" s="99"/>
      <c r="GNE89" s="99"/>
      <c r="GNF89" s="99"/>
      <c r="GNG89" s="99"/>
      <c r="GNH89" s="99"/>
      <c r="GNI89" s="99"/>
      <c r="GNJ89" s="99"/>
      <c r="GNK89" s="99"/>
      <c r="GNL89" s="99"/>
      <c r="GNM89" s="99"/>
      <c r="GNN89" s="99"/>
      <c r="GNO89" s="99"/>
      <c r="GNP89" s="99"/>
      <c r="GNQ89" s="99"/>
      <c r="GNR89" s="99"/>
      <c r="GNS89" s="99"/>
      <c r="GNT89" s="99"/>
      <c r="GNU89" s="99"/>
      <c r="GNV89" s="99"/>
      <c r="GNW89" s="99"/>
      <c r="GNX89" s="99"/>
      <c r="GNY89" s="99"/>
      <c r="GNZ89" s="99"/>
      <c r="GOA89" s="99"/>
      <c r="GOB89" s="99"/>
      <c r="GOC89" s="99"/>
      <c r="GOD89" s="99"/>
      <c r="GOE89" s="99"/>
      <c r="GOF89" s="99"/>
      <c r="GOG89" s="99"/>
      <c r="GOH89" s="99"/>
      <c r="GOI89" s="99"/>
      <c r="GOJ89" s="99"/>
      <c r="GOK89" s="99"/>
      <c r="GOL89" s="99"/>
      <c r="GOM89" s="99"/>
      <c r="GON89" s="99"/>
      <c r="GOO89" s="99"/>
      <c r="GOP89" s="99"/>
      <c r="GOQ89" s="99"/>
      <c r="GOR89" s="99"/>
      <c r="GOS89" s="99"/>
      <c r="GOT89" s="99"/>
      <c r="GOU89" s="99"/>
      <c r="GOV89" s="99"/>
      <c r="GOW89" s="99"/>
      <c r="GOX89" s="99"/>
      <c r="GOY89" s="99"/>
      <c r="GOZ89" s="99"/>
      <c r="GPA89" s="99"/>
      <c r="GPB89" s="99"/>
      <c r="GPC89" s="99"/>
      <c r="GPD89" s="99"/>
      <c r="GPE89" s="99"/>
      <c r="GPF89" s="99"/>
      <c r="GPG89" s="99"/>
      <c r="GPH89" s="99"/>
      <c r="GPI89" s="99"/>
      <c r="GPJ89" s="99"/>
      <c r="GPK89" s="99"/>
      <c r="GPL89" s="99"/>
      <c r="GPM89" s="99"/>
      <c r="GPN89" s="99"/>
      <c r="GPO89" s="99"/>
      <c r="GPP89" s="99"/>
      <c r="GPQ89" s="99"/>
      <c r="GPR89" s="99"/>
      <c r="GPS89" s="99"/>
      <c r="GPT89" s="99"/>
      <c r="GPU89" s="99"/>
      <c r="GPV89" s="99"/>
      <c r="GPW89" s="99"/>
      <c r="GPX89" s="99"/>
      <c r="GPY89" s="99"/>
      <c r="GPZ89" s="99"/>
      <c r="GQA89" s="99"/>
      <c r="GQB89" s="99"/>
      <c r="GQC89" s="99"/>
      <c r="GQD89" s="99"/>
      <c r="GQE89" s="99"/>
      <c r="GQF89" s="99"/>
      <c r="GQG89" s="99"/>
      <c r="GQH89" s="99"/>
      <c r="GQI89" s="99"/>
      <c r="GQJ89" s="99"/>
      <c r="GQK89" s="99"/>
      <c r="GQL89" s="99"/>
      <c r="GQM89" s="99"/>
      <c r="GQN89" s="99"/>
      <c r="GQO89" s="99"/>
      <c r="GQP89" s="99"/>
      <c r="GQQ89" s="99"/>
      <c r="GQR89" s="99"/>
      <c r="GQS89" s="99"/>
      <c r="GQT89" s="99"/>
      <c r="GQU89" s="99"/>
      <c r="GQV89" s="99"/>
      <c r="GQW89" s="99"/>
      <c r="GQX89" s="99"/>
      <c r="GQY89" s="99"/>
      <c r="GQZ89" s="99"/>
      <c r="GRA89" s="99"/>
      <c r="GRB89" s="99"/>
      <c r="GRC89" s="99"/>
      <c r="GRD89" s="99"/>
      <c r="GRE89" s="99"/>
      <c r="GRF89" s="99"/>
      <c r="GRG89" s="99"/>
      <c r="GRH89" s="99"/>
      <c r="GRI89" s="99"/>
      <c r="GRJ89" s="99"/>
      <c r="GRK89" s="99"/>
      <c r="GRL89" s="99"/>
      <c r="GRM89" s="99"/>
      <c r="GRN89" s="99"/>
      <c r="GRO89" s="99"/>
      <c r="GRP89" s="99"/>
      <c r="GRQ89" s="99"/>
      <c r="GRR89" s="99"/>
      <c r="GRS89" s="99"/>
      <c r="GRT89" s="99"/>
      <c r="GRU89" s="99"/>
      <c r="GRV89" s="99"/>
      <c r="GRW89" s="99"/>
      <c r="GRX89" s="99"/>
      <c r="GRY89" s="99"/>
      <c r="GRZ89" s="99"/>
      <c r="GSA89" s="99"/>
      <c r="GSB89" s="99"/>
      <c r="GSC89" s="99"/>
      <c r="GSD89" s="99"/>
      <c r="GSE89" s="99"/>
      <c r="GSF89" s="99"/>
      <c r="GSG89" s="99"/>
      <c r="GSH89" s="99"/>
      <c r="GSI89" s="99"/>
      <c r="GSJ89" s="99"/>
      <c r="GSK89" s="99"/>
      <c r="GSL89" s="99"/>
      <c r="GSM89" s="99"/>
      <c r="GSN89" s="99"/>
      <c r="GSO89" s="99"/>
      <c r="GSP89" s="99"/>
      <c r="GSQ89" s="99"/>
      <c r="GSR89" s="99"/>
      <c r="GSS89" s="99"/>
      <c r="GST89" s="99"/>
      <c r="GSU89" s="99"/>
      <c r="GSV89" s="99"/>
      <c r="GSW89" s="99"/>
      <c r="GSX89" s="99"/>
      <c r="GSY89" s="99"/>
      <c r="GSZ89" s="99"/>
      <c r="GTA89" s="99"/>
      <c r="GTB89" s="99"/>
      <c r="GTC89" s="99"/>
      <c r="GTD89" s="99"/>
      <c r="GTE89" s="99"/>
      <c r="GTF89" s="99"/>
      <c r="GTG89" s="99"/>
      <c r="GTH89" s="99"/>
      <c r="GTI89" s="99"/>
      <c r="GTJ89" s="99"/>
      <c r="GTK89" s="99"/>
      <c r="GTL89" s="99"/>
      <c r="GTM89" s="99"/>
      <c r="GTN89" s="99"/>
      <c r="GTO89" s="99"/>
      <c r="GTP89" s="99"/>
      <c r="GTQ89" s="99"/>
      <c r="GTR89" s="99"/>
      <c r="GTS89" s="99"/>
      <c r="GTT89" s="99"/>
      <c r="GTU89" s="99"/>
      <c r="GTV89" s="99"/>
      <c r="GTW89" s="99"/>
      <c r="GTX89" s="99"/>
      <c r="GTY89" s="99"/>
      <c r="GTZ89" s="99"/>
      <c r="GUA89" s="99"/>
      <c r="GUB89" s="99"/>
      <c r="GUC89" s="99"/>
      <c r="GUD89" s="99"/>
      <c r="GUE89" s="99"/>
      <c r="GUF89" s="99"/>
      <c r="GUG89" s="99"/>
      <c r="GUH89" s="99"/>
      <c r="GUI89" s="99"/>
      <c r="GUJ89" s="99"/>
      <c r="GUK89" s="99"/>
      <c r="GUL89" s="99"/>
      <c r="GUM89" s="99"/>
      <c r="GUN89" s="99"/>
      <c r="GUO89" s="99"/>
      <c r="GUP89" s="99"/>
      <c r="GUQ89" s="99"/>
      <c r="GUR89" s="99"/>
      <c r="GUS89" s="99"/>
      <c r="GUT89" s="99"/>
      <c r="GUU89" s="99"/>
      <c r="GUV89" s="99"/>
      <c r="GUW89" s="99"/>
      <c r="GUX89" s="99"/>
      <c r="GUY89" s="99"/>
      <c r="GUZ89" s="99"/>
      <c r="GVA89" s="99"/>
      <c r="GVB89" s="99"/>
      <c r="GVC89" s="99"/>
      <c r="GVD89" s="99"/>
      <c r="GVE89" s="99"/>
      <c r="GVF89" s="99"/>
      <c r="GVG89" s="99"/>
      <c r="GVH89" s="99"/>
      <c r="GVI89" s="99"/>
      <c r="GVJ89" s="99"/>
      <c r="GVK89" s="99"/>
      <c r="GVL89" s="99"/>
      <c r="GVM89" s="99"/>
      <c r="GVN89" s="99"/>
      <c r="GVO89" s="99"/>
      <c r="GVP89" s="99"/>
      <c r="GVQ89" s="99"/>
      <c r="GVR89" s="99"/>
      <c r="GVS89" s="99"/>
      <c r="GVT89" s="99"/>
      <c r="GVU89" s="99"/>
      <c r="GVV89" s="99"/>
      <c r="GVW89" s="99"/>
      <c r="GVX89" s="99"/>
      <c r="GVY89" s="99"/>
      <c r="GVZ89" s="99"/>
      <c r="GWA89" s="99"/>
      <c r="GWB89" s="99"/>
      <c r="GWC89" s="99"/>
      <c r="GWD89" s="99"/>
      <c r="GWE89" s="99"/>
      <c r="GWF89" s="99"/>
      <c r="GWG89" s="99"/>
      <c r="GWH89" s="99"/>
      <c r="GWI89" s="99"/>
      <c r="GWJ89" s="99"/>
      <c r="GWK89" s="99"/>
      <c r="GWL89" s="99"/>
      <c r="GWM89" s="99"/>
      <c r="GWN89" s="99"/>
      <c r="GWO89" s="99"/>
      <c r="GWP89" s="99"/>
      <c r="GWQ89" s="99"/>
      <c r="GWR89" s="99"/>
      <c r="GWS89" s="99"/>
      <c r="GWT89" s="99"/>
      <c r="GWU89" s="99"/>
      <c r="GWV89" s="99"/>
      <c r="GWW89" s="99"/>
      <c r="GWX89" s="99"/>
      <c r="GWY89" s="99"/>
      <c r="GWZ89" s="99"/>
      <c r="GXA89" s="99"/>
      <c r="GXB89" s="99"/>
      <c r="GXC89" s="99"/>
      <c r="GXD89" s="99"/>
      <c r="GXE89" s="99"/>
      <c r="GXF89" s="99"/>
      <c r="GXG89" s="99"/>
      <c r="GXH89" s="99"/>
      <c r="GXI89" s="99"/>
      <c r="GXJ89" s="99"/>
      <c r="GXK89" s="99"/>
      <c r="GXL89" s="99"/>
      <c r="GXM89" s="99"/>
      <c r="GXN89" s="99"/>
      <c r="GXO89" s="99"/>
      <c r="GXP89" s="99"/>
      <c r="GXQ89" s="99"/>
      <c r="GXR89" s="99"/>
      <c r="GXS89" s="99"/>
      <c r="GXT89" s="99"/>
      <c r="GXU89" s="99"/>
      <c r="GXV89" s="99"/>
      <c r="GXW89" s="99"/>
      <c r="GXX89" s="99"/>
      <c r="GXY89" s="99"/>
      <c r="GXZ89" s="99"/>
      <c r="GYA89" s="99"/>
      <c r="GYB89" s="99"/>
      <c r="GYC89" s="99"/>
      <c r="GYD89" s="99"/>
      <c r="GYE89" s="99"/>
      <c r="GYF89" s="99"/>
      <c r="GYG89" s="99"/>
      <c r="GYH89" s="99"/>
      <c r="GYI89" s="99"/>
      <c r="GYJ89" s="99"/>
      <c r="GYK89" s="99"/>
      <c r="GYL89" s="99"/>
      <c r="GYM89" s="99"/>
      <c r="GYN89" s="99"/>
      <c r="GYO89" s="99"/>
      <c r="GYP89" s="99"/>
      <c r="GYQ89" s="99"/>
      <c r="GYR89" s="99"/>
      <c r="GYS89" s="99"/>
      <c r="GYT89" s="99"/>
      <c r="GYU89" s="99"/>
      <c r="GYV89" s="99"/>
      <c r="GYW89" s="99"/>
      <c r="GYX89" s="99"/>
      <c r="GYY89" s="99"/>
      <c r="GYZ89" s="99"/>
      <c r="GZA89" s="99"/>
      <c r="GZB89" s="99"/>
      <c r="GZC89" s="99"/>
      <c r="GZD89" s="99"/>
      <c r="GZE89" s="99"/>
      <c r="GZF89" s="99"/>
      <c r="GZG89" s="99"/>
      <c r="GZH89" s="99"/>
      <c r="GZI89" s="99"/>
      <c r="GZJ89" s="99"/>
      <c r="GZK89" s="99"/>
      <c r="GZL89" s="99"/>
      <c r="GZM89" s="99"/>
      <c r="GZN89" s="99"/>
      <c r="GZO89" s="99"/>
      <c r="GZP89" s="99"/>
      <c r="GZQ89" s="99"/>
      <c r="GZR89" s="99"/>
      <c r="GZS89" s="99"/>
      <c r="GZT89" s="99"/>
      <c r="GZU89" s="99"/>
      <c r="GZV89" s="99"/>
      <c r="GZW89" s="99"/>
      <c r="GZX89" s="99"/>
      <c r="GZY89" s="99"/>
      <c r="GZZ89" s="99"/>
      <c r="HAA89" s="99"/>
      <c r="HAB89" s="99"/>
      <c r="HAC89" s="99"/>
      <c r="HAD89" s="99"/>
      <c r="HAE89" s="99"/>
      <c r="HAF89" s="99"/>
      <c r="HAG89" s="99"/>
      <c r="HAH89" s="99"/>
      <c r="HAI89" s="99"/>
      <c r="HAJ89" s="99"/>
      <c r="HAK89" s="99"/>
      <c r="HAL89" s="99"/>
      <c r="HAM89" s="99"/>
      <c r="HAN89" s="99"/>
      <c r="HAO89" s="99"/>
      <c r="HAP89" s="99"/>
      <c r="HAQ89" s="99"/>
      <c r="HAR89" s="99"/>
      <c r="HAS89" s="99"/>
      <c r="HAT89" s="99"/>
      <c r="HAU89" s="99"/>
      <c r="HAV89" s="99"/>
      <c r="HAW89" s="99"/>
      <c r="HAX89" s="99"/>
      <c r="HAY89" s="99"/>
      <c r="HAZ89" s="99"/>
      <c r="HBA89" s="99"/>
      <c r="HBB89" s="99"/>
      <c r="HBC89" s="99"/>
      <c r="HBD89" s="99"/>
      <c r="HBE89" s="99"/>
      <c r="HBF89" s="99"/>
      <c r="HBG89" s="99"/>
      <c r="HBH89" s="99"/>
      <c r="HBI89" s="99"/>
      <c r="HBJ89" s="99"/>
      <c r="HBK89" s="99"/>
      <c r="HBL89" s="99"/>
      <c r="HBM89" s="99"/>
      <c r="HBN89" s="99"/>
      <c r="HBO89" s="99"/>
      <c r="HBP89" s="99"/>
      <c r="HBQ89" s="99"/>
      <c r="HBR89" s="99"/>
      <c r="HBS89" s="99"/>
      <c r="HBT89" s="99"/>
      <c r="HBU89" s="99"/>
      <c r="HBV89" s="99"/>
      <c r="HBW89" s="99"/>
      <c r="HBX89" s="99"/>
      <c r="HBY89" s="99"/>
      <c r="HBZ89" s="99"/>
      <c r="HCA89" s="99"/>
      <c r="HCB89" s="99"/>
      <c r="HCC89" s="99"/>
      <c r="HCD89" s="99"/>
      <c r="HCE89" s="99"/>
      <c r="HCF89" s="99"/>
      <c r="HCG89" s="99"/>
      <c r="HCH89" s="99"/>
      <c r="HCI89" s="99"/>
      <c r="HCJ89" s="99"/>
      <c r="HCK89" s="99"/>
      <c r="HCL89" s="99"/>
      <c r="HCM89" s="99"/>
      <c r="HCN89" s="99"/>
      <c r="HCO89" s="99"/>
      <c r="HCP89" s="99"/>
      <c r="HCQ89" s="99"/>
      <c r="HCR89" s="99"/>
      <c r="HCS89" s="99"/>
      <c r="HCT89" s="99"/>
      <c r="HCU89" s="99"/>
      <c r="HCV89" s="99"/>
      <c r="HCW89" s="99"/>
      <c r="HCX89" s="99"/>
      <c r="HCY89" s="99"/>
      <c r="HCZ89" s="99"/>
      <c r="HDA89" s="99"/>
      <c r="HDB89" s="99"/>
      <c r="HDC89" s="99"/>
      <c r="HDD89" s="99"/>
      <c r="HDE89" s="99"/>
      <c r="HDF89" s="99"/>
      <c r="HDG89" s="99"/>
      <c r="HDH89" s="99"/>
      <c r="HDI89" s="99"/>
      <c r="HDJ89" s="99"/>
      <c r="HDK89" s="99"/>
      <c r="HDL89" s="99"/>
      <c r="HDM89" s="99"/>
      <c r="HDN89" s="99"/>
      <c r="HDO89" s="99"/>
      <c r="HDP89" s="99"/>
      <c r="HDQ89" s="99"/>
      <c r="HDR89" s="99"/>
      <c r="HDS89" s="99"/>
      <c r="HDT89" s="99"/>
      <c r="HDU89" s="99"/>
      <c r="HDV89" s="99"/>
      <c r="HDW89" s="99"/>
      <c r="HDX89" s="99"/>
      <c r="HDY89" s="99"/>
      <c r="HDZ89" s="99"/>
      <c r="HEA89" s="99"/>
      <c r="HEB89" s="99"/>
      <c r="HEC89" s="99"/>
      <c r="HED89" s="99"/>
      <c r="HEE89" s="99"/>
      <c r="HEF89" s="99"/>
      <c r="HEG89" s="99"/>
      <c r="HEH89" s="99"/>
      <c r="HEI89" s="99"/>
      <c r="HEJ89" s="99"/>
      <c r="HEK89" s="99"/>
      <c r="HEL89" s="99"/>
      <c r="HEM89" s="99"/>
      <c r="HEN89" s="99"/>
      <c r="HEO89" s="99"/>
      <c r="HEP89" s="99"/>
      <c r="HEQ89" s="99"/>
      <c r="HER89" s="99"/>
      <c r="HES89" s="99"/>
      <c r="HET89" s="99"/>
      <c r="HEU89" s="99"/>
      <c r="HEV89" s="99"/>
      <c r="HEW89" s="99"/>
      <c r="HEX89" s="99"/>
      <c r="HEY89" s="99"/>
      <c r="HEZ89" s="99"/>
      <c r="HFA89" s="99"/>
      <c r="HFB89" s="99"/>
      <c r="HFC89" s="99"/>
      <c r="HFD89" s="99"/>
      <c r="HFE89" s="99"/>
      <c r="HFF89" s="99"/>
      <c r="HFG89" s="99"/>
      <c r="HFH89" s="99"/>
      <c r="HFI89" s="99"/>
      <c r="HFJ89" s="99"/>
      <c r="HFK89" s="99"/>
      <c r="HFL89" s="99"/>
      <c r="HFM89" s="99"/>
      <c r="HFN89" s="99"/>
      <c r="HFO89" s="99"/>
      <c r="HFP89" s="99"/>
      <c r="HFQ89" s="99"/>
      <c r="HFR89" s="99"/>
      <c r="HFS89" s="99"/>
      <c r="HFT89" s="99"/>
      <c r="HFU89" s="99"/>
      <c r="HFV89" s="99"/>
      <c r="HFW89" s="99"/>
      <c r="HFX89" s="99"/>
      <c r="HFY89" s="99"/>
      <c r="HFZ89" s="99"/>
      <c r="HGA89" s="99"/>
      <c r="HGB89" s="99"/>
      <c r="HGC89" s="99"/>
      <c r="HGD89" s="99"/>
      <c r="HGE89" s="99"/>
      <c r="HGF89" s="99"/>
      <c r="HGG89" s="99"/>
      <c r="HGH89" s="99"/>
      <c r="HGI89" s="99"/>
      <c r="HGJ89" s="99"/>
      <c r="HGK89" s="99"/>
      <c r="HGL89" s="99"/>
      <c r="HGM89" s="99"/>
      <c r="HGN89" s="99"/>
      <c r="HGO89" s="99"/>
      <c r="HGP89" s="99"/>
      <c r="HGQ89" s="99"/>
      <c r="HGR89" s="99"/>
      <c r="HGS89" s="99"/>
      <c r="HGT89" s="99"/>
      <c r="HGU89" s="99"/>
      <c r="HGV89" s="99"/>
      <c r="HGW89" s="99"/>
      <c r="HGX89" s="99"/>
      <c r="HGY89" s="99"/>
      <c r="HGZ89" s="99"/>
      <c r="HHA89" s="99"/>
      <c r="HHB89" s="99"/>
      <c r="HHC89" s="99"/>
      <c r="HHD89" s="99"/>
      <c r="HHE89" s="99"/>
      <c r="HHF89" s="99"/>
      <c r="HHG89" s="99"/>
      <c r="HHH89" s="99"/>
      <c r="HHI89" s="99"/>
      <c r="HHJ89" s="99"/>
      <c r="HHK89" s="99"/>
      <c r="HHL89" s="99"/>
      <c r="HHM89" s="99"/>
      <c r="HHN89" s="99"/>
      <c r="HHO89" s="99"/>
      <c r="HHP89" s="99"/>
      <c r="HHQ89" s="99"/>
      <c r="HHR89" s="99"/>
      <c r="HHS89" s="99"/>
      <c r="HHT89" s="99"/>
      <c r="HHU89" s="99"/>
      <c r="HHV89" s="99"/>
      <c r="HHW89" s="99"/>
      <c r="HHX89" s="99"/>
      <c r="HHY89" s="99"/>
      <c r="HHZ89" s="99"/>
      <c r="HIA89" s="99"/>
      <c r="HIB89" s="99"/>
      <c r="HIC89" s="99"/>
      <c r="HID89" s="99"/>
      <c r="HIE89" s="99"/>
      <c r="HIF89" s="99"/>
      <c r="HIG89" s="99"/>
      <c r="HIH89" s="99"/>
      <c r="HII89" s="99"/>
      <c r="HIJ89" s="99"/>
      <c r="HIK89" s="99"/>
      <c r="HIL89" s="99"/>
      <c r="HIM89" s="99"/>
      <c r="HIN89" s="99"/>
      <c r="HIO89" s="99"/>
      <c r="HIP89" s="99"/>
      <c r="HIQ89" s="99"/>
      <c r="HIR89" s="99"/>
      <c r="HIS89" s="99"/>
      <c r="HIT89" s="99"/>
      <c r="HIU89" s="99"/>
      <c r="HIV89" s="99"/>
      <c r="HIW89" s="99"/>
      <c r="HIX89" s="99"/>
      <c r="HIY89" s="99"/>
      <c r="HIZ89" s="99"/>
      <c r="HJA89" s="99"/>
      <c r="HJB89" s="99"/>
      <c r="HJC89" s="99"/>
      <c r="HJD89" s="99"/>
      <c r="HJE89" s="99"/>
      <c r="HJF89" s="99"/>
      <c r="HJG89" s="99"/>
      <c r="HJH89" s="99"/>
      <c r="HJI89" s="99"/>
      <c r="HJJ89" s="99"/>
      <c r="HJK89" s="99"/>
      <c r="HJL89" s="99"/>
      <c r="HJM89" s="99"/>
      <c r="HJN89" s="99"/>
      <c r="HJO89" s="99"/>
      <c r="HJP89" s="99"/>
      <c r="HJQ89" s="99"/>
      <c r="HJR89" s="99"/>
      <c r="HJS89" s="99"/>
      <c r="HJT89" s="99"/>
      <c r="HJU89" s="99"/>
      <c r="HJV89" s="99"/>
      <c r="HJW89" s="99"/>
      <c r="HJX89" s="99"/>
      <c r="HJY89" s="99"/>
      <c r="HJZ89" s="99"/>
      <c r="HKA89" s="99"/>
      <c r="HKB89" s="99"/>
      <c r="HKC89" s="99"/>
      <c r="HKD89" s="99"/>
      <c r="HKE89" s="99"/>
      <c r="HKF89" s="99"/>
      <c r="HKG89" s="99"/>
      <c r="HKH89" s="99"/>
      <c r="HKI89" s="99"/>
      <c r="HKJ89" s="99"/>
      <c r="HKK89" s="99"/>
      <c r="HKL89" s="99"/>
      <c r="HKM89" s="99"/>
      <c r="HKN89" s="99"/>
      <c r="HKO89" s="99"/>
      <c r="HKP89" s="99"/>
      <c r="HKQ89" s="99"/>
      <c r="HKR89" s="99"/>
      <c r="HKS89" s="99"/>
      <c r="HKT89" s="99"/>
      <c r="HKU89" s="99"/>
      <c r="HKV89" s="99"/>
      <c r="HKW89" s="99"/>
      <c r="HKX89" s="99"/>
      <c r="HKY89" s="99"/>
      <c r="HKZ89" s="99"/>
      <c r="HLA89" s="99"/>
      <c r="HLB89" s="99"/>
      <c r="HLC89" s="99"/>
      <c r="HLD89" s="99"/>
      <c r="HLE89" s="99"/>
      <c r="HLF89" s="99"/>
      <c r="HLG89" s="99"/>
      <c r="HLH89" s="99"/>
      <c r="HLI89" s="99"/>
      <c r="HLJ89" s="99"/>
      <c r="HLK89" s="99"/>
      <c r="HLL89" s="99"/>
      <c r="HLM89" s="99"/>
      <c r="HLN89" s="99"/>
      <c r="HLO89" s="99"/>
      <c r="HLP89" s="99"/>
      <c r="HLQ89" s="99"/>
      <c r="HLR89" s="99"/>
      <c r="HLS89" s="99"/>
      <c r="HLT89" s="99"/>
      <c r="HLU89" s="99"/>
      <c r="HLV89" s="99"/>
      <c r="HLW89" s="99"/>
      <c r="HLX89" s="99"/>
      <c r="HLY89" s="99"/>
      <c r="HLZ89" s="99"/>
      <c r="HMA89" s="99"/>
      <c r="HMB89" s="99"/>
      <c r="HMC89" s="99"/>
      <c r="HMD89" s="99"/>
      <c r="HME89" s="99"/>
      <c r="HMF89" s="99"/>
      <c r="HMG89" s="99"/>
      <c r="HMH89" s="99"/>
      <c r="HMI89" s="99"/>
      <c r="HMJ89" s="99"/>
      <c r="HMK89" s="99"/>
      <c r="HML89" s="99"/>
      <c r="HMM89" s="99"/>
      <c r="HMN89" s="99"/>
      <c r="HMO89" s="99"/>
      <c r="HMP89" s="99"/>
      <c r="HMQ89" s="99"/>
      <c r="HMR89" s="99"/>
      <c r="HMS89" s="99"/>
      <c r="HMT89" s="99"/>
      <c r="HMU89" s="99"/>
      <c r="HMV89" s="99"/>
      <c r="HMW89" s="99"/>
      <c r="HMX89" s="99"/>
      <c r="HMY89" s="99"/>
      <c r="HMZ89" s="99"/>
      <c r="HNA89" s="99"/>
      <c r="HNB89" s="99"/>
      <c r="HNC89" s="99"/>
      <c r="HND89" s="99"/>
      <c r="HNE89" s="99"/>
      <c r="HNF89" s="99"/>
      <c r="HNG89" s="99"/>
      <c r="HNH89" s="99"/>
      <c r="HNI89" s="99"/>
      <c r="HNJ89" s="99"/>
      <c r="HNK89" s="99"/>
      <c r="HNL89" s="99"/>
      <c r="HNM89" s="99"/>
      <c r="HNN89" s="99"/>
      <c r="HNO89" s="99"/>
      <c r="HNP89" s="99"/>
      <c r="HNQ89" s="99"/>
      <c r="HNR89" s="99"/>
      <c r="HNS89" s="99"/>
      <c r="HNT89" s="99"/>
      <c r="HNU89" s="99"/>
      <c r="HNV89" s="99"/>
      <c r="HNW89" s="99"/>
      <c r="HNX89" s="99"/>
      <c r="HNY89" s="99"/>
      <c r="HNZ89" s="99"/>
      <c r="HOA89" s="99"/>
      <c r="HOB89" s="99"/>
      <c r="HOC89" s="99"/>
      <c r="HOD89" s="99"/>
      <c r="HOE89" s="99"/>
      <c r="HOF89" s="99"/>
      <c r="HOG89" s="99"/>
      <c r="HOH89" s="99"/>
      <c r="HOI89" s="99"/>
      <c r="HOJ89" s="99"/>
      <c r="HOK89" s="99"/>
      <c r="HOL89" s="99"/>
      <c r="HOM89" s="99"/>
      <c r="HON89" s="99"/>
      <c r="HOO89" s="99"/>
      <c r="HOP89" s="99"/>
      <c r="HOQ89" s="99"/>
      <c r="HOR89" s="99"/>
      <c r="HOS89" s="99"/>
      <c r="HOT89" s="99"/>
      <c r="HOU89" s="99"/>
      <c r="HOV89" s="99"/>
      <c r="HOW89" s="99"/>
      <c r="HOX89" s="99"/>
      <c r="HOY89" s="99"/>
      <c r="HOZ89" s="99"/>
      <c r="HPA89" s="99"/>
      <c r="HPB89" s="99"/>
      <c r="HPC89" s="99"/>
      <c r="HPD89" s="99"/>
      <c r="HPE89" s="99"/>
      <c r="HPF89" s="99"/>
      <c r="HPG89" s="99"/>
      <c r="HPH89" s="99"/>
      <c r="HPI89" s="99"/>
      <c r="HPJ89" s="99"/>
      <c r="HPK89" s="99"/>
      <c r="HPL89" s="99"/>
      <c r="HPM89" s="99"/>
      <c r="HPN89" s="99"/>
      <c r="HPO89" s="99"/>
      <c r="HPP89" s="99"/>
      <c r="HPQ89" s="99"/>
      <c r="HPR89" s="99"/>
      <c r="HPS89" s="99"/>
      <c r="HPT89" s="99"/>
      <c r="HPU89" s="99"/>
      <c r="HPV89" s="99"/>
      <c r="HPW89" s="99"/>
      <c r="HPX89" s="99"/>
      <c r="HPY89" s="99"/>
      <c r="HPZ89" s="99"/>
      <c r="HQA89" s="99"/>
      <c r="HQB89" s="99"/>
      <c r="HQC89" s="99"/>
      <c r="HQD89" s="99"/>
      <c r="HQE89" s="99"/>
      <c r="HQF89" s="99"/>
      <c r="HQG89" s="99"/>
      <c r="HQH89" s="99"/>
      <c r="HQI89" s="99"/>
      <c r="HQJ89" s="99"/>
      <c r="HQK89" s="99"/>
      <c r="HQL89" s="99"/>
      <c r="HQM89" s="99"/>
      <c r="HQN89" s="99"/>
      <c r="HQO89" s="99"/>
      <c r="HQP89" s="99"/>
      <c r="HQQ89" s="99"/>
      <c r="HQR89" s="99"/>
      <c r="HQS89" s="99"/>
      <c r="HQT89" s="99"/>
      <c r="HQU89" s="99"/>
      <c r="HQV89" s="99"/>
      <c r="HQW89" s="99"/>
      <c r="HQX89" s="99"/>
      <c r="HQY89" s="99"/>
      <c r="HQZ89" s="99"/>
      <c r="HRA89" s="99"/>
      <c r="HRB89" s="99"/>
      <c r="HRC89" s="99"/>
      <c r="HRD89" s="99"/>
      <c r="HRE89" s="99"/>
      <c r="HRF89" s="99"/>
      <c r="HRG89" s="99"/>
      <c r="HRH89" s="99"/>
      <c r="HRI89" s="99"/>
      <c r="HRJ89" s="99"/>
      <c r="HRK89" s="99"/>
      <c r="HRL89" s="99"/>
      <c r="HRM89" s="99"/>
      <c r="HRN89" s="99"/>
      <c r="HRO89" s="99"/>
      <c r="HRP89" s="99"/>
      <c r="HRQ89" s="99"/>
      <c r="HRR89" s="99"/>
      <c r="HRS89" s="99"/>
      <c r="HRT89" s="99"/>
      <c r="HRU89" s="99"/>
      <c r="HRV89" s="99"/>
      <c r="HRW89" s="99"/>
      <c r="HRX89" s="99"/>
      <c r="HRY89" s="99"/>
      <c r="HRZ89" s="99"/>
      <c r="HSA89" s="99"/>
      <c r="HSB89" s="99"/>
      <c r="HSC89" s="99"/>
      <c r="HSD89" s="99"/>
      <c r="HSE89" s="99"/>
      <c r="HSF89" s="99"/>
      <c r="HSG89" s="99"/>
      <c r="HSH89" s="99"/>
      <c r="HSI89" s="99"/>
      <c r="HSJ89" s="99"/>
      <c r="HSK89" s="99"/>
      <c r="HSL89" s="99"/>
      <c r="HSM89" s="99"/>
      <c r="HSN89" s="99"/>
      <c r="HSO89" s="99"/>
      <c r="HSP89" s="99"/>
      <c r="HSQ89" s="99"/>
      <c r="HSR89" s="99"/>
      <c r="HSS89" s="99"/>
      <c r="HST89" s="99"/>
      <c r="HSU89" s="99"/>
      <c r="HSV89" s="99"/>
      <c r="HSW89" s="99"/>
      <c r="HSX89" s="99"/>
      <c r="HSY89" s="99"/>
      <c r="HSZ89" s="99"/>
      <c r="HTA89" s="99"/>
      <c r="HTB89" s="99"/>
      <c r="HTC89" s="99"/>
      <c r="HTD89" s="99"/>
      <c r="HTE89" s="99"/>
      <c r="HTF89" s="99"/>
      <c r="HTG89" s="99"/>
      <c r="HTH89" s="99"/>
      <c r="HTI89" s="99"/>
      <c r="HTJ89" s="99"/>
      <c r="HTK89" s="99"/>
      <c r="HTL89" s="99"/>
      <c r="HTM89" s="99"/>
      <c r="HTN89" s="99"/>
      <c r="HTO89" s="99"/>
      <c r="HTP89" s="99"/>
      <c r="HTQ89" s="99"/>
      <c r="HTR89" s="99"/>
      <c r="HTS89" s="99"/>
      <c r="HTT89" s="99"/>
      <c r="HTU89" s="99"/>
      <c r="HTV89" s="99"/>
      <c r="HTW89" s="99"/>
      <c r="HTX89" s="99"/>
      <c r="HTY89" s="99"/>
      <c r="HTZ89" s="99"/>
      <c r="HUA89" s="99"/>
      <c r="HUB89" s="99"/>
      <c r="HUC89" s="99"/>
      <c r="HUD89" s="99"/>
      <c r="HUE89" s="99"/>
      <c r="HUF89" s="99"/>
      <c r="HUG89" s="99"/>
      <c r="HUH89" s="99"/>
      <c r="HUI89" s="99"/>
      <c r="HUJ89" s="99"/>
      <c r="HUK89" s="99"/>
      <c r="HUL89" s="99"/>
      <c r="HUM89" s="99"/>
      <c r="HUN89" s="99"/>
      <c r="HUO89" s="99"/>
      <c r="HUP89" s="99"/>
      <c r="HUQ89" s="99"/>
      <c r="HUR89" s="99"/>
      <c r="HUS89" s="99"/>
      <c r="HUT89" s="99"/>
      <c r="HUU89" s="99"/>
      <c r="HUV89" s="99"/>
      <c r="HUW89" s="99"/>
      <c r="HUX89" s="99"/>
      <c r="HUY89" s="99"/>
      <c r="HUZ89" s="99"/>
      <c r="HVA89" s="99"/>
      <c r="HVB89" s="99"/>
      <c r="HVC89" s="99"/>
      <c r="HVD89" s="99"/>
      <c r="HVE89" s="99"/>
      <c r="HVF89" s="99"/>
      <c r="HVG89" s="99"/>
      <c r="HVH89" s="99"/>
      <c r="HVI89" s="99"/>
      <c r="HVJ89" s="99"/>
      <c r="HVK89" s="99"/>
      <c r="HVL89" s="99"/>
      <c r="HVM89" s="99"/>
      <c r="HVN89" s="99"/>
      <c r="HVO89" s="99"/>
      <c r="HVP89" s="99"/>
      <c r="HVQ89" s="99"/>
      <c r="HVR89" s="99"/>
      <c r="HVS89" s="99"/>
      <c r="HVT89" s="99"/>
      <c r="HVU89" s="99"/>
      <c r="HVV89" s="99"/>
      <c r="HVW89" s="99"/>
      <c r="HVX89" s="99"/>
      <c r="HVY89" s="99"/>
      <c r="HVZ89" s="99"/>
      <c r="HWA89" s="99"/>
      <c r="HWB89" s="99"/>
      <c r="HWC89" s="99"/>
      <c r="HWD89" s="99"/>
      <c r="HWE89" s="99"/>
      <c r="HWF89" s="99"/>
      <c r="HWG89" s="99"/>
      <c r="HWH89" s="99"/>
      <c r="HWI89" s="99"/>
      <c r="HWJ89" s="99"/>
      <c r="HWK89" s="99"/>
      <c r="HWL89" s="99"/>
      <c r="HWM89" s="99"/>
      <c r="HWN89" s="99"/>
      <c r="HWO89" s="99"/>
      <c r="HWP89" s="99"/>
      <c r="HWQ89" s="99"/>
      <c r="HWR89" s="99"/>
      <c r="HWS89" s="99"/>
      <c r="HWT89" s="99"/>
      <c r="HWU89" s="99"/>
      <c r="HWV89" s="99"/>
      <c r="HWW89" s="99"/>
      <c r="HWX89" s="99"/>
      <c r="HWY89" s="99"/>
      <c r="HWZ89" s="99"/>
      <c r="HXA89" s="99"/>
      <c r="HXB89" s="99"/>
      <c r="HXC89" s="99"/>
      <c r="HXD89" s="99"/>
      <c r="HXE89" s="99"/>
      <c r="HXF89" s="99"/>
      <c r="HXG89" s="99"/>
      <c r="HXH89" s="99"/>
      <c r="HXI89" s="99"/>
      <c r="HXJ89" s="99"/>
      <c r="HXK89" s="99"/>
      <c r="HXL89" s="99"/>
      <c r="HXM89" s="99"/>
      <c r="HXN89" s="99"/>
      <c r="HXO89" s="99"/>
      <c r="HXP89" s="99"/>
      <c r="HXQ89" s="99"/>
      <c r="HXR89" s="99"/>
      <c r="HXS89" s="99"/>
      <c r="HXT89" s="99"/>
      <c r="HXU89" s="99"/>
      <c r="HXV89" s="99"/>
      <c r="HXW89" s="99"/>
      <c r="HXX89" s="99"/>
      <c r="HXY89" s="99"/>
      <c r="HXZ89" s="99"/>
      <c r="HYA89" s="99"/>
      <c r="HYB89" s="99"/>
      <c r="HYC89" s="99"/>
      <c r="HYD89" s="99"/>
      <c r="HYE89" s="99"/>
      <c r="HYF89" s="99"/>
      <c r="HYG89" s="99"/>
      <c r="HYH89" s="99"/>
      <c r="HYI89" s="99"/>
      <c r="HYJ89" s="99"/>
      <c r="HYK89" s="99"/>
      <c r="HYL89" s="99"/>
      <c r="HYM89" s="99"/>
      <c r="HYN89" s="99"/>
      <c r="HYO89" s="99"/>
      <c r="HYP89" s="99"/>
      <c r="HYQ89" s="99"/>
      <c r="HYR89" s="99"/>
      <c r="HYS89" s="99"/>
      <c r="HYT89" s="99"/>
      <c r="HYU89" s="99"/>
      <c r="HYV89" s="99"/>
      <c r="HYW89" s="99"/>
      <c r="HYX89" s="99"/>
      <c r="HYY89" s="99"/>
      <c r="HYZ89" s="99"/>
      <c r="HZA89" s="99"/>
      <c r="HZB89" s="99"/>
      <c r="HZC89" s="99"/>
      <c r="HZD89" s="99"/>
      <c r="HZE89" s="99"/>
      <c r="HZF89" s="99"/>
      <c r="HZG89" s="99"/>
      <c r="HZH89" s="99"/>
      <c r="HZI89" s="99"/>
      <c r="HZJ89" s="99"/>
      <c r="HZK89" s="99"/>
      <c r="HZL89" s="99"/>
      <c r="HZM89" s="99"/>
      <c r="HZN89" s="99"/>
      <c r="HZO89" s="99"/>
      <c r="HZP89" s="99"/>
      <c r="HZQ89" s="99"/>
      <c r="HZR89" s="99"/>
      <c r="HZS89" s="99"/>
      <c r="HZT89" s="99"/>
      <c r="HZU89" s="99"/>
      <c r="HZV89" s="99"/>
      <c r="HZW89" s="99"/>
      <c r="HZX89" s="99"/>
      <c r="HZY89" s="99"/>
      <c r="HZZ89" s="99"/>
      <c r="IAA89" s="99"/>
      <c r="IAB89" s="99"/>
      <c r="IAC89" s="99"/>
      <c r="IAD89" s="99"/>
      <c r="IAE89" s="99"/>
      <c r="IAF89" s="99"/>
      <c r="IAG89" s="99"/>
      <c r="IAH89" s="99"/>
      <c r="IAI89" s="99"/>
      <c r="IAJ89" s="99"/>
      <c r="IAK89" s="99"/>
      <c r="IAL89" s="99"/>
      <c r="IAM89" s="99"/>
      <c r="IAN89" s="99"/>
      <c r="IAO89" s="99"/>
      <c r="IAP89" s="99"/>
      <c r="IAQ89" s="99"/>
      <c r="IAR89" s="99"/>
      <c r="IAS89" s="99"/>
      <c r="IAT89" s="99"/>
      <c r="IAU89" s="99"/>
      <c r="IAV89" s="99"/>
      <c r="IAW89" s="99"/>
      <c r="IAX89" s="99"/>
      <c r="IAY89" s="99"/>
      <c r="IAZ89" s="99"/>
      <c r="IBA89" s="99"/>
      <c r="IBB89" s="99"/>
      <c r="IBC89" s="99"/>
      <c r="IBD89" s="99"/>
      <c r="IBE89" s="99"/>
      <c r="IBF89" s="99"/>
      <c r="IBG89" s="99"/>
      <c r="IBH89" s="99"/>
      <c r="IBI89" s="99"/>
      <c r="IBJ89" s="99"/>
      <c r="IBK89" s="99"/>
      <c r="IBL89" s="99"/>
      <c r="IBM89" s="99"/>
      <c r="IBN89" s="99"/>
      <c r="IBO89" s="99"/>
      <c r="IBP89" s="99"/>
      <c r="IBQ89" s="99"/>
      <c r="IBR89" s="99"/>
      <c r="IBS89" s="99"/>
      <c r="IBT89" s="99"/>
      <c r="IBU89" s="99"/>
      <c r="IBV89" s="99"/>
      <c r="IBW89" s="99"/>
      <c r="IBX89" s="99"/>
      <c r="IBY89" s="99"/>
      <c r="IBZ89" s="99"/>
      <c r="ICA89" s="99"/>
      <c r="ICB89" s="99"/>
      <c r="ICC89" s="99"/>
      <c r="ICD89" s="99"/>
      <c r="ICE89" s="99"/>
      <c r="ICF89" s="99"/>
      <c r="ICG89" s="99"/>
      <c r="ICH89" s="99"/>
      <c r="ICI89" s="99"/>
      <c r="ICJ89" s="99"/>
      <c r="ICK89" s="99"/>
      <c r="ICL89" s="99"/>
      <c r="ICM89" s="99"/>
      <c r="ICN89" s="99"/>
      <c r="ICO89" s="99"/>
      <c r="ICP89" s="99"/>
      <c r="ICQ89" s="99"/>
      <c r="ICR89" s="99"/>
      <c r="ICS89" s="99"/>
      <c r="ICT89" s="99"/>
      <c r="ICU89" s="99"/>
      <c r="ICV89" s="99"/>
      <c r="ICW89" s="99"/>
      <c r="ICX89" s="99"/>
      <c r="ICY89" s="99"/>
      <c r="ICZ89" s="99"/>
      <c r="IDA89" s="99"/>
      <c r="IDB89" s="99"/>
      <c r="IDC89" s="99"/>
      <c r="IDD89" s="99"/>
      <c r="IDE89" s="99"/>
      <c r="IDF89" s="99"/>
      <c r="IDG89" s="99"/>
      <c r="IDH89" s="99"/>
      <c r="IDI89" s="99"/>
      <c r="IDJ89" s="99"/>
      <c r="IDK89" s="99"/>
      <c r="IDL89" s="99"/>
      <c r="IDM89" s="99"/>
      <c r="IDN89" s="99"/>
      <c r="IDO89" s="99"/>
      <c r="IDP89" s="99"/>
      <c r="IDQ89" s="99"/>
      <c r="IDR89" s="99"/>
      <c r="IDS89" s="99"/>
      <c r="IDT89" s="99"/>
      <c r="IDU89" s="99"/>
      <c r="IDV89" s="99"/>
      <c r="IDW89" s="99"/>
      <c r="IDX89" s="99"/>
      <c r="IDY89" s="99"/>
      <c r="IDZ89" s="99"/>
      <c r="IEA89" s="99"/>
      <c r="IEB89" s="99"/>
      <c r="IEC89" s="99"/>
      <c r="IED89" s="99"/>
      <c r="IEE89" s="99"/>
      <c r="IEF89" s="99"/>
      <c r="IEG89" s="99"/>
      <c r="IEH89" s="99"/>
      <c r="IEI89" s="99"/>
      <c r="IEJ89" s="99"/>
      <c r="IEK89" s="99"/>
      <c r="IEL89" s="99"/>
      <c r="IEM89" s="99"/>
      <c r="IEN89" s="99"/>
      <c r="IEO89" s="99"/>
      <c r="IEP89" s="99"/>
      <c r="IEQ89" s="99"/>
      <c r="IER89" s="99"/>
      <c r="IES89" s="99"/>
      <c r="IET89" s="99"/>
      <c r="IEU89" s="99"/>
      <c r="IEV89" s="99"/>
      <c r="IEW89" s="99"/>
      <c r="IEX89" s="99"/>
      <c r="IEY89" s="99"/>
      <c r="IEZ89" s="99"/>
      <c r="IFA89" s="99"/>
      <c r="IFB89" s="99"/>
      <c r="IFC89" s="99"/>
      <c r="IFD89" s="99"/>
      <c r="IFE89" s="99"/>
      <c r="IFF89" s="99"/>
      <c r="IFG89" s="99"/>
      <c r="IFH89" s="99"/>
      <c r="IFI89" s="99"/>
      <c r="IFJ89" s="99"/>
      <c r="IFK89" s="99"/>
      <c r="IFL89" s="99"/>
      <c r="IFM89" s="99"/>
      <c r="IFN89" s="99"/>
      <c r="IFO89" s="99"/>
      <c r="IFP89" s="99"/>
      <c r="IFQ89" s="99"/>
      <c r="IFR89" s="99"/>
      <c r="IFS89" s="99"/>
      <c r="IFT89" s="99"/>
      <c r="IFU89" s="99"/>
      <c r="IFV89" s="99"/>
      <c r="IFW89" s="99"/>
      <c r="IFX89" s="99"/>
      <c r="IFY89" s="99"/>
      <c r="IFZ89" s="99"/>
      <c r="IGA89" s="99"/>
      <c r="IGB89" s="99"/>
      <c r="IGC89" s="99"/>
      <c r="IGD89" s="99"/>
      <c r="IGE89" s="99"/>
      <c r="IGF89" s="99"/>
      <c r="IGG89" s="99"/>
      <c r="IGH89" s="99"/>
      <c r="IGI89" s="99"/>
      <c r="IGJ89" s="99"/>
      <c r="IGK89" s="99"/>
      <c r="IGL89" s="99"/>
      <c r="IGM89" s="99"/>
      <c r="IGN89" s="99"/>
      <c r="IGO89" s="99"/>
      <c r="IGP89" s="99"/>
      <c r="IGQ89" s="99"/>
      <c r="IGR89" s="99"/>
      <c r="IGS89" s="99"/>
      <c r="IGT89" s="99"/>
      <c r="IGU89" s="99"/>
      <c r="IGV89" s="99"/>
      <c r="IGW89" s="99"/>
      <c r="IGX89" s="99"/>
      <c r="IGY89" s="99"/>
      <c r="IGZ89" s="99"/>
      <c r="IHA89" s="99"/>
      <c r="IHB89" s="99"/>
      <c r="IHC89" s="99"/>
      <c r="IHD89" s="99"/>
      <c r="IHE89" s="99"/>
      <c r="IHF89" s="99"/>
      <c r="IHG89" s="99"/>
      <c r="IHH89" s="99"/>
      <c r="IHI89" s="99"/>
      <c r="IHJ89" s="99"/>
      <c r="IHK89" s="99"/>
      <c r="IHL89" s="99"/>
      <c r="IHM89" s="99"/>
      <c r="IHN89" s="99"/>
      <c r="IHO89" s="99"/>
      <c r="IHP89" s="99"/>
      <c r="IHQ89" s="99"/>
      <c r="IHR89" s="99"/>
      <c r="IHS89" s="99"/>
      <c r="IHT89" s="99"/>
      <c r="IHU89" s="99"/>
      <c r="IHV89" s="99"/>
      <c r="IHW89" s="99"/>
      <c r="IHX89" s="99"/>
      <c r="IHY89" s="99"/>
      <c r="IHZ89" s="99"/>
      <c r="IIA89" s="99"/>
      <c r="IIB89" s="99"/>
      <c r="IIC89" s="99"/>
      <c r="IID89" s="99"/>
      <c r="IIE89" s="99"/>
      <c r="IIF89" s="99"/>
      <c r="IIG89" s="99"/>
      <c r="IIH89" s="99"/>
      <c r="III89" s="99"/>
      <c r="IIJ89" s="99"/>
      <c r="IIK89" s="99"/>
      <c r="IIL89" s="99"/>
      <c r="IIM89" s="99"/>
      <c r="IIN89" s="99"/>
      <c r="IIO89" s="99"/>
      <c r="IIP89" s="99"/>
      <c r="IIQ89" s="99"/>
      <c r="IIR89" s="99"/>
      <c r="IIS89" s="99"/>
      <c r="IIT89" s="99"/>
      <c r="IIU89" s="99"/>
      <c r="IIV89" s="99"/>
      <c r="IIW89" s="99"/>
      <c r="IIX89" s="99"/>
      <c r="IIY89" s="99"/>
      <c r="IIZ89" s="99"/>
      <c r="IJA89" s="99"/>
      <c r="IJB89" s="99"/>
      <c r="IJC89" s="99"/>
      <c r="IJD89" s="99"/>
      <c r="IJE89" s="99"/>
      <c r="IJF89" s="99"/>
      <c r="IJG89" s="99"/>
      <c r="IJH89" s="99"/>
      <c r="IJI89" s="99"/>
      <c r="IJJ89" s="99"/>
      <c r="IJK89" s="99"/>
      <c r="IJL89" s="99"/>
      <c r="IJM89" s="99"/>
      <c r="IJN89" s="99"/>
      <c r="IJO89" s="99"/>
      <c r="IJP89" s="99"/>
      <c r="IJQ89" s="99"/>
      <c r="IJR89" s="99"/>
      <c r="IJS89" s="99"/>
      <c r="IJT89" s="99"/>
      <c r="IJU89" s="99"/>
      <c r="IJV89" s="99"/>
      <c r="IJW89" s="99"/>
      <c r="IJX89" s="99"/>
      <c r="IJY89" s="99"/>
      <c r="IJZ89" s="99"/>
      <c r="IKA89" s="99"/>
      <c r="IKB89" s="99"/>
      <c r="IKC89" s="99"/>
      <c r="IKD89" s="99"/>
      <c r="IKE89" s="99"/>
      <c r="IKF89" s="99"/>
      <c r="IKG89" s="99"/>
      <c r="IKH89" s="99"/>
      <c r="IKI89" s="99"/>
      <c r="IKJ89" s="99"/>
      <c r="IKK89" s="99"/>
      <c r="IKL89" s="99"/>
      <c r="IKM89" s="99"/>
      <c r="IKN89" s="99"/>
      <c r="IKO89" s="99"/>
      <c r="IKP89" s="99"/>
      <c r="IKQ89" s="99"/>
      <c r="IKR89" s="99"/>
      <c r="IKS89" s="99"/>
      <c r="IKT89" s="99"/>
      <c r="IKU89" s="99"/>
      <c r="IKV89" s="99"/>
      <c r="IKW89" s="99"/>
      <c r="IKX89" s="99"/>
      <c r="IKY89" s="99"/>
      <c r="IKZ89" s="99"/>
      <c r="ILA89" s="99"/>
      <c r="ILB89" s="99"/>
      <c r="ILC89" s="99"/>
      <c r="ILD89" s="99"/>
      <c r="ILE89" s="99"/>
      <c r="ILF89" s="99"/>
      <c r="ILG89" s="99"/>
      <c r="ILH89" s="99"/>
      <c r="ILI89" s="99"/>
      <c r="ILJ89" s="99"/>
      <c r="ILK89" s="99"/>
      <c r="ILL89" s="99"/>
      <c r="ILM89" s="99"/>
      <c r="ILN89" s="99"/>
      <c r="ILO89" s="99"/>
      <c r="ILP89" s="99"/>
      <c r="ILQ89" s="99"/>
      <c r="ILR89" s="99"/>
      <c r="ILS89" s="99"/>
      <c r="ILT89" s="99"/>
      <c r="ILU89" s="99"/>
      <c r="ILV89" s="99"/>
      <c r="ILW89" s="99"/>
      <c r="ILX89" s="99"/>
      <c r="ILY89" s="99"/>
      <c r="ILZ89" s="99"/>
      <c r="IMA89" s="99"/>
      <c r="IMB89" s="99"/>
      <c r="IMC89" s="99"/>
      <c r="IMD89" s="99"/>
      <c r="IME89" s="99"/>
      <c r="IMF89" s="99"/>
      <c r="IMG89" s="99"/>
      <c r="IMH89" s="99"/>
      <c r="IMI89" s="99"/>
      <c r="IMJ89" s="99"/>
      <c r="IMK89" s="99"/>
      <c r="IML89" s="99"/>
      <c r="IMM89" s="99"/>
      <c r="IMN89" s="99"/>
      <c r="IMO89" s="99"/>
      <c r="IMP89" s="99"/>
      <c r="IMQ89" s="99"/>
      <c r="IMR89" s="99"/>
      <c r="IMS89" s="99"/>
      <c r="IMT89" s="99"/>
      <c r="IMU89" s="99"/>
      <c r="IMV89" s="99"/>
      <c r="IMW89" s="99"/>
      <c r="IMX89" s="99"/>
      <c r="IMY89" s="99"/>
      <c r="IMZ89" s="99"/>
      <c r="INA89" s="99"/>
      <c r="INB89" s="99"/>
      <c r="INC89" s="99"/>
      <c r="IND89" s="99"/>
      <c r="INE89" s="99"/>
      <c r="INF89" s="99"/>
      <c r="ING89" s="99"/>
      <c r="INH89" s="99"/>
      <c r="INI89" s="99"/>
      <c r="INJ89" s="99"/>
      <c r="INK89" s="99"/>
      <c r="INL89" s="99"/>
      <c r="INM89" s="99"/>
      <c r="INN89" s="99"/>
      <c r="INO89" s="99"/>
      <c r="INP89" s="99"/>
      <c r="INQ89" s="99"/>
      <c r="INR89" s="99"/>
      <c r="INS89" s="99"/>
      <c r="INT89" s="99"/>
      <c r="INU89" s="99"/>
      <c r="INV89" s="99"/>
      <c r="INW89" s="99"/>
      <c r="INX89" s="99"/>
      <c r="INY89" s="99"/>
      <c r="INZ89" s="99"/>
      <c r="IOA89" s="99"/>
      <c r="IOB89" s="99"/>
      <c r="IOC89" s="99"/>
      <c r="IOD89" s="99"/>
      <c r="IOE89" s="99"/>
      <c r="IOF89" s="99"/>
      <c r="IOG89" s="99"/>
      <c r="IOH89" s="99"/>
      <c r="IOI89" s="99"/>
      <c r="IOJ89" s="99"/>
      <c r="IOK89" s="99"/>
      <c r="IOL89" s="99"/>
      <c r="IOM89" s="99"/>
      <c r="ION89" s="99"/>
      <c r="IOO89" s="99"/>
      <c r="IOP89" s="99"/>
      <c r="IOQ89" s="99"/>
      <c r="IOR89" s="99"/>
      <c r="IOS89" s="99"/>
      <c r="IOT89" s="99"/>
      <c r="IOU89" s="99"/>
      <c r="IOV89" s="99"/>
      <c r="IOW89" s="99"/>
      <c r="IOX89" s="99"/>
      <c r="IOY89" s="99"/>
      <c r="IOZ89" s="99"/>
      <c r="IPA89" s="99"/>
      <c r="IPB89" s="99"/>
      <c r="IPC89" s="99"/>
      <c r="IPD89" s="99"/>
      <c r="IPE89" s="99"/>
      <c r="IPF89" s="99"/>
      <c r="IPG89" s="99"/>
      <c r="IPH89" s="99"/>
      <c r="IPI89" s="99"/>
      <c r="IPJ89" s="99"/>
      <c r="IPK89" s="99"/>
      <c r="IPL89" s="99"/>
      <c r="IPM89" s="99"/>
      <c r="IPN89" s="99"/>
      <c r="IPO89" s="99"/>
      <c r="IPP89" s="99"/>
      <c r="IPQ89" s="99"/>
      <c r="IPR89" s="99"/>
      <c r="IPS89" s="99"/>
      <c r="IPT89" s="99"/>
      <c r="IPU89" s="99"/>
      <c r="IPV89" s="99"/>
      <c r="IPW89" s="99"/>
      <c r="IPX89" s="99"/>
      <c r="IPY89" s="99"/>
      <c r="IPZ89" s="99"/>
      <c r="IQA89" s="99"/>
      <c r="IQB89" s="99"/>
      <c r="IQC89" s="99"/>
      <c r="IQD89" s="99"/>
      <c r="IQE89" s="99"/>
      <c r="IQF89" s="99"/>
      <c r="IQG89" s="99"/>
      <c r="IQH89" s="99"/>
      <c r="IQI89" s="99"/>
      <c r="IQJ89" s="99"/>
      <c r="IQK89" s="99"/>
      <c r="IQL89" s="99"/>
      <c r="IQM89" s="99"/>
      <c r="IQN89" s="99"/>
      <c r="IQO89" s="99"/>
      <c r="IQP89" s="99"/>
      <c r="IQQ89" s="99"/>
      <c r="IQR89" s="99"/>
      <c r="IQS89" s="99"/>
      <c r="IQT89" s="99"/>
      <c r="IQU89" s="99"/>
      <c r="IQV89" s="99"/>
      <c r="IQW89" s="99"/>
      <c r="IQX89" s="99"/>
      <c r="IQY89" s="99"/>
      <c r="IQZ89" s="99"/>
      <c r="IRA89" s="99"/>
      <c r="IRB89" s="99"/>
      <c r="IRC89" s="99"/>
      <c r="IRD89" s="99"/>
      <c r="IRE89" s="99"/>
      <c r="IRF89" s="99"/>
      <c r="IRG89" s="99"/>
      <c r="IRH89" s="99"/>
      <c r="IRI89" s="99"/>
      <c r="IRJ89" s="99"/>
      <c r="IRK89" s="99"/>
      <c r="IRL89" s="99"/>
      <c r="IRM89" s="99"/>
      <c r="IRN89" s="99"/>
      <c r="IRO89" s="99"/>
      <c r="IRP89" s="99"/>
      <c r="IRQ89" s="99"/>
      <c r="IRR89" s="99"/>
      <c r="IRS89" s="99"/>
      <c r="IRT89" s="99"/>
      <c r="IRU89" s="99"/>
      <c r="IRV89" s="99"/>
      <c r="IRW89" s="99"/>
      <c r="IRX89" s="99"/>
      <c r="IRY89" s="99"/>
      <c r="IRZ89" s="99"/>
      <c r="ISA89" s="99"/>
      <c r="ISB89" s="99"/>
      <c r="ISC89" s="99"/>
      <c r="ISD89" s="99"/>
      <c r="ISE89" s="99"/>
      <c r="ISF89" s="99"/>
      <c r="ISG89" s="99"/>
      <c r="ISH89" s="99"/>
      <c r="ISI89" s="99"/>
      <c r="ISJ89" s="99"/>
      <c r="ISK89" s="99"/>
      <c r="ISL89" s="99"/>
      <c r="ISM89" s="99"/>
      <c r="ISN89" s="99"/>
      <c r="ISO89" s="99"/>
      <c r="ISP89" s="99"/>
      <c r="ISQ89" s="99"/>
      <c r="ISR89" s="99"/>
      <c r="ISS89" s="99"/>
      <c r="IST89" s="99"/>
      <c r="ISU89" s="99"/>
      <c r="ISV89" s="99"/>
      <c r="ISW89" s="99"/>
      <c r="ISX89" s="99"/>
      <c r="ISY89" s="99"/>
      <c r="ISZ89" s="99"/>
      <c r="ITA89" s="99"/>
      <c r="ITB89" s="99"/>
      <c r="ITC89" s="99"/>
      <c r="ITD89" s="99"/>
      <c r="ITE89" s="99"/>
      <c r="ITF89" s="99"/>
      <c r="ITG89" s="99"/>
      <c r="ITH89" s="99"/>
      <c r="ITI89" s="99"/>
      <c r="ITJ89" s="99"/>
      <c r="ITK89" s="99"/>
      <c r="ITL89" s="99"/>
      <c r="ITM89" s="99"/>
      <c r="ITN89" s="99"/>
      <c r="ITO89" s="99"/>
      <c r="ITP89" s="99"/>
      <c r="ITQ89" s="99"/>
      <c r="ITR89" s="99"/>
      <c r="ITS89" s="99"/>
      <c r="ITT89" s="99"/>
      <c r="ITU89" s="99"/>
      <c r="ITV89" s="99"/>
      <c r="ITW89" s="99"/>
      <c r="ITX89" s="99"/>
      <c r="ITY89" s="99"/>
      <c r="ITZ89" s="99"/>
      <c r="IUA89" s="99"/>
      <c r="IUB89" s="99"/>
      <c r="IUC89" s="99"/>
      <c r="IUD89" s="99"/>
      <c r="IUE89" s="99"/>
      <c r="IUF89" s="99"/>
      <c r="IUG89" s="99"/>
      <c r="IUH89" s="99"/>
      <c r="IUI89" s="99"/>
      <c r="IUJ89" s="99"/>
      <c r="IUK89" s="99"/>
      <c r="IUL89" s="99"/>
      <c r="IUM89" s="99"/>
      <c r="IUN89" s="99"/>
      <c r="IUO89" s="99"/>
      <c r="IUP89" s="99"/>
      <c r="IUQ89" s="99"/>
      <c r="IUR89" s="99"/>
      <c r="IUS89" s="99"/>
      <c r="IUT89" s="99"/>
      <c r="IUU89" s="99"/>
      <c r="IUV89" s="99"/>
      <c r="IUW89" s="99"/>
      <c r="IUX89" s="99"/>
      <c r="IUY89" s="99"/>
      <c r="IUZ89" s="99"/>
      <c r="IVA89" s="99"/>
      <c r="IVB89" s="99"/>
      <c r="IVC89" s="99"/>
      <c r="IVD89" s="99"/>
      <c r="IVE89" s="99"/>
      <c r="IVF89" s="99"/>
      <c r="IVG89" s="99"/>
      <c r="IVH89" s="99"/>
      <c r="IVI89" s="99"/>
      <c r="IVJ89" s="99"/>
      <c r="IVK89" s="99"/>
      <c r="IVL89" s="99"/>
      <c r="IVM89" s="99"/>
      <c r="IVN89" s="99"/>
      <c r="IVO89" s="99"/>
      <c r="IVP89" s="99"/>
      <c r="IVQ89" s="99"/>
      <c r="IVR89" s="99"/>
      <c r="IVS89" s="99"/>
      <c r="IVT89" s="99"/>
      <c r="IVU89" s="99"/>
      <c r="IVV89" s="99"/>
      <c r="IVW89" s="99"/>
      <c r="IVX89" s="99"/>
      <c r="IVY89" s="99"/>
      <c r="IVZ89" s="99"/>
      <c r="IWA89" s="99"/>
      <c r="IWB89" s="99"/>
      <c r="IWC89" s="99"/>
      <c r="IWD89" s="99"/>
      <c r="IWE89" s="99"/>
      <c r="IWF89" s="99"/>
      <c r="IWG89" s="99"/>
      <c r="IWH89" s="99"/>
      <c r="IWI89" s="99"/>
      <c r="IWJ89" s="99"/>
      <c r="IWK89" s="99"/>
      <c r="IWL89" s="99"/>
      <c r="IWM89" s="99"/>
      <c r="IWN89" s="99"/>
      <c r="IWO89" s="99"/>
      <c r="IWP89" s="99"/>
      <c r="IWQ89" s="99"/>
      <c r="IWR89" s="99"/>
      <c r="IWS89" s="99"/>
      <c r="IWT89" s="99"/>
      <c r="IWU89" s="99"/>
      <c r="IWV89" s="99"/>
      <c r="IWW89" s="99"/>
      <c r="IWX89" s="99"/>
      <c r="IWY89" s="99"/>
      <c r="IWZ89" s="99"/>
      <c r="IXA89" s="99"/>
      <c r="IXB89" s="99"/>
      <c r="IXC89" s="99"/>
      <c r="IXD89" s="99"/>
      <c r="IXE89" s="99"/>
      <c r="IXF89" s="99"/>
      <c r="IXG89" s="99"/>
      <c r="IXH89" s="99"/>
      <c r="IXI89" s="99"/>
      <c r="IXJ89" s="99"/>
      <c r="IXK89" s="99"/>
      <c r="IXL89" s="99"/>
      <c r="IXM89" s="99"/>
      <c r="IXN89" s="99"/>
      <c r="IXO89" s="99"/>
      <c r="IXP89" s="99"/>
      <c r="IXQ89" s="99"/>
      <c r="IXR89" s="99"/>
      <c r="IXS89" s="99"/>
      <c r="IXT89" s="99"/>
      <c r="IXU89" s="99"/>
      <c r="IXV89" s="99"/>
      <c r="IXW89" s="99"/>
      <c r="IXX89" s="99"/>
      <c r="IXY89" s="99"/>
      <c r="IXZ89" s="99"/>
      <c r="IYA89" s="99"/>
      <c r="IYB89" s="99"/>
      <c r="IYC89" s="99"/>
      <c r="IYD89" s="99"/>
      <c r="IYE89" s="99"/>
      <c r="IYF89" s="99"/>
      <c r="IYG89" s="99"/>
      <c r="IYH89" s="99"/>
      <c r="IYI89" s="99"/>
      <c r="IYJ89" s="99"/>
      <c r="IYK89" s="99"/>
      <c r="IYL89" s="99"/>
      <c r="IYM89" s="99"/>
      <c r="IYN89" s="99"/>
      <c r="IYO89" s="99"/>
      <c r="IYP89" s="99"/>
      <c r="IYQ89" s="99"/>
      <c r="IYR89" s="99"/>
      <c r="IYS89" s="99"/>
      <c r="IYT89" s="99"/>
      <c r="IYU89" s="99"/>
      <c r="IYV89" s="99"/>
      <c r="IYW89" s="99"/>
      <c r="IYX89" s="99"/>
      <c r="IYY89" s="99"/>
      <c r="IYZ89" s="99"/>
      <c r="IZA89" s="99"/>
      <c r="IZB89" s="99"/>
      <c r="IZC89" s="99"/>
      <c r="IZD89" s="99"/>
      <c r="IZE89" s="99"/>
      <c r="IZF89" s="99"/>
      <c r="IZG89" s="99"/>
      <c r="IZH89" s="99"/>
      <c r="IZI89" s="99"/>
      <c r="IZJ89" s="99"/>
      <c r="IZK89" s="99"/>
      <c r="IZL89" s="99"/>
      <c r="IZM89" s="99"/>
      <c r="IZN89" s="99"/>
      <c r="IZO89" s="99"/>
      <c r="IZP89" s="99"/>
      <c r="IZQ89" s="99"/>
      <c r="IZR89" s="99"/>
      <c r="IZS89" s="99"/>
      <c r="IZT89" s="99"/>
      <c r="IZU89" s="99"/>
      <c r="IZV89" s="99"/>
      <c r="IZW89" s="99"/>
      <c r="IZX89" s="99"/>
      <c r="IZY89" s="99"/>
      <c r="IZZ89" s="99"/>
      <c r="JAA89" s="99"/>
      <c r="JAB89" s="99"/>
      <c r="JAC89" s="99"/>
      <c r="JAD89" s="99"/>
      <c r="JAE89" s="99"/>
      <c r="JAF89" s="99"/>
      <c r="JAG89" s="99"/>
      <c r="JAH89" s="99"/>
      <c r="JAI89" s="99"/>
      <c r="JAJ89" s="99"/>
      <c r="JAK89" s="99"/>
      <c r="JAL89" s="99"/>
      <c r="JAM89" s="99"/>
      <c r="JAN89" s="99"/>
      <c r="JAO89" s="99"/>
      <c r="JAP89" s="99"/>
      <c r="JAQ89" s="99"/>
      <c r="JAR89" s="99"/>
      <c r="JAS89" s="99"/>
      <c r="JAT89" s="99"/>
      <c r="JAU89" s="99"/>
      <c r="JAV89" s="99"/>
      <c r="JAW89" s="99"/>
      <c r="JAX89" s="99"/>
      <c r="JAY89" s="99"/>
      <c r="JAZ89" s="99"/>
      <c r="JBA89" s="99"/>
      <c r="JBB89" s="99"/>
      <c r="JBC89" s="99"/>
      <c r="JBD89" s="99"/>
      <c r="JBE89" s="99"/>
      <c r="JBF89" s="99"/>
      <c r="JBG89" s="99"/>
      <c r="JBH89" s="99"/>
      <c r="JBI89" s="99"/>
      <c r="JBJ89" s="99"/>
      <c r="JBK89" s="99"/>
      <c r="JBL89" s="99"/>
      <c r="JBM89" s="99"/>
      <c r="JBN89" s="99"/>
      <c r="JBO89" s="99"/>
      <c r="JBP89" s="99"/>
      <c r="JBQ89" s="99"/>
      <c r="JBR89" s="99"/>
      <c r="JBS89" s="99"/>
      <c r="JBT89" s="99"/>
      <c r="JBU89" s="99"/>
      <c r="JBV89" s="99"/>
      <c r="JBW89" s="99"/>
      <c r="JBX89" s="99"/>
      <c r="JBY89" s="99"/>
      <c r="JBZ89" s="99"/>
      <c r="JCA89" s="99"/>
      <c r="JCB89" s="99"/>
      <c r="JCC89" s="99"/>
      <c r="JCD89" s="99"/>
      <c r="JCE89" s="99"/>
      <c r="JCF89" s="99"/>
      <c r="JCG89" s="99"/>
      <c r="JCH89" s="99"/>
      <c r="JCI89" s="99"/>
      <c r="JCJ89" s="99"/>
      <c r="JCK89" s="99"/>
      <c r="JCL89" s="99"/>
      <c r="JCM89" s="99"/>
      <c r="JCN89" s="99"/>
      <c r="JCO89" s="99"/>
      <c r="JCP89" s="99"/>
      <c r="JCQ89" s="99"/>
      <c r="JCR89" s="99"/>
      <c r="JCS89" s="99"/>
      <c r="JCT89" s="99"/>
      <c r="JCU89" s="99"/>
      <c r="JCV89" s="99"/>
      <c r="JCW89" s="99"/>
      <c r="JCX89" s="99"/>
      <c r="JCY89" s="99"/>
      <c r="JCZ89" s="99"/>
      <c r="JDA89" s="99"/>
      <c r="JDB89" s="99"/>
      <c r="JDC89" s="99"/>
      <c r="JDD89" s="99"/>
      <c r="JDE89" s="99"/>
      <c r="JDF89" s="99"/>
      <c r="JDG89" s="99"/>
      <c r="JDH89" s="99"/>
      <c r="JDI89" s="99"/>
      <c r="JDJ89" s="99"/>
      <c r="JDK89" s="99"/>
      <c r="JDL89" s="99"/>
      <c r="JDM89" s="99"/>
      <c r="JDN89" s="99"/>
      <c r="JDO89" s="99"/>
      <c r="JDP89" s="99"/>
      <c r="JDQ89" s="99"/>
      <c r="JDR89" s="99"/>
      <c r="JDS89" s="99"/>
      <c r="JDT89" s="99"/>
      <c r="JDU89" s="99"/>
      <c r="JDV89" s="99"/>
      <c r="JDW89" s="99"/>
      <c r="JDX89" s="99"/>
      <c r="JDY89" s="99"/>
      <c r="JDZ89" s="99"/>
      <c r="JEA89" s="99"/>
      <c r="JEB89" s="99"/>
      <c r="JEC89" s="99"/>
      <c r="JED89" s="99"/>
      <c r="JEE89" s="99"/>
      <c r="JEF89" s="99"/>
      <c r="JEG89" s="99"/>
      <c r="JEH89" s="99"/>
      <c r="JEI89" s="99"/>
      <c r="JEJ89" s="99"/>
      <c r="JEK89" s="99"/>
      <c r="JEL89" s="99"/>
      <c r="JEM89" s="99"/>
      <c r="JEN89" s="99"/>
      <c r="JEO89" s="99"/>
      <c r="JEP89" s="99"/>
      <c r="JEQ89" s="99"/>
      <c r="JER89" s="99"/>
      <c r="JES89" s="99"/>
      <c r="JET89" s="99"/>
      <c r="JEU89" s="99"/>
      <c r="JEV89" s="99"/>
      <c r="JEW89" s="99"/>
      <c r="JEX89" s="99"/>
      <c r="JEY89" s="99"/>
      <c r="JEZ89" s="99"/>
      <c r="JFA89" s="99"/>
      <c r="JFB89" s="99"/>
      <c r="JFC89" s="99"/>
      <c r="JFD89" s="99"/>
      <c r="JFE89" s="99"/>
      <c r="JFF89" s="99"/>
      <c r="JFG89" s="99"/>
      <c r="JFH89" s="99"/>
      <c r="JFI89" s="99"/>
      <c r="JFJ89" s="99"/>
      <c r="JFK89" s="99"/>
      <c r="JFL89" s="99"/>
      <c r="JFM89" s="99"/>
      <c r="JFN89" s="99"/>
      <c r="JFO89" s="99"/>
      <c r="JFP89" s="99"/>
      <c r="JFQ89" s="99"/>
      <c r="JFR89" s="99"/>
      <c r="JFS89" s="99"/>
      <c r="JFT89" s="99"/>
      <c r="JFU89" s="99"/>
      <c r="JFV89" s="99"/>
      <c r="JFW89" s="99"/>
      <c r="JFX89" s="99"/>
      <c r="JFY89" s="99"/>
      <c r="JFZ89" s="99"/>
      <c r="JGA89" s="99"/>
      <c r="JGB89" s="99"/>
      <c r="JGC89" s="99"/>
      <c r="JGD89" s="99"/>
      <c r="JGE89" s="99"/>
      <c r="JGF89" s="99"/>
      <c r="JGG89" s="99"/>
      <c r="JGH89" s="99"/>
      <c r="JGI89" s="99"/>
      <c r="JGJ89" s="99"/>
      <c r="JGK89" s="99"/>
      <c r="JGL89" s="99"/>
      <c r="JGM89" s="99"/>
      <c r="JGN89" s="99"/>
      <c r="JGO89" s="99"/>
      <c r="JGP89" s="99"/>
      <c r="JGQ89" s="99"/>
      <c r="JGR89" s="99"/>
      <c r="JGS89" s="99"/>
      <c r="JGT89" s="99"/>
      <c r="JGU89" s="99"/>
      <c r="JGV89" s="99"/>
      <c r="JGW89" s="99"/>
      <c r="JGX89" s="99"/>
      <c r="JGY89" s="99"/>
      <c r="JGZ89" s="99"/>
      <c r="JHA89" s="99"/>
      <c r="JHB89" s="99"/>
      <c r="JHC89" s="99"/>
      <c r="JHD89" s="99"/>
      <c r="JHE89" s="99"/>
      <c r="JHF89" s="99"/>
      <c r="JHG89" s="99"/>
      <c r="JHH89" s="99"/>
      <c r="JHI89" s="99"/>
      <c r="JHJ89" s="99"/>
      <c r="JHK89" s="99"/>
      <c r="JHL89" s="99"/>
      <c r="JHM89" s="99"/>
      <c r="JHN89" s="99"/>
      <c r="JHO89" s="99"/>
      <c r="JHP89" s="99"/>
      <c r="JHQ89" s="99"/>
      <c r="JHR89" s="99"/>
      <c r="JHS89" s="99"/>
      <c r="JHT89" s="99"/>
      <c r="JHU89" s="99"/>
      <c r="JHV89" s="99"/>
      <c r="JHW89" s="99"/>
      <c r="JHX89" s="99"/>
      <c r="JHY89" s="99"/>
      <c r="JHZ89" s="99"/>
      <c r="JIA89" s="99"/>
      <c r="JIB89" s="99"/>
      <c r="JIC89" s="99"/>
      <c r="JID89" s="99"/>
      <c r="JIE89" s="99"/>
      <c r="JIF89" s="99"/>
      <c r="JIG89" s="99"/>
      <c r="JIH89" s="99"/>
      <c r="JII89" s="99"/>
      <c r="JIJ89" s="99"/>
      <c r="JIK89" s="99"/>
      <c r="JIL89" s="99"/>
      <c r="JIM89" s="99"/>
      <c r="JIN89" s="99"/>
      <c r="JIO89" s="99"/>
      <c r="JIP89" s="99"/>
      <c r="JIQ89" s="99"/>
      <c r="JIR89" s="99"/>
      <c r="JIS89" s="99"/>
      <c r="JIT89" s="99"/>
      <c r="JIU89" s="99"/>
      <c r="JIV89" s="99"/>
      <c r="JIW89" s="99"/>
      <c r="JIX89" s="99"/>
      <c r="JIY89" s="99"/>
      <c r="JIZ89" s="99"/>
      <c r="JJA89" s="99"/>
      <c r="JJB89" s="99"/>
      <c r="JJC89" s="99"/>
      <c r="JJD89" s="99"/>
      <c r="JJE89" s="99"/>
      <c r="JJF89" s="99"/>
      <c r="JJG89" s="99"/>
      <c r="JJH89" s="99"/>
      <c r="JJI89" s="99"/>
      <c r="JJJ89" s="99"/>
      <c r="JJK89" s="99"/>
      <c r="JJL89" s="99"/>
      <c r="JJM89" s="99"/>
      <c r="JJN89" s="99"/>
      <c r="JJO89" s="99"/>
      <c r="JJP89" s="99"/>
      <c r="JJQ89" s="99"/>
      <c r="JJR89" s="99"/>
      <c r="JJS89" s="99"/>
      <c r="JJT89" s="99"/>
      <c r="JJU89" s="99"/>
      <c r="JJV89" s="99"/>
      <c r="JJW89" s="99"/>
      <c r="JJX89" s="99"/>
      <c r="JJY89" s="99"/>
      <c r="JJZ89" s="99"/>
      <c r="JKA89" s="99"/>
      <c r="JKB89" s="99"/>
      <c r="JKC89" s="99"/>
      <c r="JKD89" s="99"/>
      <c r="JKE89" s="99"/>
      <c r="JKF89" s="99"/>
      <c r="JKG89" s="99"/>
      <c r="JKH89" s="99"/>
      <c r="JKI89" s="99"/>
      <c r="JKJ89" s="99"/>
      <c r="JKK89" s="99"/>
      <c r="JKL89" s="99"/>
      <c r="JKM89" s="99"/>
      <c r="JKN89" s="99"/>
      <c r="JKO89" s="99"/>
      <c r="JKP89" s="99"/>
      <c r="JKQ89" s="99"/>
      <c r="JKR89" s="99"/>
      <c r="JKS89" s="99"/>
      <c r="JKT89" s="99"/>
      <c r="JKU89" s="99"/>
      <c r="JKV89" s="99"/>
      <c r="JKW89" s="99"/>
      <c r="JKX89" s="99"/>
      <c r="JKY89" s="99"/>
      <c r="JKZ89" s="99"/>
      <c r="JLA89" s="99"/>
      <c r="JLB89" s="99"/>
      <c r="JLC89" s="99"/>
      <c r="JLD89" s="99"/>
      <c r="JLE89" s="99"/>
      <c r="JLF89" s="99"/>
      <c r="JLG89" s="99"/>
      <c r="JLH89" s="99"/>
      <c r="JLI89" s="99"/>
      <c r="JLJ89" s="99"/>
      <c r="JLK89" s="99"/>
      <c r="JLL89" s="99"/>
      <c r="JLM89" s="99"/>
      <c r="JLN89" s="99"/>
      <c r="JLO89" s="99"/>
      <c r="JLP89" s="99"/>
      <c r="JLQ89" s="99"/>
      <c r="JLR89" s="99"/>
      <c r="JLS89" s="99"/>
      <c r="JLT89" s="99"/>
      <c r="JLU89" s="99"/>
      <c r="JLV89" s="99"/>
      <c r="JLW89" s="99"/>
      <c r="JLX89" s="99"/>
      <c r="JLY89" s="99"/>
      <c r="JLZ89" s="99"/>
      <c r="JMA89" s="99"/>
      <c r="JMB89" s="99"/>
      <c r="JMC89" s="99"/>
      <c r="JMD89" s="99"/>
      <c r="JME89" s="99"/>
      <c r="JMF89" s="99"/>
      <c r="JMG89" s="99"/>
      <c r="JMH89" s="99"/>
      <c r="JMI89" s="99"/>
      <c r="JMJ89" s="99"/>
      <c r="JMK89" s="99"/>
      <c r="JML89" s="99"/>
      <c r="JMM89" s="99"/>
      <c r="JMN89" s="99"/>
      <c r="JMO89" s="99"/>
      <c r="JMP89" s="99"/>
      <c r="JMQ89" s="99"/>
      <c r="JMR89" s="99"/>
      <c r="JMS89" s="99"/>
      <c r="JMT89" s="99"/>
      <c r="JMU89" s="99"/>
      <c r="JMV89" s="99"/>
      <c r="JMW89" s="99"/>
      <c r="JMX89" s="99"/>
      <c r="JMY89" s="99"/>
      <c r="JMZ89" s="99"/>
      <c r="JNA89" s="99"/>
      <c r="JNB89" s="99"/>
      <c r="JNC89" s="99"/>
      <c r="JND89" s="99"/>
      <c r="JNE89" s="99"/>
      <c r="JNF89" s="99"/>
      <c r="JNG89" s="99"/>
      <c r="JNH89" s="99"/>
      <c r="JNI89" s="99"/>
      <c r="JNJ89" s="99"/>
      <c r="JNK89" s="99"/>
      <c r="JNL89" s="99"/>
      <c r="JNM89" s="99"/>
      <c r="JNN89" s="99"/>
      <c r="JNO89" s="99"/>
      <c r="JNP89" s="99"/>
      <c r="JNQ89" s="99"/>
      <c r="JNR89" s="99"/>
      <c r="JNS89" s="99"/>
      <c r="JNT89" s="99"/>
      <c r="JNU89" s="99"/>
      <c r="JNV89" s="99"/>
      <c r="JNW89" s="99"/>
      <c r="JNX89" s="99"/>
      <c r="JNY89" s="99"/>
      <c r="JNZ89" s="99"/>
      <c r="JOA89" s="99"/>
      <c r="JOB89" s="99"/>
      <c r="JOC89" s="99"/>
      <c r="JOD89" s="99"/>
      <c r="JOE89" s="99"/>
      <c r="JOF89" s="99"/>
      <c r="JOG89" s="99"/>
      <c r="JOH89" s="99"/>
      <c r="JOI89" s="99"/>
      <c r="JOJ89" s="99"/>
      <c r="JOK89" s="99"/>
      <c r="JOL89" s="99"/>
      <c r="JOM89" s="99"/>
      <c r="JON89" s="99"/>
      <c r="JOO89" s="99"/>
      <c r="JOP89" s="99"/>
      <c r="JOQ89" s="99"/>
      <c r="JOR89" s="99"/>
      <c r="JOS89" s="99"/>
      <c r="JOT89" s="99"/>
      <c r="JOU89" s="99"/>
      <c r="JOV89" s="99"/>
      <c r="JOW89" s="99"/>
      <c r="JOX89" s="99"/>
      <c r="JOY89" s="99"/>
      <c r="JOZ89" s="99"/>
      <c r="JPA89" s="99"/>
      <c r="JPB89" s="99"/>
      <c r="JPC89" s="99"/>
      <c r="JPD89" s="99"/>
      <c r="JPE89" s="99"/>
      <c r="JPF89" s="99"/>
      <c r="JPG89" s="99"/>
      <c r="JPH89" s="99"/>
      <c r="JPI89" s="99"/>
      <c r="JPJ89" s="99"/>
      <c r="JPK89" s="99"/>
      <c r="JPL89" s="99"/>
      <c r="JPM89" s="99"/>
      <c r="JPN89" s="99"/>
      <c r="JPO89" s="99"/>
      <c r="JPP89" s="99"/>
      <c r="JPQ89" s="99"/>
      <c r="JPR89" s="99"/>
      <c r="JPS89" s="99"/>
      <c r="JPT89" s="99"/>
      <c r="JPU89" s="99"/>
      <c r="JPV89" s="99"/>
      <c r="JPW89" s="99"/>
      <c r="JPX89" s="99"/>
      <c r="JPY89" s="99"/>
      <c r="JPZ89" s="99"/>
      <c r="JQA89" s="99"/>
      <c r="JQB89" s="99"/>
      <c r="JQC89" s="99"/>
      <c r="JQD89" s="99"/>
      <c r="JQE89" s="99"/>
      <c r="JQF89" s="99"/>
      <c r="JQG89" s="99"/>
      <c r="JQH89" s="99"/>
      <c r="JQI89" s="99"/>
      <c r="JQJ89" s="99"/>
      <c r="JQK89" s="99"/>
      <c r="JQL89" s="99"/>
      <c r="JQM89" s="99"/>
      <c r="JQN89" s="99"/>
      <c r="JQO89" s="99"/>
      <c r="JQP89" s="99"/>
      <c r="JQQ89" s="99"/>
      <c r="JQR89" s="99"/>
      <c r="JQS89" s="99"/>
      <c r="JQT89" s="99"/>
      <c r="JQU89" s="99"/>
      <c r="JQV89" s="99"/>
      <c r="JQW89" s="99"/>
      <c r="JQX89" s="99"/>
      <c r="JQY89" s="99"/>
      <c r="JQZ89" s="99"/>
      <c r="JRA89" s="99"/>
      <c r="JRB89" s="99"/>
      <c r="JRC89" s="99"/>
      <c r="JRD89" s="99"/>
      <c r="JRE89" s="99"/>
      <c r="JRF89" s="99"/>
      <c r="JRG89" s="99"/>
      <c r="JRH89" s="99"/>
      <c r="JRI89" s="99"/>
      <c r="JRJ89" s="99"/>
      <c r="JRK89" s="99"/>
      <c r="JRL89" s="99"/>
      <c r="JRM89" s="99"/>
      <c r="JRN89" s="99"/>
      <c r="JRO89" s="99"/>
      <c r="JRP89" s="99"/>
      <c r="JRQ89" s="99"/>
      <c r="JRR89" s="99"/>
      <c r="JRS89" s="99"/>
      <c r="JRT89" s="99"/>
      <c r="JRU89" s="99"/>
      <c r="JRV89" s="99"/>
      <c r="JRW89" s="99"/>
      <c r="JRX89" s="99"/>
      <c r="JRY89" s="99"/>
      <c r="JRZ89" s="99"/>
      <c r="JSA89" s="99"/>
      <c r="JSB89" s="99"/>
      <c r="JSC89" s="99"/>
      <c r="JSD89" s="99"/>
      <c r="JSE89" s="99"/>
      <c r="JSF89" s="99"/>
      <c r="JSG89" s="99"/>
      <c r="JSH89" s="99"/>
      <c r="JSI89" s="99"/>
      <c r="JSJ89" s="99"/>
      <c r="JSK89" s="99"/>
      <c r="JSL89" s="99"/>
      <c r="JSM89" s="99"/>
      <c r="JSN89" s="99"/>
      <c r="JSO89" s="99"/>
      <c r="JSP89" s="99"/>
      <c r="JSQ89" s="99"/>
      <c r="JSR89" s="99"/>
      <c r="JSS89" s="99"/>
      <c r="JST89" s="99"/>
      <c r="JSU89" s="99"/>
      <c r="JSV89" s="99"/>
      <c r="JSW89" s="99"/>
      <c r="JSX89" s="99"/>
      <c r="JSY89" s="99"/>
      <c r="JSZ89" s="99"/>
      <c r="JTA89" s="99"/>
      <c r="JTB89" s="99"/>
      <c r="JTC89" s="99"/>
      <c r="JTD89" s="99"/>
      <c r="JTE89" s="99"/>
      <c r="JTF89" s="99"/>
      <c r="JTG89" s="99"/>
      <c r="JTH89" s="99"/>
      <c r="JTI89" s="99"/>
      <c r="JTJ89" s="99"/>
      <c r="JTK89" s="99"/>
      <c r="JTL89" s="99"/>
      <c r="JTM89" s="99"/>
      <c r="JTN89" s="99"/>
      <c r="JTO89" s="99"/>
      <c r="JTP89" s="99"/>
      <c r="JTQ89" s="99"/>
      <c r="JTR89" s="99"/>
      <c r="JTS89" s="99"/>
      <c r="JTT89" s="99"/>
      <c r="JTU89" s="99"/>
      <c r="JTV89" s="99"/>
      <c r="JTW89" s="99"/>
      <c r="JTX89" s="99"/>
      <c r="JTY89" s="99"/>
      <c r="JTZ89" s="99"/>
      <c r="JUA89" s="99"/>
      <c r="JUB89" s="99"/>
      <c r="JUC89" s="99"/>
      <c r="JUD89" s="99"/>
      <c r="JUE89" s="99"/>
      <c r="JUF89" s="99"/>
      <c r="JUG89" s="99"/>
      <c r="JUH89" s="99"/>
      <c r="JUI89" s="99"/>
      <c r="JUJ89" s="99"/>
      <c r="JUK89" s="99"/>
      <c r="JUL89" s="99"/>
      <c r="JUM89" s="99"/>
      <c r="JUN89" s="99"/>
      <c r="JUO89" s="99"/>
      <c r="JUP89" s="99"/>
      <c r="JUQ89" s="99"/>
      <c r="JUR89" s="99"/>
      <c r="JUS89" s="99"/>
      <c r="JUT89" s="99"/>
      <c r="JUU89" s="99"/>
      <c r="JUV89" s="99"/>
      <c r="JUW89" s="99"/>
      <c r="JUX89" s="99"/>
      <c r="JUY89" s="99"/>
      <c r="JUZ89" s="99"/>
      <c r="JVA89" s="99"/>
      <c r="JVB89" s="99"/>
      <c r="JVC89" s="99"/>
      <c r="JVD89" s="99"/>
      <c r="JVE89" s="99"/>
      <c r="JVF89" s="99"/>
      <c r="JVG89" s="99"/>
      <c r="JVH89" s="99"/>
      <c r="JVI89" s="99"/>
      <c r="JVJ89" s="99"/>
      <c r="JVK89" s="99"/>
      <c r="JVL89" s="99"/>
      <c r="JVM89" s="99"/>
      <c r="JVN89" s="99"/>
      <c r="JVO89" s="99"/>
      <c r="JVP89" s="99"/>
      <c r="JVQ89" s="99"/>
      <c r="JVR89" s="99"/>
      <c r="JVS89" s="99"/>
      <c r="JVT89" s="99"/>
      <c r="JVU89" s="99"/>
      <c r="JVV89" s="99"/>
      <c r="JVW89" s="99"/>
      <c r="JVX89" s="99"/>
      <c r="JVY89" s="99"/>
      <c r="JVZ89" s="99"/>
      <c r="JWA89" s="99"/>
      <c r="JWB89" s="99"/>
      <c r="JWC89" s="99"/>
      <c r="JWD89" s="99"/>
      <c r="JWE89" s="99"/>
      <c r="JWF89" s="99"/>
      <c r="JWG89" s="99"/>
      <c r="JWH89" s="99"/>
      <c r="JWI89" s="99"/>
      <c r="JWJ89" s="99"/>
      <c r="JWK89" s="99"/>
      <c r="JWL89" s="99"/>
      <c r="JWM89" s="99"/>
      <c r="JWN89" s="99"/>
      <c r="JWO89" s="99"/>
      <c r="JWP89" s="99"/>
      <c r="JWQ89" s="99"/>
      <c r="JWR89" s="99"/>
      <c r="JWS89" s="99"/>
      <c r="JWT89" s="99"/>
      <c r="JWU89" s="99"/>
      <c r="JWV89" s="99"/>
      <c r="JWW89" s="99"/>
      <c r="JWX89" s="99"/>
      <c r="JWY89" s="99"/>
      <c r="JWZ89" s="99"/>
      <c r="JXA89" s="99"/>
      <c r="JXB89" s="99"/>
      <c r="JXC89" s="99"/>
      <c r="JXD89" s="99"/>
      <c r="JXE89" s="99"/>
      <c r="JXF89" s="99"/>
      <c r="JXG89" s="99"/>
      <c r="JXH89" s="99"/>
      <c r="JXI89" s="99"/>
      <c r="JXJ89" s="99"/>
      <c r="JXK89" s="99"/>
      <c r="JXL89" s="99"/>
      <c r="JXM89" s="99"/>
      <c r="JXN89" s="99"/>
      <c r="JXO89" s="99"/>
      <c r="JXP89" s="99"/>
      <c r="JXQ89" s="99"/>
      <c r="JXR89" s="99"/>
      <c r="JXS89" s="99"/>
      <c r="JXT89" s="99"/>
      <c r="JXU89" s="99"/>
      <c r="JXV89" s="99"/>
      <c r="JXW89" s="99"/>
      <c r="JXX89" s="99"/>
      <c r="JXY89" s="99"/>
      <c r="JXZ89" s="99"/>
      <c r="JYA89" s="99"/>
      <c r="JYB89" s="99"/>
      <c r="JYC89" s="99"/>
      <c r="JYD89" s="99"/>
      <c r="JYE89" s="99"/>
      <c r="JYF89" s="99"/>
      <c r="JYG89" s="99"/>
      <c r="JYH89" s="99"/>
      <c r="JYI89" s="99"/>
      <c r="JYJ89" s="99"/>
      <c r="JYK89" s="99"/>
      <c r="JYL89" s="99"/>
      <c r="JYM89" s="99"/>
      <c r="JYN89" s="99"/>
      <c r="JYO89" s="99"/>
      <c r="JYP89" s="99"/>
      <c r="JYQ89" s="99"/>
      <c r="JYR89" s="99"/>
      <c r="JYS89" s="99"/>
      <c r="JYT89" s="99"/>
      <c r="JYU89" s="99"/>
      <c r="JYV89" s="99"/>
      <c r="JYW89" s="99"/>
      <c r="JYX89" s="99"/>
      <c r="JYY89" s="99"/>
      <c r="JYZ89" s="99"/>
      <c r="JZA89" s="99"/>
      <c r="JZB89" s="99"/>
      <c r="JZC89" s="99"/>
      <c r="JZD89" s="99"/>
      <c r="JZE89" s="99"/>
      <c r="JZF89" s="99"/>
      <c r="JZG89" s="99"/>
      <c r="JZH89" s="99"/>
      <c r="JZI89" s="99"/>
      <c r="JZJ89" s="99"/>
      <c r="JZK89" s="99"/>
      <c r="JZL89" s="99"/>
      <c r="JZM89" s="99"/>
      <c r="JZN89" s="99"/>
      <c r="JZO89" s="99"/>
      <c r="JZP89" s="99"/>
      <c r="JZQ89" s="99"/>
      <c r="JZR89" s="99"/>
      <c r="JZS89" s="99"/>
      <c r="JZT89" s="99"/>
      <c r="JZU89" s="99"/>
      <c r="JZV89" s="99"/>
      <c r="JZW89" s="99"/>
      <c r="JZX89" s="99"/>
      <c r="JZY89" s="99"/>
      <c r="JZZ89" s="99"/>
      <c r="KAA89" s="99"/>
      <c r="KAB89" s="99"/>
      <c r="KAC89" s="99"/>
      <c r="KAD89" s="99"/>
      <c r="KAE89" s="99"/>
      <c r="KAF89" s="99"/>
      <c r="KAG89" s="99"/>
      <c r="KAH89" s="99"/>
      <c r="KAI89" s="99"/>
      <c r="KAJ89" s="99"/>
      <c r="KAK89" s="99"/>
      <c r="KAL89" s="99"/>
      <c r="KAM89" s="99"/>
      <c r="KAN89" s="99"/>
      <c r="KAO89" s="99"/>
      <c r="KAP89" s="99"/>
      <c r="KAQ89" s="99"/>
      <c r="KAR89" s="99"/>
      <c r="KAS89" s="99"/>
      <c r="KAT89" s="99"/>
      <c r="KAU89" s="99"/>
      <c r="KAV89" s="99"/>
      <c r="KAW89" s="99"/>
      <c r="KAX89" s="99"/>
      <c r="KAY89" s="99"/>
      <c r="KAZ89" s="99"/>
      <c r="KBA89" s="99"/>
      <c r="KBB89" s="99"/>
      <c r="KBC89" s="99"/>
      <c r="KBD89" s="99"/>
      <c r="KBE89" s="99"/>
      <c r="KBF89" s="99"/>
      <c r="KBG89" s="99"/>
      <c r="KBH89" s="99"/>
      <c r="KBI89" s="99"/>
      <c r="KBJ89" s="99"/>
      <c r="KBK89" s="99"/>
      <c r="KBL89" s="99"/>
      <c r="KBM89" s="99"/>
      <c r="KBN89" s="99"/>
      <c r="KBO89" s="99"/>
      <c r="KBP89" s="99"/>
      <c r="KBQ89" s="99"/>
      <c r="KBR89" s="99"/>
      <c r="KBS89" s="99"/>
      <c r="KBT89" s="99"/>
      <c r="KBU89" s="99"/>
      <c r="KBV89" s="99"/>
      <c r="KBW89" s="99"/>
      <c r="KBX89" s="99"/>
      <c r="KBY89" s="99"/>
      <c r="KBZ89" s="99"/>
      <c r="KCA89" s="99"/>
      <c r="KCB89" s="99"/>
      <c r="KCC89" s="99"/>
      <c r="KCD89" s="99"/>
      <c r="KCE89" s="99"/>
      <c r="KCF89" s="99"/>
      <c r="KCG89" s="99"/>
      <c r="KCH89" s="99"/>
      <c r="KCI89" s="99"/>
      <c r="KCJ89" s="99"/>
      <c r="KCK89" s="99"/>
      <c r="KCL89" s="99"/>
      <c r="KCM89" s="99"/>
      <c r="KCN89" s="99"/>
      <c r="KCO89" s="99"/>
      <c r="KCP89" s="99"/>
      <c r="KCQ89" s="99"/>
      <c r="KCR89" s="99"/>
      <c r="KCS89" s="99"/>
      <c r="KCT89" s="99"/>
      <c r="KCU89" s="99"/>
      <c r="KCV89" s="99"/>
      <c r="KCW89" s="99"/>
      <c r="KCX89" s="99"/>
      <c r="KCY89" s="99"/>
      <c r="KCZ89" s="99"/>
      <c r="KDA89" s="99"/>
      <c r="KDB89" s="99"/>
      <c r="KDC89" s="99"/>
      <c r="KDD89" s="99"/>
      <c r="KDE89" s="99"/>
      <c r="KDF89" s="99"/>
      <c r="KDG89" s="99"/>
      <c r="KDH89" s="99"/>
      <c r="KDI89" s="99"/>
      <c r="KDJ89" s="99"/>
      <c r="KDK89" s="99"/>
      <c r="KDL89" s="99"/>
      <c r="KDM89" s="99"/>
      <c r="KDN89" s="99"/>
      <c r="KDO89" s="99"/>
      <c r="KDP89" s="99"/>
      <c r="KDQ89" s="99"/>
      <c r="KDR89" s="99"/>
      <c r="KDS89" s="99"/>
      <c r="KDT89" s="99"/>
      <c r="KDU89" s="99"/>
      <c r="KDV89" s="99"/>
      <c r="KDW89" s="99"/>
      <c r="KDX89" s="99"/>
      <c r="KDY89" s="99"/>
      <c r="KDZ89" s="99"/>
      <c r="KEA89" s="99"/>
      <c r="KEB89" s="99"/>
      <c r="KEC89" s="99"/>
      <c r="KED89" s="99"/>
      <c r="KEE89" s="99"/>
      <c r="KEF89" s="99"/>
      <c r="KEG89" s="99"/>
      <c r="KEH89" s="99"/>
      <c r="KEI89" s="99"/>
      <c r="KEJ89" s="99"/>
      <c r="KEK89" s="99"/>
      <c r="KEL89" s="99"/>
      <c r="KEM89" s="99"/>
      <c r="KEN89" s="99"/>
      <c r="KEO89" s="99"/>
      <c r="KEP89" s="99"/>
      <c r="KEQ89" s="99"/>
      <c r="KER89" s="99"/>
      <c r="KES89" s="99"/>
      <c r="KET89" s="99"/>
      <c r="KEU89" s="99"/>
      <c r="KEV89" s="99"/>
      <c r="KEW89" s="99"/>
      <c r="KEX89" s="99"/>
      <c r="KEY89" s="99"/>
      <c r="KEZ89" s="99"/>
      <c r="KFA89" s="99"/>
      <c r="KFB89" s="99"/>
      <c r="KFC89" s="99"/>
      <c r="KFD89" s="99"/>
      <c r="KFE89" s="99"/>
      <c r="KFF89" s="99"/>
      <c r="KFG89" s="99"/>
      <c r="KFH89" s="99"/>
      <c r="KFI89" s="99"/>
      <c r="KFJ89" s="99"/>
      <c r="KFK89" s="99"/>
      <c r="KFL89" s="99"/>
      <c r="KFM89" s="99"/>
      <c r="KFN89" s="99"/>
      <c r="KFO89" s="99"/>
      <c r="KFP89" s="99"/>
      <c r="KFQ89" s="99"/>
      <c r="KFR89" s="99"/>
      <c r="KFS89" s="99"/>
      <c r="KFT89" s="99"/>
      <c r="KFU89" s="99"/>
      <c r="KFV89" s="99"/>
      <c r="KFW89" s="99"/>
      <c r="KFX89" s="99"/>
      <c r="KFY89" s="99"/>
      <c r="KFZ89" s="99"/>
      <c r="KGA89" s="99"/>
      <c r="KGB89" s="99"/>
      <c r="KGC89" s="99"/>
      <c r="KGD89" s="99"/>
      <c r="KGE89" s="99"/>
      <c r="KGF89" s="99"/>
      <c r="KGG89" s="99"/>
      <c r="KGH89" s="99"/>
      <c r="KGI89" s="99"/>
      <c r="KGJ89" s="99"/>
      <c r="KGK89" s="99"/>
      <c r="KGL89" s="99"/>
      <c r="KGM89" s="99"/>
      <c r="KGN89" s="99"/>
      <c r="KGO89" s="99"/>
      <c r="KGP89" s="99"/>
      <c r="KGQ89" s="99"/>
      <c r="KGR89" s="99"/>
      <c r="KGS89" s="99"/>
      <c r="KGT89" s="99"/>
      <c r="KGU89" s="99"/>
      <c r="KGV89" s="99"/>
      <c r="KGW89" s="99"/>
      <c r="KGX89" s="99"/>
      <c r="KGY89" s="99"/>
      <c r="KGZ89" s="99"/>
      <c r="KHA89" s="99"/>
      <c r="KHB89" s="99"/>
      <c r="KHC89" s="99"/>
      <c r="KHD89" s="99"/>
      <c r="KHE89" s="99"/>
      <c r="KHF89" s="99"/>
      <c r="KHG89" s="99"/>
      <c r="KHH89" s="99"/>
      <c r="KHI89" s="99"/>
      <c r="KHJ89" s="99"/>
      <c r="KHK89" s="99"/>
      <c r="KHL89" s="99"/>
      <c r="KHM89" s="99"/>
      <c r="KHN89" s="99"/>
      <c r="KHO89" s="99"/>
      <c r="KHP89" s="99"/>
      <c r="KHQ89" s="99"/>
      <c r="KHR89" s="99"/>
      <c r="KHS89" s="99"/>
      <c r="KHT89" s="99"/>
      <c r="KHU89" s="99"/>
      <c r="KHV89" s="99"/>
      <c r="KHW89" s="99"/>
      <c r="KHX89" s="99"/>
      <c r="KHY89" s="99"/>
      <c r="KHZ89" s="99"/>
      <c r="KIA89" s="99"/>
      <c r="KIB89" s="99"/>
      <c r="KIC89" s="99"/>
      <c r="KID89" s="99"/>
      <c r="KIE89" s="99"/>
      <c r="KIF89" s="99"/>
      <c r="KIG89" s="99"/>
      <c r="KIH89" s="99"/>
      <c r="KII89" s="99"/>
      <c r="KIJ89" s="99"/>
      <c r="KIK89" s="99"/>
      <c r="KIL89" s="99"/>
      <c r="KIM89" s="99"/>
      <c r="KIN89" s="99"/>
      <c r="KIO89" s="99"/>
      <c r="KIP89" s="99"/>
      <c r="KIQ89" s="99"/>
      <c r="KIR89" s="99"/>
      <c r="KIS89" s="99"/>
      <c r="KIT89" s="99"/>
      <c r="KIU89" s="99"/>
      <c r="KIV89" s="99"/>
      <c r="KIW89" s="99"/>
      <c r="KIX89" s="99"/>
      <c r="KIY89" s="99"/>
      <c r="KIZ89" s="99"/>
      <c r="KJA89" s="99"/>
      <c r="KJB89" s="99"/>
      <c r="KJC89" s="99"/>
      <c r="KJD89" s="99"/>
      <c r="KJE89" s="99"/>
      <c r="KJF89" s="99"/>
      <c r="KJG89" s="99"/>
      <c r="KJH89" s="99"/>
      <c r="KJI89" s="99"/>
      <c r="KJJ89" s="99"/>
      <c r="KJK89" s="99"/>
      <c r="KJL89" s="99"/>
      <c r="KJM89" s="99"/>
      <c r="KJN89" s="99"/>
      <c r="KJO89" s="99"/>
      <c r="KJP89" s="99"/>
      <c r="KJQ89" s="99"/>
      <c r="KJR89" s="99"/>
      <c r="KJS89" s="99"/>
      <c r="KJT89" s="99"/>
      <c r="KJU89" s="99"/>
      <c r="KJV89" s="99"/>
      <c r="KJW89" s="99"/>
      <c r="KJX89" s="99"/>
      <c r="KJY89" s="99"/>
      <c r="KJZ89" s="99"/>
      <c r="KKA89" s="99"/>
      <c r="KKB89" s="99"/>
      <c r="KKC89" s="99"/>
      <c r="KKD89" s="99"/>
      <c r="KKE89" s="99"/>
      <c r="KKF89" s="99"/>
      <c r="KKG89" s="99"/>
      <c r="KKH89" s="99"/>
      <c r="KKI89" s="99"/>
      <c r="KKJ89" s="99"/>
      <c r="KKK89" s="99"/>
      <c r="KKL89" s="99"/>
      <c r="KKM89" s="99"/>
      <c r="KKN89" s="99"/>
      <c r="KKO89" s="99"/>
      <c r="KKP89" s="99"/>
      <c r="KKQ89" s="99"/>
      <c r="KKR89" s="99"/>
      <c r="KKS89" s="99"/>
      <c r="KKT89" s="99"/>
      <c r="KKU89" s="99"/>
      <c r="KKV89" s="99"/>
      <c r="KKW89" s="99"/>
      <c r="KKX89" s="99"/>
      <c r="KKY89" s="99"/>
      <c r="KKZ89" s="99"/>
      <c r="KLA89" s="99"/>
      <c r="KLB89" s="99"/>
      <c r="KLC89" s="99"/>
      <c r="KLD89" s="99"/>
      <c r="KLE89" s="99"/>
      <c r="KLF89" s="99"/>
      <c r="KLG89" s="99"/>
      <c r="KLH89" s="99"/>
      <c r="KLI89" s="99"/>
      <c r="KLJ89" s="99"/>
      <c r="KLK89" s="99"/>
      <c r="KLL89" s="99"/>
      <c r="KLM89" s="99"/>
      <c r="KLN89" s="99"/>
      <c r="KLO89" s="99"/>
      <c r="KLP89" s="99"/>
      <c r="KLQ89" s="99"/>
      <c r="KLR89" s="99"/>
      <c r="KLS89" s="99"/>
      <c r="KLT89" s="99"/>
      <c r="KLU89" s="99"/>
      <c r="KLV89" s="99"/>
      <c r="KLW89" s="99"/>
      <c r="KLX89" s="99"/>
      <c r="KLY89" s="99"/>
      <c r="KLZ89" s="99"/>
      <c r="KMA89" s="99"/>
      <c r="KMB89" s="99"/>
      <c r="KMC89" s="99"/>
      <c r="KMD89" s="99"/>
      <c r="KME89" s="99"/>
      <c r="KMF89" s="99"/>
      <c r="KMG89" s="99"/>
      <c r="KMH89" s="99"/>
      <c r="KMI89" s="99"/>
      <c r="KMJ89" s="99"/>
      <c r="KMK89" s="99"/>
      <c r="KML89" s="99"/>
      <c r="KMM89" s="99"/>
      <c r="KMN89" s="99"/>
      <c r="KMO89" s="99"/>
      <c r="KMP89" s="99"/>
      <c r="KMQ89" s="99"/>
      <c r="KMR89" s="99"/>
      <c r="KMS89" s="99"/>
      <c r="KMT89" s="99"/>
      <c r="KMU89" s="99"/>
      <c r="KMV89" s="99"/>
      <c r="KMW89" s="99"/>
      <c r="KMX89" s="99"/>
      <c r="KMY89" s="99"/>
      <c r="KMZ89" s="99"/>
      <c r="KNA89" s="99"/>
      <c r="KNB89" s="99"/>
      <c r="KNC89" s="99"/>
      <c r="KND89" s="99"/>
      <c r="KNE89" s="99"/>
      <c r="KNF89" s="99"/>
      <c r="KNG89" s="99"/>
      <c r="KNH89" s="99"/>
      <c r="KNI89" s="99"/>
      <c r="KNJ89" s="99"/>
      <c r="KNK89" s="99"/>
      <c r="KNL89" s="99"/>
      <c r="KNM89" s="99"/>
      <c r="KNN89" s="99"/>
      <c r="KNO89" s="99"/>
      <c r="KNP89" s="99"/>
      <c r="KNQ89" s="99"/>
      <c r="KNR89" s="99"/>
      <c r="KNS89" s="99"/>
      <c r="KNT89" s="99"/>
      <c r="KNU89" s="99"/>
      <c r="KNV89" s="99"/>
      <c r="KNW89" s="99"/>
      <c r="KNX89" s="99"/>
      <c r="KNY89" s="99"/>
      <c r="KNZ89" s="99"/>
      <c r="KOA89" s="99"/>
      <c r="KOB89" s="99"/>
      <c r="KOC89" s="99"/>
      <c r="KOD89" s="99"/>
      <c r="KOE89" s="99"/>
      <c r="KOF89" s="99"/>
      <c r="KOG89" s="99"/>
      <c r="KOH89" s="99"/>
      <c r="KOI89" s="99"/>
      <c r="KOJ89" s="99"/>
      <c r="KOK89" s="99"/>
      <c r="KOL89" s="99"/>
      <c r="KOM89" s="99"/>
      <c r="KON89" s="99"/>
      <c r="KOO89" s="99"/>
      <c r="KOP89" s="99"/>
      <c r="KOQ89" s="99"/>
      <c r="KOR89" s="99"/>
      <c r="KOS89" s="99"/>
      <c r="KOT89" s="99"/>
      <c r="KOU89" s="99"/>
      <c r="KOV89" s="99"/>
      <c r="KOW89" s="99"/>
      <c r="KOX89" s="99"/>
      <c r="KOY89" s="99"/>
      <c r="KOZ89" s="99"/>
      <c r="KPA89" s="99"/>
      <c r="KPB89" s="99"/>
      <c r="KPC89" s="99"/>
      <c r="KPD89" s="99"/>
      <c r="KPE89" s="99"/>
      <c r="KPF89" s="99"/>
      <c r="KPG89" s="99"/>
      <c r="KPH89" s="99"/>
      <c r="KPI89" s="99"/>
      <c r="KPJ89" s="99"/>
      <c r="KPK89" s="99"/>
      <c r="KPL89" s="99"/>
      <c r="KPM89" s="99"/>
      <c r="KPN89" s="99"/>
      <c r="KPO89" s="99"/>
      <c r="KPP89" s="99"/>
      <c r="KPQ89" s="99"/>
      <c r="KPR89" s="99"/>
      <c r="KPS89" s="99"/>
      <c r="KPT89" s="99"/>
      <c r="KPU89" s="99"/>
      <c r="KPV89" s="99"/>
      <c r="KPW89" s="99"/>
      <c r="KPX89" s="99"/>
      <c r="KPY89" s="99"/>
      <c r="KPZ89" s="99"/>
      <c r="KQA89" s="99"/>
      <c r="KQB89" s="99"/>
      <c r="KQC89" s="99"/>
      <c r="KQD89" s="99"/>
      <c r="KQE89" s="99"/>
      <c r="KQF89" s="99"/>
      <c r="KQG89" s="99"/>
      <c r="KQH89" s="99"/>
      <c r="KQI89" s="99"/>
      <c r="KQJ89" s="99"/>
      <c r="KQK89" s="99"/>
      <c r="KQL89" s="99"/>
      <c r="KQM89" s="99"/>
      <c r="KQN89" s="99"/>
      <c r="KQO89" s="99"/>
      <c r="KQP89" s="99"/>
      <c r="KQQ89" s="99"/>
      <c r="KQR89" s="99"/>
      <c r="KQS89" s="99"/>
      <c r="KQT89" s="99"/>
      <c r="KQU89" s="99"/>
      <c r="KQV89" s="99"/>
      <c r="KQW89" s="99"/>
      <c r="KQX89" s="99"/>
      <c r="KQY89" s="99"/>
      <c r="KQZ89" s="99"/>
      <c r="KRA89" s="99"/>
      <c r="KRB89" s="99"/>
      <c r="KRC89" s="99"/>
      <c r="KRD89" s="99"/>
      <c r="KRE89" s="99"/>
      <c r="KRF89" s="99"/>
      <c r="KRG89" s="99"/>
      <c r="KRH89" s="99"/>
      <c r="KRI89" s="99"/>
      <c r="KRJ89" s="99"/>
      <c r="KRK89" s="99"/>
      <c r="KRL89" s="99"/>
      <c r="KRM89" s="99"/>
      <c r="KRN89" s="99"/>
      <c r="KRO89" s="99"/>
      <c r="KRP89" s="99"/>
      <c r="KRQ89" s="99"/>
      <c r="KRR89" s="99"/>
      <c r="KRS89" s="99"/>
      <c r="KRT89" s="99"/>
      <c r="KRU89" s="99"/>
      <c r="KRV89" s="99"/>
      <c r="KRW89" s="99"/>
      <c r="KRX89" s="99"/>
      <c r="KRY89" s="99"/>
      <c r="KRZ89" s="99"/>
      <c r="KSA89" s="99"/>
      <c r="KSB89" s="99"/>
      <c r="KSC89" s="99"/>
      <c r="KSD89" s="99"/>
      <c r="KSE89" s="99"/>
      <c r="KSF89" s="99"/>
      <c r="KSG89" s="99"/>
      <c r="KSH89" s="99"/>
      <c r="KSI89" s="99"/>
      <c r="KSJ89" s="99"/>
      <c r="KSK89" s="99"/>
      <c r="KSL89" s="99"/>
      <c r="KSM89" s="99"/>
      <c r="KSN89" s="99"/>
      <c r="KSO89" s="99"/>
      <c r="KSP89" s="99"/>
      <c r="KSQ89" s="99"/>
      <c r="KSR89" s="99"/>
      <c r="KSS89" s="99"/>
      <c r="KST89" s="99"/>
      <c r="KSU89" s="99"/>
      <c r="KSV89" s="99"/>
      <c r="KSW89" s="99"/>
      <c r="KSX89" s="99"/>
      <c r="KSY89" s="99"/>
      <c r="KSZ89" s="99"/>
      <c r="KTA89" s="99"/>
      <c r="KTB89" s="99"/>
      <c r="KTC89" s="99"/>
      <c r="KTD89" s="99"/>
      <c r="KTE89" s="99"/>
      <c r="KTF89" s="99"/>
      <c r="KTG89" s="99"/>
      <c r="KTH89" s="99"/>
      <c r="KTI89" s="99"/>
      <c r="KTJ89" s="99"/>
      <c r="KTK89" s="99"/>
      <c r="KTL89" s="99"/>
      <c r="KTM89" s="99"/>
      <c r="KTN89" s="99"/>
      <c r="KTO89" s="99"/>
      <c r="KTP89" s="99"/>
      <c r="KTQ89" s="99"/>
      <c r="KTR89" s="99"/>
      <c r="KTS89" s="99"/>
      <c r="KTT89" s="99"/>
      <c r="KTU89" s="99"/>
      <c r="KTV89" s="99"/>
      <c r="KTW89" s="99"/>
      <c r="KTX89" s="99"/>
      <c r="KTY89" s="99"/>
      <c r="KTZ89" s="99"/>
      <c r="KUA89" s="99"/>
      <c r="KUB89" s="99"/>
      <c r="KUC89" s="99"/>
      <c r="KUD89" s="99"/>
      <c r="KUE89" s="99"/>
      <c r="KUF89" s="99"/>
      <c r="KUG89" s="99"/>
      <c r="KUH89" s="99"/>
      <c r="KUI89" s="99"/>
      <c r="KUJ89" s="99"/>
      <c r="KUK89" s="99"/>
      <c r="KUL89" s="99"/>
      <c r="KUM89" s="99"/>
      <c r="KUN89" s="99"/>
      <c r="KUO89" s="99"/>
      <c r="KUP89" s="99"/>
      <c r="KUQ89" s="99"/>
      <c r="KUR89" s="99"/>
      <c r="KUS89" s="99"/>
      <c r="KUT89" s="99"/>
      <c r="KUU89" s="99"/>
      <c r="KUV89" s="99"/>
      <c r="KUW89" s="99"/>
      <c r="KUX89" s="99"/>
      <c r="KUY89" s="99"/>
      <c r="KUZ89" s="99"/>
      <c r="KVA89" s="99"/>
      <c r="KVB89" s="99"/>
      <c r="KVC89" s="99"/>
      <c r="KVD89" s="99"/>
      <c r="KVE89" s="99"/>
      <c r="KVF89" s="99"/>
      <c r="KVG89" s="99"/>
      <c r="KVH89" s="99"/>
      <c r="KVI89" s="99"/>
      <c r="KVJ89" s="99"/>
      <c r="KVK89" s="99"/>
      <c r="KVL89" s="99"/>
      <c r="KVM89" s="99"/>
      <c r="KVN89" s="99"/>
      <c r="KVO89" s="99"/>
      <c r="KVP89" s="99"/>
      <c r="KVQ89" s="99"/>
      <c r="KVR89" s="99"/>
      <c r="KVS89" s="99"/>
      <c r="KVT89" s="99"/>
      <c r="KVU89" s="99"/>
      <c r="KVV89" s="99"/>
      <c r="KVW89" s="99"/>
      <c r="KVX89" s="99"/>
      <c r="KVY89" s="99"/>
      <c r="KVZ89" s="99"/>
      <c r="KWA89" s="99"/>
      <c r="KWB89" s="99"/>
      <c r="KWC89" s="99"/>
      <c r="KWD89" s="99"/>
      <c r="KWE89" s="99"/>
      <c r="KWF89" s="99"/>
      <c r="KWG89" s="99"/>
      <c r="KWH89" s="99"/>
      <c r="KWI89" s="99"/>
      <c r="KWJ89" s="99"/>
      <c r="KWK89" s="99"/>
      <c r="KWL89" s="99"/>
      <c r="KWM89" s="99"/>
      <c r="KWN89" s="99"/>
      <c r="KWO89" s="99"/>
      <c r="KWP89" s="99"/>
      <c r="KWQ89" s="99"/>
      <c r="KWR89" s="99"/>
      <c r="KWS89" s="99"/>
      <c r="KWT89" s="99"/>
      <c r="KWU89" s="99"/>
      <c r="KWV89" s="99"/>
      <c r="KWW89" s="99"/>
      <c r="KWX89" s="99"/>
      <c r="KWY89" s="99"/>
      <c r="KWZ89" s="99"/>
      <c r="KXA89" s="99"/>
      <c r="KXB89" s="99"/>
      <c r="KXC89" s="99"/>
      <c r="KXD89" s="99"/>
      <c r="KXE89" s="99"/>
      <c r="KXF89" s="99"/>
      <c r="KXG89" s="99"/>
      <c r="KXH89" s="99"/>
      <c r="KXI89" s="99"/>
      <c r="KXJ89" s="99"/>
      <c r="KXK89" s="99"/>
      <c r="KXL89" s="99"/>
      <c r="KXM89" s="99"/>
      <c r="KXN89" s="99"/>
      <c r="KXO89" s="99"/>
      <c r="KXP89" s="99"/>
      <c r="KXQ89" s="99"/>
      <c r="KXR89" s="99"/>
      <c r="KXS89" s="99"/>
      <c r="KXT89" s="99"/>
      <c r="KXU89" s="99"/>
      <c r="KXV89" s="99"/>
      <c r="KXW89" s="99"/>
      <c r="KXX89" s="99"/>
      <c r="KXY89" s="99"/>
      <c r="KXZ89" s="99"/>
      <c r="KYA89" s="99"/>
      <c r="KYB89" s="99"/>
      <c r="KYC89" s="99"/>
      <c r="KYD89" s="99"/>
      <c r="KYE89" s="99"/>
      <c r="KYF89" s="99"/>
      <c r="KYG89" s="99"/>
      <c r="KYH89" s="99"/>
      <c r="KYI89" s="99"/>
      <c r="KYJ89" s="99"/>
      <c r="KYK89" s="99"/>
      <c r="KYL89" s="99"/>
      <c r="KYM89" s="99"/>
      <c r="KYN89" s="99"/>
      <c r="KYO89" s="99"/>
      <c r="KYP89" s="99"/>
      <c r="KYQ89" s="99"/>
      <c r="KYR89" s="99"/>
      <c r="KYS89" s="99"/>
      <c r="KYT89" s="99"/>
      <c r="KYU89" s="99"/>
      <c r="KYV89" s="99"/>
      <c r="KYW89" s="99"/>
      <c r="KYX89" s="99"/>
      <c r="KYY89" s="99"/>
      <c r="KYZ89" s="99"/>
      <c r="KZA89" s="99"/>
      <c r="KZB89" s="99"/>
      <c r="KZC89" s="99"/>
      <c r="KZD89" s="99"/>
      <c r="KZE89" s="99"/>
      <c r="KZF89" s="99"/>
      <c r="KZG89" s="99"/>
      <c r="KZH89" s="99"/>
      <c r="KZI89" s="99"/>
      <c r="KZJ89" s="99"/>
      <c r="KZK89" s="99"/>
      <c r="KZL89" s="99"/>
      <c r="KZM89" s="99"/>
      <c r="KZN89" s="99"/>
      <c r="KZO89" s="99"/>
      <c r="KZP89" s="99"/>
      <c r="KZQ89" s="99"/>
      <c r="KZR89" s="99"/>
      <c r="KZS89" s="99"/>
      <c r="KZT89" s="99"/>
      <c r="KZU89" s="99"/>
      <c r="KZV89" s="99"/>
      <c r="KZW89" s="99"/>
      <c r="KZX89" s="99"/>
      <c r="KZY89" s="99"/>
      <c r="KZZ89" s="99"/>
      <c r="LAA89" s="99"/>
      <c r="LAB89" s="99"/>
      <c r="LAC89" s="99"/>
      <c r="LAD89" s="99"/>
      <c r="LAE89" s="99"/>
      <c r="LAF89" s="99"/>
      <c r="LAG89" s="99"/>
      <c r="LAH89" s="99"/>
      <c r="LAI89" s="99"/>
      <c r="LAJ89" s="99"/>
      <c r="LAK89" s="99"/>
      <c r="LAL89" s="99"/>
      <c r="LAM89" s="99"/>
      <c r="LAN89" s="99"/>
      <c r="LAO89" s="99"/>
      <c r="LAP89" s="99"/>
      <c r="LAQ89" s="99"/>
      <c r="LAR89" s="99"/>
      <c r="LAS89" s="99"/>
      <c r="LAT89" s="99"/>
      <c r="LAU89" s="99"/>
      <c r="LAV89" s="99"/>
      <c r="LAW89" s="99"/>
      <c r="LAX89" s="99"/>
      <c r="LAY89" s="99"/>
      <c r="LAZ89" s="99"/>
      <c r="LBA89" s="99"/>
      <c r="LBB89" s="99"/>
      <c r="LBC89" s="99"/>
      <c r="LBD89" s="99"/>
      <c r="LBE89" s="99"/>
      <c r="LBF89" s="99"/>
      <c r="LBG89" s="99"/>
      <c r="LBH89" s="99"/>
      <c r="LBI89" s="99"/>
      <c r="LBJ89" s="99"/>
      <c r="LBK89" s="99"/>
      <c r="LBL89" s="99"/>
      <c r="LBM89" s="99"/>
      <c r="LBN89" s="99"/>
      <c r="LBO89" s="99"/>
      <c r="LBP89" s="99"/>
      <c r="LBQ89" s="99"/>
      <c r="LBR89" s="99"/>
      <c r="LBS89" s="99"/>
      <c r="LBT89" s="99"/>
      <c r="LBU89" s="99"/>
      <c r="LBV89" s="99"/>
      <c r="LBW89" s="99"/>
      <c r="LBX89" s="99"/>
      <c r="LBY89" s="99"/>
      <c r="LBZ89" s="99"/>
      <c r="LCA89" s="99"/>
      <c r="LCB89" s="99"/>
      <c r="LCC89" s="99"/>
      <c r="LCD89" s="99"/>
      <c r="LCE89" s="99"/>
      <c r="LCF89" s="99"/>
      <c r="LCG89" s="99"/>
      <c r="LCH89" s="99"/>
      <c r="LCI89" s="99"/>
      <c r="LCJ89" s="99"/>
      <c r="LCK89" s="99"/>
      <c r="LCL89" s="99"/>
      <c r="LCM89" s="99"/>
      <c r="LCN89" s="99"/>
      <c r="LCO89" s="99"/>
      <c r="LCP89" s="99"/>
      <c r="LCQ89" s="99"/>
      <c r="LCR89" s="99"/>
      <c r="LCS89" s="99"/>
      <c r="LCT89" s="99"/>
      <c r="LCU89" s="99"/>
      <c r="LCV89" s="99"/>
      <c r="LCW89" s="99"/>
      <c r="LCX89" s="99"/>
      <c r="LCY89" s="99"/>
      <c r="LCZ89" s="99"/>
      <c r="LDA89" s="99"/>
      <c r="LDB89" s="99"/>
      <c r="LDC89" s="99"/>
      <c r="LDD89" s="99"/>
      <c r="LDE89" s="99"/>
      <c r="LDF89" s="99"/>
      <c r="LDG89" s="99"/>
      <c r="LDH89" s="99"/>
      <c r="LDI89" s="99"/>
      <c r="LDJ89" s="99"/>
      <c r="LDK89" s="99"/>
      <c r="LDL89" s="99"/>
      <c r="LDM89" s="99"/>
      <c r="LDN89" s="99"/>
      <c r="LDO89" s="99"/>
      <c r="LDP89" s="99"/>
      <c r="LDQ89" s="99"/>
      <c r="LDR89" s="99"/>
      <c r="LDS89" s="99"/>
      <c r="LDT89" s="99"/>
      <c r="LDU89" s="99"/>
      <c r="LDV89" s="99"/>
      <c r="LDW89" s="99"/>
      <c r="LDX89" s="99"/>
      <c r="LDY89" s="99"/>
      <c r="LDZ89" s="99"/>
      <c r="LEA89" s="99"/>
      <c r="LEB89" s="99"/>
      <c r="LEC89" s="99"/>
      <c r="LED89" s="99"/>
      <c r="LEE89" s="99"/>
      <c r="LEF89" s="99"/>
      <c r="LEG89" s="99"/>
      <c r="LEH89" s="99"/>
      <c r="LEI89" s="99"/>
      <c r="LEJ89" s="99"/>
      <c r="LEK89" s="99"/>
      <c r="LEL89" s="99"/>
      <c r="LEM89" s="99"/>
      <c r="LEN89" s="99"/>
      <c r="LEO89" s="99"/>
      <c r="LEP89" s="99"/>
      <c r="LEQ89" s="99"/>
      <c r="LER89" s="99"/>
      <c r="LES89" s="99"/>
      <c r="LET89" s="99"/>
      <c r="LEU89" s="99"/>
      <c r="LEV89" s="99"/>
      <c r="LEW89" s="99"/>
      <c r="LEX89" s="99"/>
      <c r="LEY89" s="99"/>
      <c r="LEZ89" s="99"/>
      <c r="LFA89" s="99"/>
      <c r="LFB89" s="99"/>
      <c r="LFC89" s="99"/>
      <c r="LFD89" s="99"/>
      <c r="LFE89" s="99"/>
      <c r="LFF89" s="99"/>
      <c r="LFG89" s="99"/>
      <c r="LFH89" s="99"/>
      <c r="LFI89" s="99"/>
      <c r="LFJ89" s="99"/>
      <c r="LFK89" s="99"/>
      <c r="LFL89" s="99"/>
      <c r="LFM89" s="99"/>
      <c r="LFN89" s="99"/>
      <c r="LFO89" s="99"/>
      <c r="LFP89" s="99"/>
      <c r="LFQ89" s="99"/>
      <c r="LFR89" s="99"/>
      <c r="LFS89" s="99"/>
      <c r="LFT89" s="99"/>
      <c r="LFU89" s="99"/>
      <c r="LFV89" s="99"/>
      <c r="LFW89" s="99"/>
      <c r="LFX89" s="99"/>
      <c r="LFY89" s="99"/>
      <c r="LFZ89" s="99"/>
      <c r="LGA89" s="99"/>
      <c r="LGB89" s="99"/>
      <c r="LGC89" s="99"/>
      <c r="LGD89" s="99"/>
      <c r="LGE89" s="99"/>
      <c r="LGF89" s="99"/>
      <c r="LGG89" s="99"/>
      <c r="LGH89" s="99"/>
      <c r="LGI89" s="99"/>
      <c r="LGJ89" s="99"/>
      <c r="LGK89" s="99"/>
      <c r="LGL89" s="99"/>
      <c r="LGM89" s="99"/>
      <c r="LGN89" s="99"/>
      <c r="LGO89" s="99"/>
      <c r="LGP89" s="99"/>
      <c r="LGQ89" s="99"/>
      <c r="LGR89" s="99"/>
      <c r="LGS89" s="99"/>
      <c r="LGT89" s="99"/>
      <c r="LGU89" s="99"/>
      <c r="LGV89" s="99"/>
      <c r="LGW89" s="99"/>
      <c r="LGX89" s="99"/>
      <c r="LGY89" s="99"/>
      <c r="LGZ89" s="99"/>
      <c r="LHA89" s="99"/>
      <c r="LHB89" s="99"/>
      <c r="LHC89" s="99"/>
      <c r="LHD89" s="99"/>
      <c r="LHE89" s="99"/>
      <c r="LHF89" s="99"/>
      <c r="LHG89" s="99"/>
      <c r="LHH89" s="99"/>
      <c r="LHI89" s="99"/>
      <c r="LHJ89" s="99"/>
      <c r="LHK89" s="99"/>
      <c r="LHL89" s="99"/>
      <c r="LHM89" s="99"/>
      <c r="LHN89" s="99"/>
      <c r="LHO89" s="99"/>
      <c r="LHP89" s="99"/>
      <c r="LHQ89" s="99"/>
      <c r="LHR89" s="99"/>
      <c r="LHS89" s="99"/>
      <c r="LHT89" s="99"/>
      <c r="LHU89" s="99"/>
      <c r="LHV89" s="99"/>
      <c r="LHW89" s="99"/>
      <c r="LHX89" s="99"/>
      <c r="LHY89" s="99"/>
      <c r="LHZ89" s="99"/>
      <c r="LIA89" s="99"/>
      <c r="LIB89" s="99"/>
      <c r="LIC89" s="99"/>
      <c r="LID89" s="99"/>
      <c r="LIE89" s="99"/>
      <c r="LIF89" s="99"/>
      <c r="LIG89" s="99"/>
      <c r="LIH89" s="99"/>
      <c r="LII89" s="99"/>
      <c r="LIJ89" s="99"/>
      <c r="LIK89" s="99"/>
      <c r="LIL89" s="99"/>
      <c r="LIM89" s="99"/>
      <c r="LIN89" s="99"/>
      <c r="LIO89" s="99"/>
      <c r="LIP89" s="99"/>
      <c r="LIQ89" s="99"/>
      <c r="LIR89" s="99"/>
      <c r="LIS89" s="99"/>
      <c r="LIT89" s="99"/>
      <c r="LIU89" s="99"/>
      <c r="LIV89" s="99"/>
      <c r="LIW89" s="99"/>
      <c r="LIX89" s="99"/>
      <c r="LIY89" s="99"/>
      <c r="LIZ89" s="99"/>
      <c r="LJA89" s="99"/>
      <c r="LJB89" s="99"/>
      <c r="LJC89" s="99"/>
      <c r="LJD89" s="99"/>
      <c r="LJE89" s="99"/>
      <c r="LJF89" s="99"/>
      <c r="LJG89" s="99"/>
      <c r="LJH89" s="99"/>
      <c r="LJI89" s="99"/>
      <c r="LJJ89" s="99"/>
      <c r="LJK89" s="99"/>
      <c r="LJL89" s="99"/>
      <c r="LJM89" s="99"/>
      <c r="LJN89" s="99"/>
      <c r="LJO89" s="99"/>
      <c r="LJP89" s="99"/>
      <c r="LJQ89" s="99"/>
      <c r="LJR89" s="99"/>
      <c r="LJS89" s="99"/>
      <c r="LJT89" s="99"/>
      <c r="LJU89" s="99"/>
      <c r="LJV89" s="99"/>
      <c r="LJW89" s="99"/>
      <c r="LJX89" s="99"/>
      <c r="LJY89" s="99"/>
      <c r="LJZ89" s="99"/>
      <c r="LKA89" s="99"/>
      <c r="LKB89" s="99"/>
      <c r="LKC89" s="99"/>
      <c r="LKD89" s="99"/>
      <c r="LKE89" s="99"/>
      <c r="LKF89" s="99"/>
      <c r="LKG89" s="99"/>
      <c r="LKH89" s="99"/>
      <c r="LKI89" s="99"/>
      <c r="LKJ89" s="99"/>
      <c r="LKK89" s="99"/>
      <c r="LKL89" s="99"/>
      <c r="LKM89" s="99"/>
      <c r="LKN89" s="99"/>
      <c r="LKO89" s="99"/>
      <c r="LKP89" s="99"/>
      <c r="LKQ89" s="99"/>
      <c r="LKR89" s="99"/>
      <c r="LKS89" s="99"/>
      <c r="LKT89" s="99"/>
      <c r="LKU89" s="99"/>
      <c r="LKV89" s="99"/>
      <c r="LKW89" s="99"/>
      <c r="LKX89" s="99"/>
      <c r="LKY89" s="99"/>
      <c r="LKZ89" s="99"/>
      <c r="LLA89" s="99"/>
      <c r="LLB89" s="99"/>
      <c r="LLC89" s="99"/>
      <c r="LLD89" s="99"/>
      <c r="LLE89" s="99"/>
      <c r="LLF89" s="99"/>
      <c r="LLG89" s="99"/>
      <c r="LLH89" s="99"/>
      <c r="LLI89" s="99"/>
      <c r="LLJ89" s="99"/>
      <c r="LLK89" s="99"/>
      <c r="LLL89" s="99"/>
      <c r="LLM89" s="99"/>
      <c r="LLN89" s="99"/>
      <c r="LLO89" s="99"/>
      <c r="LLP89" s="99"/>
      <c r="LLQ89" s="99"/>
      <c r="LLR89" s="99"/>
      <c r="LLS89" s="99"/>
      <c r="LLT89" s="99"/>
      <c r="LLU89" s="99"/>
      <c r="LLV89" s="99"/>
      <c r="LLW89" s="99"/>
      <c r="LLX89" s="99"/>
      <c r="LLY89" s="99"/>
      <c r="LLZ89" s="99"/>
      <c r="LMA89" s="99"/>
      <c r="LMB89" s="99"/>
      <c r="LMC89" s="99"/>
      <c r="LMD89" s="99"/>
      <c r="LME89" s="99"/>
      <c r="LMF89" s="99"/>
      <c r="LMG89" s="99"/>
      <c r="LMH89" s="99"/>
      <c r="LMI89" s="99"/>
      <c r="LMJ89" s="99"/>
      <c r="LMK89" s="99"/>
      <c r="LML89" s="99"/>
      <c r="LMM89" s="99"/>
      <c r="LMN89" s="99"/>
      <c r="LMO89" s="99"/>
      <c r="LMP89" s="99"/>
      <c r="LMQ89" s="99"/>
      <c r="LMR89" s="99"/>
      <c r="LMS89" s="99"/>
      <c r="LMT89" s="99"/>
      <c r="LMU89" s="99"/>
      <c r="LMV89" s="99"/>
      <c r="LMW89" s="99"/>
      <c r="LMX89" s="99"/>
      <c r="LMY89" s="99"/>
      <c r="LMZ89" s="99"/>
      <c r="LNA89" s="99"/>
      <c r="LNB89" s="99"/>
      <c r="LNC89" s="99"/>
      <c r="LND89" s="99"/>
      <c r="LNE89" s="99"/>
      <c r="LNF89" s="99"/>
      <c r="LNG89" s="99"/>
      <c r="LNH89" s="99"/>
      <c r="LNI89" s="99"/>
      <c r="LNJ89" s="99"/>
      <c r="LNK89" s="99"/>
      <c r="LNL89" s="99"/>
      <c r="LNM89" s="99"/>
      <c r="LNN89" s="99"/>
      <c r="LNO89" s="99"/>
      <c r="LNP89" s="99"/>
      <c r="LNQ89" s="99"/>
      <c r="LNR89" s="99"/>
      <c r="LNS89" s="99"/>
      <c r="LNT89" s="99"/>
      <c r="LNU89" s="99"/>
      <c r="LNV89" s="99"/>
      <c r="LNW89" s="99"/>
      <c r="LNX89" s="99"/>
      <c r="LNY89" s="99"/>
      <c r="LNZ89" s="99"/>
      <c r="LOA89" s="99"/>
      <c r="LOB89" s="99"/>
      <c r="LOC89" s="99"/>
      <c r="LOD89" s="99"/>
      <c r="LOE89" s="99"/>
      <c r="LOF89" s="99"/>
      <c r="LOG89" s="99"/>
      <c r="LOH89" s="99"/>
      <c r="LOI89" s="99"/>
      <c r="LOJ89" s="99"/>
      <c r="LOK89" s="99"/>
      <c r="LOL89" s="99"/>
      <c r="LOM89" s="99"/>
      <c r="LON89" s="99"/>
      <c r="LOO89" s="99"/>
      <c r="LOP89" s="99"/>
      <c r="LOQ89" s="99"/>
      <c r="LOR89" s="99"/>
      <c r="LOS89" s="99"/>
      <c r="LOT89" s="99"/>
      <c r="LOU89" s="99"/>
      <c r="LOV89" s="99"/>
      <c r="LOW89" s="99"/>
      <c r="LOX89" s="99"/>
      <c r="LOY89" s="99"/>
      <c r="LOZ89" s="99"/>
      <c r="LPA89" s="99"/>
      <c r="LPB89" s="99"/>
      <c r="LPC89" s="99"/>
      <c r="LPD89" s="99"/>
      <c r="LPE89" s="99"/>
      <c r="LPF89" s="99"/>
      <c r="LPG89" s="99"/>
      <c r="LPH89" s="99"/>
      <c r="LPI89" s="99"/>
      <c r="LPJ89" s="99"/>
      <c r="LPK89" s="99"/>
      <c r="LPL89" s="99"/>
      <c r="LPM89" s="99"/>
      <c r="LPN89" s="99"/>
      <c r="LPO89" s="99"/>
      <c r="LPP89" s="99"/>
      <c r="LPQ89" s="99"/>
      <c r="LPR89" s="99"/>
      <c r="LPS89" s="99"/>
      <c r="LPT89" s="99"/>
      <c r="LPU89" s="99"/>
      <c r="LPV89" s="99"/>
      <c r="LPW89" s="99"/>
      <c r="LPX89" s="99"/>
      <c r="LPY89" s="99"/>
      <c r="LPZ89" s="99"/>
      <c r="LQA89" s="99"/>
      <c r="LQB89" s="99"/>
      <c r="LQC89" s="99"/>
      <c r="LQD89" s="99"/>
      <c r="LQE89" s="99"/>
      <c r="LQF89" s="99"/>
      <c r="LQG89" s="99"/>
      <c r="LQH89" s="99"/>
      <c r="LQI89" s="99"/>
      <c r="LQJ89" s="99"/>
      <c r="LQK89" s="99"/>
      <c r="LQL89" s="99"/>
      <c r="LQM89" s="99"/>
      <c r="LQN89" s="99"/>
      <c r="LQO89" s="99"/>
      <c r="LQP89" s="99"/>
      <c r="LQQ89" s="99"/>
      <c r="LQR89" s="99"/>
      <c r="LQS89" s="99"/>
      <c r="LQT89" s="99"/>
      <c r="LQU89" s="99"/>
      <c r="LQV89" s="99"/>
      <c r="LQW89" s="99"/>
      <c r="LQX89" s="99"/>
      <c r="LQY89" s="99"/>
      <c r="LQZ89" s="99"/>
      <c r="LRA89" s="99"/>
      <c r="LRB89" s="99"/>
      <c r="LRC89" s="99"/>
      <c r="LRD89" s="99"/>
      <c r="LRE89" s="99"/>
      <c r="LRF89" s="99"/>
      <c r="LRG89" s="99"/>
      <c r="LRH89" s="99"/>
      <c r="LRI89" s="99"/>
      <c r="LRJ89" s="99"/>
      <c r="LRK89" s="99"/>
      <c r="LRL89" s="99"/>
      <c r="LRM89" s="99"/>
      <c r="LRN89" s="99"/>
      <c r="LRO89" s="99"/>
      <c r="LRP89" s="99"/>
      <c r="LRQ89" s="99"/>
      <c r="LRR89" s="99"/>
      <c r="LRS89" s="99"/>
      <c r="LRT89" s="99"/>
      <c r="LRU89" s="99"/>
      <c r="LRV89" s="99"/>
      <c r="LRW89" s="99"/>
      <c r="LRX89" s="99"/>
      <c r="LRY89" s="99"/>
      <c r="LRZ89" s="99"/>
      <c r="LSA89" s="99"/>
      <c r="LSB89" s="99"/>
      <c r="LSC89" s="99"/>
      <c r="LSD89" s="99"/>
      <c r="LSE89" s="99"/>
      <c r="LSF89" s="99"/>
      <c r="LSG89" s="99"/>
      <c r="LSH89" s="99"/>
      <c r="LSI89" s="99"/>
      <c r="LSJ89" s="99"/>
      <c r="LSK89" s="99"/>
      <c r="LSL89" s="99"/>
      <c r="LSM89" s="99"/>
      <c r="LSN89" s="99"/>
      <c r="LSO89" s="99"/>
      <c r="LSP89" s="99"/>
      <c r="LSQ89" s="99"/>
      <c r="LSR89" s="99"/>
      <c r="LSS89" s="99"/>
      <c r="LST89" s="99"/>
      <c r="LSU89" s="99"/>
      <c r="LSV89" s="99"/>
      <c r="LSW89" s="99"/>
      <c r="LSX89" s="99"/>
      <c r="LSY89" s="99"/>
      <c r="LSZ89" s="99"/>
      <c r="LTA89" s="99"/>
      <c r="LTB89" s="99"/>
      <c r="LTC89" s="99"/>
      <c r="LTD89" s="99"/>
      <c r="LTE89" s="99"/>
      <c r="LTF89" s="99"/>
      <c r="LTG89" s="99"/>
      <c r="LTH89" s="99"/>
      <c r="LTI89" s="99"/>
      <c r="LTJ89" s="99"/>
      <c r="LTK89" s="99"/>
      <c r="LTL89" s="99"/>
      <c r="LTM89" s="99"/>
      <c r="LTN89" s="99"/>
      <c r="LTO89" s="99"/>
      <c r="LTP89" s="99"/>
      <c r="LTQ89" s="99"/>
      <c r="LTR89" s="99"/>
      <c r="LTS89" s="99"/>
      <c r="LTT89" s="99"/>
      <c r="LTU89" s="99"/>
      <c r="LTV89" s="99"/>
      <c r="LTW89" s="99"/>
      <c r="LTX89" s="99"/>
      <c r="LTY89" s="99"/>
      <c r="LTZ89" s="99"/>
      <c r="LUA89" s="99"/>
      <c r="LUB89" s="99"/>
      <c r="LUC89" s="99"/>
      <c r="LUD89" s="99"/>
      <c r="LUE89" s="99"/>
      <c r="LUF89" s="99"/>
      <c r="LUG89" s="99"/>
      <c r="LUH89" s="99"/>
      <c r="LUI89" s="99"/>
      <c r="LUJ89" s="99"/>
      <c r="LUK89" s="99"/>
      <c r="LUL89" s="99"/>
      <c r="LUM89" s="99"/>
      <c r="LUN89" s="99"/>
      <c r="LUO89" s="99"/>
      <c r="LUP89" s="99"/>
      <c r="LUQ89" s="99"/>
      <c r="LUR89" s="99"/>
      <c r="LUS89" s="99"/>
      <c r="LUT89" s="99"/>
      <c r="LUU89" s="99"/>
      <c r="LUV89" s="99"/>
      <c r="LUW89" s="99"/>
      <c r="LUX89" s="99"/>
      <c r="LUY89" s="99"/>
      <c r="LUZ89" s="99"/>
      <c r="LVA89" s="99"/>
      <c r="LVB89" s="99"/>
      <c r="LVC89" s="99"/>
      <c r="LVD89" s="99"/>
      <c r="LVE89" s="99"/>
      <c r="LVF89" s="99"/>
      <c r="LVG89" s="99"/>
      <c r="LVH89" s="99"/>
      <c r="LVI89" s="99"/>
      <c r="LVJ89" s="99"/>
      <c r="LVK89" s="99"/>
      <c r="LVL89" s="99"/>
      <c r="LVM89" s="99"/>
      <c r="LVN89" s="99"/>
      <c r="LVO89" s="99"/>
      <c r="LVP89" s="99"/>
      <c r="LVQ89" s="99"/>
      <c r="LVR89" s="99"/>
      <c r="LVS89" s="99"/>
      <c r="LVT89" s="99"/>
      <c r="LVU89" s="99"/>
      <c r="LVV89" s="99"/>
      <c r="LVW89" s="99"/>
      <c r="LVX89" s="99"/>
      <c r="LVY89" s="99"/>
      <c r="LVZ89" s="99"/>
      <c r="LWA89" s="99"/>
      <c r="LWB89" s="99"/>
      <c r="LWC89" s="99"/>
      <c r="LWD89" s="99"/>
      <c r="LWE89" s="99"/>
      <c r="LWF89" s="99"/>
      <c r="LWG89" s="99"/>
      <c r="LWH89" s="99"/>
      <c r="LWI89" s="99"/>
      <c r="LWJ89" s="99"/>
      <c r="LWK89" s="99"/>
      <c r="LWL89" s="99"/>
      <c r="LWM89" s="99"/>
      <c r="LWN89" s="99"/>
      <c r="LWO89" s="99"/>
      <c r="LWP89" s="99"/>
      <c r="LWQ89" s="99"/>
      <c r="LWR89" s="99"/>
      <c r="LWS89" s="99"/>
      <c r="LWT89" s="99"/>
      <c r="LWU89" s="99"/>
      <c r="LWV89" s="99"/>
      <c r="LWW89" s="99"/>
      <c r="LWX89" s="99"/>
      <c r="LWY89" s="99"/>
      <c r="LWZ89" s="99"/>
      <c r="LXA89" s="99"/>
      <c r="LXB89" s="99"/>
      <c r="LXC89" s="99"/>
      <c r="LXD89" s="99"/>
      <c r="LXE89" s="99"/>
      <c r="LXF89" s="99"/>
      <c r="LXG89" s="99"/>
      <c r="LXH89" s="99"/>
      <c r="LXI89" s="99"/>
      <c r="LXJ89" s="99"/>
      <c r="LXK89" s="99"/>
      <c r="LXL89" s="99"/>
      <c r="LXM89" s="99"/>
      <c r="LXN89" s="99"/>
      <c r="LXO89" s="99"/>
      <c r="LXP89" s="99"/>
      <c r="LXQ89" s="99"/>
      <c r="LXR89" s="99"/>
      <c r="LXS89" s="99"/>
      <c r="LXT89" s="99"/>
      <c r="LXU89" s="99"/>
      <c r="LXV89" s="99"/>
      <c r="LXW89" s="99"/>
      <c r="LXX89" s="99"/>
      <c r="LXY89" s="99"/>
      <c r="LXZ89" s="99"/>
      <c r="LYA89" s="99"/>
      <c r="LYB89" s="99"/>
      <c r="LYC89" s="99"/>
      <c r="LYD89" s="99"/>
      <c r="LYE89" s="99"/>
      <c r="LYF89" s="99"/>
      <c r="LYG89" s="99"/>
      <c r="LYH89" s="99"/>
      <c r="LYI89" s="99"/>
      <c r="LYJ89" s="99"/>
      <c r="LYK89" s="99"/>
      <c r="LYL89" s="99"/>
      <c r="LYM89" s="99"/>
      <c r="LYN89" s="99"/>
      <c r="LYO89" s="99"/>
      <c r="LYP89" s="99"/>
      <c r="LYQ89" s="99"/>
      <c r="LYR89" s="99"/>
      <c r="LYS89" s="99"/>
      <c r="LYT89" s="99"/>
      <c r="LYU89" s="99"/>
      <c r="LYV89" s="99"/>
      <c r="LYW89" s="99"/>
      <c r="LYX89" s="99"/>
      <c r="LYY89" s="99"/>
      <c r="LYZ89" s="99"/>
      <c r="LZA89" s="99"/>
      <c r="LZB89" s="99"/>
      <c r="LZC89" s="99"/>
      <c r="LZD89" s="99"/>
      <c r="LZE89" s="99"/>
      <c r="LZF89" s="99"/>
      <c r="LZG89" s="99"/>
      <c r="LZH89" s="99"/>
      <c r="LZI89" s="99"/>
      <c r="LZJ89" s="99"/>
      <c r="LZK89" s="99"/>
      <c r="LZL89" s="99"/>
      <c r="LZM89" s="99"/>
      <c r="LZN89" s="99"/>
      <c r="LZO89" s="99"/>
      <c r="LZP89" s="99"/>
      <c r="LZQ89" s="99"/>
      <c r="LZR89" s="99"/>
      <c r="LZS89" s="99"/>
      <c r="LZT89" s="99"/>
      <c r="LZU89" s="99"/>
      <c r="LZV89" s="99"/>
      <c r="LZW89" s="99"/>
      <c r="LZX89" s="99"/>
      <c r="LZY89" s="99"/>
      <c r="LZZ89" s="99"/>
      <c r="MAA89" s="99"/>
      <c r="MAB89" s="99"/>
      <c r="MAC89" s="99"/>
      <c r="MAD89" s="99"/>
      <c r="MAE89" s="99"/>
      <c r="MAF89" s="99"/>
      <c r="MAG89" s="99"/>
      <c r="MAH89" s="99"/>
      <c r="MAI89" s="99"/>
      <c r="MAJ89" s="99"/>
      <c r="MAK89" s="99"/>
      <c r="MAL89" s="99"/>
      <c r="MAM89" s="99"/>
      <c r="MAN89" s="99"/>
      <c r="MAO89" s="99"/>
      <c r="MAP89" s="99"/>
      <c r="MAQ89" s="99"/>
      <c r="MAR89" s="99"/>
      <c r="MAS89" s="99"/>
      <c r="MAT89" s="99"/>
      <c r="MAU89" s="99"/>
      <c r="MAV89" s="99"/>
      <c r="MAW89" s="99"/>
      <c r="MAX89" s="99"/>
      <c r="MAY89" s="99"/>
      <c r="MAZ89" s="99"/>
      <c r="MBA89" s="99"/>
      <c r="MBB89" s="99"/>
      <c r="MBC89" s="99"/>
      <c r="MBD89" s="99"/>
      <c r="MBE89" s="99"/>
      <c r="MBF89" s="99"/>
      <c r="MBG89" s="99"/>
      <c r="MBH89" s="99"/>
      <c r="MBI89" s="99"/>
      <c r="MBJ89" s="99"/>
      <c r="MBK89" s="99"/>
      <c r="MBL89" s="99"/>
      <c r="MBM89" s="99"/>
      <c r="MBN89" s="99"/>
      <c r="MBO89" s="99"/>
      <c r="MBP89" s="99"/>
      <c r="MBQ89" s="99"/>
      <c r="MBR89" s="99"/>
      <c r="MBS89" s="99"/>
      <c r="MBT89" s="99"/>
      <c r="MBU89" s="99"/>
      <c r="MBV89" s="99"/>
      <c r="MBW89" s="99"/>
      <c r="MBX89" s="99"/>
      <c r="MBY89" s="99"/>
      <c r="MBZ89" s="99"/>
      <c r="MCA89" s="99"/>
      <c r="MCB89" s="99"/>
      <c r="MCC89" s="99"/>
      <c r="MCD89" s="99"/>
      <c r="MCE89" s="99"/>
      <c r="MCF89" s="99"/>
      <c r="MCG89" s="99"/>
      <c r="MCH89" s="99"/>
      <c r="MCI89" s="99"/>
      <c r="MCJ89" s="99"/>
      <c r="MCK89" s="99"/>
      <c r="MCL89" s="99"/>
      <c r="MCM89" s="99"/>
      <c r="MCN89" s="99"/>
      <c r="MCO89" s="99"/>
      <c r="MCP89" s="99"/>
      <c r="MCQ89" s="99"/>
      <c r="MCR89" s="99"/>
      <c r="MCS89" s="99"/>
      <c r="MCT89" s="99"/>
      <c r="MCU89" s="99"/>
      <c r="MCV89" s="99"/>
      <c r="MCW89" s="99"/>
      <c r="MCX89" s="99"/>
      <c r="MCY89" s="99"/>
      <c r="MCZ89" s="99"/>
      <c r="MDA89" s="99"/>
      <c r="MDB89" s="99"/>
      <c r="MDC89" s="99"/>
      <c r="MDD89" s="99"/>
      <c r="MDE89" s="99"/>
      <c r="MDF89" s="99"/>
      <c r="MDG89" s="99"/>
      <c r="MDH89" s="99"/>
      <c r="MDI89" s="99"/>
      <c r="MDJ89" s="99"/>
      <c r="MDK89" s="99"/>
      <c r="MDL89" s="99"/>
      <c r="MDM89" s="99"/>
      <c r="MDN89" s="99"/>
      <c r="MDO89" s="99"/>
      <c r="MDP89" s="99"/>
      <c r="MDQ89" s="99"/>
      <c r="MDR89" s="99"/>
      <c r="MDS89" s="99"/>
      <c r="MDT89" s="99"/>
      <c r="MDU89" s="99"/>
      <c r="MDV89" s="99"/>
      <c r="MDW89" s="99"/>
      <c r="MDX89" s="99"/>
      <c r="MDY89" s="99"/>
      <c r="MDZ89" s="99"/>
      <c r="MEA89" s="99"/>
      <c r="MEB89" s="99"/>
      <c r="MEC89" s="99"/>
      <c r="MED89" s="99"/>
      <c r="MEE89" s="99"/>
      <c r="MEF89" s="99"/>
      <c r="MEG89" s="99"/>
      <c r="MEH89" s="99"/>
      <c r="MEI89" s="99"/>
      <c r="MEJ89" s="99"/>
      <c r="MEK89" s="99"/>
      <c r="MEL89" s="99"/>
      <c r="MEM89" s="99"/>
      <c r="MEN89" s="99"/>
      <c r="MEO89" s="99"/>
      <c r="MEP89" s="99"/>
      <c r="MEQ89" s="99"/>
      <c r="MER89" s="99"/>
      <c r="MES89" s="99"/>
      <c r="MET89" s="99"/>
      <c r="MEU89" s="99"/>
      <c r="MEV89" s="99"/>
      <c r="MEW89" s="99"/>
      <c r="MEX89" s="99"/>
      <c r="MEY89" s="99"/>
      <c r="MEZ89" s="99"/>
      <c r="MFA89" s="99"/>
      <c r="MFB89" s="99"/>
      <c r="MFC89" s="99"/>
      <c r="MFD89" s="99"/>
      <c r="MFE89" s="99"/>
      <c r="MFF89" s="99"/>
      <c r="MFG89" s="99"/>
      <c r="MFH89" s="99"/>
      <c r="MFI89" s="99"/>
      <c r="MFJ89" s="99"/>
      <c r="MFK89" s="99"/>
      <c r="MFL89" s="99"/>
      <c r="MFM89" s="99"/>
      <c r="MFN89" s="99"/>
      <c r="MFO89" s="99"/>
      <c r="MFP89" s="99"/>
      <c r="MFQ89" s="99"/>
      <c r="MFR89" s="99"/>
      <c r="MFS89" s="99"/>
      <c r="MFT89" s="99"/>
      <c r="MFU89" s="99"/>
      <c r="MFV89" s="99"/>
      <c r="MFW89" s="99"/>
      <c r="MFX89" s="99"/>
      <c r="MFY89" s="99"/>
      <c r="MFZ89" s="99"/>
      <c r="MGA89" s="99"/>
      <c r="MGB89" s="99"/>
      <c r="MGC89" s="99"/>
      <c r="MGD89" s="99"/>
      <c r="MGE89" s="99"/>
      <c r="MGF89" s="99"/>
      <c r="MGG89" s="99"/>
      <c r="MGH89" s="99"/>
      <c r="MGI89" s="99"/>
      <c r="MGJ89" s="99"/>
      <c r="MGK89" s="99"/>
      <c r="MGL89" s="99"/>
      <c r="MGM89" s="99"/>
      <c r="MGN89" s="99"/>
      <c r="MGO89" s="99"/>
      <c r="MGP89" s="99"/>
      <c r="MGQ89" s="99"/>
      <c r="MGR89" s="99"/>
      <c r="MGS89" s="99"/>
      <c r="MGT89" s="99"/>
      <c r="MGU89" s="99"/>
      <c r="MGV89" s="99"/>
      <c r="MGW89" s="99"/>
      <c r="MGX89" s="99"/>
      <c r="MGY89" s="99"/>
      <c r="MGZ89" s="99"/>
      <c r="MHA89" s="99"/>
      <c r="MHB89" s="99"/>
      <c r="MHC89" s="99"/>
      <c r="MHD89" s="99"/>
      <c r="MHE89" s="99"/>
      <c r="MHF89" s="99"/>
      <c r="MHG89" s="99"/>
      <c r="MHH89" s="99"/>
      <c r="MHI89" s="99"/>
      <c r="MHJ89" s="99"/>
      <c r="MHK89" s="99"/>
      <c r="MHL89" s="99"/>
      <c r="MHM89" s="99"/>
      <c r="MHN89" s="99"/>
      <c r="MHO89" s="99"/>
      <c r="MHP89" s="99"/>
      <c r="MHQ89" s="99"/>
      <c r="MHR89" s="99"/>
      <c r="MHS89" s="99"/>
      <c r="MHT89" s="99"/>
      <c r="MHU89" s="99"/>
      <c r="MHV89" s="99"/>
      <c r="MHW89" s="99"/>
      <c r="MHX89" s="99"/>
      <c r="MHY89" s="99"/>
      <c r="MHZ89" s="99"/>
      <c r="MIA89" s="99"/>
      <c r="MIB89" s="99"/>
      <c r="MIC89" s="99"/>
      <c r="MID89" s="99"/>
      <c r="MIE89" s="99"/>
      <c r="MIF89" s="99"/>
      <c r="MIG89" s="99"/>
      <c r="MIH89" s="99"/>
      <c r="MII89" s="99"/>
      <c r="MIJ89" s="99"/>
      <c r="MIK89" s="99"/>
      <c r="MIL89" s="99"/>
      <c r="MIM89" s="99"/>
      <c r="MIN89" s="99"/>
      <c r="MIO89" s="99"/>
      <c r="MIP89" s="99"/>
      <c r="MIQ89" s="99"/>
      <c r="MIR89" s="99"/>
      <c r="MIS89" s="99"/>
      <c r="MIT89" s="99"/>
      <c r="MIU89" s="99"/>
      <c r="MIV89" s="99"/>
      <c r="MIW89" s="99"/>
      <c r="MIX89" s="99"/>
      <c r="MIY89" s="99"/>
      <c r="MIZ89" s="99"/>
      <c r="MJA89" s="99"/>
      <c r="MJB89" s="99"/>
      <c r="MJC89" s="99"/>
      <c r="MJD89" s="99"/>
      <c r="MJE89" s="99"/>
      <c r="MJF89" s="99"/>
      <c r="MJG89" s="99"/>
      <c r="MJH89" s="99"/>
      <c r="MJI89" s="99"/>
      <c r="MJJ89" s="99"/>
      <c r="MJK89" s="99"/>
      <c r="MJL89" s="99"/>
      <c r="MJM89" s="99"/>
      <c r="MJN89" s="99"/>
      <c r="MJO89" s="99"/>
      <c r="MJP89" s="99"/>
      <c r="MJQ89" s="99"/>
      <c r="MJR89" s="99"/>
      <c r="MJS89" s="99"/>
      <c r="MJT89" s="99"/>
      <c r="MJU89" s="99"/>
      <c r="MJV89" s="99"/>
      <c r="MJW89" s="99"/>
      <c r="MJX89" s="99"/>
      <c r="MJY89" s="99"/>
      <c r="MJZ89" s="99"/>
      <c r="MKA89" s="99"/>
      <c r="MKB89" s="99"/>
      <c r="MKC89" s="99"/>
      <c r="MKD89" s="99"/>
      <c r="MKE89" s="99"/>
      <c r="MKF89" s="99"/>
      <c r="MKG89" s="99"/>
      <c r="MKH89" s="99"/>
      <c r="MKI89" s="99"/>
      <c r="MKJ89" s="99"/>
      <c r="MKK89" s="99"/>
      <c r="MKL89" s="99"/>
      <c r="MKM89" s="99"/>
      <c r="MKN89" s="99"/>
      <c r="MKO89" s="99"/>
      <c r="MKP89" s="99"/>
      <c r="MKQ89" s="99"/>
      <c r="MKR89" s="99"/>
      <c r="MKS89" s="99"/>
      <c r="MKT89" s="99"/>
      <c r="MKU89" s="99"/>
      <c r="MKV89" s="99"/>
      <c r="MKW89" s="99"/>
      <c r="MKX89" s="99"/>
      <c r="MKY89" s="99"/>
      <c r="MKZ89" s="99"/>
      <c r="MLA89" s="99"/>
      <c r="MLB89" s="99"/>
      <c r="MLC89" s="99"/>
      <c r="MLD89" s="99"/>
      <c r="MLE89" s="99"/>
      <c r="MLF89" s="99"/>
      <c r="MLG89" s="99"/>
      <c r="MLH89" s="99"/>
      <c r="MLI89" s="99"/>
      <c r="MLJ89" s="99"/>
      <c r="MLK89" s="99"/>
      <c r="MLL89" s="99"/>
      <c r="MLM89" s="99"/>
      <c r="MLN89" s="99"/>
      <c r="MLO89" s="99"/>
      <c r="MLP89" s="99"/>
      <c r="MLQ89" s="99"/>
      <c r="MLR89" s="99"/>
      <c r="MLS89" s="99"/>
      <c r="MLT89" s="99"/>
      <c r="MLU89" s="99"/>
      <c r="MLV89" s="99"/>
      <c r="MLW89" s="99"/>
      <c r="MLX89" s="99"/>
      <c r="MLY89" s="99"/>
      <c r="MLZ89" s="99"/>
      <c r="MMA89" s="99"/>
      <c r="MMB89" s="99"/>
      <c r="MMC89" s="99"/>
      <c r="MMD89" s="99"/>
      <c r="MME89" s="99"/>
      <c r="MMF89" s="99"/>
      <c r="MMG89" s="99"/>
      <c r="MMH89" s="99"/>
      <c r="MMI89" s="99"/>
      <c r="MMJ89" s="99"/>
      <c r="MMK89" s="99"/>
      <c r="MML89" s="99"/>
      <c r="MMM89" s="99"/>
      <c r="MMN89" s="99"/>
      <c r="MMO89" s="99"/>
      <c r="MMP89" s="99"/>
      <c r="MMQ89" s="99"/>
      <c r="MMR89" s="99"/>
      <c r="MMS89" s="99"/>
      <c r="MMT89" s="99"/>
      <c r="MMU89" s="99"/>
      <c r="MMV89" s="99"/>
      <c r="MMW89" s="99"/>
      <c r="MMX89" s="99"/>
      <c r="MMY89" s="99"/>
      <c r="MMZ89" s="99"/>
      <c r="MNA89" s="99"/>
      <c r="MNB89" s="99"/>
      <c r="MNC89" s="99"/>
      <c r="MND89" s="99"/>
      <c r="MNE89" s="99"/>
      <c r="MNF89" s="99"/>
      <c r="MNG89" s="99"/>
      <c r="MNH89" s="99"/>
      <c r="MNI89" s="99"/>
      <c r="MNJ89" s="99"/>
      <c r="MNK89" s="99"/>
      <c r="MNL89" s="99"/>
      <c r="MNM89" s="99"/>
      <c r="MNN89" s="99"/>
      <c r="MNO89" s="99"/>
      <c r="MNP89" s="99"/>
      <c r="MNQ89" s="99"/>
      <c r="MNR89" s="99"/>
      <c r="MNS89" s="99"/>
      <c r="MNT89" s="99"/>
      <c r="MNU89" s="99"/>
      <c r="MNV89" s="99"/>
      <c r="MNW89" s="99"/>
      <c r="MNX89" s="99"/>
      <c r="MNY89" s="99"/>
      <c r="MNZ89" s="99"/>
      <c r="MOA89" s="99"/>
      <c r="MOB89" s="99"/>
      <c r="MOC89" s="99"/>
      <c r="MOD89" s="99"/>
      <c r="MOE89" s="99"/>
      <c r="MOF89" s="99"/>
      <c r="MOG89" s="99"/>
      <c r="MOH89" s="99"/>
      <c r="MOI89" s="99"/>
      <c r="MOJ89" s="99"/>
      <c r="MOK89" s="99"/>
      <c r="MOL89" s="99"/>
      <c r="MOM89" s="99"/>
      <c r="MON89" s="99"/>
      <c r="MOO89" s="99"/>
      <c r="MOP89" s="99"/>
      <c r="MOQ89" s="99"/>
      <c r="MOR89" s="99"/>
      <c r="MOS89" s="99"/>
      <c r="MOT89" s="99"/>
      <c r="MOU89" s="99"/>
      <c r="MOV89" s="99"/>
      <c r="MOW89" s="99"/>
      <c r="MOX89" s="99"/>
      <c r="MOY89" s="99"/>
      <c r="MOZ89" s="99"/>
      <c r="MPA89" s="99"/>
      <c r="MPB89" s="99"/>
      <c r="MPC89" s="99"/>
      <c r="MPD89" s="99"/>
      <c r="MPE89" s="99"/>
      <c r="MPF89" s="99"/>
      <c r="MPG89" s="99"/>
      <c r="MPH89" s="99"/>
      <c r="MPI89" s="99"/>
      <c r="MPJ89" s="99"/>
      <c r="MPK89" s="99"/>
      <c r="MPL89" s="99"/>
      <c r="MPM89" s="99"/>
      <c r="MPN89" s="99"/>
      <c r="MPO89" s="99"/>
      <c r="MPP89" s="99"/>
      <c r="MPQ89" s="99"/>
      <c r="MPR89" s="99"/>
      <c r="MPS89" s="99"/>
      <c r="MPT89" s="99"/>
      <c r="MPU89" s="99"/>
      <c r="MPV89" s="99"/>
      <c r="MPW89" s="99"/>
      <c r="MPX89" s="99"/>
      <c r="MPY89" s="99"/>
      <c r="MPZ89" s="99"/>
      <c r="MQA89" s="99"/>
      <c r="MQB89" s="99"/>
      <c r="MQC89" s="99"/>
      <c r="MQD89" s="99"/>
      <c r="MQE89" s="99"/>
      <c r="MQF89" s="99"/>
      <c r="MQG89" s="99"/>
      <c r="MQH89" s="99"/>
      <c r="MQI89" s="99"/>
      <c r="MQJ89" s="99"/>
      <c r="MQK89" s="99"/>
      <c r="MQL89" s="99"/>
      <c r="MQM89" s="99"/>
      <c r="MQN89" s="99"/>
      <c r="MQO89" s="99"/>
      <c r="MQP89" s="99"/>
      <c r="MQQ89" s="99"/>
      <c r="MQR89" s="99"/>
      <c r="MQS89" s="99"/>
      <c r="MQT89" s="99"/>
      <c r="MQU89" s="99"/>
      <c r="MQV89" s="99"/>
      <c r="MQW89" s="99"/>
      <c r="MQX89" s="99"/>
      <c r="MQY89" s="99"/>
      <c r="MQZ89" s="99"/>
      <c r="MRA89" s="99"/>
      <c r="MRB89" s="99"/>
      <c r="MRC89" s="99"/>
      <c r="MRD89" s="99"/>
      <c r="MRE89" s="99"/>
      <c r="MRF89" s="99"/>
      <c r="MRG89" s="99"/>
      <c r="MRH89" s="99"/>
      <c r="MRI89" s="99"/>
      <c r="MRJ89" s="99"/>
      <c r="MRK89" s="99"/>
      <c r="MRL89" s="99"/>
      <c r="MRM89" s="99"/>
      <c r="MRN89" s="99"/>
      <c r="MRO89" s="99"/>
      <c r="MRP89" s="99"/>
      <c r="MRQ89" s="99"/>
      <c r="MRR89" s="99"/>
      <c r="MRS89" s="99"/>
      <c r="MRT89" s="99"/>
      <c r="MRU89" s="99"/>
      <c r="MRV89" s="99"/>
      <c r="MRW89" s="99"/>
      <c r="MRX89" s="99"/>
      <c r="MRY89" s="99"/>
      <c r="MRZ89" s="99"/>
      <c r="MSA89" s="99"/>
      <c r="MSB89" s="99"/>
      <c r="MSC89" s="99"/>
      <c r="MSD89" s="99"/>
      <c r="MSE89" s="99"/>
      <c r="MSF89" s="99"/>
      <c r="MSG89" s="99"/>
      <c r="MSH89" s="99"/>
      <c r="MSI89" s="99"/>
      <c r="MSJ89" s="99"/>
      <c r="MSK89" s="99"/>
      <c r="MSL89" s="99"/>
      <c r="MSM89" s="99"/>
      <c r="MSN89" s="99"/>
      <c r="MSO89" s="99"/>
      <c r="MSP89" s="99"/>
      <c r="MSQ89" s="99"/>
      <c r="MSR89" s="99"/>
      <c r="MSS89" s="99"/>
      <c r="MST89" s="99"/>
      <c r="MSU89" s="99"/>
      <c r="MSV89" s="99"/>
      <c r="MSW89" s="99"/>
      <c r="MSX89" s="99"/>
      <c r="MSY89" s="99"/>
      <c r="MSZ89" s="99"/>
      <c r="MTA89" s="99"/>
      <c r="MTB89" s="99"/>
      <c r="MTC89" s="99"/>
      <c r="MTD89" s="99"/>
      <c r="MTE89" s="99"/>
      <c r="MTF89" s="99"/>
      <c r="MTG89" s="99"/>
      <c r="MTH89" s="99"/>
      <c r="MTI89" s="99"/>
      <c r="MTJ89" s="99"/>
      <c r="MTK89" s="99"/>
      <c r="MTL89" s="99"/>
      <c r="MTM89" s="99"/>
      <c r="MTN89" s="99"/>
      <c r="MTO89" s="99"/>
      <c r="MTP89" s="99"/>
      <c r="MTQ89" s="99"/>
      <c r="MTR89" s="99"/>
      <c r="MTS89" s="99"/>
      <c r="MTT89" s="99"/>
      <c r="MTU89" s="99"/>
      <c r="MTV89" s="99"/>
      <c r="MTW89" s="99"/>
      <c r="MTX89" s="99"/>
      <c r="MTY89" s="99"/>
      <c r="MTZ89" s="99"/>
      <c r="MUA89" s="99"/>
      <c r="MUB89" s="99"/>
      <c r="MUC89" s="99"/>
      <c r="MUD89" s="99"/>
      <c r="MUE89" s="99"/>
      <c r="MUF89" s="99"/>
      <c r="MUG89" s="99"/>
      <c r="MUH89" s="99"/>
      <c r="MUI89" s="99"/>
      <c r="MUJ89" s="99"/>
      <c r="MUK89" s="99"/>
      <c r="MUL89" s="99"/>
      <c r="MUM89" s="99"/>
      <c r="MUN89" s="99"/>
      <c r="MUO89" s="99"/>
      <c r="MUP89" s="99"/>
      <c r="MUQ89" s="99"/>
      <c r="MUR89" s="99"/>
      <c r="MUS89" s="99"/>
      <c r="MUT89" s="99"/>
      <c r="MUU89" s="99"/>
      <c r="MUV89" s="99"/>
      <c r="MUW89" s="99"/>
      <c r="MUX89" s="99"/>
      <c r="MUY89" s="99"/>
      <c r="MUZ89" s="99"/>
      <c r="MVA89" s="99"/>
      <c r="MVB89" s="99"/>
      <c r="MVC89" s="99"/>
      <c r="MVD89" s="99"/>
      <c r="MVE89" s="99"/>
      <c r="MVF89" s="99"/>
      <c r="MVG89" s="99"/>
      <c r="MVH89" s="99"/>
      <c r="MVI89" s="99"/>
      <c r="MVJ89" s="99"/>
      <c r="MVK89" s="99"/>
      <c r="MVL89" s="99"/>
      <c r="MVM89" s="99"/>
      <c r="MVN89" s="99"/>
      <c r="MVO89" s="99"/>
      <c r="MVP89" s="99"/>
      <c r="MVQ89" s="99"/>
      <c r="MVR89" s="99"/>
      <c r="MVS89" s="99"/>
      <c r="MVT89" s="99"/>
      <c r="MVU89" s="99"/>
      <c r="MVV89" s="99"/>
      <c r="MVW89" s="99"/>
      <c r="MVX89" s="99"/>
      <c r="MVY89" s="99"/>
      <c r="MVZ89" s="99"/>
      <c r="MWA89" s="99"/>
      <c r="MWB89" s="99"/>
      <c r="MWC89" s="99"/>
      <c r="MWD89" s="99"/>
      <c r="MWE89" s="99"/>
      <c r="MWF89" s="99"/>
      <c r="MWG89" s="99"/>
      <c r="MWH89" s="99"/>
      <c r="MWI89" s="99"/>
      <c r="MWJ89" s="99"/>
      <c r="MWK89" s="99"/>
      <c r="MWL89" s="99"/>
      <c r="MWM89" s="99"/>
      <c r="MWN89" s="99"/>
      <c r="MWO89" s="99"/>
      <c r="MWP89" s="99"/>
      <c r="MWQ89" s="99"/>
      <c r="MWR89" s="99"/>
      <c r="MWS89" s="99"/>
      <c r="MWT89" s="99"/>
      <c r="MWU89" s="99"/>
      <c r="MWV89" s="99"/>
      <c r="MWW89" s="99"/>
      <c r="MWX89" s="99"/>
      <c r="MWY89" s="99"/>
      <c r="MWZ89" s="99"/>
      <c r="MXA89" s="99"/>
      <c r="MXB89" s="99"/>
      <c r="MXC89" s="99"/>
      <c r="MXD89" s="99"/>
      <c r="MXE89" s="99"/>
      <c r="MXF89" s="99"/>
      <c r="MXG89" s="99"/>
      <c r="MXH89" s="99"/>
      <c r="MXI89" s="99"/>
      <c r="MXJ89" s="99"/>
      <c r="MXK89" s="99"/>
      <c r="MXL89" s="99"/>
      <c r="MXM89" s="99"/>
      <c r="MXN89" s="99"/>
      <c r="MXO89" s="99"/>
      <c r="MXP89" s="99"/>
      <c r="MXQ89" s="99"/>
      <c r="MXR89" s="99"/>
      <c r="MXS89" s="99"/>
      <c r="MXT89" s="99"/>
      <c r="MXU89" s="99"/>
      <c r="MXV89" s="99"/>
      <c r="MXW89" s="99"/>
      <c r="MXX89" s="99"/>
      <c r="MXY89" s="99"/>
      <c r="MXZ89" s="99"/>
      <c r="MYA89" s="99"/>
      <c r="MYB89" s="99"/>
      <c r="MYC89" s="99"/>
      <c r="MYD89" s="99"/>
      <c r="MYE89" s="99"/>
      <c r="MYF89" s="99"/>
      <c r="MYG89" s="99"/>
      <c r="MYH89" s="99"/>
      <c r="MYI89" s="99"/>
      <c r="MYJ89" s="99"/>
      <c r="MYK89" s="99"/>
      <c r="MYL89" s="99"/>
      <c r="MYM89" s="99"/>
      <c r="MYN89" s="99"/>
      <c r="MYO89" s="99"/>
      <c r="MYP89" s="99"/>
      <c r="MYQ89" s="99"/>
      <c r="MYR89" s="99"/>
      <c r="MYS89" s="99"/>
      <c r="MYT89" s="99"/>
      <c r="MYU89" s="99"/>
      <c r="MYV89" s="99"/>
      <c r="MYW89" s="99"/>
      <c r="MYX89" s="99"/>
      <c r="MYY89" s="99"/>
      <c r="MYZ89" s="99"/>
      <c r="MZA89" s="99"/>
      <c r="MZB89" s="99"/>
      <c r="MZC89" s="99"/>
      <c r="MZD89" s="99"/>
      <c r="MZE89" s="99"/>
      <c r="MZF89" s="99"/>
      <c r="MZG89" s="99"/>
      <c r="MZH89" s="99"/>
      <c r="MZI89" s="99"/>
      <c r="MZJ89" s="99"/>
      <c r="MZK89" s="99"/>
      <c r="MZL89" s="99"/>
      <c r="MZM89" s="99"/>
      <c r="MZN89" s="99"/>
      <c r="MZO89" s="99"/>
      <c r="MZP89" s="99"/>
      <c r="MZQ89" s="99"/>
      <c r="MZR89" s="99"/>
      <c r="MZS89" s="99"/>
      <c r="MZT89" s="99"/>
      <c r="MZU89" s="99"/>
      <c r="MZV89" s="99"/>
      <c r="MZW89" s="99"/>
      <c r="MZX89" s="99"/>
      <c r="MZY89" s="99"/>
      <c r="MZZ89" s="99"/>
      <c r="NAA89" s="99"/>
      <c r="NAB89" s="99"/>
      <c r="NAC89" s="99"/>
      <c r="NAD89" s="99"/>
      <c r="NAE89" s="99"/>
      <c r="NAF89" s="99"/>
      <c r="NAG89" s="99"/>
      <c r="NAH89" s="99"/>
      <c r="NAI89" s="99"/>
      <c r="NAJ89" s="99"/>
      <c r="NAK89" s="99"/>
      <c r="NAL89" s="99"/>
      <c r="NAM89" s="99"/>
      <c r="NAN89" s="99"/>
      <c r="NAO89" s="99"/>
      <c r="NAP89" s="99"/>
      <c r="NAQ89" s="99"/>
      <c r="NAR89" s="99"/>
      <c r="NAS89" s="99"/>
      <c r="NAT89" s="99"/>
      <c r="NAU89" s="99"/>
      <c r="NAV89" s="99"/>
      <c r="NAW89" s="99"/>
      <c r="NAX89" s="99"/>
      <c r="NAY89" s="99"/>
      <c r="NAZ89" s="99"/>
      <c r="NBA89" s="99"/>
      <c r="NBB89" s="99"/>
      <c r="NBC89" s="99"/>
      <c r="NBD89" s="99"/>
      <c r="NBE89" s="99"/>
      <c r="NBF89" s="99"/>
      <c r="NBG89" s="99"/>
      <c r="NBH89" s="99"/>
      <c r="NBI89" s="99"/>
      <c r="NBJ89" s="99"/>
      <c r="NBK89" s="99"/>
      <c r="NBL89" s="99"/>
      <c r="NBM89" s="99"/>
      <c r="NBN89" s="99"/>
      <c r="NBO89" s="99"/>
      <c r="NBP89" s="99"/>
      <c r="NBQ89" s="99"/>
      <c r="NBR89" s="99"/>
      <c r="NBS89" s="99"/>
      <c r="NBT89" s="99"/>
      <c r="NBU89" s="99"/>
      <c r="NBV89" s="99"/>
      <c r="NBW89" s="99"/>
      <c r="NBX89" s="99"/>
      <c r="NBY89" s="99"/>
      <c r="NBZ89" s="99"/>
      <c r="NCA89" s="99"/>
      <c r="NCB89" s="99"/>
      <c r="NCC89" s="99"/>
      <c r="NCD89" s="99"/>
      <c r="NCE89" s="99"/>
      <c r="NCF89" s="99"/>
      <c r="NCG89" s="99"/>
      <c r="NCH89" s="99"/>
      <c r="NCI89" s="99"/>
      <c r="NCJ89" s="99"/>
      <c r="NCK89" s="99"/>
      <c r="NCL89" s="99"/>
      <c r="NCM89" s="99"/>
      <c r="NCN89" s="99"/>
      <c r="NCO89" s="99"/>
      <c r="NCP89" s="99"/>
      <c r="NCQ89" s="99"/>
      <c r="NCR89" s="99"/>
      <c r="NCS89" s="99"/>
      <c r="NCT89" s="99"/>
      <c r="NCU89" s="99"/>
      <c r="NCV89" s="99"/>
      <c r="NCW89" s="99"/>
      <c r="NCX89" s="99"/>
      <c r="NCY89" s="99"/>
      <c r="NCZ89" s="99"/>
      <c r="NDA89" s="99"/>
      <c r="NDB89" s="99"/>
      <c r="NDC89" s="99"/>
      <c r="NDD89" s="99"/>
      <c r="NDE89" s="99"/>
      <c r="NDF89" s="99"/>
      <c r="NDG89" s="99"/>
      <c r="NDH89" s="99"/>
      <c r="NDI89" s="99"/>
      <c r="NDJ89" s="99"/>
      <c r="NDK89" s="99"/>
      <c r="NDL89" s="99"/>
      <c r="NDM89" s="99"/>
      <c r="NDN89" s="99"/>
      <c r="NDO89" s="99"/>
      <c r="NDP89" s="99"/>
      <c r="NDQ89" s="99"/>
      <c r="NDR89" s="99"/>
      <c r="NDS89" s="99"/>
      <c r="NDT89" s="99"/>
      <c r="NDU89" s="99"/>
      <c r="NDV89" s="99"/>
      <c r="NDW89" s="99"/>
      <c r="NDX89" s="99"/>
      <c r="NDY89" s="99"/>
      <c r="NDZ89" s="99"/>
      <c r="NEA89" s="99"/>
      <c r="NEB89" s="99"/>
      <c r="NEC89" s="99"/>
      <c r="NED89" s="99"/>
      <c r="NEE89" s="99"/>
      <c r="NEF89" s="99"/>
      <c r="NEG89" s="99"/>
      <c r="NEH89" s="99"/>
      <c r="NEI89" s="99"/>
      <c r="NEJ89" s="99"/>
      <c r="NEK89" s="99"/>
      <c r="NEL89" s="99"/>
      <c r="NEM89" s="99"/>
      <c r="NEN89" s="99"/>
      <c r="NEO89" s="99"/>
      <c r="NEP89" s="99"/>
      <c r="NEQ89" s="99"/>
      <c r="NER89" s="99"/>
      <c r="NES89" s="99"/>
      <c r="NET89" s="99"/>
      <c r="NEU89" s="99"/>
      <c r="NEV89" s="99"/>
      <c r="NEW89" s="99"/>
      <c r="NEX89" s="99"/>
      <c r="NEY89" s="99"/>
      <c r="NEZ89" s="99"/>
      <c r="NFA89" s="99"/>
      <c r="NFB89" s="99"/>
      <c r="NFC89" s="99"/>
      <c r="NFD89" s="99"/>
      <c r="NFE89" s="99"/>
      <c r="NFF89" s="99"/>
      <c r="NFG89" s="99"/>
      <c r="NFH89" s="99"/>
      <c r="NFI89" s="99"/>
      <c r="NFJ89" s="99"/>
      <c r="NFK89" s="99"/>
      <c r="NFL89" s="99"/>
      <c r="NFM89" s="99"/>
      <c r="NFN89" s="99"/>
      <c r="NFO89" s="99"/>
      <c r="NFP89" s="99"/>
      <c r="NFQ89" s="99"/>
      <c r="NFR89" s="99"/>
      <c r="NFS89" s="99"/>
      <c r="NFT89" s="99"/>
      <c r="NFU89" s="99"/>
      <c r="NFV89" s="99"/>
      <c r="NFW89" s="99"/>
      <c r="NFX89" s="99"/>
      <c r="NFY89" s="99"/>
      <c r="NFZ89" s="99"/>
      <c r="NGA89" s="99"/>
      <c r="NGB89" s="99"/>
      <c r="NGC89" s="99"/>
      <c r="NGD89" s="99"/>
      <c r="NGE89" s="99"/>
      <c r="NGF89" s="99"/>
      <c r="NGG89" s="99"/>
      <c r="NGH89" s="99"/>
      <c r="NGI89" s="99"/>
      <c r="NGJ89" s="99"/>
      <c r="NGK89" s="99"/>
      <c r="NGL89" s="99"/>
      <c r="NGM89" s="99"/>
      <c r="NGN89" s="99"/>
      <c r="NGO89" s="99"/>
      <c r="NGP89" s="99"/>
      <c r="NGQ89" s="99"/>
      <c r="NGR89" s="99"/>
      <c r="NGS89" s="99"/>
      <c r="NGT89" s="99"/>
      <c r="NGU89" s="99"/>
      <c r="NGV89" s="99"/>
      <c r="NGW89" s="99"/>
      <c r="NGX89" s="99"/>
      <c r="NGY89" s="99"/>
      <c r="NGZ89" s="99"/>
      <c r="NHA89" s="99"/>
      <c r="NHB89" s="99"/>
      <c r="NHC89" s="99"/>
      <c r="NHD89" s="99"/>
      <c r="NHE89" s="99"/>
      <c r="NHF89" s="99"/>
      <c r="NHG89" s="99"/>
      <c r="NHH89" s="99"/>
      <c r="NHI89" s="99"/>
      <c r="NHJ89" s="99"/>
      <c r="NHK89" s="99"/>
      <c r="NHL89" s="99"/>
      <c r="NHM89" s="99"/>
      <c r="NHN89" s="99"/>
      <c r="NHO89" s="99"/>
      <c r="NHP89" s="99"/>
      <c r="NHQ89" s="99"/>
      <c r="NHR89" s="99"/>
      <c r="NHS89" s="99"/>
      <c r="NHT89" s="99"/>
      <c r="NHU89" s="99"/>
      <c r="NHV89" s="99"/>
      <c r="NHW89" s="99"/>
      <c r="NHX89" s="99"/>
      <c r="NHY89" s="99"/>
      <c r="NHZ89" s="99"/>
      <c r="NIA89" s="99"/>
      <c r="NIB89" s="99"/>
      <c r="NIC89" s="99"/>
      <c r="NID89" s="99"/>
      <c r="NIE89" s="99"/>
      <c r="NIF89" s="99"/>
      <c r="NIG89" s="99"/>
      <c r="NIH89" s="99"/>
      <c r="NII89" s="99"/>
      <c r="NIJ89" s="99"/>
      <c r="NIK89" s="99"/>
      <c r="NIL89" s="99"/>
      <c r="NIM89" s="99"/>
      <c r="NIN89" s="99"/>
      <c r="NIO89" s="99"/>
      <c r="NIP89" s="99"/>
      <c r="NIQ89" s="99"/>
      <c r="NIR89" s="99"/>
      <c r="NIS89" s="99"/>
      <c r="NIT89" s="99"/>
      <c r="NIU89" s="99"/>
      <c r="NIV89" s="99"/>
      <c r="NIW89" s="99"/>
      <c r="NIX89" s="99"/>
      <c r="NIY89" s="99"/>
      <c r="NIZ89" s="99"/>
      <c r="NJA89" s="99"/>
      <c r="NJB89" s="99"/>
      <c r="NJC89" s="99"/>
      <c r="NJD89" s="99"/>
      <c r="NJE89" s="99"/>
      <c r="NJF89" s="99"/>
      <c r="NJG89" s="99"/>
      <c r="NJH89" s="99"/>
      <c r="NJI89" s="99"/>
      <c r="NJJ89" s="99"/>
      <c r="NJK89" s="99"/>
      <c r="NJL89" s="99"/>
      <c r="NJM89" s="99"/>
      <c r="NJN89" s="99"/>
      <c r="NJO89" s="99"/>
      <c r="NJP89" s="99"/>
      <c r="NJQ89" s="99"/>
      <c r="NJR89" s="99"/>
      <c r="NJS89" s="99"/>
      <c r="NJT89" s="99"/>
      <c r="NJU89" s="99"/>
      <c r="NJV89" s="99"/>
      <c r="NJW89" s="99"/>
      <c r="NJX89" s="99"/>
      <c r="NJY89" s="99"/>
      <c r="NJZ89" s="99"/>
      <c r="NKA89" s="99"/>
      <c r="NKB89" s="99"/>
      <c r="NKC89" s="99"/>
      <c r="NKD89" s="99"/>
      <c r="NKE89" s="99"/>
      <c r="NKF89" s="99"/>
      <c r="NKG89" s="99"/>
      <c r="NKH89" s="99"/>
      <c r="NKI89" s="99"/>
      <c r="NKJ89" s="99"/>
      <c r="NKK89" s="99"/>
      <c r="NKL89" s="99"/>
      <c r="NKM89" s="99"/>
      <c r="NKN89" s="99"/>
      <c r="NKO89" s="99"/>
      <c r="NKP89" s="99"/>
      <c r="NKQ89" s="99"/>
      <c r="NKR89" s="99"/>
      <c r="NKS89" s="99"/>
      <c r="NKT89" s="99"/>
      <c r="NKU89" s="99"/>
      <c r="NKV89" s="99"/>
      <c r="NKW89" s="99"/>
      <c r="NKX89" s="99"/>
      <c r="NKY89" s="99"/>
      <c r="NKZ89" s="99"/>
      <c r="NLA89" s="99"/>
      <c r="NLB89" s="99"/>
      <c r="NLC89" s="99"/>
      <c r="NLD89" s="99"/>
      <c r="NLE89" s="99"/>
      <c r="NLF89" s="99"/>
      <c r="NLG89" s="99"/>
      <c r="NLH89" s="99"/>
      <c r="NLI89" s="99"/>
      <c r="NLJ89" s="99"/>
      <c r="NLK89" s="99"/>
      <c r="NLL89" s="99"/>
      <c r="NLM89" s="99"/>
      <c r="NLN89" s="99"/>
      <c r="NLO89" s="99"/>
      <c r="NLP89" s="99"/>
      <c r="NLQ89" s="99"/>
      <c r="NLR89" s="99"/>
      <c r="NLS89" s="99"/>
      <c r="NLT89" s="99"/>
      <c r="NLU89" s="99"/>
      <c r="NLV89" s="99"/>
      <c r="NLW89" s="99"/>
      <c r="NLX89" s="99"/>
      <c r="NLY89" s="99"/>
      <c r="NLZ89" s="99"/>
      <c r="NMA89" s="99"/>
      <c r="NMB89" s="99"/>
      <c r="NMC89" s="99"/>
      <c r="NMD89" s="99"/>
      <c r="NME89" s="99"/>
      <c r="NMF89" s="99"/>
      <c r="NMG89" s="99"/>
      <c r="NMH89" s="99"/>
      <c r="NMI89" s="99"/>
      <c r="NMJ89" s="99"/>
      <c r="NMK89" s="99"/>
      <c r="NML89" s="99"/>
      <c r="NMM89" s="99"/>
      <c r="NMN89" s="99"/>
      <c r="NMO89" s="99"/>
      <c r="NMP89" s="99"/>
      <c r="NMQ89" s="99"/>
      <c r="NMR89" s="99"/>
      <c r="NMS89" s="99"/>
      <c r="NMT89" s="99"/>
      <c r="NMU89" s="99"/>
      <c r="NMV89" s="99"/>
      <c r="NMW89" s="99"/>
      <c r="NMX89" s="99"/>
      <c r="NMY89" s="99"/>
      <c r="NMZ89" s="99"/>
      <c r="NNA89" s="99"/>
      <c r="NNB89" s="99"/>
      <c r="NNC89" s="99"/>
      <c r="NND89" s="99"/>
      <c r="NNE89" s="99"/>
      <c r="NNF89" s="99"/>
      <c r="NNG89" s="99"/>
      <c r="NNH89" s="99"/>
      <c r="NNI89" s="99"/>
      <c r="NNJ89" s="99"/>
      <c r="NNK89" s="99"/>
      <c r="NNL89" s="99"/>
      <c r="NNM89" s="99"/>
      <c r="NNN89" s="99"/>
      <c r="NNO89" s="99"/>
      <c r="NNP89" s="99"/>
      <c r="NNQ89" s="99"/>
      <c r="NNR89" s="99"/>
      <c r="NNS89" s="99"/>
      <c r="NNT89" s="99"/>
      <c r="NNU89" s="99"/>
      <c r="NNV89" s="99"/>
      <c r="NNW89" s="99"/>
      <c r="NNX89" s="99"/>
      <c r="NNY89" s="99"/>
      <c r="NNZ89" s="99"/>
      <c r="NOA89" s="99"/>
      <c r="NOB89" s="99"/>
      <c r="NOC89" s="99"/>
      <c r="NOD89" s="99"/>
      <c r="NOE89" s="99"/>
      <c r="NOF89" s="99"/>
      <c r="NOG89" s="99"/>
      <c r="NOH89" s="99"/>
      <c r="NOI89" s="99"/>
      <c r="NOJ89" s="99"/>
      <c r="NOK89" s="99"/>
      <c r="NOL89" s="99"/>
      <c r="NOM89" s="99"/>
      <c r="NON89" s="99"/>
      <c r="NOO89" s="99"/>
      <c r="NOP89" s="99"/>
      <c r="NOQ89" s="99"/>
      <c r="NOR89" s="99"/>
      <c r="NOS89" s="99"/>
      <c r="NOT89" s="99"/>
      <c r="NOU89" s="99"/>
      <c r="NOV89" s="99"/>
      <c r="NOW89" s="99"/>
      <c r="NOX89" s="99"/>
      <c r="NOY89" s="99"/>
      <c r="NOZ89" s="99"/>
      <c r="NPA89" s="99"/>
      <c r="NPB89" s="99"/>
      <c r="NPC89" s="99"/>
      <c r="NPD89" s="99"/>
      <c r="NPE89" s="99"/>
      <c r="NPF89" s="99"/>
      <c r="NPG89" s="99"/>
      <c r="NPH89" s="99"/>
      <c r="NPI89" s="99"/>
      <c r="NPJ89" s="99"/>
      <c r="NPK89" s="99"/>
      <c r="NPL89" s="99"/>
      <c r="NPM89" s="99"/>
      <c r="NPN89" s="99"/>
      <c r="NPO89" s="99"/>
      <c r="NPP89" s="99"/>
      <c r="NPQ89" s="99"/>
      <c r="NPR89" s="99"/>
      <c r="NPS89" s="99"/>
      <c r="NPT89" s="99"/>
      <c r="NPU89" s="99"/>
      <c r="NPV89" s="99"/>
      <c r="NPW89" s="99"/>
      <c r="NPX89" s="99"/>
      <c r="NPY89" s="99"/>
      <c r="NPZ89" s="99"/>
      <c r="NQA89" s="99"/>
      <c r="NQB89" s="99"/>
      <c r="NQC89" s="99"/>
      <c r="NQD89" s="99"/>
      <c r="NQE89" s="99"/>
      <c r="NQF89" s="99"/>
      <c r="NQG89" s="99"/>
      <c r="NQH89" s="99"/>
      <c r="NQI89" s="99"/>
      <c r="NQJ89" s="99"/>
      <c r="NQK89" s="99"/>
      <c r="NQL89" s="99"/>
      <c r="NQM89" s="99"/>
      <c r="NQN89" s="99"/>
      <c r="NQO89" s="99"/>
      <c r="NQP89" s="99"/>
      <c r="NQQ89" s="99"/>
      <c r="NQR89" s="99"/>
      <c r="NQS89" s="99"/>
      <c r="NQT89" s="99"/>
      <c r="NQU89" s="99"/>
      <c r="NQV89" s="99"/>
      <c r="NQW89" s="99"/>
      <c r="NQX89" s="99"/>
      <c r="NQY89" s="99"/>
      <c r="NQZ89" s="99"/>
      <c r="NRA89" s="99"/>
      <c r="NRB89" s="99"/>
      <c r="NRC89" s="99"/>
      <c r="NRD89" s="99"/>
      <c r="NRE89" s="99"/>
      <c r="NRF89" s="99"/>
      <c r="NRG89" s="99"/>
      <c r="NRH89" s="99"/>
      <c r="NRI89" s="99"/>
      <c r="NRJ89" s="99"/>
      <c r="NRK89" s="99"/>
      <c r="NRL89" s="99"/>
      <c r="NRM89" s="99"/>
      <c r="NRN89" s="99"/>
      <c r="NRO89" s="99"/>
      <c r="NRP89" s="99"/>
      <c r="NRQ89" s="99"/>
      <c r="NRR89" s="99"/>
      <c r="NRS89" s="99"/>
      <c r="NRT89" s="99"/>
      <c r="NRU89" s="99"/>
      <c r="NRV89" s="99"/>
      <c r="NRW89" s="99"/>
      <c r="NRX89" s="99"/>
      <c r="NRY89" s="99"/>
      <c r="NRZ89" s="99"/>
      <c r="NSA89" s="99"/>
      <c r="NSB89" s="99"/>
      <c r="NSC89" s="99"/>
      <c r="NSD89" s="99"/>
      <c r="NSE89" s="99"/>
      <c r="NSF89" s="99"/>
      <c r="NSG89" s="99"/>
      <c r="NSH89" s="99"/>
      <c r="NSI89" s="99"/>
      <c r="NSJ89" s="99"/>
      <c r="NSK89" s="99"/>
      <c r="NSL89" s="99"/>
      <c r="NSM89" s="99"/>
      <c r="NSN89" s="99"/>
      <c r="NSO89" s="99"/>
      <c r="NSP89" s="99"/>
      <c r="NSQ89" s="99"/>
      <c r="NSR89" s="99"/>
      <c r="NSS89" s="99"/>
      <c r="NST89" s="99"/>
      <c r="NSU89" s="99"/>
      <c r="NSV89" s="99"/>
      <c r="NSW89" s="99"/>
      <c r="NSX89" s="99"/>
      <c r="NSY89" s="99"/>
      <c r="NSZ89" s="99"/>
      <c r="NTA89" s="99"/>
      <c r="NTB89" s="99"/>
      <c r="NTC89" s="99"/>
      <c r="NTD89" s="99"/>
      <c r="NTE89" s="99"/>
      <c r="NTF89" s="99"/>
      <c r="NTG89" s="99"/>
      <c r="NTH89" s="99"/>
      <c r="NTI89" s="99"/>
      <c r="NTJ89" s="99"/>
      <c r="NTK89" s="99"/>
      <c r="NTL89" s="99"/>
      <c r="NTM89" s="99"/>
      <c r="NTN89" s="99"/>
      <c r="NTO89" s="99"/>
      <c r="NTP89" s="99"/>
      <c r="NTQ89" s="99"/>
      <c r="NTR89" s="99"/>
      <c r="NTS89" s="99"/>
      <c r="NTT89" s="99"/>
      <c r="NTU89" s="99"/>
      <c r="NTV89" s="99"/>
      <c r="NTW89" s="99"/>
      <c r="NTX89" s="99"/>
      <c r="NTY89" s="99"/>
      <c r="NTZ89" s="99"/>
      <c r="NUA89" s="99"/>
      <c r="NUB89" s="99"/>
      <c r="NUC89" s="99"/>
      <c r="NUD89" s="99"/>
      <c r="NUE89" s="99"/>
      <c r="NUF89" s="99"/>
      <c r="NUG89" s="99"/>
      <c r="NUH89" s="99"/>
      <c r="NUI89" s="99"/>
      <c r="NUJ89" s="99"/>
      <c r="NUK89" s="99"/>
      <c r="NUL89" s="99"/>
      <c r="NUM89" s="99"/>
      <c r="NUN89" s="99"/>
      <c r="NUO89" s="99"/>
      <c r="NUP89" s="99"/>
      <c r="NUQ89" s="99"/>
      <c r="NUR89" s="99"/>
      <c r="NUS89" s="99"/>
      <c r="NUT89" s="99"/>
      <c r="NUU89" s="99"/>
      <c r="NUV89" s="99"/>
      <c r="NUW89" s="99"/>
      <c r="NUX89" s="99"/>
      <c r="NUY89" s="99"/>
      <c r="NUZ89" s="99"/>
      <c r="NVA89" s="99"/>
      <c r="NVB89" s="99"/>
      <c r="NVC89" s="99"/>
      <c r="NVD89" s="99"/>
      <c r="NVE89" s="99"/>
      <c r="NVF89" s="99"/>
      <c r="NVG89" s="99"/>
      <c r="NVH89" s="99"/>
      <c r="NVI89" s="99"/>
      <c r="NVJ89" s="99"/>
      <c r="NVK89" s="99"/>
      <c r="NVL89" s="99"/>
      <c r="NVM89" s="99"/>
      <c r="NVN89" s="99"/>
      <c r="NVO89" s="99"/>
      <c r="NVP89" s="99"/>
      <c r="NVQ89" s="99"/>
      <c r="NVR89" s="99"/>
      <c r="NVS89" s="99"/>
      <c r="NVT89" s="99"/>
      <c r="NVU89" s="99"/>
      <c r="NVV89" s="99"/>
      <c r="NVW89" s="99"/>
      <c r="NVX89" s="99"/>
      <c r="NVY89" s="99"/>
      <c r="NVZ89" s="99"/>
      <c r="NWA89" s="99"/>
      <c r="NWB89" s="99"/>
      <c r="NWC89" s="99"/>
      <c r="NWD89" s="99"/>
      <c r="NWE89" s="99"/>
      <c r="NWF89" s="99"/>
      <c r="NWG89" s="99"/>
      <c r="NWH89" s="99"/>
      <c r="NWI89" s="99"/>
      <c r="NWJ89" s="99"/>
      <c r="NWK89" s="99"/>
      <c r="NWL89" s="99"/>
      <c r="NWM89" s="99"/>
      <c r="NWN89" s="99"/>
      <c r="NWO89" s="99"/>
      <c r="NWP89" s="99"/>
      <c r="NWQ89" s="99"/>
      <c r="NWR89" s="99"/>
      <c r="NWS89" s="99"/>
      <c r="NWT89" s="99"/>
      <c r="NWU89" s="99"/>
      <c r="NWV89" s="99"/>
      <c r="NWW89" s="99"/>
      <c r="NWX89" s="99"/>
      <c r="NWY89" s="99"/>
      <c r="NWZ89" s="99"/>
      <c r="NXA89" s="99"/>
      <c r="NXB89" s="99"/>
      <c r="NXC89" s="99"/>
      <c r="NXD89" s="99"/>
      <c r="NXE89" s="99"/>
      <c r="NXF89" s="99"/>
      <c r="NXG89" s="99"/>
      <c r="NXH89" s="99"/>
      <c r="NXI89" s="99"/>
      <c r="NXJ89" s="99"/>
      <c r="NXK89" s="99"/>
      <c r="NXL89" s="99"/>
      <c r="NXM89" s="99"/>
      <c r="NXN89" s="99"/>
      <c r="NXO89" s="99"/>
      <c r="NXP89" s="99"/>
      <c r="NXQ89" s="99"/>
      <c r="NXR89" s="99"/>
      <c r="NXS89" s="99"/>
      <c r="NXT89" s="99"/>
      <c r="NXU89" s="99"/>
      <c r="NXV89" s="99"/>
      <c r="NXW89" s="99"/>
      <c r="NXX89" s="99"/>
      <c r="NXY89" s="99"/>
      <c r="NXZ89" s="99"/>
      <c r="NYA89" s="99"/>
      <c r="NYB89" s="99"/>
      <c r="NYC89" s="99"/>
      <c r="NYD89" s="99"/>
      <c r="NYE89" s="99"/>
      <c r="NYF89" s="99"/>
      <c r="NYG89" s="99"/>
      <c r="NYH89" s="99"/>
      <c r="NYI89" s="99"/>
      <c r="NYJ89" s="99"/>
      <c r="NYK89" s="99"/>
      <c r="NYL89" s="99"/>
      <c r="NYM89" s="99"/>
      <c r="NYN89" s="99"/>
      <c r="NYO89" s="99"/>
      <c r="NYP89" s="99"/>
      <c r="NYQ89" s="99"/>
      <c r="NYR89" s="99"/>
      <c r="NYS89" s="99"/>
      <c r="NYT89" s="99"/>
      <c r="NYU89" s="99"/>
      <c r="NYV89" s="99"/>
      <c r="NYW89" s="99"/>
      <c r="NYX89" s="99"/>
      <c r="NYY89" s="99"/>
      <c r="NYZ89" s="99"/>
      <c r="NZA89" s="99"/>
      <c r="NZB89" s="99"/>
      <c r="NZC89" s="99"/>
      <c r="NZD89" s="99"/>
      <c r="NZE89" s="99"/>
      <c r="NZF89" s="99"/>
      <c r="NZG89" s="99"/>
      <c r="NZH89" s="99"/>
      <c r="NZI89" s="99"/>
      <c r="NZJ89" s="99"/>
      <c r="NZK89" s="99"/>
      <c r="NZL89" s="99"/>
      <c r="NZM89" s="99"/>
      <c r="NZN89" s="99"/>
      <c r="NZO89" s="99"/>
      <c r="NZP89" s="99"/>
      <c r="NZQ89" s="99"/>
      <c r="NZR89" s="99"/>
      <c r="NZS89" s="99"/>
      <c r="NZT89" s="99"/>
      <c r="NZU89" s="99"/>
      <c r="NZV89" s="99"/>
      <c r="NZW89" s="99"/>
      <c r="NZX89" s="99"/>
      <c r="NZY89" s="99"/>
      <c r="NZZ89" s="99"/>
      <c r="OAA89" s="99"/>
      <c r="OAB89" s="99"/>
      <c r="OAC89" s="99"/>
      <c r="OAD89" s="99"/>
      <c r="OAE89" s="99"/>
      <c r="OAF89" s="99"/>
      <c r="OAG89" s="99"/>
      <c r="OAH89" s="99"/>
      <c r="OAI89" s="99"/>
      <c r="OAJ89" s="99"/>
      <c r="OAK89" s="99"/>
      <c r="OAL89" s="99"/>
      <c r="OAM89" s="99"/>
      <c r="OAN89" s="99"/>
      <c r="OAO89" s="99"/>
      <c r="OAP89" s="99"/>
      <c r="OAQ89" s="99"/>
      <c r="OAR89" s="99"/>
      <c r="OAS89" s="99"/>
      <c r="OAT89" s="99"/>
      <c r="OAU89" s="99"/>
      <c r="OAV89" s="99"/>
      <c r="OAW89" s="99"/>
      <c r="OAX89" s="99"/>
      <c r="OAY89" s="99"/>
      <c r="OAZ89" s="99"/>
      <c r="OBA89" s="99"/>
      <c r="OBB89" s="99"/>
      <c r="OBC89" s="99"/>
      <c r="OBD89" s="99"/>
      <c r="OBE89" s="99"/>
      <c r="OBF89" s="99"/>
      <c r="OBG89" s="99"/>
      <c r="OBH89" s="99"/>
      <c r="OBI89" s="99"/>
      <c r="OBJ89" s="99"/>
      <c r="OBK89" s="99"/>
      <c r="OBL89" s="99"/>
      <c r="OBM89" s="99"/>
      <c r="OBN89" s="99"/>
      <c r="OBO89" s="99"/>
      <c r="OBP89" s="99"/>
      <c r="OBQ89" s="99"/>
      <c r="OBR89" s="99"/>
      <c r="OBS89" s="99"/>
      <c r="OBT89" s="99"/>
      <c r="OBU89" s="99"/>
      <c r="OBV89" s="99"/>
      <c r="OBW89" s="99"/>
      <c r="OBX89" s="99"/>
      <c r="OBY89" s="99"/>
      <c r="OBZ89" s="99"/>
      <c r="OCA89" s="99"/>
      <c r="OCB89" s="99"/>
      <c r="OCC89" s="99"/>
      <c r="OCD89" s="99"/>
      <c r="OCE89" s="99"/>
      <c r="OCF89" s="99"/>
      <c r="OCG89" s="99"/>
      <c r="OCH89" s="99"/>
      <c r="OCI89" s="99"/>
      <c r="OCJ89" s="99"/>
      <c r="OCK89" s="99"/>
      <c r="OCL89" s="99"/>
      <c r="OCM89" s="99"/>
      <c r="OCN89" s="99"/>
      <c r="OCO89" s="99"/>
      <c r="OCP89" s="99"/>
      <c r="OCQ89" s="99"/>
      <c r="OCR89" s="99"/>
      <c r="OCS89" s="99"/>
      <c r="OCT89" s="99"/>
      <c r="OCU89" s="99"/>
      <c r="OCV89" s="99"/>
      <c r="OCW89" s="99"/>
      <c r="OCX89" s="99"/>
      <c r="OCY89" s="99"/>
      <c r="OCZ89" s="99"/>
      <c r="ODA89" s="99"/>
      <c r="ODB89" s="99"/>
      <c r="ODC89" s="99"/>
      <c r="ODD89" s="99"/>
      <c r="ODE89" s="99"/>
      <c r="ODF89" s="99"/>
      <c r="ODG89" s="99"/>
      <c r="ODH89" s="99"/>
      <c r="ODI89" s="99"/>
      <c r="ODJ89" s="99"/>
      <c r="ODK89" s="99"/>
      <c r="ODL89" s="99"/>
      <c r="ODM89" s="99"/>
      <c r="ODN89" s="99"/>
      <c r="ODO89" s="99"/>
      <c r="ODP89" s="99"/>
      <c r="ODQ89" s="99"/>
      <c r="ODR89" s="99"/>
      <c r="ODS89" s="99"/>
      <c r="ODT89" s="99"/>
      <c r="ODU89" s="99"/>
      <c r="ODV89" s="99"/>
      <c r="ODW89" s="99"/>
      <c r="ODX89" s="99"/>
      <c r="ODY89" s="99"/>
      <c r="ODZ89" s="99"/>
      <c r="OEA89" s="99"/>
      <c r="OEB89" s="99"/>
      <c r="OEC89" s="99"/>
      <c r="OED89" s="99"/>
      <c r="OEE89" s="99"/>
      <c r="OEF89" s="99"/>
      <c r="OEG89" s="99"/>
      <c r="OEH89" s="99"/>
      <c r="OEI89" s="99"/>
      <c r="OEJ89" s="99"/>
      <c r="OEK89" s="99"/>
      <c r="OEL89" s="99"/>
      <c r="OEM89" s="99"/>
      <c r="OEN89" s="99"/>
      <c r="OEO89" s="99"/>
      <c r="OEP89" s="99"/>
      <c r="OEQ89" s="99"/>
      <c r="OER89" s="99"/>
      <c r="OES89" s="99"/>
      <c r="OET89" s="99"/>
      <c r="OEU89" s="99"/>
      <c r="OEV89" s="99"/>
      <c r="OEW89" s="99"/>
      <c r="OEX89" s="99"/>
      <c r="OEY89" s="99"/>
      <c r="OEZ89" s="99"/>
      <c r="OFA89" s="99"/>
      <c r="OFB89" s="99"/>
      <c r="OFC89" s="99"/>
      <c r="OFD89" s="99"/>
      <c r="OFE89" s="99"/>
      <c r="OFF89" s="99"/>
      <c r="OFG89" s="99"/>
      <c r="OFH89" s="99"/>
      <c r="OFI89" s="99"/>
      <c r="OFJ89" s="99"/>
      <c r="OFK89" s="99"/>
      <c r="OFL89" s="99"/>
      <c r="OFM89" s="99"/>
      <c r="OFN89" s="99"/>
      <c r="OFO89" s="99"/>
      <c r="OFP89" s="99"/>
      <c r="OFQ89" s="99"/>
      <c r="OFR89" s="99"/>
      <c r="OFS89" s="99"/>
      <c r="OFT89" s="99"/>
      <c r="OFU89" s="99"/>
      <c r="OFV89" s="99"/>
      <c r="OFW89" s="99"/>
      <c r="OFX89" s="99"/>
      <c r="OFY89" s="99"/>
      <c r="OFZ89" s="99"/>
      <c r="OGA89" s="99"/>
      <c r="OGB89" s="99"/>
      <c r="OGC89" s="99"/>
      <c r="OGD89" s="99"/>
      <c r="OGE89" s="99"/>
      <c r="OGF89" s="99"/>
      <c r="OGG89" s="99"/>
      <c r="OGH89" s="99"/>
      <c r="OGI89" s="99"/>
      <c r="OGJ89" s="99"/>
      <c r="OGK89" s="99"/>
      <c r="OGL89" s="99"/>
      <c r="OGM89" s="99"/>
      <c r="OGN89" s="99"/>
      <c r="OGO89" s="99"/>
      <c r="OGP89" s="99"/>
      <c r="OGQ89" s="99"/>
      <c r="OGR89" s="99"/>
      <c r="OGS89" s="99"/>
      <c r="OGT89" s="99"/>
      <c r="OGU89" s="99"/>
      <c r="OGV89" s="99"/>
      <c r="OGW89" s="99"/>
      <c r="OGX89" s="99"/>
      <c r="OGY89" s="99"/>
      <c r="OGZ89" s="99"/>
      <c r="OHA89" s="99"/>
      <c r="OHB89" s="99"/>
      <c r="OHC89" s="99"/>
      <c r="OHD89" s="99"/>
      <c r="OHE89" s="99"/>
      <c r="OHF89" s="99"/>
      <c r="OHG89" s="99"/>
      <c r="OHH89" s="99"/>
      <c r="OHI89" s="99"/>
      <c r="OHJ89" s="99"/>
      <c r="OHK89" s="99"/>
      <c r="OHL89" s="99"/>
      <c r="OHM89" s="99"/>
      <c r="OHN89" s="99"/>
      <c r="OHO89" s="99"/>
      <c r="OHP89" s="99"/>
      <c r="OHQ89" s="99"/>
      <c r="OHR89" s="99"/>
      <c r="OHS89" s="99"/>
      <c r="OHT89" s="99"/>
      <c r="OHU89" s="99"/>
      <c r="OHV89" s="99"/>
      <c r="OHW89" s="99"/>
      <c r="OHX89" s="99"/>
      <c r="OHY89" s="99"/>
      <c r="OHZ89" s="99"/>
      <c r="OIA89" s="99"/>
      <c r="OIB89" s="99"/>
      <c r="OIC89" s="99"/>
      <c r="OID89" s="99"/>
      <c r="OIE89" s="99"/>
      <c r="OIF89" s="99"/>
      <c r="OIG89" s="99"/>
      <c r="OIH89" s="99"/>
      <c r="OII89" s="99"/>
      <c r="OIJ89" s="99"/>
      <c r="OIK89" s="99"/>
      <c r="OIL89" s="99"/>
      <c r="OIM89" s="99"/>
      <c r="OIN89" s="99"/>
      <c r="OIO89" s="99"/>
      <c r="OIP89" s="99"/>
      <c r="OIQ89" s="99"/>
      <c r="OIR89" s="99"/>
      <c r="OIS89" s="99"/>
      <c r="OIT89" s="99"/>
      <c r="OIU89" s="99"/>
      <c r="OIV89" s="99"/>
      <c r="OIW89" s="99"/>
      <c r="OIX89" s="99"/>
      <c r="OIY89" s="99"/>
      <c r="OIZ89" s="99"/>
      <c r="OJA89" s="99"/>
      <c r="OJB89" s="99"/>
      <c r="OJC89" s="99"/>
      <c r="OJD89" s="99"/>
      <c r="OJE89" s="99"/>
      <c r="OJF89" s="99"/>
      <c r="OJG89" s="99"/>
      <c r="OJH89" s="99"/>
      <c r="OJI89" s="99"/>
      <c r="OJJ89" s="99"/>
      <c r="OJK89" s="99"/>
      <c r="OJL89" s="99"/>
      <c r="OJM89" s="99"/>
      <c r="OJN89" s="99"/>
      <c r="OJO89" s="99"/>
      <c r="OJP89" s="99"/>
      <c r="OJQ89" s="99"/>
      <c r="OJR89" s="99"/>
      <c r="OJS89" s="99"/>
      <c r="OJT89" s="99"/>
      <c r="OJU89" s="99"/>
      <c r="OJV89" s="99"/>
      <c r="OJW89" s="99"/>
      <c r="OJX89" s="99"/>
      <c r="OJY89" s="99"/>
      <c r="OJZ89" s="99"/>
      <c r="OKA89" s="99"/>
      <c r="OKB89" s="99"/>
      <c r="OKC89" s="99"/>
      <c r="OKD89" s="99"/>
      <c r="OKE89" s="99"/>
      <c r="OKF89" s="99"/>
      <c r="OKG89" s="99"/>
      <c r="OKH89" s="99"/>
      <c r="OKI89" s="99"/>
      <c r="OKJ89" s="99"/>
      <c r="OKK89" s="99"/>
      <c r="OKL89" s="99"/>
      <c r="OKM89" s="99"/>
      <c r="OKN89" s="99"/>
      <c r="OKO89" s="99"/>
      <c r="OKP89" s="99"/>
      <c r="OKQ89" s="99"/>
      <c r="OKR89" s="99"/>
      <c r="OKS89" s="99"/>
      <c r="OKT89" s="99"/>
      <c r="OKU89" s="99"/>
      <c r="OKV89" s="99"/>
      <c r="OKW89" s="99"/>
      <c r="OKX89" s="99"/>
      <c r="OKY89" s="99"/>
      <c r="OKZ89" s="99"/>
      <c r="OLA89" s="99"/>
      <c r="OLB89" s="99"/>
      <c r="OLC89" s="99"/>
      <c r="OLD89" s="99"/>
      <c r="OLE89" s="99"/>
      <c r="OLF89" s="99"/>
      <c r="OLG89" s="99"/>
      <c r="OLH89" s="99"/>
      <c r="OLI89" s="99"/>
      <c r="OLJ89" s="99"/>
      <c r="OLK89" s="99"/>
      <c r="OLL89" s="99"/>
      <c r="OLM89" s="99"/>
      <c r="OLN89" s="99"/>
      <c r="OLO89" s="99"/>
      <c r="OLP89" s="99"/>
      <c r="OLQ89" s="99"/>
      <c r="OLR89" s="99"/>
      <c r="OLS89" s="99"/>
      <c r="OLT89" s="99"/>
      <c r="OLU89" s="99"/>
      <c r="OLV89" s="99"/>
      <c r="OLW89" s="99"/>
      <c r="OLX89" s="99"/>
      <c r="OLY89" s="99"/>
      <c r="OLZ89" s="99"/>
      <c r="OMA89" s="99"/>
      <c r="OMB89" s="99"/>
      <c r="OMC89" s="99"/>
      <c r="OMD89" s="99"/>
      <c r="OME89" s="99"/>
      <c r="OMF89" s="99"/>
      <c r="OMG89" s="99"/>
      <c r="OMH89" s="99"/>
      <c r="OMI89" s="99"/>
      <c r="OMJ89" s="99"/>
      <c r="OMK89" s="99"/>
      <c r="OML89" s="99"/>
      <c r="OMM89" s="99"/>
      <c r="OMN89" s="99"/>
      <c r="OMO89" s="99"/>
      <c r="OMP89" s="99"/>
      <c r="OMQ89" s="99"/>
      <c r="OMR89" s="99"/>
      <c r="OMS89" s="99"/>
      <c r="OMT89" s="99"/>
      <c r="OMU89" s="99"/>
      <c r="OMV89" s="99"/>
      <c r="OMW89" s="99"/>
      <c r="OMX89" s="99"/>
      <c r="OMY89" s="99"/>
      <c r="OMZ89" s="99"/>
      <c r="ONA89" s="99"/>
      <c r="ONB89" s="99"/>
      <c r="ONC89" s="99"/>
      <c r="OND89" s="99"/>
      <c r="ONE89" s="99"/>
      <c r="ONF89" s="99"/>
      <c r="ONG89" s="99"/>
      <c r="ONH89" s="99"/>
      <c r="ONI89" s="99"/>
      <c r="ONJ89" s="99"/>
      <c r="ONK89" s="99"/>
      <c r="ONL89" s="99"/>
      <c r="ONM89" s="99"/>
      <c r="ONN89" s="99"/>
      <c r="ONO89" s="99"/>
      <c r="ONP89" s="99"/>
      <c r="ONQ89" s="99"/>
      <c r="ONR89" s="99"/>
      <c r="ONS89" s="99"/>
      <c r="ONT89" s="99"/>
      <c r="ONU89" s="99"/>
      <c r="ONV89" s="99"/>
      <c r="ONW89" s="99"/>
      <c r="ONX89" s="99"/>
      <c r="ONY89" s="99"/>
      <c r="ONZ89" s="99"/>
      <c r="OOA89" s="99"/>
      <c r="OOB89" s="99"/>
      <c r="OOC89" s="99"/>
      <c r="OOD89" s="99"/>
      <c r="OOE89" s="99"/>
      <c r="OOF89" s="99"/>
      <c r="OOG89" s="99"/>
      <c r="OOH89" s="99"/>
      <c r="OOI89" s="99"/>
      <c r="OOJ89" s="99"/>
      <c r="OOK89" s="99"/>
      <c r="OOL89" s="99"/>
      <c r="OOM89" s="99"/>
      <c r="OON89" s="99"/>
      <c r="OOO89" s="99"/>
      <c r="OOP89" s="99"/>
      <c r="OOQ89" s="99"/>
      <c r="OOR89" s="99"/>
      <c r="OOS89" s="99"/>
      <c r="OOT89" s="99"/>
      <c r="OOU89" s="99"/>
      <c r="OOV89" s="99"/>
      <c r="OOW89" s="99"/>
      <c r="OOX89" s="99"/>
      <c r="OOY89" s="99"/>
      <c r="OOZ89" s="99"/>
      <c r="OPA89" s="99"/>
      <c r="OPB89" s="99"/>
      <c r="OPC89" s="99"/>
      <c r="OPD89" s="99"/>
      <c r="OPE89" s="99"/>
      <c r="OPF89" s="99"/>
      <c r="OPG89" s="99"/>
      <c r="OPH89" s="99"/>
      <c r="OPI89" s="99"/>
      <c r="OPJ89" s="99"/>
      <c r="OPK89" s="99"/>
      <c r="OPL89" s="99"/>
      <c r="OPM89" s="99"/>
      <c r="OPN89" s="99"/>
      <c r="OPO89" s="99"/>
      <c r="OPP89" s="99"/>
      <c r="OPQ89" s="99"/>
      <c r="OPR89" s="99"/>
      <c r="OPS89" s="99"/>
      <c r="OPT89" s="99"/>
      <c r="OPU89" s="99"/>
      <c r="OPV89" s="99"/>
      <c r="OPW89" s="99"/>
      <c r="OPX89" s="99"/>
      <c r="OPY89" s="99"/>
      <c r="OPZ89" s="99"/>
      <c r="OQA89" s="99"/>
      <c r="OQB89" s="99"/>
      <c r="OQC89" s="99"/>
      <c r="OQD89" s="99"/>
      <c r="OQE89" s="99"/>
      <c r="OQF89" s="99"/>
      <c r="OQG89" s="99"/>
      <c r="OQH89" s="99"/>
      <c r="OQI89" s="99"/>
      <c r="OQJ89" s="99"/>
      <c r="OQK89" s="99"/>
      <c r="OQL89" s="99"/>
      <c r="OQM89" s="99"/>
      <c r="OQN89" s="99"/>
      <c r="OQO89" s="99"/>
      <c r="OQP89" s="99"/>
      <c r="OQQ89" s="99"/>
      <c r="OQR89" s="99"/>
      <c r="OQS89" s="99"/>
      <c r="OQT89" s="99"/>
      <c r="OQU89" s="99"/>
      <c r="OQV89" s="99"/>
      <c r="OQW89" s="99"/>
      <c r="OQX89" s="99"/>
      <c r="OQY89" s="99"/>
      <c r="OQZ89" s="99"/>
      <c r="ORA89" s="99"/>
      <c r="ORB89" s="99"/>
      <c r="ORC89" s="99"/>
      <c r="ORD89" s="99"/>
      <c r="ORE89" s="99"/>
      <c r="ORF89" s="99"/>
      <c r="ORG89" s="99"/>
      <c r="ORH89" s="99"/>
      <c r="ORI89" s="99"/>
      <c r="ORJ89" s="99"/>
      <c r="ORK89" s="99"/>
      <c r="ORL89" s="99"/>
      <c r="ORM89" s="99"/>
      <c r="ORN89" s="99"/>
      <c r="ORO89" s="99"/>
      <c r="ORP89" s="99"/>
      <c r="ORQ89" s="99"/>
      <c r="ORR89" s="99"/>
      <c r="ORS89" s="99"/>
      <c r="ORT89" s="99"/>
      <c r="ORU89" s="99"/>
      <c r="ORV89" s="99"/>
      <c r="ORW89" s="99"/>
      <c r="ORX89" s="99"/>
      <c r="ORY89" s="99"/>
      <c r="ORZ89" s="99"/>
      <c r="OSA89" s="99"/>
      <c r="OSB89" s="99"/>
      <c r="OSC89" s="99"/>
      <c r="OSD89" s="99"/>
      <c r="OSE89" s="99"/>
      <c r="OSF89" s="99"/>
      <c r="OSG89" s="99"/>
      <c r="OSH89" s="99"/>
      <c r="OSI89" s="99"/>
      <c r="OSJ89" s="99"/>
      <c r="OSK89" s="99"/>
      <c r="OSL89" s="99"/>
      <c r="OSM89" s="99"/>
      <c r="OSN89" s="99"/>
      <c r="OSO89" s="99"/>
      <c r="OSP89" s="99"/>
      <c r="OSQ89" s="99"/>
      <c r="OSR89" s="99"/>
      <c r="OSS89" s="99"/>
      <c r="OST89" s="99"/>
      <c r="OSU89" s="99"/>
      <c r="OSV89" s="99"/>
      <c r="OSW89" s="99"/>
      <c r="OSX89" s="99"/>
      <c r="OSY89" s="99"/>
      <c r="OSZ89" s="99"/>
      <c r="OTA89" s="99"/>
      <c r="OTB89" s="99"/>
      <c r="OTC89" s="99"/>
      <c r="OTD89" s="99"/>
      <c r="OTE89" s="99"/>
      <c r="OTF89" s="99"/>
      <c r="OTG89" s="99"/>
      <c r="OTH89" s="99"/>
      <c r="OTI89" s="99"/>
      <c r="OTJ89" s="99"/>
      <c r="OTK89" s="99"/>
      <c r="OTL89" s="99"/>
      <c r="OTM89" s="99"/>
      <c r="OTN89" s="99"/>
      <c r="OTO89" s="99"/>
      <c r="OTP89" s="99"/>
      <c r="OTQ89" s="99"/>
      <c r="OTR89" s="99"/>
      <c r="OTS89" s="99"/>
      <c r="OTT89" s="99"/>
      <c r="OTU89" s="99"/>
      <c r="OTV89" s="99"/>
      <c r="OTW89" s="99"/>
      <c r="OTX89" s="99"/>
      <c r="OTY89" s="99"/>
      <c r="OTZ89" s="99"/>
      <c r="OUA89" s="99"/>
      <c r="OUB89" s="99"/>
      <c r="OUC89" s="99"/>
      <c r="OUD89" s="99"/>
      <c r="OUE89" s="99"/>
      <c r="OUF89" s="99"/>
      <c r="OUG89" s="99"/>
      <c r="OUH89" s="99"/>
      <c r="OUI89" s="99"/>
      <c r="OUJ89" s="99"/>
      <c r="OUK89" s="99"/>
      <c r="OUL89" s="99"/>
      <c r="OUM89" s="99"/>
      <c r="OUN89" s="99"/>
      <c r="OUO89" s="99"/>
      <c r="OUP89" s="99"/>
      <c r="OUQ89" s="99"/>
      <c r="OUR89" s="99"/>
      <c r="OUS89" s="99"/>
      <c r="OUT89" s="99"/>
      <c r="OUU89" s="99"/>
      <c r="OUV89" s="99"/>
      <c r="OUW89" s="99"/>
      <c r="OUX89" s="99"/>
      <c r="OUY89" s="99"/>
      <c r="OUZ89" s="99"/>
      <c r="OVA89" s="99"/>
      <c r="OVB89" s="99"/>
      <c r="OVC89" s="99"/>
      <c r="OVD89" s="99"/>
      <c r="OVE89" s="99"/>
      <c r="OVF89" s="99"/>
      <c r="OVG89" s="99"/>
      <c r="OVH89" s="99"/>
      <c r="OVI89" s="99"/>
      <c r="OVJ89" s="99"/>
      <c r="OVK89" s="99"/>
      <c r="OVL89" s="99"/>
      <c r="OVM89" s="99"/>
      <c r="OVN89" s="99"/>
      <c r="OVO89" s="99"/>
      <c r="OVP89" s="99"/>
      <c r="OVQ89" s="99"/>
      <c r="OVR89" s="99"/>
      <c r="OVS89" s="99"/>
      <c r="OVT89" s="99"/>
      <c r="OVU89" s="99"/>
      <c r="OVV89" s="99"/>
      <c r="OVW89" s="99"/>
      <c r="OVX89" s="99"/>
      <c r="OVY89" s="99"/>
      <c r="OVZ89" s="99"/>
      <c r="OWA89" s="99"/>
      <c r="OWB89" s="99"/>
      <c r="OWC89" s="99"/>
      <c r="OWD89" s="99"/>
      <c r="OWE89" s="99"/>
      <c r="OWF89" s="99"/>
      <c r="OWG89" s="99"/>
      <c r="OWH89" s="99"/>
      <c r="OWI89" s="99"/>
      <c r="OWJ89" s="99"/>
      <c r="OWK89" s="99"/>
      <c r="OWL89" s="99"/>
      <c r="OWM89" s="99"/>
      <c r="OWN89" s="99"/>
      <c r="OWO89" s="99"/>
      <c r="OWP89" s="99"/>
      <c r="OWQ89" s="99"/>
      <c r="OWR89" s="99"/>
      <c r="OWS89" s="99"/>
      <c r="OWT89" s="99"/>
      <c r="OWU89" s="99"/>
      <c r="OWV89" s="99"/>
      <c r="OWW89" s="99"/>
      <c r="OWX89" s="99"/>
      <c r="OWY89" s="99"/>
      <c r="OWZ89" s="99"/>
      <c r="OXA89" s="99"/>
      <c r="OXB89" s="99"/>
      <c r="OXC89" s="99"/>
      <c r="OXD89" s="99"/>
      <c r="OXE89" s="99"/>
      <c r="OXF89" s="99"/>
      <c r="OXG89" s="99"/>
      <c r="OXH89" s="99"/>
      <c r="OXI89" s="99"/>
      <c r="OXJ89" s="99"/>
      <c r="OXK89" s="99"/>
      <c r="OXL89" s="99"/>
      <c r="OXM89" s="99"/>
      <c r="OXN89" s="99"/>
      <c r="OXO89" s="99"/>
      <c r="OXP89" s="99"/>
      <c r="OXQ89" s="99"/>
      <c r="OXR89" s="99"/>
      <c r="OXS89" s="99"/>
      <c r="OXT89" s="99"/>
      <c r="OXU89" s="99"/>
      <c r="OXV89" s="99"/>
      <c r="OXW89" s="99"/>
      <c r="OXX89" s="99"/>
      <c r="OXY89" s="99"/>
      <c r="OXZ89" s="99"/>
      <c r="OYA89" s="99"/>
      <c r="OYB89" s="99"/>
      <c r="OYC89" s="99"/>
      <c r="OYD89" s="99"/>
      <c r="OYE89" s="99"/>
      <c r="OYF89" s="99"/>
      <c r="OYG89" s="99"/>
      <c r="OYH89" s="99"/>
      <c r="OYI89" s="99"/>
      <c r="OYJ89" s="99"/>
      <c r="OYK89" s="99"/>
      <c r="OYL89" s="99"/>
      <c r="OYM89" s="99"/>
      <c r="OYN89" s="99"/>
      <c r="OYO89" s="99"/>
      <c r="OYP89" s="99"/>
      <c r="OYQ89" s="99"/>
      <c r="OYR89" s="99"/>
      <c r="OYS89" s="99"/>
      <c r="OYT89" s="99"/>
      <c r="OYU89" s="99"/>
      <c r="OYV89" s="99"/>
      <c r="OYW89" s="99"/>
      <c r="OYX89" s="99"/>
      <c r="OYY89" s="99"/>
      <c r="OYZ89" s="99"/>
      <c r="OZA89" s="99"/>
      <c r="OZB89" s="99"/>
      <c r="OZC89" s="99"/>
      <c r="OZD89" s="99"/>
      <c r="OZE89" s="99"/>
      <c r="OZF89" s="99"/>
      <c r="OZG89" s="99"/>
      <c r="OZH89" s="99"/>
      <c r="OZI89" s="99"/>
      <c r="OZJ89" s="99"/>
      <c r="OZK89" s="99"/>
      <c r="OZL89" s="99"/>
      <c r="OZM89" s="99"/>
      <c r="OZN89" s="99"/>
      <c r="OZO89" s="99"/>
      <c r="OZP89" s="99"/>
      <c r="OZQ89" s="99"/>
      <c r="OZR89" s="99"/>
      <c r="OZS89" s="99"/>
      <c r="OZT89" s="99"/>
      <c r="OZU89" s="99"/>
      <c r="OZV89" s="99"/>
      <c r="OZW89" s="99"/>
      <c r="OZX89" s="99"/>
      <c r="OZY89" s="99"/>
      <c r="OZZ89" s="99"/>
      <c r="PAA89" s="99"/>
      <c r="PAB89" s="99"/>
      <c r="PAC89" s="99"/>
      <c r="PAD89" s="99"/>
      <c r="PAE89" s="99"/>
      <c r="PAF89" s="99"/>
      <c r="PAG89" s="99"/>
      <c r="PAH89" s="99"/>
      <c r="PAI89" s="99"/>
      <c r="PAJ89" s="99"/>
      <c r="PAK89" s="99"/>
      <c r="PAL89" s="99"/>
      <c r="PAM89" s="99"/>
      <c r="PAN89" s="99"/>
      <c r="PAO89" s="99"/>
      <c r="PAP89" s="99"/>
      <c r="PAQ89" s="99"/>
      <c r="PAR89" s="99"/>
      <c r="PAS89" s="99"/>
      <c r="PAT89" s="99"/>
      <c r="PAU89" s="99"/>
      <c r="PAV89" s="99"/>
      <c r="PAW89" s="99"/>
      <c r="PAX89" s="99"/>
      <c r="PAY89" s="99"/>
      <c r="PAZ89" s="99"/>
      <c r="PBA89" s="99"/>
      <c r="PBB89" s="99"/>
      <c r="PBC89" s="99"/>
      <c r="PBD89" s="99"/>
      <c r="PBE89" s="99"/>
      <c r="PBF89" s="99"/>
      <c r="PBG89" s="99"/>
      <c r="PBH89" s="99"/>
      <c r="PBI89" s="99"/>
      <c r="PBJ89" s="99"/>
      <c r="PBK89" s="99"/>
      <c r="PBL89" s="99"/>
      <c r="PBM89" s="99"/>
      <c r="PBN89" s="99"/>
      <c r="PBO89" s="99"/>
      <c r="PBP89" s="99"/>
      <c r="PBQ89" s="99"/>
      <c r="PBR89" s="99"/>
      <c r="PBS89" s="99"/>
      <c r="PBT89" s="99"/>
      <c r="PBU89" s="99"/>
      <c r="PBV89" s="99"/>
      <c r="PBW89" s="99"/>
      <c r="PBX89" s="99"/>
      <c r="PBY89" s="99"/>
      <c r="PBZ89" s="99"/>
      <c r="PCA89" s="99"/>
      <c r="PCB89" s="99"/>
      <c r="PCC89" s="99"/>
      <c r="PCD89" s="99"/>
      <c r="PCE89" s="99"/>
      <c r="PCF89" s="99"/>
      <c r="PCG89" s="99"/>
      <c r="PCH89" s="99"/>
      <c r="PCI89" s="99"/>
      <c r="PCJ89" s="99"/>
      <c r="PCK89" s="99"/>
      <c r="PCL89" s="99"/>
      <c r="PCM89" s="99"/>
      <c r="PCN89" s="99"/>
      <c r="PCO89" s="99"/>
      <c r="PCP89" s="99"/>
      <c r="PCQ89" s="99"/>
      <c r="PCR89" s="99"/>
      <c r="PCS89" s="99"/>
      <c r="PCT89" s="99"/>
      <c r="PCU89" s="99"/>
      <c r="PCV89" s="99"/>
      <c r="PCW89" s="99"/>
      <c r="PCX89" s="99"/>
      <c r="PCY89" s="99"/>
      <c r="PCZ89" s="99"/>
      <c r="PDA89" s="99"/>
      <c r="PDB89" s="99"/>
      <c r="PDC89" s="99"/>
      <c r="PDD89" s="99"/>
      <c r="PDE89" s="99"/>
      <c r="PDF89" s="99"/>
      <c r="PDG89" s="99"/>
      <c r="PDH89" s="99"/>
      <c r="PDI89" s="99"/>
      <c r="PDJ89" s="99"/>
      <c r="PDK89" s="99"/>
      <c r="PDL89" s="99"/>
      <c r="PDM89" s="99"/>
      <c r="PDN89" s="99"/>
      <c r="PDO89" s="99"/>
      <c r="PDP89" s="99"/>
      <c r="PDQ89" s="99"/>
      <c r="PDR89" s="99"/>
      <c r="PDS89" s="99"/>
      <c r="PDT89" s="99"/>
      <c r="PDU89" s="99"/>
      <c r="PDV89" s="99"/>
      <c r="PDW89" s="99"/>
      <c r="PDX89" s="99"/>
      <c r="PDY89" s="99"/>
      <c r="PDZ89" s="99"/>
      <c r="PEA89" s="99"/>
      <c r="PEB89" s="99"/>
      <c r="PEC89" s="99"/>
      <c r="PED89" s="99"/>
      <c r="PEE89" s="99"/>
      <c r="PEF89" s="99"/>
      <c r="PEG89" s="99"/>
      <c r="PEH89" s="99"/>
      <c r="PEI89" s="99"/>
      <c r="PEJ89" s="99"/>
      <c r="PEK89" s="99"/>
      <c r="PEL89" s="99"/>
      <c r="PEM89" s="99"/>
      <c r="PEN89" s="99"/>
      <c r="PEO89" s="99"/>
      <c r="PEP89" s="99"/>
      <c r="PEQ89" s="99"/>
      <c r="PER89" s="99"/>
      <c r="PES89" s="99"/>
      <c r="PET89" s="99"/>
      <c r="PEU89" s="99"/>
      <c r="PEV89" s="99"/>
      <c r="PEW89" s="99"/>
      <c r="PEX89" s="99"/>
      <c r="PEY89" s="99"/>
      <c r="PEZ89" s="99"/>
      <c r="PFA89" s="99"/>
      <c r="PFB89" s="99"/>
      <c r="PFC89" s="99"/>
      <c r="PFD89" s="99"/>
      <c r="PFE89" s="99"/>
      <c r="PFF89" s="99"/>
      <c r="PFG89" s="99"/>
      <c r="PFH89" s="99"/>
      <c r="PFI89" s="99"/>
      <c r="PFJ89" s="99"/>
      <c r="PFK89" s="99"/>
      <c r="PFL89" s="99"/>
      <c r="PFM89" s="99"/>
      <c r="PFN89" s="99"/>
      <c r="PFO89" s="99"/>
      <c r="PFP89" s="99"/>
      <c r="PFQ89" s="99"/>
      <c r="PFR89" s="99"/>
      <c r="PFS89" s="99"/>
      <c r="PFT89" s="99"/>
      <c r="PFU89" s="99"/>
      <c r="PFV89" s="99"/>
      <c r="PFW89" s="99"/>
      <c r="PFX89" s="99"/>
      <c r="PFY89" s="99"/>
      <c r="PFZ89" s="99"/>
      <c r="PGA89" s="99"/>
      <c r="PGB89" s="99"/>
      <c r="PGC89" s="99"/>
      <c r="PGD89" s="99"/>
      <c r="PGE89" s="99"/>
      <c r="PGF89" s="99"/>
      <c r="PGG89" s="99"/>
      <c r="PGH89" s="99"/>
      <c r="PGI89" s="99"/>
      <c r="PGJ89" s="99"/>
      <c r="PGK89" s="99"/>
      <c r="PGL89" s="99"/>
      <c r="PGM89" s="99"/>
      <c r="PGN89" s="99"/>
      <c r="PGO89" s="99"/>
      <c r="PGP89" s="99"/>
      <c r="PGQ89" s="99"/>
      <c r="PGR89" s="99"/>
      <c r="PGS89" s="99"/>
      <c r="PGT89" s="99"/>
      <c r="PGU89" s="99"/>
      <c r="PGV89" s="99"/>
      <c r="PGW89" s="99"/>
      <c r="PGX89" s="99"/>
      <c r="PGY89" s="99"/>
      <c r="PGZ89" s="99"/>
      <c r="PHA89" s="99"/>
      <c r="PHB89" s="99"/>
      <c r="PHC89" s="99"/>
      <c r="PHD89" s="99"/>
      <c r="PHE89" s="99"/>
      <c r="PHF89" s="99"/>
      <c r="PHG89" s="99"/>
      <c r="PHH89" s="99"/>
      <c r="PHI89" s="99"/>
      <c r="PHJ89" s="99"/>
      <c r="PHK89" s="99"/>
      <c r="PHL89" s="99"/>
      <c r="PHM89" s="99"/>
      <c r="PHN89" s="99"/>
      <c r="PHO89" s="99"/>
      <c r="PHP89" s="99"/>
      <c r="PHQ89" s="99"/>
      <c r="PHR89" s="99"/>
      <c r="PHS89" s="99"/>
      <c r="PHT89" s="99"/>
      <c r="PHU89" s="99"/>
      <c r="PHV89" s="99"/>
      <c r="PHW89" s="99"/>
      <c r="PHX89" s="99"/>
      <c r="PHY89" s="99"/>
      <c r="PHZ89" s="99"/>
      <c r="PIA89" s="99"/>
      <c r="PIB89" s="99"/>
      <c r="PIC89" s="99"/>
      <c r="PID89" s="99"/>
      <c r="PIE89" s="99"/>
      <c r="PIF89" s="99"/>
      <c r="PIG89" s="99"/>
      <c r="PIH89" s="99"/>
      <c r="PII89" s="99"/>
      <c r="PIJ89" s="99"/>
      <c r="PIK89" s="99"/>
      <c r="PIL89" s="99"/>
      <c r="PIM89" s="99"/>
      <c r="PIN89" s="99"/>
      <c r="PIO89" s="99"/>
      <c r="PIP89" s="99"/>
      <c r="PIQ89" s="99"/>
      <c r="PIR89" s="99"/>
      <c r="PIS89" s="99"/>
      <c r="PIT89" s="99"/>
      <c r="PIU89" s="99"/>
      <c r="PIV89" s="99"/>
      <c r="PIW89" s="99"/>
      <c r="PIX89" s="99"/>
      <c r="PIY89" s="99"/>
      <c r="PIZ89" s="99"/>
      <c r="PJA89" s="99"/>
      <c r="PJB89" s="99"/>
      <c r="PJC89" s="99"/>
      <c r="PJD89" s="99"/>
      <c r="PJE89" s="99"/>
      <c r="PJF89" s="99"/>
      <c r="PJG89" s="99"/>
      <c r="PJH89" s="99"/>
      <c r="PJI89" s="99"/>
      <c r="PJJ89" s="99"/>
      <c r="PJK89" s="99"/>
      <c r="PJL89" s="99"/>
      <c r="PJM89" s="99"/>
      <c r="PJN89" s="99"/>
      <c r="PJO89" s="99"/>
      <c r="PJP89" s="99"/>
      <c r="PJQ89" s="99"/>
      <c r="PJR89" s="99"/>
      <c r="PJS89" s="99"/>
      <c r="PJT89" s="99"/>
      <c r="PJU89" s="99"/>
      <c r="PJV89" s="99"/>
      <c r="PJW89" s="99"/>
      <c r="PJX89" s="99"/>
      <c r="PJY89" s="99"/>
      <c r="PJZ89" s="99"/>
      <c r="PKA89" s="99"/>
      <c r="PKB89" s="99"/>
      <c r="PKC89" s="99"/>
      <c r="PKD89" s="99"/>
      <c r="PKE89" s="99"/>
      <c r="PKF89" s="99"/>
      <c r="PKG89" s="99"/>
      <c r="PKH89" s="99"/>
      <c r="PKI89" s="99"/>
      <c r="PKJ89" s="99"/>
      <c r="PKK89" s="99"/>
      <c r="PKL89" s="99"/>
      <c r="PKM89" s="99"/>
      <c r="PKN89" s="99"/>
      <c r="PKO89" s="99"/>
      <c r="PKP89" s="99"/>
      <c r="PKQ89" s="99"/>
      <c r="PKR89" s="99"/>
      <c r="PKS89" s="99"/>
      <c r="PKT89" s="99"/>
      <c r="PKU89" s="99"/>
      <c r="PKV89" s="99"/>
      <c r="PKW89" s="99"/>
      <c r="PKX89" s="99"/>
      <c r="PKY89" s="99"/>
      <c r="PKZ89" s="99"/>
      <c r="PLA89" s="99"/>
      <c r="PLB89" s="99"/>
      <c r="PLC89" s="99"/>
      <c r="PLD89" s="99"/>
      <c r="PLE89" s="99"/>
      <c r="PLF89" s="99"/>
      <c r="PLG89" s="99"/>
      <c r="PLH89" s="99"/>
      <c r="PLI89" s="99"/>
      <c r="PLJ89" s="99"/>
      <c r="PLK89" s="99"/>
      <c r="PLL89" s="99"/>
      <c r="PLM89" s="99"/>
      <c r="PLN89" s="99"/>
      <c r="PLO89" s="99"/>
      <c r="PLP89" s="99"/>
      <c r="PLQ89" s="99"/>
      <c r="PLR89" s="99"/>
      <c r="PLS89" s="99"/>
      <c r="PLT89" s="99"/>
      <c r="PLU89" s="99"/>
      <c r="PLV89" s="99"/>
      <c r="PLW89" s="99"/>
      <c r="PLX89" s="99"/>
      <c r="PLY89" s="99"/>
      <c r="PLZ89" s="99"/>
      <c r="PMA89" s="99"/>
      <c r="PMB89" s="99"/>
      <c r="PMC89" s="99"/>
      <c r="PMD89" s="99"/>
      <c r="PME89" s="99"/>
      <c r="PMF89" s="99"/>
      <c r="PMG89" s="99"/>
      <c r="PMH89" s="99"/>
      <c r="PMI89" s="99"/>
      <c r="PMJ89" s="99"/>
      <c r="PMK89" s="99"/>
      <c r="PML89" s="99"/>
      <c r="PMM89" s="99"/>
      <c r="PMN89" s="99"/>
      <c r="PMO89" s="99"/>
      <c r="PMP89" s="99"/>
      <c r="PMQ89" s="99"/>
      <c r="PMR89" s="99"/>
      <c r="PMS89" s="99"/>
      <c r="PMT89" s="99"/>
      <c r="PMU89" s="99"/>
      <c r="PMV89" s="99"/>
      <c r="PMW89" s="99"/>
      <c r="PMX89" s="99"/>
      <c r="PMY89" s="99"/>
      <c r="PMZ89" s="99"/>
      <c r="PNA89" s="99"/>
      <c r="PNB89" s="99"/>
      <c r="PNC89" s="99"/>
      <c r="PND89" s="99"/>
      <c r="PNE89" s="99"/>
      <c r="PNF89" s="99"/>
      <c r="PNG89" s="99"/>
      <c r="PNH89" s="99"/>
      <c r="PNI89" s="99"/>
      <c r="PNJ89" s="99"/>
      <c r="PNK89" s="99"/>
      <c r="PNL89" s="99"/>
      <c r="PNM89" s="99"/>
      <c r="PNN89" s="99"/>
      <c r="PNO89" s="99"/>
      <c r="PNP89" s="99"/>
      <c r="PNQ89" s="99"/>
      <c r="PNR89" s="99"/>
      <c r="PNS89" s="99"/>
      <c r="PNT89" s="99"/>
      <c r="PNU89" s="99"/>
      <c r="PNV89" s="99"/>
      <c r="PNW89" s="99"/>
      <c r="PNX89" s="99"/>
      <c r="PNY89" s="99"/>
      <c r="PNZ89" s="99"/>
      <c r="POA89" s="99"/>
      <c r="POB89" s="99"/>
      <c r="POC89" s="99"/>
      <c r="POD89" s="99"/>
      <c r="POE89" s="99"/>
      <c r="POF89" s="99"/>
      <c r="POG89" s="99"/>
      <c r="POH89" s="99"/>
      <c r="POI89" s="99"/>
      <c r="POJ89" s="99"/>
      <c r="POK89" s="99"/>
      <c r="POL89" s="99"/>
      <c r="POM89" s="99"/>
      <c r="PON89" s="99"/>
      <c r="POO89" s="99"/>
      <c r="POP89" s="99"/>
      <c r="POQ89" s="99"/>
      <c r="POR89" s="99"/>
      <c r="POS89" s="99"/>
      <c r="POT89" s="99"/>
      <c r="POU89" s="99"/>
      <c r="POV89" s="99"/>
      <c r="POW89" s="99"/>
      <c r="POX89" s="99"/>
      <c r="POY89" s="99"/>
      <c r="POZ89" s="99"/>
      <c r="PPA89" s="99"/>
      <c r="PPB89" s="99"/>
      <c r="PPC89" s="99"/>
      <c r="PPD89" s="99"/>
      <c r="PPE89" s="99"/>
      <c r="PPF89" s="99"/>
      <c r="PPG89" s="99"/>
      <c r="PPH89" s="99"/>
      <c r="PPI89" s="99"/>
      <c r="PPJ89" s="99"/>
      <c r="PPK89" s="99"/>
      <c r="PPL89" s="99"/>
      <c r="PPM89" s="99"/>
      <c r="PPN89" s="99"/>
      <c r="PPO89" s="99"/>
      <c r="PPP89" s="99"/>
      <c r="PPQ89" s="99"/>
      <c r="PPR89" s="99"/>
      <c r="PPS89" s="99"/>
      <c r="PPT89" s="99"/>
      <c r="PPU89" s="99"/>
      <c r="PPV89" s="99"/>
      <c r="PPW89" s="99"/>
      <c r="PPX89" s="99"/>
      <c r="PPY89" s="99"/>
      <c r="PPZ89" s="99"/>
      <c r="PQA89" s="99"/>
      <c r="PQB89" s="99"/>
      <c r="PQC89" s="99"/>
      <c r="PQD89" s="99"/>
      <c r="PQE89" s="99"/>
      <c r="PQF89" s="99"/>
      <c r="PQG89" s="99"/>
      <c r="PQH89" s="99"/>
      <c r="PQI89" s="99"/>
      <c r="PQJ89" s="99"/>
      <c r="PQK89" s="99"/>
      <c r="PQL89" s="99"/>
      <c r="PQM89" s="99"/>
      <c r="PQN89" s="99"/>
      <c r="PQO89" s="99"/>
      <c r="PQP89" s="99"/>
      <c r="PQQ89" s="99"/>
      <c r="PQR89" s="99"/>
      <c r="PQS89" s="99"/>
      <c r="PQT89" s="99"/>
      <c r="PQU89" s="99"/>
      <c r="PQV89" s="99"/>
      <c r="PQW89" s="99"/>
      <c r="PQX89" s="99"/>
      <c r="PQY89" s="99"/>
      <c r="PQZ89" s="99"/>
      <c r="PRA89" s="99"/>
      <c r="PRB89" s="99"/>
      <c r="PRC89" s="99"/>
      <c r="PRD89" s="99"/>
      <c r="PRE89" s="99"/>
      <c r="PRF89" s="99"/>
      <c r="PRG89" s="99"/>
      <c r="PRH89" s="99"/>
      <c r="PRI89" s="99"/>
      <c r="PRJ89" s="99"/>
      <c r="PRK89" s="99"/>
      <c r="PRL89" s="99"/>
      <c r="PRM89" s="99"/>
      <c r="PRN89" s="99"/>
      <c r="PRO89" s="99"/>
      <c r="PRP89" s="99"/>
      <c r="PRQ89" s="99"/>
      <c r="PRR89" s="99"/>
      <c r="PRS89" s="99"/>
      <c r="PRT89" s="99"/>
      <c r="PRU89" s="99"/>
      <c r="PRV89" s="99"/>
      <c r="PRW89" s="99"/>
      <c r="PRX89" s="99"/>
      <c r="PRY89" s="99"/>
      <c r="PRZ89" s="99"/>
      <c r="PSA89" s="99"/>
      <c r="PSB89" s="99"/>
      <c r="PSC89" s="99"/>
      <c r="PSD89" s="99"/>
      <c r="PSE89" s="99"/>
      <c r="PSF89" s="99"/>
      <c r="PSG89" s="99"/>
      <c r="PSH89" s="99"/>
      <c r="PSI89" s="99"/>
      <c r="PSJ89" s="99"/>
      <c r="PSK89" s="99"/>
      <c r="PSL89" s="99"/>
      <c r="PSM89" s="99"/>
      <c r="PSN89" s="99"/>
      <c r="PSO89" s="99"/>
      <c r="PSP89" s="99"/>
      <c r="PSQ89" s="99"/>
      <c r="PSR89" s="99"/>
      <c r="PSS89" s="99"/>
      <c r="PST89" s="99"/>
      <c r="PSU89" s="99"/>
      <c r="PSV89" s="99"/>
      <c r="PSW89" s="99"/>
      <c r="PSX89" s="99"/>
      <c r="PSY89" s="99"/>
      <c r="PSZ89" s="99"/>
      <c r="PTA89" s="99"/>
      <c r="PTB89" s="99"/>
      <c r="PTC89" s="99"/>
      <c r="PTD89" s="99"/>
      <c r="PTE89" s="99"/>
      <c r="PTF89" s="99"/>
      <c r="PTG89" s="99"/>
      <c r="PTH89" s="99"/>
      <c r="PTI89" s="99"/>
      <c r="PTJ89" s="99"/>
      <c r="PTK89" s="99"/>
      <c r="PTL89" s="99"/>
      <c r="PTM89" s="99"/>
      <c r="PTN89" s="99"/>
      <c r="PTO89" s="99"/>
      <c r="PTP89" s="99"/>
      <c r="PTQ89" s="99"/>
      <c r="PTR89" s="99"/>
      <c r="PTS89" s="99"/>
      <c r="PTT89" s="99"/>
      <c r="PTU89" s="99"/>
      <c r="PTV89" s="99"/>
      <c r="PTW89" s="99"/>
      <c r="PTX89" s="99"/>
      <c r="PTY89" s="99"/>
      <c r="PTZ89" s="99"/>
      <c r="PUA89" s="99"/>
      <c r="PUB89" s="99"/>
      <c r="PUC89" s="99"/>
      <c r="PUD89" s="99"/>
      <c r="PUE89" s="99"/>
      <c r="PUF89" s="99"/>
      <c r="PUG89" s="99"/>
      <c r="PUH89" s="99"/>
      <c r="PUI89" s="99"/>
      <c r="PUJ89" s="99"/>
      <c r="PUK89" s="99"/>
      <c r="PUL89" s="99"/>
      <c r="PUM89" s="99"/>
      <c r="PUN89" s="99"/>
      <c r="PUO89" s="99"/>
      <c r="PUP89" s="99"/>
      <c r="PUQ89" s="99"/>
      <c r="PUR89" s="99"/>
      <c r="PUS89" s="99"/>
      <c r="PUT89" s="99"/>
      <c r="PUU89" s="99"/>
      <c r="PUV89" s="99"/>
      <c r="PUW89" s="99"/>
      <c r="PUX89" s="99"/>
      <c r="PUY89" s="99"/>
      <c r="PUZ89" s="99"/>
      <c r="PVA89" s="99"/>
      <c r="PVB89" s="99"/>
      <c r="PVC89" s="99"/>
      <c r="PVD89" s="99"/>
      <c r="PVE89" s="99"/>
      <c r="PVF89" s="99"/>
      <c r="PVG89" s="99"/>
      <c r="PVH89" s="99"/>
      <c r="PVI89" s="99"/>
      <c r="PVJ89" s="99"/>
      <c r="PVK89" s="99"/>
      <c r="PVL89" s="99"/>
      <c r="PVM89" s="99"/>
      <c r="PVN89" s="99"/>
      <c r="PVO89" s="99"/>
      <c r="PVP89" s="99"/>
      <c r="PVQ89" s="99"/>
      <c r="PVR89" s="99"/>
      <c r="PVS89" s="99"/>
      <c r="PVT89" s="99"/>
      <c r="PVU89" s="99"/>
      <c r="PVV89" s="99"/>
      <c r="PVW89" s="99"/>
      <c r="PVX89" s="99"/>
      <c r="PVY89" s="99"/>
      <c r="PVZ89" s="99"/>
      <c r="PWA89" s="99"/>
      <c r="PWB89" s="99"/>
      <c r="PWC89" s="99"/>
      <c r="PWD89" s="99"/>
      <c r="PWE89" s="99"/>
      <c r="PWF89" s="99"/>
      <c r="PWG89" s="99"/>
      <c r="PWH89" s="99"/>
      <c r="PWI89" s="99"/>
      <c r="PWJ89" s="99"/>
      <c r="PWK89" s="99"/>
      <c r="PWL89" s="99"/>
      <c r="PWM89" s="99"/>
      <c r="PWN89" s="99"/>
      <c r="PWO89" s="99"/>
      <c r="PWP89" s="99"/>
      <c r="PWQ89" s="99"/>
      <c r="PWR89" s="99"/>
      <c r="PWS89" s="99"/>
      <c r="PWT89" s="99"/>
      <c r="PWU89" s="99"/>
      <c r="PWV89" s="99"/>
      <c r="PWW89" s="99"/>
      <c r="PWX89" s="99"/>
      <c r="PWY89" s="99"/>
      <c r="PWZ89" s="99"/>
      <c r="PXA89" s="99"/>
      <c r="PXB89" s="99"/>
      <c r="PXC89" s="99"/>
      <c r="PXD89" s="99"/>
      <c r="PXE89" s="99"/>
      <c r="PXF89" s="99"/>
      <c r="PXG89" s="99"/>
      <c r="PXH89" s="99"/>
      <c r="PXI89" s="99"/>
      <c r="PXJ89" s="99"/>
      <c r="PXK89" s="99"/>
      <c r="PXL89" s="99"/>
      <c r="PXM89" s="99"/>
      <c r="PXN89" s="99"/>
      <c r="PXO89" s="99"/>
      <c r="PXP89" s="99"/>
      <c r="PXQ89" s="99"/>
      <c r="PXR89" s="99"/>
      <c r="PXS89" s="99"/>
      <c r="PXT89" s="99"/>
      <c r="PXU89" s="99"/>
      <c r="PXV89" s="99"/>
      <c r="PXW89" s="99"/>
      <c r="PXX89" s="99"/>
      <c r="PXY89" s="99"/>
      <c r="PXZ89" s="99"/>
      <c r="PYA89" s="99"/>
      <c r="PYB89" s="99"/>
      <c r="PYC89" s="99"/>
      <c r="PYD89" s="99"/>
      <c r="PYE89" s="99"/>
      <c r="PYF89" s="99"/>
      <c r="PYG89" s="99"/>
      <c r="PYH89" s="99"/>
      <c r="PYI89" s="99"/>
      <c r="PYJ89" s="99"/>
      <c r="PYK89" s="99"/>
      <c r="PYL89" s="99"/>
      <c r="PYM89" s="99"/>
      <c r="PYN89" s="99"/>
      <c r="PYO89" s="99"/>
      <c r="PYP89" s="99"/>
      <c r="PYQ89" s="99"/>
      <c r="PYR89" s="99"/>
      <c r="PYS89" s="99"/>
      <c r="PYT89" s="99"/>
      <c r="PYU89" s="99"/>
      <c r="PYV89" s="99"/>
      <c r="PYW89" s="99"/>
      <c r="PYX89" s="99"/>
      <c r="PYY89" s="99"/>
      <c r="PYZ89" s="99"/>
      <c r="PZA89" s="99"/>
      <c r="PZB89" s="99"/>
      <c r="PZC89" s="99"/>
      <c r="PZD89" s="99"/>
      <c r="PZE89" s="99"/>
      <c r="PZF89" s="99"/>
      <c r="PZG89" s="99"/>
      <c r="PZH89" s="99"/>
      <c r="PZI89" s="99"/>
      <c r="PZJ89" s="99"/>
      <c r="PZK89" s="99"/>
      <c r="PZL89" s="99"/>
      <c r="PZM89" s="99"/>
      <c r="PZN89" s="99"/>
      <c r="PZO89" s="99"/>
      <c r="PZP89" s="99"/>
      <c r="PZQ89" s="99"/>
      <c r="PZR89" s="99"/>
      <c r="PZS89" s="99"/>
      <c r="PZT89" s="99"/>
      <c r="PZU89" s="99"/>
      <c r="PZV89" s="99"/>
      <c r="PZW89" s="99"/>
      <c r="PZX89" s="99"/>
      <c r="PZY89" s="99"/>
      <c r="PZZ89" s="99"/>
      <c r="QAA89" s="99"/>
      <c r="QAB89" s="99"/>
      <c r="QAC89" s="99"/>
      <c r="QAD89" s="99"/>
      <c r="QAE89" s="99"/>
      <c r="QAF89" s="99"/>
      <c r="QAG89" s="99"/>
      <c r="QAH89" s="99"/>
      <c r="QAI89" s="99"/>
      <c r="QAJ89" s="99"/>
      <c r="QAK89" s="99"/>
      <c r="QAL89" s="99"/>
      <c r="QAM89" s="99"/>
      <c r="QAN89" s="99"/>
      <c r="QAO89" s="99"/>
      <c r="QAP89" s="99"/>
      <c r="QAQ89" s="99"/>
      <c r="QAR89" s="99"/>
      <c r="QAS89" s="99"/>
      <c r="QAT89" s="99"/>
      <c r="QAU89" s="99"/>
      <c r="QAV89" s="99"/>
      <c r="QAW89" s="99"/>
      <c r="QAX89" s="99"/>
      <c r="QAY89" s="99"/>
      <c r="QAZ89" s="99"/>
      <c r="QBA89" s="99"/>
      <c r="QBB89" s="99"/>
      <c r="QBC89" s="99"/>
      <c r="QBD89" s="99"/>
      <c r="QBE89" s="99"/>
      <c r="QBF89" s="99"/>
      <c r="QBG89" s="99"/>
      <c r="QBH89" s="99"/>
      <c r="QBI89" s="99"/>
      <c r="QBJ89" s="99"/>
      <c r="QBK89" s="99"/>
      <c r="QBL89" s="99"/>
      <c r="QBM89" s="99"/>
      <c r="QBN89" s="99"/>
      <c r="QBO89" s="99"/>
      <c r="QBP89" s="99"/>
      <c r="QBQ89" s="99"/>
      <c r="QBR89" s="99"/>
      <c r="QBS89" s="99"/>
      <c r="QBT89" s="99"/>
      <c r="QBU89" s="99"/>
      <c r="QBV89" s="99"/>
      <c r="QBW89" s="99"/>
      <c r="QBX89" s="99"/>
      <c r="QBY89" s="99"/>
      <c r="QBZ89" s="99"/>
      <c r="QCA89" s="99"/>
      <c r="QCB89" s="99"/>
      <c r="QCC89" s="99"/>
      <c r="QCD89" s="99"/>
      <c r="QCE89" s="99"/>
      <c r="QCF89" s="99"/>
      <c r="QCG89" s="99"/>
      <c r="QCH89" s="99"/>
      <c r="QCI89" s="99"/>
      <c r="QCJ89" s="99"/>
      <c r="QCK89" s="99"/>
      <c r="QCL89" s="99"/>
      <c r="QCM89" s="99"/>
      <c r="QCN89" s="99"/>
      <c r="QCO89" s="99"/>
      <c r="QCP89" s="99"/>
      <c r="QCQ89" s="99"/>
      <c r="QCR89" s="99"/>
      <c r="QCS89" s="99"/>
      <c r="QCT89" s="99"/>
      <c r="QCU89" s="99"/>
      <c r="QCV89" s="99"/>
      <c r="QCW89" s="99"/>
      <c r="QCX89" s="99"/>
      <c r="QCY89" s="99"/>
      <c r="QCZ89" s="99"/>
      <c r="QDA89" s="99"/>
      <c r="QDB89" s="99"/>
      <c r="QDC89" s="99"/>
      <c r="QDD89" s="99"/>
      <c r="QDE89" s="99"/>
      <c r="QDF89" s="99"/>
      <c r="QDG89" s="99"/>
      <c r="QDH89" s="99"/>
      <c r="QDI89" s="99"/>
      <c r="QDJ89" s="99"/>
      <c r="QDK89" s="99"/>
      <c r="QDL89" s="99"/>
      <c r="QDM89" s="99"/>
      <c r="QDN89" s="99"/>
      <c r="QDO89" s="99"/>
      <c r="QDP89" s="99"/>
      <c r="QDQ89" s="99"/>
      <c r="QDR89" s="99"/>
      <c r="QDS89" s="99"/>
      <c r="QDT89" s="99"/>
      <c r="QDU89" s="99"/>
      <c r="QDV89" s="99"/>
      <c r="QDW89" s="99"/>
      <c r="QDX89" s="99"/>
      <c r="QDY89" s="99"/>
      <c r="QDZ89" s="99"/>
      <c r="QEA89" s="99"/>
      <c r="QEB89" s="99"/>
      <c r="QEC89" s="99"/>
      <c r="QED89" s="99"/>
      <c r="QEE89" s="99"/>
      <c r="QEF89" s="99"/>
      <c r="QEG89" s="99"/>
      <c r="QEH89" s="99"/>
      <c r="QEI89" s="99"/>
      <c r="QEJ89" s="99"/>
      <c r="QEK89" s="99"/>
      <c r="QEL89" s="99"/>
      <c r="QEM89" s="99"/>
      <c r="QEN89" s="99"/>
      <c r="QEO89" s="99"/>
      <c r="QEP89" s="99"/>
      <c r="QEQ89" s="99"/>
      <c r="QER89" s="99"/>
      <c r="QES89" s="99"/>
      <c r="QET89" s="99"/>
      <c r="QEU89" s="99"/>
      <c r="QEV89" s="99"/>
      <c r="QEW89" s="99"/>
      <c r="QEX89" s="99"/>
      <c r="QEY89" s="99"/>
      <c r="QEZ89" s="99"/>
      <c r="QFA89" s="99"/>
      <c r="QFB89" s="99"/>
      <c r="QFC89" s="99"/>
      <c r="QFD89" s="99"/>
      <c r="QFE89" s="99"/>
      <c r="QFF89" s="99"/>
      <c r="QFG89" s="99"/>
      <c r="QFH89" s="99"/>
      <c r="QFI89" s="99"/>
      <c r="QFJ89" s="99"/>
      <c r="QFK89" s="99"/>
      <c r="QFL89" s="99"/>
      <c r="QFM89" s="99"/>
      <c r="QFN89" s="99"/>
      <c r="QFO89" s="99"/>
      <c r="QFP89" s="99"/>
      <c r="QFQ89" s="99"/>
      <c r="QFR89" s="99"/>
      <c r="QFS89" s="99"/>
      <c r="QFT89" s="99"/>
      <c r="QFU89" s="99"/>
      <c r="QFV89" s="99"/>
      <c r="QFW89" s="99"/>
      <c r="QFX89" s="99"/>
      <c r="QFY89" s="99"/>
      <c r="QFZ89" s="99"/>
      <c r="QGA89" s="99"/>
      <c r="QGB89" s="99"/>
      <c r="QGC89" s="99"/>
      <c r="QGD89" s="99"/>
      <c r="QGE89" s="99"/>
      <c r="QGF89" s="99"/>
      <c r="QGG89" s="99"/>
      <c r="QGH89" s="99"/>
      <c r="QGI89" s="99"/>
      <c r="QGJ89" s="99"/>
      <c r="QGK89" s="99"/>
      <c r="QGL89" s="99"/>
      <c r="QGM89" s="99"/>
      <c r="QGN89" s="99"/>
      <c r="QGO89" s="99"/>
      <c r="QGP89" s="99"/>
      <c r="QGQ89" s="99"/>
      <c r="QGR89" s="99"/>
      <c r="QGS89" s="99"/>
      <c r="QGT89" s="99"/>
      <c r="QGU89" s="99"/>
      <c r="QGV89" s="99"/>
      <c r="QGW89" s="99"/>
      <c r="QGX89" s="99"/>
      <c r="QGY89" s="99"/>
      <c r="QGZ89" s="99"/>
      <c r="QHA89" s="99"/>
      <c r="QHB89" s="99"/>
      <c r="QHC89" s="99"/>
      <c r="QHD89" s="99"/>
      <c r="QHE89" s="99"/>
      <c r="QHF89" s="99"/>
      <c r="QHG89" s="99"/>
      <c r="QHH89" s="99"/>
      <c r="QHI89" s="99"/>
      <c r="QHJ89" s="99"/>
      <c r="QHK89" s="99"/>
      <c r="QHL89" s="99"/>
      <c r="QHM89" s="99"/>
      <c r="QHN89" s="99"/>
      <c r="QHO89" s="99"/>
      <c r="QHP89" s="99"/>
      <c r="QHQ89" s="99"/>
      <c r="QHR89" s="99"/>
      <c r="QHS89" s="99"/>
      <c r="QHT89" s="99"/>
      <c r="QHU89" s="99"/>
      <c r="QHV89" s="99"/>
      <c r="QHW89" s="99"/>
      <c r="QHX89" s="99"/>
      <c r="QHY89" s="99"/>
      <c r="QHZ89" s="99"/>
      <c r="QIA89" s="99"/>
      <c r="QIB89" s="99"/>
      <c r="QIC89" s="99"/>
      <c r="QID89" s="99"/>
      <c r="QIE89" s="99"/>
      <c r="QIF89" s="99"/>
      <c r="QIG89" s="99"/>
      <c r="QIH89" s="99"/>
      <c r="QII89" s="99"/>
      <c r="QIJ89" s="99"/>
      <c r="QIK89" s="99"/>
      <c r="QIL89" s="99"/>
      <c r="QIM89" s="99"/>
      <c r="QIN89" s="99"/>
      <c r="QIO89" s="99"/>
      <c r="QIP89" s="99"/>
      <c r="QIQ89" s="99"/>
      <c r="QIR89" s="99"/>
      <c r="QIS89" s="99"/>
      <c r="QIT89" s="99"/>
      <c r="QIU89" s="99"/>
      <c r="QIV89" s="99"/>
      <c r="QIW89" s="99"/>
      <c r="QIX89" s="99"/>
      <c r="QIY89" s="99"/>
      <c r="QIZ89" s="99"/>
      <c r="QJA89" s="99"/>
      <c r="QJB89" s="99"/>
      <c r="QJC89" s="99"/>
      <c r="QJD89" s="99"/>
      <c r="QJE89" s="99"/>
      <c r="QJF89" s="99"/>
      <c r="QJG89" s="99"/>
      <c r="QJH89" s="99"/>
      <c r="QJI89" s="99"/>
      <c r="QJJ89" s="99"/>
      <c r="QJK89" s="99"/>
      <c r="QJL89" s="99"/>
      <c r="QJM89" s="99"/>
      <c r="QJN89" s="99"/>
      <c r="QJO89" s="99"/>
      <c r="QJP89" s="99"/>
      <c r="QJQ89" s="99"/>
      <c r="QJR89" s="99"/>
      <c r="QJS89" s="99"/>
      <c r="QJT89" s="99"/>
      <c r="QJU89" s="99"/>
      <c r="QJV89" s="99"/>
      <c r="QJW89" s="99"/>
      <c r="QJX89" s="99"/>
      <c r="QJY89" s="99"/>
      <c r="QJZ89" s="99"/>
      <c r="QKA89" s="99"/>
      <c r="QKB89" s="99"/>
      <c r="QKC89" s="99"/>
      <c r="QKD89" s="99"/>
      <c r="QKE89" s="99"/>
      <c r="QKF89" s="99"/>
      <c r="QKG89" s="99"/>
      <c r="QKH89" s="99"/>
      <c r="QKI89" s="99"/>
      <c r="QKJ89" s="99"/>
      <c r="QKK89" s="99"/>
      <c r="QKL89" s="99"/>
      <c r="QKM89" s="99"/>
      <c r="QKN89" s="99"/>
      <c r="QKO89" s="99"/>
      <c r="QKP89" s="99"/>
      <c r="QKQ89" s="99"/>
      <c r="QKR89" s="99"/>
      <c r="QKS89" s="99"/>
      <c r="QKT89" s="99"/>
      <c r="QKU89" s="99"/>
      <c r="QKV89" s="99"/>
      <c r="QKW89" s="99"/>
      <c r="QKX89" s="99"/>
      <c r="QKY89" s="99"/>
      <c r="QKZ89" s="99"/>
      <c r="QLA89" s="99"/>
      <c r="QLB89" s="99"/>
      <c r="QLC89" s="99"/>
      <c r="QLD89" s="99"/>
      <c r="QLE89" s="99"/>
      <c r="QLF89" s="99"/>
      <c r="QLG89" s="99"/>
      <c r="QLH89" s="99"/>
      <c r="QLI89" s="99"/>
      <c r="QLJ89" s="99"/>
      <c r="QLK89" s="99"/>
      <c r="QLL89" s="99"/>
      <c r="QLM89" s="99"/>
      <c r="QLN89" s="99"/>
      <c r="QLO89" s="99"/>
      <c r="QLP89" s="99"/>
      <c r="QLQ89" s="99"/>
      <c r="QLR89" s="99"/>
      <c r="QLS89" s="99"/>
      <c r="QLT89" s="99"/>
      <c r="QLU89" s="99"/>
      <c r="QLV89" s="99"/>
      <c r="QLW89" s="99"/>
      <c r="QLX89" s="99"/>
      <c r="QLY89" s="99"/>
      <c r="QLZ89" s="99"/>
      <c r="QMA89" s="99"/>
      <c r="QMB89" s="99"/>
      <c r="QMC89" s="99"/>
      <c r="QMD89" s="99"/>
      <c r="QME89" s="99"/>
      <c r="QMF89" s="99"/>
      <c r="QMG89" s="99"/>
      <c r="QMH89" s="99"/>
      <c r="QMI89" s="99"/>
      <c r="QMJ89" s="99"/>
      <c r="QMK89" s="99"/>
      <c r="QML89" s="99"/>
      <c r="QMM89" s="99"/>
      <c r="QMN89" s="99"/>
      <c r="QMO89" s="99"/>
      <c r="QMP89" s="99"/>
      <c r="QMQ89" s="99"/>
      <c r="QMR89" s="99"/>
      <c r="QMS89" s="99"/>
      <c r="QMT89" s="99"/>
      <c r="QMU89" s="99"/>
      <c r="QMV89" s="99"/>
      <c r="QMW89" s="99"/>
      <c r="QMX89" s="99"/>
      <c r="QMY89" s="99"/>
      <c r="QMZ89" s="99"/>
      <c r="QNA89" s="99"/>
      <c r="QNB89" s="99"/>
      <c r="QNC89" s="99"/>
      <c r="QND89" s="99"/>
      <c r="QNE89" s="99"/>
      <c r="QNF89" s="99"/>
      <c r="QNG89" s="99"/>
      <c r="QNH89" s="99"/>
      <c r="QNI89" s="99"/>
      <c r="QNJ89" s="99"/>
      <c r="QNK89" s="99"/>
      <c r="QNL89" s="99"/>
      <c r="QNM89" s="99"/>
      <c r="QNN89" s="99"/>
      <c r="QNO89" s="99"/>
      <c r="QNP89" s="99"/>
      <c r="QNQ89" s="99"/>
      <c r="QNR89" s="99"/>
      <c r="QNS89" s="99"/>
      <c r="QNT89" s="99"/>
      <c r="QNU89" s="99"/>
      <c r="QNV89" s="99"/>
      <c r="QNW89" s="99"/>
      <c r="QNX89" s="99"/>
      <c r="QNY89" s="99"/>
      <c r="QNZ89" s="99"/>
      <c r="QOA89" s="99"/>
      <c r="QOB89" s="99"/>
      <c r="QOC89" s="99"/>
      <c r="QOD89" s="99"/>
      <c r="QOE89" s="99"/>
      <c r="QOF89" s="99"/>
      <c r="QOG89" s="99"/>
      <c r="QOH89" s="99"/>
      <c r="QOI89" s="99"/>
      <c r="QOJ89" s="99"/>
      <c r="QOK89" s="99"/>
      <c r="QOL89" s="99"/>
      <c r="QOM89" s="99"/>
      <c r="QON89" s="99"/>
      <c r="QOO89" s="99"/>
      <c r="QOP89" s="99"/>
      <c r="QOQ89" s="99"/>
      <c r="QOR89" s="99"/>
      <c r="QOS89" s="99"/>
      <c r="QOT89" s="99"/>
      <c r="QOU89" s="99"/>
      <c r="QOV89" s="99"/>
      <c r="QOW89" s="99"/>
      <c r="QOX89" s="99"/>
      <c r="QOY89" s="99"/>
      <c r="QOZ89" s="99"/>
      <c r="QPA89" s="99"/>
      <c r="QPB89" s="99"/>
      <c r="QPC89" s="99"/>
      <c r="QPD89" s="99"/>
      <c r="QPE89" s="99"/>
      <c r="QPF89" s="99"/>
      <c r="QPG89" s="99"/>
      <c r="QPH89" s="99"/>
      <c r="QPI89" s="99"/>
      <c r="QPJ89" s="99"/>
      <c r="QPK89" s="99"/>
      <c r="QPL89" s="99"/>
      <c r="QPM89" s="99"/>
      <c r="QPN89" s="99"/>
      <c r="QPO89" s="99"/>
      <c r="QPP89" s="99"/>
      <c r="QPQ89" s="99"/>
      <c r="QPR89" s="99"/>
      <c r="QPS89" s="99"/>
      <c r="QPT89" s="99"/>
      <c r="QPU89" s="99"/>
      <c r="QPV89" s="99"/>
      <c r="QPW89" s="99"/>
      <c r="QPX89" s="99"/>
      <c r="QPY89" s="99"/>
      <c r="QPZ89" s="99"/>
      <c r="QQA89" s="99"/>
      <c r="QQB89" s="99"/>
      <c r="QQC89" s="99"/>
      <c r="QQD89" s="99"/>
      <c r="QQE89" s="99"/>
      <c r="QQF89" s="99"/>
      <c r="QQG89" s="99"/>
      <c r="QQH89" s="99"/>
      <c r="QQI89" s="99"/>
      <c r="QQJ89" s="99"/>
      <c r="QQK89" s="99"/>
      <c r="QQL89" s="99"/>
      <c r="QQM89" s="99"/>
      <c r="QQN89" s="99"/>
      <c r="QQO89" s="99"/>
      <c r="QQP89" s="99"/>
      <c r="QQQ89" s="99"/>
      <c r="QQR89" s="99"/>
      <c r="QQS89" s="99"/>
      <c r="QQT89" s="99"/>
      <c r="QQU89" s="99"/>
      <c r="QQV89" s="99"/>
      <c r="QQW89" s="99"/>
      <c r="QQX89" s="99"/>
      <c r="QQY89" s="99"/>
      <c r="QQZ89" s="99"/>
      <c r="QRA89" s="99"/>
      <c r="QRB89" s="99"/>
      <c r="QRC89" s="99"/>
      <c r="QRD89" s="99"/>
      <c r="QRE89" s="99"/>
      <c r="QRF89" s="99"/>
      <c r="QRG89" s="99"/>
      <c r="QRH89" s="99"/>
      <c r="QRI89" s="99"/>
      <c r="QRJ89" s="99"/>
      <c r="QRK89" s="99"/>
      <c r="QRL89" s="99"/>
      <c r="QRM89" s="99"/>
      <c r="QRN89" s="99"/>
      <c r="QRO89" s="99"/>
      <c r="QRP89" s="99"/>
      <c r="QRQ89" s="99"/>
      <c r="QRR89" s="99"/>
      <c r="QRS89" s="99"/>
      <c r="QRT89" s="99"/>
      <c r="QRU89" s="99"/>
      <c r="QRV89" s="99"/>
      <c r="QRW89" s="99"/>
      <c r="QRX89" s="99"/>
      <c r="QRY89" s="99"/>
      <c r="QRZ89" s="99"/>
      <c r="QSA89" s="99"/>
      <c r="QSB89" s="99"/>
      <c r="QSC89" s="99"/>
      <c r="QSD89" s="99"/>
      <c r="QSE89" s="99"/>
      <c r="QSF89" s="99"/>
      <c r="QSG89" s="99"/>
      <c r="QSH89" s="99"/>
      <c r="QSI89" s="99"/>
      <c r="QSJ89" s="99"/>
      <c r="QSK89" s="99"/>
      <c r="QSL89" s="99"/>
      <c r="QSM89" s="99"/>
      <c r="QSN89" s="99"/>
      <c r="QSO89" s="99"/>
      <c r="QSP89" s="99"/>
      <c r="QSQ89" s="99"/>
      <c r="QSR89" s="99"/>
      <c r="QSS89" s="99"/>
      <c r="QST89" s="99"/>
      <c r="QSU89" s="99"/>
      <c r="QSV89" s="99"/>
      <c r="QSW89" s="99"/>
      <c r="QSX89" s="99"/>
      <c r="QSY89" s="99"/>
      <c r="QSZ89" s="99"/>
      <c r="QTA89" s="99"/>
      <c r="QTB89" s="99"/>
      <c r="QTC89" s="99"/>
      <c r="QTD89" s="99"/>
      <c r="QTE89" s="99"/>
      <c r="QTF89" s="99"/>
      <c r="QTG89" s="99"/>
      <c r="QTH89" s="99"/>
      <c r="QTI89" s="99"/>
      <c r="QTJ89" s="99"/>
      <c r="QTK89" s="99"/>
      <c r="QTL89" s="99"/>
      <c r="QTM89" s="99"/>
      <c r="QTN89" s="99"/>
      <c r="QTO89" s="99"/>
      <c r="QTP89" s="99"/>
      <c r="QTQ89" s="99"/>
      <c r="QTR89" s="99"/>
      <c r="QTS89" s="99"/>
      <c r="QTT89" s="99"/>
      <c r="QTU89" s="99"/>
      <c r="QTV89" s="99"/>
      <c r="QTW89" s="99"/>
      <c r="QTX89" s="99"/>
      <c r="QTY89" s="99"/>
      <c r="QTZ89" s="99"/>
      <c r="QUA89" s="99"/>
      <c r="QUB89" s="99"/>
      <c r="QUC89" s="99"/>
      <c r="QUD89" s="99"/>
      <c r="QUE89" s="99"/>
      <c r="QUF89" s="99"/>
      <c r="QUG89" s="99"/>
      <c r="QUH89" s="99"/>
      <c r="QUI89" s="99"/>
      <c r="QUJ89" s="99"/>
      <c r="QUK89" s="99"/>
      <c r="QUL89" s="99"/>
      <c r="QUM89" s="99"/>
      <c r="QUN89" s="99"/>
      <c r="QUO89" s="99"/>
      <c r="QUP89" s="99"/>
      <c r="QUQ89" s="99"/>
      <c r="QUR89" s="99"/>
      <c r="QUS89" s="99"/>
      <c r="QUT89" s="99"/>
      <c r="QUU89" s="99"/>
      <c r="QUV89" s="99"/>
      <c r="QUW89" s="99"/>
      <c r="QUX89" s="99"/>
      <c r="QUY89" s="99"/>
      <c r="QUZ89" s="99"/>
      <c r="QVA89" s="99"/>
      <c r="QVB89" s="99"/>
      <c r="QVC89" s="99"/>
      <c r="QVD89" s="99"/>
      <c r="QVE89" s="99"/>
      <c r="QVF89" s="99"/>
      <c r="QVG89" s="99"/>
      <c r="QVH89" s="99"/>
      <c r="QVI89" s="99"/>
      <c r="QVJ89" s="99"/>
      <c r="QVK89" s="99"/>
      <c r="QVL89" s="99"/>
      <c r="QVM89" s="99"/>
      <c r="QVN89" s="99"/>
      <c r="QVO89" s="99"/>
      <c r="QVP89" s="99"/>
      <c r="QVQ89" s="99"/>
      <c r="QVR89" s="99"/>
      <c r="QVS89" s="99"/>
      <c r="QVT89" s="99"/>
      <c r="QVU89" s="99"/>
      <c r="QVV89" s="99"/>
      <c r="QVW89" s="99"/>
      <c r="QVX89" s="99"/>
      <c r="QVY89" s="99"/>
      <c r="QVZ89" s="99"/>
      <c r="QWA89" s="99"/>
      <c r="QWB89" s="99"/>
      <c r="QWC89" s="99"/>
      <c r="QWD89" s="99"/>
      <c r="QWE89" s="99"/>
      <c r="QWF89" s="99"/>
      <c r="QWG89" s="99"/>
      <c r="QWH89" s="99"/>
      <c r="QWI89" s="99"/>
      <c r="QWJ89" s="99"/>
      <c r="QWK89" s="99"/>
      <c r="QWL89" s="99"/>
      <c r="QWM89" s="99"/>
      <c r="QWN89" s="99"/>
      <c r="QWO89" s="99"/>
      <c r="QWP89" s="99"/>
      <c r="QWQ89" s="99"/>
      <c r="QWR89" s="99"/>
      <c r="QWS89" s="99"/>
      <c r="QWT89" s="99"/>
      <c r="QWU89" s="99"/>
      <c r="QWV89" s="99"/>
      <c r="QWW89" s="99"/>
      <c r="QWX89" s="99"/>
      <c r="QWY89" s="99"/>
      <c r="QWZ89" s="99"/>
      <c r="QXA89" s="99"/>
      <c r="QXB89" s="99"/>
      <c r="QXC89" s="99"/>
      <c r="QXD89" s="99"/>
      <c r="QXE89" s="99"/>
      <c r="QXF89" s="99"/>
      <c r="QXG89" s="99"/>
      <c r="QXH89" s="99"/>
      <c r="QXI89" s="99"/>
      <c r="QXJ89" s="99"/>
      <c r="QXK89" s="99"/>
      <c r="QXL89" s="99"/>
      <c r="QXM89" s="99"/>
      <c r="QXN89" s="99"/>
      <c r="QXO89" s="99"/>
      <c r="QXP89" s="99"/>
      <c r="QXQ89" s="99"/>
      <c r="QXR89" s="99"/>
      <c r="QXS89" s="99"/>
      <c r="QXT89" s="99"/>
      <c r="QXU89" s="99"/>
      <c r="QXV89" s="99"/>
      <c r="QXW89" s="99"/>
      <c r="QXX89" s="99"/>
      <c r="QXY89" s="99"/>
      <c r="QXZ89" s="99"/>
      <c r="QYA89" s="99"/>
      <c r="QYB89" s="99"/>
      <c r="QYC89" s="99"/>
      <c r="QYD89" s="99"/>
      <c r="QYE89" s="99"/>
      <c r="QYF89" s="99"/>
      <c r="QYG89" s="99"/>
      <c r="QYH89" s="99"/>
      <c r="QYI89" s="99"/>
      <c r="QYJ89" s="99"/>
      <c r="QYK89" s="99"/>
      <c r="QYL89" s="99"/>
      <c r="QYM89" s="99"/>
      <c r="QYN89" s="99"/>
      <c r="QYO89" s="99"/>
      <c r="QYP89" s="99"/>
      <c r="QYQ89" s="99"/>
      <c r="QYR89" s="99"/>
      <c r="QYS89" s="99"/>
      <c r="QYT89" s="99"/>
      <c r="QYU89" s="99"/>
      <c r="QYV89" s="99"/>
      <c r="QYW89" s="99"/>
      <c r="QYX89" s="99"/>
      <c r="QYY89" s="99"/>
      <c r="QYZ89" s="99"/>
      <c r="QZA89" s="99"/>
      <c r="QZB89" s="99"/>
      <c r="QZC89" s="99"/>
      <c r="QZD89" s="99"/>
      <c r="QZE89" s="99"/>
      <c r="QZF89" s="99"/>
      <c r="QZG89" s="99"/>
      <c r="QZH89" s="99"/>
      <c r="QZI89" s="99"/>
      <c r="QZJ89" s="99"/>
      <c r="QZK89" s="99"/>
      <c r="QZL89" s="99"/>
      <c r="QZM89" s="99"/>
      <c r="QZN89" s="99"/>
      <c r="QZO89" s="99"/>
      <c r="QZP89" s="99"/>
      <c r="QZQ89" s="99"/>
      <c r="QZR89" s="99"/>
      <c r="QZS89" s="99"/>
      <c r="QZT89" s="99"/>
      <c r="QZU89" s="99"/>
      <c r="QZV89" s="99"/>
      <c r="QZW89" s="99"/>
      <c r="QZX89" s="99"/>
      <c r="QZY89" s="99"/>
      <c r="QZZ89" s="99"/>
      <c r="RAA89" s="99"/>
      <c r="RAB89" s="99"/>
      <c r="RAC89" s="99"/>
      <c r="RAD89" s="99"/>
      <c r="RAE89" s="99"/>
      <c r="RAF89" s="99"/>
      <c r="RAG89" s="99"/>
      <c r="RAH89" s="99"/>
      <c r="RAI89" s="99"/>
      <c r="RAJ89" s="99"/>
      <c r="RAK89" s="99"/>
      <c r="RAL89" s="99"/>
      <c r="RAM89" s="99"/>
      <c r="RAN89" s="99"/>
      <c r="RAO89" s="99"/>
      <c r="RAP89" s="99"/>
      <c r="RAQ89" s="99"/>
      <c r="RAR89" s="99"/>
      <c r="RAS89" s="99"/>
      <c r="RAT89" s="99"/>
      <c r="RAU89" s="99"/>
      <c r="RAV89" s="99"/>
      <c r="RAW89" s="99"/>
      <c r="RAX89" s="99"/>
      <c r="RAY89" s="99"/>
      <c r="RAZ89" s="99"/>
      <c r="RBA89" s="99"/>
      <c r="RBB89" s="99"/>
      <c r="RBC89" s="99"/>
      <c r="RBD89" s="99"/>
      <c r="RBE89" s="99"/>
      <c r="RBF89" s="99"/>
      <c r="RBG89" s="99"/>
      <c r="RBH89" s="99"/>
      <c r="RBI89" s="99"/>
      <c r="RBJ89" s="99"/>
      <c r="RBK89" s="99"/>
      <c r="RBL89" s="99"/>
      <c r="RBM89" s="99"/>
      <c r="RBN89" s="99"/>
      <c r="RBO89" s="99"/>
      <c r="RBP89" s="99"/>
      <c r="RBQ89" s="99"/>
      <c r="RBR89" s="99"/>
      <c r="RBS89" s="99"/>
      <c r="RBT89" s="99"/>
      <c r="RBU89" s="99"/>
      <c r="RBV89" s="99"/>
      <c r="RBW89" s="99"/>
      <c r="RBX89" s="99"/>
      <c r="RBY89" s="99"/>
      <c r="RBZ89" s="99"/>
      <c r="RCA89" s="99"/>
      <c r="RCB89" s="99"/>
      <c r="RCC89" s="99"/>
      <c r="RCD89" s="99"/>
      <c r="RCE89" s="99"/>
      <c r="RCF89" s="99"/>
      <c r="RCG89" s="99"/>
      <c r="RCH89" s="99"/>
      <c r="RCI89" s="99"/>
      <c r="RCJ89" s="99"/>
      <c r="RCK89" s="99"/>
      <c r="RCL89" s="99"/>
      <c r="RCM89" s="99"/>
      <c r="RCN89" s="99"/>
      <c r="RCO89" s="99"/>
      <c r="RCP89" s="99"/>
      <c r="RCQ89" s="99"/>
      <c r="RCR89" s="99"/>
      <c r="RCS89" s="99"/>
      <c r="RCT89" s="99"/>
      <c r="RCU89" s="99"/>
      <c r="RCV89" s="99"/>
      <c r="RCW89" s="99"/>
      <c r="RCX89" s="99"/>
      <c r="RCY89" s="99"/>
      <c r="RCZ89" s="99"/>
      <c r="RDA89" s="99"/>
      <c r="RDB89" s="99"/>
      <c r="RDC89" s="99"/>
      <c r="RDD89" s="99"/>
      <c r="RDE89" s="99"/>
      <c r="RDF89" s="99"/>
      <c r="RDG89" s="99"/>
      <c r="RDH89" s="99"/>
      <c r="RDI89" s="99"/>
      <c r="RDJ89" s="99"/>
      <c r="RDK89" s="99"/>
      <c r="RDL89" s="99"/>
      <c r="RDM89" s="99"/>
      <c r="RDN89" s="99"/>
      <c r="RDO89" s="99"/>
      <c r="RDP89" s="99"/>
      <c r="RDQ89" s="99"/>
      <c r="RDR89" s="99"/>
      <c r="RDS89" s="99"/>
      <c r="RDT89" s="99"/>
      <c r="RDU89" s="99"/>
      <c r="RDV89" s="99"/>
      <c r="RDW89" s="99"/>
      <c r="RDX89" s="99"/>
      <c r="RDY89" s="99"/>
      <c r="RDZ89" s="99"/>
      <c r="REA89" s="99"/>
      <c r="REB89" s="99"/>
      <c r="REC89" s="99"/>
      <c r="RED89" s="99"/>
      <c r="REE89" s="99"/>
      <c r="REF89" s="99"/>
      <c r="REG89" s="99"/>
      <c r="REH89" s="99"/>
      <c r="REI89" s="99"/>
      <c r="REJ89" s="99"/>
      <c r="REK89" s="99"/>
      <c r="REL89" s="99"/>
      <c r="REM89" s="99"/>
      <c r="REN89" s="99"/>
      <c r="REO89" s="99"/>
      <c r="REP89" s="99"/>
      <c r="REQ89" s="99"/>
      <c r="RER89" s="99"/>
      <c r="RES89" s="99"/>
      <c r="RET89" s="99"/>
      <c r="REU89" s="99"/>
      <c r="REV89" s="99"/>
      <c r="REW89" s="99"/>
      <c r="REX89" s="99"/>
      <c r="REY89" s="99"/>
      <c r="REZ89" s="99"/>
      <c r="RFA89" s="99"/>
      <c r="RFB89" s="99"/>
      <c r="RFC89" s="99"/>
      <c r="RFD89" s="99"/>
      <c r="RFE89" s="99"/>
      <c r="RFF89" s="99"/>
      <c r="RFG89" s="99"/>
      <c r="RFH89" s="99"/>
      <c r="RFI89" s="99"/>
      <c r="RFJ89" s="99"/>
      <c r="RFK89" s="99"/>
      <c r="RFL89" s="99"/>
      <c r="RFM89" s="99"/>
      <c r="RFN89" s="99"/>
      <c r="RFO89" s="99"/>
      <c r="RFP89" s="99"/>
      <c r="RFQ89" s="99"/>
      <c r="RFR89" s="99"/>
      <c r="RFS89" s="99"/>
      <c r="RFT89" s="99"/>
      <c r="RFU89" s="99"/>
      <c r="RFV89" s="99"/>
      <c r="RFW89" s="99"/>
      <c r="RFX89" s="99"/>
      <c r="RFY89" s="99"/>
      <c r="RFZ89" s="99"/>
      <c r="RGA89" s="99"/>
      <c r="RGB89" s="99"/>
      <c r="RGC89" s="99"/>
      <c r="RGD89" s="99"/>
      <c r="RGE89" s="99"/>
      <c r="RGF89" s="99"/>
      <c r="RGG89" s="99"/>
      <c r="RGH89" s="99"/>
      <c r="RGI89" s="99"/>
      <c r="RGJ89" s="99"/>
      <c r="RGK89" s="99"/>
      <c r="RGL89" s="99"/>
      <c r="RGM89" s="99"/>
      <c r="RGN89" s="99"/>
      <c r="RGO89" s="99"/>
      <c r="RGP89" s="99"/>
      <c r="RGQ89" s="99"/>
      <c r="RGR89" s="99"/>
      <c r="RGS89" s="99"/>
      <c r="RGT89" s="99"/>
      <c r="RGU89" s="99"/>
      <c r="RGV89" s="99"/>
      <c r="RGW89" s="99"/>
      <c r="RGX89" s="99"/>
      <c r="RGY89" s="99"/>
      <c r="RGZ89" s="99"/>
      <c r="RHA89" s="99"/>
      <c r="RHB89" s="99"/>
      <c r="RHC89" s="99"/>
      <c r="RHD89" s="99"/>
      <c r="RHE89" s="99"/>
      <c r="RHF89" s="99"/>
      <c r="RHG89" s="99"/>
      <c r="RHH89" s="99"/>
      <c r="RHI89" s="99"/>
      <c r="RHJ89" s="99"/>
      <c r="RHK89" s="99"/>
      <c r="RHL89" s="99"/>
      <c r="RHM89" s="99"/>
      <c r="RHN89" s="99"/>
      <c r="RHO89" s="99"/>
      <c r="RHP89" s="99"/>
      <c r="RHQ89" s="99"/>
      <c r="RHR89" s="99"/>
      <c r="RHS89" s="99"/>
      <c r="RHT89" s="99"/>
      <c r="RHU89" s="99"/>
      <c r="RHV89" s="99"/>
      <c r="RHW89" s="99"/>
      <c r="RHX89" s="99"/>
      <c r="RHY89" s="99"/>
      <c r="RHZ89" s="99"/>
      <c r="RIA89" s="99"/>
      <c r="RIB89" s="99"/>
      <c r="RIC89" s="99"/>
      <c r="RID89" s="99"/>
      <c r="RIE89" s="99"/>
      <c r="RIF89" s="99"/>
      <c r="RIG89" s="99"/>
      <c r="RIH89" s="99"/>
      <c r="RII89" s="99"/>
      <c r="RIJ89" s="99"/>
      <c r="RIK89" s="99"/>
      <c r="RIL89" s="99"/>
      <c r="RIM89" s="99"/>
      <c r="RIN89" s="99"/>
      <c r="RIO89" s="99"/>
      <c r="RIP89" s="99"/>
      <c r="RIQ89" s="99"/>
      <c r="RIR89" s="99"/>
      <c r="RIS89" s="99"/>
      <c r="RIT89" s="99"/>
      <c r="RIU89" s="99"/>
      <c r="RIV89" s="99"/>
      <c r="RIW89" s="99"/>
      <c r="RIX89" s="99"/>
      <c r="RIY89" s="99"/>
      <c r="RIZ89" s="99"/>
      <c r="RJA89" s="99"/>
      <c r="RJB89" s="99"/>
      <c r="RJC89" s="99"/>
      <c r="RJD89" s="99"/>
      <c r="RJE89" s="99"/>
      <c r="RJF89" s="99"/>
      <c r="RJG89" s="99"/>
      <c r="RJH89" s="99"/>
      <c r="RJI89" s="99"/>
      <c r="RJJ89" s="99"/>
      <c r="RJK89" s="99"/>
      <c r="RJL89" s="99"/>
      <c r="RJM89" s="99"/>
      <c r="RJN89" s="99"/>
      <c r="RJO89" s="99"/>
      <c r="RJP89" s="99"/>
      <c r="RJQ89" s="99"/>
      <c r="RJR89" s="99"/>
      <c r="RJS89" s="99"/>
      <c r="RJT89" s="99"/>
      <c r="RJU89" s="99"/>
      <c r="RJV89" s="99"/>
      <c r="RJW89" s="99"/>
      <c r="RJX89" s="99"/>
      <c r="RJY89" s="99"/>
      <c r="RJZ89" s="99"/>
      <c r="RKA89" s="99"/>
      <c r="RKB89" s="99"/>
      <c r="RKC89" s="99"/>
      <c r="RKD89" s="99"/>
      <c r="RKE89" s="99"/>
      <c r="RKF89" s="99"/>
      <c r="RKG89" s="99"/>
      <c r="RKH89" s="99"/>
      <c r="RKI89" s="99"/>
      <c r="RKJ89" s="99"/>
      <c r="RKK89" s="99"/>
      <c r="RKL89" s="99"/>
      <c r="RKM89" s="99"/>
      <c r="RKN89" s="99"/>
      <c r="RKO89" s="99"/>
      <c r="RKP89" s="99"/>
      <c r="RKQ89" s="99"/>
      <c r="RKR89" s="99"/>
      <c r="RKS89" s="99"/>
      <c r="RKT89" s="99"/>
      <c r="RKU89" s="99"/>
      <c r="RKV89" s="99"/>
      <c r="RKW89" s="99"/>
      <c r="RKX89" s="99"/>
      <c r="RKY89" s="99"/>
      <c r="RKZ89" s="99"/>
      <c r="RLA89" s="99"/>
      <c r="RLB89" s="99"/>
      <c r="RLC89" s="99"/>
      <c r="RLD89" s="99"/>
      <c r="RLE89" s="99"/>
      <c r="RLF89" s="99"/>
      <c r="RLG89" s="99"/>
      <c r="RLH89" s="99"/>
      <c r="RLI89" s="99"/>
      <c r="RLJ89" s="99"/>
      <c r="RLK89" s="99"/>
      <c r="RLL89" s="99"/>
      <c r="RLM89" s="99"/>
      <c r="RLN89" s="99"/>
      <c r="RLO89" s="99"/>
      <c r="RLP89" s="99"/>
      <c r="RLQ89" s="99"/>
      <c r="RLR89" s="99"/>
      <c r="RLS89" s="99"/>
      <c r="RLT89" s="99"/>
      <c r="RLU89" s="99"/>
      <c r="RLV89" s="99"/>
      <c r="RLW89" s="99"/>
      <c r="RLX89" s="99"/>
      <c r="RLY89" s="99"/>
      <c r="RLZ89" s="99"/>
      <c r="RMA89" s="99"/>
      <c r="RMB89" s="99"/>
      <c r="RMC89" s="99"/>
      <c r="RMD89" s="99"/>
      <c r="RME89" s="99"/>
      <c r="RMF89" s="99"/>
      <c r="RMG89" s="99"/>
      <c r="RMH89" s="99"/>
      <c r="RMI89" s="99"/>
      <c r="RMJ89" s="99"/>
      <c r="RMK89" s="99"/>
      <c r="RML89" s="99"/>
      <c r="RMM89" s="99"/>
      <c r="RMN89" s="99"/>
      <c r="RMO89" s="99"/>
      <c r="RMP89" s="99"/>
      <c r="RMQ89" s="99"/>
      <c r="RMR89" s="99"/>
      <c r="RMS89" s="99"/>
      <c r="RMT89" s="99"/>
      <c r="RMU89" s="99"/>
      <c r="RMV89" s="99"/>
      <c r="RMW89" s="99"/>
      <c r="RMX89" s="99"/>
      <c r="RMY89" s="99"/>
      <c r="RMZ89" s="99"/>
      <c r="RNA89" s="99"/>
      <c r="RNB89" s="99"/>
      <c r="RNC89" s="99"/>
      <c r="RND89" s="99"/>
      <c r="RNE89" s="99"/>
      <c r="RNF89" s="99"/>
      <c r="RNG89" s="99"/>
      <c r="RNH89" s="99"/>
      <c r="RNI89" s="99"/>
      <c r="RNJ89" s="99"/>
      <c r="RNK89" s="99"/>
      <c r="RNL89" s="99"/>
      <c r="RNM89" s="99"/>
      <c r="RNN89" s="99"/>
      <c r="RNO89" s="99"/>
      <c r="RNP89" s="99"/>
      <c r="RNQ89" s="99"/>
      <c r="RNR89" s="99"/>
      <c r="RNS89" s="99"/>
      <c r="RNT89" s="99"/>
      <c r="RNU89" s="99"/>
      <c r="RNV89" s="99"/>
      <c r="RNW89" s="99"/>
      <c r="RNX89" s="99"/>
      <c r="RNY89" s="99"/>
      <c r="RNZ89" s="99"/>
      <c r="ROA89" s="99"/>
      <c r="ROB89" s="99"/>
      <c r="ROC89" s="99"/>
      <c r="ROD89" s="99"/>
      <c r="ROE89" s="99"/>
      <c r="ROF89" s="99"/>
      <c r="ROG89" s="99"/>
      <c r="ROH89" s="99"/>
      <c r="ROI89" s="99"/>
      <c r="ROJ89" s="99"/>
      <c r="ROK89" s="99"/>
      <c r="ROL89" s="99"/>
      <c r="ROM89" s="99"/>
      <c r="RON89" s="99"/>
      <c r="ROO89" s="99"/>
      <c r="ROP89" s="99"/>
      <c r="ROQ89" s="99"/>
      <c r="ROR89" s="99"/>
      <c r="ROS89" s="99"/>
      <c r="ROT89" s="99"/>
      <c r="ROU89" s="99"/>
      <c r="ROV89" s="99"/>
      <c r="ROW89" s="99"/>
      <c r="ROX89" s="99"/>
      <c r="ROY89" s="99"/>
      <c r="ROZ89" s="99"/>
      <c r="RPA89" s="99"/>
      <c r="RPB89" s="99"/>
      <c r="RPC89" s="99"/>
      <c r="RPD89" s="99"/>
      <c r="RPE89" s="99"/>
      <c r="RPF89" s="99"/>
      <c r="RPG89" s="99"/>
      <c r="RPH89" s="99"/>
      <c r="RPI89" s="99"/>
      <c r="RPJ89" s="99"/>
      <c r="RPK89" s="99"/>
      <c r="RPL89" s="99"/>
      <c r="RPM89" s="99"/>
      <c r="RPN89" s="99"/>
      <c r="RPO89" s="99"/>
      <c r="RPP89" s="99"/>
      <c r="RPQ89" s="99"/>
      <c r="RPR89" s="99"/>
      <c r="RPS89" s="99"/>
      <c r="RPT89" s="99"/>
      <c r="RPU89" s="99"/>
      <c r="RPV89" s="99"/>
      <c r="RPW89" s="99"/>
      <c r="RPX89" s="99"/>
      <c r="RPY89" s="99"/>
      <c r="RPZ89" s="99"/>
      <c r="RQA89" s="99"/>
      <c r="RQB89" s="99"/>
      <c r="RQC89" s="99"/>
      <c r="RQD89" s="99"/>
      <c r="RQE89" s="99"/>
      <c r="RQF89" s="99"/>
      <c r="RQG89" s="99"/>
      <c r="RQH89" s="99"/>
      <c r="RQI89" s="99"/>
      <c r="RQJ89" s="99"/>
      <c r="RQK89" s="99"/>
      <c r="RQL89" s="99"/>
      <c r="RQM89" s="99"/>
      <c r="RQN89" s="99"/>
      <c r="RQO89" s="99"/>
      <c r="RQP89" s="99"/>
      <c r="RQQ89" s="99"/>
      <c r="RQR89" s="99"/>
      <c r="RQS89" s="99"/>
      <c r="RQT89" s="99"/>
      <c r="RQU89" s="99"/>
      <c r="RQV89" s="99"/>
      <c r="RQW89" s="99"/>
      <c r="RQX89" s="99"/>
      <c r="RQY89" s="99"/>
      <c r="RQZ89" s="99"/>
      <c r="RRA89" s="99"/>
      <c r="RRB89" s="99"/>
      <c r="RRC89" s="99"/>
      <c r="RRD89" s="99"/>
      <c r="RRE89" s="99"/>
      <c r="RRF89" s="99"/>
      <c r="RRG89" s="99"/>
      <c r="RRH89" s="99"/>
      <c r="RRI89" s="99"/>
      <c r="RRJ89" s="99"/>
      <c r="RRK89" s="99"/>
      <c r="RRL89" s="99"/>
      <c r="RRM89" s="99"/>
      <c r="RRN89" s="99"/>
      <c r="RRO89" s="99"/>
      <c r="RRP89" s="99"/>
      <c r="RRQ89" s="99"/>
      <c r="RRR89" s="99"/>
      <c r="RRS89" s="99"/>
      <c r="RRT89" s="99"/>
      <c r="RRU89" s="99"/>
      <c r="RRV89" s="99"/>
      <c r="RRW89" s="99"/>
      <c r="RRX89" s="99"/>
      <c r="RRY89" s="99"/>
      <c r="RRZ89" s="99"/>
      <c r="RSA89" s="99"/>
      <c r="RSB89" s="99"/>
      <c r="RSC89" s="99"/>
      <c r="RSD89" s="99"/>
      <c r="RSE89" s="99"/>
      <c r="RSF89" s="99"/>
      <c r="RSG89" s="99"/>
      <c r="RSH89" s="99"/>
      <c r="RSI89" s="99"/>
      <c r="RSJ89" s="99"/>
      <c r="RSK89" s="99"/>
      <c r="RSL89" s="99"/>
      <c r="RSM89" s="99"/>
      <c r="RSN89" s="99"/>
      <c r="RSO89" s="99"/>
      <c r="RSP89" s="99"/>
      <c r="RSQ89" s="99"/>
      <c r="RSR89" s="99"/>
      <c r="RSS89" s="99"/>
      <c r="RST89" s="99"/>
      <c r="RSU89" s="99"/>
      <c r="RSV89" s="99"/>
      <c r="RSW89" s="99"/>
      <c r="RSX89" s="99"/>
      <c r="RSY89" s="99"/>
      <c r="RSZ89" s="99"/>
      <c r="RTA89" s="99"/>
      <c r="RTB89" s="99"/>
      <c r="RTC89" s="99"/>
      <c r="RTD89" s="99"/>
      <c r="RTE89" s="99"/>
      <c r="RTF89" s="99"/>
      <c r="RTG89" s="99"/>
      <c r="RTH89" s="99"/>
      <c r="RTI89" s="99"/>
      <c r="RTJ89" s="99"/>
      <c r="RTK89" s="99"/>
      <c r="RTL89" s="99"/>
      <c r="RTM89" s="99"/>
      <c r="RTN89" s="99"/>
      <c r="RTO89" s="99"/>
      <c r="RTP89" s="99"/>
      <c r="RTQ89" s="99"/>
      <c r="RTR89" s="99"/>
      <c r="RTS89" s="99"/>
      <c r="RTT89" s="99"/>
      <c r="RTU89" s="99"/>
      <c r="RTV89" s="99"/>
      <c r="RTW89" s="99"/>
      <c r="RTX89" s="99"/>
      <c r="RTY89" s="99"/>
      <c r="RTZ89" s="99"/>
      <c r="RUA89" s="99"/>
      <c r="RUB89" s="99"/>
      <c r="RUC89" s="99"/>
      <c r="RUD89" s="99"/>
      <c r="RUE89" s="99"/>
      <c r="RUF89" s="99"/>
      <c r="RUG89" s="99"/>
      <c r="RUH89" s="99"/>
      <c r="RUI89" s="99"/>
      <c r="RUJ89" s="99"/>
      <c r="RUK89" s="99"/>
      <c r="RUL89" s="99"/>
      <c r="RUM89" s="99"/>
      <c r="RUN89" s="99"/>
      <c r="RUO89" s="99"/>
      <c r="RUP89" s="99"/>
      <c r="RUQ89" s="99"/>
      <c r="RUR89" s="99"/>
      <c r="RUS89" s="99"/>
      <c r="RUT89" s="99"/>
      <c r="RUU89" s="99"/>
      <c r="RUV89" s="99"/>
      <c r="RUW89" s="99"/>
      <c r="RUX89" s="99"/>
      <c r="RUY89" s="99"/>
      <c r="RUZ89" s="99"/>
      <c r="RVA89" s="99"/>
      <c r="RVB89" s="99"/>
      <c r="RVC89" s="99"/>
      <c r="RVD89" s="99"/>
      <c r="RVE89" s="99"/>
      <c r="RVF89" s="99"/>
      <c r="RVG89" s="99"/>
      <c r="RVH89" s="99"/>
      <c r="RVI89" s="99"/>
      <c r="RVJ89" s="99"/>
      <c r="RVK89" s="99"/>
      <c r="RVL89" s="99"/>
      <c r="RVM89" s="99"/>
      <c r="RVN89" s="99"/>
      <c r="RVO89" s="99"/>
      <c r="RVP89" s="99"/>
      <c r="RVQ89" s="99"/>
      <c r="RVR89" s="99"/>
      <c r="RVS89" s="99"/>
      <c r="RVT89" s="99"/>
      <c r="RVU89" s="99"/>
      <c r="RVV89" s="99"/>
      <c r="RVW89" s="99"/>
      <c r="RVX89" s="99"/>
      <c r="RVY89" s="99"/>
      <c r="RVZ89" s="99"/>
      <c r="RWA89" s="99"/>
      <c r="RWB89" s="99"/>
      <c r="RWC89" s="99"/>
      <c r="RWD89" s="99"/>
      <c r="RWE89" s="99"/>
      <c r="RWF89" s="99"/>
      <c r="RWG89" s="99"/>
      <c r="RWH89" s="99"/>
      <c r="RWI89" s="99"/>
      <c r="RWJ89" s="99"/>
      <c r="RWK89" s="99"/>
      <c r="RWL89" s="99"/>
      <c r="RWM89" s="99"/>
      <c r="RWN89" s="99"/>
      <c r="RWO89" s="99"/>
      <c r="RWP89" s="99"/>
      <c r="RWQ89" s="99"/>
      <c r="RWR89" s="99"/>
      <c r="RWS89" s="99"/>
      <c r="RWT89" s="99"/>
      <c r="RWU89" s="99"/>
      <c r="RWV89" s="99"/>
      <c r="RWW89" s="99"/>
      <c r="RWX89" s="99"/>
      <c r="RWY89" s="99"/>
      <c r="RWZ89" s="99"/>
      <c r="RXA89" s="99"/>
      <c r="RXB89" s="99"/>
      <c r="RXC89" s="99"/>
      <c r="RXD89" s="99"/>
      <c r="RXE89" s="99"/>
      <c r="RXF89" s="99"/>
      <c r="RXG89" s="99"/>
      <c r="RXH89" s="99"/>
      <c r="RXI89" s="99"/>
      <c r="RXJ89" s="99"/>
      <c r="RXK89" s="99"/>
      <c r="RXL89" s="99"/>
      <c r="RXM89" s="99"/>
      <c r="RXN89" s="99"/>
      <c r="RXO89" s="99"/>
      <c r="RXP89" s="99"/>
      <c r="RXQ89" s="99"/>
      <c r="RXR89" s="99"/>
      <c r="RXS89" s="99"/>
      <c r="RXT89" s="99"/>
      <c r="RXU89" s="99"/>
      <c r="RXV89" s="99"/>
      <c r="RXW89" s="99"/>
      <c r="RXX89" s="99"/>
      <c r="RXY89" s="99"/>
      <c r="RXZ89" s="99"/>
      <c r="RYA89" s="99"/>
      <c r="RYB89" s="99"/>
      <c r="RYC89" s="99"/>
      <c r="RYD89" s="99"/>
      <c r="RYE89" s="99"/>
      <c r="RYF89" s="99"/>
      <c r="RYG89" s="99"/>
      <c r="RYH89" s="99"/>
      <c r="RYI89" s="99"/>
      <c r="RYJ89" s="99"/>
      <c r="RYK89" s="99"/>
      <c r="RYL89" s="99"/>
      <c r="RYM89" s="99"/>
      <c r="RYN89" s="99"/>
      <c r="RYO89" s="99"/>
      <c r="RYP89" s="99"/>
      <c r="RYQ89" s="99"/>
      <c r="RYR89" s="99"/>
      <c r="RYS89" s="99"/>
      <c r="RYT89" s="99"/>
      <c r="RYU89" s="99"/>
      <c r="RYV89" s="99"/>
      <c r="RYW89" s="99"/>
      <c r="RYX89" s="99"/>
      <c r="RYY89" s="99"/>
      <c r="RYZ89" s="99"/>
      <c r="RZA89" s="99"/>
      <c r="RZB89" s="99"/>
      <c r="RZC89" s="99"/>
      <c r="RZD89" s="99"/>
      <c r="RZE89" s="99"/>
      <c r="RZF89" s="99"/>
      <c r="RZG89" s="99"/>
      <c r="RZH89" s="99"/>
      <c r="RZI89" s="99"/>
      <c r="RZJ89" s="99"/>
      <c r="RZK89" s="99"/>
      <c r="RZL89" s="99"/>
      <c r="RZM89" s="99"/>
      <c r="RZN89" s="99"/>
      <c r="RZO89" s="99"/>
      <c r="RZP89" s="99"/>
      <c r="RZQ89" s="99"/>
      <c r="RZR89" s="99"/>
      <c r="RZS89" s="99"/>
      <c r="RZT89" s="99"/>
      <c r="RZU89" s="99"/>
      <c r="RZV89" s="99"/>
      <c r="RZW89" s="99"/>
      <c r="RZX89" s="99"/>
      <c r="RZY89" s="99"/>
      <c r="RZZ89" s="99"/>
      <c r="SAA89" s="99"/>
      <c r="SAB89" s="99"/>
      <c r="SAC89" s="99"/>
      <c r="SAD89" s="99"/>
      <c r="SAE89" s="99"/>
      <c r="SAF89" s="99"/>
      <c r="SAG89" s="99"/>
      <c r="SAH89" s="99"/>
      <c r="SAI89" s="99"/>
      <c r="SAJ89" s="99"/>
      <c r="SAK89" s="99"/>
      <c r="SAL89" s="99"/>
      <c r="SAM89" s="99"/>
      <c r="SAN89" s="99"/>
      <c r="SAO89" s="99"/>
      <c r="SAP89" s="99"/>
      <c r="SAQ89" s="99"/>
      <c r="SAR89" s="99"/>
      <c r="SAS89" s="99"/>
      <c r="SAT89" s="99"/>
      <c r="SAU89" s="99"/>
      <c r="SAV89" s="99"/>
      <c r="SAW89" s="99"/>
      <c r="SAX89" s="99"/>
      <c r="SAY89" s="99"/>
      <c r="SAZ89" s="99"/>
      <c r="SBA89" s="99"/>
      <c r="SBB89" s="99"/>
      <c r="SBC89" s="99"/>
      <c r="SBD89" s="99"/>
      <c r="SBE89" s="99"/>
      <c r="SBF89" s="99"/>
      <c r="SBG89" s="99"/>
      <c r="SBH89" s="99"/>
      <c r="SBI89" s="99"/>
      <c r="SBJ89" s="99"/>
      <c r="SBK89" s="99"/>
      <c r="SBL89" s="99"/>
      <c r="SBM89" s="99"/>
      <c r="SBN89" s="99"/>
      <c r="SBO89" s="99"/>
      <c r="SBP89" s="99"/>
      <c r="SBQ89" s="99"/>
      <c r="SBR89" s="99"/>
      <c r="SBS89" s="99"/>
      <c r="SBT89" s="99"/>
      <c r="SBU89" s="99"/>
      <c r="SBV89" s="99"/>
      <c r="SBW89" s="99"/>
      <c r="SBX89" s="99"/>
      <c r="SBY89" s="99"/>
      <c r="SBZ89" s="99"/>
      <c r="SCA89" s="99"/>
      <c r="SCB89" s="99"/>
      <c r="SCC89" s="99"/>
      <c r="SCD89" s="99"/>
      <c r="SCE89" s="99"/>
      <c r="SCF89" s="99"/>
      <c r="SCG89" s="99"/>
      <c r="SCH89" s="99"/>
      <c r="SCI89" s="99"/>
      <c r="SCJ89" s="99"/>
      <c r="SCK89" s="99"/>
      <c r="SCL89" s="99"/>
      <c r="SCM89" s="99"/>
      <c r="SCN89" s="99"/>
      <c r="SCO89" s="99"/>
      <c r="SCP89" s="99"/>
      <c r="SCQ89" s="99"/>
      <c r="SCR89" s="99"/>
      <c r="SCS89" s="99"/>
      <c r="SCT89" s="99"/>
      <c r="SCU89" s="99"/>
      <c r="SCV89" s="99"/>
      <c r="SCW89" s="99"/>
      <c r="SCX89" s="99"/>
      <c r="SCY89" s="99"/>
      <c r="SCZ89" s="99"/>
      <c r="SDA89" s="99"/>
      <c r="SDB89" s="99"/>
      <c r="SDC89" s="99"/>
      <c r="SDD89" s="99"/>
      <c r="SDE89" s="99"/>
      <c r="SDF89" s="99"/>
      <c r="SDG89" s="99"/>
      <c r="SDH89" s="99"/>
      <c r="SDI89" s="99"/>
      <c r="SDJ89" s="99"/>
      <c r="SDK89" s="99"/>
      <c r="SDL89" s="99"/>
      <c r="SDM89" s="99"/>
      <c r="SDN89" s="99"/>
      <c r="SDO89" s="99"/>
      <c r="SDP89" s="99"/>
      <c r="SDQ89" s="99"/>
      <c r="SDR89" s="99"/>
      <c r="SDS89" s="99"/>
      <c r="SDT89" s="99"/>
      <c r="SDU89" s="99"/>
      <c r="SDV89" s="99"/>
      <c r="SDW89" s="99"/>
      <c r="SDX89" s="99"/>
      <c r="SDY89" s="99"/>
      <c r="SDZ89" s="99"/>
      <c r="SEA89" s="99"/>
      <c r="SEB89" s="99"/>
      <c r="SEC89" s="99"/>
      <c r="SED89" s="99"/>
      <c r="SEE89" s="99"/>
      <c r="SEF89" s="99"/>
      <c r="SEG89" s="99"/>
      <c r="SEH89" s="99"/>
      <c r="SEI89" s="99"/>
      <c r="SEJ89" s="99"/>
      <c r="SEK89" s="99"/>
      <c r="SEL89" s="99"/>
      <c r="SEM89" s="99"/>
      <c r="SEN89" s="99"/>
      <c r="SEO89" s="99"/>
      <c r="SEP89" s="99"/>
      <c r="SEQ89" s="99"/>
      <c r="SER89" s="99"/>
      <c r="SES89" s="99"/>
      <c r="SET89" s="99"/>
      <c r="SEU89" s="99"/>
      <c r="SEV89" s="99"/>
      <c r="SEW89" s="99"/>
      <c r="SEX89" s="99"/>
      <c r="SEY89" s="99"/>
      <c r="SEZ89" s="99"/>
      <c r="SFA89" s="99"/>
      <c r="SFB89" s="99"/>
      <c r="SFC89" s="99"/>
      <c r="SFD89" s="99"/>
      <c r="SFE89" s="99"/>
      <c r="SFF89" s="99"/>
      <c r="SFG89" s="99"/>
      <c r="SFH89" s="99"/>
      <c r="SFI89" s="99"/>
      <c r="SFJ89" s="99"/>
      <c r="SFK89" s="99"/>
      <c r="SFL89" s="99"/>
      <c r="SFM89" s="99"/>
      <c r="SFN89" s="99"/>
      <c r="SFO89" s="99"/>
      <c r="SFP89" s="99"/>
      <c r="SFQ89" s="99"/>
      <c r="SFR89" s="99"/>
      <c r="SFS89" s="99"/>
      <c r="SFT89" s="99"/>
      <c r="SFU89" s="99"/>
      <c r="SFV89" s="99"/>
      <c r="SFW89" s="99"/>
      <c r="SFX89" s="99"/>
      <c r="SFY89" s="99"/>
      <c r="SFZ89" s="99"/>
      <c r="SGA89" s="99"/>
      <c r="SGB89" s="99"/>
      <c r="SGC89" s="99"/>
      <c r="SGD89" s="99"/>
      <c r="SGE89" s="99"/>
      <c r="SGF89" s="99"/>
      <c r="SGG89" s="99"/>
      <c r="SGH89" s="99"/>
      <c r="SGI89" s="99"/>
      <c r="SGJ89" s="99"/>
      <c r="SGK89" s="99"/>
      <c r="SGL89" s="99"/>
      <c r="SGM89" s="99"/>
      <c r="SGN89" s="99"/>
      <c r="SGO89" s="99"/>
      <c r="SGP89" s="99"/>
      <c r="SGQ89" s="99"/>
      <c r="SGR89" s="99"/>
      <c r="SGS89" s="99"/>
      <c r="SGT89" s="99"/>
      <c r="SGU89" s="99"/>
      <c r="SGV89" s="99"/>
      <c r="SGW89" s="99"/>
      <c r="SGX89" s="99"/>
      <c r="SGY89" s="99"/>
      <c r="SGZ89" s="99"/>
      <c r="SHA89" s="99"/>
      <c r="SHB89" s="99"/>
      <c r="SHC89" s="99"/>
      <c r="SHD89" s="99"/>
      <c r="SHE89" s="99"/>
      <c r="SHF89" s="99"/>
      <c r="SHG89" s="99"/>
      <c r="SHH89" s="99"/>
      <c r="SHI89" s="99"/>
      <c r="SHJ89" s="99"/>
      <c r="SHK89" s="99"/>
      <c r="SHL89" s="99"/>
      <c r="SHM89" s="99"/>
      <c r="SHN89" s="99"/>
      <c r="SHO89" s="99"/>
      <c r="SHP89" s="99"/>
      <c r="SHQ89" s="99"/>
      <c r="SHR89" s="99"/>
      <c r="SHS89" s="99"/>
      <c r="SHT89" s="99"/>
      <c r="SHU89" s="99"/>
      <c r="SHV89" s="99"/>
      <c r="SHW89" s="99"/>
      <c r="SHX89" s="99"/>
      <c r="SHY89" s="99"/>
      <c r="SHZ89" s="99"/>
      <c r="SIA89" s="99"/>
      <c r="SIB89" s="99"/>
      <c r="SIC89" s="99"/>
      <c r="SID89" s="99"/>
      <c r="SIE89" s="99"/>
      <c r="SIF89" s="99"/>
      <c r="SIG89" s="99"/>
      <c r="SIH89" s="99"/>
      <c r="SII89" s="99"/>
      <c r="SIJ89" s="99"/>
      <c r="SIK89" s="99"/>
      <c r="SIL89" s="99"/>
      <c r="SIM89" s="99"/>
      <c r="SIN89" s="99"/>
      <c r="SIO89" s="99"/>
      <c r="SIP89" s="99"/>
      <c r="SIQ89" s="99"/>
      <c r="SIR89" s="99"/>
      <c r="SIS89" s="99"/>
      <c r="SIT89" s="99"/>
      <c r="SIU89" s="99"/>
      <c r="SIV89" s="99"/>
      <c r="SIW89" s="99"/>
      <c r="SIX89" s="99"/>
      <c r="SIY89" s="99"/>
      <c r="SIZ89" s="99"/>
      <c r="SJA89" s="99"/>
      <c r="SJB89" s="99"/>
      <c r="SJC89" s="99"/>
      <c r="SJD89" s="99"/>
      <c r="SJE89" s="99"/>
      <c r="SJF89" s="99"/>
      <c r="SJG89" s="99"/>
      <c r="SJH89" s="99"/>
      <c r="SJI89" s="99"/>
      <c r="SJJ89" s="99"/>
      <c r="SJK89" s="99"/>
      <c r="SJL89" s="99"/>
      <c r="SJM89" s="99"/>
      <c r="SJN89" s="99"/>
      <c r="SJO89" s="99"/>
      <c r="SJP89" s="99"/>
      <c r="SJQ89" s="99"/>
      <c r="SJR89" s="99"/>
      <c r="SJS89" s="99"/>
      <c r="SJT89" s="99"/>
      <c r="SJU89" s="99"/>
      <c r="SJV89" s="99"/>
      <c r="SJW89" s="99"/>
      <c r="SJX89" s="99"/>
      <c r="SJY89" s="99"/>
      <c r="SJZ89" s="99"/>
      <c r="SKA89" s="99"/>
      <c r="SKB89" s="99"/>
      <c r="SKC89" s="99"/>
      <c r="SKD89" s="99"/>
      <c r="SKE89" s="99"/>
      <c r="SKF89" s="99"/>
      <c r="SKG89" s="99"/>
      <c r="SKH89" s="99"/>
      <c r="SKI89" s="99"/>
      <c r="SKJ89" s="99"/>
      <c r="SKK89" s="99"/>
      <c r="SKL89" s="99"/>
      <c r="SKM89" s="99"/>
      <c r="SKN89" s="99"/>
      <c r="SKO89" s="99"/>
      <c r="SKP89" s="99"/>
      <c r="SKQ89" s="99"/>
      <c r="SKR89" s="99"/>
      <c r="SKS89" s="99"/>
      <c r="SKT89" s="99"/>
      <c r="SKU89" s="99"/>
      <c r="SKV89" s="99"/>
      <c r="SKW89" s="99"/>
      <c r="SKX89" s="99"/>
      <c r="SKY89" s="99"/>
      <c r="SKZ89" s="99"/>
      <c r="SLA89" s="99"/>
      <c r="SLB89" s="99"/>
      <c r="SLC89" s="99"/>
      <c r="SLD89" s="99"/>
      <c r="SLE89" s="99"/>
      <c r="SLF89" s="99"/>
      <c r="SLG89" s="99"/>
      <c r="SLH89" s="99"/>
      <c r="SLI89" s="99"/>
      <c r="SLJ89" s="99"/>
      <c r="SLK89" s="99"/>
      <c r="SLL89" s="99"/>
      <c r="SLM89" s="99"/>
      <c r="SLN89" s="99"/>
      <c r="SLO89" s="99"/>
      <c r="SLP89" s="99"/>
      <c r="SLQ89" s="99"/>
      <c r="SLR89" s="99"/>
      <c r="SLS89" s="99"/>
      <c r="SLT89" s="99"/>
      <c r="SLU89" s="99"/>
      <c r="SLV89" s="99"/>
      <c r="SLW89" s="99"/>
      <c r="SLX89" s="99"/>
      <c r="SLY89" s="99"/>
      <c r="SLZ89" s="99"/>
      <c r="SMA89" s="99"/>
      <c r="SMB89" s="99"/>
      <c r="SMC89" s="99"/>
      <c r="SMD89" s="99"/>
      <c r="SME89" s="99"/>
      <c r="SMF89" s="99"/>
      <c r="SMG89" s="99"/>
      <c r="SMH89" s="99"/>
      <c r="SMI89" s="99"/>
      <c r="SMJ89" s="99"/>
      <c r="SMK89" s="99"/>
      <c r="SML89" s="99"/>
      <c r="SMM89" s="99"/>
      <c r="SMN89" s="99"/>
      <c r="SMO89" s="99"/>
      <c r="SMP89" s="99"/>
      <c r="SMQ89" s="99"/>
      <c r="SMR89" s="99"/>
      <c r="SMS89" s="99"/>
      <c r="SMT89" s="99"/>
      <c r="SMU89" s="99"/>
      <c r="SMV89" s="99"/>
      <c r="SMW89" s="99"/>
      <c r="SMX89" s="99"/>
      <c r="SMY89" s="99"/>
      <c r="SMZ89" s="99"/>
      <c r="SNA89" s="99"/>
      <c r="SNB89" s="99"/>
      <c r="SNC89" s="99"/>
      <c r="SND89" s="99"/>
      <c r="SNE89" s="99"/>
      <c r="SNF89" s="99"/>
      <c r="SNG89" s="99"/>
      <c r="SNH89" s="99"/>
      <c r="SNI89" s="99"/>
      <c r="SNJ89" s="99"/>
      <c r="SNK89" s="99"/>
      <c r="SNL89" s="99"/>
      <c r="SNM89" s="99"/>
      <c r="SNN89" s="99"/>
      <c r="SNO89" s="99"/>
      <c r="SNP89" s="99"/>
      <c r="SNQ89" s="99"/>
      <c r="SNR89" s="99"/>
      <c r="SNS89" s="99"/>
      <c r="SNT89" s="99"/>
      <c r="SNU89" s="99"/>
      <c r="SNV89" s="99"/>
      <c r="SNW89" s="99"/>
      <c r="SNX89" s="99"/>
      <c r="SNY89" s="99"/>
      <c r="SNZ89" s="99"/>
      <c r="SOA89" s="99"/>
      <c r="SOB89" s="99"/>
      <c r="SOC89" s="99"/>
      <c r="SOD89" s="99"/>
      <c r="SOE89" s="99"/>
      <c r="SOF89" s="99"/>
      <c r="SOG89" s="99"/>
      <c r="SOH89" s="99"/>
      <c r="SOI89" s="99"/>
      <c r="SOJ89" s="99"/>
      <c r="SOK89" s="99"/>
      <c r="SOL89" s="99"/>
      <c r="SOM89" s="99"/>
      <c r="SON89" s="99"/>
      <c r="SOO89" s="99"/>
      <c r="SOP89" s="99"/>
      <c r="SOQ89" s="99"/>
      <c r="SOR89" s="99"/>
      <c r="SOS89" s="99"/>
      <c r="SOT89" s="99"/>
      <c r="SOU89" s="99"/>
      <c r="SOV89" s="99"/>
      <c r="SOW89" s="99"/>
      <c r="SOX89" s="99"/>
      <c r="SOY89" s="99"/>
      <c r="SOZ89" s="99"/>
      <c r="SPA89" s="99"/>
      <c r="SPB89" s="99"/>
      <c r="SPC89" s="99"/>
      <c r="SPD89" s="99"/>
      <c r="SPE89" s="99"/>
      <c r="SPF89" s="99"/>
      <c r="SPG89" s="99"/>
      <c r="SPH89" s="99"/>
      <c r="SPI89" s="99"/>
      <c r="SPJ89" s="99"/>
      <c r="SPK89" s="99"/>
      <c r="SPL89" s="99"/>
      <c r="SPM89" s="99"/>
      <c r="SPN89" s="99"/>
      <c r="SPO89" s="99"/>
      <c r="SPP89" s="99"/>
      <c r="SPQ89" s="99"/>
      <c r="SPR89" s="99"/>
      <c r="SPS89" s="99"/>
      <c r="SPT89" s="99"/>
      <c r="SPU89" s="99"/>
      <c r="SPV89" s="99"/>
      <c r="SPW89" s="99"/>
      <c r="SPX89" s="99"/>
      <c r="SPY89" s="99"/>
      <c r="SPZ89" s="99"/>
      <c r="SQA89" s="99"/>
      <c r="SQB89" s="99"/>
      <c r="SQC89" s="99"/>
      <c r="SQD89" s="99"/>
      <c r="SQE89" s="99"/>
      <c r="SQF89" s="99"/>
      <c r="SQG89" s="99"/>
      <c r="SQH89" s="99"/>
      <c r="SQI89" s="99"/>
      <c r="SQJ89" s="99"/>
      <c r="SQK89" s="99"/>
      <c r="SQL89" s="99"/>
      <c r="SQM89" s="99"/>
      <c r="SQN89" s="99"/>
      <c r="SQO89" s="99"/>
      <c r="SQP89" s="99"/>
      <c r="SQQ89" s="99"/>
      <c r="SQR89" s="99"/>
      <c r="SQS89" s="99"/>
      <c r="SQT89" s="99"/>
      <c r="SQU89" s="99"/>
      <c r="SQV89" s="99"/>
      <c r="SQW89" s="99"/>
      <c r="SQX89" s="99"/>
      <c r="SQY89" s="99"/>
      <c r="SQZ89" s="99"/>
      <c r="SRA89" s="99"/>
      <c r="SRB89" s="99"/>
      <c r="SRC89" s="99"/>
      <c r="SRD89" s="99"/>
      <c r="SRE89" s="99"/>
      <c r="SRF89" s="99"/>
      <c r="SRG89" s="99"/>
      <c r="SRH89" s="99"/>
      <c r="SRI89" s="99"/>
      <c r="SRJ89" s="99"/>
      <c r="SRK89" s="99"/>
      <c r="SRL89" s="99"/>
      <c r="SRM89" s="99"/>
      <c r="SRN89" s="99"/>
      <c r="SRO89" s="99"/>
      <c r="SRP89" s="99"/>
      <c r="SRQ89" s="99"/>
      <c r="SRR89" s="99"/>
      <c r="SRS89" s="99"/>
      <c r="SRT89" s="99"/>
      <c r="SRU89" s="99"/>
      <c r="SRV89" s="99"/>
      <c r="SRW89" s="99"/>
      <c r="SRX89" s="99"/>
      <c r="SRY89" s="99"/>
      <c r="SRZ89" s="99"/>
      <c r="SSA89" s="99"/>
      <c r="SSB89" s="99"/>
      <c r="SSC89" s="99"/>
      <c r="SSD89" s="99"/>
      <c r="SSE89" s="99"/>
      <c r="SSF89" s="99"/>
      <c r="SSG89" s="99"/>
      <c r="SSH89" s="99"/>
      <c r="SSI89" s="99"/>
      <c r="SSJ89" s="99"/>
      <c r="SSK89" s="99"/>
      <c r="SSL89" s="99"/>
      <c r="SSM89" s="99"/>
      <c r="SSN89" s="99"/>
      <c r="SSO89" s="99"/>
      <c r="SSP89" s="99"/>
      <c r="SSQ89" s="99"/>
      <c r="SSR89" s="99"/>
      <c r="SSS89" s="99"/>
      <c r="SST89" s="99"/>
      <c r="SSU89" s="99"/>
      <c r="SSV89" s="99"/>
      <c r="SSW89" s="99"/>
      <c r="SSX89" s="99"/>
      <c r="SSY89" s="99"/>
      <c r="SSZ89" s="99"/>
      <c r="STA89" s="99"/>
      <c r="STB89" s="99"/>
      <c r="STC89" s="99"/>
      <c r="STD89" s="99"/>
      <c r="STE89" s="99"/>
      <c r="STF89" s="99"/>
      <c r="STG89" s="99"/>
      <c r="STH89" s="99"/>
      <c r="STI89" s="99"/>
      <c r="STJ89" s="99"/>
      <c r="STK89" s="99"/>
      <c r="STL89" s="99"/>
      <c r="STM89" s="99"/>
      <c r="STN89" s="99"/>
      <c r="STO89" s="99"/>
      <c r="STP89" s="99"/>
      <c r="STQ89" s="99"/>
      <c r="STR89" s="99"/>
      <c r="STS89" s="99"/>
      <c r="STT89" s="99"/>
      <c r="STU89" s="99"/>
      <c r="STV89" s="99"/>
      <c r="STW89" s="99"/>
      <c r="STX89" s="99"/>
      <c r="STY89" s="99"/>
      <c r="STZ89" s="99"/>
      <c r="SUA89" s="99"/>
      <c r="SUB89" s="99"/>
      <c r="SUC89" s="99"/>
      <c r="SUD89" s="99"/>
      <c r="SUE89" s="99"/>
      <c r="SUF89" s="99"/>
      <c r="SUG89" s="99"/>
      <c r="SUH89" s="99"/>
      <c r="SUI89" s="99"/>
      <c r="SUJ89" s="99"/>
      <c r="SUK89" s="99"/>
      <c r="SUL89" s="99"/>
      <c r="SUM89" s="99"/>
      <c r="SUN89" s="99"/>
      <c r="SUO89" s="99"/>
      <c r="SUP89" s="99"/>
      <c r="SUQ89" s="99"/>
      <c r="SUR89" s="99"/>
      <c r="SUS89" s="99"/>
      <c r="SUT89" s="99"/>
      <c r="SUU89" s="99"/>
      <c r="SUV89" s="99"/>
      <c r="SUW89" s="99"/>
      <c r="SUX89" s="99"/>
      <c r="SUY89" s="99"/>
      <c r="SUZ89" s="99"/>
      <c r="SVA89" s="99"/>
      <c r="SVB89" s="99"/>
      <c r="SVC89" s="99"/>
      <c r="SVD89" s="99"/>
      <c r="SVE89" s="99"/>
      <c r="SVF89" s="99"/>
      <c r="SVG89" s="99"/>
      <c r="SVH89" s="99"/>
      <c r="SVI89" s="99"/>
      <c r="SVJ89" s="99"/>
      <c r="SVK89" s="99"/>
      <c r="SVL89" s="99"/>
      <c r="SVM89" s="99"/>
      <c r="SVN89" s="99"/>
      <c r="SVO89" s="99"/>
      <c r="SVP89" s="99"/>
      <c r="SVQ89" s="99"/>
      <c r="SVR89" s="99"/>
      <c r="SVS89" s="99"/>
      <c r="SVT89" s="99"/>
      <c r="SVU89" s="99"/>
      <c r="SVV89" s="99"/>
      <c r="SVW89" s="99"/>
      <c r="SVX89" s="99"/>
      <c r="SVY89" s="99"/>
      <c r="SVZ89" s="99"/>
      <c r="SWA89" s="99"/>
      <c r="SWB89" s="99"/>
      <c r="SWC89" s="99"/>
      <c r="SWD89" s="99"/>
      <c r="SWE89" s="99"/>
      <c r="SWF89" s="99"/>
      <c r="SWG89" s="99"/>
      <c r="SWH89" s="99"/>
      <c r="SWI89" s="99"/>
      <c r="SWJ89" s="99"/>
      <c r="SWK89" s="99"/>
      <c r="SWL89" s="99"/>
      <c r="SWM89" s="99"/>
      <c r="SWN89" s="99"/>
      <c r="SWO89" s="99"/>
      <c r="SWP89" s="99"/>
      <c r="SWQ89" s="99"/>
      <c r="SWR89" s="99"/>
      <c r="SWS89" s="99"/>
      <c r="SWT89" s="99"/>
      <c r="SWU89" s="99"/>
      <c r="SWV89" s="99"/>
      <c r="SWW89" s="99"/>
      <c r="SWX89" s="99"/>
      <c r="SWY89" s="99"/>
      <c r="SWZ89" s="99"/>
      <c r="SXA89" s="99"/>
      <c r="SXB89" s="99"/>
      <c r="SXC89" s="99"/>
      <c r="SXD89" s="99"/>
      <c r="SXE89" s="99"/>
      <c r="SXF89" s="99"/>
      <c r="SXG89" s="99"/>
      <c r="SXH89" s="99"/>
      <c r="SXI89" s="99"/>
      <c r="SXJ89" s="99"/>
      <c r="SXK89" s="99"/>
      <c r="SXL89" s="99"/>
      <c r="SXM89" s="99"/>
      <c r="SXN89" s="99"/>
      <c r="SXO89" s="99"/>
      <c r="SXP89" s="99"/>
      <c r="SXQ89" s="99"/>
      <c r="SXR89" s="99"/>
      <c r="SXS89" s="99"/>
      <c r="SXT89" s="99"/>
      <c r="SXU89" s="99"/>
      <c r="SXV89" s="99"/>
      <c r="SXW89" s="99"/>
      <c r="SXX89" s="99"/>
      <c r="SXY89" s="99"/>
      <c r="SXZ89" s="99"/>
      <c r="SYA89" s="99"/>
      <c r="SYB89" s="99"/>
      <c r="SYC89" s="99"/>
      <c r="SYD89" s="99"/>
      <c r="SYE89" s="99"/>
      <c r="SYF89" s="99"/>
      <c r="SYG89" s="99"/>
      <c r="SYH89" s="99"/>
      <c r="SYI89" s="99"/>
      <c r="SYJ89" s="99"/>
      <c r="SYK89" s="99"/>
      <c r="SYL89" s="99"/>
      <c r="SYM89" s="99"/>
      <c r="SYN89" s="99"/>
      <c r="SYO89" s="99"/>
      <c r="SYP89" s="99"/>
      <c r="SYQ89" s="99"/>
      <c r="SYR89" s="99"/>
      <c r="SYS89" s="99"/>
      <c r="SYT89" s="99"/>
      <c r="SYU89" s="99"/>
      <c r="SYV89" s="99"/>
      <c r="SYW89" s="99"/>
      <c r="SYX89" s="99"/>
      <c r="SYY89" s="99"/>
      <c r="SYZ89" s="99"/>
      <c r="SZA89" s="99"/>
      <c r="SZB89" s="99"/>
      <c r="SZC89" s="99"/>
      <c r="SZD89" s="99"/>
      <c r="SZE89" s="99"/>
      <c r="SZF89" s="99"/>
      <c r="SZG89" s="99"/>
      <c r="SZH89" s="99"/>
      <c r="SZI89" s="99"/>
      <c r="SZJ89" s="99"/>
      <c r="SZK89" s="99"/>
      <c r="SZL89" s="99"/>
      <c r="SZM89" s="99"/>
      <c r="SZN89" s="99"/>
      <c r="SZO89" s="99"/>
      <c r="SZP89" s="99"/>
      <c r="SZQ89" s="99"/>
      <c r="SZR89" s="99"/>
      <c r="SZS89" s="99"/>
      <c r="SZT89" s="99"/>
      <c r="SZU89" s="99"/>
      <c r="SZV89" s="99"/>
      <c r="SZW89" s="99"/>
      <c r="SZX89" s="99"/>
      <c r="SZY89" s="99"/>
      <c r="SZZ89" s="99"/>
      <c r="TAA89" s="99"/>
      <c r="TAB89" s="99"/>
      <c r="TAC89" s="99"/>
      <c r="TAD89" s="99"/>
      <c r="TAE89" s="99"/>
      <c r="TAF89" s="99"/>
      <c r="TAG89" s="99"/>
      <c r="TAH89" s="99"/>
      <c r="TAI89" s="99"/>
      <c r="TAJ89" s="99"/>
      <c r="TAK89" s="99"/>
      <c r="TAL89" s="99"/>
      <c r="TAM89" s="99"/>
      <c r="TAN89" s="99"/>
      <c r="TAO89" s="99"/>
      <c r="TAP89" s="99"/>
      <c r="TAQ89" s="99"/>
      <c r="TAR89" s="99"/>
      <c r="TAS89" s="99"/>
      <c r="TAT89" s="99"/>
      <c r="TAU89" s="99"/>
      <c r="TAV89" s="99"/>
      <c r="TAW89" s="99"/>
      <c r="TAX89" s="99"/>
      <c r="TAY89" s="99"/>
      <c r="TAZ89" s="99"/>
      <c r="TBA89" s="99"/>
      <c r="TBB89" s="99"/>
      <c r="TBC89" s="99"/>
      <c r="TBD89" s="99"/>
      <c r="TBE89" s="99"/>
      <c r="TBF89" s="99"/>
      <c r="TBG89" s="99"/>
      <c r="TBH89" s="99"/>
      <c r="TBI89" s="99"/>
      <c r="TBJ89" s="99"/>
      <c r="TBK89" s="99"/>
      <c r="TBL89" s="99"/>
      <c r="TBM89" s="99"/>
      <c r="TBN89" s="99"/>
      <c r="TBO89" s="99"/>
      <c r="TBP89" s="99"/>
      <c r="TBQ89" s="99"/>
      <c r="TBR89" s="99"/>
      <c r="TBS89" s="99"/>
      <c r="TBT89" s="99"/>
      <c r="TBU89" s="99"/>
      <c r="TBV89" s="99"/>
      <c r="TBW89" s="99"/>
      <c r="TBX89" s="99"/>
      <c r="TBY89" s="99"/>
      <c r="TBZ89" s="99"/>
      <c r="TCA89" s="99"/>
      <c r="TCB89" s="99"/>
      <c r="TCC89" s="99"/>
      <c r="TCD89" s="99"/>
      <c r="TCE89" s="99"/>
      <c r="TCF89" s="99"/>
      <c r="TCG89" s="99"/>
      <c r="TCH89" s="99"/>
      <c r="TCI89" s="99"/>
      <c r="TCJ89" s="99"/>
      <c r="TCK89" s="99"/>
      <c r="TCL89" s="99"/>
      <c r="TCM89" s="99"/>
      <c r="TCN89" s="99"/>
      <c r="TCO89" s="99"/>
      <c r="TCP89" s="99"/>
      <c r="TCQ89" s="99"/>
      <c r="TCR89" s="99"/>
      <c r="TCS89" s="99"/>
      <c r="TCT89" s="99"/>
      <c r="TCU89" s="99"/>
      <c r="TCV89" s="99"/>
      <c r="TCW89" s="99"/>
      <c r="TCX89" s="99"/>
      <c r="TCY89" s="99"/>
      <c r="TCZ89" s="99"/>
      <c r="TDA89" s="99"/>
      <c r="TDB89" s="99"/>
      <c r="TDC89" s="99"/>
      <c r="TDD89" s="99"/>
      <c r="TDE89" s="99"/>
      <c r="TDF89" s="99"/>
      <c r="TDG89" s="99"/>
      <c r="TDH89" s="99"/>
      <c r="TDI89" s="99"/>
      <c r="TDJ89" s="99"/>
      <c r="TDK89" s="99"/>
      <c r="TDL89" s="99"/>
      <c r="TDM89" s="99"/>
      <c r="TDN89" s="99"/>
      <c r="TDO89" s="99"/>
      <c r="TDP89" s="99"/>
      <c r="TDQ89" s="99"/>
      <c r="TDR89" s="99"/>
      <c r="TDS89" s="99"/>
      <c r="TDT89" s="99"/>
      <c r="TDU89" s="99"/>
      <c r="TDV89" s="99"/>
      <c r="TDW89" s="99"/>
      <c r="TDX89" s="99"/>
      <c r="TDY89" s="99"/>
      <c r="TDZ89" s="99"/>
      <c r="TEA89" s="99"/>
      <c r="TEB89" s="99"/>
      <c r="TEC89" s="99"/>
      <c r="TED89" s="99"/>
      <c r="TEE89" s="99"/>
      <c r="TEF89" s="99"/>
      <c r="TEG89" s="99"/>
      <c r="TEH89" s="99"/>
      <c r="TEI89" s="99"/>
      <c r="TEJ89" s="99"/>
      <c r="TEK89" s="99"/>
      <c r="TEL89" s="99"/>
      <c r="TEM89" s="99"/>
      <c r="TEN89" s="99"/>
      <c r="TEO89" s="99"/>
      <c r="TEP89" s="99"/>
      <c r="TEQ89" s="99"/>
      <c r="TER89" s="99"/>
      <c r="TES89" s="99"/>
      <c r="TET89" s="99"/>
      <c r="TEU89" s="99"/>
      <c r="TEV89" s="99"/>
      <c r="TEW89" s="99"/>
      <c r="TEX89" s="99"/>
      <c r="TEY89" s="99"/>
      <c r="TEZ89" s="99"/>
      <c r="TFA89" s="99"/>
      <c r="TFB89" s="99"/>
      <c r="TFC89" s="99"/>
      <c r="TFD89" s="99"/>
      <c r="TFE89" s="99"/>
      <c r="TFF89" s="99"/>
      <c r="TFG89" s="99"/>
      <c r="TFH89" s="99"/>
      <c r="TFI89" s="99"/>
      <c r="TFJ89" s="99"/>
      <c r="TFK89" s="99"/>
      <c r="TFL89" s="99"/>
      <c r="TFM89" s="99"/>
      <c r="TFN89" s="99"/>
      <c r="TFO89" s="99"/>
      <c r="TFP89" s="99"/>
      <c r="TFQ89" s="99"/>
      <c r="TFR89" s="99"/>
      <c r="TFS89" s="99"/>
      <c r="TFT89" s="99"/>
      <c r="TFU89" s="99"/>
      <c r="TFV89" s="99"/>
      <c r="TFW89" s="99"/>
      <c r="TFX89" s="99"/>
      <c r="TFY89" s="99"/>
      <c r="TFZ89" s="99"/>
      <c r="TGA89" s="99"/>
      <c r="TGB89" s="99"/>
      <c r="TGC89" s="99"/>
      <c r="TGD89" s="99"/>
      <c r="TGE89" s="99"/>
      <c r="TGF89" s="99"/>
      <c r="TGG89" s="99"/>
      <c r="TGH89" s="99"/>
      <c r="TGI89" s="99"/>
      <c r="TGJ89" s="99"/>
      <c r="TGK89" s="99"/>
      <c r="TGL89" s="99"/>
      <c r="TGM89" s="99"/>
      <c r="TGN89" s="99"/>
      <c r="TGO89" s="99"/>
      <c r="TGP89" s="99"/>
      <c r="TGQ89" s="99"/>
      <c r="TGR89" s="99"/>
      <c r="TGS89" s="99"/>
      <c r="TGT89" s="99"/>
      <c r="TGU89" s="99"/>
      <c r="TGV89" s="99"/>
      <c r="TGW89" s="99"/>
      <c r="TGX89" s="99"/>
      <c r="TGY89" s="99"/>
      <c r="TGZ89" s="99"/>
      <c r="THA89" s="99"/>
      <c r="THB89" s="99"/>
      <c r="THC89" s="99"/>
      <c r="THD89" s="99"/>
      <c r="THE89" s="99"/>
      <c r="THF89" s="99"/>
      <c r="THG89" s="99"/>
      <c r="THH89" s="99"/>
      <c r="THI89" s="99"/>
      <c r="THJ89" s="99"/>
      <c r="THK89" s="99"/>
      <c r="THL89" s="99"/>
      <c r="THM89" s="99"/>
      <c r="THN89" s="99"/>
      <c r="THO89" s="99"/>
      <c r="THP89" s="99"/>
      <c r="THQ89" s="99"/>
      <c r="THR89" s="99"/>
      <c r="THS89" s="99"/>
      <c r="THT89" s="99"/>
      <c r="THU89" s="99"/>
      <c r="THV89" s="99"/>
      <c r="THW89" s="99"/>
      <c r="THX89" s="99"/>
      <c r="THY89" s="99"/>
      <c r="THZ89" s="99"/>
      <c r="TIA89" s="99"/>
      <c r="TIB89" s="99"/>
      <c r="TIC89" s="99"/>
      <c r="TID89" s="99"/>
      <c r="TIE89" s="99"/>
      <c r="TIF89" s="99"/>
      <c r="TIG89" s="99"/>
      <c r="TIH89" s="99"/>
      <c r="TII89" s="99"/>
      <c r="TIJ89" s="99"/>
      <c r="TIK89" s="99"/>
      <c r="TIL89" s="99"/>
      <c r="TIM89" s="99"/>
      <c r="TIN89" s="99"/>
      <c r="TIO89" s="99"/>
      <c r="TIP89" s="99"/>
      <c r="TIQ89" s="99"/>
      <c r="TIR89" s="99"/>
      <c r="TIS89" s="99"/>
      <c r="TIT89" s="99"/>
      <c r="TIU89" s="99"/>
      <c r="TIV89" s="99"/>
      <c r="TIW89" s="99"/>
      <c r="TIX89" s="99"/>
      <c r="TIY89" s="99"/>
      <c r="TIZ89" s="99"/>
      <c r="TJA89" s="99"/>
      <c r="TJB89" s="99"/>
      <c r="TJC89" s="99"/>
      <c r="TJD89" s="99"/>
      <c r="TJE89" s="99"/>
      <c r="TJF89" s="99"/>
      <c r="TJG89" s="99"/>
      <c r="TJH89" s="99"/>
      <c r="TJI89" s="99"/>
      <c r="TJJ89" s="99"/>
      <c r="TJK89" s="99"/>
      <c r="TJL89" s="99"/>
      <c r="TJM89" s="99"/>
      <c r="TJN89" s="99"/>
      <c r="TJO89" s="99"/>
      <c r="TJP89" s="99"/>
      <c r="TJQ89" s="99"/>
      <c r="TJR89" s="99"/>
      <c r="TJS89" s="99"/>
      <c r="TJT89" s="99"/>
      <c r="TJU89" s="99"/>
      <c r="TJV89" s="99"/>
      <c r="TJW89" s="99"/>
      <c r="TJX89" s="99"/>
      <c r="TJY89" s="99"/>
      <c r="TJZ89" s="99"/>
      <c r="TKA89" s="99"/>
      <c r="TKB89" s="99"/>
      <c r="TKC89" s="99"/>
      <c r="TKD89" s="99"/>
      <c r="TKE89" s="99"/>
      <c r="TKF89" s="99"/>
      <c r="TKG89" s="99"/>
      <c r="TKH89" s="99"/>
      <c r="TKI89" s="99"/>
      <c r="TKJ89" s="99"/>
      <c r="TKK89" s="99"/>
      <c r="TKL89" s="99"/>
      <c r="TKM89" s="99"/>
      <c r="TKN89" s="99"/>
      <c r="TKO89" s="99"/>
      <c r="TKP89" s="99"/>
      <c r="TKQ89" s="99"/>
      <c r="TKR89" s="99"/>
      <c r="TKS89" s="99"/>
      <c r="TKT89" s="99"/>
      <c r="TKU89" s="99"/>
      <c r="TKV89" s="99"/>
      <c r="TKW89" s="99"/>
      <c r="TKX89" s="99"/>
      <c r="TKY89" s="99"/>
      <c r="TKZ89" s="99"/>
      <c r="TLA89" s="99"/>
      <c r="TLB89" s="99"/>
      <c r="TLC89" s="99"/>
      <c r="TLD89" s="99"/>
      <c r="TLE89" s="99"/>
      <c r="TLF89" s="99"/>
      <c r="TLG89" s="99"/>
      <c r="TLH89" s="99"/>
      <c r="TLI89" s="99"/>
      <c r="TLJ89" s="99"/>
      <c r="TLK89" s="99"/>
      <c r="TLL89" s="99"/>
      <c r="TLM89" s="99"/>
      <c r="TLN89" s="99"/>
      <c r="TLO89" s="99"/>
      <c r="TLP89" s="99"/>
      <c r="TLQ89" s="99"/>
      <c r="TLR89" s="99"/>
      <c r="TLS89" s="99"/>
      <c r="TLT89" s="99"/>
      <c r="TLU89" s="99"/>
      <c r="TLV89" s="99"/>
      <c r="TLW89" s="99"/>
      <c r="TLX89" s="99"/>
      <c r="TLY89" s="99"/>
      <c r="TLZ89" s="99"/>
      <c r="TMA89" s="99"/>
      <c r="TMB89" s="99"/>
      <c r="TMC89" s="99"/>
      <c r="TMD89" s="99"/>
      <c r="TME89" s="99"/>
      <c r="TMF89" s="99"/>
      <c r="TMG89" s="99"/>
      <c r="TMH89" s="99"/>
      <c r="TMI89" s="99"/>
      <c r="TMJ89" s="99"/>
      <c r="TMK89" s="99"/>
      <c r="TML89" s="99"/>
      <c r="TMM89" s="99"/>
      <c r="TMN89" s="99"/>
      <c r="TMO89" s="99"/>
      <c r="TMP89" s="99"/>
      <c r="TMQ89" s="99"/>
      <c r="TMR89" s="99"/>
      <c r="TMS89" s="99"/>
      <c r="TMT89" s="99"/>
      <c r="TMU89" s="99"/>
      <c r="TMV89" s="99"/>
      <c r="TMW89" s="99"/>
      <c r="TMX89" s="99"/>
      <c r="TMY89" s="99"/>
      <c r="TMZ89" s="99"/>
      <c r="TNA89" s="99"/>
      <c r="TNB89" s="99"/>
      <c r="TNC89" s="99"/>
      <c r="TND89" s="99"/>
      <c r="TNE89" s="99"/>
      <c r="TNF89" s="99"/>
      <c r="TNG89" s="99"/>
      <c r="TNH89" s="99"/>
      <c r="TNI89" s="99"/>
      <c r="TNJ89" s="99"/>
      <c r="TNK89" s="99"/>
      <c r="TNL89" s="99"/>
      <c r="TNM89" s="99"/>
      <c r="TNN89" s="99"/>
      <c r="TNO89" s="99"/>
      <c r="TNP89" s="99"/>
      <c r="TNQ89" s="99"/>
      <c r="TNR89" s="99"/>
      <c r="TNS89" s="99"/>
      <c r="TNT89" s="99"/>
      <c r="TNU89" s="99"/>
      <c r="TNV89" s="99"/>
      <c r="TNW89" s="99"/>
      <c r="TNX89" s="99"/>
      <c r="TNY89" s="99"/>
      <c r="TNZ89" s="99"/>
      <c r="TOA89" s="99"/>
      <c r="TOB89" s="99"/>
      <c r="TOC89" s="99"/>
      <c r="TOD89" s="99"/>
      <c r="TOE89" s="99"/>
      <c r="TOF89" s="99"/>
      <c r="TOG89" s="99"/>
      <c r="TOH89" s="99"/>
      <c r="TOI89" s="99"/>
      <c r="TOJ89" s="99"/>
      <c r="TOK89" s="99"/>
      <c r="TOL89" s="99"/>
      <c r="TOM89" s="99"/>
      <c r="TON89" s="99"/>
      <c r="TOO89" s="99"/>
      <c r="TOP89" s="99"/>
      <c r="TOQ89" s="99"/>
      <c r="TOR89" s="99"/>
      <c r="TOS89" s="99"/>
      <c r="TOT89" s="99"/>
      <c r="TOU89" s="99"/>
      <c r="TOV89" s="99"/>
      <c r="TOW89" s="99"/>
      <c r="TOX89" s="99"/>
      <c r="TOY89" s="99"/>
      <c r="TOZ89" s="99"/>
      <c r="TPA89" s="99"/>
      <c r="TPB89" s="99"/>
      <c r="TPC89" s="99"/>
      <c r="TPD89" s="99"/>
      <c r="TPE89" s="99"/>
      <c r="TPF89" s="99"/>
      <c r="TPG89" s="99"/>
      <c r="TPH89" s="99"/>
      <c r="TPI89" s="99"/>
      <c r="TPJ89" s="99"/>
      <c r="TPK89" s="99"/>
      <c r="TPL89" s="99"/>
      <c r="TPM89" s="99"/>
      <c r="TPN89" s="99"/>
      <c r="TPO89" s="99"/>
      <c r="TPP89" s="99"/>
      <c r="TPQ89" s="99"/>
      <c r="TPR89" s="99"/>
      <c r="TPS89" s="99"/>
      <c r="TPT89" s="99"/>
      <c r="TPU89" s="99"/>
      <c r="TPV89" s="99"/>
      <c r="TPW89" s="99"/>
      <c r="TPX89" s="99"/>
      <c r="TPY89" s="99"/>
      <c r="TPZ89" s="99"/>
      <c r="TQA89" s="99"/>
      <c r="TQB89" s="99"/>
      <c r="TQC89" s="99"/>
      <c r="TQD89" s="99"/>
      <c r="TQE89" s="99"/>
      <c r="TQF89" s="99"/>
      <c r="TQG89" s="99"/>
      <c r="TQH89" s="99"/>
      <c r="TQI89" s="99"/>
      <c r="TQJ89" s="99"/>
      <c r="TQK89" s="99"/>
      <c r="TQL89" s="99"/>
      <c r="TQM89" s="99"/>
      <c r="TQN89" s="99"/>
      <c r="TQO89" s="99"/>
      <c r="TQP89" s="99"/>
      <c r="TQQ89" s="99"/>
      <c r="TQR89" s="99"/>
      <c r="TQS89" s="99"/>
      <c r="TQT89" s="99"/>
      <c r="TQU89" s="99"/>
      <c r="TQV89" s="99"/>
      <c r="TQW89" s="99"/>
      <c r="TQX89" s="99"/>
      <c r="TQY89" s="99"/>
      <c r="TQZ89" s="99"/>
      <c r="TRA89" s="99"/>
      <c r="TRB89" s="99"/>
      <c r="TRC89" s="99"/>
      <c r="TRD89" s="99"/>
      <c r="TRE89" s="99"/>
      <c r="TRF89" s="99"/>
      <c r="TRG89" s="99"/>
      <c r="TRH89" s="99"/>
      <c r="TRI89" s="99"/>
      <c r="TRJ89" s="99"/>
      <c r="TRK89" s="99"/>
      <c r="TRL89" s="99"/>
      <c r="TRM89" s="99"/>
      <c r="TRN89" s="99"/>
      <c r="TRO89" s="99"/>
      <c r="TRP89" s="99"/>
      <c r="TRQ89" s="99"/>
      <c r="TRR89" s="99"/>
      <c r="TRS89" s="99"/>
      <c r="TRT89" s="99"/>
      <c r="TRU89" s="99"/>
      <c r="TRV89" s="99"/>
      <c r="TRW89" s="99"/>
      <c r="TRX89" s="99"/>
      <c r="TRY89" s="99"/>
      <c r="TRZ89" s="99"/>
      <c r="TSA89" s="99"/>
      <c r="TSB89" s="99"/>
      <c r="TSC89" s="99"/>
      <c r="TSD89" s="99"/>
      <c r="TSE89" s="99"/>
      <c r="TSF89" s="99"/>
      <c r="TSG89" s="99"/>
      <c r="TSH89" s="99"/>
      <c r="TSI89" s="99"/>
      <c r="TSJ89" s="99"/>
      <c r="TSK89" s="99"/>
      <c r="TSL89" s="99"/>
      <c r="TSM89" s="99"/>
      <c r="TSN89" s="99"/>
      <c r="TSO89" s="99"/>
      <c r="TSP89" s="99"/>
      <c r="TSQ89" s="99"/>
      <c r="TSR89" s="99"/>
      <c r="TSS89" s="99"/>
      <c r="TST89" s="99"/>
      <c r="TSU89" s="99"/>
      <c r="TSV89" s="99"/>
      <c r="TSW89" s="99"/>
      <c r="TSX89" s="99"/>
      <c r="TSY89" s="99"/>
      <c r="TSZ89" s="99"/>
      <c r="TTA89" s="99"/>
      <c r="TTB89" s="99"/>
      <c r="TTC89" s="99"/>
      <c r="TTD89" s="99"/>
      <c r="TTE89" s="99"/>
      <c r="TTF89" s="99"/>
      <c r="TTG89" s="99"/>
      <c r="TTH89" s="99"/>
      <c r="TTI89" s="99"/>
      <c r="TTJ89" s="99"/>
      <c r="TTK89" s="99"/>
      <c r="TTL89" s="99"/>
      <c r="TTM89" s="99"/>
      <c r="TTN89" s="99"/>
      <c r="TTO89" s="99"/>
      <c r="TTP89" s="99"/>
      <c r="TTQ89" s="99"/>
      <c r="TTR89" s="99"/>
      <c r="TTS89" s="99"/>
      <c r="TTT89" s="99"/>
      <c r="TTU89" s="99"/>
      <c r="TTV89" s="99"/>
      <c r="TTW89" s="99"/>
      <c r="TTX89" s="99"/>
      <c r="TTY89" s="99"/>
      <c r="TTZ89" s="99"/>
      <c r="TUA89" s="99"/>
      <c r="TUB89" s="99"/>
      <c r="TUC89" s="99"/>
      <c r="TUD89" s="99"/>
      <c r="TUE89" s="99"/>
      <c r="TUF89" s="99"/>
      <c r="TUG89" s="99"/>
      <c r="TUH89" s="99"/>
      <c r="TUI89" s="99"/>
      <c r="TUJ89" s="99"/>
      <c r="TUK89" s="99"/>
      <c r="TUL89" s="99"/>
      <c r="TUM89" s="99"/>
      <c r="TUN89" s="99"/>
      <c r="TUO89" s="99"/>
      <c r="TUP89" s="99"/>
      <c r="TUQ89" s="99"/>
      <c r="TUR89" s="99"/>
      <c r="TUS89" s="99"/>
      <c r="TUT89" s="99"/>
      <c r="TUU89" s="99"/>
      <c r="TUV89" s="99"/>
      <c r="TUW89" s="99"/>
      <c r="TUX89" s="99"/>
      <c r="TUY89" s="99"/>
      <c r="TUZ89" s="99"/>
      <c r="TVA89" s="99"/>
      <c r="TVB89" s="99"/>
      <c r="TVC89" s="99"/>
      <c r="TVD89" s="99"/>
      <c r="TVE89" s="99"/>
      <c r="TVF89" s="99"/>
      <c r="TVG89" s="99"/>
      <c r="TVH89" s="99"/>
      <c r="TVI89" s="99"/>
      <c r="TVJ89" s="99"/>
      <c r="TVK89" s="99"/>
      <c r="TVL89" s="99"/>
      <c r="TVM89" s="99"/>
      <c r="TVN89" s="99"/>
      <c r="TVO89" s="99"/>
      <c r="TVP89" s="99"/>
      <c r="TVQ89" s="99"/>
      <c r="TVR89" s="99"/>
      <c r="TVS89" s="99"/>
      <c r="TVT89" s="99"/>
      <c r="TVU89" s="99"/>
      <c r="TVV89" s="99"/>
      <c r="TVW89" s="99"/>
      <c r="TVX89" s="99"/>
      <c r="TVY89" s="99"/>
      <c r="TVZ89" s="99"/>
      <c r="TWA89" s="99"/>
      <c r="TWB89" s="99"/>
      <c r="TWC89" s="99"/>
      <c r="TWD89" s="99"/>
      <c r="TWE89" s="99"/>
      <c r="TWF89" s="99"/>
      <c r="TWG89" s="99"/>
      <c r="TWH89" s="99"/>
      <c r="TWI89" s="99"/>
      <c r="TWJ89" s="99"/>
      <c r="TWK89" s="99"/>
      <c r="TWL89" s="99"/>
      <c r="TWM89" s="99"/>
      <c r="TWN89" s="99"/>
      <c r="TWO89" s="99"/>
      <c r="TWP89" s="99"/>
      <c r="TWQ89" s="99"/>
      <c r="TWR89" s="99"/>
      <c r="TWS89" s="99"/>
      <c r="TWT89" s="99"/>
      <c r="TWU89" s="99"/>
      <c r="TWV89" s="99"/>
      <c r="TWW89" s="99"/>
      <c r="TWX89" s="99"/>
      <c r="TWY89" s="99"/>
      <c r="TWZ89" s="99"/>
      <c r="TXA89" s="99"/>
      <c r="TXB89" s="99"/>
      <c r="TXC89" s="99"/>
      <c r="TXD89" s="99"/>
      <c r="TXE89" s="99"/>
      <c r="TXF89" s="99"/>
      <c r="TXG89" s="99"/>
      <c r="TXH89" s="99"/>
      <c r="TXI89" s="99"/>
      <c r="TXJ89" s="99"/>
      <c r="TXK89" s="99"/>
      <c r="TXL89" s="99"/>
      <c r="TXM89" s="99"/>
      <c r="TXN89" s="99"/>
      <c r="TXO89" s="99"/>
      <c r="TXP89" s="99"/>
      <c r="TXQ89" s="99"/>
      <c r="TXR89" s="99"/>
      <c r="TXS89" s="99"/>
      <c r="TXT89" s="99"/>
      <c r="TXU89" s="99"/>
      <c r="TXV89" s="99"/>
      <c r="TXW89" s="99"/>
      <c r="TXX89" s="99"/>
      <c r="TXY89" s="99"/>
      <c r="TXZ89" s="99"/>
      <c r="TYA89" s="99"/>
      <c r="TYB89" s="99"/>
      <c r="TYC89" s="99"/>
      <c r="TYD89" s="99"/>
      <c r="TYE89" s="99"/>
      <c r="TYF89" s="99"/>
      <c r="TYG89" s="99"/>
      <c r="TYH89" s="99"/>
      <c r="TYI89" s="99"/>
      <c r="TYJ89" s="99"/>
      <c r="TYK89" s="99"/>
      <c r="TYL89" s="99"/>
      <c r="TYM89" s="99"/>
      <c r="TYN89" s="99"/>
      <c r="TYO89" s="99"/>
      <c r="TYP89" s="99"/>
      <c r="TYQ89" s="99"/>
      <c r="TYR89" s="99"/>
      <c r="TYS89" s="99"/>
      <c r="TYT89" s="99"/>
      <c r="TYU89" s="99"/>
      <c r="TYV89" s="99"/>
      <c r="TYW89" s="99"/>
      <c r="TYX89" s="99"/>
      <c r="TYY89" s="99"/>
      <c r="TYZ89" s="99"/>
      <c r="TZA89" s="99"/>
      <c r="TZB89" s="99"/>
      <c r="TZC89" s="99"/>
      <c r="TZD89" s="99"/>
      <c r="TZE89" s="99"/>
      <c r="TZF89" s="99"/>
      <c r="TZG89" s="99"/>
      <c r="TZH89" s="99"/>
      <c r="TZI89" s="99"/>
      <c r="TZJ89" s="99"/>
      <c r="TZK89" s="99"/>
      <c r="TZL89" s="99"/>
      <c r="TZM89" s="99"/>
      <c r="TZN89" s="99"/>
      <c r="TZO89" s="99"/>
      <c r="TZP89" s="99"/>
      <c r="TZQ89" s="99"/>
      <c r="TZR89" s="99"/>
      <c r="TZS89" s="99"/>
      <c r="TZT89" s="99"/>
      <c r="TZU89" s="99"/>
      <c r="TZV89" s="99"/>
      <c r="TZW89" s="99"/>
      <c r="TZX89" s="99"/>
      <c r="TZY89" s="99"/>
      <c r="TZZ89" s="99"/>
      <c r="UAA89" s="99"/>
      <c r="UAB89" s="99"/>
      <c r="UAC89" s="99"/>
      <c r="UAD89" s="99"/>
      <c r="UAE89" s="99"/>
      <c r="UAF89" s="99"/>
      <c r="UAG89" s="99"/>
      <c r="UAH89" s="99"/>
      <c r="UAI89" s="99"/>
      <c r="UAJ89" s="99"/>
      <c r="UAK89" s="99"/>
      <c r="UAL89" s="99"/>
      <c r="UAM89" s="99"/>
      <c r="UAN89" s="99"/>
      <c r="UAO89" s="99"/>
      <c r="UAP89" s="99"/>
      <c r="UAQ89" s="99"/>
      <c r="UAR89" s="99"/>
      <c r="UAS89" s="99"/>
      <c r="UAT89" s="99"/>
      <c r="UAU89" s="99"/>
      <c r="UAV89" s="99"/>
      <c r="UAW89" s="99"/>
      <c r="UAX89" s="99"/>
      <c r="UAY89" s="99"/>
      <c r="UAZ89" s="99"/>
      <c r="UBA89" s="99"/>
      <c r="UBB89" s="99"/>
      <c r="UBC89" s="99"/>
      <c r="UBD89" s="99"/>
      <c r="UBE89" s="99"/>
      <c r="UBF89" s="99"/>
      <c r="UBG89" s="99"/>
      <c r="UBH89" s="99"/>
      <c r="UBI89" s="99"/>
      <c r="UBJ89" s="99"/>
      <c r="UBK89" s="99"/>
      <c r="UBL89" s="99"/>
      <c r="UBM89" s="99"/>
      <c r="UBN89" s="99"/>
      <c r="UBO89" s="99"/>
      <c r="UBP89" s="99"/>
      <c r="UBQ89" s="99"/>
      <c r="UBR89" s="99"/>
      <c r="UBS89" s="99"/>
      <c r="UBT89" s="99"/>
      <c r="UBU89" s="99"/>
      <c r="UBV89" s="99"/>
      <c r="UBW89" s="99"/>
      <c r="UBX89" s="99"/>
      <c r="UBY89" s="99"/>
      <c r="UBZ89" s="99"/>
      <c r="UCA89" s="99"/>
      <c r="UCB89" s="99"/>
      <c r="UCC89" s="99"/>
      <c r="UCD89" s="99"/>
      <c r="UCE89" s="99"/>
      <c r="UCF89" s="99"/>
      <c r="UCG89" s="99"/>
      <c r="UCH89" s="99"/>
      <c r="UCI89" s="99"/>
      <c r="UCJ89" s="99"/>
      <c r="UCK89" s="99"/>
      <c r="UCL89" s="99"/>
      <c r="UCM89" s="99"/>
      <c r="UCN89" s="99"/>
      <c r="UCO89" s="99"/>
      <c r="UCP89" s="99"/>
      <c r="UCQ89" s="99"/>
      <c r="UCR89" s="99"/>
      <c r="UCS89" s="99"/>
      <c r="UCT89" s="99"/>
      <c r="UCU89" s="99"/>
      <c r="UCV89" s="99"/>
      <c r="UCW89" s="99"/>
      <c r="UCX89" s="99"/>
      <c r="UCY89" s="99"/>
      <c r="UCZ89" s="99"/>
      <c r="UDA89" s="99"/>
      <c r="UDB89" s="99"/>
      <c r="UDC89" s="99"/>
      <c r="UDD89" s="99"/>
      <c r="UDE89" s="99"/>
      <c r="UDF89" s="99"/>
      <c r="UDG89" s="99"/>
      <c r="UDH89" s="99"/>
      <c r="UDI89" s="99"/>
      <c r="UDJ89" s="99"/>
      <c r="UDK89" s="99"/>
      <c r="UDL89" s="99"/>
      <c r="UDM89" s="99"/>
      <c r="UDN89" s="99"/>
      <c r="UDO89" s="99"/>
      <c r="UDP89" s="99"/>
      <c r="UDQ89" s="99"/>
      <c r="UDR89" s="99"/>
      <c r="UDS89" s="99"/>
      <c r="UDT89" s="99"/>
      <c r="UDU89" s="99"/>
      <c r="UDV89" s="99"/>
      <c r="UDW89" s="99"/>
      <c r="UDX89" s="99"/>
      <c r="UDY89" s="99"/>
      <c r="UDZ89" s="99"/>
      <c r="UEA89" s="99"/>
      <c r="UEB89" s="99"/>
      <c r="UEC89" s="99"/>
      <c r="UED89" s="99"/>
      <c r="UEE89" s="99"/>
      <c r="UEF89" s="99"/>
      <c r="UEG89" s="99"/>
      <c r="UEH89" s="99"/>
      <c r="UEI89" s="99"/>
      <c r="UEJ89" s="99"/>
      <c r="UEK89" s="99"/>
      <c r="UEL89" s="99"/>
      <c r="UEM89" s="99"/>
      <c r="UEN89" s="99"/>
      <c r="UEO89" s="99"/>
      <c r="UEP89" s="99"/>
      <c r="UEQ89" s="99"/>
      <c r="UER89" s="99"/>
      <c r="UES89" s="99"/>
      <c r="UET89" s="99"/>
      <c r="UEU89" s="99"/>
      <c r="UEV89" s="99"/>
      <c r="UEW89" s="99"/>
      <c r="UEX89" s="99"/>
      <c r="UEY89" s="99"/>
      <c r="UEZ89" s="99"/>
      <c r="UFA89" s="99"/>
      <c r="UFB89" s="99"/>
      <c r="UFC89" s="99"/>
      <c r="UFD89" s="99"/>
      <c r="UFE89" s="99"/>
      <c r="UFF89" s="99"/>
      <c r="UFG89" s="99"/>
      <c r="UFH89" s="99"/>
      <c r="UFI89" s="99"/>
      <c r="UFJ89" s="99"/>
      <c r="UFK89" s="99"/>
      <c r="UFL89" s="99"/>
      <c r="UFM89" s="99"/>
      <c r="UFN89" s="99"/>
      <c r="UFO89" s="99"/>
      <c r="UFP89" s="99"/>
      <c r="UFQ89" s="99"/>
      <c r="UFR89" s="99"/>
      <c r="UFS89" s="99"/>
      <c r="UFT89" s="99"/>
      <c r="UFU89" s="99"/>
      <c r="UFV89" s="99"/>
      <c r="UFW89" s="99"/>
      <c r="UFX89" s="99"/>
      <c r="UFY89" s="99"/>
      <c r="UFZ89" s="99"/>
      <c r="UGA89" s="99"/>
      <c r="UGB89" s="99"/>
      <c r="UGC89" s="99"/>
      <c r="UGD89" s="99"/>
      <c r="UGE89" s="99"/>
      <c r="UGF89" s="99"/>
      <c r="UGG89" s="99"/>
      <c r="UGH89" s="99"/>
      <c r="UGI89" s="99"/>
      <c r="UGJ89" s="99"/>
      <c r="UGK89" s="99"/>
      <c r="UGL89" s="99"/>
      <c r="UGM89" s="99"/>
      <c r="UGN89" s="99"/>
      <c r="UGO89" s="99"/>
      <c r="UGP89" s="99"/>
      <c r="UGQ89" s="99"/>
      <c r="UGR89" s="99"/>
      <c r="UGS89" s="99"/>
      <c r="UGT89" s="99"/>
      <c r="UGU89" s="99"/>
      <c r="UGV89" s="99"/>
      <c r="UGW89" s="99"/>
      <c r="UGX89" s="99"/>
      <c r="UGY89" s="99"/>
      <c r="UGZ89" s="99"/>
      <c r="UHA89" s="99"/>
      <c r="UHB89" s="99"/>
      <c r="UHC89" s="99"/>
      <c r="UHD89" s="99"/>
      <c r="UHE89" s="99"/>
      <c r="UHF89" s="99"/>
      <c r="UHG89" s="99"/>
      <c r="UHH89" s="99"/>
      <c r="UHI89" s="99"/>
      <c r="UHJ89" s="99"/>
      <c r="UHK89" s="99"/>
      <c r="UHL89" s="99"/>
      <c r="UHM89" s="99"/>
      <c r="UHN89" s="99"/>
      <c r="UHO89" s="99"/>
      <c r="UHP89" s="99"/>
      <c r="UHQ89" s="99"/>
      <c r="UHR89" s="99"/>
      <c r="UHS89" s="99"/>
      <c r="UHT89" s="99"/>
      <c r="UHU89" s="99"/>
      <c r="UHV89" s="99"/>
      <c r="UHW89" s="99"/>
      <c r="UHX89" s="99"/>
      <c r="UHY89" s="99"/>
      <c r="UHZ89" s="99"/>
      <c r="UIA89" s="99"/>
      <c r="UIB89" s="99"/>
      <c r="UIC89" s="99"/>
      <c r="UID89" s="99"/>
      <c r="UIE89" s="99"/>
      <c r="UIF89" s="99"/>
      <c r="UIG89" s="99"/>
      <c r="UIH89" s="99"/>
      <c r="UII89" s="99"/>
      <c r="UIJ89" s="99"/>
      <c r="UIK89" s="99"/>
      <c r="UIL89" s="99"/>
      <c r="UIM89" s="99"/>
      <c r="UIN89" s="99"/>
      <c r="UIO89" s="99"/>
      <c r="UIP89" s="99"/>
      <c r="UIQ89" s="99"/>
      <c r="UIR89" s="99"/>
      <c r="UIS89" s="99"/>
      <c r="UIT89" s="99"/>
      <c r="UIU89" s="99"/>
      <c r="UIV89" s="99"/>
      <c r="UIW89" s="99"/>
      <c r="UIX89" s="99"/>
      <c r="UIY89" s="99"/>
      <c r="UIZ89" s="99"/>
      <c r="UJA89" s="99"/>
      <c r="UJB89" s="99"/>
      <c r="UJC89" s="99"/>
      <c r="UJD89" s="99"/>
      <c r="UJE89" s="99"/>
      <c r="UJF89" s="99"/>
      <c r="UJG89" s="99"/>
      <c r="UJH89" s="99"/>
      <c r="UJI89" s="99"/>
      <c r="UJJ89" s="99"/>
      <c r="UJK89" s="99"/>
      <c r="UJL89" s="99"/>
      <c r="UJM89" s="99"/>
      <c r="UJN89" s="99"/>
      <c r="UJO89" s="99"/>
      <c r="UJP89" s="99"/>
      <c r="UJQ89" s="99"/>
      <c r="UJR89" s="99"/>
      <c r="UJS89" s="99"/>
      <c r="UJT89" s="99"/>
      <c r="UJU89" s="99"/>
      <c r="UJV89" s="99"/>
      <c r="UJW89" s="99"/>
      <c r="UJX89" s="99"/>
      <c r="UJY89" s="99"/>
      <c r="UJZ89" s="99"/>
      <c r="UKA89" s="99"/>
      <c r="UKB89" s="99"/>
      <c r="UKC89" s="99"/>
      <c r="UKD89" s="99"/>
      <c r="UKE89" s="99"/>
      <c r="UKF89" s="99"/>
      <c r="UKG89" s="99"/>
      <c r="UKH89" s="99"/>
      <c r="UKI89" s="99"/>
      <c r="UKJ89" s="99"/>
      <c r="UKK89" s="99"/>
      <c r="UKL89" s="99"/>
      <c r="UKM89" s="99"/>
      <c r="UKN89" s="99"/>
      <c r="UKO89" s="99"/>
      <c r="UKP89" s="99"/>
      <c r="UKQ89" s="99"/>
      <c r="UKR89" s="99"/>
      <c r="UKS89" s="99"/>
      <c r="UKT89" s="99"/>
      <c r="UKU89" s="99"/>
      <c r="UKV89" s="99"/>
      <c r="UKW89" s="99"/>
      <c r="UKX89" s="99"/>
      <c r="UKY89" s="99"/>
      <c r="UKZ89" s="99"/>
      <c r="ULA89" s="99"/>
      <c r="ULB89" s="99"/>
      <c r="ULC89" s="99"/>
      <c r="ULD89" s="99"/>
      <c r="ULE89" s="99"/>
      <c r="ULF89" s="99"/>
      <c r="ULG89" s="99"/>
      <c r="ULH89" s="99"/>
      <c r="ULI89" s="99"/>
      <c r="ULJ89" s="99"/>
      <c r="ULK89" s="99"/>
      <c r="ULL89" s="99"/>
      <c r="ULM89" s="99"/>
      <c r="ULN89" s="99"/>
      <c r="ULO89" s="99"/>
      <c r="ULP89" s="99"/>
      <c r="ULQ89" s="99"/>
      <c r="ULR89" s="99"/>
      <c r="ULS89" s="99"/>
      <c r="ULT89" s="99"/>
      <c r="ULU89" s="99"/>
      <c r="ULV89" s="99"/>
      <c r="ULW89" s="99"/>
      <c r="ULX89" s="99"/>
      <c r="ULY89" s="99"/>
      <c r="ULZ89" s="99"/>
      <c r="UMA89" s="99"/>
      <c r="UMB89" s="99"/>
      <c r="UMC89" s="99"/>
      <c r="UMD89" s="99"/>
      <c r="UME89" s="99"/>
      <c r="UMF89" s="99"/>
      <c r="UMG89" s="99"/>
      <c r="UMH89" s="99"/>
      <c r="UMI89" s="99"/>
      <c r="UMJ89" s="99"/>
      <c r="UMK89" s="99"/>
      <c r="UML89" s="99"/>
      <c r="UMM89" s="99"/>
      <c r="UMN89" s="99"/>
      <c r="UMO89" s="99"/>
      <c r="UMP89" s="99"/>
      <c r="UMQ89" s="99"/>
      <c r="UMR89" s="99"/>
      <c r="UMS89" s="99"/>
      <c r="UMT89" s="99"/>
      <c r="UMU89" s="99"/>
      <c r="UMV89" s="99"/>
      <c r="UMW89" s="99"/>
      <c r="UMX89" s="99"/>
      <c r="UMY89" s="99"/>
      <c r="UMZ89" s="99"/>
      <c r="UNA89" s="99"/>
      <c r="UNB89" s="99"/>
      <c r="UNC89" s="99"/>
      <c r="UND89" s="99"/>
      <c r="UNE89" s="99"/>
      <c r="UNF89" s="99"/>
      <c r="UNG89" s="99"/>
      <c r="UNH89" s="99"/>
      <c r="UNI89" s="99"/>
      <c r="UNJ89" s="99"/>
      <c r="UNK89" s="99"/>
      <c r="UNL89" s="99"/>
      <c r="UNM89" s="99"/>
      <c r="UNN89" s="99"/>
      <c r="UNO89" s="99"/>
      <c r="UNP89" s="99"/>
      <c r="UNQ89" s="99"/>
      <c r="UNR89" s="99"/>
      <c r="UNS89" s="99"/>
      <c r="UNT89" s="99"/>
      <c r="UNU89" s="99"/>
      <c r="UNV89" s="99"/>
      <c r="UNW89" s="99"/>
      <c r="UNX89" s="99"/>
      <c r="UNY89" s="99"/>
      <c r="UNZ89" s="99"/>
      <c r="UOA89" s="99"/>
      <c r="UOB89" s="99"/>
      <c r="UOC89" s="99"/>
      <c r="UOD89" s="99"/>
      <c r="UOE89" s="99"/>
      <c r="UOF89" s="99"/>
      <c r="UOG89" s="99"/>
      <c r="UOH89" s="99"/>
      <c r="UOI89" s="99"/>
      <c r="UOJ89" s="99"/>
      <c r="UOK89" s="99"/>
      <c r="UOL89" s="99"/>
      <c r="UOM89" s="99"/>
      <c r="UON89" s="99"/>
      <c r="UOO89" s="99"/>
      <c r="UOP89" s="99"/>
      <c r="UOQ89" s="99"/>
      <c r="UOR89" s="99"/>
      <c r="UOS89" s="99"/>
      <c r="UOT89" s="99"/>
      <c r="UOU89" s="99"/>
      <c r="UOV89" s="99"/>
      <c r="UOW89" s="99"/>
      <c r="UOX89" s="99"/>
      <c r="UOY89" s="99"/>
      <c r="UOZ89" s="99"/>
      <c r="UPA89" s="99"/>
      <c r="UPB89" s="99"/>
      <c r="UPC89" s="99"/>
      <c r="UPD89" s="99"/>
      <c r="UPE89" s="99"/>
      <c r="UPF89" s="99"/>
      <c r="UPG89" s="99"/>
      <c r="UPH89" s="99"/>
      <c r="UPI89" s="99"/>
      <c r="UPJ89" s="99"/>
      <c r="UPK89" s="99"/>
      <c r="UPL89" s="99"/>
      <c r="UPM89" s="99"/>
      <c r="UPN89" s="99"/>
      <c r="UPO89" s="99"/>
      <c r="UPP89" s="99"/>
      <c r="UPQ89" s="99"/>
      <c r="UPR89" s="99"/>
      <c r="UPS89" s="99"/>
      <c r="UPT89" s="99"/>
      <c r="UPU89" s="99"/>
      <c r="UPV89" s="99"/>
      <c r="UPW89" s="99"/>
      <c r="UPX89" s="99"/>
      <c r="UPY89" s="99"/>
      <c r="UPZ89" s="99"/>
      <c r="UQA89" s="99"/>
      <c r="UQB89" s="99"/>
      <c r="UQC89" s="99"/>
      <c r="UQD89" s="99"/>
      <c r="UQE89" s="99"/>
      <c r="UQF89" s="99"/>
      <c r="UQG89" s="99"/>
      <c r="UQH89" s="99"/>
      <c r="UQI89" s="99"/>
      <c r="UQJ89" s="99"/>
      <c r="UQK89" s="99"/>
      <c r="UQL89" s="99"/>
      <c r="UQM89" s="99"/>
      <c r="UQN89" s="99"/>
      <c r="UQO89" s="99"/>
      <c r="UQP89" s="99"/>
      <c r="UQQ89" s="99"/>
      <c r="UQR89" s="99"/>
      <c r="UQS89" s="99"/>
      <c r="UQT89" s="99"/>
      <c r="UQU89" s="99"/>
      <c r="UQV89" s="99"/>
      <c r="UQW89" s="99"/>
      <c r="UQX89" s="99"/>
      <c r="UQY89" s="99"/>
      <c r="UQZ89" s="99"/>
      <c r="URA89" s="99"/>
      <c r="URB89" s="99"/>
      <c r="URC89" s="99"/>
      <c r="URD89" s="99"/>
      <c r="URE89" s="99"/>
      <c r="URF89" s="99"/>
      <c r="URG89" s="99"/>
      <c r="URH89" s="99"/>
      <c r="URI89" s="99"/>
      <c r="URJ89" s="99"/>
      <c r="URK89" s="99"/>
      <c r="URL89" s="99"/>
      <c r="URM89" s="99"/>
      <c r="URN89" s="99"/>
      <c r="URO89" s="99"/>
      <c r="URP89" s="99"/>
      <c r="URQ89" s="99"/>
      <c r="URR89" s="99"/>
      <c r="URS89" s="99"/>
      <c r="URT89" s="99"/>
      <c r="URU89" s="99"/>
      <c r="URV89" s="99"/>
      <c r="URW89" s="99"/>
      <c r="URX89" s="99"/>
      <c r="URY89" s="99"/>
      <c r="URZ89" s="99"/>
      <c r="USA89" s="99"/>
      <c r="USB89" s="99"/>
      <c r="USC89" s="99"/>
      <c r="USD89" s="99"/>
      <c r="USE89" s="99"/>
      <c r="USF89" s="99"/>
      <c r="USG89" s="99"/>
      <c r="USH89" s="99"/>
      <c r="USI89" s="99"/>
      <c r="USJ89" s="99"/>
      <c r="USK89" s="99"/>
      <c r="USL89" s="99"/>
      <c r="USM89" s="99"/>
      <c r="USN89" s="99"/>
      <c r="USO89" s="99"/>
      <c r="USP89" s="99"/>
      <c r="USQ89" s="99"/>
      <c r="USR89" s="99"/>
      <c r="USS89" s="99"/>
      <c r="UST89" s="99"/>
      <c r="USU89" s="99"/>
      <c r="USV89" s="99"/>
      <c r="USW89" s="99"/>
      <c r="USX89" s="99"/>
      <c r="USY89" s="99"/>
      <c r="USZ89" s="99"/>
      <c r="UTA89" s="99"/>
      <c r="UTB89" s="99"/>
      <c r="UTC89" s="99"/>
      <c r="UTD89" s="99"/>
      <c r="UTE89" s="99"/>
      <c r="UTF89" s="99"/>
      <c r="UTG89" s="99"/>
      <c r="UTH89" s="99"/>
      <c r="UTI89" s="99"/>
      <c r="UTJ89" s="99"/>
      <c r="UTK89" s="99"/>
      <c r="UTL89" s="99"/>
      <c r="UTM89" s="99"/>
      <c r="UTN89" s="99"/>
      <c r="UTO89" s="99"/>
      <c r="UTP89" s="99"/>
      <c r="UTQ89" s="99"/>
      <c r="UTR89" s="99"/>
      <c r="UTS89" s="99"/>
      <c r="UTT89" s="99"/>
      <c r="UTU89" s="99"/>
      <c r="UTV89" s="99"/>
      <c r="UTW89" s="99"/>
      <c r="UTX89" s="99"/>
      <c r="UTY89" s="99"/>
      <c r="UTZ89" s="99"/>
      <c r="UUA89" s="99"/>
      <c r="UUB89" s="99"/>
      <c r="UUC89" s="99"/>
      <c r="UUD89" s="99"/>
      <c r="UUE89" s="99"/>
      <c r="UUF89" s="99"/>
      <c r="UUG89" s="99"/>
      <c r="UUH89" s="99"/>
      <c r="UUI89" s="99"/>
      <c r="UUJ89" s="99"/>
      <c r="UUK89" s="99"/>
      <c r="UUL89" s="99"/>
      <c r="UUM89" s="99"/>
      <c r="UUN89" s="99"/>
      <c r="UUO89" s="99"/>
      <c r="UUP89" s="99"/>
      <c r="UUQ89" s="99"/>
      <c r="UUR89" s="99"/>
      <c r="UUS89" s="99"/>
      <c r="UUT89" s="99"/>
      <c r="UUU89" s="99"/>
      <c r="UUV89" s="99"/>
      <c r="UUW89" s="99"/>
      <c r="UUX89" s="99"/>
      <c r="UUY89" s="99"/>
      <c r="UUZ89" s="99"/>
      <c r="UVA89" s="99"/>
      <c r="UVB89" s="99"/>
      <c r="UVC89" s="99"/>
      <c r="UVD89" s="99"/>
      <c r="UVE89" s="99"/>
      <c r="UVF89" s="99"/>
      <c r="UVG89" s="99"/>
      <c r="UVH89" s="99"/>
      <c r="UVI89" s="99"/>
      <c r="UVJ89" s="99"/>
      <c r="UVK89" s="99"/>
      <c r="UVL89" s="99"/>
      <c r="UVM89" s="99"/>
      <c r="UVN89" s="99"/>
      <c r="UVO89" s="99"/>
      <c r="UVP89" s="99"/>
      <c r="UVQ89" s="99"/>
      <c r="UVR89" s="99"/>
      <c r="UVS89" s="99"/>
      <c r="UVT89" s="99"/>
      <c r="UVU89" s="99"/>
      <c r="UVV89" s="99"/>
      <c r="UVW89" s="99"/>
      <c r="UVX89" s="99"/>
      <c r="UVY89" s="99"/>
      <c r="UVZ89" s="99"/>
      <c r="UWA89" s="99"/>
      <c r="UWB89" s="99"/>
      <c r="UWC89" s="99"/>
      <c r="UWD89" s="99"/>
      <c r="UWE89" s="99"/>
      <c r="UWF89" s="99"/>
      <c r="UWG89" s="99"/>
      <c r="UWH89" s="99"/>
      <c r="UWI89" s="99"/>
      <c r="UWJ89" s="99"/>
      <c r="UWK89" s="99"/>
      <c r="UWL89" s="99"/>
      <c r="UWM89" s="99"/>
      <c r="UWN89" s="99"/>
      <c r="UWO89" s="99"/>
      <c r="UWP89" s="99"/>
      <c r="UWQ89" s="99"/>
      <c r="UWR89" s="99"/>
      <c r="UWS89" s="99"/>
      <c r="UWT89" s="99"/>
      <c r="UWU89" s="99"/>
      <c r="UWV89" s="99"/>
      <c r="UWW89" s="99"/>
      <c r="UWX89" s="99"/>
      <c r="UWY89" s="99"/>
      <c r="UWZ89" s="99"/>
      <c r="UXA89" s="99"/>
      <c r="UXB89" s="99"/>
      <c r="UXC89" s="99"/>
      <c r="UXD89" s="99"/>
      <c r="UXE89" s="99"/>
      <c r="UXF89" s="99"/>
      <c r="UXG89" s="99"/>
      <c r="UXH89" s="99"/>
      <c r="UXI89" s="99"/>
      <c r="UXJ89" s="99"/>
      <c r="UXK89" s="99"/>
      <c r="UXL89" s="99"/>
      <c r="UXM89" s="99"/>
      <c r="UXN89" s="99"/>
      <c r="UXO89" s="99"/>
      <c r="UXP89" s="99"/>
      <c r="UXQ89" s="99"/>
      <c r="UXR89" s="99"/>
      <c r="UXS89" s="99"/>
      <c r="UXT89" s="99"/>
      <c r="UXU89" s="99"/>
      <c r="UXV89" s="99"/>
      <c r="UXW89" s="99"/>
      <c r="UXX89" s="99"/>
      <c r="UXY89" s="99"/>
      <c r="UXZ89" s="99"/>
      <c r="UYA89" s="99"/>
      <c r="UYB89" s="99"/>
      <c r="UYC89" s="99"/>
      <c r="UYD89" s="99"/>
      <c r="UYE89" s="99"/>
      <c r="UYF89" s="99"/>
      <c r="UYG89" s="99"/>
      <c r="UYH89" s="99"/>
      <c r="UYI89" s="99"/>
      <c r="UYJ89" s="99"/>
      <c r="UYK89" s="99"/>
      <c r="UYL89" s="99"/>
      <c r="UYM89" s="99"/>
      <c r="UYN89" s="99"/>
      <c r="UYO89" s="99"/>
      <c r="UYP89" s="99"/>
      <c r="UYQ89" s="99"/>
      <c r="UYR89" s="99"/>
      <c r="UYS89" s="99"/>
      <c r="UYT89" s="99"/>
      <c r="UYU89" s="99"/>
      <c r="UYV89" s="99"/>
      <c r="UYW89" s="99"/>
      <c r="UYX89" s="99"/>
      <c r="UYY89" s="99"/>
      <c r="UYZ89" s="99"/>
      <c r="UZA89" s="99"/>
      <c r="UZB89" s="99"/>
      <c r="UZC89" s="99"/>
      <c r="UZD89" s="99"/>
      <c r="UZE89" s="99"/>
      <c r="UZF89" s="99"/>
      <c r="UZG89" s="99"/>
      <c r="UZH89" s="99"/>
      <c r="UZI89" s="99"/>
      <c r="UZJ89" s="99"/>
      <c r="UZK89" s="99"/>
      <c r="UZL89" s="99"/>
      <c r="UZM89" s="99"/>
      <c r="UZN89" s="99"/>
      <c r="UZO89" s="99"/>
      <c r="UZP89" s="99"/>
      <c r="UZQ89" s="99"/>
      <c r="UZR89" s="99"/>
      <c r="UZS89" s="99"/>
      <c r="UZT89" s="99"/>
      <c r="UZU89" s="99"/>
      <c r="UZV89" s="99"/>
      <c r="UZW89" s="99"/>
      <c r="UZX89" s="99"/>
      <c r="UZY89" s="99"/>
      <c r="UZZ89" s="99"/>
      <c r="VAA89" s="99"/>
      <c r="VAB89" s="99"/>
      <c r="VAC89" s="99"/>
      <c r="VAD89" s="99"/>
      <c r="VAE89" s="99"/>
      <c r="VAF89" s="99"/>
      <c r="VAG89" s="99"/>
      <c r="VAH89" s="99"/>
      <c r="VAI89" s="99"/>
      <c r="VAJ89" s="99"/>
      <c r="VAK89" s="99"/>
      <c r="VAL89" s="99"/>
      <c r="VAM89" s="99"/>
      <c r="VAN89" s="99"/>
      <c r="VAO89" s="99"/>
      <c r="VAP89" s="99"/>
      <c r="VAQ89" s="99"/>
      <c r="VAR89" s="99"/>
      <c r="VAS89" s="99"/>
      <c r="VAT89" s="99"/>
      <c r="VAU89" s="99"/>
      <c r="VAV89" s="99"/>
      <c r="VAW89" s="99"/>
      <c r="VAX89" s="99"/>
      <c r="VAY89" s="99"/>
      <c r="VAZ89" s="99"/>
      <c r="VBA89" s="99"/>
      <c r="VBB89" s="99"/>
      <c r="VBC89" s="99"/>
      <c r="VBD89" s="99"/>
      <c r="VBE89" s="99"/>
      <c r="VBF89" s="99"/>
      <c r="VBG89" s="99"/>
      <c r="VBH89" s="99"/>
      <c r="VBI89" s="99"/>
      <c r="VBJ89" s="99"/>
      <c r="VBK89" s="99"/>
      <c r="VBL89" s="99"/>
      <c r="VBM89" s="99"/>
      <c r="VBN89" s="99"/>
      <c r="VBO89" s="99"/>
      <c r="VBP89" s="99"/>
      <c r="VBQ89" s="99"/>
      <c r="VBR89" s="99"/>
      <c r="VBS89" s="99"/>
      <c r="VBT89" s="99"/>
      <c r="VBU89" s="99"/>
      <c r="VBV89" s="99"/>
      <c r="VBW89" s="99"/>
      <c r="VBX89" s="99"/>
      <c r="VBY89" s="99"/>
      <c r="VBZ89" s="99"/>
      <c r="VCA89" s="99"/>
      <c r="VCB89" s="99"/>
      <c r="VCC89" s="99"/>
      <c r="VCD89" s="99"/>
      <c r="VCE89" s="99"/>
      <c r="VCF89" s="99"/>
      <c r="VCG89" s="99"/>
      <c r="VCH89" s="99"/>
      <c r="VCI89" s="99"/>
      <c r="VCJ89" s="99"/>
      <c r="VCK89" s="99"/>
      <c r="VCL89" s="99"/>
      <c r="VCM89" s="99"/>
      <c r="VCN89" s="99"/>
      <c r="VCO89" s="99"/>
      <c r="VCP89" s="99"/>
      <c r="VCQ89" s="99"/>
      <c r="VCR89" s="99"/>
      <c r="VCS89" s="99"/>
      <c r="VCT89" s="99"/>
      <c r="VCU89" s="99"/>
      <c r="VCV89" s="99"/>
      <c r="VCW89" s="99"/>
      <c r="VCX89" s="99"/>
      <c r="VCY89" s="99"/>
      <c r="VCZ89" s="99"/>
      <c r="VDA89" s="99"/>
      <c r="VDB89" s="99"/>
      <c r="VDC89" s="99"/>
      <c r="VDD89" s="99"/>
      <c r="VDE89" s="99"/>
      <c r="VDF89" s="99"/>
      <c r="VDG89" s="99"/>
      <c r="VDH89" s="99"/>
      <c r="VDI89" s="99"/>
      <c r="VDJ89" s="99"/>
      <c r="VDK89" s="99"/>
      <c r="VDL89" s="99"/>
      <c r="VDM89" s="99"/>
      <c r="VDN89" s="99"/>
      <c r="VDO89" s="99"/>
      <c r="VDP89" s="99"/>
      <c r="VDQ89" s="99"/>
      <c r="VDR89" s="99"/>
      <c r="VDS89" s="99"/>
      <c r="VDT89" s="99"/>
      <c r="VDU89" s="99"/>
      <c r="VDV89" s="99"/>
      <c r="VDW89" s="99"/>
      <c r="VDX89" s="99"/>
      <c r="VDY89" s="99"/>
      <c r="VDZ89" s="99"/>
      <c r="VEA89" s="99"/>
      <c r="VEB89" s="99"/>
      <c r="VEC89" s="99"/>
      <c r="VED89" s="99"/>
      <c r="VEE89" s="99"/>
      <c r="VEF89" s="99"/>
      <c r="VEG89" s="99"/>
      <c r="VEH89" s="99"/>
      <c r="VEI89" s="99"/>
      <c r="VEJ89" s="99"/>
      <c r="VEK89" s="99"/>
      <c r="VEL89" s="99"/>
      <c r="VEM89" s="99"/>
      <c r="VEN89" s="99"/>
      <c r="VEO89" s="99"/>
      <c r="VEP89" s="99"/>
      <c r="VEQ89" s="99"/>
      <c r="VER89" s="99"/>
      <c r="VES89" s="99"/>
      <c r="VET89" s="99"/>
      <c r="VEU89" s="99"/>
      <c r="VEV89" s="99"/>
      <c r="VEW89" s="99"/>
      <c r="VEX89" s="99"/>
      <c r="VEY89" s="99"/>
      <c r="VEZ89" s="99"/>
      <c r="VFA89" s="99"/>
      <c r="VFB89" s="99"/>
      <c r="VFC89" s="99"/>
      <c r="VFD89" s="99"/>
      <c r="VFE89" s="99"/>
      <c r="VFF89" s="99"/>
      <c r="VFG89" s="99"/>
      <c r="VFH89" s="99"/>
      <c r="VFI89" s="99"/>
      <c r="VFJ89" s="99"/>
      <c r="VFK89" s="99"/>
      <c r="VFL89" s="99"/>
      <c r="VFM89" s="99"/>
      <c r="VFN89" s="99"/>
      <c r="VFO89" s="99"/>
      <c r="VFP89" s="99"/>
      <c r="VFQ89" s="99"/>
      <c r="VFR89" s="99"/>
      <c r="VFS89" s="99"/>
      <c r="VFT89" s="99"/>
      <c r="VFU89" s="99"/>
      <c r="VFV89" s="99"/>
      <c r="VFW89" s="99"/>
      <c r="VFX89" s="99"/>
      <c r="VFY89" s="99"/>
      <c r="VFZ89" s="99"/>
      <c r="VGA89" s="99"/>
      <c r="VGB89" s="99"/>
      <c r="VGC89" s="99"/>
      <c r="VGD89" s="99"/>
      <c r="VGE89" s="99"/>
      <c r="VGF89" s="99"/>
      <c r="VGG89" s="99"/>
      <c r="VGH89" s="99"/>
      <c r="VGI89" s="99"/>
      <c r="VGJ89" s="99"/>
      <c r="VGK89" s="99"/>
      <c r="VGL89" s="99"/>
      <c r="VGM89" s="99"/>
      <c r="VGN89" s="99"/>
      <c r="VGO89" s="99"/>
      <c r="VGP89" s="99"/>
      <c r="VGQ89" s="99"/>
      <c r="VGR89" s="99"/>
      <c r="VGS89" s="99"/>
      <c r="VGT89" s="99"/>
      <c r="VGU89" s="99"/>
      <c r="VGV89" s="99"/>
      <c r="VGW89" s="99"/>
      <c r="VGX89" s="99"/>
      <c r="VGY89" s="99"/>
      <c r="VGZ89" s="99"/>
      <c r="VHA89" s="99"/>
      <c r="VHB89" s="99"/>
      <c r="VHC89" s="99"/>
      <c r="VHD89" s="99"/>
      <c r="VHE89" s="99"/>
      <c r="VHF89" s="99"/>
      <c r="VHG89" s="99"/>
      <c r="VHH89" s="99"/>
      <c r="VHI89" s="99"/>
      <c r="VHJ89" s="99"/>
      <c r="VHK89" s="99"/>
      <c r="VHL89" s="99"/>
      <c r="VHM89" s="99"/>
      <c r="VHN89" s="99"/>
      <c r="VHO89" s="99"/>
      <c r="VHP89" s="99"/>
      <c r="VHQ89" s="99"/>
      <c r="VHR89" s="99"/>
      <c r="VHS89" s="99"/>
      <c r="VHT89" s="99"/>
      <c r="VHU89" s="99"/>
      <c r="VHV89" s="99"/>
      <c r="VHW89" s="99"/>
      <c r="VHX89" s="99"/>
      <c r="VHY89" s="99"/>
      <c r="VHZ89" s="99"/>
      <c r="VIA89" s="99"/>
      <c r="VIB89" s="99"/>
      <c r="VIC89" s="99"/>
      <c r="VID89" s="99"/>
      <c r="VIE89" s="99"/>
      <c r="VIF89" s="99"/>
      <c r="VIG89" s="99"/>
      <c r="VIH89" s="99"/>
      <c r="VII89" s="99"/>
      <c r="VIJ89" s="99"/>
      <c r="VIK89" s="99"/>
      <c r="VIL89" s="99"/>
      <c r="VIM89" s="99"/>
      <c r="VIN89" s="99"/>
      <c r="VIO89" s="99"/>
      <c r="VIP89" s="99"/>
      <c r="VIQ89" s="99"/>
      <c r="VIR89" s="99"/>
      <c r="VIS89" s="99"/>
      <c r="VIT89" s="99"/>
      <c r="VIU89" s="99"/>
      <c r="VIV89" s="99"/>
      <c r="VIW89" s="99"/>
      <c r="VIX89" s="99"/>
      <c r="VIY89" s="99"/>
      <c r="VIZ89" s="99"/>
      <c r="VJA89" s="99"/>
      <c r="VJB89" s="99"/>
      <c r="VJC89" s="99"/>
      <c r="VJD89" s="99"/>
      <c r="VJE89" s="99"/>
      <c r="VJF89" s="99"/>
      <c r="VJG89" s="99"/>
      <c r="VJH89" s="99"/>
      <c r="VJI89" s="99"/>
      <c r="VJJ89" s="99"/>
      <c r="VJK89" s="99"/>
      <c r="VJL89" s="99"/>
      <c r="VJM89" s="99"/>
      <c r="VJN89" s="99"/>
      <c r="VJO89" s="99"/>
      <c r="VJP89" s="99"/>
      <c r="VJQ89" s="99"/>
      <c r="VJR89" s="99"/>
      <c r="VJS89" s="99"/>
      <c r="VJT89" s="99"/>
      <c r="VJU89" s="99"/>
      <c r="VJV89" s="99"/>
      <c r="VJW89" s="99"/>
      <c r="VJX89" s="99"/>
      <c r="VJY89" s="99"/>
      <c r="VJZ89" s="99"/>
      <c r="VKA89" s="99"/>
      <c r="VKB89" s="99"/>
      <c r="VKC89" s="99"/>
      <c r="VKD89" s="99"/>
      <c r="VKE89" s="99"/>
      <c r="VKF89" s="99"/>
      <c r="VKG89" s="99"/>
      <c r="VKH89" s="99"/>
      <c r="VKI89" s="99"/>
      <c r="VKJ89" s="99"/>
      <c r="VKK89" s="99"/>
      <c r="VKL89" s="99"/>
      <c r="VKM89" s="99"/>
      <c r="VKN89" s="99"/>
      <c r="VKO89" s="99"/>
      <c r="VKP89" s="99"/>
      <c r="VKQ89" s="99"/>
      <c r="VKR89" s="99"/>
      <c r="VKS89" s="99"/>
      <c r="VKT89" s="99"/>
      <c r="VKU89" s="99"/>
      <c r="VKV89" s="99"/>
      <c r="VKW89" s="99"/>
      <c r="VKX89" s="99"/>
      <c r="VKY89" s="99"/>
      <c r="VKZ89" s="99"/>
      <c r="VLA89" s="99"/>
      <c r="VLB89" s="99"/>
      <c r="VLC89" s="99"/>
      <c r="VLD89" s="99"/>
      <c r="VLE89" s="99"/>
      <c r="VLF89" s="99"/>
      <c r="VLG89" s="99"/>
      <c r="VLH89" s="99"/>
      <c r="VLI89" s="99"/>
      <c r="VLJ89" s="99"/>
      <c r="VLK89" s="99"/>
      <c r="VLL89" s="99"/>
      <c r="VLM89" s="99"/>
      <c r="VLN89" s="99"/>
      <c r="VLO89" s="99"/>
      <c r="VLP89" s="99"/>
      <c r="VLQ89" s="99"/>
      <c r="VLR89" s="99"/>
      <c r="VLS89" s="99"/>
      <c r="VLT89" s="99"/>
      <c r="VLU89" s="99"/>
      <c r="VLV89" s="99"/>
      <c r="VLW89" s="99"/>
      <c r="VLX89" s="99"/>
      <c r="VLY89" s="99"/>
      <c r="VLZ89" s="99"/>
      <c r="VMA89" s="99"/>
      <c r="VMB89" s="99"/>
      <c r="VMC89" s="99"/>
      <c r="VMD89" s="99"/>
      <c r="VME89" s="99"/>
      <c r="VMF89" s="99"/>
      <c r="VMG89" s="99"/>
      <c r="VMH89" s="99"/>
      <c r="VMI89" s="99"/>
      <c r="VMJ89" s="99"/>
      <c r="VMK89" s="99"/>
      <c r="VML89" s="99"/>
      <c r="VMM89" s="99"/>
      <c r="VMN89" s="99"/>
      <c r="VMO89" s="99"/>
      <c r="VMP89" s="99"/>
      <c r="VMQ89" s="99"/>
      <c r="VMR89" s="99"/>
      <c r="VMS89" s="99"/>
      <c r="VMT89" s="99"/>
      <c r="VMU89" s="99"/>
      <c r="VMV89" s="99"/>
      <c r="VMW89" s="99"/>
      <c r="VMX89" s="99"/>
      <c r="VMY89" s="99"/>
      <c r="VMZ89" s="99"/>
      <c r="VNA89" s="99"/>
      <c r="VNB89" s="99"/>
      <c r="VNC89" s="99"/>
      <c r="VND89" s="99"/>
      <c r="VNE89" s="99"/>
      <c r="VNF89" s="99"/>
      <c r="VNG89" s="99"/>
      <c r="VNH89" s="99"/>
      <c r="VNI89" s="99"/>
      <c r="VNJ89" s="99"/>
      <c r="VNK89" s="99"/>
      <c r="VNL89" s="99"/>
      <c r="VNM89" s="99"/>
      <c r="VNN89" s="99"/>
      <c r="VNO89" s="99"/>
      <c r="VNP89" s="99"/>
      <c r="VNQ89" s="99"/>
      <c r="VNR89" s="99"/>
      <c r="VNS89" s="99"/>
      <c r="VNT89" s="99"/>
      <c r="VNU89" s="99"/>
      <c r="VNV89" s="99"/>
      <c r="VNW89" s="99"/>
      <c r="VNX89" s="99"/>
      <c r="VNY89" s="99"/>
      <c r="VNZ89" s="99"/>
      <c r="VOA89" s="99"/>
      <c r="VOB89" s="99"/>
      <c r="VOC89" s="99"/>
      <c r="VOD89" s="99"/>
      <c r="VOE89" s="99"/>
      <c r="VOF89" s="99"/>
      <c r="VOG89" s="99"/>
      <c r="VOH89" s="99"/>
      <c r="VOI89" s="99"/>
      <c r="VOJ89" s="99"/>
      <c r="VOK89" s="99"/>
      <c r="VOL89" s="99"/>
      <c r="VOM89" s="99"/>
      <c r="VON89" s="99"/>
      <c r="VOO89" s="99"/>
      <c r="VOP89" s="99"/>
      <c r="VOQ89" s="99"/>
      <c r="VOR89" s="99"/>
      <c r="VOS89" s="99"/>
      <c r="VOT89" s="99"/>
      <c r="VOU89" s="99"/>
      <c r="VOV89" s="99"/>
      <c r="VOW89" s="99"/>
      <c r="VOX89" s="99"/>
      <c r="VOY89" s="99"/>
      <c r="VOZ89" s="99"/>
      <c r="VPA89" s="99"/>
      <c r="VPB89" s="99"/>
      <c r="VPC89" s="99"/>
      <c r="VPD89" s="99"/>
      <c r="VPE89" s="99"/>
      <c r="VPF89" s="99"/>
      <c r="VPG89" s="99"/>
      <c r="VPH89" s="99"/>
      <c r="VPI89" s="99"/>
      <c r="VPJ89" s="99"/>
      <c r="VPK89" s="99"/>
      <c r="VPL89" s="99"/>
      <c r="VPM89" s="99"/>
      <c r="VPN89" s="99"/>
      <c r="VPO89" s="99"/>
      <c r="VPP89" s="99"/>
      <c r="VPQ89" s="99"/>
      <c r="VPR89" s="99"/>
      <c r="VPS89" s="99"/>
      <c r="VPT89" s="99"/>
      <c r="VPU89" s="99"/>
      <c r="VPV89" s="99"/>
      <c r="VPW89" s="99"/>
      <c r="VPX89" s="99"/>
      <c r="VPY89" s="99"/>
      <c r="VPZ89" s="99"/>
      <c r="VQA89" s="99"/>
      <c r="VQB89" s="99"/>
      <c r="VQC89" s="99"/>
      <c r="VQD89" s="99"/>
      <c r="VQE89" s="99"/>
      <c r="VQF89" s="99"/>
      <c r="VQG89" s="99"/>
      <c r="VQH89" s="99"/>
      <c r="VQI89" s="99"/>
      <c r="VQJ89" s="99"/>
      <c r="VQK89" s="99"/>
      <c r="VQL89" s="99"/>
      <c r="VQM89" s="99"/>
      <c r="VQN89" s="99"/>
      <c r="VQO89" s="99"/>
      <c r="VQP89" s="99"/>
      <c r="VQQ89" s="99"/>
      <c r="VQR89" s="99"/>
      <c r="VQS89" s="99"/>
      <c r="VQT89" s="99"/>
      <c r="VQU89" s="99"/>
      <c r="VQV89" s="99"/>
      <c r="VQW89" s="99"/>
      <c r="VQX89" s="99"/>
      <c r="VQY89" s="99"/>
      <c r="VQZ89" s="99"/>
      <c r="VRA89" s="99"/>
      <c r="VRB89" s="99"/>
      <c r="VRC89" s="99"/>
      <c r="VRD89" s="99"/>
      <c r="VRE89" s="99"/>
      <c r="VRF89" s="99"/>
      <c r="VRG89" s="99"/>
      <c r="VRH89" s="99"/>
      <c r="VRI89" s="99"/>
      <c r="VRJ89" s="99"/>
      <c r="VRK89" s="99"/>
      <c r="VRL89" s="99"/>
      <c r="VRM89" s="99"/>
      <c r="VRN89" s="99"/>
      <c r="VRO89" s="99"/>
      <c r="VRP89" s="99"/>
      <c r="VRQ89" s="99"/>
      <c r="VRR89" s="99"/>
      <c r="VRS89" s="99"/>
      <c r="VRT89" s="99"/>
      <c r="VRU89" s="99"/>
      <c r="VRV89" s="99"/>
      <c r="VRW89" s="99"/>
      <c r="VRX89" s="99"/>
      <c r="VRY89" s="99"/>
      <c r="VRZ89" s="99"/>
      <c r="VSA89" s="99"/>
      <c r="VSB89" s="99"/>
      <c r="VSC89" s="99"/>
      <c r="VSD89" s="99"/>
      <c r="VSE89" s="99"/>
      <c r="VSF89" s="99"/>
      <c r="VSG89" s="99"/>
      <c r="VSH89" s="99"/>
      <c r="VSI89" s="99"/>
      <c r="VSJ89" s="99"/>
      <c r="VSK89" s="99"/>
      <c r="VSL89" s="99"/>
      <c r="VSM89" s="99"/>
      <c r="VSN89" s="99"/>
      <c r="VSO89" s="99"/>
      <c r="VSP89" s="99"/>
      <c r="VSQ89" s="99"/>
      <c r="VSR89" s="99"/>
      <c r="VSS89" s="99"/>
      <c r="VST89" s="99"/>
      <c r="VSU89" s="99"/>
      <c r="VSV89" s="99"/>
      <c r="VSW89" s="99"/>
      <c r="VSX89" s="99"/>
      <c r="VSY89" s="99"/>
      <c r="VSZ89" s="99"/>
      <c r="VTA89" s="99"/>
      <c r="VTB89" s="99"/>
      <c r="VTC89" s="99"/>
      <c r="VTD89" s="99"/>
      <c r="VTE89" s="99"/>
      <c r="VTF89" s="99"/>
      <c r="VTG89" s="99"/>
      <c r="VTH89" s="99"/>
      <c r="VTI89" s="99"/>
      <c r="VTJ89" s="99"/>
      <c r="VTK89" s="99"/>
      <c r="VTL89" s="99"/>
      <c r="VTM89" s="99"/>
      <c r="VTN89" s="99"/>
      <c r="VTO89" s="99"/>
      <c r="VTP89" s="99"/>
      <c r="VTQ89" s="99"/>
      <c r="VTR89" s="99"/>
      <c r="VTS89" s="99"/>
      <c r="VTT89" s="99"/>
      <c r="VTU89" s="99"/>
      <c r="VTV89" s="99"/>
      <c r="VTW89" s="99"/>
      <c r="VTX89" s="99"/>
      <c r="VTY89" s="99"/>
      <c r="VTZ89" s="99"/>
      <c r="VUA89" s="99"/>
      <c r="VUB89" s="99"/>
      <c r="VUC89" s="99"/>
      <c r="VUD89" s="99"/>
      <c r="VUE89" s="99"/>
      <c r="VUF89" s="99"/>
      <c r="VUG89" s="99"/>
      <c r="VUH89" s="99"/>
      <c r="VUI89" s="99"/>
      <c r="VUJ89" s="99"/>
      <c r="VUK89" s="99"/>
      <c r="VUL89" s="99"/>
      <c r="VUM89" s="99"/>
      <c r="VUN89" s="99"/>
      <c r="VUO89" s="99"/>
      <c r="VUP89" s="99"/>
      <c r="VUQ89" s="99"/>
      <c r="VUR89" s="99"/>
      <c r="VUS89" s="99"/>
      <c r="VUT89" s="99"/>
      <c r="VUU89" s="99"/>
      <c r="VUV89" s="99"/>
      <c r="VUW89" s="99"/>
      <c r="VUX89" s="99"/>
      <c r="VUY89" s="99"/>
      <c r="VUZ89" s="99"/>
      <c r="VVA89" s="99"/>
      <c r="VVB89" s="99"/>
      <c r="VVC89" s="99"/>
      <c r="VVD89" s="99"/>
      <c r="VVE89" s="99"/>
      <c r="VVF89" s="99"/>
      <c r="VVG89" s="99"/>
      <c r="VVH89" s="99"/>
      <c r="VVI89" s="99"/>
      <c r="VVJ89" s="99"/>
      <c r="VVK89" s="99"/>
      <c r="VVL89" s="99"/>
      <c r="VVM89" s="99"/>
      <c r="VVN89" s="99"/>
      <c r="VVO89" s="99"/>
      <c r="VVP89" s="99"/>
      <c r="VVQ89" s="99"/>
      <c r="VVR89" s="99"/>
      <c r="VVS89" s="99"/>
      <c r="VVT89" s="99"/>
      <c r="VVU89" s="99"/>
      <c r="VVV89" s="99"/>
      <c r="VVW89" s="99"/>
      <c r="VVX89" s="99"/>
      <c r="VVY89" s="99"/>
      <c r="VVZ89" s="99"/>
      <c r="VWA89" s="99"/>
      <c r="VWB89" s="99"/>
      <c r="VWC89" s="99"/>
      <c r="VWD89" s="99"/>
      <c r="VWE89" s="99"/>
      <c r="VWF89" s="99"/>
      <c r="VWG89" s="99"/>
      <c r="VWH89" s="99"/>
      <c r="VWI89" s="99"/>
      <c r="VWJ89" s="99"/>
      <c r="VWK89" s="99"/>
      <c r="VWL89" s="99"/>
      <c r="VWM89" s="99"/>
      <c r="VWN89" s="99"/>
      <c r="VWO89" s="99"/>
      <c r="VWP89" s="99"/>
      <c r="VWQ89" s="99"/>
      <c r="VWR89" s="99"/>
      <c r="VWS89" s="99"/>
      <c r="VWT89" s="99"/>
      <c r="VWU89" s="99"/>
      <c r="VWV89" s="99"/>
      <c r="VWW89" s="99"/>
      <c r="VWX89" s="99"/>
      <c r="VWY89" s="99"/>
      <c r="VWZ89" s="99"/>
      <c r="VXA89" s="99"/>
      <c r="VXB89" s="99"/>
      <c r="VXC89" s="99"/>
      <c r="VXD89" s="99"/>
      <c r="VXE89" s="99"/>
      <c r="VXF89" s="99"/>
      <c r="VXG89" s="99"/>
      <c r="VXH89" s="99"/>
      <c r="VXI89" s="99"/>
      <c r="VXJ89" s="99"/>
      <c r="VXK89" s="99"/>
      <c r="VXL89" s="99"/>
      <c r="VXM89" s="99"/>
      <c r="VXN89" s="99"/>
      <c r="VXO89" s="99"/>
      <c r="VXP89" s="99"/>
      <c r="VXQ89" s="99"/>
      <c r="VXR89" s="99"/>
      <c r="VXS89" s="99"/>
      <c r="VXT89" s="99"/>
      <c r="VXU89" s="99"/>
      <c r="VXV89" s="99"/>
      <c r="VXW89" s="99"/>
      <c r="VXX89" s="99"/>
      <c r="VXY89" s="99"/>
      <c r="VXZ89" s="99"/>
      <c r="VYA89" s="99"/>
      <c r="VYB89" s="99"/>
      <c r="VYC89" s="99"/>
      <c r="VYD89" s="99"/>
      <c r="VYE89" s="99"/>
      <c r="VYF89" s="99"/>
      <c r="VYG89" s="99"/>
      <c r="VYH89" s="99"/>
      <c r="VYI89" s="99"/>
      <c r="VYJ89" s="99"/>
      <c r="VYK89" s="99"/>
      <c r="VYL89" s="99"/>
      <c r="VYM89" s="99"/>
      <c r="VYN89" s="99"/>
      <c r="VYO89" s="99"/>
      <c r="VYP89" s="99"/>
      <c r="VYQ89" s="99"/>
      <c r="VYR89" s="99"/>
      <c r="VYS89" s="99"/>
      <c r="VYT89" s="99"/>
      <c r="VYU89" s="99"/>
      <c r="VYV89" s="99"/>
      <c r="VYW89" s="99"/>
      <c r="VYX89" s="99"/>
      <c r="VYY89" s="99"/>
      <c r="VYZ89" s="99"/>
      <c r="VZA89" s="99"/>
      <c r="VZB89" s="99"/>
      <c r="VZC89" s="99"/>
      <c r="VZD89" s="99"/>
      <c r="VZE89" s="99"/>
      <c r="VZF89" s="99"/>
      <c r="VZG89" s="99"/>
      <c r="VZH89" s="99"/>
      <c r="VZI89" s="99"/>
      <c r="VZJ89" s="99"/>
      <c r="VZK89" s="99"/>
      <c r="VZL89" s="99"/>
      <c r="VZM89" s="99"/>
      <c r="VZN89" s="99"/>
      <c r="VZO89" s="99"/>
      <c r="VZP89" s="99"/>
      <c r="VZQ89" s="99"/>
      <c r="VZR89" s="99"/>
      <c r="VZS89" s="99"/>
      <c r="VZT89" s="99"/>
      <c r="VZU89" s="99"/>
      <c r="VZV89" s="99"/>
      <c r="VZW89" s="99"/>
      <c r="VZX89" s="99"/>
      <c r="VZY89" s="99"/>
      <c r="VZZ89" s="99"/>
      <c r="WAA89" s="99"/>
      <c r="WAB89" s="99"/>
      <c r="WAC89" s="99"/>
      <c r="WAD89" s="99"/>
      <c r="WAE89" s="99"/>
      <c r="WAF89" s="99"/>
      <c r="WAG89" s="99"/>
      <c r="WAH89" s="99"/>
      <c r="WAI89" s="99"/>
      <c r="WAJ89" s="99"/>
      <c r="WAK89" s="99"/>
      <c r="WAL89" s="99"/>
      <c r="WAM89" s="99"/>
      <c r="WAN89" s="99"/>
      <c r="WAO89" s="99"/>
      <c r="WAP89" s="99"/>
      <c r="WAQ89" s="99"/>
      <c r="WAR89" s="99"/>
      <c r="WAS89" s="99"/>
      <c r="WAT89" s="99"/>
      <c r="WAU89" s="99"/>
      <c r="WAV89" s="99"/>
      <c r="WAW89" s="99"/>
      <c r="WAX89" s="99"/>
      <c r="WAY89" s="99"/>
      <c r="WAZ89" s="99"/>
      <c r="WBA89" s="99"/>
      <c r="WBB89" s="99"/>
      <c r="WBC89" s="99"/>
      <c r="WBD89" s="99"/>
      <c r="WBE89" s="99"/>
      <c r="WBF89" s="99"/>
      <c r="WBG89" s="99"/>
      <c r="WBH89" s="99"/>
      <c r="WBI89" s="99"/>
      <c r="WBJ89" s="99"/>
      <c r="WBK89" s="99"/>
      <c r="WBL89" s="99"/>
      <c r="WBM89" s="99"/>
      <c r="WBN89" s="99"/>
      <c r="WBO89" s="99"/>
      <c r="WBP89" s="99"/>
      <c r="WBQ89" s="99"/>
      <c r="WBR89" s="99"/>
      <c r="WBS89" s="99"/>
      <c r="WBT89" s="99"/>
      <c r="WBU89" s="99"/>
      <c r="WBV89" s="99"/>
      <c r="WBW89" s="99"/>
      <c r="WBX89" s="99"/>
      <c r="WBY89" s="99"/>
      <c r="WBZ89" s="99"/>
      <c r="WCA89" s="99"/>
      <c r="WCB89" s="99"/>
      <c r="WCC89" s="99"/>
      <c r="WCD89" s="99"/>
      <c r="WCE89" s="99"/>
      <c r="WCF89" s="99"/>
      <c r="WCG89" s="99"/>
      <c r="WCH89" s="99"/>
      <c r="WCI89" s="99"/>
      <c r="WCJ89" s="99"/>
      <c r="WCK89" s="99"/>
      <c r="WCL89" s="99"/>
      <c r="WCM89" s="99"/>
      <c r="WCN89" s="99"/>
      <c r="WCO89" s="99"/>
      <c r="WCP89" s="99"/>
      <c r="WCQ89" s="99"/>
      <c r="WCR89" s="99"/>
      <c r="WCS89" s="99"/>
      <c r="WCT89" s="99"/>
      <c r="WCU89" s="99"/>
      <c r="WCV89" s="99"/>
      <c r="WCW89" s="99"/>
      <c r="WCX89" s="99"/>
      <c r="WCY89" s="99"/>
      <c r="WCZ89" s="99"/>
      <c r="WDA89" s="99"/>
      <c r="WDB89" s="99"/>
      <c r="WDC89" s="99"/>
      <c r="WDD89" s="99"/>
      <c r="WDE89" s="99"/>
      <c r="WDF89" s="99"/>
      <c r="WDG89" s="99"/>
      <c r="WDH89" s="99"/>
      <c r="WDI89" s="99"/>
      <c r="WDJ89" s="99"/>
      <c r="WDK89" s="99"/>
      <c r="WDL89" s="99"/>
      <c r="WDM89" s="99"/>
      <c r="WDN89" s="99"/>
      <c r="WDO89" s="99"/>
      <c r="WDP89" s="99"/>
      <c r="WDQ89" s="99"/>
      <c r="WDR89" s="99"/>
      <c r="WDS89" s="99"/>
      <c r="WDT89" s="99"/>
      <c r="WDU89" s="99"/>
      <c r="WDV89" s="99"/>
      <c r="WDW89" s="99"/>
      <c r="WDX89" s="99"/>
      <c r="WDY89" s="99"/>
      <c r="WDZ89" s="99"/>
      <c r="WEA89" s="99"/>
      <c r="WEB89" s="99"/>
      <c r="WEC89" s="99"/>
      <c r="WED89" s="99"/>
      <c r="WEE89" s="99"/>
      <c r="WEF89" s="99"/>
      <c r="WEG89" s="99"/>
      <c r="WEH89" s="99"/>
      <c r="WEI89" s="99"/>
      <c r="WEJ89" s="99"/>
      <c r="WEK89" s="99"/>
      <c r="WEL89" s="99"/>
      <c r="WEM89" s="99"/>
      <c r="WEN89" s="99"/>
      <c r="WEO89" s="99"/>
      <c r="WEP89" s="99"/>
      <c r="WEQ89" s="99"/>
      <c r="WER89" s="99"/>
      <c r="WES89" s="99"/>
      <c r="WET89" s="99"/>
      <c r="WEU89" s="99"/>
      <c r="WEV89" s="99"/>
      <c r="WEW89" s="99"/>
      <c r="WEX89" s="99"/>
      <c r="WEY89" s="99"/>
      <c r="WEZ89" s="99"/>
      <c r="WFA89" s="99"/>
      <c r="WFB89" s="99"/>
      <c r="WFC89" s="99"/>
      <c r="WFD89" s="99"/>
      <c r="WFE89" s="99"/>
      <c r="WFF89" s="99"/>
      <c r="WFG89" s="99"/>
      <c r="WFH89" s="99"/>
      <c r="WFI89" s="99"/>
      <c r="WFJ89" s="99"/>
      <c r="WFK89" s="99"/>
      <c r="WFL89" s="99"/>
      <c r="WFM89" s="99"/>
      <c r="WFN89" s="99"/>
      <c r="WFO89" s="99"/>
      <c r="WFP89" s="99"/>
      <c r="WFQ89" s="99"/>
      <c r="WFR89" s="99"/>
      <c r="WFS89" s="99"/>
      <c r="WFT89" s="99"/>
      <c r="WFU89" s="99"/>
      <c r="WFV89" s="99"/>
      <c r="WFW89" s="99"/>
      <c r="WFX89" s="99"/>
      <c r="WFY89" s="99"/>
      <c r="WFZ89" s="99"/>
      <c r="WGA89" s="99"/>
      <c r="WGB89" s="99"/>
      <c r="WGC89" s="99"/>
      <c r="WGD89" s="99"/>
      <c r="WGE89" s="99"/>
      <c r="WGF89" s="99"/>
      <c r="WGG89" s="99"/>
      <c r="WGH89" s="99"/>
      <c r="WGI89" s="99"/>
      <c r="WGJ89" s="99"/>
      <c r="WGK89" s="99"/>
      <c r="WGL89" s="99"/>
      <c r="WGM89" s="99"/>
      <c r="WGN89" s="99"/>
      <c r="WGO89" s="99"/>
      <c r="WGP89" s="99"/>
      <c r="WGQ89" s="99"/>
      <c r="WGR89" s="99"/>
      <c r="WGS89" s="99"/>
      <c r="WGT89" s="99"/>
      <c r="WGU89" s="99"/>
      <c r="WGV89" s="99"/>
      <c r="WGW89" s="99"/>
      <c r="WGX89" s="99"/>
      <c r="WGY89" s="99"/>
      <c r="WGZ89" s="99"/>
      <c r="WHA89" s="99"/>
      <c r="WHB89" s="99"/>
      <c r="WHC89" s="99"/>
      <c r="WHD89" s="99"/>
      <c r="WHE89" s="99"/>
      <c r="WHF89" s="99"/>
      <c r="WHG89" s="99"/>
      <c r="WHH89" s="99"/>
      <c r="WHI89" s="99"/>
      <c r="WHJ89" s="99"/>
      <c r="WHK89" s="99"/>
      <c r="WHL89" s="99"/>
      <c r="WHM89" s="99"/>
      <c r="WHN89" s="99"/>
      <c r="WHO89" s="99"/>
      <c r="WHP89" s="99"/>
      <c r="WHQ89" s="99"/>
      <c r="WHR89" s="99"/>
      <c r="WHS89" s="99"/>
      <c r="WHT89" s="99"/>
      <c r="WHU89" s="99"/>
      <c r="WHV89" s="99"/>
      <c r="WHW89" s="99"/>
      <c r="WHX89" s="99"/>
      <c r="WHY89" s="99"/>
      <c r="WHZ89" s="99"/>
      <c r="WIA89" s="99"/>
      <c r="WIB89" s="99"/>
      <c r="WIC89" s="99"/>
      <c r="WID89" s="99"/>
      <c r="WIE89" s="99"/>
      <c r="WIF89" s="99"/>
      <c r="WIG89" s="99"/>
      <c r="WIH89" s="99"/>
      <c r="WII89" s="99"/>
      <c r="WIJ89" s="99"/>
      <c r="WIK89" s="99"/>
      <c r="WIL89" s="99"/>
      <c r="WIM89" s="99"/>
      <c r="WIN89" s="99"/>
      <c r="WIO89" s="99"/>
      <c r="WIP89" s="99"/>
      <c r="WIQ89" s="99"/>
      <c r="WIR89" s="99"/>
      <c r="WIS89" s="99"/>
      <c r="WIT89" s="99"/>
      <c r="WIU89" s="99"/>
      <c r="WIV89" s="99"/>
      <c r="WIW89" s="99"/>
      <c r="WIX89" s="99"/>
      <c r="WIY89" s="99"/>
      <c r="WIZ89" s="99"/>
      <c r="WJA89" s="99"/>
      <c r="WJB89" s="99"/>
      <c r="WJC89" s="99"/>
      <c r="WJD89" s="99"/>
      <c r="WJE89" s="99"/>
      <c r="WJF89" s="99"/>
      <c r="WJG89" s="99"/>
      <c r="WJH89" s="99"/>
      <c r="WJI89" s="99"/>
      <c r="WJJ89" s="99"/>
      <c r="WJK89" s="99"/>
      <c r="WJL89" s="99"/>
      <c r="WJM89" s="99"/>
      <c r="WJN89" s="99"/>
      <c r="WJO89" s="99"/>
      <c r="WJP89" s="99"/>
      <c r="WJQ89" s="99"/>
      <c r="WJR89" s="99"/>
      <c r="WJS89" s="99"/>
      <c r="WJT89" s="99"/>
      <c r="WJU89" s="99"/>
      <c r="WJV89" s="99"/>
      <c r="WJW89" s="99"/>
      <c r="WJX89" s="99"/>
      <c r="WJY89" s="99"/>
      <c r="WJZ89" s="99"/>
      <c r="WKA89" s="99"/>
      <c r="WKB89" s="99"/>
      <c r="WKC89" s="99"/>
      <c r="WKD89" s="99"/>
      <c r="WKE89" s="99"/>
      <c r="WKF89" s="99"/>
      <c r="WKG89" s="99"/>
      <c r="WKH89" s="99"/>
      <c r="WKI89" s="99"/>
      <c r="WKJ89" s="99"/>
      <c r="WKK89" s="99"/>
      <c r="WKL89" s="99"/>
      <c r="WKM89" s="99"/>
      <c r="WKN89" s="99"/>
      <c r="WKO89" s="99"/>
      <c r="WKP89" s="99"/>
      <c r="WKQ89" s="99"/>
      <c r="WKR89" s="99"/>
      <c r="WKS89" s="99"/>
      <c r="WKT89" s="99"/>
      <c r="WKU89" s="99"/>
      <c r="WKV89" s="99"/>
      <c r="WKW89" s="99"/>
      <c r="WKX89" s="99"/>
      <c r="WKY89" s="99"/>
      <c r="WKZ89" s="99"/>
      <c r="WLA89" s="99"/>
      <c r="WLB89" s="99"/>
      <c r="WLC89" s="99"/>
      <c r="WLD89" s="99"/>
      <c r="WLE89" s="99"/>
      <c r="WLF89" s="99"/>
      <c r="WLG89" s="99"/>
      <c r="WLH89" s="99"/>
      <c r="WLI89" s="99"/>
      <c r="WLJ89" s="99"/>
      <c r="WLK89" s="99"/>
      <c r="WLL89" s="99"/>
      <c r="WLM89" s="99"/>
      <c r="WLN89" s="99"/>
      <c r="WLO89" s="99"/>
      <c r="WLP89" s="99"/>
      <c r="WLQ89" s="99"/>
      <c r="WLR89" s="99"/>
      <c r="WLS89" s="99"/>
      <c r="WLT89" s="99"/>
      <c r="WLU89" s="99"/>
      <c r="WLV89" s="99"/>
      <c r="WLW89" s="99"/>
      <c r="WLX89" s="99"/>
      <c r="WLY89" s="99"/>
      <c r="WLZ89" s="99"/>
      <c r="WMA89" s="99"/>
      <c r="WMB89" s="99"/>
      <c r="WMC89" s="99"/>
      <c r="WMD89" s="99"/>
      <c r="WME89" s="99"/>
      <c r="WMF89" s="99"/>
      <c r="WMG89" s="99"/>
      <c r="WMH89" s="99"/>
      <c r="WMI89" s="99"/>
      <c r="WMJ89" s="99"/>
      <c r="WMK89" s="99"/>
      <c r="WML89" s="99"/>
      <c r="WMM89" s="99"/>
      <c r="WMN89" s="99"/>
      <c r="WMO89" s="99"/>
      <c r="WMP89" s="99"/>
      <c r="WMQ89" s="99"/>
      <c r="WMR89" s="99"/>
      <c r="WMS89" s="99"/>
      <c r="WMT89" s="99"/>
      <c r="WMU89" s="99"/>
      <c r="WMV89" s="99"/>
      <c r="WMW89" s="99"/>
      <c r="WMX89" s="99"/>
      <c r="WMY89" s="99"/>
      <c r="WMZ89" s="99"/>
      <c r="WNA89" s="99"/>
      <c r="WNB89" s="99"/>
      <c r="WNC89" s="99"/>
      <c r="WND89" s="99"/>
      <c r="WNE89" s="99"/>
      <c r="WNF89" s="99"/>
      <c r="WNG89" s="99"/>
      <c r="WNH89" s="99"/>
      <c r="WNI89" s="99"/>
      <c r="WNJ89" s="99"/>
      <c r="WNK89" s="99"/>
      <c r="WNL89" s="99"/>
      <c r="WNM89" s="99"/>
      <c r="WNN89" s="99"/>
      <c r="WNO89" s="99"/>
      <c r="WNP89" s="99"/>
      <c r="WNQ89" s="99"/>
      <c r="WNR89" s="99"/>
      <c r="WNS89" s="99"/>
      <c r="WNT89" s="99"/>
      <c r="WNU89" s="99"/>
      <c r="WNV89" s="99"/>
      <c r="WNW89" s="99"/>
      <c r="WNX89" s="99"/>
      <c r="WNY89" s="99"/>
      <c r="WNZ89" s="99"/>
      <c r="WOA89" s="99"/>
      <c r="WOB89" s="99"/>
      <c r="WOC89" s="99"/>
      <c r="WOD89" s="99"/>
      <c r="WOE89" s="99"/>
      <c r="WOF89" s="99"/>
      <c r="WOG89" s="99"/>
      <c r="WOH89" s="99"/>
      <c r="WOI89" s="99"/>
      <c r="WOJ89" s="99"/>
      <c r="WOK89" s="99"/>
      <c r="WOL89" s="99"/>
      <c r="WOM89" s="99"/>
      <c r="WON89" s="99"/>
      <c r="WOO89" s="99"/>
      <c r="WOP89" s="99"/>
      <c r="WOQ89" s="99"/>
      <c r="WOR89" s="99"/>
      <c r="WOS89" s="99"/>
      <c r="WOT89" s="99"/>
      <c r="WOU89" s="99"/>
      <c r="WOV89" s="99"/>
      <c r="WOW89" s="99"/>
      <c r="WOX89" s="99"/>
      <c r="WOY89" s="99"/>
      <c r="WOZ89" s="99"/>
      <c r="WPA89" s="99"/>
      <c r="WPB89" s="99"/>
      <c r="WPC89" s="99"/>
      <c r="WPD89" s="99"/>
      <c r="WPE89" s="99"/>
      <c r="WPF89" s="99"/>
      <c r="WPG89" s="99"/>
      <c r="WPH89" s="99"/>
      <c r="WPI89" s="99"/>
      <c r="WPJ89" s="99"/>
      <c r="WPK89" s="99"/>
      <c r="WPL89" s="99"/>
      <c r="WPM89" s="99"/>
      <c r="WPN89" s="99"/>
      <c r="WPO89" s="99"/>
      <c r="WPP89" s="99"/>
      <c r="WPQ89" s="99"/>
      <c r="WPR89" s="99"/>
      <c r="WPS89" s="99"/>
      <c r="WPT89" s="99"/>
      <c r="WPU89" s="99"/>
      <c r="WPV89" s="99"/>
      <c r="WPW89" s="99"/>
      <c r="WPX89" s="99"/>
      <c r="WPY89" s="99"/>
      <c r="WPZ89" s="99"/>
      <c r="WQA89" s="99"/>
      <c r="WQB89" s="99"/>
      <c r="WQC89" s="99"/>
      <c r="WQD89" s="99"/>
      <c r="WQE89" s="99"/>
      <c r="WQF89" s="99"/>
      <c r="WQG89" s="99"/>
      <c r="WQH89" s="99"/>
      <c r="WQI89" s="99"/>
      <c r="WQJ89" s="99"/>
      <c r="WQK89" s="99"/>
      <c r="WQL89" s="99"/>
      <c r="WQM89" s="99"/>
      <c r="WQN89" s="99"/>
      <c r="WQO89" s="99"/>
      <c r="WQP89" s="99"/>
      <c r="WQQ89" s="99"/>
      <c r="WQR89" s="99"/>
      <c r="WQS89" s="99"/>
      <c r="WQT89" s="99"/>
      <c r="WQU89" s="99"/>
      <c r="WQV89" s="99"/>
      <c r="WQW89" s="99"/>
      <c r="WQX89" s="99"/>
      <c r="WQY89" s="99"/>
      <c r="WQZ89" s="99"/>
      <c r="WRA89" s="99"/>
      <c r="WRB89" s="99"/>
      <c r="WRC89" s="99"/>
      <c r="WRD89" s="99"/>
      <c r="WRE89" s="99"/>
      <c r="WRF89" s="99"/>
      <c r="WRG89" s="99"/>
      <c r="WRH89" s="99"/>
      <c r="WRI89" s="99"/>
      <c r="WRJ89" s="99"/>
      <c r="WRK89" s="99"/>
      <c r="WRL89" s="99"/>
      <c r="WRM89" s="99"/>
      <c r="WRN89" s="99"/>
      <c r="WRO89" s="99"/>
      <c r="WRP89" s="99"/>
      <c r="WRQ89" s="99"/>
      <c r="WRR89" s="99"/>
      <c r="WRS89" s="99"/>
      <c r="WRT89" s="99"/>
      <c r="WRU89" s="99"/>
      <c r="WRV89" s="99"/>
      <c r="WRW89" s="99"/>
      <c r="WRX89" s="99"/>
      <c r="WRY89" s="99"/>
      <c r="WRZ89" s="99"/>
      <c r="WSA89" s="99"/>
      <c r="WSB89" s="99"/>
      <c r="WSC89" s="99"/>
      <c r="WSD89" s="99"/>
      <c r="WSE89" s="99"/>
      <c r="WSF89" s="99"/>
      <c r="WSG89" s="99"/>
      <c r="WSH89" s="99"/>
      <c r="WSI89" s="99"/>
      <c r="WSJ89" s="99"/>
      <c r="WSK89" s="99"/>
      <c r="WSL89" s="99"/>
      <c r="WSM89" s="99"/>
      <c r="WSN89" s="99"/>
      <c r="WSO89" s="99"/>
      <c r="WSP89" s="99"/>
      <c r="WSQ89" s="99"/>
      <c r="WSR89" s="99"/>
      <c r="WSS89" s="99"/>
      <c r="WST89" s="99"/>
      <c r="WSU89" s="99"/>
      <c r="WSV89" s="99"/>
      <c r="WSW89" s="99"/>
      <c r="WSX89" s="99"/>
      <c r="WSY89" s="99"/>
      <c r="WSZ89" s="99"/>
      <c r="WTA89" s="99"/>
      <c r="WTB89" s="99"/>
      <c r="WTC89" s="99"/>
      <c r="WTD89" s="99"/>
      <c r="WTE89" s="99"/>
      <c r="WTF89" s="99"/>
      <c r="WTG89" s="99"/>
      <c r="WTH89" s="99"/>
      <c r="WTI89" s="99"/>
      <c r="WTJ89" s="99"/>
      <c r="WTK89" s="99"/>
      <c r="WTL89" s="99"/>
      <c r="WTM89" s="99"/>
      <c r="WTN89" s="99"/>
      <c r="WTO89" s="99"/>
      <c r="WTP89" s="99"/>
      <c r="WTQ89" s="99"/>
      <c r="WTR89" s="99"/>
      <c r="WTS89" s="99"/>
      <c r="WTT89" s="99"/>
      <c r="WTU89" s="99"/>
      <c r="WTV89" s="99"/>
      <c r="WTW89" s="99"/>
      <c r="WTX89" s="99"/>
      <c r="WTY89" s="99"/>
      <c r="WTZ89" s="99"/>
      <c r="WUA89" s="99"/>
      <c r="WUB89" s="99"/>
      <c r="WUC89" s="99"/>
      <c r="WUD89" s="99"/>
      <c r="WUE89" s="99"/>
      <c r="WUF89" s="99"/>
      <c r="WUG89" s="99"/>
      <c r="WUH89" s="99"/>
      <c r="WUI89" s="99"/>
      <c r="WUJ89" s="99"/>
      <c r="WUK89" s="99"/>
      <c r="WUL89" s="99"/>
      <c r="WUM89" s="99"/>
      <c r="WUN89" s="99"/>
      <c r="WUO89" s="99"/>
      <c r="WUP89" s="99"/>
      <c r="WUQ89" s="99"/>
      <c r="WUR89" s="99"/>
      <c r="WUS89" s="99"/>
      <c r="WUT89" s="99"/>
      <c r="WUU89" s="99"/>
      <c r="WUV89" s="99"/>
      <c r="WUW89" s="99"/>
      <c r="WUX89" s="99"/>
      <c r="WUY89" s="99"/>
      <c r="WUZ89" s="99"/>
      <c r="WVA89" s="99"/>
      <c r="WVB89" s="99"/>
      <c r="WVC89" s="99"/>
      <c r="WVD89" s="99"/>
      <c r="WVE89" s="99"/>
      <c r="WVF89" s="99"/>
      <c r="WVG89" s="99"/>
      <c r="WVH89" s="99"/>
      <c r="WVI89" s="99"/>
      <c r="WVJ89" s="99"/>
      <c r="WVK89" s="99"/>
      <c r="WVL89" s="99"/>
      <c r="WVM89" s="99"/>
      <c r="WVN89" s="99"/>
      <c r="WVO89" s="99"/>
      <c r="WVP89" s="99"/>
      <c r="WVQ89" s="99"/>
      <c r="WVR89" s="99"/>
      <c r="WVS89" s="99"/>
      <c r="WVT89" s="99"/>
      <c r="WVU89" s="99"/>
      <c r="WVV89" s="99"/>
      <c r="WVW89" s="99"/>
      <c r="WVX89" s="99"/>
      <c r="WVY89" s="99"/>
      <c r="WVZ89" s="99"/>
      <c r="WWA89" s="99"/>
      <c r="WWB89" s="99"/>
      <c r="WWC89" s="99"/>
      <c r="WWD89" s="99"/>
      <c r="WWE89" s="99"/>
      <c r="WWF89" s="99"/>
      <c r="WWG89" s="99"/>
      <c r="WWH89" s="99"/>
      <c r="WWI89" s="99"/>
      <c r="WWJ89" s="99"/>
      <c r="WWK89" s="99"/>
      <c r="WWL89" s="99"/>
      <c r="WWM89" s="99"/>
      <c r="WWN89" s="99"/>
      <c r="WWO89" s="99"/>
      <c r="WWP89" s="99"/>
      <c r="WWQ89" s="99"/>
      <c r="WWR89" s="99"/>
      <c r="WWS89" s="99"/>
      <c r="WWT89" s="99"/>
      <c r="WWU89" s="99"/>
      <c r="WWV89" s="99"/>
      <c r="WWW89" s="99"/>
      <c r="WWX89" s="99"/>
      <c r="WWY89" s="99"/>
      <c r="WWZ89" s="99"/>
      <c r="WXA89" s="99"/>
      <c r="WXB89" s="99"/>
      <c r="WXC89" s="99"/>
      <c r="WXD89" s="99"/>
      <c r="WXE89" s="99"/>
      <c r="WXF89" s="99"/>
      <c r="WXG89" s="99"/>
      <c r="WXH89" s="99"/>
      <c r="WXI89" s="99"/>
      <c r="WXJ89" s="99"/>
      <c r="WXK89" s="99"/>
      <c r="WXL89" s="99"/>
      <c r="WXM89" s="99"/>
      <c r="WXN89" s="99"/>
      <c r="WXO89" s="99"/>
      <c r="WXP89" s="99"/>
      <c r="WXQ89" s="99"/>
      <c r="WXR89" s="99"/>
      <c r="WXS89" s="99"/>
      <c r="WXT89" s="99"/>
      <c r="WXU89" s="99"/>
      <c r="WXV89" s="99"/>
      <c r="WXW89" s="99"/>
      <c r="WXX89" s="99"/>
      <c r="WXY89" s="99"/>
      <c r="WXZ89" s="99"/>
      <c r="WYA89" s="99"/>
      <c r="WYB89" s="99"/>
      <c r="WYC89" s="99"/>
      <c r="WYD89" s="99"/>
      <c r="WYE89" s="99"/>
      <c r="WYF89" s="99"/>
      <c r="WYG89" s="99"/>
      <c r="WYH89" s="99"/>
      <c r="WYI89" s="99"/>
      <c r="WYJ89" s="99"/>
      <c r="WYK89" s="99"/>
      <c r="WYL89" s="99"/>
      <c r="WYM89" s="99"/>
      <c r="WYN89" s="99"/>
      <c r="WYO89" s="99"/>
      <c r="WYP89" s="99"/>
      <c r="WYQ89" s="99"/>
      <c r="WYR89" s="99"/>
      <c r="WYS89" s="99"/>
      <c r="WYT89" s="99"/>
      <c r="WYU89" s="99"/>
      <c r="WYV89" s="99"/>
      <c r="WYW89" s="99"/>
      <c r="WYX89" s="99"/>
      <c r="WYY89" s="99"/>
      <c r="WYZ89" s="99"/>
      <c r="WZA89" s="99"/>
      <c r="WZB89" s="99"/>
      <c r="WZC89" s="99"/>
      <c r="WZD89" s="99"/>
      <c r="WZE89" s="99"/>
      <c r="WZF89" s="99"/>
      <c r="WZG89" s="99"/>
      <c r="WZH89" s="99"/>
      <c r="WZI89" s="99"/>
      <c r="WZJ89" s="99"/>
      <c r="WZK89" s="99"/>
      <c r="WZL89" s="99"/>
      <c r="WZM89" s="99"/>
      <c r="WZN89" s="99"/>
      <c r="WZO89" s="99"/>
      <c r="WZP89" s="99"/>
      <c r="WZQ89" s="99"/>
      <c r="WZR89" s="99"/>
      <c r="WZS89" s="99"/>
      <c r="WZT89" s="99"/>
      <c r="WZU89" s="99"/>
      <c r="WZV89" s="99"/>
      <c r="WZW89" s="99"/>
      <c r="WZX89" s="99"/>
      <c r="WZY89" s="99"/>
      <c r="WZZ89" s="99"/>
      <c r="XAA89" s="99"/>
      <c r="XAB89" s="99"/>
      <c r="XAC89" s="99"/>
      <c r="XAD89" s="99"/>
      <c r="XAE89" s="99"/>
      <c r="XAF89" s="99"/>
      <c r="XAG89" s="99"/>
      <c r="XAH89" s="99"/>
      <c r="XAI89" s="99"/>
      <c r="XAJ89" s="99"/>
      <c r="XAK89" s="99"/>
      <c r="XAL89" s="99"/>
      <c r="XAM89" s="99"/>
      <c r="XAN89" s="99"/>
      <c r="XAO89" s="99"/>
      <c r="XAP89" s="99"/>
      <c r="XAQ89" s="99"/>
      <c r="XAR89" s="99"/>
      <c r="XAS89" s="99"/>
      <c r="XAT89" s="99"/>
      <c r="XAU89" s="99"/>
      <c r="XAV89" s="99"/>
      <c r="XAW89" s="99"/>
      <c r="XAX89" s="99"/>
      <c r="XAY89" s="99"/>
      <c r="XAZ89" s="99"/>
      <c r="XBA89" s="99"/>
      <c r="XBB89" s="99"/>
      <c r="XBC89" s="99"/>
      <c r="XBD89" s="99"/>
      <c r="XBE89" s="99"/>
      <c r="XBF89" s="99"/>
      <c r="XBG89" s="99"/>
      <c r="XBH89" s="99"/>
      <c r="XBI89" s="99"/>
      <c r="XBJ89" s="99"/>
      <c r="XBK89" s="99"/>
      <c r="XBL89" s="99"/>
      <c r="XBM89" s="99"/>
      <c r="XBN89" s="99"/>
      <c r="XBO89" s="99"/>
      <c r="XBP89" s="99"/>
      <c r="XBQ89" s="99"/>
      <c r="XBR89" s="99"/>
      <c r="XBS89" s="99"/>
      <c r="XBT89" s="99"/>
      <c r="XBU89" s="99"/>
      <c r="XBV89" s="99"/>
      <c r="XBW89" s="99"/>
      <c r="XBX89" s="99"/>
      <c r="XBY89" s="99"/>
      <c r="XBZ89" s="99"/>
      <c r="XCA89" s="99"/>
      <c r="XCB89" s="99"/>
      <c r="XCC89" s="99"/>
      <c r="XCD89" s="99"/>
      <c r="XCE89" s="99"/>
      <c r="XCF89" s="99"/>
      <c r="XCG89" s="99"/>
      <c r="XCH89" s="99"/>
      <c r="XCI89" s="99"/>
      <c r="XCJ89" s="99"/>
      <c r="XCK89" s="99"/>
      <c r="XCL89" s="99"/>
      <c r="XCM89" s="99"/>
      <c r="XCN89" s="99"/>
      <c r="XCO89" s="99"/>
      <c r="XCP89" s="99"/>
      <c r="XCQ89" s="99"/>
      <c r="XCR89" s="99"/>
      <c r="XCS89" s="99"/>
      <c r="XCT89" s="99"/>
      <c r="XCU89" s="99"/>
      <c r="XCV89" s="99"/>
      <c r="XCW89" s="99"/>
      <c r="XCX89" s="99"/>
      <c r="XCY89" s="99"/>
      <c r="XCZ89" s="99"/>
      <c r="XDA89" s="99"/>
      <c r="XDB89" s="99"/>
    </row>
    <row r="90" spans="1:16330" x14ac:dyDescent="0.3">
      <c r="A90" s="44" t="s">
        <v>30</v>
      </c>
      <c r="B90" s="45" t="s">
        <v>31</v>
      </c>
      <c r="C90" s="45" t="s">
        <v>8</v>
      </c>
      <c r="D90" s="46">
        <v>70</v>
      </c>
      <c r="E90" s="46">
        <v>19.5</v>
      </c>
      <c r="F90" s="46">
        <v>25</v>
      </c>
      <c r="G90" s="47">
        <v>45</v>
      </c>
      <c r="H90" s="48">
        <v>0</v>
      </c>
      <c r="I90" s="47">
        <v>30</v>
      </c>
      <c r="J90" s="48">
        <v>0</v>
      </c>
      <c r="K90" s="47" t="s">
        <v>58</v>
      </c>
      <c r="L90" s="49" t="s">
        <v>59</v>
      </c>
      <c r="M90" s="49" t="s">
        <v>60</v>
      </c>
      <c r="N90" s="47">
        <v>35</v>
      </c>
      <c r="O90" s="50">
        <v>0</v>
      </c>
      <c r="P90" s="51">
        <v>97.2</v>
      </c>
      <c r="Q90" s="48">
        <v>48.6</v>
      </c>
      <c r="R90" s="185">
        <v>174</v>
      </c>
      <c r="S90" s="48">
        <v>87</v>
      </c>
      <c r="T90" s="48">
        <v>60</v>
      </c>
      <c r="U90" s="185">
        <v>288</v>
      </c>
      <c r="V90" s="185">
        <v>33.4</v>
      </c>
      <c r="W90" s="48">
        <v>0</v>
      </c>
      <c r="X90" s="48">
        <v>5</v>
      </c>
      <c r="Y90" s="48">
        <v>0</v>
      </c>
      <c r="Z90" s="48">
        <v>15</v>
      </c>
      <c r="AA90" s="49">
        <v>2</v>
      </c>
      <c r="AB90" s="49" t="s">
        <v>61</v>
      </c>
      <c r="AC90" s="52">
        <v>6.0000002682208996E-3</v>
      </c>
      <c r="AD90" s="53">
        <v>0.40000000596046398</v>
      </c>
      <c r="AE90" s="54">
        <v>140.000002086162</v>
      </c>
      <c r="AF90" s="48">
        <v>10.000000298023201</v>
      </c>
      <c r="AG90" s="48">
        <v>1.00000004470348</v>
      </c>
      <c r="AH90" s="48">
        <v>12</v>
      </c>
      <c r="AI90" s="55">
        <v>20.000000596046402</v>
      </c>
      <c r="AJ90" s="55">
        <v>0</v>
      </c>
      <c r="AK90" s="55">
        <v>0</v>
      </c>
      <c r="AL90" s="56" t="s">
        <v>59</v>
      </c>
      <c r="AM90" s="48">
        <v>8.1538888888888792</v>
      </c>
      <c r="AN90" s="48"/>
      <c r="AO90" s="48">
        <v>5</v>
      </c>
      <c r="AP90" s="52">
        <v>116.870001741498</v>
      </c>
      <c r="AQ90" s="48">
        <v>16.234549139417901</v>
      </c>
      <c r="AR90" s="48">
        <v>2</v>
      </c>
      <c r="AS90" s="48">
        <v>10</v>
      </c>
      <c r="AT90" s="55">
        <v>16.234549139417901</v>
      </c>
      <c r="AU90" s="57">
        <v>58.084742228316451</v>
      </c>
      <c r="AV90" s="47">
        <v>2461.7599999999902</v>
      </c>
      <c r="AW90" s="52">
        <v>5</v>
      </c>
      <c r="AX90" s="47">
        <v>384</v>
      </c>
      <c r="AY90" s="48">
        <v>15.7</v>
      </c>
      <c r="AZ90" s="59">
        <v>177.17745587980039</v>
      </c>
      <c r="BA90" s="57">
        <v>221.47181984975049</v>
      </c>
      <c r="BB90" s="60">
        <v>49.045377029203003</v>
      </c>
      <c r="BC90" s="57">
        <v>19.6181508116812</v>
      </c>
      <c r="BD90" s="61">
        <v>78.78083853615064</v>
      </c>
      <c r="BE90" s="48">
        <v>58.14838462632234</v>
      </c>
      <c r="BF90" s="62">
        <v>68.464611581236483</v>
      </c>
      <c r="BG90" s="61">
        <v>21.965020576131536</v>
      </c>
      <c r="BH90" s="48">
        <v>32.090192043895733</v>
      </c>
      <c r="BI90" s="63">
        <v>27.027606310013635</v>
      </c>
      <c r="BJ90" s="61">
        <v>12.647850378386435</v>
      </c>
      <c r="BK90" s="48">
        <v>9.121432717087421</v>
      </c>
      <c r="BL90" s="48">
        <v>52.4</v>
      </c>
      <c r="BM90" s="64">
        <v>21.769283095473856</v>
      </c>
      <c r="BN90" s="51">
        <v>3.7273672675808442</v>
      </c>
      <c r="BO90" s="48">
        <v>2.9837008131537806</v>
      </c>
      <c r="BP90" s="48">
        <v>3.5735288450189535</v>
      </c>
      <c r="BQ90" s="64">
        <v>4.7883603601043312</v>
      </c>
      <c r="BR90" s="61">
        <v>3.4791010196884939</v>
      </c>
      <c r="BS90" s="65">
        <v>0</v>
      </c>
      <c r="BT90" s="65">
        <v>0.72676731586905619</v>
      </c>
      <c r="BU90" s="66">
        <v>0.72676731586905619</v>
      </c>
      <c r="BV90" s="67">
        <v>19.678822544614288</v>
      </c>
      <c r="BW90" s="67">
        <v>0</v>
      </c>
      <c r="BX90" s="68">
        <v>56.635651283399923</v>
      </c>
      <c r="BY90" s="68">
        <v>1.2088606739709844</v>
      </c>
      <c r="BZ90" s="69">
        <v>382.5563102673018</v>
      </c>
      <c r="CA90" s="70">
        <v>3.478636578977762</v>
      </c>
      <c r="CB90" s="70">
        <v>19.681449909135267</v>
      </c>
      <c r="CC90" s="71">
        <v>1.334944596617146E-4</v>
      </c>
      <c r="CD90" s="61">
        <v>4.7883603601043117</v>
      </c>
      <c r="CE90" s="65">
        <v>0</v>
      </c>
      <c r="CF90" s="65">
        <v>0</v>
      </c>
      <c r="CG90" s="65">
        <v>0</v>
      </c>
      <c r="CH90" s="67">
        <v>5.6444386548686678</v>
      </c>
      <c r="CI90" s="68">
        <v>16.244694448712025</v>
      </c>
      <c r="CJ90" s="68">
        <v>1.6637805281807896</v>
      </c>
      <c r="CK90" s="69">
        <v>109.7278874506469</v>
      </c>
      <c r="CL90" s="70">
        <v>4.7883492833274017</v>
      </c>
      <c r="CM90" s="70">
        <v>5.6444517120171893</v>
      </c>
      <c r="CN90" s="71">
        <v>2.3132713658817187E-6</v>
      </c>
      <c r="CO90" s="61">
        <v>2.0033155076986175</v>
      </c>
      <c r="CP90" s="65">
        <v>0</v>
      </c>
      <c r="CQ90" s="65">
        <v>0.53192393594654863</v>
      </c>
      <c r="CR90" s="66">
        <v>0.53192393594654863</v>
      </c>
      <c r="CS90" s="67">
        <v>10.866627354411147</v>
      </c>
      <c r="CT90" s="67">
        <v>0</v>
      </c>
      <c r="CU90" s="68">
        <v>31.274153525995281</v>
      </c>
      <c r="CV90" s="68">
        <v>0.69607905062495412</v>
      </c>
      <c r="CW90" s="69">
        <v>211.24723576975271</v>
      </c>
      <c r="CX90" s="70">
        <v>2.0033155076986175</v>
      </c>
      <c r="CY90" s="70">
        <v>10.866627354411147</v>
      </c>
      <c r="CZ90" s="71">
        <v>0</v>
      </c>
      <c r="DA90" s="61">
        <v>2.9540862869919393</v>
      </c>
      <c r="DB90" s="65">
        <v>0</v>
      </c>
      <c r="DC90" s="65">
        <v>0.76783697236340409</v>
      </c>
      <c r="DD90" s="66">
        <v>0.76783697236340409</v>
      </c>
      <c r="DE90" s="67">
        <v>30.545449899025435</v>
      </c>
      <c r="DF90" s="67">
        <v>0</v>
      </c>
      <c r="DG90" s="68">
        <v>87.909804809395212</v>
      </c>
      <c r="DH90" s="68">
        <v>1.0264372088227722</v>
      </c>
      <c r="DI90" s="69">
        <v>593.8035460370545</v>
      </c>
      <c r="DJ90" s="70">
        <v>2.9538322133415624</v>
      </c>
      <c r="DK90" s="70">
        <v>30.548077263546414</v>
      </c>
      <c r="DL90" s="71">
        <v>8.600752506654148E-5</v>
      </c>
      <c r="DM90" s="61">
        <v>2.7620862298164366</v>
      </c>
      <c r="DN90" s="65">
        <v>0</v>
      </c>
      <c r="DO90" s="65">
        <v>0.59085820930236777</v>
      </c>
      <c r="DP90" s="66">
        <v>0.59085820930236777</v>
      </c>
      <c r="DQ90" s="67">
        <v>42.453960966496325</v>
      </c>
      <c r="DR90" s="67">
        <v>0</v>
      </c>
      <c r="DS90" s="68">
        <v>122.18249966157643</v>
      </c>
      <c r="DT90" s="68">
        <v>0.95972419382086027</v>
      </c>
      <c r="DU90" s="69">
        <v>825.30500118868861</v>
      </c>
      <c r="DV90" s="70">
        <v>2.7619144527053203</v>
      </c>
      <c r="DW90" s="70">
        <v>42.456601388165829</v>
      </c>
      <c r="DX90" s="71">
        <v>6.2191074725075806E-5</v>
      </c>
      <c r="DY90" s="61">
        <v>2.7620862298164366</v>
      </c>
      <c r="DZ90" s="65">
        <v>0</v>
      </c>
      <c r="EA90" s="65">
        <v>0.59085820930236777</v>
      </c>
      <c r="EB90" s="66">
        <v>0.59085820930236777</v>
      </c>
      <c r="EC90" s="67">
        <v>42.453960966496325</v>
      </c>
      <c r="ED90" s="67">
        <v>0</v>
      </c>
      <c r="EE90" s="68">
        <v>122.18249966157643</v>
      </c>
      <c r="EF90" s="68">
        <v>0.95972419382086027</v>
      </c>
      <c r="EG90" s="69">
        <v>825.30500118868861</v>
      </c>
      <c r="EH90" s="70">
        <v>2.7619144527053203</v>
      </c>
      <c r="EI90" s="70">
        <v>42.456601388165829</v>
      </c>
      <c r="EJ90" s="71">
        <v>6.2191074725075806E-5</v>
      </c>
      <c r="EK90" s="72">
        <v>42.453960966496325</v>
      </c>
      <c r="EL90" s="73" t="s">
        <v>62</v>
      </c>
      <c r="EM90" s="66" t="s">
        <v>62</v>
      </c>
      <c r="EN90" s="46" t="s">
        <v>62</v>
      </c>
      <c r="EO90" s="74">
        <v>0</v>
      </c>
      <c r="EP90" s="75"/>
      <c r="EQ90" s="76">
        <v>0</v>
      </c>
      <c r="ER90" s="77">
        <v>0</v>
      </c>
      <c r="ES90" s="50">
        <v>0</v>
      </c>
      <c r="ET90" s="78">
        <v>0</v>
      </c>
      <c r="EU90" s="47">
        <v>0</v>
      </c>
      <c r="EV90" s="50">
        <v>0</v>
      </c>
      <c r="EW90" s="78">
        <v>0</v>
      </c>
      <c r="EX90" s="47">
        <v>0</v>
      </c>
      <c r="EY90" s="50">
        <v>0</v>
      </c>
      <c r="EZ90" s="79">
        <v>0</v>
      </c>
      <c r="FA90" s="80">
        <v>0</v>
      </c>
      <c r="FB90" s="81">
        <v>0</v>
      </c>
      <c r="FC90" s="82"/>
      <c r="FD90" s="82"/>
      <c r="FE90" s="83">
        <v>9545.5</v>
      </c>
      <c r="FF90" s="84">
        <v>9545.5</v>
      </c>
      <c r="FG90" s="84">
        <v>25050</v>
      </c>
      <c r="FH90" s="84">
        <v>31474.984295036305</v>
      </c>
      <c r="FI90" s="84">
        <v>9343.0069690190339</v>
      </c>
      <c r="FJ90" s="84">
        <v>20772.946075823827</v>
      </c>
      <c r="FK90" s="84">
        <v>5652</v>
      </c>
      <c r="FL90" s="84">
        <v>5652</v>
      </c>
      <c r="FM90" s="84">
        <v>283.18924886517311</v>
      </c>
      <c r="FN90" s="84">
        <v>328.35691017230289</v>
      </c>
      <c r="FO90" s="85">
        <v>956.93816494102657</v>
      </c>
      <c r="FP90" s="83">
        <v>510.19040091583366</v>
      </c>
      <c r="FQ90" s="84">
        <v>693.88302850679156</v>
      </c>
      <c r="FR90" s="86">
        <v>3533.4760874753338</v>
      </c>
      <c r="FS90" s="84">
        <v>36.352634644807956</v>
      </c>
      <c r="FT90" s="87">
        <v>0.31001338324096417</v>
      </c>
      <c r="FU90" s="88"/>
      <c r="FV90" s="89">
        <v>0</v>
      </c>
      <c r="FW90" s="46">
        <v>0</v>
      </c>
      <c r="FX90" s="46">
        <v>0</v>
      </c>
      <c r="FY90" s="47">
        <v>0</v>
      </c>
      <c r="FZ90" s="46">
        <v>0</v>
      </c>
      <c r="GA90" s="46">
        <v>46</v>
      </c>
      <c r="GB90" s="90">
        <v>129</v>
      </c>
      <c r="GC90" s="90">
        <v>221</v>
      </c>
      <c r="GD90" s="46">
        <v>814</v>
      </c>
      <c r="GE90" s="46">
        <v>6820</v>
      </c>
      <c r="GF90" s="46">
        <v>0</v>
      </c>
      <c r="GG90" s="46">
        <v>0</v>
      </c>
      <c r="GH90" s="91">
        <v>8030</v>
      </c>
      <c r="GI90" s="92">
        <v>45.272478206724784</v>
      </c>
      <c r="GJ90" s="93"/>
      <c r="GK90" s="94">
        <v>0</v>
      </c>
      <c r="GL90" s="46">
        <v>0</v>
      </c>
      <c r="GM90" s="46">
        <v>0</v>
      </c>
      <c r="GN90" s="46">
        <v>3156</v>
      </c>
      <c r="GO90" s="46">
        <v>108</v>
      </c>
      <c r="GP90" s="80">
        <v>0</v>
      </c>
      <c r="GQ90" s="80">
        <v>0</v>
      </c>
      <c r="GR90" s="80">
        <v>0</v>
      </c>
      <c r="GS90" s="80">
        <v>1677</v>
      </c>
      <c r="GT90" s="46">
        <v>0</v>
      </c>
      <c r="GU90" s="46">
        <v>0</v>
      </c>
      <c r="GV90" s="46">
        <v>0</v>
      </c>
      <c r="GW90" s="46">
        <v>0</v>
      </c>
      <c r="GX90" s="46">
        <v>0</v>
      </c>
      <c r="GY90" s="46">
        <v>0</v>
      </c>
      <c r="GZ90" s="95">
        <v>0</v>
      </c>
      <c r="HA90" s="96">
        <v>19.533088235294116</v>
      </c>
      <c r="HB90" s="97">
        <v>24.5</v>
      </c>
      <c r="HC90" s="93"/>
      <c r="HD90" s="94">
        <v>0</v>
      </c>
      <c r="HE90" s="46">
        <v>0</v>
      </c>
      <c r="HF90" s="46">
        <v>0</v>
      </c>
      <c r="HG90" s="46">
        <v>2328</v>
      </c>
      <c r="HH90" s="46">
        <v>47</v>
      </c>
      <c r="HI90" s="80">
        <v>0</v>
      </c>
      <c r="HJ90" s="80">
        <v>0</v>
      </c>
      <c r="HK90" s="80">
        <v>0</v>
      </c>
      <c r="HL90" s="80">
        <v>1706</v>
      </c>
      <c r="HM90" s="46">
        <v>7</v>
      </c>
      <c r="HN90" s="46">
        <v>0</v>
      </c>
      <c r="HO90" s="46">
        <v>0</v>
      </c>
      <c r="HP90" s="46">
        <v>0</v>
      </c>
      <c r="HQ90" s="46">
        <v>0</v>
      </c>
      <c r="HR90" s="46">
        <v>0</v>
      </c>
      <c r="HS90" s="95">
        <v>0</v>
      </c>
      <c r="HT90" s="96">
        <v>19.519789473684209</v>
      </c>
      <c r="HU90" s="97">
        <v>24.504086398131932</v>
      </c>
      <c r="HV90" s="98"/>
      <c r="HW90" s="94">
        <v>0</v>
      </c>
      <c r="HX90" s="46">
        <v>0</v>
      </c>
      <c r="HY90" s="46">
        <v>302</v>
      </c>
      <c r="HZ90" s="46">
        <v>2961</v>
      </c>
      <c r="IA90" s="46">
        <v>1</v>
      </c>
      <c r="IB90" s="80">
        <v>0</v>
      </c>
      <c r="IC90" s="80">
        <v>0</v>
      </c>
      <c r="ID90" s="80">
        <v>0</v>
      </c>
      <c r="IE90" s="80">
        <v>149</v>
      </c>
      <c r="IF90" s="46">
        <v>1528</v>
      </c>
      <c r="IG90" s="46">
        <v>0</v>
      </c>
      <c r="IH90" s="46">
        <v>0</v>
      </c>
      <c r="II90" s="46">
        <v>0</v>
      </c>
      <c r="IJ90" s="46">
        <v>0</v>
      </c>
      <c r="IK90" s="46">
        <v>0</v>
      </c>
      <c r="IL90" s="95">
        <v>0</v>
      </c>
      <c r="IM90" s="96">
        <v>19.407781862745097</v>
      </c>
      <c r="IN90" s="97">
        <v>25.411150864639236</v>
      </c>
      <c r="IO90" s="93"/>
      <c r="IP90" s="94">
        <v>0</v>
      </c>
      <c r="IQ90" s="46">
        <v>0</v>
      </c>
      <c r="IR90" s="46">
        <v>15</v>
      </c>
      <c r="IS90" s="46">
        <v>2337</v>
      </c>
      <c r="IT90" s="46">
        <v>23</v>
      </c>
      <c r="IU90" s="80">
        <v>0</v>
      </c>
      <c r="IV90" s="80">
        <v>0</v>
      </c>
      <c r="IW90" s="80">
        <v>0</v>
      </c>
      <c r="IX90" s="80">
        <v>59</v>
      </c>
      <c r="IY90" s="46">
        <v>1648</v>
      </c>
      <c r="IZ90" s="46">
        <v>6</v>
      </c>
      <c r="JA90" s="46">
        <v>0</v>
      </c>
      <c r="JB90" s="46">
        <v>0</v>
      </c>
      <c r="JC90" s="46">
        <v>0</v>
      </c>
      <c r="JD90" s="46">
        <v>0</v>
      </c>
      <c r="JE90" s="95">
        <v>0</v>
      </c>
      <c r="JF90" s="96">
        <v>19.503368421052631</v>
      </c>
      <c r="JG90" s="97">
        <v>25.469060128429657</v>
      </c>
      <c r="JH90" s="99"/>
      <c r="JI90" s="99">
        <v>-0.75471854210294098</v>
      </c>
      <c r="JJ90" s="99">
        <v>-0.67492906140103892</v>
      </c>
      <c r="JK90" s="99"/>
      <c r="JL90" s="99"/>
      <c r="JM90" s="99"/>
      <c r="JN90" s="99"/>
      <c r="JO90" s="99"/>
      <c r="JP90" s="99"/>
      <c r="JQ90" s="99"/>
      <c r="JR90" s="99"/>
      <c r="JS90" s="99"/>
      <c r="JT90" s="99"/>
      <c r="JU90" s="99"/>
      <c r="JV90" s="99"/>
      <c r="JW90" s="99"/>
      <c r="JX90" s="99"/>
      <c r="JY90" s="99"/>
      <c r="JZ90" s="99"/>
      <c r="KA90" s="99"/>
      <c r="KB90" s="99"/>
      <c r="KC90" s="99"/>
      <c r="KD90" s="99"/>
      <c r="KE90" s="99"/>
      <c r="KF90" s="99"/>
      <c r="KG90" s="99"/>
      <c r="KH90" s="99"/>
      <c r="KI90" s="99"/>
      <c r="KJ90" s="99"/>
      <c r="KK90" s="99"/>
      <c r="KL90" s="99"/>
      <c r="KM90" s="99"/>
      <c r="KN90" s="99"/>
      <c r="KO90" s="99"/>
      <c r="KP90" s="99"/>
      <c r="KQ90" s="99"/>
      <c r="KR90" s="99"/>
      <c r="KS90" s="99"/>
      <c r="KT90" s="99"/>
      <c r="KU90" s="99"/>
      <c r="KV90" s="99"/>
      <c r="KW90" s="99"/>
      <c r="KX90" s="99"/>
      <c r="KY90" s="99"/>
      <c r="KZ90" s="99"/>
      <c r="LA90" s="99"/>
      <c r="LB90" s="99"/>
      <c r="LC90" s="99"/>
      <c r="LD90" s="99"/>
      <c r="LE90" s="99"/>
      <c r="LF90" s="99"/>
      <c r="LG90" s="99"/>
      <c r="LH90" s="99"/>
      <c r="LI90" s="99"/>
      <c r="LJ90" s="99"/>
      <c r="LK90" s="99"/>
      <c r="LL90" s="99"/>
      <c r="LM90" s="99"/>
      <c r="LN90" s="99"/>
      <c r="LO90" s="99"/>
      <c r="LP90" s="99"/>
      <c r="LQ90" s="99"/>
      <c r="LR90" s="99"/>
      <c r="LS90" s="99"/>
      <c r="LT90" s="99"/>
      <c r="LU90" s="99"/>
      <c r="LV90" s="99"/>
      <c r="LW90" s="99"/>
      <c r="LX90" s="99"/>
      <c r="LY90" s="99"/>
      <c r="LZ90" s="99"/>
      <c r="MA90" s="99"/>
      <c r="MB90" s="99"/>
      <c r="MC90" s="99"/>
      <c r="MD90" s="99"/>
      <c r="ME90" s="99"/>
      <c r="MF90" s="99"/>
      <c r="MG90" s="99"/>
      <c r="MH90" s="99"/>
      <c r="MI90" s="99"/>
      <c r="MJ90" s="99"/>
      <c r="MK90" s="99"/>
      <c r="ML90" s="99"/>
      <c r="MM90" s="99"/>
      <c r="MN90" s="99"/>
      <c r="MO90" s="99"/>
      <c r="MP90" s="99"/>
      <c r="MQ90" s="99"/>
      <c r="MR90" s="99"/>
      <c r="MS90" s="99"/>
      <c r="MT90" s="99"/>
      <c r="MU90" s="99"/>
      <c r="MV90" s="99"/>
      <c r="MW90" s="99"/>
      <c r="MX90" s="99"/>
      <c r="MY90" s="99"/>
      <c r="MZ90" s="99"/>
      <c r="NA90" s="99"/>
      <c r="NB90" s="99"/>
      <c r="NC90" s="99"/>
      <c r="ND90" s="99"/>
      <c r="NE90" s="99"/>
      <c r="NF90" s="99"/>
      <c r="NG90" s="99"/>
      <c r="NH90" s="99"/>
      <c r="NI90" s="99"/>
      <c r="NJ90" s="99"/>
      <c r="NK90" s="99"/>
      <c r="NL90" s="99"/>
      <c r="NM90" s="99"/>
      <c r="NN90" s="99"/>
      <c r="NO90" s="99"/>
      <c r="NP90" s="99"/>
      <c r="NQ90" s="99"/>
      <c r="NR90" s="99"/>
      <c r="NS90" s="99"/>
      <c r="NT90" s="99"/>
      <c r="NU90" s="99"/>
      <c r="NV90" s="99"/>
      <c r="NW90" s="99"/>
      <c r="NX90" s="99"/>
      <c r="NY90" s="99"/>
      <c r="NZ90" s="99"/>
      <c r="OA90" s="99"/>
      <c r="OB90" s="99"/>
      <c r="OC90" s="99"/>
      <c r="OD90" s="99"/>
      <c r="OE90" s="99"/>
      <c r="OF90" s="99"/>
      <c r="OG90" s="99"/>
      <c r="OH90" s="99"/>
      <c r="OI90" s="99"/>
      <c r="OJ90" s="99"/>
      <c r="OK90" s="99"/>
      <c r="OL90" s="99"/>
      <c r="OM90" s="99"/>
      <c r="ON90" s="99"/>
      <c r="OO90" s="99"/>
      <c r="OP90" s="99"/>
      <c r="OQ90" s="99"/>
      <c r="OR90" s="99"/>
      <c r="OS90" s="99"/>
      <c r="OT90" s="99"/>
      <c r="OU90" s="99"/>
      <c r="OV90" s="99"/>
      <c r="OW90" s="99"/>
      <c r="OX90" s="99"/>
      <c r="OY90" s="99"/>
      <c r="OZ90" s="99"/>
      <c r="PA90" s="99"/>
      <c r="PB90" s="99"/>
      <c r="PC90" s="99"/>
      <c r="PD90" s="99"/>
      <c r="PE90" s="99"/>
      <c r="PF90" s="99"/>
      <c r="PG90" s="99"/>
      <c r="PH90" s="99"/>
      <c r="PI90" s="99"/>
      <c r="PJ90" s="99"/>
      <c r="PK90" s="99"/>
      <c r="PL90" s="99"/>
      <c r="PM90" s="99"/>
      <c r="PN90" s="99"/>
      <c r="PO90" s="99"/>
      <c r="PP90" s="99"/>
      <c r="PQ90" s="99"/>
      <c r="PR90" s="99"/>
      <c r="PS90" s="99"/>
      <c r="PT90" s="99"/>
      <c r="PU90" s="99"/>
      <c r="PV90" s="99"/>
      <c r="PW90" s="99"/>
      <c r="PX90" s="99"/>
      <c r="PY90" s="99"/>
      <c r="PZ90" s="99"/>
      <c r="QA90" s="99"/>
      <c r="QB90" s="99"/>
      <c r="QC90" s="99"/>
      <c r="QD90" s="99"/>
      <c r="QE90" s="99"/>
      <c r="QF90" s="99"/>
      <c r="QG90" s="99"/>
      <c r="QH90" s="99"/>
      <c r="QI90" s="99"/>
      <c r="QJ90" s="99"/>
      <c r="QK90" s="99"/>
      <c r="QL90" s="99"/>
      <c r="QM90" s="99"/>
      <c r="QN90" s="99"/>
      <c r="QO90" s="99"/>
      <c r="QP90" s="99"/>
      <c r="QQ90" s="99"/>
      <c r="QR90" s="99"/>
      <c r="QS90" s="99"/>
      <c r="QT90" s="99"/>
      <c r="QU90" s="99"/>
      <c r="QV90" s="99"/>
      <c r="QW90" s="99"/>
      <c r="QX90" s="99"/>
      <c r="QY90" s="99"/>
      <c r="QZ90" s="99"/>
      <c r="RA90" s="99"/>
      <c r="RB90" s="99"/>
      <c r="RC90" s="99"/>
      <c r="RD90" s="99"/>
      <c r="RE90" s="99"/>
      <c r="RF90" s="99"/>
      <c r="RG90" s="99"/>
      <c r="RH90" s="99"/>
      <c r="RI90" s="99"/>
      <c r="RJ90" s="99"/>
      <c r="RK90" s="99"/>
      <c r="RL90" s="99"/>
      <c r="RM90" s="99"/>
      <c r="RN90" s="99"/>
      <c r="RO90" s="99"/>
      <c r="RP90" s="99"/>
      <c r="RQ90" s="99"/>
      <c r="RR90" s="99"/>
      <c r="RS90" s="99"/>
      <c r="RT90" s="99"/>
      <c r="RU90" s="99"/>
      <c r="RV90" s="99"/>
      <c r="RW90" s="99"/>
      <c r="RX90" s="99"/>
      <c r="RY90" s="99"/>
      <c r="RZ90" s="99"/>
      <c r="SA90" s="99"/>
      <c r="SB90" s="99"/>
      <c r="SC90" s="99"/>
      <c r="SD90" s="99"/>
      <c r="SE90" s="99"/>
      <c r="SF90" s="99"/>
      <c r="SG90" s="99"/>
      <c r="SH90" s="99"/>
      <c r="SI90" s="99"/>
      <c r="SJ90" s="99"/>
      <c r="SK90" s="99"/>
      <c r="SL90" s="99"/>
      <c r="SM90" s="99"/>
      <c r="SN90" s="99"/>
      <c r="SO90" s="99"/>
      <c r="SP90" s="99"/>
      <c r="SQ90" s="99"/>
      <c r="SR90" s="99"/>
      <c r="SS90" s="99"/>
      <c r="ST90" s="99"/>
      <c r="SU90" s="99"/>
      <c r="SV90" s="99"/>
      <c r="SW90" s="99"/>
      <c r="SX90" s="99"/>
      <c r="SY90" s="99"/>
      <c r="SZ90" s="99"/>
      <c r="TA90" s="99"/>
      <c r="TB90" s="99"/>
      <c r="TC90" s="99"/>
      <c r="TD90" s="99"/>
      <c r="TE90" s="99"/>
      <c r="TF90" s="99"/>
      <c r="TG90" s="99"/>
      <c r="TH90" s="99"/>
      <c r="TI90" s="99"/>
      <c r="TJ90" s="99"/>
      <c r="TK90" s="99"/>
      <c r="TL90" s="99"/>
      <c r="TM90" s="99"/>
      <c r="TN90" s="99"/>
      <c r="TO90" s="99"/>
      <c r="TP90" s="99"/>
      <c r="TQ90" s="99"/>
      <c r="TR90" s="99"/>
      <c r="TS90" s="99"/>
      <c r="TT90" s="99"/>
      <c r="TU90" s="99"/>
      <c r="TV90" s="99"/>
      <c r="TW90" s="99"/>
      <c r="TX90" s="99"/>
      <c r="TY90" s="99"/>
      <c r="TZ90" s="99"/>
      <c r="UA90" s="99"/>
      <c r="UB90" s="99"/>
      <c r="UC90" s="99"/>
      <c r="UD90" s="99"/>
      <c r="UE90" s="99"/>
      <c r="UF90" s="99"/>
      <c r="UG90" s="99"/>
      <c r="UH90" s="99"/>
      <c r="UI90" s="99"/>
      <c r="UJ90" s="99"/>
      <c r="UK90" s="99"/>
      <c r="UL90" s="99"/>
      <c r="UM90" s="99"/>
      <c r="UN90" s="99"/>
      <c r="UO90" s="99"/>
      <c r="UP90" s="99"/>
      <c r="UQ90" s="99"/>
      <c r="UR90" s="99"/>
      <c r="US90" s="99"/>
      <c r="UT90" s="99"/>
      <c r="UU90" s="99"/>
      <c r="UV90" s="99"/>
      <c r="UW90" s="99"/>
      <c r="UX90" s="99"/>
      <c r="UY90" s="99"/>
      <c r="UZ90" s="99"/>
      <c r="VA90" s="99"/>
      <c r="VB90" s="99"/>
      <c r="VC90" s="99"/>
      <c r="VD90" s="99"/>
      <c r="VE90" s="99"/>
      <c r="VF90" s="99"/>
      <c r="VG90" s="99"/>
      <c r="VH90" s="99"/>
      <c r="VI90" s="99"/>
      <c r="VJ90" s="99"/>
      <c r="VK90" s="99"/>
      <c r="VL90" s="99"/>
      <c r="VM90" s="99"/>
      <c r="VN90" s="99"/>
      <c r="VO90" s="99"/>
      <c r="VP90" s="99"/>
      <c r="VQ90" s="99"/>
      <c r="VR90" s="99"/>
      <c r="VS90" s="99"/>
      <c r="VT90" s="99"/>
      <c r="VU90" s="99"/>
      <c r="VV90" s="99"/>
      <c r="VW90" s="99"/>
      <c r="VX90" s="99"/>
      <c r="VY90" s="99"/>
      <c r="VZ90" s="99"/>
      <c r="WA90" s="99"/>
      <c r="WB90" s="99"/>
      <c r="WC90" s="99"/>
      <c r="WD90" s="99"/>
      <c r="WE90" s="99"/>
      <c r="WF90" s="99"/>
      <c r="WG90" s="99"/>
      <c r="WH90" s="99"/>
      <c r="WI90" s="99"/>
      <c r="WJ90" s="99"/>
      <c r="WK90" s="99"/>
      <c r="WL90" s="99"/>
      <c r="WM90" s="99"/>
      <c r="WN90" s="99"/>
      <c r="WO90" s="99"/>
      <c r="WP90" s="99"/>
      <c r="WQ90" s="99"/>
      <c r="WR90" s="99"/>
      <c r="WS90" s="99"/>
      <c r="WT90" s="99"/>
      <c r="WU90" s="99"/>
      <c r="WV90" s="99"/>
      <c r="WW90" s="99"/>
      <c r="WX90" s="99"/>
      <c r="WY90" s="99"/>
      <c r="WZ90" s="99"/>
      <c r="XA90" s="99"/>
      <c r="XB90" s="99"/>
      <c r="XC90" s="99"/>
      <c r="XD90" s="99"/>
      <c r="XE90" s="99"/>
      <c r="XF90" s="99"/>
      <c r="XG90" s="99"/>
      <c r="XH90" s="99"/>
      <c r="XI90" s="99"/>
      <c r="XJ90" s="99"/>
      <c r="XK90" s="99"/>
      <c r="XL90" s="99"/>
      <c r="XM90" s="99"/>
      <c r="XN90" s="99"/>
      <c r="XO90" s="99"/>
      <c r="XP90" s="99"/>
      <c r="XQ90" s="99"/>
      <c r="XR90" s="99"/>
      <c r="XS90" s="99"/>
      <c r="XT90" s="99"/>
      <c r="XU90" s="99"/>
      <c r="XV90" s="99"/>
      <c r="XW90" s="99"/>
      <c r="XX90" s="99"/>
      <c r="XY90" s="99"/>
      <c r="XZ90" s="99"/>
      <c r="YA90" s="99"/>
      <c r="YB90" s="99"/>
      <c r="YC90" s="99"/>
      <c r="YD90" s="99"/>
      <c r="YE90" s="99"/>
      <c r="YF90" s="99"/>
      <c r="YG90" s="99"/>
      <c r="YH90" s="99"/>
      <c r="YI90" s="99"/>
      <c r="YJ90" s="99"/>
      <c r="YK90" s="99"/>
      <c r="YL90" s="99"/>
      <c r="YM90" s="99"/>
      <c r="YN90" s="99"/>
      <c r="YO90" s="99"/>
      <c r="YP90" s="99"/>
      <c r="YQ90" s="99"/>
      <c r="YR90" s="99"/>
      <c r="YS90" s="99"/>
      <c r="YT90" s="99"/>
      <c r="YU90" s="99"/>
      <c r="YV90" s="99"/>
      <c r="YW90" s="99"/>
      <c r="YX90" s="99"/>
      <c r="YY90" s="99"/>
      <c r="YZ90" s="99"/>
      <c r="ZA90" s="99"/>
      <c r="ZB90" s="99"/>
      <c r="ZC90" s="99"/>
      <c r="ZD90" s="99"/>
      <c r="ZE90" s="99"/>
      <c r="ZF90" s="99"/>
      <c r="ZG90" s="99"/>
      <c r="ZH90" s="99"/>
      <c r="ZI90" s="99"/>
      <c r="ZJ90" s="99"/>
      <c r="ZK90" s="99"/>
      <c r="ZL90" s="99"/>
      <c r="ZM90" s="99"/>
      <c r="ZN90" s="99"/>
      <c r="ZO90" s="99"/>
      <c r="ZP90" s="99"/>
      <c r="ZQ90" s="99"/>
      <c r="ZR90" s="99"/>
      <c r="ZS90" s="99"/>
      <c r="ZT90" s="99"/>
      <c r="ZU90" s="99"/>
      <c r="ZV90" s="99"/>
      <c r="ZW90" s="99"/>
      <c r="ZX90" s="99"/>
      <c r="ZY90" s="99"/>
      <c r="ZZ90" s="99"/>
      <c r="AAA90" s="99"/>
      <c r="AAB90" s="99"/>
      <c r="AAC90" s="99"/>
      <c r="AAD90" s="99"/>
      <c r="AAE90" s="99"/>
      <c r="AAF90" s="99"/>
      <c r="AAG90" s="99"/>
      <c r="AAH90" s="99"/>
      <c r="AAI90" s="99"/>
      <c r="AAJ90" s="99"/>
      <c r="AAK90" s="99"/>
      <c r="AAL90" s="99"/>
      <c r="AAM90" s="99"/>
      <c r="AAN90" s="99"/>
      <c r="AAO90" s="99"/>
      <c r="AAP90" s="99"/>
      <c r="AAQ90" s="99"/>
      <c r="AAR90" s="99"/>
      <c r="AAS90" s="99"/>
      <c r="AAT90" s="99"/>
      <c r="AAU90" s="99"/>
      <c r="AAV90" s="99"/>
      <c r="AAW90" s="99"/>
      <c r="AAX90" s="99"/>
      <c r="AAY90" s="99"/>
      <c r="AAZ90" s="99"/>
      <c r="ABA90" s="99"/>
      <c r="ABB90" s="99"/>
      <c r="ABC90" s="99"/>
      <c r="ABD90" s="99"/>
      <c r="ABE90" s="99"/>
      <c r="ABF90" s="99"/>
      <c r="ABG90" s="99"/>
      <c r="ABH90" s="99"/>
      <c r="ABI90" s="99"/>
      <c r="ABJ90" s="99"/>
      <c r="ABK90" s="99"/>
      <c r="ABL90" s="99"/>
      <c r="ABM90" s="99"/>
      <c r="ABN90" s="99"/>
      <c r="ABO90" s="99"/>
      <c r="ABP90" s="99"/>
      <c r="ABQ90" s="99"/>
      <c r="ABR90" s="99"/>
      <c r="ABS90" s="99"/>
      <c r="ABT90" s="99"/>
      <c r="ABU90" s="99"/>
      <c r="ABV90" s="99"/>
      <c r="ABW90" s="99"/>
      <c r="ABX90" s="99"/>
      <c r="ABY90" s="99"/>
      <c r="ABZ90" s="99"/>
      <c r="ACA90" s="99"/>
      <c r="ACB90" s="99"/>
      <c r="ACC90" s="99"/>
      <c r="ACD90" s="99"/>
      <c r="ACE90" s="99"/>
      <c r="ACF90" s="99"/>
      <c r="ACG90" s="99"/>
      <c r="ACH90" s="99"/>
      <c r="ACI90" s="99"/>
      <c r="ACJ90" s="99"/>
      <c r="ACK90" s="99"/>
      <c r="ACL90" s="99"/>
      <c r="ACM90" s="99"/>
      <c r="ACN90" s="99"/>
      <c r="ACO90" s="99"/>
      <c r="ACP90" s="99"/>
      <c r="ACQ90" s="99"/>
      <c r="ACR90" s="99"/>
      <c r="ACS90" s="99"/>
      <c r="ACT90" s="99"/>
      <c r="ACU90" s="99"/>
      <c r="ACV90" s="99"/>
      <c r="ACW90" s="99"/>
      <c r="ACX90" s="99"/>
      <c r="ACY90" s="99"/>
      <c r="ACZ90" s="99"/>
      <c r="ADA90" s="99"/>
      <c r="ADB90" s="99"/>
      <c r="ADC90" s="99"/>
      <c r="ADD90" s="99"/>
      <c r="ADE90" s="99"/>
      <c r="ADF90" s="99"/>
      <c r="ADG90" s="99"/>
      <c r="ADH90" s="99"/>
      <c r="ADI90" s="99"/>
      <c r="ADJ90" s="99"/>
      <c r="ADK90" s="99"/>
      <c r="ADL90" s="99"/>
      <c r="ADM90" s="99"/>
      <c r="ADN90" s="99"/>
      <c r="ADO90" s="99"/>
      <c r="ADP90" s="99"/>
      <c r="ADQ90" s="99"/>
      <c r="ADR90" s="99"/>
      <c r="ADS90" s="99"/>
      <c r="ADT90" s="99"/>
      <c r="ADU90" s="99"/>
      <c r="ADV90" s="99"/>
      <c r="ADW90" s="99"/>
      <c r="ADX90" s="99"/>
      <c r="ADY90" s="99"/>
      <c r="ADZ90" s="99"/>
      <c r="AEA90" s="99"/>
      <c r="AEB90" s="99"/>
      <c r="AEC90" s="99"/>
      <c r="AED90" s="99"/>
      <c r="AEE90" s="99"/>
      <c r="AEF90" s="99"/>
      <c r="AEG90" s="99"/>
      <c r="AEH90" s="99"/>
      <c r="AEI90" s="99"/>
      <c r="AEJ90" s="99"/>
      <c r="AEK90" s="99"/>
      <c r="AEL90" s="99"/>
      <c r="AEM90" s="99"/>
      <c r="AEN90" s="99"/>
      <c r="AEO90" s="99"/>
      <c r="AEP90" s="99"/>
      <c r="AEQ90" s="99"/>
      <c r="AER90" s="99"/>
      <c r="AES90" s="99"/>
      <c r="AET90" s="99"/>
      <c r="AEU90" s="99"/>
      <c r="AEV90" s="99"/>
      <c r="AEW90" s="99"/>
      <c r="AEX90" s="99"/>
      <c r="AEY90" s="99"/>
      <c r="AEZ90" s="99"/>
      <c r="AFA90" s="99"/>
      <c r="AFB90" s="99"/>
      <c r="AFC90" s="99"/>
      <c r="AFD90" s="99"/>
      <c r="AFE90" s="99"/>
      <c r="AFF90" s="99"/>
      <c r="AFG90" s="99"/>
      <c r="AFH90" s="99"/>
      <c r="AFI90" s="99"/>
      <c r="AFJ90" s="99"/>
      <c r="AFK90" s="99"/>
      <c r="AFL90" s="99"/>
      <c r="AFM90" s="99"/>
      <c r="AFN90" s="99"/>
      <c r="AFO90" s="99"/>
      <c r="AFP90" s="99"/>
      <c r="AFQ90" s="99"/>
      <c r="AFR90" s="99"/>
      <c r="AFS90" s="99"/>
      <c r="AFT90" s="99"/>
      <c r="AFU90" s="99"/>
      <c r="AFV90" s="99"/>
      <c r="AFW90" s="99"/>
      <c r="AFX90" s="99"/>
      <c r="AFY90" s="99"/>
      <c r="AFZ90" s="99"/>
      <c r="AGA90" s="99"/>
      <c r="AGB90" s="99"/>
      <c r="AGC90" s="99"/>
      <c r="AGD90" s="99"/>
      <c r="AGE90" s="99"/>
      <c r="AGF90" s="99"/>
      <c r="AGG90" s="99"/>
      <c r="AGH90" s="99"/>
      <c r="AGI90" s="99"/>
      <c r="AGJ90" s="99"/>
      <c r="AGK90" s="99"/>
      <c r="AGL90" s="99"/>
      <c r="AGM90" s="99"/>
      <c r="AGN90" s="99"/>
      <c r="AGO90" s="99"/>
      <c r="AGP90" s="99"/>
      <c r="AGQ90" s="99"/>
      <c r="AGR90" s="99"/>
      <c r="AGS90" s="99"/>
      <c r="AGT90" s="99"/>
      <c r="AGU90" s="99"/>
      <c r="AGV90" s="99"/>
      <c r="AGW90" s="99"/>
      <c r="AGX90" s="99"/>
      <c r="AGY90" s="99"/>
      <c r="AGZ90" s="99"/>
      <c r="AHA90" s="99"/>
      <c r="AHB90" s="99"/>
      <c r="AHC90" s="99"/>
      <c r="AHD90" s="99"/>
      <c r="AHE90" s="99"/>
      <c r="AHF90" s="99"/>
      <c r="AHG90" s="99"/>
      <c r="AHH90" s="99"/>
      <c r="AHI90" s="99"/>
      <c r="AHJ90" s="99"/>
      <c r="AHK90" s="99"/>
      <c r="AHL90" s="99"/>
      <c r="AHM90" s="99"/>
      <c r="AHN90" s="99"/>
      <c r="AHO90" s="99"/>
      <c r="AHP90" s="99"/>
      <c r="AHQ90" s="99"/>
      <c r="AHR90" s="99"/>
      <c r="AHS90" s="99"/>
      <c r="AHT90" s="99"/>
      <c r="AHU90" s="99"/>
      <c r="AHV90" s="99"/>
      <c r="AHW90" s="99"/>
      <c r="AHX90" s="99"/>
      <c r="AHY90" s="99"/>
      <c r="AHZ90" s="99"/>
      <c r="AIA90" s="99"/>
      <c r="AIB90" s="99"/>
      <c r="AIC90" s="99"/>
      <c r="AID90" s="99"/>
      <c r="AIE90" s="99"/>
      <c r="AIF90" s="99"/>
      <c r="AIG90" s="99"/>
      <c r="AIH90" s="99"/>
      <c r="AII90" s="99"/>
      <c r="AIJ90" s="99"/>
      <c r="AIK90" s="99"/>
      <c r="AIL90" s="99"/>
      <c r="AIM90" s="99"/>
      <c r="AIN90" s="99"/>
      <c r="AIO90" s="99"/>
      <c r="AIP90" s="99"/>
      <c r="AIQ90" s="99"/>
      <c r="AIR90" s="99"/>
      <c r="AIS90" s="99"/>
      <c r="AIT90" s="99"/>
      <c r="AIU90" s="99"/>
      <c r="AIV90" s="99"/>
      <c r="AIW90" s="99"/>
      <c r="AIX90" s="99"/>
      <c r="AIY90" s="99"/>
      <c r="AIZ90" s="99"/>
      <c r="AJA90" s="99"/>
      <c r="AJB90" s="99"/>
      <c r="AJC90" s="99"/>
      <c r="AJD90" s="99"/>
      <c r="AJE90" s="99"/>
      <c r="AJF90" s="99"/>
      <c r="AJG90" s="99"/>
      <c r="AJH90" s="99"/>
      <c r="AJI90" s="99"/>
      <c r="AJJ90" s="99"/>
      <c r="AJK90" s="99"/>
      <c r="AJL90" s="99"/>
      <c r="AJM90" s="99"/>
      <c r="AJN90" s="99"/>
      <c r="AJO90" s="99"/>
      <c r="AJP90" s="99"/>
      <c r="AJQ90" s="99"/>
      <c r="AJR90" s="99"/>
      <c r="AJS90" s="99"/>
      <c r="AJT90" s="99"/>
      <c r="AJU90" s="99"/>
      <c r="AJV90" s="99"/>
      <c r="AJW90" s="99"/>
      <c r="AJX90" s="99"/>
      <c r="AJY90" s="99"/>
      <c r="AJZ90" s="99"/>
      <c r="AKA90" s="99"/>
      <c r="AKB90" s="99"/>
      <c r="AKC90" s="99"/>
      <c r="AKD90" s="99"/>
      <c r="AKE90" s="99"/>
      <c r="AKF90" s="99"/>
      <c r="AKG90" s="99"/>
      <c r="AKH90" s="99"/>
      <c r="AKI90" s="99"/>
      <c r="AKJ90" s="99"/>
      <c r="AKK90" s="99"/>
      <c r="AKL90" s="99"/>
      <c r="AKM90" s="99"/>
      <c r="AKN90" s="99"/>
      <c r="AKO90" s="99"/>
      <c r="AKP90" s="99"/>
      <c r="AKQ90" s="99"/>
      <c r="AKR90" s="99"/>
      <c r="AKS90" s="99"/>
      <c r="AKT90" s="99"/>
      <c r="AKU90" s="99"/>
      <c r="AKV90" s="99"/>
      <c r="AKW90" s="99"/>
      <c r="AKX90" s="99"/>
      <c r="AKY90" s="99"/>
      <c r="AKZ90" s="99"/>
      <c r="ALA90" s="99"/>
      <c r="ALB90" s="99"/>
      <c r="ALC90" s="99"/>
      <c r="ALD90" s="99"/>
      <c r="ALE90" s="99"/>
      <c r="ALF90" s="99"/>
      <c r="ALG90" s="99"/>
      <c r="ALH90" s="99"/>
      <c r="ALI90" s="99"/>
      <c r="ALJ90" s="99"/>
      <c r="ALK90" s="99"/>
      <c r="ALL90" s="99"/>
      <c r="ALM90" s="99"/>
      <c r="ALN90" s="99"/>
      <c r="ALO90" s="99"/>
      <c r="ALP90" s="99"/>
      <c r="ALQ90" s="99"/>
      <c r="ALR90" s="99"/>
      <c r="ALS90" s="99"/>
      <c r="ALT90" s="99"/>
      <c r="ALU90" s="99"/>
      <c r="ALV90" s="99"/>
      <c r="ALW90" s="99"/>
      <c r="ALX90" s="99"/>
      <c r="ALY90" s="99"/>
      <c r="ALZ90" s="99"/>
      <c r="AMA90" s="99"/>
      <c r="AMB90" s="99"/>
      <c r="AMC90" s="99"/>
      <c r="AMD90" s="99"/>
      <c r="AME90" s="99"/>
      <c r="AMF90" s="99"/>
      <c r="AMG90" s="99"/>
      <c r="AMH90" s="99"/>
      <c r="AMI90" s="99"/>
      <c r="AMJ90" s="99"/>
      <c r="AMK90" s="99"/>
      <c r="AML90" s="99"/>
      <c r="AMM90" s="99"/>
      <c r="AMN90" s="99"/>
      <c r="AMO90" s="99"/>
      <c r="AMP90" s="99"/>
      <c r="AMQ90" s="99"/>
      <c r="AMR90" s="99"/>
      <c r="AMS90" s="99"/>
      <c r="AMT90" s="99"/>
      <c r="AMU90" s="99"/>
      <c r="AMV90" s="99"/>
      <c r="AMW90" s="99"/>
      <c r="AMX90" s="99"/>
      <c r="AMY90" s="99"/>
      <c r="AMZ90" s="99"/>
      <c r="ANA90" s="99"/>
      <c r="ANB90" s="99"/>
      <c r="ANC90" s="99"/>
      <c r="AND90" s="99"/>
      <c r="ANE90" s="99"/>
      <c r="ANF90" s="99"/>
      <c r="ANG90" s="99"/>
      <c r="ANH90" s="99"/>
      <c r="ANI90" s="99"/>
      <c r="ANJ90" s="99"/>
      <c r="ANK90" s="99"/>
      <c r="ANL90" s="99"/>
      <c r="ANM90" s="99"/>
      <c r="ANN90" s="99"/>
      <c r="ANO90" s="99"/>
      <c r="ANP90" s="99"/>
      <c r="ANQ90" s="99"/>
      <c r="ANR90" s="99"/>
      <c r="ANS90" s="99"/>
      <c r="ANT90" s="99"/>
      <c r="ANU90" s="99"/>
      <c r="ANV90" s="99"/>
      <c r="ANW90" s="99"/>
      <c r="ANX90" s="99"/>
      <c r="ANY90" s="99"/>
      <c r="ANZ90" s="99"/>
      <c r="AOA90" s="99"/>
      <c r="AOB90" s="99"/>
      <c r="AOC90" s="99"/>
      <c r="AOD90" s="99"/>
      <c r="AOE90" s="99"/>
      <c r="AOF90" s="99"/>
      <c r="AOG90" s="99"/>
      <c r="AOH90" s="99"/>
      <c r="AOI90" s="99"/>
      <c r="AOJ90" s="99"/>
      <c r="AOK90" s="99"/>
      <c r="AOL90" s="99"/>
      <c r="AOM90" s="99"/>
      <c r="AON90" s="99"/>
      <c r="AOO90" s="99"/>
      <c r="AOP90" s="99"/>
      <c r="AOQ90" s="99"/>
      <c r="AOR90" s="99"/>
      <c r="AOS90" s="99"/>
      <c r="AOT90" s="99"/>
      <c r="AOU90" s="99"/>
      <c r="AOV90" s="99"/>
      <c r="AOW90" s="99"/>
      <c r="AOX90" s="99"/>
      <c r="AOY90" s="99"/>
      <c r="AOZ90" s="99"/>
      <c r="APA90" s="99"/>
      <c r="APB90" s="99"/>
      <c r="APC90" s="99"/>
      <c r="APD90" s="99"/>
      <c r="APE90" s="99"/>
      <c r="APF90" s="99"/>
      <c r="APG90" s="99"/>
      <c r="APH90" s="99"/>
      <c r="API90" s="99"/>
      <c r="APJ90" s="99"/>
      <c r="APK90" s="99"/>
      <c r="APL90" s="99"/>
      <c r="APM90" s="99"/>
      <c r="APN90" s="99"/>
      <c r="APO90" s="99"/>
      <c r="APP90" s="99"/>
      <c r="APQ90" s="99"/>
      <c r="APR90" s="99"/>
      <c r="APS90" s="99"/>
      <c r="APT90" s="99"/>
      <c r="APU90" s="99"/>
      <c r="APV90" s="99"/>
      <c r="APW90" s="99"/>
      <c r="APX90" s="99"/>
      <c r="APY90" s="99"/>
      <c r="APZ90" s="99"/>
      <c r="AQA90" s="99"/>
      <c r="AQB90" s="99"/>
      <c r="AQC90" s="99"/>
      <c r="AQD90" s="99"/>
      <c r="AQE90" s="99"/>
      <c r="AQF90" s="99"/>
      <c r="AQG90" s="99"/>
      <c r="AQH90" s="99"/>
      <c r="AQI90" s="99"/>
      <c r="AQJ90" s="99"/>
      <c r="AQK90" s="99"/>
      <c r="AQL90" s="99"/>
      <c r="AQM90" s="99"/>
      <c r="AQN90" s="99"/>
      <c r="AQO90" s="99"/>
      <c r="AQP90" s="99"/>
      <c r="AQQ90" s="99"/>
      <c r="AQR90" s="99"/>
      <c r="AQS90" s="99"/>
      <c r="AQT90" s="99"/>
      <c r="AQU90" s="99"/>
      <c r="AQV90" s="99"/>
      <c r="AQW90" s="99"/>
      <c r="AQX90" s="99"/>
      <c r="AQY90" s="99"/>
      <c r="AQZ90" s="99"/>
      <c r="ARA90" s="99"/>
      <c r="ARB90" s="99"/>
      <c r="ARC90" s="99"/>
      <c r="ARD90" s="99"/>
      <c r="ARE90" s="99"/>
      <c r="ARF90" s="99"/>
      <c r="ARG90" s="99"/>
      <c r="ARH90" s="99"/>
      <c r="ARI90" s="99"/>
      <c r="ARJ90" s="99"/>
      <c r="ARK90" s="99"/>
      <c r="ARL90" s="99"/>
      <c r="ARM90" s="99"/>
      <c r="ARN90" s="99"/>
      <c r="ARO90" s="99"/>
      <c r="ARP90" s="99"/>
      <c r="ARQ90" s="99"/>
      <c r="ARR90" s="99"/>
      <c r="ARS90" s="99"/>
      <c r="ART90" s="99"/>
      <c r="ARU90" s="99"/>
      <c r="ARV90" s="99"/>
      <c r="ARW90" s="99"/>
      <c r="ARX90" s="99"/>
      <c r="ARY90" s="99"/>
      <c r="ARZ90" s="99"/>
      <c r="ASA90" s="99"/>
      <c r="ASB90" s="99"/>
      <c r="ASC90" s="99"/>
      <c r="ASD90" s="99"/>
      <c r="ASE90" s="99"/>
      <c r="ASF90" s="99"/>
      <c r="ASG90" s="99"/>
      <c r="ASH90" s="99"/>
      <c r="ASI90" s="99"/>
      <c r="ASJ90" s="99"/>
      <c r="ASK90" s="99"/>
      <c r="ASL90" s="99"/>
      <c r="ASM90" s="99"/>
      <c r="ASN90" s="99"/>
      <c r="ASO90" s="99"/>
      <c r="ASP90" s="99"/>
      <c r="ASQ90" s="99"/>
      <c r="ASR90" s="99"/>
      <c r="ASS90" s="99"/>
      <c r="AST90" s="99"/>
      <c r="ASU90" s="99"/>
      <c r="ASV90" s="99"/>
      <c r="ASW90" s="99"/>
      <c r="ASX90" s="99"/>
      <c r="ASY90" s="99"/>
      <c r="ASZ90" s="99"/>
      <c r="ATA90" s="99"/>
      <c r="ATB90" s="99"/>
      <c r="ATC90" s="99"/>
      <c r="ATD90" s="99"/>
      <c r="ATE90" s="99"/>
      <c r="ATF90" s="99"/>
      <c r="ATG90" s="99"/>
      <c r="ATH90" s="99"/>
      <c r="ATI90" s="99"/>
      <c r="ATJ90" s="99"/>
      <c r="ATK90" s="99"/>
      <c r="ATL90" s="99"/>
      <c r="ATM90" s="99"/>
      <c r="ATN90" s="99"/>
      <c r="ATO90" s="99"/>
      <c r="ATP90" s="99"/>
      <c r="ATQ90" s="99"/>
      <c r="ATR90" s="99"/>
      <c r="ATS90" s="99"/>
      <c r="ATT90" s="99"/>
      <c r="ATU90" s="99"/>
      <c r="ATV90" s="99"/>
      <c r="ATW90" s="99"/>
      <c r="ATX90" s="99"/>
      <c r="ATY90" s="99"/>
      <c r="ATZ90" s="99"/>
      <c r="AUA90" s="99"/>
      <c r="AUB90" s="99"/>
      <c r="AUC90" s="99"/>
      <c r="AUD90" s="99"/>
      <c r="AUE90" s="99"/>
      <c r="AUF90" s="99"/>
      <c r="AUG90" s="99"/>
      <c r="AUH90" s="99"/>
      <c r="AUI90" s="99"/>
      <c r="AUJ90" s="99"/>
      <c r="AUK90" s="99"/>
      <c r="AUL90" s="99"/>
      <c r="AUM90" s="99"/>
      <c r="AUN90" s="99"/>
      <c r="AUO90" s="99"/>
      <c r="AUP90" s="99"/>
      <c r="AUQ90" s="99"/>
      <c r="AUR90" s="99"/>
      <c r="AUS90" s="99"/>
      <c r="AUT90" s="99"/>
      <c r="AUU90" s="99"/>
      <c r="AUV90" s="99"/>
      <c r="AUW90" s="99"/>
      <c r="AUX90" s="99"/>
      <c r="AUY90" s="99"/>
      <c r="AUZ90" s="99"/>
      <c r="AVA90" s="99"/>
      <c r="AVB90" s="99"/>
      <c r="AVC90" s="99"/>
      <c r="AVD90" s="99"/>
      <c r="AVE90" s="99"/>
      <c r="AVF90" s="99"/>
      <c r="AVG90" s="99"/>
      <c r="AVH90" s="99"/>
      <c r="AVI90" s="99"/>
      <c r="AVJ90" s="99"/>
      <c r="AVK90" s="99"/>
      <c r="AVL90" s="99"/>
      <c r="AVM90" s="99"/>
      <c r="AVN90" s="99"/>
      <c r="AVO90" s="99"/>
      <c r="AVP90" s="99"/>
      <c r="AVQ90" s="99"/>
      <c r="AVR90" s="99"/>
      <c r="AVS90" s="99"/>
      <c r="AVT90" s="99"/>
      <c r="AVU90" s="99"/>
      <c r="AVV90" s="99"/>
      <c r="AVW90" s="99"/>
      <c r="AVX90" s="99"/>
      <c r="AVY90" s="99"/>
      <c r="AVZ90" s="99"/>
      <c r="AWA90" s="99"/>
      <c r="AWB90" s="99"/>
      <c r="AWC90" s="99"/>
      <c r="AWD90" s="99"/>
      <c r="AWE90" s="99"/>
      <c r="AWF90" s="99"/>
      <c r="AWG90" s="99"/>
      <c r="AWH90" s="99"/>
      <c r="AWI90" s="99"/>
      <c r="AWJ90" s="99"/>
      <c r="AWK90" s="99"/>
      <c r="AWL90" s="99"/>
      <c r="AWM90" s="99"/>
      <c r="AWN90" s="99"/>
      <c r="AWO90" s="99"/>
      <c r="AWP90" s="99"/>
      <c r="AWQ90" s="99"/>
      <c r="AWR90" s="99"/>
      <c r="AWS90" s="99"/>
      <c r="AWT90" s="99"/>
      <c r="AWU90" s="99"/>
      <c r="AWV90" s="99"/>
      <c r="AWW90" s="99"/>
      <c r="AWX90" s="99"/>
      <c r="AWY90" s="99"/>
      <c r="AWZ90" s="99"/>
      <c r="AXA90" s="99"/>
      <c r="AXB90" s="99"/>
      <c r="AXC90" s="99"/>
      <c r="AXD90" s="99"/>
      <c r="AXE90" s="99"/>
      <c r="AXF90" s="99"/>
      <c r="AXG90" s="99"/>
      <c r="AXH90" s="99"/>
      <c r="AXI90" s="99"/>
      <c r="AXJ90" s="99"/>
      <c r="AXK90" s="99"/>
      <c r="AXL90" s="99"/>
      <c r="AXM90" s="99"/>
      <c r="AXN90" s="99"/>
      <c r="AXO90" s="99"/>
      <c r="AXP90" s="99"/>
      <c r="AXQ90" s="99"/>
      <c r="AXR90" s="99"/>
      <c r="AXS90" s="99"/>
      <c r="AXT90" s="99"/>
      <c r="AXU90" s="99"/>
      <c r="AXV90" s="99"/>
      <c r="AXW90" s="99"/>
      <c r="AXX90" s="99"/>
      <c r="AXY90" s="99"/>
      <c r="AXZ90" s="99"/>
      <c r="AYA90" s="99"/>
      <c r="AYB90" s="99"/>
      <c r="AYC90" s="99"/>
      <c r="AYD90" s="99"/>
      <c r="AYE90" s="99"/>
      <c r="AYF90" s="99"/>
      <c r="AYG90" s="99"/>
      <c r="AYH90" s="99"/>
      <c r="AYI90" s="99"/>
      <c r="AYJ90" s="99"/>
      <c r="AYK90" s="99"/>
      <c r="AYL90" s="99"/>
      <c r="AYM90" s="99"/>
      <c r="AYN90" s="99"/>
      <c r="AYO90" s="99"/>
      <c r="AYP90" s="99"/>
      <c r="AYQ90" s="99"/>
      <c r="AYR90" s="99"/>
      <c r="AYS90" s="99"/>
      <c r="AYT90" s="99"/>
      <c r="AYU90" s="99"/>
      <c r="AYV90" s="99"/>
      <c r="AYW90" s="99"/>
      <c r="AYX90" s="99"/>
      <c r="AYY90" s="99"/>
      <c r="AYZ90" s="99"/>
      <c r="AZA90" s="99"/>
      <c r="AZB90" s="99"/>
      <c r="AZC90" s="99"/>
      <c r="AZD90" s="99"/>
      <c r="AZE90" s="99"/>
      <c r="AZF90" s="99"/>
      <c r="AZG90" s="99"/>
      <c r="AZH90" s="99"/>
      <c r="AZI90" s="99"/>
      <c r="AZJ90" s="99"/>
      <c r="AZK90" s="99"/>
      <c r="AZL90" s="99"/>
      <c r="AZM90" s="99"/>
      <c r="AZN90" s="99"/>
      <c r="AZO90" s="99"/>
      <c r="AZP90" s="99"/>
      <c r="AZQ90" s="99"/>
      <c r="AZR90" s="99"/>
      <c r="AZS90" s="99"/>
      <c r="AZT90" s="99"/>
      <c r="AZU90" s="99"/>
      <c r="AZV90" s="99"/>
      <c r="AZW90" s="99"/>
      <c r="AZX90" s="99"/>
      <c r="AZY90" s="99"/>
      <c r="AZZ90" s="99"/>
      <c r="BAA90" s="99"/>
      <c r="BAB90" s="99"/>
      <c r="BAC90" s="99"/>
      <c r="BAD90" s="99"/>
      <c r="BAE90" s="99"/>
      <c r="BAF90" s="99"/>
      <c r="BAG90" s="99"/>
      <c r="BAH90" s="99"/>
      <c r="BAI90" s="99"/>
      <c r="BAJ90" s="99"/>
      <c r="BAK90" s="99"/>
      <c r="BAL90" s="99"/>
      <c r="BAM90" s="99"/>
      <c r="BAN90" s="99"/>
      <c r="BAO90" s="99"/>
      <c r="BAP90" s="99"/>
      <c r="BAQ90" s="99"/>
      <c r="BAR90" s="99"/>
      <c r="BAS90" s="99"/>
      <c r="BAT90" s="99"/>
      <c r="BAU90" s="99"/>
      <c r="BAV90" s="99"/>
      <c r="BAW90" s="99"/>
      <c r="BAX90" s="99"/>
      <c r="BAY90" s="99"/>
      <c r="BAZ90" s="99"/>
      <c r="BBA90" s="99"/>
      <c r="BBB90" s="99"/>
      <c r="BBC90" s="99"/>
      <c r="BBD90" s="99"/>
      <c r="BBE90" s="99"/>
      <c r="BBF90" s="99"/>
      <c r="BBG90" s="99"/>
      <c r="BBH90" s="99"/>
      <c r="BBI90" s="99"/>
      <c r="BBJ90" s="99"/>
      <c r="BBK90" s="99"/>
      <c r="BBL90" s="99"/>
      <c r="BBM90" s="99"/>
      <c r="BBN90" s="99"/>
      <c r="BBO90" s="99"/>
      <c r="BBP90" s="99"/>
      <c r="BBQ90" s="99"/>
      <c r="BBR90" s="99"/>
      <c r="BBS90" s="99"/>
      <c r="BBT90" s="99"/>
      <c r="BBU90" s="99"/>
      <c r="BBV90" s="99"/>
      <c r="BBW90" s="99"/>
      <c r="BBX90" s="99"/>
      <c r="BBY90" s="99"/>
      <c r="BBZ90" s="99"/>
      <c r="BCA90" s="99"/>
      <c r="BCB90" s="99"/>
      <c r="BCC90" s="99"/>
      <c r="BCD90" s="99"/>
      <c r="BCE90" s="99"/>
      <c r="BCF90" s="99"/>
      <c r="BCG90" s="99"/>
      <c r="BCH90" s="99"/>
      <c r="BCI90" s="99"/>
      <c r="BCJ90" s="99"/>
      <c r="BCK90" s="99"/>
      <c r="BCL90" s="99"/>
      <c r="BCM90" s="99"/>
      <c r="BCN90" s="99"/>
      <c r="BCO90" s="99"/>
      <c r="BCP90" s="99"/>
      <c r="BCQ90" s="99"/>
      <c r="BCR90" s="99"/>
      <c r="BCS90" s="99"/>
      <c r="BCT90" s="99"/>
      <c r="BCU90" s="99"/>
      <c r="BCV90" s="99"/>
      <c r="BCW90" s="99"/>
      <c r="BCX90" s="99"/>
      <c r="BCY90" s="99"/>
      <c r="BCZ90" s="99"/>
      <c r="BDA90" s="99"/>
      <c r="BDB90" s="99"/>
      <c r="BDC90" s="99"/>
      <c r="BDD90" s="99"/>
      <c r="BDE90" s="99"/>
      <c r="BDF90" s="99"/>
      <c r="BDG90" s="99"/>
      <c r="BDH90" s="99"/>
      <c r="BDI90" s="99"/>
      <c r="BDJ90" s="99"/>
      <c r="BDK90" s="99"/>
      <c r="BDL90" s="99"/>
      <c r="BDM90" s="99"/>
      <c r="BDN90" s="99"/>
      <c r="BDO90" s="99"/>
      <c r="BDP90" s="99"/>
      <c r="BDQ90" s="99"/>
      <c r="BDR90" s="99"/>
      <c r="BDS90" s="99"/>
      <c r="BDT90" s="99"/>
      <c r="BDU90" s="99"/>
      <c r="BDV90" s="99"/>
      <c r="BDW90" s="99"/>
      <c r="BDX90" s="99"/>
      <c r="BDY90" s="99"/>
      <c r="BDZ90" s="99"/>
      <c r="BEA90" s="99"/>
      <c r="BEB90" s="99"/>
      <c r="BEC90" s="99"/>
      <c r="BED90" s="99"/>
      <c r="BEE90" s="99"/>
      <c r="BEF90" s="99"/>
      <c r="BEG90" s="99"/>
      <c r="BEH90" s="99"/>
      <c r="BEI90" s="99"/>
      <c r="BEJ90" s="99"/>
      <c r="BEK90" s="99"/>
      <c r="BEL90" s="99"/>
      <c r="BEM90" s="99"/>
      <c r="BEN90" s="99"/>
      <c r="BEO90" s="99"/>
      <c r="BEP90" s="99"/>
      <c r="BEQ90" s="99"/>
      <c r="BER90" s="99"/>
      <c r="BES90" s="99"/>
      <c r="BET90" s="99"/>
      <c r="BEU90" s="99"/>
      <c r="BEV90" s="99"/>
      <c r="BEW90" s="99"/>
      <c r="BEX90" s="99"/>
      <c r="BEY90" s="99"/>
      <c r="BEZ90" s="99"/>
      <c r="BFA90" s="99"/>
      <c r="BFB90" s="99"/>
      <c r="BFC90" s="99"/>
      <c r="BFD90" s="99"/>
      <c r="BFE90" s="99"/>
      <c r="BFF90" s="99"/>
      <c r="BFG90" s="99"/>
      <c r="BFH90" s="99"/>
      <c r="BFI90" s="99"/>
      <c r="BFJ90" s="99"/>
      <c r="BFK90" s="99"/>
      <c r="BFL90" s="99"/>
      <c r="BFM90" s="99"/>
      <c r="BFN90" s="99"/>
      <c r="BFO90" s="99"/>
      <c r="BFP90" s="99"/>
      <c r="BFQ90" s="99"/>
      <c r="BFR90" s="99"/>
      <c r="BFS90" s="99"/>
      <c r="BFT90" s="99"/>
      <c r="BFU90" s="99"/>
      <c r="BFV90" s="99"/>
      <c r="BFW90" s="99"/>
      <c r="BFX90" s="99"/>
      <c r="BFY90" s="99"/>
      <c r="BFZ90" s="99"/>
      <c r="BGA90" s="99"/>
      <c r="BGB90" s="99"/>
      <c r="BGC90" s="99"/>
      <c r="BGD90" s="99"/>
      <c r="BGE90" s="99"/>
      <c r="BGF90" s="99"/>
      <c r="BGG90" s="99"/>
      <c r="BGH90" s="99"/>
      <c r="BGI90" s="99"/>
      <c r="BGJ90" s="99"/>
      <c r="BGK90" s="99"/>
      <c r="BGL90" s="99"/>
      <c r="BGM90" s="99"/>
      <c r="BGN90" s="99"/>
      <c r="BGO90" s="99"/>
      <c r="BGP90" s="99"/>
      <c r="BGQ90" s="99"/>
      <c r="BGR90" s="99"/>
      <c r="BGS90" s="99"/>
      <c r="BGT90" s="99"/>
      <c r="BGU90" s="99"/>
      <c r="BGV90" s="99"/>
      <c r="BGW90" s="99"/>
      <c r="BGX90" s="99"/>
      <c r="BGY90" s="99"/>
      <c r="BGZ90" s="99"/>
      <c r="BHA90" s="99"/>
      <c r="BHB90" s="99"/>
      <c r="BHC90" s="99"/>
      <c r="BHD90" s="99"/>
      <c r="BHE90" s="99"/>
      <c r="BHF90" s="99"/>
      <c r="BHG90" s="99"/>
      <c r="BHH90" s="99"/>
      <c r="BHI90" s="99"/>
      <c r="BHJ90" s="99"/>
      <c r="BHK90" s="99"/>
      <c r="BHL90" s="99"/>
      <c r="BHM90" s="99"/>
      <c r="BHN90" s="99"/>
      <c r="BHO90" s="99"/>
      <c r="BHP90" s="99"/>
      <c r="BHQ90" s="99"/>
      <c r="BHR90" s="99"/>
      <c r="BHS90" s="99"/>
      <c r="BHT90" s="99"/>
      <c r="BHU90" s="99"/>
      <c r="BHV90" s="99"/>
      <c r="BHW90" s="99"/>
      <c r="BHX90" s="99"/>
      <c r="BHY90" s="99"/>
      <c r="BHZ90" s="99"/>
      <c r="BIA90" s="99"/>
      <c r="BIB90" s="99"/>
      <c r="BIC90" s="99"/>
      <c r="BID90" s="99"/>
      <c r="BIE90" s="99"/>
      <c r="BIF90" s="99"/>
      <c r="BIG90" s="99"/>
      <c r="BIH90" s="99"/>
      <c r="BII90" s="99"/>
      <c r="BIJ90" s="99"/>
      <c r="BIK90" s="99"/>
      <c r="BIL90" s="99"/>
      <c r="BIM90" s="99"/>
      <c r="BIN90" s="99"/>
      <c r="BIO90" s="99"/>
      <c r="BIP90" s="99"/>
      <c r="BIQ90" s="99"/>
      <c r="BIR90" s="99"/>
      <c r="BIS90" s="99"/>
      <c r="BIT90" s="99"/>
      <c r="BIU90" s="99"/>
      <c r="BIV90" s="99"/>
      <c r="BIW90" s="99"/>
      <c r="BIX90" s="99"/>
      <c r="BIY90" s="99"/>
      <c r="BIZ90" s="99"/>
      <c r="BJA90" s="99"/>
      <c r="BJB90" s="99"/>
      <c r="BJC90" s="99"/>
      <c r="BJD90" s="99"/>
      <c r="BJE90" s="99"/>
      <c r="BJF90" s="99"/>
      <c r="BJG90" s="99"/>
      <c r="BJH90" s="99"/>
      <c r="BJI90" s="99"/>
      <c r="BJJ90" s="99"/>
      <c r="BJK90" s="99"/>
      <c r="BJL90" s="99"/>
      <c r="BJM90" s="99"/>
      <c r="BJN90" s="99"/>
      <c r="BJO90" s="99"/>
      <c r="BJP90" s="99"/>
      <c r="BJQ90" s="99"/>
      <c r="BJR90" s="99"/>
      <c r="BJS90" s="99"/>
      <c r="BJT90" s="99"/>
      <c r="BJU90" s="99"/>
      <c r="BJV90" s="99"/>
      <c r="BJW90" s="99"/>
      <c r="BJX90" s="99"/>
      <c r="BJY90" s="99"/>
      <c r="BJZ90" s="99"/>
      <c r="BKA90" s="99"/>
      <c r="BKB90" s="99"/>
      <c r="BKC90" s="99"/>
      <c r="BKD90" s="99"/>
      <c r="BKE90" s="99"/>
      <c r="BKF90" s="99"/>
      <c r="BKG90" s="99"/>
      <c r="BKH90" s="99"/>
      <c r="BKI90" s="99"/>
      <c r="BKJ90" s="99"/>
      <c r="BKK90" s="99"/>
      <c r="BKL90" s="99"/>
      <c r="BKM90" s="99"/>
      <c r="BKN90" s="99"/>
      <c r="BKO90" s="99"/>
      <c r="BKP90" s="99"/>
      <c r="BKQ90" s="99"/>
      <c r="BKR90" s="99"/>
      <c r="BKS90" s="99"/>
      <c r="BKT90" s="99"/>
      <c r="BKU90" s="99"/>
      <c r="BKV90" s="99"/>
      <c r="BKW90" s="99"/>
      <c r="BKX90" s="99"/>
      <c r="BKY90" s="99"/>
      <c r="BKZ90" s="99"/>
      <c r="BLA90" s="99"/>
      <c r="BLB90" s="99"/>
      <c r="BLC90" s="99"/>
      <c r="BLD90" s="99"/>
      <c r="BLE90" s="99"/>
      <c r="BLF90" s="99"/>
      <c r="BLG90" s="99"/>
      <c r="BLH90" s="99"/>
      <c r="BLI90" s="99"/>
      <c r="BLJ90" s="99"/>
      <c r="BLK90" s="99"/>
      <c r="BLL90" s="99"/>
      <c r="BLM90" s="99"/>
      <c r="BLN90" s="99"/>
      <c r="BLO90" s="99"/>
      <c r="BLP90" s="99"/>
      <c r="BLQ90" s="99"/>
      <c r="BLR90" s="99"/>
      <c r="BLS90" s="99"/>
      <c r="BLT90" s="99"/>
      <c r="BLU90" s="99"/>
      <c r="BLV90" s="99"/>
      <c r="BLW90" s="99"/>
      <c r="BLX90" s="99"/>
      <c r="BLY90" s="99"/>
      <c r="BLZ90" s="99"/>
      <c r="BMA90" s="99"/>
      <c r="BMB90" s="99"/>
      <c r="BMC90" s="99"/>
      <c r="BMD90" s="99"/>
      <c r="BME90" s="99"/>
      <c r="BMF90" s="99"/>
      <c r="BMG90" s="99"/>
      <c r="BMH90" s="99"/>
      <c r="BMI90" s="99"/>
      <c r="BMJ90" s="99"/>
      <c r="BMK90" s="99"/>
      <c r="BML90" s="99"/>
      <c r="BMM90" s="99"/>
      <c r="BMN90" s="99"/>
      <c r="BMO90" s="99"/>
      <c r="BMP90" s="99"/>
      <c r="BMQ90" s="99"/>
      <c r="BMR90" s="99"/>
      <c r="BMS90" s="99"/>
      <c r="BMT90" s="99"/>
      <c r="BMU90" s="99"/>
      <c r="BMV90" s="99"/>
      <c r="BMW90" s="99"/>
      <c r="BMX90" s="99"/>
      <c r="BMY90" s="99"/>
      <c r="BMZ90" s="99"/>
      <c r="BNA90" s="99"/>
      <c r="BNB90" s="99"/>
      <c r="BNC90" s="99"/>
      <c r="BND90" s="99"/>
      <c r="BNE90" s="99"/>
      <c r="BNF90" s="99"/>
      <c r="BNG90" s="99"/>
      <c r="BNH90" s="99"/>
      <c r="BNI90" s="99"/>
      <c r="BNJ90" s="99"/>
      <c r="BNK90" s="99"/>
      <c r="BNL90" s="99"/>
      <c r="BNM90" s="99"/>
      <c r="BNN90" s="99"/>
      <c r="BNO90" s="99"/>
      <c r="BNP90" s="99"/>
      <c r="BNQ90" s="99"/>
      <c r="BNR90" s="99"/>
      <c r="BNS90" s="99"/>
      <c r="BNT90" s="99"/>
      <c r="BNU90" s="99"/>
      <c r="BNV90" s="99"/>
      <c r="BNW90" s="99"/>
      <c r="BNX90" s="99"/>
      <c r="BNY90" s="99"/>
      <c r="BNZ90" s="99"/>
      <c r="BOA90" s="99"/>
      <c r="BOB90" s="99"/>
      <c r="BOC90" s="99"/>
      <c r="BOD90" s="99"/>
      <c r="BOE90" s="99"/>
      <c r="BOF90" s="99"/>
      <c r="BOG90" s="99"/>
      <c r="BOH90" s="99"/>
      <c r="BOI90" s="99"/>
      <c r="BOJ90" s="99"/>
      <c r="BOK90" s="99"/>
      <c r="BOL90" s="99"/>
      <c r="BOM90" s="99"/>
      <c r="BON90" s="99"/>
      <c r="BOO90" s="99"/>
      <c r="BOP90" s="99"/>
      <c r="BOQ90" s="99"/>
      <c r="BOR90" s="99"/>
      <c r="BOS90" s="99"/>
      <c r="BOT90" s="99"/>
      <c r="BOU90" s="99"/>
      <c r="BOV90" s="99"/>
      <c r="BOW90" s="99"/>
      <c r="BOX90" s="99"/>
      <c r="BOY90" s="99"/>
      <c r="BOZ90" s="99"/>
      <c r="BPA90" s="99"/>
      <c r="BPB90" s="99"/>
      <c r="BPC90" s="99"/>
      <c r="BPD90" s="99"/>
      <c r="BPE90" s="99"/>
      <c r="BPF90" s="99"/>
      <c r="BPG90" s="99"/>
      <c r="BPH90" s="99"/>
      <c r="BPI90" s="99"/>
      <c r="BPJ90" s="99"/>
      <c r="BPK90" s="99"/>
      <c r="BPL90" s="99"/>
      <c r="BPM90" s="99"/>
      <c r="BPN90" s="99"/>
      <c r="BPO90" s="99"/>
      <c r="BPP90" s="99"/>
      <c r="BPQ90" s="99"/>
      <c r="BPR90" s="99"/>
      <c r="BPS90" s="99"/>
      <c r="BPT90" s="99"/>
      <c r="BPU90" s="99"/>
      <c r="BPV90" s="99"/>
      <c r="BPW90" s="99"/>
      <c r="BPX90" s="99"/>
      <c r="BPY90" s="99"/>
      <c r="BPZ90" s="99"/>
      <c r="BQA90" s="99"/>
      <c r="BQB90" s="99"/>
      <c r="BQC90" s="99"/>
      <c r="BQD90" s="99"/>
      <c r="BQE90" s="99"/>
      <c r="BQF90" s="99"/>
      <c r="BQG90" s="99"/>
      <c r="BQH90" s="99"/>
      <c r="BQI90" s="99"/>
      <c r="BQJ90" s="99"/>
      <c r="BQK90" s="99"/>
      <c r="BQL90" s="99"/>
      <c r="BQM90" s="99"/>
      <c r="BQN90" s="99"/>
      <c r="BQO90" s="99"/>
      <c r="BQP90" s="99"/>
      <c r="BQQ90" s="99"/>
      <c r="BQR90" s="99"/>
      <c r="BQS90" s="99"/>
      <c r="BQT90" s="99"/>
      <c r="BQU90" s="99"/>
      <c r="BQV90" s="99"/>
      <c r="BQW90" s="99"/>
      <c r="BQX90" s="99"/>
      <c r="BQY90" s="99"/>
      <c r="BQZ90" s="99"/>
      <c r="BRA90" s="99"/>
      <c r="BRB90" s="99"/>
      <c r="BRC90" s="99"/>
      <c r="BRD90" s="99"/>
      <c r="BRE90" s="99"/>
      <c r="BRF90" s="99"/>
      <c r="BRG90" s="99"/>
      <c r="BRH90" s="99"/>
      <c r="BRI90" s="99"/>
      <c r="BRJ90" s="99"/>
      <c r="BRK90" s="99"/>
      <c r="BRL90" s="99"/>
      <c r="BRM90" s="99"/>
      <c r="BRN90" s="99"/>
      <c r="BRO90" s="99"/>
      <c r="BRP90" s="99"/>
      <c r="BRQ90" s="99"/>
      <c r="BRR90" s="99"/>
      <c r="BRS90" s="99"/>
      <c r="BRT90" s="99"/>
      <c r="BRU90" s="99"/>
      <c r="BRV90" s="99"/>
      <c r="BRW90" s="99"/>
      <c r="BRX90" s="99"/>
      <c r="BRY90" s="99"/>
      <c r="BRZ90" s="99"/>
      <c r="BSA90" s="99"/>
      <c r="BSB90" s="99"/>
      <c r="BSC90" s="99"/>
      <c r="BSD90" s="99"/>
      <c r="BSE90" s="99"/>
      <c r="BSF90" s="99"/>
      <c r="BSG90" s="99"/>
      <c r="BSH90" s="99"/>
      <c r="BSI90" s="99"/>
      <c r="BSJ90" s="99"/>
      <c r="BSK90" s="99"/>
      <c r="BSL90" s="99"/>
      <c r="BSM90" s="99"/>
      <c r="BSN90" s="99"/>
      <c r="BSO90" s="99"/>
      <c r="BSP90" s="99"/>
      <c r="BSQ90" s="99"/>
      <c r="BSR90" s="99"/>
      <c r="BSS90" s="99"/>
      <c r="BST90" s="99"/>
      <c r="BSU90" s="99"/>
      <c r="BSV90" s="99"/>
      <c r="BSW90" s="99"/>
      <c r="BSX90" s="99"/>
      <c r="BSY90" s="99"/>
      <c r="BSZ90" s="99"/>
      <c r="BTA90" s="99"/>
      <c r="BTB90" s="99"/>
      <c r="BTC90" s="99"/>
      <c r="BTD90" s="99"/>
      <c r="BTE90" s="99"/>
      <c r="BTF90" s="99"/>
      <c r="BTG90" s="99"/>
      <c r="BTH90" s="99"/>
      <c r="BTI90" s="99"/>
      <c r="BTJ90" s="99"/>
      <c r="BTK90" s="99"/>
      <c r="BTL90" s="99"/>
      <c r="BTM90" s="99"/>
      <c r="BTN90" s="99"/>
      <c r="BTO90" s="99"/>
      <c r="BTP90" s="99"/>
      <c r="BTQ90" s="99"/>
      <c r="BTR90" s="99"/>
      <c r="BTS90" s="99"/>
      <c r="BTT90" s="99"/>
      <c r="BTU90" s="99"/>
      <c r="BTV90" s="99"/>
      <c r="BTW90" s="99"/>
      <c r="BTX90" s="99"/>
      <c r="BTY90" s="99"/>
      <c r="BTZ90" s="99"/>
      <c r="BUA90" s="99"/>
      <c r="BUB90" s="99"/>
      <c r="BUC90" s="99"/>
      <c r="BUD90" s="99"/>
      <c r="BUE90" s="99"/>
      <c r="BUF90" s="99"/>
      <c r="BUG90" s="99"/>
      <c r="BUH90" s="99"/>
      <c r="BUI90" s="99"/>
      <c r="BUJ90" s="99"/>
      <c r="BUK90" s="99"/>
      <c r="BUL90" s="99"/>
      <c r="BUM90" s="99"/>
      <c r="BUN90" s="99"/>
      <c r="BUO90" s="99"/>
      <c r="BUP90" s="99"/>
      <c r="BUQ90" s="99"/>
      <c r="BUR90" s="99"/>
      <c r="BUS90" s="99"/>
      <c r="BUT90" s="99"/>
      <c r="BUU90" s="99"/>
      <c r="BUV90" s="99"/>
      <c r="BUW90" s="99"/>
      <c r="BUX90" s="99"/>
      <c r="BUY90" s="99"/>
      <c r="BUZ90" s="99"/>
      <c r="BVA90" s="99"/>
      <c r="BVB90" s="99"/>
      <c r="BVC90" s="99"/>
      <c r="BVD90" s="99"/>
      <c r="BVE90" s="99"/>
      <c r="BVF90" s="99"/>
      <c r="BVG90" s="99"/>
      <c r="BVH90" s="99"/>
      <c r="BVI90" s="99"/>
      <c r="BVJ90" s="99"/>
      <c r="BVK90" s="99"/>
      <c r="BVL90" s="99"/>
      <c r="BVM90" s="99"/>
      <c r="BVN90" s="99"/>
      <c r="BVO90" s="99"/>
      <c r="BVP90" s="99"/>
      <c r="BVQ90" s="99"/>
      <c r="BVR90" s="99"/>
      <c r="BVS90" s="99"/>
      <c r="BVT90" s="99"/>
      <c r="BVU90" s="99"/>
      <c r="BVV90" s="99"/>
      <c r="BVW90" s="99"/>
      <c r="BVX90" s="99"/>
      <c r="BVY90" s="99"/>
      <c r="BVZ90" s="99"/>
      <c r="BWA90" s="99"/>
      <c r="BWB90" s="99"/>
      <c r="BWC90" s="99"/>
      <c r="BWD90" s="99"/>
      <c r="BWE90" s="99"/>
      <c r="BWF90" s="99"/>
      <c r="BWG90" s="99"/>
      <c r="BWH90" s="99"/>
      <c r="BWI90" s="99"/>
      <c r="BWJ90" s="99"/>
      <c r="BWK90" s="99"/>
      <c r="BWL90" s="99"/>
      <c r="BWM90" s="99"/>
      <c r="BWN90" s="99"/>
      <c r="BWO90" s="99"/>
      <c r="BWP90" s="99"/>
      <c r="BWQ90" s="99"/>
      <c r="BWR90" s="99"/>
      <c r="BWS90" s="99"/>
      <c r="BWT90" s="99"/>
      <c r="BWU90" s="99"/>
      <c r="BWV90" s="99"/>
      <c r="BWW90" s="99"/>
      <c r="BWX90" s="99"/>
      <c r="BWY90" s="99"/>
      <c r="BWZ90" s="99"/>
      <c r="BXA90" s="99"/>
      <c r="BXB90" s="99"/>
      <c r="BXC90" s="99"/>
      <c r="BXD90" s="99"/>
      <c r="BXE90" s="99"/>
      <c r="BXF90" s="99"/>
      <c r="BXG90" s="99"/>
      <c r="BXH90" s="99"/>
      <c r="BXI90" s="99"/>
      <c r="BXJ90" s="99"/>
      <c r="BXK90" s="99"/>
      <c r="BXL90" s="99"/>
      <c r="BXM90" s="99"/>
      <c r="BXN90" s="99"/>
      <c r="BXO90" s="99"/>
      <c r="BXP90" s="99"/>
      <c r="BXQ90" s="99"/>
      <c r="BXR90" s="99"/>
      <c r="BXS90" s="99"/>
      <c r="BXT90" s="99"/>
      <c r="BXU90" s="99"/>
      <c r="BXV90" s="99"/>
      <c r="BXW90" s="99"/>
      <c r="BXX90" s="99"/>
      <c r="BXY90" s="99"/>
      <c r="BXZ90" s="99"/>
      <c r="BYA90" s="99"/>
      <c r="BYB90" s="99"/>
      <c r="BYC90" s="99"/>
      <c r="BYD90" s="99"/>
      <c r="BYE90" s="99"/>
      <c r="BYF90" s="99"/>
      <c r="BYG90" s="99"/>
      <c r="BYH90" s="99"/>
      <c r="BYI90" s="99"/>
      <c r="BYJ90" s="99"/>
      <c r="BYK90" s="99"/>
      <c r="BYL90" s="99"/>
      <c r="BYM90" s="99"/>
      <c r="BYN90" s="99"/>
      <c r="BYO90" s="99"/>
      <c r="BYP90" s="99"/>
      <c r="BYQ90" s="99"/>
      <c r="BYR90" s="99"/>
      <c r="BYS90" s="99"/>
      <c r="BYT90" s="99"/>
      <c r="BYU90" s="99"/>
      <c r="BYV90" s="99"/>
      <c r="BYW90" s="99"/>
      <c r="BYX90" s="99"/>
      <c r="BYY90" s="99"/>
      <c r="BYZ90" s="99"/>
      <c r="BZA90" s="99"/>
      <c r="BZB90" s="99"/>
      <c r="BZC90" s="99"/>
      <c r="BZD90" s="99"/>
      <c r="BZE90" s="99"/>
      <c r="BZF90" s="99"/>
      <c r="BZG90" s="99"/>
      <c r="BZH90" s="99"/>
      <c r="BZI90" s="99"/>
      <c r="BZJ90" s="99"/>
      <c r="BZK90" s="99"/>
      <c r="BZL90" s="99"/>
      <c r="BZM90" s="99"/>
      <c r="BZN90" s="99"/>
      <c r="BZO90" s="99"/>
      <c r="BZP90" s="99"/>
      <c r="BZQ90" s="99"/>
      <c r="BZR90" s="99"/>
      <c r="BZS90" s="99"/>
      <c r="BZT90" s="99"/>
      <c r="BZU90" s="99"/>
      <c r="BZV90" s="99"/>
      <c r="BZW90" s="99"/>
      <c r="BZX90" s="99"/>
      <c r="BZY90" s="99"/>
      <c r="BZZ90" s="99"/>
      <c r="CAA90" s="99"/>
      <c r="CAB90" s="99"/>
      <c r="CAC90" s="99"/>
      <c r="CAD90" s="99"/>
      <c r="CAE90" s="99"/>
      <c r="CAF90" s="99"/>
      <c r="CAG90" s="99"/>
      <c r="CAH90" s="99"/>
      <c r="CAI90" s="99"/>
      <c r="CAJ90" s="99"/>
      <c r="CAK90" s="99"/>
      <c r="CAL90" s="99"/>
      <c r="CAM90" s="99"/>
      <c r="CAN90" s="99"/>
      <c r="CAO90" s="99"/>
      <c r="CAP90" s="99"/>
      <c r="CAQ90" s="99"/>
      <c r="CAR90" s="99"/>
      <c r="CAS90" s="99"/>
      <c r="CAT90" s="99"/>
      <c r="CAU90" s="99"/>
      <c r="CAV90" s="99"/>
      <c r="CAW90" s="99"/>
      <c r="CAX90" s="99"/>
      <c r="CAY90" s="99"/>
      <c r="CAZ90" s="99"/>
      <c r="CBA90" s="99"/>
      <c r="CBB90" s="99"/>
      <c r="CBC90" s="99"/>
      <c r="CBD90" s="99"/>
      <c r="CBE90" s="99"/>
      <c r="CBF90" s="99"/>
      <c r="CBG90" s="99"/>
      <c r="CBH90" s="99"/>
      <c r="CBI90" s="99"/>
      <c r="CBJ90" s="99"/>
      <c r="CBK90" s="99"/>
      <c r="CBL90" s="99"/>
      <c r="CBM90" s="99"/>
      <c r="CBN90" s="99"/>
      <c r="CBO90" s="99"/>
      <c r="CBP90" s="99"/>
      <c r="CBQ90" s="99"/>
      <c r="CBR90" s="99"/>
      <c r="CBS90" s="99"/>
      <c r="CBT90" s="99"/>
      <c r="CBU90" s="99"/>
      <c r="CBV90" s="99"/>
      <c r="CBW90" s="99"/>
      <c r="CBX90" s="99"/>
      <c r="CBY90" s="99"/>
      <c r="CBZ90" s="99"/>
      <c r="CCA90" s="99"/>
      <c r="CCB90" s="99"/>
      <c r="CCC90" s="99"/>
      <c r="CCD90" s="99"/>
      <c r="CCE90" s="99"/>
      <c r="CCF90" s="99"/>
      <c r="CCG90" s="99"/>
      <c r="CCH90" s="99"/>
      <c r="CCI90" s="99"/>
      <c r="CCJ90" s="99"/>
      <c r="CCK90" s="99"/>
      <c r="CCL90" s="99"/>
      <c r="CCM90" s="99"/>
      <c r="CCN90" s="99"/>
      <c r="CCO90" s="99"/>
      <c r="CCP90" s="99"/>
      <c r="CCQ90" s="99"/>
      <c r="CCR90" s="99"/>
      <c r="CCS90" s="99"/>
      <c r="CCT90" s="99"/>
      <c r="CCU90" s="99"/>
      <c r="CCV90" s="99"/>
      <c r="CCW90" s="99"/>
      <c r="CCX90" s="99"/>
      <c r="CCY90" s="99"/>
      <c r="CCZ90" s="99"/>
      <c r="CDA90" s="99"/>
      <c r="CDB90" s="99"/>
      <c r="CDC90" s="99"/>
      <c r="CDD90" s="99"/>
      <c r="CDE90" s="99"/>
      <c r="CDF90" s="99"/>
      <c r="CDG90" s="99"/>
      <c r="CDH90" s="99"/>
      <c r="CDI90" s="99"/>
      <c r="CDJ90" s="99"/>
      <c r="CDK90" s="99"/>
      <c r="CDL90" s="99"/>
      <c r="CDM90" s="99"/>
      <c r="CDN90" s="99"/>
      <c r="CDO90" s="99"/>
      <c r="CDP90" s="99"/>
      <c r="CDQ90" s="99"/>
      <c r="CDR90" s="99"/>
      <c r="CDS90" s="99"/>
      <c r="CDT90" s="99"/>
      <c r="CDU90" s="99"/>
      <c r="CDV90" s="99"/>
      <c r="CDW90" s="99"/>
      <c r="CDX90" s="99"/>
      <c r="CDY90" s="99"/>
      <c r="CDZ90" s="99"/>
      <c r="CEA90" s="99"/>
      <c r="CEB90" s="99"/>
      <c r="CEC90" s="99"/>
      <c r="CED90" s="99"/>
      <c r="CEE90" s="99"/>
      <c r="CEF90" s="99"/>
      <c r="CEG90" s="99"/>
      <c r="CEH90" s="99"/>
      <c r="CEI90" s="99"/>
      <c r="CEJ90" s="99"/>
      <c r="CEK90" s="99"/>
      <c r="CEL90" s="99"/>
      <c r="CEM90" s="99"/>
      <c r="CEN90" s="99"/>
      <c r="CEO90" s="99"/>
      <c r="CEP90" s="99"/>
      <c r="CEQ90" s="99"/>
      <c r="CER90" s="99"/>
      <c r="CES90" s="99"/>
      <c r="CET90" s="99"/>
      <c r="CEU90" s="99"/>
      <c r="CEV90" s="99"/>
      <c r="CEW90" s="99"/>
      <c r="CEX90" s="99"/>
      <c r="CEY90" s="99"/>
      <c r="CEZ90" s="99"/>
      <c r="CFA90" s="99"/>
      <c r="CFB90" s="99"/>
      <c r="CFC90" s="99"/>
      <c r="CFD90" s="99"/>
      <c r="CFE90" s="99"/>
      <c r="CFF90" s="99"/>
      <c r="CFG90" s="99"/>
      <c r="CFH90" s="99"/>
      <c r="CFI90" s="99"/>
      <c r="CFJ90" s="99"/>
      <c r="CFK90" s="99"/>
      <c r="CFL90" s="99"/>
      <c r="CFM90" s="99"/>
      <c r="CFN90" s="99"/>
      <c r="CFO90" s="99"/>
      <c r="CFP90" s="99"/>
      <c r="CFQ90" s="99"/>
      <c r="CFR90" s="99"/>
      <c r="CFS90" s="99"/>
      <c r="CFT90" s="99"/>
      <c r="CFU90" s="99"/>
      <c r="CFV90" s="99"/>
      <c r="CFW90" s="99"/>
      <c r="CFX90" s="99"/>
      <c r="CFY90" s="99"/>
      <c r="CFZ90" s="99"/>
      <c r="CGA90" s="99"/>
      <c r="CGB90" s="99"/>
      <c r="CGC90" s="99"/>
      <c r="CGD90" s="99"/>
      <c r="CGE90" s="99"/>
      <c r="CGF90" s="99"/>
      <c r="CGG90" s="99"/>
      <c r="CGH90" s="99"/>
      <c r="CGI90" s="99"/>
      <c r="CGJ90" s="99"/>
      <c r="CGK90" s="99"/>
      <c r="CGL90" s="99"/>
      <c r="CGM90" s="99"/>
      <c r="CGN90" s="99"/>
      <c r="CGO90" s="99"/>
      <c r="CGP90" s="99"/>
      <c r="CGQ90" s="99"/>
      <c r="CGR90" s="99"/>
      <c r="CGS90" s="99"/>
      <c r="CGT90" s="99"/>
      <c r="CGU90" s="99"/>
      <c r="CGV90" s="99"/>
      <c r="CGW90" s="99"/>
      <c r="CGX90" s="99"/>
      <c r="CGY90" s="99"/>
      <c r="CGZ90" s="99"/>
      <c r="CHA90" s="99"/>
      <c r="CHB90" s="99"/>
      <c r="CHC90" s="99"/>
      <c r="CHD90" s="99"/>
      <c r="CHE90" s="99"/>
      <c r="CHF90" s="99"/>
      <c r="CHG90" s="99"/>
      <c r="CHH90" s="99"/>
      <c r="CHI90" s="99"/>
      <c r="CHJ90" s="99"/>
      <c r="CHK90" s="99"/>
      <c r="CHL90" s="99"/>
      <c r="CHM90" s="99"/>
      <c r="CHN90" s="99"/>
      <c r="CHO90" s="99"/>
      <c r="CHP90" s="99"/>
      <c r="CHQ90" s="99"/>
      <c r="CHR90" s="99"/>
      <c r="CHS90" s="99"/>
      <c r="CHT90" s="99"/>
      <c r="CHU90" s="99"/>
      <c r="CHV90" s="99"/>
      <c r="CHW90" s="99"/>
      <c r="CHX90" s="99"/>
      <c r="CHY90" s="99"/>
      <c r="CHZ90" s="99"/>
      <c r="CIA90" s="99"/>
      <c r="CIB90" s="99"/>
      <c r="CIC90" s="99"/>
      <c r="CID90" s="99"/>
      <c r="CIE90" s="99"/>
      <c r="CIF90" s="99"/>
      <c r="CIG90" s="99"/>
      <c r="CIH90" s="99"/>
      <c r="CII90" s="99"/>
      <c r="CIJ90" s="99"/>
      <c r="CIK90" s="99"/>
      <c r="CIL90" s="99"/>
      <c r="CIM90" s="99"/>
      <c r="CIN90" s="99"/>
      <c r="CIO90" s="99"/>
      <c r="CIP90" s="99"/>
      <c r="CIQ90" s="99"/>
      <c r="CIR90" s="99"/>
      <c r="CIS90" s="99"/>
      <c r="CIT90" s="99"/>
      <c r="CIU90" s="99"/>
      <c r="CIV90" s="99"/>
      <c r="CIW90" s="99"/>
      <c r="CIX90" s="99"/>
      <c r="CIY90" s="99"/>
      <c r="CIZ90" s="99"/>
      <c r="CJA90" s="99"/>
      <c r="CJB90" s="99"/>
      <c r="CJC90" s="99"/>
      <c r="CJD90" s="99"/>
      <c r="CJE90" s="99"/>
      <c r="CJF90" s="99"/>
      <c r="CJG90" s="99"/>
      <c r="CJH90" s="99"/>
      <c r="CJI90" s="99"/>
      <c r="CJJ90" s="99"/>
      <c r="CJK90" s="99"/>
      <c r="CJL90" s="99"/>
      <c r="CJM90" s="99"/>
      <c r="CJN90" s="99"/>
      <c r="CJO90" s="99"/>
      <c r="CJP90" s="99"/>
      <c r="CJQ90" s="99"/>
      <c r="CJR90" s="99"/>
      <c r="CJS90" s="99"/>
      <c r="CJT90" s="99"/>
      <c r="CJU90" s="99"/>
      <c r="CJV90" s="99"/>
      <c r="CJW90" s="99"/>
      <c r="CJX90" s="99"/>
      <c r="CJY90" s="99"/>
      <c r="CJZ90" s="99"/>
      <c r="CKA90" s="99"/>
      <c r="CKB90" s="99"/>
      <c r="CKC90" s="99"/>
      <c r="CKD90" s="99"/>
      <c r="CKE90" s="99"/>
      <c r="CKF90" s="99"/>
      <c r="CKG90" s="99"/>
      <c r="CKH90" s="99"/>
      <c r="CKI90" s="99"/>
      <c r="CKJ90" s="99"/>
      <c r="CKK90" s="99"/>
      <c r="CKL90" s="99"/>
      <c r="CKM90" s="99"/>
      <c r="CKN90" s="99"/>
      <c r="CKO90" s="99"/>
      <c r="CKP90" s="99"/>
      <c r="CKQ90" s="99"/>
      <c r="CKR90" s="99"/>
      <c r="CKS90" s="99"/>
      <c r="CKT90" s="99"/>
      <c r="CKU90" s="99"/>
      <c r="CKV90" s="99"/>
      <c r="CKW90" s="99"/>
      <c r="CKX90" s="99"/>
      <c r="CKY90" s="99"/>
      <c r="CKZ90" s="99"/>
      <c r="CLA90" s="99"/>
      <c r="CLB90" s="99"/>
      <c r="CLC90" s="99"/>
      <c r="CLD90" s="99"/>
      <c r="CLE90" s="99"/>
      <c r="CLF90" s="99"/>
      <c r="CLG90" s="99"/>
      <c r="CLH90" s="99"/>
      <c r="CLI90" s="99"/>
      <c r="CLJ90" s="99"/>
      <c r="CLK90" s="99"/>
      <c r="CLL90" s="99"/>
      <c r="CLM90" s="99"/>
      <c r="CLN90" s="99"/>
      <c r="CLO90" s="99"/>
      <c r="CLP90" s="99"/>
      <c r="CLQ90" s="99"/>
      <c r="CLR90" s="99"/>
      <c r="CLS90" s="99"/>
      <c r="CLT90" s="99"/>
      <c r="CLU90" s="99"/>
      <c r="CLV90" s="99"/>
      <c r="CLW90" s="99"/>
      <c r="CLX90" s="99"/>
      <c r="CLY90" s="99"/>
      <c r="CLZ90" s="99"/>
      <c r="CMA90" s="99"/>
      <c r="CMB90" s="99"/>
      <c r="CMC90" s="99"/>
      <c r="CMD90" s="99"/>
      <c r="CME90" s="99"/>
      <c r="CMF90" s="99"/>
      <c r="CMG90" s="99"/>
      <c r="CMH90" s="99"/>
      <c r="CMI90" s="99"/>
      <c r="CMJ90" s="99"/>
      <c r="CMK90" s="99"/>
      <c r="CML90" s="99"/>
      <c r="CMM90" s="99"/>
      <c r="CMN90" s="99"/>
      <c r="CMO90" s="99"/>
      <c r="CMP90" s="99"/>
      <c r="CMQ90" s="99"/>
      <c r="CMR90" s="99"/>
      <c r="CMS90" s="99"/>
      <c r="CMT90" s="99"/>
      <c r="CMU90" s="99"/>
      <c r="CMV90" s="99"/>
      <c r="CMW90" s="99"/>
      <c r="CMX90" s="99"/>
      <c r="CMY90" s="99"/>
      <c r="CMZ90" s="99"/>
      <c r="CNA90" s="99"/>
      <c r="CNB90" s="99"/>
      <c r="CNC90" s="99"/>
      <c r="CND90" s="99"/>
      <c r="CNE90" s="99"/>
      <c r="CNF90" s="99"/>
      <c r="CNG90" s="99"/>
      <c r="CNH90" s="99"/>
      <c r="CNI90" s="99"/>
      <c r="CNJ90" s="99"/>
      <c r="CNK90" s="99"/>
      <c r="CNL90" s="99"/>
      <c r="CNM90" s="99"/>
      <c r="CNN90" s="99"/>
      <c r="CNO90" s="99"/>
      <c r="CNP90" s="99"/>
      <c r="CNQ90" s="99"/>
      <c r="CNR90" s="99"/>
      <c r="CNS90" s="99"/>
      <c r="CNT90" s="99"/>
      <c r="CNU90" s="99"/>
      <c r="CNV90" s="99"/>
      <c r="CNW90" s="99"/>
      <c r="CNX90" s="99"/>
      <c r="CNY90" s="99"/>
      <c r="CNZ90" s="99"/>
      <c r="COA90" s="99"/>
      <c r="COB90" s="99"/>
      <c r="COC90" s="99"/>
      <c r="COD90" s="99"/>
      <c r="COE90" s="99"/>
      <c r="COF90" s="99"/>
      <c r="COG90" s="99"/>
      <c r="COH90" s="99"/>
      <c r="COI90" s="99"/>
      <c r="COJ90" s="99"/>
      <c r="COK90" s="99"/>
      <c r="COL90" s="99"/>
      <c r="COM90" s="99"/>
      <c r="CON90" s="99"/>
      <c r="COO90" s="99"/>
      <c r="COP90" s="99"/>
      <c r="COQ90" s="99"/>
      <c r="COR90" s="99"/>
      <c r="COS90" s="99"/>
      <c r="COT90" s="99"/>
      <c r="COU90" s="99"/>
      <c r="COV90" s="99"/>
      <c r="COW90" s="99"/>
      <c r="COX90" s="99"/>
      <c r="COY90" s="99"/>
      <c r="COZ90" s="99"/>
      <c r="CPA90" s="99"/>
      <c r="CPB90" s="99"/>
      <c r="CPC90" s="99"/>
      <c r="CPD90" s="99"/>
      <c r="CPE90" s="99"/>
      <c r="CPF90" s="99"/>
      <c r="CPG90" s="99"/>
      <c r="CPH90" s="99"/>
      <c r="CPI90" s="99"/>
      <c r="CPJ90" s="99"/>
      <c r="CPK90" s="99"/>
      <c r="CPL90" s="99"/>
      <c r="CPM90" s="99"/>
      <c r="CPN90" s="99"/>
      <c r="CPO90" s="99"/>
      <c r="CPP90" s="99"/>
      <c r="CPQ90" s="99"/>
      <c r="CPR90" s="99"/>
      <c r="CPS90" s="99"/>
      <c r="CPT90" s="99"/>
      <c r="CPU90" s="99"/>
      <c r="CPV90" s="99"/>
      <c r="CPW90" s="99"/>
      <c r="CPX90" s="99"/>
      <c r="CPY90" s="99"/>
      <c r="CPZ90" s="99"/>
      <c r="CQA90" s="99"/>
      <c r="CQB90" s="99"/>
      <c r="CQC90" s="99"/>
      <c r="CQD90" s="99"/>
      <c r="CQE90" s="99"/>
      <c r="CQF90" s="99"/>
      <c r="CQG90" s="99"/>
      <c r="CQH90" s="99"/>
      <c r="CQI90" s="99"/>
      <c r="CQJ90" s="99"/>
      <c r="CQK90" s="99"/>
      <c r="CQL90" s="99"/>
      <c r="CQM90" s="99"/>
      <c r="CQN90" s="99"/>
      <c r="CQO90" s="99"/>
      <c r="CQP90" s="99"/>
      <c r="CQQ90" s="99"/>
      <c r="CQR90" s="99"/>
      <c r="CQS90" s="99"/>
      <c r="CQT90" s="99"/>
      <c r="CQU90" s="99"/>
      <c r="CQV90" s="99"/>
      <c r="CQW90" s="99"/>
      <c r="CQX90" s="99"/>
      <c r="CQY90" s="99"/>
      <c r="CQZ90" s="99"/>
      <c r="CRA90" s="99"/>
      <c r="CRB90" s="99"/>
      <c r="CRC90" s="99"/>
      <c r="CRD90" s="99"/>
      <c r="CRE90" s="99"/>
      <c r="CRF90" s="99"/>
      <c r="CRG90" s="99"/>
      <c r="CRH90" s="99"/>
      <c r="CRI90" s="99"/>
      <c r="CRJ90" s="99"/>
      <c r="CRK90" s="99"/>
      <c r="CRL90" s="99"/>
      <c r="CRM90" s="99"/>
      <c r="CRN90" s="99"/>
      <c r="CRO90" s="99"/>
      <c r="CRP90" s="99"/>
      <c r="CRQ90" s="99"/>
      <c r="CRR90" s="99"/>
      <c r="CRS90" s="99"/>
      <c r="CRT90" s="99"/>
      <c r="CRU90" s="99"/>
      <c r="CRV90" s="99"/>
      <c r="CRW90" s="99"/>
      <c r="CRX90" s="99"/>
      <c r="CRY90" s="99"/>
      <c r="CRZ90" s="99"/>
      <c r="CSA90" s="99"/>
      <c r="CSB90" s="99"/>
      <c r="CSC90" s="99"/>
      <c r="CSD90" s="99"/>
      <c r="CSE90" s="99"/>
      <c r="CSF90" s="99"/>
      <c r="CSG90" s="99"/>
      <c r="CSH90" s="99"/>
      <c r="CSI90" s="99"/>
      <c r="CSJ90" s="99"/>
      <c r="CSK90" s="99"/>
      <c r="CSL90" s="99"/>
      <c r="CSM90" s="99"/>
      <c r="CSN90" s="99"/>
      <c r="CSO90" s="99"/>
      <c r="CSP90" s="99"/>
      <c r="CSQ90" s="99"/>
      <c r="CSR90" s="99"/>
      <c r="CSS90" s="99"/>
      <c r="CST90" s="99"/>
      <c r="CSU90" s="99"/>
      <c r="CSV90" s="99"/>
      <c r="CSW90" s="99"/>
      <c r="CSX90" s="99"/>
      <c r="CSY90" s="99"/>
      <c r="CSZ90" s="99"/>
      <c r="CTA90" s="99"/>
      <c r="CTB90" s="99"/>
      <c r="CTC90" s="99"/>
      <c r="CTD90" s="99"/>
      <c r="CTE90" s="99"/>
      <c r="CTF90" s="99"/>
      <c r="CTG90" s="99"/>
      <c r="CTH90" s="99"/>
      <c r="CTI90" s="99"/>
      <c r="CTJ90" s="99"/>
      <c r="CTK90" s="99"/>
      <c r="CTL90" s="99"/>
      <c r="CTM90" s="99"/>
      <c r="CTN90" s="99"/>
      <c r="CTO90" s="99"/>
      <c r="CTP90" s="99"/>
      <c r="CTQ90" s="99"/>
      <c r="CTR90" s="99"/>
      <c r="CTS90" s="99"/>
      <c r="CTT90" s="99"/>
      <c r="CTU90" s="99"/>
      <c r="CTV90" s="99"/>
      <c r="CTW90" s="99"/>
      <c r="CTX90" s="99"/>
      <c r="CTY90" s="99"/>
      <c r="CTZ90" s="99"/>
      <c r="CUA90" s="99"/>
      <c r="CUB90" s="99"/>
      <c r="CUC90" s="99"/>
      <c r="CUD90" s="99"/>
      <c r="CUE90" s="99"/>
      <c r="CUF90" s="99"/>
      <c r="CUG90" s="99"/>
      <c r="CUH90" s="99"/>
      <c r="CUI90" s="99"/>
      <c r="CUJ90" s="99"/>
      <c r="CUK90" s="99"/>
      <c r="CUL90" s="99"/>
      <c r="CUM90" s="99"/>
      <c r="CUN90" s="99"/>
      <c r="CUO90" s="99"/>
      <c r="CUP90" s="99"/>
      <c r="CUQ90" s="99"/>
      <c r="CUR90" s="99"/>
      <c r="CUS90" s="99"/>
      <c r="CUT90" s="99"/>
      <c r="CUU90" s="99"/>
      <c r="CUV90" s="99"/>
      <c r="CUW90" s="99"/>
      <c r="CUX90" s="99"/>
      <c r="CUY90" s="99"/>
      <c r="CUZ90" s="99"/>
      <c r="CVA90" s="99"/>
      <c r="CVB90" s="99"/>
      <c r="CVC90" s="99"/>
      <c r="CVD90" s="99"/>
      <c r="CVE90" s="99"/>
      <c r="CVF90" s="99"/>
      <c r="CVG90" s="99"/>
      <c r="CVH90" s="99"/>
      <c r="CVI90" s="99"/>
      <c r="CVJ90" s="99"/>
      <c r="CVK90" s="99"/>
      <c r="CVL90" s="99"/>
      <c r="CVM90" s="99"/>
      <c r="CVN90" s="99"/>
      <c r="CVO90" s="99"/>
      <c r="CVP90" s="99"/>
      <c r="CVQ90" s="99"/>
      <c r="CVR90" s="99"/>
      <c r="CVS90" s="99"/>
      <c r="CVT90" s="99"/>
      <c r="CVU90" s="99"/>
      <c r="CVV90" s="99"/>
      <c r="CVW90" s="99"/>
      <c r="CVX90" s="99"/>
      <c r="CVY90" s="99"/>
      <c r="CVZ90" s="99"/>
      <c r="CWA90" s="99"/>
      <c r="CWB90" s="99"/>
      <c r="CWC90" s="99"/>
      <c r="CWD90" s="99"/>
      <c r="CWE90" s="99"/>
      <c r="CWF90" s="99"/>
      <c r="CWG90" s="99"/>
      <c r="CWH90" s="99"/>
      <c r="CWI90" s="99"/>
      <c r="CWJ90" s="99"/>
      <c r="CWK90" s="99"/>
      <c r="CWL90" s="99"/>
      <c r="CWM90" s="99"/>
      <c r="CWN90" s="99"/>
      <c r="CWO90" s="99"/>
      <c r="CWP90" s="99"/>
      <c r="CWQ90" s="99"/>
      <c r="CWR90" s="99"/>
      <c r="CWS90" s="99"/>
      <c r="CWT90" s="99"/>
      <c r="CWU90" s="99"/>
      <c r="CWV90" s="99"/>
      <c r="CWW90" s="99"/>
      <c r="CWX90" s="99"/>
      <c r="CWY90" s="99"/>
      <c r="CWZ90" s="99"/>
      <c r="CXA90" s="99"/>
      <c r="CXB90" s="99"/>
      <c r="CXC90" s="99"/>
      <c r="CXD90" s="99"/>
      <c r="CXE90" s="99"/>
      <c r="CXF90" s="99"/>
      <c r="CXG90" s="99"/>
      <c r="CXH90" s="99"/>
      <c r="CXI90" s="99"/>
      <c r="CXJ90" s="99"/>
      <c r="CXK90" s="99"/>
      <c r="CXL90" s="99"/>
      <c r="CXM90" s="99"/>
      <c r="CXN90" s="99"/>
      <c r="CXO90" s="99"/>
      <c r="CXP90" s="99"/>
      <c r="CXQ90" s="99"/>
      <c r="CXR90" s="99"/>
      <c r="CXS90" s="99"/>
      <c r="CXT90" s="99"/>
      <c r="CXU90" s="99"/>
      <c r="CXV90" s="99"/>
      <c r="CXW90" s="99"/>
      <c r="CXX90" s="99"/>
      <c r="CXY90" s="99"/>
      <c r="CXZ90" s="99"/>
      <c r="CYA90" s="99"/>
      <c r="CYB90" s="99"/>
      <c r="CYC90" s="99"/>
      <c r="CYD90" s="99"/>
      <c r="CYE90" s="99"/>
      <c r="CYF90" s="99"/>
      <c r="CYG90" s="99"/>
      <c r="CYH90" s="99"/>
      <c r="CYI90" s="99"/>
      <c r="CYJ90" s="99"/>
      <c r="CYK90" s="99"/>
      <c r="CYL90" s="99"/>
      <c r="CYM90" s="99"/>
      <c r="CYN90" s="99"/>
      <c r="CYO90" s="99"/>
      <c r="CYP90" s="99"/>
      <c r="CYQ90" s="99"/>
      <c r="CYR90" s="99"/>
      <c r="CYS90" s="99"/>
      <c r="CYT90" s="99"/>
      <c r="CYU90" s="99"/>
      <c r="CYV90" s="99"/>
      <c r="CYW90" s="99"/>
      <c r="CYX90" s="99"/>
      <c r="CYY90" s="99"/>
      <c r="CYZ90" s="99"/>
      <c r="CZA90" s="99"/>
      <c r="CZB90" s="99"/>
      <c r="CZC90" s="99"/>
      <c r="CZD90" s="99"/>
      <c r="CZE90" s="99"/>
      <c r="CZF90" s="99"/>
      <c r="CZG90" s="99"/>
      <c r="CZH90" s="99"/>
      <c r="CZI90" s="99"/>
      <c r="CZJ90" s="99"/>
      <c r="CZK90" s="99"/>
      <c r="CZL90" s="99"/>
      <c r="CZM90" s="99"/>
      <c r="CZN90" s="99"/>
      <c r="CZO90" s="99"/>
      <c r="CZP90" s="99"/>
      <c r="CZQ90" s="99"/>
      <c r="CZR90" s="99"/>
      <c r="CZS90" s="99"/>
      <c r="CZT90" s="99"/>
      <c r="CZU90" s="99"/>
      <c r="CZV90" s="99"/>
      <c r="CZW90" s="99"/>
      <c r="CZX90" s="99"/>
      <c r="CZY90" s="99"/>
      <c r="CZZ90" s="99"/>
      <c r="DAA90" s="99"/>
      <c r="DAB90" s="99"/>
      <c r="DAC90" s="99"/>
      <c r="DAD90" s="99"/>
      <c r="DAE90" s="99"/>
      <c r="DAF90" s="99"/>
      <c r="DAG90" s="99"/>
      <c r="DAH90" s="99"/>
      <c r="DAI90" s="99"/>
      <c r="DAJ90" s="99"/>
      <c r="DAK90" s="99"/>
      <c r="DAL90" s="99"/>
      <c r="DAM90" s="99"/>
      <c r="DAN90" s="99"/>
      <c r="DAO90" s="99"/>
      <c r="DAP90" s="99"/>
      <c r="DAQ90" s="99"/>
      <c r="DAR90" s="99"/>
      <c r="DAS90" s="99"/>
      <c r="DAT90" s="99"/>
      <c r="DAU90" s="99"/>
      <c r="DAV90" s="99"/>
      <c r="DAW90" s="99"/>
      <c r="DAX90" s="99"/>
      <c r="DAY90" s="99"/>
      <c r="DAZ90" s="99"/>
      <c r="DBA90" s="99"/>
      <c r="DBB90" s="99"/>
      <c r="DBC90" s="99"/>
      <c r="DBD90" s="99"/>
      <c r="DBE90" s="99"/>
      <c r="DBF90" s="99"/>
      <c r="DBG90" s="99"/>
      <c r="DBH90" s="99"/>
      <c r="DBI90" s="99"/>
      <c r="DBJ90" s="99"/>
      <c r="DBK90" s="99"/>
      <c r="DBL90" s="99"/>
      <c r="DBM90" s="99"/>
      <c r="DBN90" s="99"/>
      <c r="DBO90" s="99"/>
      <c r="DBP90" s="99"/>
      <c r="DBQ90" s="99"/>
      <c r="DBR90" s="99"/>
      <c r="DBS90" s="99"/>
      <c r="DBT90" s="99"/>
      <c r="DBU90" s="99"/>
      <c r="DBV90" s="99"/>
      <c r="DBW90" s="99"/>
      <c r="DBX90" s="99"/>
      <c r="DBY90" s="99"/>
      <c r="DBZ90" s="99"/>
      <c r="DCA90" s="99"/>
      <c r="DCB90" s="99"/>
      <c r="DCC90" s="99"/>
      <c r="DCD90" s="99"/>
      <c r="DCE90" s="99"/>
      <c r="DCF90" s="99"/>
      <c r="DCG90" s="99"/>
      <c r="DCH90" s="99"/>
      <c r="DCI90" s="99"/>
      <c r="DCJ90" s="99"/>
      <c r="DCK90" s="99"/>
      <c r="DCL90" s="99"/>
      <c r="DCM90" s="99"/>
      <c r="DCN90" s="99"/>
      <c r="DCO90" s="99"/>
      <c r="DCP90" s="99"/>
      <c r="DCQ90" s="99"/>
      <c r="DCR90" s="99"/>
      <c r="DCS90" s="99"/>
      <c r="DCT90" s="99"/>
      <c r="DCU90" s="99"/>
      <c r="DCV90" s="99"/>
      <c r="DCW90" s="99"/>
      <c r="DCX90" s="99"/>
      <c r="DCY90" s="99"/>
      <c r="DCZ90" s="99"/>
      <c r="DDA90" s="99"/>
      <c r="DDB90" s="99"/>
      <c r="DDC90" s="99"/>
      <c r="DDD90" s="99"/>
      <c r="DDE90" s="99"/>
      <c r="DDF90" s="99"/>
      <c r="DDG90" s="99"/>
      <c r="DDH90" s="99"/>
      <c r="DDI90" s="99"/>
      <c r="DDJ90" s="99"/>
      <c r="DDK90" s="99"/>
      <c r="DDL90" s="99"/>
      <c r="DDM90" s="99"/>
      <c r="DDN90" s="99"/>
      <c r="DDO90" s="99"/>
      <c r="DDP90" s="99"/>
      <c r="DDQ90" s="99"/>
      <c r="DDR90" s="99"/>
      <c r="DDS90" s="99"/>
      <c r="DDT90" s="99"/>
      <c r="DDU90" s="99"/>
      <c r="DDV90" s="99"/>
      <c r="DDW90" s="99"/>
      <c r="DDX90" s="99"/>
      <c r="DDY90" s="99"/>
      <c r="DDZ90" s="99"/>
      <c r="DEA90" s="99"/>
      <c r="DEB90" s="99"/>
      <c r="DEC90" s="99"/>
      <c r="DED90" s="99"/>
      <c r="DEE90" s="99"/>
      <c r="DEF90" s="99"/>
      <c r="DEG90" s="99"/>
      <c r="DEH90" s="99"/>
      <c r="DEI90" s="99"/>
      <c r="DEJ90" s="99"/>
      <c r="DEK90" s="99"/>
      <c r="DEL90" s="99"/>
      <c r="DEM90" s="99"/>
      <c r="DEN90" s="99"/>
      <c r="DEO90" s="99"/>
      <c r="DEP90" s="99"/>
      <c r="DEQ90" s="99"/>
      <c r="DER90" s="99"/>
      <c r="DES90" s="99"/>
      <c r="DET90" s="99"/>
      <c r="DEU90" s="99"/>
      <c r="DEV90" s="99"/>
      <c r="DEW90" s="99"/>
      <c r="DEX90" s="99"/>
      <c r="DEY90" s="99"/>
      <c r="DEZ90" s="99"/>
      <c r="DFA90" s="99"/>
      <c r="DFB90" s="99"/>
      <c r="DFC90" s="99"/>
      <c r="DFD90" s="99"/>
      <c r="DFE90" s="99"/>
      <c r="DFF90" s="99"/>
      <c r="DFG90" s="99"/>
      <c r="DFH90" s="99"/>
      <c r="DFI90" s="99"/>
      <c r="DFJ90" s="99"/>
      <c r="DFK90" s="99"/>
      <c r="DFL90" s="99"/>
      <c r="DFM90" s="99"/>
      <c r="DFN90" s="99"/>
      <c r="DFO90" s="99"/>
      <c r="DFP90" s="99"/>
      <c r="DFQ90" s="99"/>
      <c r="DFR90" s="99"/>
      <c r="DFS90" s="99"/>
      <c r="DFT90" s="99"/>
      <c r="DFU90" s="99"/>
      <c r="DFV90" s="99"/>
      <c r="DFW90" s="99"/>
      <c r="DFX90" s="99"/>
      <c r="DFY90" s="99"/>
      <c r="DFZ90" s="99"/>
      <c r="DGA90" s="99"/>
      <c r="DGB90" s="99"/>
      <c r="DGC90" s="99"/>
      <c r="DGD90" s="99"/>
      <c r="DGE90" s="99"/>
      <c r="DGF90" s="99"/>
      <c r="DGG90" s="99"/>
      <c r="DGH90" s="99"/>
      <c r="DGI90" s="99"/>
      <c r="DGJ90" s="99"/>
      <c r="DGK90" s="99"/>
      <c r="DGL90" s="99"/>
      <c r="DGM90" s="99"/>
      <c r="DGN90" s="99"/>
      <c r="DGO90" s="99"/>
      <c r="DGP90" s="99"/>
      <c r="DGQ90" s="99"/>
      <c r="DGR90" s="99"/>
      <c r="DGS90" s="99"/>
      <c r="DGT90" s="99"/>
      <c r="DGU90" s="99"/>
      <c r="DGV90" s="99"/>
      <c r="DGW90" s="99"/>
      <c r="DGX90" s="99"/>
      <c r="DGY90" s="99"/>
      <c r="DGZ90" s="99"/>
      <c r="DHA90" s="99"/>
      <c r="DHB90" s="99"/>
      <c r="DHC90" s="99"/>
      <c r="DHD90" s="99"/>
      <c r="DHE90" s="99"/>
      <c r="DHF90" s="99"/>
      <c r="DHG90" s="99"/>
      <c r="DHH90" s="99"/>
      <c r="DHI90" s="99"/>
      <c r="DHJ90" s="99"/>
      <c r="DHK90" s="99"/>
      <c r="DHL90" s="99"/>
      <c r="DHM90" s="99"/>
      <c r="DHN90" s="99"/>
      <c r="DHO90" s="99"/>
      <c r="DHP90" s="99"/>
      <c r="DHQ90" s="99"/>
      <c r="DHR90" s="99"/>
      <c r="DHS90" s="99"/>
      <c r="DHT90" s="99"/>
      <c r="DHU90" s="99"/>
      <c r="DHV90" s="99"/>
      <c r="DHW90" s="99"/>
      <c r="DHX90" s="99"/>
      <c r="DHY90" s="99"/>
      <c r="DHZ90" s="99"/>
      <c r="DIA90" s="99"/>
      <c r="DIB90" s="99"/>
      <c r="DIC90" s="99"/>
      <c r="DID90" s="99"/>
      <c r="DIE90" s="99"/>
      <c r="DIF90" s="99"/>
      <c r="DIG90" s="99"/>
      <c r="DIH90" s="99"/>
      <c r="DII90" s="99"/>
      <c r="DIJ90" s="99"/>
      <c r="DIK90" s="99"/>
      <c r="DIL90" s="99"/>
      <c r="DIM90" s="99"/>
      <c r="DIN90" s="99"/>
      <c r="DIO90" s="99"/>
      <c r="DIP90" s="99"/>
      <c r="DIQ90" s="99"/>
      <c r="DIR90" s="99"/>
      <c r="DIS90" s="99"/>
      <c r="DIT90" s="99"/>
      <c r="DIU90" s="99"/>
      <c r="DIV90" s="99"/>
      <c r="DIW90" s="99"/>
      <c r="DIX90" s="99"/>
      <c r="DIY90" s="99"/>
      <c r="DIZ90" s="99"/>
      <c r="DJA90" s="99"/>
      <c r="DJB90" s="99"/>
      <c r="DJC90" s="99"/>
      <c r="DJD90" s="99"/>
      <c r="DJE90" s="99"/>
      <c r="DJF90" s="99"/>
      <c r="DJG90" s="99"/>
      <c r="DJH90" s="99"/>
      <c r="DJI90" s="99"/>
      <c r="DJJ90" s="99"/>
      <c r="DJK90" s="99"/>
      <c r="DJL90" s="99"/>
      <c r="DJM90" s="99"/>
      <c r="DJN90" s="99"/>
      <c r="DJO90" s="99"/>
      <c r="DJP90" s="99"/>
      <c r="DJQ90" s="99"/>
      <c r="DJR90" s="99"/>
      <c r="DJS90" s="99"/>
      <c r="DJT90" s="99"/>
      <c r="DJU90" s="99"/>
      <c r="DJV90" s="99"/>
      <c r="DJW90" s="99"/>
      <c r="DJX90" s="99"/>
      <c r="DJY90" s="99"/>
      <c r="DJZ90" s="99"/>
      <c r="DKA90" s="99"/>
      <c r="DKB90" s="99"/>
      <c r="DKC90" s="99"/>
      <c r="DKD90" s="99"/>
      <c r="DKE90" s="99"/>
      <c r="DKF90" s="99"/>
      <c r="DKG90" s="99"/>
      <c r="DKH90" s="99"/>
      <c r="DKI90" s="99"/>
      <c r="DKJ90" s="99"/>
      <c r="DKK90" s="99"/>
      <c r="DKL90" s="99"/>
      <c r="DKM90" s="99"/>
      <c r="DKN90" s="99"/>
      <c r="DKO90" s="99"/>
      <c r="DKP90" s="99"/>
      <c r="DKQ90" s="99"/>
      <c r="DKR90" s="99"/>
      <c r="DKS90" s="99"/>
      <c r="DKT90" s="99"/>
      <c r="DKU90" s="99"/>
      <c r="DKV90" s="99"/>
      <c r="DKW90" s="99"/>
      <c r="DKX90" s="99"/>
      <c r="DKY90" s="99"/>
      <c r="DKZ90" s="99"/>
      <c r="DLA90" s="99"/>
      <c r="DLB90" s="99"/>
      <c r="DLC90" s="99"/>
      <c r="DLD90" s="99"/>
      <c r="DLE90" s="99"/>
      <c r="DLF90" s="99"/>
      <c r="DLG90" s="99"/>
      <c r="DLH90" s="99"/>
      <c r="DLI90" s="99"/>
      <c r="DLJ90" s="99"/>
      <c r="DLK90" s="99"/>
      <c r="DLL90" s="99"/>
      <c r="DLM90" s="99"/>
      <c r="DLN90" s="99"/>
      <c r="DLO90" s="99"/>
      <c r="DLP90" s="99"/>
      <c r="DLQ90" s="99"/>
      <c r="DLR90" s="99"/>
      <c r="DLS90" s="99"/>
      <c r="DLT90" s="99"/>
      <c r="DLU90" s="99"/>
      <c r="DLV90" s="99"/>
      <c r="DLW90" s="99"/>
      <c r="DLX90" s="99"/>
      <c r="DLY90" s="99"/>
      <c r="DLZ90" s="99"/>
      <c r="DMA90" s="99"/>
      <c r="DMB90" s="99"/>
      <c r="DMC90" s="99"/>
      <c r="DMD90" s="99"/>
      <c r="DME90" s="99"/>
      <c r="DMF90" s="99"/>
      <c r="DMG90" s="99"/>
      <c r="DMH90" s="99"/>
      <c r="DMI90" s="99"/>
      <c r="DMJ90" s="99"/>
      <c r="DMK90" s="99"/>
      <c r="DML90" s="99"/>
      <c r="DMM90" s="99"/>
      <c r="DMN90" s="99"/>
      <c r="DMO90" s="99"/>
      <c r="DMP90" s="99"/>
      <c r="DMQ90" s="99"/>
      <c r="DMR90" s="99"/>
      <c r="DMS90" s="99"/>
      <c r="DMT90" s="99"/>
      <c r="DMU90" s="99"/>
      <c r="DMV90" s="99"/>
      <c r="DMW90" s="99"/>
      <c r="DMX90" s="99"/>
      <c r="DMY90" s="99"/>
      <c r="DMZ90" s="99"/>
      <c r="DNA90" s="99"/>
      <c r="DNB90" s="99"/>
      <c r="DNC90" s="99"/>
      <c r="DND90" s="99"/>
      <c r="DNE90" s="99"/>
      <c r="DNF90" s="99"/>
      <c r="DNG90" s="99"/>
      <c r="DNH90" s="99"/>
      <c r="DNI90" s="99"/>
      <c r="DNJ90" s="99"/>
      <c r="DNK90" s="99"/>
      <c r="DNL90" s="99"/>
      <c r="DNM90" s="99"/>
      <c r="DNN90" s="99"/>
      <c r="DNO90" s="99"/>
      <c r="DNP90" s="99"/>
      <c r="DNQ90" s="99"/>
      <c r="DNR90" s="99"/>
      <c r="DNS90" s="99"/>
      <c r="DNT90" s="99"/>
      <c r="DNU90" s="99"/>
      <c r="DNV90" s="99"/>
      <c r="DNW90" s="99"/>
      <c r="DNX90" s="99"/>
      <c r="DNY90" s="99"/>
      <c r="DNZ90" s="99"/>
      <c r="DOA90" s="99"/>
      <c r="DOB90" s="99"/>
      <c r="DOC90" s="99"/>
      <c r="DOD90" s="99"/>
      <c r="DOE90" s="99"/>
      <c r="DOF90" s="99"/>
      <c r="DOG90" s="99"/>
      <c r="DOH90" s="99"/>
      <c r="DOI90" s="99"/>
      <c r="DOJ90" s="99"/>
      <c r="DOK90" s="99"/>
      <c r="DOL90" s="99"/>
      <c r="DOM90" s="99"/>
      <c r="DON90" s="99"/>
      <c r="DOO90" s="99"/>
      <c r="DOP90" s="99"/>
      <c r="DOQ90" s="99"/>
      <c r="DOR90" s="99"/>
      <c r="DOS90" s="99"/>
      <c r="DOT90" s="99"/>
      <c r="DOU90" s="99"/>
      <c r="DOV90" s="99"/>
      <c r="DOW90" s="99"/>
      <c r="DOX90" s="99"/>
      <c r="DOY90" s="99"/>
      <c r="DOZ90" s="99"/>
      <c r="DPA90" s="99"/>
      <c r="DPB90" s="99"/>
      <c r="DPC90" s="99"/>
      <c r="DPD90" s="99"/>
      <c r="DPE90" s="99"/>
      <c r="DPF90" s="99"/>
      <c r="DPG90" s="99"/>
      <c r="DPH90" s="99"/>
      <c r="DPI90" s="99"/>
      <c r="DPJ90" s="99"/>
      <c r="DPK90" s="99"/>
      <c r="DPL90" s="99"/>
      <c r="DPM90" s="99"/>
      <c r="DPN90" s="99"/>
      <c r="DPO90" s="99"/>
      <c r="DPP90" s="99"/>
      <c r="DPQ90" s="99"/>
      <c r="DPR90" s="99"/>
      <c r="DPS90" s="99"/>
      <c r="DPT90" s="99"/>
      <c r="DPU90" s="99"/>
      <c r="DPV90" s="99"/>
      <c r="DPW90" s="99"/>
      <c r="DPX90" s="99"/>
      <c r="DPY90" s="99"/>
      <c r="DPZ90" s="99"/>
      <c r="DQA90" s="99"/>
      <c r="DQB90" s="99"/>
      <c r="DQC90" s="99"/>
      <c r="DQD90" s="99"/>
      <c r="DQE90" s="99"/>
      <c r="DQF90" s="99"/>
      <c r="DQG90" s="99"/>
      <c r="DQH90" s="99"/>
      <c r="DQI90" s="99"/>
      <c r="DQJ90" s="99"/>
      <c r="DQK90" s="99"/>
      <c r="DQL90" s="99"/>
      <c r="DQM90" s="99"/>
      <c r="DQN90" s="99"/>
      <c r="DQO90" s="99"/>
      <c r="DQP90" s="99"/>
      <c r="DQQ90" s="99"/>
      <c r="DQR90" s="99"/>
      <c r="DQS90" s="99"/>
      <c r="DQT90" s="99"/>
      <c r="DQU90" s="99"/>
      <c r="DQV90" s="99"/>
      <c r="DQW90" s="99"/>
      <c r="DQX90" s="99"/>
      <c r="DQY90" s="99"/>
      <c r="DQZ90" s="99"/>
      <c r="DRA90" s="99"/>
      <c r="DRB90" s="99"/>
      <c r="DRC90" s="99"/>
      <c r="DRD90" s="99"/>
      <c r="DRE90" s="99"/>
      <c r="DRF90" s="99"/>
      <c r="DRG90" s="99"/>
      <c r="DRH90" s="99"/>
      <c r="DRI90" s="99"/>
      <c r="DRJ90" s="99"/>
      <c r="DRK90" s="99"/>
      <c r="DRL90" s="99"/>
      <c r="DRM90" s="99"/>
      <c r="DRN90" s="99"/>
      <c r="DRO90" s="99"/>
      <c r="DRP90" s="99"/>
      <c r="DRQ90" s="99"/>
      <c r="DRR90" s="99"/>
      <c r="DRS90" s="99"/>
      <c r="DRT90" s="99"/>
      <c r="DRU90" s="99"/>
      <c r="DRV90" s="99"/>
      <c r="DRW90" s="99"/>
      <c r="DRX90" s="99"/>
      <c r="DRY90" s="99"/>
      <c r="DRZ90" s="99"/>
      <c r="DSA90" s="99"/>
      <c r="DSB90" s="99"/>
      <c r="DSC90" s="99"/>
      <c r="DSD90" s="99"/>
      <c r="DSE90" s="99"/>
      <c r="DSF90" s="99"/>
      <c r="DSG90" s="99"/>
      <c r="DSH90" s="99"/>
      <c r="DSI90" s="99"/>
      <c r="DSJ90" s="99"/>
      <c r="DSK90" s="99"/>
      <c r="DSL90" s="99"/>
      <c r="DSM90" s="99"/>
      <c r="DSN90" s="99"/>
      <c r="DSO90" s="99"/>
      <c r="DSP90" s="99"/>
      <c r="DSQ90" s="99"/>
      <c r="DSR90" s="99"/>
      <c r="DSS90" s="99"/>
      <c r="DST90" s="99"/>
      <c r="DSU90" s="99"/>
      <c r="DSV90" s="99"/>
      <c r="DSW90" s="99"/>
      <c r="DSX90" s="99"/>
      <c r="DSY90" s="99"/>
      <c r="DSZ90" s="99"/>
      <c r="DTA90" s="99"/>
      <c r="DTB90" s="99"/>
      <c r="DTC90" s="99"/>
      <c r="DTD90" s="99"/>
      <c r="DTE90" s="99"/>
      <c r="DTF90" s="99"/>
      <c r="DTG90" s="99"/>
      <c r="DTH90" s="99"/>
      <c r="DTI90" s="99"/>
      <c r="DTJ90" s="99"/>
      <c r="DTK90" s="99"/>
      <c r="DTL90" s="99"/>
      <c r="DTM90" s="99"/>
      <c r="DTN90" s="99"/>
      <c r="DTO90" s="99"/>
      <c r="DTP90" s="99"/>
      <c r="DTQ90" s="99"/>
      <c r="DTR90" s="99"/>
      <c r="DTS90" s="99"/>
      <c r="DTT90" s="99"/>
      <c r="DTU90" s="99"/>
      <c r="DTV90" s="99"/>
      <c r="DTW90" s="99"/>
      <c r="DTX90" s="99"/>
      <c r="DTY90" s="99"/>
      <c r="DTZ90" s="99"/>
      <c r="DUA90" s="99"/>
      <c r="DUB90" s="99"/>
      <c r="DUC90" s="99"/>
      <c r="DUD90" s="99"/>
      <c r="DUE90" s="99"/>
      <c r="DUF90" s="99"/>
      <c r="DUG90" s="99"/>
      <c r="DUH90" s="99"/>
      <c r="DUI90" s="99"/>
      <c r="DUJ90" s="99"/>
      <c r="DUK90" s="99"/>
      <c r="DUL90" s="99"/>
      <c r="DUM90" s="99"/>
      <c r="DUN90" s="99"/>
      <c r="DUO90" s="99"/>
      <c r="DUP90" s="99"/>
      <c r="DUQ90" s="99"/>
      <c r="DUR90" s="99"/>
      <c r="DUS90" s="99"/>
      <c r="DUT90" s="99"/>
      <c r="DUU90" s="99"/>
      <c r="DUV90" s="99"/>
      <c r="DUW90" s="99"/>
      <c r="DUX90" s="99"/>
      <c r="DUY90" s="99"/>
      <c r="DUZ90" s="99"/>
      <c r="DVA90" s="99"/>
      <c r="DVB90" s="99"/>
      <c r="DVC90" s="99"/>
      <c r="DVD90" s="99"/>
      <c r="DVE90" s="99"/>
      <c r="DVF90" s="99"/>
      <c r="DVG90" s="99"/>
      <c r="DVH90" s="99"/>
      <c r="DVI90" s="99"/>
      <c r="DVJ90" s="99"/>
      <c r="DVK90" s="99"/>
      <c r="DVL90" s="99"/>
      <c r="DVM90" s="99"/>
      <c r="DVN90" s="99"/>
      <c r="DVO90" s="99"/>
      <c r="DVP90" s="99"/>
      <c r="DVQ90" s="99"/>
      <c r="DVR90" s="99"/>
      <c r="DVS90" s="99"/>
      <c r="DVT90" s="99"/>
      <c r="DVU90" s="99"/>
      <c r="DVV90" s="99"/>
      <c r="DVW90" s="99"/>
      <c r="DVX90" s="99"/>
      <c r="DVY90" s="99"/>
      <c r="DVZ90" s="99"/>
      <c r="DWA90" s="99"/>
      <c r="DWB90" s="99"/>
      <c r="DWC90" s="99"/>
      <c r="DWD90" s="99"/>
      <c r="DWE90" s="99"/>
      <c r="DWF90" s="99"/>
      <c r="DWG90" s="99"/>
      <c r="DWH90" s="99"/>
      <c r="DWI90" s="99"/>
      <c r="DWJ90" s="99"/>
      <c r="DWK90" s="99"/>
      <c r="DWL90" s="99"/>
      <c r="DWM90" s="99"/>
      <c r="DWN90" s="99"/>
      <c r="DWO90" s="99"/>
      <c r="DWP90" s="99"/>
      <c r="DWQ90" s="99"/>
      <c r="DWR90" s="99"/>
      <c r="DWS90" s="99"/>
      <c r="DWT90" s="99"/>
      <c r="DWU90" s="99"/>
      <c r="DWV90" s="99"/>
      <c r="DWW90" s="99"/>
      <c r="DWX90" s="99"/>
      <c r="DWY90" s="99"/>
      <c r="DWZ90" s="99"/>
      <c r="DXA90" s="99"/>
      <c r="DXB90" s="99"/>
      <c r="DXC90" s="99"/>
      <c r="DXD90" s="99"/>
      <c r="DXE90" s="99"/>
      <c r="DXF90" s="99"/>
      <c r="DXG90" s="99"/>
      <c r="DXH90" s="99"/>
      <c r="DXI90" s="99"/>
      <c r="DXJ90" s="99"/>
      <c r="DXK90" s="99"/>
      <c r="DXL90" s="99"/>
      <c r="DXM90" s="99"/>
      <c r="DXN90" s="99"/>
      <c r="DXO90" s="99"/>
      <c r="DXP90" s="99"/>
      <c r="DXQ90" s="99"/>
      <c r="DXR90" s="99"/>
      <c r="DXS90" s="99"/>
      <c r="DXT90" s="99"/>
      <c r="DXU90" s="99"/>
      <c r="DXV90" s="99"/>
      <c r="DXW90" s="99"/>
      <c r="DXX90" s="99"/>
      <c r="DXY90" s="99"/>
      <c r="DXZ90" s="99"/>
      <c r="DYA90" s="99"/>
      <c r="DYB90" s="99"/>
      <c r="DYC90" s="99"/>
      <c r="DYD90" s="99"/>
      <c r="DYE90" s="99"/>
      <c r="DYF90" s="99"/>
      <c r="DYG90" s="99"/>
      <c r="DYH90" s="99"/>
      <c r="DYI90" s="99"/>
      <c r="DYJ90" s="99"/>
      <c r="DYK90" s="99"/>
      <c r="DYL90" s="99"/>
      <c r="DYM90" s="99"/>
      <c r="DYN90" s="99"/>
      <c r="DYO90" s="99"/>
      <c r="DYP90" s="99"/>
      <c r="DYQ90" s="99"/>
      <c r="DYR90" s="99"/>
      <c r="DYS90" s="99"/>
      <c r="DYT90" s="99"/>
      <c r="DYU90" s="99"/>
      <c r="DYV90" s="99"/>
      <c r="DYW90" s="99"/>
      <c r="DYX90" s="99"/>
      <c r="DYY90" s="99"/>
      <c r="DYZ90" s="99"/>
      <c r="DZA90" s="99"/>
      <c r="DZB90" s="99"/>
      <c r="DZC90" s="99"/>
      <c r="DZD90" s="99"/>
      <c r="DZE90" s="99"/>
      <c r="DZF90" s="99"/>
      <c r="DZG90" s="99"/>
      <c r="DZH90" s="99"/>
      <c r="DZI90" s="99"/>
      <c r="DZJ90" s="99"/>
      <c r="DZK90" s="99"/>
      <c r="DZL90" s="99"/>
      <c r="DZM90" s="99"/>
      <c r="DZN90" s="99"/>
      <c r="DZO90" s="99"/>
      <c r="DZP90" s="99"/>
      <c r="DZQ90" s="99"/>
      <c r="DZR90" s="99"/>
      <c r="DZS90" s="99"/>
      <c r="DZT90" s="99"/>
      <c r="DZU90" s="99"/>
      <c r="DZV90" s="99"/>
      <c r="DZW90" s="99"/>
      <c r="DZX90" s="99"/>
      <c r="DZY90" s="99"/>
      <c r="DZZ90" s="99"/>
      <c r="EAA90" s="99"/>
      <c r="EAB90" s="99"/>
      <c r="EAC90" s="99"/>
      <c r="EAD90" s="99"/>
      <c r="EAE90" s="99"/>
      <c r="EAF90" s="99"/>
      <c r="EAG90" s="99"/>
      <c r="EAH90" s="99"/>
      <c r="EAI90" s="99"/>
      <c r="EAJ90" s="99"/>
      <c r="EAK90" s="99"/>
      <c r="EAL90" s="99"/>
      <c r="EAM90" s="99"/>
      <c r="EAN90" s="99"/>
      <c r="EAO90" s="99"/>
      <c r="EAP90" s="99"/>
      <c r="EAQ90" s="99"/>
      <c r="EAR90" s="99"/>
      <c r="EAS90" s="99"/>
      <c r="EAT90" s="99"/>
      <c r="EAU90" s="99"/>
      <c r="EAV90" s="99"/>
      <c r="EAW90" s="99"/>
      <c r="EAX90" s="99"/>
      <c r="EAY90" s="99"/>
      <c r="EAZ90" s="99"/>
      <c r="EBA90" s="99"/>
      <c r="EBB90" s="99"/>
      <c r="EBC90" s="99"/>
      <c r="EBD90" s="99"/>
      <c r="EBE90" s="99"/>
      <c r="EBF90" s="99"/>
      <c r="EBG90" s="99"/>
      <c r="EBH90" s="99"/>
      <c r="EBI90" s="99"/>
      <c r="EBJ90" s="99"/>
      <c r="EBK90" s="99"/>
      <c r="EBL90" s="99"/>
      <c r="EBM90" s="99"/>
      <c r="EBN90" s="99"/>
      <c r="EBO90" s="99"/>
      <c r="EBP90" s="99"/>
      <c r="EBQ90" s="99"/>
      <c r="EBR90" s="99"/>
      <c r="EBS90" s="99"/>
      <c r="EBT90" s="99"/>
      <c r="EBU90" s="99"/>
      <c r="EBV90" s="99"/>
      <c r="EBW90" s="99"/>
      <c r="EBX90" s="99"/>
      <c r="EBY90" s="99"/>
      <c r="EBZ90" s="99"/>
      <c r="ECA90" s="99"/>
      <c r="ECB90" s="99"/>
      <c r="ECC90" s="99"/>
      <c r="ECD90" s="99"/>
      <c r="ECE90" s="99"/>
      <c r="ECF90" s="99"/>
      <c r="ECG90" s="99"/>
      <c r="ECH90" s="99"/>
      <c r="ECI90" s="99"/>
      <c r="ECJ90" s="99"/>
      <c r="ECK90" s="99"/>
      <c r="ECL90" s="99"/>
      <c r="ECM90" s="99"/>
      <c r="ECN90" s="99"/>
      <c r="ECO90" s="99"/>
      <c r="ECP90" s="99"/>
      <c r="ECQ90" s="99"/>
      <c r="ECR90" s="99"/>
      <c r="ECS90" s="99"/>
      <c r="ECT90" s="99"/>
      <c r="ECU90" s="99"/>
      <c r="ECV90" s="99"/>
      <c r="ECW90" s="99"/>
      <c r="ECX90" s="99"/>
      <c r="ECY90" s="99"/>
      <c r="ECZ90" s="99"/>
      <c r="EDA90" s="99"/>
      <c r="EDB90" s="99"/>
      <c r="EDC90" s="99"/>
      <c r="EDD90" s="99"/>
      <c r="EDE90" s="99"/>
      <c r="EDF90" s="99"/>
      <c r="EDG90" s="99"/>
      <c r="EDH90" s="99"/>
      <c r="EDI90" s="99"/>
      <c r="EDJ90" s="99"/>
      <c r="EDK90" s="99"/>
      <c r="EDL90" s="99"/>
      <c r="EDM90" s="99"/>
      <c r="EDN90" s="99"/>
      <c r="EDO90" s="99"/>
      <c r="EDP90" s="99"/>
      <c r="EDQ90" s="99"/>
      <c r="EDR90" s="99"/>
      <c r="EDS90" s="99"/>
      <c r="EDT90" s="99"/>
      <c r="EDU90" s="99"/>
      <c r="EDV90" s="99"/>
      <c r="EDW90" s="99"/>
      <c r="EDX90" s="99"/>
      <c r="EDY90" s="99"/>
      <c r="EDZ90" s="99"/>
      <c r="EEA90" s="99"/>
      <c r="EEB90" s="99"/>
      <c r="EEC90" s="99"/>
      <c r="EED90" s="99"/>
      <c r="EEE90" s="99"/>
      <c r="EEF90" s="99"/>
      <c r="EEG90" s="99"/>
      <c r="EEH90" s="99"/>
      <c r="EEI90" s="99"/>
      <c r="EEJ90" s="99"/>
      <c r="EEK90" s="99"/>
      <c r="EEL90" s="99"/>
      <c r="EEM90" s="99"/>
      <c r="EEN90" s="99"/>
      <c r="EEO90" s="99"/>
      <c r="EEP90" s="99"/>
      <c r="EEQ90" s="99"/>
      <c r="EER90" s="99"/>
      <c r="EES90" s="99"/>
      <c r="EET90" s="99"/>
      <c r="EEU90" s="99"/>
      <c r="EEV90" s="99"/>
      <c r="EEW90" s="99"/>
      <c r="EEX90" s="99"/>
      <c r="EEY90" s="99"/>
      <c r="EEZ90" s="99"/>
      <c r="EFA90" s="99"/>
      <c r="EFB90" s="99"/>
      <c r="EFC90" s="99"/>
      <c r="EFD90" s="99"/>
      <c r="EFE90" s="99"/>
      <c r="EFF90" s="99"/>
      <c r="EFG90" s="99"/>
      <c r="EFH90" s="99"/>
      <c r="EFI90" s="99"/>
      <c r="EFJ90" s="99"/>
      <c r="EFK90" s="99"/>
      <c r="EFL90" s="99"/>
      <c r="EFM90" s="99"/>
      <c r="EFN90" s="99"/>
      <c r="EFO90" s="99"/>
      <c r="EFP90" s="99"/>
      <c r="EFQ90" s="99"/>
      <c r="EFR90" s="99"/>
      <c r="EFS90" s="99"/>
      <c r="EFT90" s="99"/>
      <c r="EFU90" s="99"/>
      <c r="EFV90" s="99"/>
      <c r="EFW90" s="99"/>
      <c r="EFX90" s="99"/>
      <c r="EFY90" s="99"/>
      <c r="EFZ90" s="99"/>
      <c r="EGA90" s="99"/>
      <c r="EGB90" s="99"/>
      <c r="EGC90" s="99"/>
      <c r="EGD90" s="99"/>
      <c r="EGE90" s="99"/>
      <c r="EGF90" s="99"/>
      <c r="EGG90" s="99"/>
      <c r="EGH90" s="99"/>
      <c r="EGI90" s="99"/>
      <c r="EGJ90" s="99"/>
      <c r="EGK90" s="99"/>
      <c r="EGL90" s="99"/>
      <c r="EGM90" s="99"/>
      <c r="EGN90" s="99"/>
      <c r="EGO90" s="99"/>
      <c r="EGP90" s="99"/>
      <c r="EGQ90" s="99"/>
      <c r="EGR90" s="99"/>
      <c r="EGS90" s="99"/>
      <c r="EGT90" s="99"/>
      <c r="EGU90" s="99"/>
      <c r="EGV90" s="99"/>
      <c r="EGW90" s="99"/>
      <c r="EGX90" s="99"/>
      <c r="EGY90" s="99"/>
      <c r="EGZ90" s="99"/>
      <c r="EHA90" s="99"/>
      <c r="EHB90" s="99"/>
      <c r="EHC90" s="99"/>
      <c r="EHD90" s="99"/>
      <c r="EHE90" s="99"/>
      <c r="EHF90" s="99"/>
      <c r="EHG90" s="99"/>
      <c r="EHH90" s="99"/>
      <c r="EHI90" s="99"/>
      <c r="EHJ90" s="99"/>
      <c r="EHK90" s="99"/>
      <c r="EHL90" s="99"/>
      <c r="EHM90" s="99"/>
      <c r="EHN90" s="99"/>
      <c r="EHO90" s="99"/>
      <c r="EHP90" s="99"/>
      <c r="EHQ90" s="99"/>
      <c r="EHR90" s="99"/>
      <c r="EHS90" s="99"/>
      <c r="EHT90" s="99"/>
      <c r="EHU90" s="99"/>
      <c r="EHV90" s="99"/>
      <c r="EHW90" s="99"/>
      <c r="EHX90" s="99"/>
      <c r="EHY90" s="99"/>
      <c r="EHZ90" s="99"/>
      <c r="EIA90" s="99"/>
      <c r="EIB90" s="99"/>
      <c r="EIC90" s="99"/>
      <c r="EID90" s="99"/>
      <c r="EIE90" s="99"/>
      <c r="EIF90" s="99"/>
      <c r="EIG90" s="99"/>
      <c r="EIH90" s="99"/>
      <c r="EII90" s="99"/>
      <c r="EIJ90" s="99"/>
      <c r="EIK90" s="99"/>
      <c r="EIL90" s="99"/>
      <c r="EIM90" s="99"/>
      <c r="EIN90" s="99"/>
      <c r="EIO90" s="99"/>
      <c r="EIP90" s="99"/>
      <c r="EIQ90" s="99"/>
      <c r="EIR90" s="99"/>
      <c r="EIS90" s="99"/>
      <c r="EIT90" s="99"/>
      <c r="EIU90" s="99"/>
      <c r="EIV90" s="99"/>
      <c r="EIW90" s="99"/>
      <c r="EIX90" s="99"/>
      <c r="EIY90" s="99"/>
      <c r="EIZ90" s="99"/>
      <c r="EJA90" s="99"/>
      <c r="EJB90" s="99"/>
      <c r="EJC90" s="99"/>
      <c r="EJD90" s="99"/>
      <c r="EJE90" s="99"/>
      <c r="EJF90" s="99"/>
      <c r="EJG90" s="99"/>
      <c r="EJH90" s="99"/>
      <c r="EJI90" s="99"/>
      <c r="EJJ90" s="99"/>
      <c r="EJK90" s="99"/>
      <c r="EJL90" s="99"/>
      <c r="EJM90" s="99"/>
      <c r="EJN90" s="99"/>
      <c r="EJO90" s="99"/>
      <c r="EJP90" s="99"/>
      <c r="EJQ90" s="99"/>
      <c r="EJR90" s="99"/>
      <c r="EJS90" s="99"/>
      <c r="EJT90" s="99"/>
      <c r="EJU90" s="99"/>
      <c r="EJV90" s="99"/>
      <c r="EJW90" s="99"/>
      <c r="EJX90" s="99"/>
      <c r="EJY90" s="99"/>
      <c r="EJZ90" s="99"/>
      <c r="EKA90" s="99"/>
      <c r="EKB90" s="99"/>
      <c r="EKC90" s="99"/>
      <c r="EKD90" s="99"/>
      <c r="EKE90" s="99"/>
      <c r="EKF90" s="99"/>
      <c r="EKG90" s="99"/>
      <c r="EKH90" s="99"/>
      <c r="EKI90" s="99"/>
      <c r="EKJ90" s="99"/>
      <c r="EKK90" s="99"/>
      <c r="EKL90" s="99"/>
      <c r="EKM90" s="99"/>
      <c r="EKN90" s="99"/>
      <c r="EKO90" s="99"/>
      <c r="EKP90" s="99"/>
      <c r="EKQ90" s="99"/>
      <c r="EKR90" s="99"/>
      <c r="EKS90" s="99"/>
      <c r="EKT90" s="99"/>
      <c r="EKU90" s="99"/>
      <c r="EKV90" s="99"/>
      <c r="EKW90" s="99"/>
      <c r="EKX90" s="99"/>
      <c r="EKY90" s="99"/>
      <c r="EKZ90" s="99"/>
      <c r="ELA90" s="99"/>
      <c r="ELB90" s="99"/>
      <c r="ELC90" s="99"/>
      <c r="ELD90" s="99"/>
      <c r="ELE90" s="99"/>
      <c r="ELF90" s="99"/>
      <c r="ELG90" s="99"/>
      <c r="ELH90" s="99"/>
      <c r="ELI90" s="99"/>
      <c r="ELJ90" s="99"/>
      <c r="ELK90" s="99"/>
      <c r="ELL90" s="99"/>
      <c r="ELM90" s="99"/>
      <c r="ELN90" s="99"/>
      <c r="ELO90" s="99"/>
      <c r="ELP90" s="99"/>
      <c r="ELQ90" s="99"/>
      <c r="ELR90" s="99"/>
      <c r="ELS90" s="99"/>
      <c r="ELT90" s="99"/>
      <c r="ELU90" s="99"/>
      <c r="ELV90" s="99"/>
      <c r="ELW90" s="99"/>
      <c r="ELX90" s="99"/>
      <c r="ELY90" s="99"/>
      <c r="ELZ90" s="99"/>
      <c r="EMA90" s="99"/>
      <c r="EMB90" s="99"/>
      <c r="EMC90" s="99"/>
      <c r="EMD90" s="99"/>
      <c r="EME90" s="99"/>
      <c r="EMF90" s="99"/>
      <c r="EMG90" s="99"/>
      <c r="EMH90" s="99"/>
      <c r="EMI90" s="99"/>
      <c r="EMJ90" s="99"/>
      <c r="EMK90" s="99"/>
      <c r="EML90" s="99"/>
      <c r="EMM90" s="99"/>
      <c r="EMN90" s="99"/>
      <c r="EMO90" s="99"/>
      <c r="EMP90" s="99"/>
      <c r="EMQ90" s="99"/>
      <c r="EMR90" s="99"/>
      <c r="EMS90" s="99"/>
      <c r="EMT90" s="99"/>
      <c r="EMU90" s="99"/>
      <c r="EMV90" s="99"/>
      <c r="EMW90" s="99"/>
      <c r="EMX90" s="99"/>
      <c r="EMY90" s="99"/>
      <c r="EMZ90" s="99"/>
      <c r="ENA90" s="99"/>
      <c r="ENB90" s="99"/>
      <c r="ENC90" s="99"/>
      <c r="END90" s="99"/>
      <c r="ENE90" s="99"/>
      <c r="ENF90" s="99"/>
      <c r="ENG90" s="99"/>
      <c r="ENH90" s="99"/>
      <c r="ENI90" s="99"/>
      <c r="ENJ90" s="99"/>
      <c r="ENK90" s="99"/>
      <c r="ENL90" s="99"/>
      <c r="ENM90" s="99"/>
      <c r="ENN90" s="99"/>
      <c r="ENO90" s="99"/>
      <c r="ENP90" s="99"/>
      <c r="ENQ90" s="99"/>
      <c r="ENR90" s="99"/>
      <c r="ENS90" s="99"/>
      <c r="ENT90" s="99"/>
      <c r="ENU90" s="99"/>
      <c r="ENV90" s="99"/>
      <c r="ENW90" s="99"/>
      <c r="ENX90" s="99"/>
      <c r="ENY90" s="99"/>
      <c r="ENZ90" s="99"/>
      <c r="EOA90" s="99"/>
      <c r="EOB90" s="99"/>
      <c r="EOC90" s="99"/>
      <c r="EOD90" s="99"/>
      <c r="EOE90" s="99"/>
      <c r="EOF90" s="99"/>
      <c r="EOG90" s="99"/>
      <c r="EOH90" s="99"/>
      <c r="EOI90" s="99"/>
      <c r="EOJ90" s="99"/>
      <c r="EOK90" s="99"/>
      <c r="EOL90" s="99"/>
      <c r="EOM90" s="99"/>
      <c r="EON90" s="99"/>
      <c r="EOO90" s="99"/>
      <c r="EOP90" s="99"/>
      <c r="EOQ90" s="99"/>
      <c r="EOR90" s="99"/>
      <c r="EOS90" s="99"/>
      <c r="EOT90" s="99"/>
      <c r="EOU90" s="99"/>
      <c r="EOV90" s="99"/>
      <c r="EOW90" s="99"/>
      <c r="EOX90" s="99"/>
      <c r="EOY90" s="99"/>
      <c r="EOZ90" s="99"/>
      <c r="EPA90" s="99"/>
      <c r="EPB90" s="99"/>
      <c r="EPC90" s="99"/>
      <c r="EPD90" s="99"/>
      <c r="EPE90" s="99"/>
      <c r="EPF90" s="99"/>
      <c r="EPG90" s="99"/>
      <c r="EPH90" s="99"/>
      <c r="EPI90" s="99"/>
      <c r="EPJ90" s="99"/>
      <c r="EPK90" s="99"/>
      <c r="EPL90" s="99"/>
      <c r="EPM90" s="99"/>
      <c r="EPN90" s="99"/>
      <c r="EPO90" s="99"/>
      <c r="EPP90" s="99"/>
      <c r="EPQ90" s="99"/>
      <c r="EPR90" s="99"/>
      <c r="EPS90" s="99"/>
      <c r="EPT90" s="99"/>
      <c r="EPU90" s="99"/>
      <c r="EPV90" s="99"/>
      <c r="EPW90" s="99"/>
      <c r="EPX90" s="99"/>
      <c r="EPY90" s="99"/>
      <c r="EPZ90" s="99"/>
      <c r="EQA90" s="99"/>
      <c r="EQB90" s="99"/>
      <c r="EQC90" s="99"/>
      <c r="EQD90" s="99"/>
      <c r="EQE90" s="99"/>
      <c r="EQF90" s="99"/>
      <c r="EQG90" s="99"/>
      <c r="EQH90" s="99"/>
      <c r="EQI90" s="99"/>
      <c r="EQJ90" s="99"/>
      <c r="EQK90" s="99"/>
      <c r="EQL90" s="99"/>
      <c r="EQM90" s="99"/>
      <c r="EQN90" s="99"/>
      <c r="EQO90" s="99"/>
      <c r="EQP90" s="99"/>
      <c r="EQQ90" s="99"/>
      <c r="EQR90" s="99"/>
      <c r="EQS90" s="99"/>
      <c r="EQT90" s="99"/>
      <c r="EQU90" s="99"/>
      <c r="EQV90" s="99"/>
      <c r="EQW90" s="99"/>
      <c r="EQX90" s="99"/>
      <c r="EQY90" s="99"/>
      <c r="EQZ90" s="99"/>
      <c r="ERA90" s="99"/>
      <c r="ERB90" s="99"/>
      <c r="ERC90" s="99"/>
      <c r="ERD90" s="99"/>
      <c r="ERE90" s="99"/>
      <c r="ERF90" s="99"/>
      <c r="ERG90" s="99"/>
      <c r="ERH90" s="99"/>
      <c r="ERI90" s="99"/>
      <c r="ERJ90" s="99"/>
      <c r="ERK90" s="99"/>
      <c r="ERL90" s="99"/>
      <c r="ERM90" s="99"/>
      <c r="ERN90" s="99"/>
      <c r="ERO90" s="99"/>
      <c r="ERP90" s="99"/>
      <c r="ERQ90" s="99"/>
      <c r="ERR90" s="99"/>
      <c r="ERS90" s="99"/>
      <c r="ERT90" s="99"/>
      <c r="ERU90" s="99"/>
      <c r="ERV90" s="99"/>
      <c r="ERW90" s="99"/>
      <c r="ERX90" s="99"/>
      <c r="ERY90" s="99"/>
      <c r="ERZ90" s="99"/>
      <c r="ESA90" s="99"/>
      <c r="ESB90" s="99"/>
      <c r="ESC90" s="99"/>
      <c r="ESD90" s="99"/>
      <c r="ESE90" s="99"/>
      <c r="ESF90" s="99"/>
      <c r="ESG90" s="99"/>
      <c r="ESH90" s="99"/>
      <c r="ESI90" s="99"/>
      <c r="ESJ90" s="99"/>
      <c r="ESK90" s="99"/>
      <c r="ESL90" s="99"/>
      <c r="ESM90" s="99"/>
      <c r="ESN90" s="99"/>
      <c r="ESO90" s="99"/>
      <c r="ESP90" s="99"/>
      <c r="ESQ90" s="99"/>
      <c r="ESR90" s="99"/>
      <c r="ESS90" s="99"/>
      <c r="EST90" s="99"/>
      <c r="ESU90" s="99"/>
      <c r="ESV90" s="99"/>
      <c r="ESW90" s="99"/>
      <c r="ESX90" s="99"/>
      <c r="ESY90" s="99"/>
      <c r="ESZ90" s="99"/>
      <c r="ETA90" s="99"/>
      <c r="ETB90" s="99"/>
      <c r="ETC90" s="99"/>
      <c r="ETD90" s="99"/>
      <c r="ETE90" s="99"/>
      <c r="ETF90" s="99"/>
      <c r="ETG90" s="99"/>
      <c r="ETH90" s="99"/>
      <c r="ETI90" s="99"/>
      <c r="ETJ90" s="99"/>
      <c r="ETK90" s="99"/>
      <c r="ETL90" s="99"/>
      <c r="ETM90" s="99"/>
      <c r="ETN90" s="99"/>
      <c r="ETO90" s="99"/>
      <c r="ETP90" s="99"/>
      <c r="ETQ90" s="99"/>
      <c r="ETR90" s="99"/>
      <c r="ETS90" s="99"/>
      <c r="ETT90" s="99"/>
      <c r="ETU90" s="99"/>
      <c r="ETV90" s="99"/>
      <c r="ETW90" s="99"/>
      <c r="ETX90" s="99"/>
      <c r="ETY90" s="99"/>
      <c r="ETZ90" s="99"/>
      <c r="EUA90" s="99"/>
      <c r="EUB90" s="99"/>
      <c r="EUC90" s="99"/>
      <c r="EUD90" s="99"/>
      <c r="EUE90" s="99"/>
      <c r="EUF90" s="99"/>
      <c r="EUG90" s="99"/>
      <c r="EUH90" s="99"/>
      <c r="EUI90" s="99"/>
      <c r="EUJ90" s="99"/>
      <c r="EUK90" s="99"/>
      <c r="EUL90" s="99"/>
      <c r="EUM90" s="99"/>
      <c r="EUN90" s="99"/>
      <c r="EUO90" s="99"/>
      <c r="EUP90" s="99"/>
      <c r="EUQ90" s="99"/>
      <c r="EUR90" s="99"/>
      <c r="EUS90" s="99"/>
      <c r="EUT90" s="99"/>
      <c r="EUU90" s="99"/>
      <c r="EUV90" s="99"/>
      <c r="EUW90" s="99"/>
      <c r="EUX90" s="99"/>
      <c r="EUY90" s="99"/>
      <c r="EUZ90" s="99"/>
      <c r="EVA90" s="99"/>
      <c r="EVB90" s="99"/>
      <c r="EVC90" s="99"/>
      <c r="EVD90" s="99"/>
      <c r="EVE90" s="99"/>
      <c r="EVF90" s="99"/>
      <c r="EVG90" s="99"/>
      <c r="EVH90" s="99"/>
      <c r="EVI90" s="99"/>
      <c r="EVJ90" s="99"/>
      <c r="EVK90" s="99"/>
      <c r="EVL90" s="99"/>
      <c r="EVM90" s="99"/>
      <c r="EVN90" s="99"/>
      <c r="EVO90" s="99"/>
      <c r="EVP90" s="99"/>
      <c r="EVQ90" s="99"/>
      <c r="EVR90" s="99"/>
      <c r="EVS90" s="99"/>
      <c r="EVT90" s="99"/>
      <c r="EVU90" s="99"/>
      <c r="EVV90" s="99"/>
      <c r="EVW90" s="99"/>
      <c r="EVX90" s="99"/>
      <c r="EVY90" s="99"/>
      <c r="EVZ90" s="99"/>
      <c r="EWA90" s="99"/>
      <c r="EWB90" s="99"/>
      <c r="EWC90" s="99"/>
      <c r="EWD90" s="99"/>
      <c r="EWE90" s="99"/>
      <c r="EWF90" s="99"/>
      <c r="EWG90" s="99"/>
      <c r="EWH90" s="99"/>
      <c r="EWI90" s="99"/>
      <c r="EWJ90" s="99"/>
      <c r="EWK90" s="99"/>
      <c r="EWL90" s="99"/>
      <c r="EWM90" s="99"/>
      <c r="EWN90" s="99"/>
      <c r="EWO90" s="99"/>
      <c r="EWP90" s="99"/>
      <c r="EWQ90" s="99"/>
      <c r="EWR90" s="99"/>
      <c r="EWS90" s="99"/>
      <c r="EWT90" s="99"/>
      <c r="EWU90" s="99"/>
      <c r="EWV90" s="99"/>
      <c r="EWW90" s="99"/>
      <c r="EWX90" s="99"/>
      <c r="EWY90" s="99"/>
      <c r="EWZ90" s="99"/>
      <c r="EXA90" s="99"/>
      <c r="EXB90" s="99"/>
      <c r="EXC90" s="99"/>
      <c r="EXD90" s="99"/>
      <c r="EXE90" s="99"/>
      <c r="EXF90" s="99"/>
      <c r="EXG90" s="99"/>
      <c r="EXH90" s="99"/>
      <c r="EXI90" s="99"/>
      <c r="EXJ90" s="99"/>
      <c r="EXK90" s="99"/>
      <c r="EXL90" s="99"/>
      <c r="EXM90" s="99"/>
      <c r="EXN90" s="99"/>
      <c r="EXO90" s="99"/>
      <c r="EXP90" s="99"/>
      <c r="EXQ90" s="99"/>
      <c r="EXR90" s="99"/>
      <c r="EXS90" s="99"/>
      <c r="EXT90" s="99"/>
      <c r="EXU90" s="99"/>
      <c r="EXV90" s="99"/>
      <c r="EXW90" s="99"/>
      <c r="EXX90" s="99"/>
      <c r="EXY90" s="99"/>
      <c r="EXZ90" s="99"/>
      <c r="EYA90" s="99"/>
      <c r="EYB90" s="99"/>
      <c r="EYC90" s="99"/>
      <c r="EYD90" s="99"/>
      <c r="EYE90" s="99"/>
      <c r="EYF90" s="99"/>
      <c r="EYG90" s="99"/>
      <c r="EYH90" s="99"/>
      <c r="EYI90" s="99"/>
      <c r="EYJ90" s="99"/>
      <c r="EYK90" s="99"/>
      <c r="EYL90" s="99"/>
      <c r="EYM90" s="99"/>
      <c r="EYN90" s="99"/>
      <c r="EYO90" s="99"/>
      <c r="EYP90" s="99"/>
      <c r="EYQ90" s="99"/>
      <c r="EYR90" s="99"/>
      <c r="EYS90" s="99"/>
      <c r="EYT90" s="99"/>
      <c r="EYU90" s="99"/>
      <c r="EYV90" s="99"/>
      <c r="EYW90" s="99"/>
      <c r="EYX90" s="99"/>
      <c r="EYY90" s="99"/>
      <c r="EYZ90" s="99"/>
      <c r="EZA90" s="99"/>
      <c r="EZB90" s="99"/>
      <c r="EZC90" s="99"/>
      <c r="EZD90" s="99"/>
      <c r="EZE90" s="99"/>
      <c r="EZF90" s="99"/>
      <c r="EZG90" s="99"/>
      <c r="EZH90" s="99"/>
      <c r="EZI90" s="99"/>
      <c r="EZJ90" s="99"/>
      <c r="EZK90" s="99"/>
      <c r="EZL90" s="99"/>
      <c r="EZM90" s="99"/>
      <c r="EZN90" s="99"/>
      <c r="EZO90" s="99"/>
      <c r="EZP90" s="99"/>
      <c r="EZQ90" s="99"/>
      <c r="EZR90" s="99"/>
      <c r="EZS90" s="99"/>
      <c r="EZT90" s="99"/>
      <c r="EZU90" s="99"/>
      <c r="EZV90" s="99"/>
      <c r="EZW90" s="99"/>
      <c r="EZX90" s="99"/>
      <c r="EZY90" s="99"/>
      <c r="EZZ90" s="99"/>
      <c r="FAA90" s="99"/>
      <c r="FAB90" s="99"/>
      <c r="FAC90" s="99"/>
      <c r="FAD90" s="99"/>
      <c r="FAE90" s="99"/>
      <c r="FAF90" s="99"/>
      <c r="FAG90" s="99"/>
      <c r="FAH90" s="99"/>
      <c r="FAI90" s="99"/>
      <c r="FAJ90" s="99"/>
      <c r="FAK90" s="99"/>
      <c r="FAL90" s="99"/>
      <c r="FAM90" s="99"/>
      <c r="FAN90" s="99"/>
      <c r="FAO90" s="99"/>
      <c r="FAP90" s="99"/>
      <c r="FAQ90" s="99"/>
      <c r="FAR90" s="99"/>
      <c r="FAS90" s="99"/>
      <c r="FAT90" s="99"/>
      <c r="FAU90" s="99"/>
      <c r="FAV90" s="99"/>
      <c r="FAW90" s="99"/>
      <c r="FAX90" s="99"/>
      <c r="FAY90" s="99"/>
      <c r="FAZ90" s="99"/>
      <c r="FBA90" s="99"/>
      <c r="FBB90" s="99"/>
      <c r="FBC90" s="99"/>
      <c r="FBD90" s="99"/>
      <c r="FBE90" s="99"/>
      <c r="FBF90" s="99"/>
      <c r="FBG90" s="99"/>
      <c r="FBH90" s="99"/>
      <c r="FBI90" s="99"/>
      <c r="FBJ90" s="99"/>
      <c r="FBK90" s="99"/>
      <c r="FBL90" s="99"/>
      <c r="FBM90" s="99"/>
      <c r="FBN90" s="99"/>
      <c r="FBO90" s="99"/>
      <c r="FBP90" s="99"/>
      <c r="FBQ90" s="99"/>
      <c r="FBR90" s="99"/>
      <c r="FBS90" s="99"/>
      <c r="FBT90" s="99"/>
      <c r="FBU90" s="99"/>
      <c r="FBV90" s="99"/>
      <c r="FBW90" s="99"/>
      <c r="FBX90" s="99"/>
      <c r="FBY90" s="99"/>
      <c r="FBZ90" s="99"/>
      <c r="FCA90" s="99"/>
      <c r="FCB90" s="99"/>
      <c r="FCC90" s="99"/>
      <c r="FCD90" s="99"/>
      <c r="FCE90" s="99"/>
      <c r="FCF90" s="99"/>
      <c r="FCG90" s="99"/>
      <c r="FCH90" s="99"/>
      <c r="FCI90" s="99"/>
      <c r="FCJ90" s="99"/>
      <c r="FCK90" s="99"/>
      <c r="FCL90" s="99"/>
      <c r="FCM90" s="99"/>
      <c r="FCN90" s="99"/>
      <c r="FCO90" s="99"/>
      <c r="FCP90" s="99"/>
      <c r="FCQ90" s="99"/>
      <c r="FCR90" s="99"/>
      <c r="FCS90" s="99"/>
      <c r="FCT90" s="99"/>
      <c r="FCU90" s="99"/>
      <c r="FCV90" s="99"/>
      <c r="FCW90" s="99"/>
      <c r="FCX90" s="99"/>
      <c r="FCY90" s="99"/>
      <c r="FCZ90" s="99"/>
      <c r="FDA90" s="99"/>
      <c r="FDB90" s="99"/>
      <c r="FDC90" s="99"/>
      <c r="FDD90" s="99"/>
      <c r="FDE90" s="99"/>
      <c r="FDF90" s="99"/>
      <c r="FDG90" s="99"/>
      <c r="FDH90" s="99"/>
      <c r="FDI90" s="99"/>
      <c r="FDJ90" s="99"/>
      <c r="FDK90" s="99"/>
      <c r="FDL90" s="99"/>
      <c r="FDM90" s="99"/>
      <c r="FDN90" s="99"/>
      <c r="FDO90" s="99"/>
      <c r="FDP90" s="99"/>
      <c r="FDQ90" s="99"/>
      <c r="FDR90" s="99"/>
      <c r="FDS90" s="99"/>
      <c r="FDT90" s="99"/>
      <c r="FDU90" s="99"/>
      <c r="FDV90" s="99"/>
      <c r="FDW90" s="99"/>
      <c r="FDX90" s="99"/>
      <c r="FDY90" s="99"/>
      <c r="FDZ90" s="99"/>
      <c r="FEA90" s="99"/>
      <c r="FEB90" s="99"/>
      <c r="FEC90" s="99"/>
      <c r="FED90" s="99"/>
      <c r="FEE90" s="99"/>
      <c r="FEF90" s="99"/>
      <c r="FEG90" s="99"/>
      <c r="FEH90" s="99"/>
      <c r="FEI90" s="99"/>
      <c r="FEJ90" s="99"/>
      <c r="FEK90" s="99"/>
      <c r="FEL90" s="99"/>
      <c r="FEM90" s="99"/>
      <c r="FEN90" s="99"/>
      <c r="FEO90" s="99"/>
      <c r="FEP90" s="99"/>
      <c r="FEQ90" s="99"/>
      <c r="FER90" s="99"/>
      <c r="FES90" s="99"/>
      <c r="FET90" s="99"/>
      <c r="FEU90" s="99"/>
      <c r="FEV90" s="99"/>
      <c r="FEW90" s="99"/>
      <c r="FEX90" s="99"/>
      <c r="FEY90" s="99"/>
      <c r="FEZ90" s="99"/>
      <c r="FFA90" s="99"/>
      <c r="FFB90" s="99"/>
      <c r="FFC90" s="99"/>
      <c r="FFD90" s="99"/>
      <c r="FFE90" s="99"/>
      <c r="FFF90" s="99"/>
      <c r="FFG90" s="99"/>
      <c r="FFH90" s="99"/>
      <c r="FFI90" s="99"/>
      <c r="FFJ90" s="99"/>
      <c r="FFK90" s="99"/>
      <c r="FFL90" s="99"/>
      <c r="FFM90" s="99"/>
      <c r="FFN90" s="99"/>
      <c r="FFO90" s="99"/>
      <c r="FFP90" s="99"/>
      <c r="FFQ90" s="99"/>
      <c r="FFR90" s="99"/>
      <c r="FFS90" s="99"/>
      <c r="FFT90" s="99"/>
      <c r="FFU90" s="99"/>
      <c r="FFV90" s="99"/>
      <c r="FFW90" s="99"/>
      <c r="FFX90" s="99"/>
      <c r="FFY90" s="99"/>
      <c r="FFZ90" s="99"/>
      <c r="FGA90" s="99"/>
      <c r="FGB90" s="99"/>
      <c r="FGC90" s="99"/>
      <c r="FGD90" s="99"/>
      <c r="FGE90" s="99"/>
      <c r="FGF90" s="99"/>
      <c r="FGG90" s="99"/>
      <c r="FGH90" s="99"/>
      <c r="FGI90" s="99"/>
      <c r="FGJ90" s="99"/>
      <c r="FGK90" s="99"/>
      <c r="FGL90" s="99"/>
      <c r="FGM90" s="99"/>
      <c r="FGN90" s="99"/>
      <c r="FGO90" s="99"/>
      <c r="FGP90" s="99"/>
      <c r="FGQ90" s="99"/>
      <c r="FGR90" s="99"/>
      <c r="FGS90" s="99"/>
      <c r="FGT90" s="99"/>
      <c r="FGU90" s="99"/>
      <c r="FGV90" s="99"/>
      <c r="FGW90" s="99"/>
      <c r="FGX90" s="99"/>
      <c r="FGY90" s="99"/>
      <c r="FGZ90" s="99"/>
      <c r="FHA90" s="99"/>
      <c r="FHB90" s="99"/>
      <c r="FHC90" s="99"/>
      <c r="FHD90" s="99"/>
      <c r="FHE90" s="99"/>
      <c r="FHF90" s="99"/>
      <c r="FHG90" s="99"/>
      <c r="FHH90" s="99"/>
      <c r="FHI90" s="99"/>
      <c r="FHJ90" s="99"/>
      <c r="FHK90" s="99"/>
      <c r="FHL90" s="99"/>
      <c r="FHM90" s="99"/>
      <c r="FHN90" s="99"/>
      <c r="FHO90" s="99"/>
      <c r="FHP90" s="99"/>
      <c r="FHQ90" s="99"/>
      <c r="FHR90" s="99"/>
      <c r="FHS90" s="99"/>
      <c r="FHT90" s="99"/>
      <c r="FHU90" s="99"/>
      <c r="FHV90" s="99"/>
      <c r="FHW90" s="99"/>
      <c r="FHX90" s="99"/>
      <c r="FHY90" s="99"/>
      <c r="FHZ90" s="99"/>
      <c r="FIA90" s="99"/>
      <c r="FIB90" s="99"/>
      <c r="FIC90" s="99"/>
      <c r="FID90" s="99"/>
      <c r="FIE90" s="99"/>
      <c r="FIF90" s="99"/>
      <c r="FIG90" s="99"/>
      <c r="FIH90" s="99"/>
      <c r="FII90" s="99"/>
      <c r="FIJ90" s="99"/>
      <c r="FIK90" s="99"/>
      <c r="FIL90" s="99"/>
      <c r="FIM90" s="99"/>
      <c r="FIN90" s="99"/>
      <c r="FIO90" s="99"/>
      <c r="FIP90" s="99"/>
      <c r="FIQ90" s="99"/>
      <c r="FIR90" s="99"/>
      <c r="FIS90" s="99"/>
      <c r="FIT90" s="99"/>
      <c r="FIU90" s="99"/>
      <c r="FIV90" s="99"/>
      <c r="FIW90" s="99"/>
      <c r="FIX90" s="99"/>
      <c r="FIY90" s="99"/>
      <c r="FIZ90" s="99"/>
      <c r="FJA90" s="99"/>
      <c r="FJB90" s="99"/>
      <c r="FJC90" s="99"/>
      <c r="FJD90" s="99"/>
      <c r="FJE90" s="99"/>
      <c r="FJF90" s="99"/>
      <c r="FJG90" s="99"/>
      <c r="FJH90" s="99"/>
      <c r="FJI90" s="99"/>
      <c r="FJJ90" s="99"/>
      <c r="FJK90" s="99"/>
      <c r="FJL90" s="99"/>
      <c r="FJM90" s="99"/>
      <c r="FJN90" s="99"/>
      <c r="FJO90" s="99"/>
      <c r="FJP90" s="99"/>
      <c r="FJQ90" s="99"/>
      <c r="FJR90" s="99"/>
      <c r="FJS90" s="99"/>
      <c r="FJT90" s="99"/>
      <c r="FJU90" s="99"/>
      <c r="FJV90" s="99"/>
      <c r="FJW90" s="99"/>
      <c r="FJX90" s="99"/>
      <c r="FJY90" s="99"/>
      <c r="FJZ90" s="99"/>
      <c r="FKA90" s="99"/>
      <c r="FKB90" s="99"/>
      <c r="FKC90" s="99"/>
      <c r="FKD90" s="99"/>
      <c r="FKE90" s="99"/>
      <c r="FKF90" s="99"/>
      <c r="FKG90" s="99"/>
      <c r="FKH90" s="99"/>
      <c r="FKI90" s="99"/>
      <c r="FKJ90" s="99"/>
      <c r="FKK90" s="99"/>
      <c r="FKL90" s="99"/>
      <c r="FKM90" s="99"/>
      <c r="FKN90" s="99"/>
      <c r="FKO90" s="99"/>
      <c r="FKP90" s="99"/>
      <c r="FKQ90" s="99"/>
      <c r="FKR90" s="99"/>
      <c r="FKS90" s="99"/>
      <c r="FKT90" s="99"/>
      <c r="FKU90" s="99"/>
      <c r="FKV90" s="99"/>
      <c r="FKW90" s="99"/>
      <c r="FKX90" s="99"/>
      <c r="FKY90" s="99"/>
      <c r="FKZ90" s="99"/>
      <c r="FLA90" s="99"/>
      <c r="FLB90" s="99"/>
      <c r="FLC90" s="99"/>
      <c r="FLD90" s="99"/>
      <c r="FLE90" s="99"/>
      <c r="FLF90" s="99"/>
      <c r="FLG90" s="99"/>
      <c r="FLH90" s="99"/>
      <c r="FLI90" s="99"/>
      <c r="FLJ90" s="99"/>
      <c r="FLK90" s="99"/>
      <c r="FLL90" s="99"/>
      <c r="FLM90" s="99"/>
      <c r="FLN90" s="99"/>
      <c r="FLO90" s="99"/>
      <c r="FLP90" s="99"/>
      <c r="FLQ90" s="99"/>
      <c r="FLR90" s="99"/>
      <c r="FLS90" s="99"/>
      <c r="FLT90" s="99"/>
      <c r="FLU90" s="99"/>
      <c r="FLV90" s="99"/>
      <c r="FLW90" s="99"/>
      <c r="FLX90" s="99"/>
      <c r="FLY90" s="99"/>
      <c r="FLZ90" s="99"/>
      <c r="FMA90" s="99"/>
      <c r="FMB90" s="99"/>
      <c r="FMC90" s="99"/>
      <c r="FMD90" s="99"/>
      <c r="FME90" s="99"/>
      <c r="FMF90" s="99"/>
      <c r="FMG90" s="99"/>
      <c r="FMH90" s="99"/>
      <c r="FMI90" s="99"/>
      <c r="FMJ90" s="99"/>
      <c r="FMK90" s="99"/>
      <c r="FML90" s="99"/>
      <c r="FMM90" s="99"/>
      <c r="FMN90" s="99"/>
      <c r="FMO90" s="99"/>
      <c r="FMP90" s="99"/>
      <c r="FMQ90" s="99"/>
      <c r="FMR90" s="99"/>
      <c r="FMS90" s="99"/>
      <c r="FMT90" s="99"/>
      <c r="FMU90" s="99"/>
      <c r="FMV90" s="99"/>
      <c r="FMW90" s="99"/>
      <c r="FMX90" s="99"/>
      <c r="FMY90" s="99"/>
      <c r="FMZ90" s="99"/>
      <c r="FNA90" s="99"/>
      <c r="FNB90" s="99"/>
      <c r="FNC90" s="99"/>
      <c r="FND90" s="99"/>
      <c r="FNE90" s="99"/>
      <c r="FNF90" s="99"/>
      <c r="FNG90" s="99"/>
      <c r="FNH90" s="99"/>
      <c r="FNI90" s="99"/>
      <c r="FNJ90" s="99"/>
      <c r="FNK90" s="99"/>
      <c r="FNL90" s="99"/>
      <c r="FNM90" s="99"/>
      <c r="FNN90" s="99"/>
      <c r="FNO90" s="99"/>
      <c r="FNP90" s="99"/>
      <c r="FNQ90" s="99"/>
      <c r="FNR90" s="99"/>
      <c r="FNS90" s="99"/>
      <c r="FNT90" s="99"/>
      <c r="FNU90" s="99"/>
      <c r="FNV90" s="99"/>
      <c r="FNW90" s="99"/>
      <c r="FNX90" s="99"/>
      <c r="FNY90" s="99"/>
      <c r="FNZ90" s="99"/>
      <c r="FOA90" s="99"/>
      <c r="FOB90" s="99"/>
      <c r="FOC90" s="99"/>
      <c r="FOD90" s="99"/>
      <c r="FOE90" s="99"/>
      <c r="FOF90" s="99"/>
      <c r="FOG90" s="99"/>
      <c r="FOH90" s="99"/>
      <c r="FOI90" s="99"/>
      <c r="FOJ90" s="99"/>
      <c r="FOK90" s="99"/>
      <c r="FOL90" s="99"/>
      <c r="FOM90" s="99"/>
      <c r="FON90" s="99"/>
      <c r="FOO90" s="99"/>
      <c r="FOP90" s="99"/>
      <c r="FOQ90" s="99"/>
      <c r="FOR90" s="99"/>
      <c r="FOS90" s="99"/>
      <c r="FOT90" s="99"/>
      <c r="FOU90" s="99"/>
      <c r="FOV90" s="99"/>
      <c r="FOW90" s="99"/>
      <c r="FOX90" s="99"/>
      <c r="FOY90" s="99"/>
      <c r="FOZ90" s="99"/>
      <c r="FPA90" s="99"/>
      <c r="FPB90" s="99"/>
      <c r="FPC90" s="99"/>
      <c r="FPD90" s="99"/>
      <c r="FPE90" s="99"/>
      <c r="FPF90" s="99"/>
      <c r="FPG90" s="99"/>
      <c r="FPH90" s="99"/>
      <c r="FPI90" s="99"/>
      <c r="FPJ90" s="99"/>
      <c r="FPK90" s="99"/>
      <c r="FPL90" s="99"/>
      <c r="FPM90" s="99"/>
      <c r="FPN90" s="99"/>
      <c r="FPO90" s="99"/>
      <c r="FPP90" s="99"/>
      <c r="FPQ90" s="99"/>
      <c r="FPR90" s="99"/>
      <c r="FPS90" s="99"/>
      <c r="FPT90" s="99"/>
      <c r="FPU90" s="99"/>
      <c r="FPV90" s="99"/>
      <c r="FPW90" s="99"/>
      <c r="FPX90" s="99"/>
      <c r="FPY90" s="99"/>
      <c r="FPZ90" s="99"/>
      <c r="FQA90" s="99"/>
      <c r="FQB90" s="99"/>
      <c r="FQC90" s="99"/>
      <c r="FQD90" s="99"/>
      <c r="FQE90" s="99"/>
      <c r="FQF90" s="99"/>
      <c r="FQG90" s="99"/>
      <c r="FQH90" s="99"/>
      <c r="FQI90" s="99"/>
      <c r="FQJ90" s="99"/>
      <c r="FQK90" s="99"/>
      <c r="FQL90" s="99"/>
      <c r="FQM90" s="99"/>
      <c r="FQN90" s="99"/>
      <c r="FQO90" s="99"/>
      <c r="FQP90" s="99"/>
      <c r="FQQ90" s="99"/>
      <c r="FQR90" s="99"/>
      <c r="FQS90" s="99"/>
      <c r="FQT90" s="99"/>
      <c r="FQU90" s="99"/>
      <c r="FQV90" s="99"/>
      <c r="FQW90" s="99"/>
      <c r="FQX90" s="99"/>
      <c r="FQY90" s="99"/>
      <c r="FQZ90" s="99"/>
      <c r="FRA90" s="99"/>
      <c r="FRB90" s="99"/>
      <c r="FRC90" s="99"/>
      <c r="FRD90" s="99"/>
      <c r="FRE90" s="99"/>
      <c r="FRF90" s="99"/>
      <c r="FRG90" s="99"/>
      <c r="FRH90" s="99"/>
      <c r="FRI90" s="99"/>
      <c r="FRJ90" s="99"/>
      <c r="FRK90" s="99"/>
      <c r="FRL90" s="99"/>
      <c r="FRM90" s="99"/>
      <c r="FRN90" s="99"/>
      <c r="FRO90" s="99"/>
      <c r="FRP90" s="99"/>
      <c r="FRQ90" s="99"/>
      <c r="FRR90" s="99"/>
      <c r="FRS90" s="99"/>
      <c r="FRT90" s="99"/>
      <c r="FRU90" s="99"/>
      <c r="FRV90" s="99"/>
      <c r="FRW90" s="99"/>
      <c r="FRX90" s="99"/>
      <c r="FRY90" s="99"/>
      <c r="FRZ90" s="99"/>
      <c r="FSA90" s="99"/>
      <c r="FSB90" s="99"/>
      <c r="FSC90" s="99"/>
      <c r="FSD90" s="99"/>
      <c r="FSE90" s="99"/>
      <c r="FSF90" s="99"/>
      <c r="FSG90" s="99"/>
      <c r="FSH90" s="99"/>
      <c r="FSI90" s="99"/>
      <c r="FSJ90" s="99"/>
      <c r="FSK90" s="99"/>
      <c r="FSL90" s="99"/>
      <c r="FSM90" s="99"/>
      <c r="FSN90" s="99"/>
      <c r="FSO90" s="99"/>
      <c r="FSP90" s="99"/>
      <c r="FSQ90" s="99"/>
      <c r="FSR90" s="99"/>
      <c r="FSS90" s="99"/>
      <c r="FST90" s="99"/>
      <c r="FSU90" s="99"/>
      <c r="FSV90" s="99"/>
      <c r="FSW90" s="99"/>
      <c r="FSX90" s="99"/>
      <c r="FSY90" s="99"/>
      <c r="FSZ90" s="99"/>
      <c r="FTA90" s="99"/>
      <c r="FTB90" s="99"/>
      <c r="FTC90" s="99"/>
      <c r="FTD90" s="99"/>
      <c r="FTE90" s="99"/>
      <c r="FTF90" s="99"/>
      <c r="FTG90" s="99"/>
      <c r="FTH90" s="99"/>
      <c r="FTI90" s="99"/>
      <c r="FTJ90" s="99"/>
      <c r="FTK90" s="99"/>
      <c r="FTL90" s="99"/>
      <c r="FTM90" s="99"/>
      <c r="FTN90" s="99"/>
      <c r="FTO90" s="99"/>
      <c r="FTP90" s="99"/>
      <c r="FTQ90" s="99"/>
      <c r="FTR90" s="99"/>
      <c r="FTS90" s="99"/>
      <c r="FTT90" s="99"/>
      <c r="FTU90" s="99"/>
      <c r="FTV90" s="99"/>
      <c r="FTW90" s="99"/>
      <c r="FTX90" s="99"/>
      <c r="FTY90" s="99"/>
      <c r="FTZ90" s="99"/>
      <c r="FUA90" s="99"/>
      <c r="FUB90" s="99"/>
      <c r="FUC90" s="99"/>
      <c r="FUD90" s="99"/>
      <c r="FUE90" s="99"/>
      <c r="FUF90" s="99"/>
      <c r="FUG90" s="99"/>
      <c r="FUH90" s="99"/>
      <c r="FUI90" s="99"/>
      <c r="FUJ90" s="99"/>
      <c r="FUK90" s="99"/>
      <c r="FUL90" s="99"/>
      <c r="FUM90" s="99"/>
      <c r="FUN90" s="99"/>
      <c r="FUO90" s="99"/>
      <c r="FUP90" s="99"/>
      <c r="FUQ90" s="99"/>
      <c r="FUR90" s="99"/>
      <c r="FUS90" s="99"/>
      <c r="FUT90" s="99"/>
      <c r="FUU90" s="99"/>
      <c r="FUV90" s="99"/>
      <c r="FUW90" s="99"/>
      <c r="FUX90" s="99"/>
      <c r="FUY90" s="99"/>
      <c r="FUZ90" s="99"/>
      <c r="FVA90" s="99"/>
      <c r="FVB90" s="99"/>
      <c r="FVC90" s="99"/>
      <c r="FVD90" s="99"/>
      <c r="FVE90" s="99"/>
      <c r="FVF90" s="99"/>
      <c r="FVG90" s="99"/>
      <c r="FVH90" s="99"/>
      <c r="FVI90" s="99"/>
      <c r="FVJ90" s="99"/>
      <c r="FVK90" s="99"/>
      <c r="FVL90" s="99"/>
      <c r="FVM90" s="99"/>
      <c r="FVN90" s="99"/>
      <c r="FVO90" s="99"/>
      <c r="FVP90" s="99"/>
      <c r="FVQ90" s="99"/>
      <c r="FVR90" s="99"/>
      <c r="FVS90" s="99"/>
      <c r="FVT90" s="99"/>
      <c r="FVU90" s="99"/>
      <c r="FVV90" s="99"/>
      <c r="FVW90" s="99"/>
      <c r="FVX90" s="99"/>
      <c r="FVY90" s="99"/>
      <c r="FVZ90" s="99"/>
      <c r="FWA90" s="99"/>
      <c r="FWB90" s="99"/>
      <c r="FWC90" s="99"/>
      <c r="FWD90" s="99"/>
      <c r="FWE90" s="99"/>
      <c r="FWF90" s="99"/>
      <c r="FWG90" s="99"/>
      <c r="FWH90" s="99"/>
      <c r="FWI90" s="99"/>
      <c r="FWJ90" s="99"/>
      <c r="FWK90" s="99"/>
      <c r="FWL90" s="99"/>
      <c r="FWM90" s="99"/>
      <c r="FWN90" s="99"/>
      <c r="FWO90" s="99"/>
      <c r="FWP90" s="99"/>
      <c r="FWQ90" s="99"/>
      <c r="FWR90" s="99"/>
      <c r="FWS90" s="99"/>
      <c r="FWT90" s="99"/>
      <c r="FWU90" s="99"/>
      <c r="FWV90" s="99"/>
      <c r="FWW90" s="99"/>
      <c r="FWX90" s="99"/>
      <c r="FWY90" s="99"/>
      <c r="FWZ90" s="99"/>
      <c r="FXA90" s="99"/>
      <c r="FXB90" s="99"/>
      <c r="FXC90" s="99"/>
      <c r="FXD90" s="99"/>
      <c r="FXE90" s="99"/>
      <c r="FXF90" s="99"/>
      <c r="FXG90" s="99"/>
      <c r="FXH90" s="99"/>
      <c r="FXI90" s="99"/>
      <c r="FXJ90" s="99"/>
      <c r="FXK90" s="99"/>
      <c r="FXL90" s="99"/>
      <c r="FXM90" s="99"/>
      <c r="FXN90" s="99"/>
      <c r="FXO90" s="99"/>
      <c r="FXP90" s="99"/>
      <c r="FXQ90" s="99"/>
      <c r="FXR90" s="99"/>
      <c r="FXS90" s="99"/>
      <c r="FXT90" s="99"/>
      <c r="FXU90" s="99"/>
      <c r="FXV90" s="99"/>
      <c r="FXW90" s="99"/>
      <c r="FXX90" s="99"/>
      <c r="FXY90" s="99"/>
      <c r="FXZ90" s="99"/>
      <c r="FYA90" s="99"/>
      <c r="FYB90" s="99"/>
      <c r="FYC90" s="99"/>
      <c r="FYD90" s="99"/>
      <c r="FYE90" s="99"/>
      <c r="FYF90" s="99"/>
      <c r="FYG90" s="99"/>
      <c r="FYH90" s="99"/>
      <c r="FYI90" s="99"/>
      <c r="FYJ90" s="99"/>
      <c r="FYK90" s="99"/>
      <c r="FYL90" s="99"/>
      <c r="FYM90" s="99"/>
      <c r="FYN90" s="99"/>
      <c r="FYO90" s="99"/>
      <c r="FYP90" s="99"/>
      <c r="FYQ90" s="99"/>
      <c r="FYR90" s="99"/>
      <c r="FYS90" s="99"/>
      <c r="FYT90" s="99"/>
      <c r="FYU90" s="99"/>
      <c r="FYV90" s="99"/>
      <c r="FYW90" s="99"/>
      <c r="FYX90" s="99"/>
      <c r="FYY90" s="99"/>
      <c r="FYZ90" s="99"/>
      <c r="FZA90" s="99"/>
      <c r="FZB90" s="99"/>
      <c r="FZC90" s="99"/>
      <c r="FZD90" s="99"/>
      <c r="FZE90" s="99"/>
      <c r="FZF90" s="99"/>
      <c r="FZG90" s="99"/>
      <c r="FZH90" s="99"/>
      <c r="FZI90" s="99"/>
      <c r="FZJ90" s="99"/>
      <c r="FZK90" s="99"/>
      <c r="FZL90" s="99"/>
      <c r="FZM90" s="99"/>
      <c r="FZN90" s="99"/>
      <c r="FZO90" s="99"/>
      <c r="FZP90" s="99"/>
      <c r="FZQ90" s="99"/>
      <c r="FZR90" s="99"/>
      <c r="FZS90" s="99"/>
      <c r="FZT90" s="99"/>
      <c r="FZU90" s="99"/>
      <c r="FZV90" s="99"/>
      <c r="FZW90" s="99"/>
      <c r="FZX90" s="99"/>
      <c r="FZY90" s="99"/>
      <c r="FZZ90" s="99"/>
      <c r="GAA90" s="99"/>
      <c r="GAB90" s="99"/>
      <c r="GAC90" s="99"/>
      <c r="GAD90" s="99"/>
      <c r="GAE90" s="99"/>
      <c r="GAF90" s="99"/>
      <c r="GAG90" s="99"/>
      <c r="GAH90" s="99"/>
      <c r="GAI90" s="99"/>
      <c r="GAJ90" s="99"/>
      <c r="GAK90" s="99"/>
      <c r="GAL90" s="99"/>
      <c r="GAM90" s="99"/>
      <c r="GAN90" s="99"/>
      <c r="GAO90" s="99"/>
      <c r="GAP90" s="99"/>
      <c r="GAQ90" s="99"/>
      <c r="GAR90" s="99"/>
      <c r="GAS90" s="99"/>
      <c r="GAT90" s="99"/>
      <c r="GAU90" s="99"/>
      <c r="GAV90" s="99"/>
      <c r="GAW90" s="99"/>
      <c r="GAX90" s="99"/>
      <c r="GAY90" s="99"/>
      <c r="GAZ90" s="99"/>
      <c r="GBA90" s="99"/>
      <c r="GBB90" s="99"/>
      <c r="GBC90" s="99"/>
      <c r="GBD90" s="99"/>
      <c r="GBE90" s="99"/>
      <c r="GBF90" s="99"/>
      <c r="GBG90" s="99"/>
      <c r="GBH90" s="99"/>
      <c r="GBI90" s="99"/>
      <c r="GBJ90" s="99"/>
      <c r="GBK90" s="99"/>
      <c r="GBL90" s="99"/>
      <c r="GBM90" s="99"/>
      <c r="GBN90" s="99"/>
      <c r="GBO90" s="99"/>
      <c r="GBP90" s="99"/>
      <c r="GBQ90" s="99"/>
      <c r="GBR90" s="99"/>
      <c r="GBS90" s="99"/>
      <c r="GBT90" s="99"/>
      <c r="GBU90" s="99"/>
      <c r="GBV90" s="99"/>
      <c r="GBW90" s="99"/>
      <c r="GBX90" s="99"/>
      <c r="GBY90" s="99"/>
      <c r="GBZ90" s="99"/>
      <c r="GCA90" s="99"/>
      <c r="GCB90" s="99"/>
      <c r="GCC90" s="99"/>
      <c r="GCD90" s="99"/>
      <c r="GCE90" s="99"/>
      <c r="GCF90" s="99"/>
      <c r="GCG90" s="99"/>
      <c r="GCH90" s="99"/>
      <c r="GCI90" s="99"/>
      <c r="GCJ90" s="99"/>
      <c r="GCK90" s="99"/>
      <c r="GCL90" s="99"/>
      <c r="GCM90" s="99"/>
      <c r="GCN90" s="99"/>
      <c r="GCO90" s="99"/>
      <c r="GCP90" s="99"/>
      <c r="GCQ90" s="99"/>
      <c r="GCR90" s="99"/>
      <c r="GCS90" s="99"/>
      <c r="GCT90" s="99"/>
      <c r="GCU90" s="99"/>
      <c r="GCV90" s="99"/>
      <c r="GCW90" s="99"/>
      <c r="GCX90" s="99"/>
      <c r="GCY90" s="99"/>
      <c r="GCZ90" s="99"/>
      <c r="GDA90" s="99"/>
      <c r="GDB90" s="99"/>
      <c r="GDC90" s="99"/>
      <c r="GDD90" s="99"/>
      <c r="GDE90" s="99"/>
      <c r="GDF90" s="99"/>
      <c r="GDG90" s="99"/>
      <c r="GDH90" s="99"/>
      <c r="GDI90" s="99"/>
      <c r="GDJ90" s="99"/>
      <c r="GDK90" s="99"/>
      <c r="GDL90" s="99"/>
      <c r="GDM90" s="99"/>
      <c r="GDN90" s="99"/>
      <c r="GDO90" s="99"/>
      <c r="GDP90" s="99"/>
      <c r="GDQ90" s="99"/>
      <c r="GDR90" s="99"/>
      <c r="GDS90" s="99"/>
      <c r="GDT90" s="99"/>
      <c r="GDU90" s="99"/>
      <c r="GDV90" s="99"/>
      <c r="GDW90" s="99"/>
      <c r="GDX90" s="99"/>
      <c r="GDY90" s="99"/>
      <c r="GDZ90" s="99"/>
      <c r="GEA90" s="99"/>
      <c r="GEB90" s="99"/>
      <c r="GEC90" s="99"/>
      <c r="GED90" s="99"/>
      <c r="GEE90" s="99"/>
      <c r="GEF90" s="99"/>
      <c r="GEG90" s="99"/>
      <c r="GEH90" s="99"/>
      <c r="GEI90" s="99"/>
      <c r="GEJ90" s="99"/>
      <c r="GEK90" s="99"/>
      <c r="GEL90" s="99"/>
      <c r="GEM90" s="99"/>
      <c r="GEN90" s="99"/>
      <c r="GEO90" s="99"/>
      <c r="GEP90" s="99"/>
      <c r="GEQ90" s="99"/>
      <c r="GER90" s="99"/>
      <c r="GES90" s="99"/>
      <c r="GET90" s="99"/>
      <c r="GEU90" s="99"/>
      <c r="GEV90" s="99"/>
      <c r="GEW90" s="99"/>
      <c r="GEX90" s="99"/>
      <c r="GEY90" s="99"/>
      <c r="GEZ90" s="99"/>
      <c r="GFA90" s="99"/>
      <c r="GFB90" s="99"/>
      <c r="GFC90" s="99"/>
      <c r="GFD90" s="99"/>
      <c r="GFE90" s="99"/>
      <c r="GFF90" s="99"/>
      <c r="GFG90" s="99"/>
      <c r="GFH90" s="99"/>
      <c r="GFI90" s="99"/>
      <c r="GFJ90" s="99"/>
      <c r="GFK90" s="99"/>
      <c r="GFL90" s="99"/>
      <c r="GFM90" s="99"/>
      <c r="GFN90" s="99"/>
      <c r="GFO90" s="99"/>
      <c r="GFP90" s="99"/>
      <c r="GFQ90" s="99"/>
      <c r="GFR90" s="99"/>
      <c r="GFS90" s="99"/>
      <c r="GFT90" s="99"/>
      <c r="GFU90" s="99"/>
      <c r="GFV90" s="99"/>
      <c r="GFW90" s="99"/>
      <c r="GFX90" s="99"/>
      <c r="GFY90" s="99"/>
      <c r="GFZ90" s="99"/>
      <c r="GGA90" s="99"/>
      <c r="GGB90" s="99"/>
      <c r="GGC90" s="99"/>
      <c r="GGD90" s="99"/>
      <c r="GGE90" s="99"/>
      <c r="GGF90" s="99"/>
      <c r="GGG90" s="99"/>
      <c r="GGH90" s="99"/>
      <c r="GGI90" s="99"/>
      <c r="GGJ90" s="99"/>
      <c r="GGK90" s="99"/>
      <c r="GGL90" s="99"/>
      <c r="GGM90" s="99"/>
      <c r="GGN90" s="99"/>
      <c r="GGO90" s="99"/>
      <c r="GGP90" s="99"/>
      <c r="GGQ90" s="99"/>
      <c r="GGR90" s="99"/>
      <c r="GGS90" s="99"/>
      <c r="GGT90" s="99"/>
      <c r="GGU90" s="99"/>
      <c r="GGV90" s="99"/>
      <c r="GGW90" s="99"/>
      <c r="GGX90" s="99"/>
      <c r="GGY90" s="99"/>
      <c r="GGZ90" s="99"/>
      <c r="GHA90" s="99"/>
      <c r="GHB90" s="99"/>
      <c r="GHC90" s="99"/>
      <c r="GHD90" s="99"/>
      <c r="GHE90" s="99"/>
      <c r="GHF90" s="99"/>
      <c r="GHG90" s="99"/>
      <c r="GHH90" s="99"/>
      <c r="GHI90" s="99"/>
      <c r="GHJ90" s="99"/>
      <c r="GHK90" s="99"/>
      <c r="GHL90" s="99"/>
      <c r="GHM90" s="99"/>
      <c r="GHN90" s="99"/>
      <c r="GHO90" s="99"/>
      <c r="GHP90" s="99"/>
      <c r="GHQ90" s="99"/>
      <c r="GHR90" s="99"/>
      <c r="GHS90" s="99"/>
      <c r="GHT90" s="99"/>
      <c r="GHU90" s="99"/>
      <c r="GHV90" s="99"/>
      <c r="GHW90" s="99"/>
      <c r="GHX90" s="99"/>
      <c r="GHY90" s="99"/>
      <c r="GHZ90" s="99"/>
      <c r="GIA90" s="99"/>
      <c r="GIB90" s="99"/>
      <c r="GIC90" s="99"/>
      <c r="GID90" s="99"/>
      <c r="GIE90" s="99"/>
      <c r="GIF90" s="99"/>
      <c r="GIG90" s="99"/>
      <c r="GIH90" s="99"/>
      <c r="GII90" s="99"/>
      <c r="GIJ90" s="99"/>
      <c r="GIK90" s="99"/>
      <c r="GIL90" s="99"/>
      <c r="GIM90" s="99"/>
      <c r="GIN90" s="99"/>
      <c r="GIO90" s="99"/>
      <c r="GIP90" s="99"/>
      <c r="GIQ90" s="99"/>
      <c r="GIR90" s="99"/>
      <c r="GIS90" s="99"/>
      <c r="GIT90" s="99"/>
      <c r="GIU90" s="99"/>
      <c r="GIV90" s="99"/>
      <c r="GIW90" s="99"/>
      <c r="GIX90" s="99"/>
      <c r="GIY90" s="99"/>
      <c r="GIZ90" s="99"/>
      <c r="GJA90" s="99"/>
      <c r="GJB90" s="99"/>
      <c r="GJC90" s="99"/>
      <c r="GJD90" s="99"/>
      <c r="GJE90" s="99"/>
      <c r="GJF90" s="99"/>
      <c r="GJG90" s="99"/>
      <c r="GJH90" s="99"/>
      <c r="GJI90" s="99"/>
      <c r="GJJ90" s="99"/>
      <c r="GJK90" s="99"/>
      <c r="GJL90" s="99"/>
      <c r="GJM90" s="99"/>
      <c r="GJN90" s="99"/>
      <c r="GJO90" s="99"/>
      <c r="GJP90" s="99"/>
      <c r="GJQ90" s="99"/>
      <c r="GJR90" s="99"/>
      <c r="GJS90" s="99"/>
      <c r="GJT90" s="99"/>
      <c r="GJU90" s="99"/>
      <c r="GJV90" s="99"/>
      <c r="GJW90" s="99"/>
      <c r="GJX90" s="99"/>
      <c r="GJY90" s="99"/>
      <c r="GJZ90" s="99"/>
      <c r="GKA90" s="99"/>
      <c r="GKB90" s="99"/>
      <c r="GKC90" s="99"/>
      <c r="GKD90" s="99"/>
      <c r="GKE90" s="99"/>
      <c r="GKF90" s="99"/>
      <c r="GKG90" s="99"/>
      <c r="GKH90" s="99"/>
      <c r="GKI90" s="99"/>
      <c r="GKJ90" s="99"/>
      <c r="GKK90" s="99"/>
      <c r="GKL90" s="99"/>
      <c r="GKM90" s="99"/>
      <c r="GKN90" s="99"/>
      <c r="GKO90" s="99"/>
      <c r="GKP90" s="99"/>
      <c r="GKQ90" s="99"/>
      <c r="GKR90" s="99"/>
      <c r="GKS90" s="99"/>
      <c r="GKT90" s="99"/>
      <c r="GKU90" s="99"/>
      <c r="GKV90" s="99"/>
      <c r="GKW90" s="99"/>
      <c r="GKX90" s="99"/>
      <c r="GKY90" s="99"/>
      <c r="GKZ90" s="99"/>
      <c r="GLA90" s="99"/>
      <c r="GLB90" s="99"/>
      <c r="GLC90" s="99"/>
      <c r="GLD90" s="99"/>
      <c r="GLE90" s="99"/>
      <c r="GLF90" s="99"/>
      <c r="GLG90" s="99"/>
      <c r="GLH90" s="99"/>
      <c r="GLI90" s="99"/>
      <c r="GLJ90" s="99"/>
      <c r="GLK90" s="99"/>
      <c r="GLL90" s="99"/>
      <c r="GLM90" s="99"/>
      <c r="GLN90" s="99"/>
      <c r="GLO90" s="99"/>
      <c r="GLP90" s="99"/>
      <c r="GLQ90" s="99"/>
      <c r="GLR90" s="99"/>
      <c r="GLS90" s="99"/>
      <c r="GLT90" s="99"/>
      <c r="GLU90" s="99"/>
      <c r="GLV90" s="99"/>
      <c r="GLW90" s="99"/>
      <c r="GLX90" s="99"/>
      <c r="GLY90" s="99"/>
      <c r="GLZ90" s="99"/>
      <c r="GMA90" s="99"/>
      <c r="GMB90" s="99"/>
      <c r="GMC90" s="99"/>
      <c r="GMD90" s="99"/>
      <c r="GME90" s="99"/>
      <c r="GMF90" s="99"/>
      <c r="GMG90" s="99"/>
      <c r="GMH90" s="99"/>
      <c r="GMI90" s="99"/>
      <c r="GMJ90" s="99"/>
      <c r="GMK90" s="99"/>
      <c r="GML90" s="99"/>
      <c r="GMM90" s="99"/>
      <c r="GMN90" s="99"/>
      <c r="GMO90" s="99"/>
      <c r="GMP90" s="99"/>
      <c r="GMQ90" s="99"/>
      <c r="GMR90" s="99"/>
      <c r="GMS90" s="99"/>
      <c r="GMT90" s="99"/>
      <c r="GMU90" s="99"/>
      <c r="GMV90" s="99"/>
      <c r="GMW90" s="99"/>
      <c r="GMX90" s="99"/>
      <c r="GMY90" s="99"/>
      <c r="GMZ90" s="99"/>
      <c r="GNA90" s="99"/>
      <c r="GNB90" s="99"/>
      <c r="GNC90" s="99"/>
      <c r="GND90" s="99"/>
      <c r="GNE90" s="99"/>
      <c r="GNF90" s="99"/>
      <c r="GNG90" s="99"/>
      <c r="GNH90" s="99"/>
      <c r="GNI90" s="99"/>
      <c r="GNJ90" s="99"/>
      <c r="GNK90" s="99"/>
      <c r="GNL90" s="99"/>
      <c r="GNM90" s="99"/>
      <c r="GNN90" s="99"/>
      <c r="GNO90" s="99"/>
      <c r="GNP90" s="99"/>
      <c r="GNQ90" s="99"/>
      <c r="GNR90" s="99"/>
      <c r="GNS90" s="99"/>
      <c r="GNT90" s="99"/>
      <c r="GNU90" s="99"/>
      <c r="GNV90" s="99"/>
      <c r="GNW90" s="99"/>
      <c r="GNX90" s="99"/>
      <c r="GNY90" s="99"/>
      <c r="GNZ90" s="99"/>
      <c r="GOA90" s="99"/>
      <c r="GOB90" s="99"/>
      <c r="GOC90" s="99"/>
      <c r="GOD90" s="99"/>
      <c r="GOE90" s="99"/>
      <c r="GOF90" s="99"/>
      <c r="GOG90" s="99"/>
      <c r="GOH90" s="99"/>
      <c r="GOI90" s="99"/>
      <c r="GOJ90" s="99"/>
      <c r="GOK90" s="99"/>
      <c r="GOL90" s="99"/>
      <c r="GOM90" s="99"/>
      <c r="GON90" s="99"/>
      <c r="GOO90" s="99"/>
      <c r="GOP90" s="99"/>
      <c r="GOQ90" s="99"/>
      <c r="GOR90" s="99"/>
      <c r="GOS90" s="99"/>
      <c r="GOT90" s="99"/>
      <c r="GOU90" s="99"/>
      <c r="GOV90" s="99"/>
      <c r="GOW90" s="99"/>
      <c r="GOX90" s="99"/>
      <c r="GOY90" s="99"/>
      <c r="GOZ90" s="99"/>
      <c r="GPA90" s="99"/>
      <c r="GPB90" s="99"/>
      <c r="GPC90" s="99"/>
      <c r="GPD90" s="99"/>
      <c r="GPE90" s="99"/>
      <c r="GPF90" s="99"/>
      <c r="GPG90" s="99"/>
      <c r="GPH90" s="99"/>
      <c r="GPI90" s="99"/>
      <c r="GPJ90" s="99"/>
      <c r="GPK90" s="99"/>
      <c r="GPL90" s="99"/>
      <c r="GPM90" s="99"/>
      <c r="GPN90" s="99"/>
      <c r="GPO90" s="99"/>
      <c r="GPP90" s="99"/>
      <c r="GPQ90" s="99"/>
      <c r="GPR90" s="99"/>
      <c r="GPS90" s="99"/>
      <c r="GPT90" s="99"/>
      <c r="GPU90" s="99"/>
      <c r="GPV90" s="99"/>
      <c r="GPW90" s="99"/>
      <c r="GPX90" s="99"/>
      <c r="GPY90" s="99"/>
      <c r="GPZ90" s="99"/>
      <c r="GQA90" s="99"/>
      <c r="GQB90" s="99"/>
      <c r="GQC90" s="99"/>
      <c r="GQD90" s="99"/>
      <c r="GQE90" s="99"/>
      <c r="GQF90" s="99"/>
      <c r="GQG90" s="99"/>
      <c r="GQH90" s="99"/>
      <c r="GQI90" s="99"/>
      <c r="GQJ90" s="99"/>
      <c r="GQK90" s="99"/>
      <c r="GQL90" s="99"/>
      <c r="GQM90" s="99"/>
      <c r="GQN90" s="99"/>
      <c r="GQO90" s="99"/>
      <c r="GQP90" s="99"/>
      <c r="GQQ90" s="99"/>
      <c r="GQR90" s="99"/>
      <c r="GQS90" s="99"/>
      <c r="GQT90" s="99"/>
      <c r="GQU90" s="99"/>
      <c r="GQV90" s="99"/>
      <c r="GQW90" s="99"/>
      <c r="GQX90" s="99"/>
      <c r="GQY90" s="99"/>
      <c r="GQZ90" s="99"/>
      <c r="GRA90" s="99"/>
      <c r="GRB90" s="99"/>
      <c r="GRC90" s="99"/>
      <c r="GRD90" s="99"/>
      <c r="GRE90" s="99"/>
      <c r="GRF90" s="99"/>
      <c r="GRG90" s="99"/>
      <c r="GRH90" s="99"/>
      <c r="GRI90" s="99"/>
      <c r="GRJ90" s="99"/>
      <c r="GRK90" s="99"/>
      <c r="GRL90" s="99"/>
      <c r="GRM90" s="99"/>
      <c r="GRN90" s="99"/>
      <c r="GRO90" s="99"/>
      <c r="GRP90" s="99"/>
      <c r="GRQ90" s="99"/>
      <c r="GRR90" s="99"/>
      <c r="GRS90" s="99"/>
      <c r="GRT90" s="99"/>
      <c r="GRU90" s="99"/>
      <c r="GRV90" s="99"/>
      <c r="GRW90" s="99"/>
      <c r="GRX90" s="99"/>
      <c r="GRY90" s="99"/>
      <c r="GRZ90" s="99"/>
      <c r="GSA90" s="99"/>
      <c r="GSB90" s="99"/>
      <c r="GSC90" s="99"/>
      <c r="GSD90" s="99"/>
      <c r="GSE90" s="99"/>
      <c r="GSF90" s="99"/>
      <c r="GSG90" s="99"/>
      <c r="GSH90" s="99"/>
      <c r="GSI90" s="99"/>
      <c r="GSJ90" s="99"/>
      <c r="GSK90" s="99"/>
      <c r="GSL90" s="99"/>
      <c r="GSM90" s="99"/>
      <c r="GSN90" s="99"/>
      <c r="GSO90" s="99"/>
      <c r="GSP90" s="99"/>
      <c r="GSQ90" s="99"/>
      <c r="GSR90" s="99"/>
      <c r="GSS90" s="99"/>
      <c r="GST90" s="99"/>
      <c r="GSU90" s="99"/>
      <c r="GSV90" s="99"/>
      <c r="GSW90" s="99"/>
      <c r="GSX90" s="99"/>
      <c r="GSY90" s="99"/>
      <c r="GSZ90" s="99"/>
      <c r="GTA90" s="99"/>
      <c r="GTB90" s="99"/>
      <c r="GTC90" s="99"/>
      <c r="GTD90" s="99"/>
      <c r="GTE90" s="99"/>
      <c r="GTF90" s="99"/>
      <c r="GTG90" s="99"/>
      <c r="GTH90" s="99"/>
      <c r="GTI90" s="99"/>
      <c r="GTJ90" s="99"/>
      <c r="GTK90" s="99"/>
      <c r="GTL90" s="99"/>
      <c r="GTM90" s="99"/>
      <c r="GTN90" s="99"/>
      <c r="GTO90" s="99"/>
      <c r="GTP90" s="99"/>
      <c r="GTQ90" s="99"/>
      <c r="GTR90" s="99"/>
      <c r="GTS90" s="99"/>
      <c r="GTT90" s="99"/>
      <c r="GTU90" s="99"/>
      <c r="GTV90" s="99"/>
      <c r="GTW90" s="99"/>
      <c r="GTX90" s="99"/>
      <c r="GTY90" s="99"/>
      <c r="GTZ90" s="99"/>
      <c r="GUA90" s="99"/>
      <c r="GUB90" s="99"/>
      <c r="GUC90" s="99"/>
      <c r="GUD90" s="99"/>
      <c r="GUE90" s="99"/>
      <c r="GUF90" s="99"/>
      <c r="GUG90" s="99"/>
      <c r="GUH90" s="99"/>
      <c r="GUI90" s="99"/>
      <c r="GUJ90" s="99"/>
      <c r="GUK90" s="99"/>
      <c r="GUL90" s="99"/>
      <c r="GUM90" s="99"/>
      <c r="GUN90" s="99"/>
      <c r="GUO90" s="99"/>
      <c r="GUP90" s="99"/>
      <c r="GUQ90" s="99"/>
      <c r="GUR90" s="99"/>
      <c r="GUS90" s="99"/>
      <c r="GUT90" s="99"/>
      <c r="GUU90" s="99"/>
      <c r="GUV90" s="99"/>
      <c r="GUW90" s="99"/>
      <c r="GUX90" s="99"/>
      <c r="GUY90" s="99"/>
      <c r="GUZ90" s="99"/>
      <c r="GVA90" s="99"/>
      <c r="GVB90" s="99"/>
      <c r="GVC90" s="99"/>
      <c r="GVD90" s="99"/>
      <c r="GVE90" s="99"/>
      <c r="GVF90" s="99"/>
      <c r="GVG90" s="99"/>
      <c r="GVH90" s="99"/>
      <c r="GVI90" s="99"/>
      <c r="GVJ90" s="99"/>
      <c r="GVK90" s="99"/>
      <c r="GVL90" s="99"/>
      <c r="GVM90" s="99"/>
      <c r="GVN90" s="99"/>
      <c r="GVO90" s="99"/>
      <c r="GVP90" s="99"/>
      <c r="GVQ90" s="99"/>
      <c r="GVR90" s="99"/>
      <c r="GVS90" s="99"/>
      <c r="GVT90" s="99"/>
      <c r="GVU90" s="99"/>
      <c r="GVV90" s="99"/>
      <c r="GVW90" s="99"/>
      <c r="GVX90" s="99"/>
      <c r="GVY90" s="99"/>
      <c r="GVZ90" s="99"/>
      <c r="GWA90" s="99"/>
      <c r="GWB90" s="99"/>
      <c r="GWC90" s="99"/>
      <c r="GWD90" s="99"/>
      <c r="GWE90" s="99"/>
      <c r="GWF90" s="99"/>
      <c r="GWG90" s="99"/>
      <c r="GWH90" s="99"/>
      <c r="GWI90" s="99"/>
      <c r="GWJ90" s="99"/>
      <c r="GWK90" s="99"/>
      <c r="GWL90" s="99"/>
      <c r="GWM90" s="99"/>
      <c r="GWN90" s="99"/>
      <c r="GWO90" s="99"/>
      <c r="GWP90" s="99"/>
      <c r="GWQ90" s="99"/>
      <c r="GWR90" s="99"/>
      <c r="GWS90" s="99"/>
      <c r="GWT90" s="99"/>
      <c r="GWU90" s="99"/>
      <c r="GWV90" s="99"/>
      <c r="GWW90" s="99"/>
      <c r="GWX90" s="99"/>
      <c r="GWY90" s="99"/>
      <c r="GWZ90" s="99"/>
      <c r="GXA90" s="99"/>
      <c r="GXB90" s="99"/>
      <c r="GXC90" s="99"/>
      <c r="GXD90" s="99"/>
      <c r="GXE90" s="99"/>
      <c r="GXF90" s="99"/>
      <c r="GXG90" s="99"/>
      <c r="GXH90" s="99"/>
      <c r="GXI90" s="99"/>
      <c r="GXJ90" s="99"/>
      <c r="GXK90" s="99"/>
      <c r="GXL90" s="99"/>
      <c r="GXM90" s="99"/>
      <c r="GXN90" s="99"/>
      <c r="GXO90" s="99"/>
      <c r="GXP90" s="99"/>
      <c r="GXQ90" s="99"/>
      <c r="GXR90" s="99"/>
      <c r="GXS90" s="99"/>
      <c r="GXT90" s="99"/>
      <c r="GXU90" s="99"/>
      <c r="GXV90" s="99"/>
      <c r="GXW90" s="99"/>
      <c r="GXX90" s="99"/>
      <c r="GXY90" s="99"/>
      <c r="GXZ90" s="99"/>
      <c r="GYA90" s="99"/>
      <c r="GYB90" s="99"/>
      <c r="GYC90" s="99"/>
      <c r="GYD90" s="99"/>
      <c r="GYE90" s="99"/>
      <c r="GYF90" s="99"/>
      <c r="GYG90" s="99"/>
      <c r="GYH90" s="99"/>
      <c r="GYI90" s="99"/>
      <c r="GYJ90" s="99"/>
      <c r="GYK90" s="99"/>
      <c r="GYL90" s="99"/>
      <c r="GYM90" s="99"/>
      <c r="GYN90" s="99"/>
      <c r="GYO90" s="99"/>
      <c r="GYP90" s="99"/>
      <c r="GYQ90" s="99"/>
      <c r="GYR90" s="99"/>
      <c r="GYS90" s="99"/>
      <c r="GYT90" s="99"/>
      <c r="GYU90" s="99"/>
      <c r="GYV90" s="99"/>
      <c r="GYW90" s="99"/>
      <c r="GYX90" s="99"/>
      <c r="GYY90" s="99"/>
      <c r="GYZ90" s="99"/>
      <c r="GZA90" s="99"/>
      <c r="GZB90" s="99"/>
      <c r="GZC90" s="99"/>
      <c r="GZD90" s="99"/>
      <c r="GZE90" s="99"/>
      <c r="GZF90" s="99"/>
      <c r="GZG90" s="99"/>
      <c r="GZH90" s="99"/>
      <c r="GZI90" s="99"/>
      <c r="GZJ90" s="99"/>
      <c r="GZK90" s="99"/>
      <c r="GZL90" s="99"/>
      <c r="GZM90" s="99"/>
      <c r="GZN90" s="99"/>
      <c r="GZO90" s="99"/>
      <c r="GZP90" s="99"/>
      <c r="GZQ90" s="99"/>
      <c r="GZR90" s="99"/>
      <c r="GZS90" s="99"/>
      <c r="GZT90" s="99"/>
      <c r="GZU90" s="99"/>
      <c r="GZV90" s="99"/>
      <c r="GZW90" s="99"/>
      <c r="GZX90" s="99"/>
      <c r="GZY90" s="99"/>
      <c r="GZZ90" s="99"/>
      <c r="HAA90" s="99"/>
      <c r="HAB90" s="99"/>
      <c r="HAC90" s="99"/>
      <c r="HAD90" s="99"/>
      <c r="HAE90" s="99"/>
      <c r="HAF90" s="99"/>
      <c r="HAG90" s="99"/>
      <c r="HAH90" s="99"/>
      <c r="HAI90" s="99"/>
      <c r="HAJ90" s="99"/>
      <c r="HAK90" s="99"/>
      <c r="HAL90" s="99"/>
      <c r="HAM90" s="99"/>
      <c r="HAN90" s="99"/>
      <c r="HAO90" s="99"/>
      <c r="HAP90" s="99"/>
      <c r="HAQ90" s="99"/>
      <c r="HAR90" s="99"/>
      <c r="HAS90" s="99"/>
      <c r="HAT90" s="99"/>
      <c r="HAU90" s="99"/>
      <c r="HAV90" s="99"/>
      <c r="HAW90" s="99"/>
      <c r="HAX90" s="99"/>
      <c r="HAY90" s="99"/>
      <c r="HAZ90" s="99"/>
      <c r="HBA90" s="99"/>
      <c r="HBB90" s="99"/>
      <c r="HBC90" s="99"/>
      <c r="HBD90" s="99"/>
      <c r="HBE90" s="99"/>
      <c r="HBF90" s="99"/>
      <c r="HBG90" s="99"/>
      <c r="HBH90" s="99"/>
      <c r="HBI90" s="99"/>
      <c r="HBJ90" s="99"/>
      <c r="HBK90" s="99"/>
      <c r="HBL90" s="99"/>
      <c r="HBM90" s="99"/>
      <c r="HBN90" s="99"/>
      <c r="HBO90" s="99"/>
      <c r="HBP90" s="99"/>
      <c r="HBQ90" s="99"/>
      <c r="HBR90" s="99"/>
      <c r="HBS90" s="99"/>
      <c r="HBT90" s="99"/>
      <c r="HBU90" s="99"/>
      <c r="HBV90" s="99"/>
      <c r="HBW90" s="99"/>
      <c r="HBX90" s="99"/>
      <c r="HBY90" s="99"/>
      <c r="HBZ90" s="99"/>
      <c r="HCA90" s="99"/>
      <c r="HCB90" s="99"/>
      <c r="HCC90" s="99"/>
      <c r="HCD90" s="99"/>
      <c r="HCE90" s="99"/>
      <c r="HCF90" s="99"/>
      <c r="HCG90" s="99"/>
      <c r="HCH90" s="99"/>
      <c r="HCI90" s="99"/>
      <c r="HCJ90" s="99"/>
      <c r="HCK90" s="99"/>
      <c r="HCL90" s="99"/>
      <c r="HCM90" s="99"/>
      <c r="HCN90" s="99"/>
      <c r="HCO90" s="99"/>
      <c r="HCP90" s="99"/>
      <c r="HCQ90" s="99"/>
      <c r="HCR90" s="99"/>
      <c r="HCS90" s="99"/>
      <c r="HCT90" s="99"/>
      <c r="HCU90" s="99"/>
      <c r="HCV90" s="99"/>
      <c r="HCW90" s="99"/>
      <c r="HCX90" s="99"/>
      <c r="HCY90" s="99"/>
      <c r="HCZ90" s="99"/>
      <c r="HDA90" s="99"/>
      <c r="HDB90" s="99"/>
      <c r="HDC90" s="99"/>
      <c r="HDD90" s="99"/>
      <c r="HDE90" s="99"/>
      <c r="HDF90" s="99"/>
      <c r="HDG90" s="99"/>
      <c r="HDH90" s="99"/>
      <c r="HDI90" s="99"/>
      <c r="HDJ90" s="99"/>
      <c r="HDK90" s="99"/>
      <c r="HDL90" s="99"/>
      <c r="HDM90" s="99"/>
      <c r="HDN90" s="99"/>
      <c r="HDO90" s="99"/>
      <c r="HDP90" s="99"/>
      <c r="HDQ90" s="99"/>
      <c r="HDR90" s="99"/>
      <c r="HDS90" s="99"/>
      <c r="HDT90" s="99"/>
      <c r="HDU90" s="99"/>
      <c r="HDV90" s="99"/>
      <c r="HDW90" s="99"/>
      <c r="HDX90" s="99"/>
      <c r="HDY90" s="99"/>
      <c r="HDZ90" s="99"/>
      <c r="HEA90" s="99"/>
      <c r="HEB90" s="99"/>
      <c r="HEC90" s="99"/>
      <c r="HED90" s="99"/>
      <c r="HEE90" s="99"/>
      <c r="HEF90" s="99"/>
      <c r="HEG90" s="99"/>
      <c r="HEH90" s="99"/>
      <c r="HEI90" s="99"/>
      <c r="HEJ90" s="99"/>
      <c r="HEK90" s="99"/>
      <c r="HEL90" s="99"/>
      <c r="HEM90" s="99"/>
      <c r="HEN90" s="99"/>
      <c r="HEO90" s="99"/>
      <c r="HEP90" s="99"/>
      <c r="HEQ90" s="99"/>
      <c r="HER90" s="99"/>
      <c r="HES90" s="99"/>
      <c r="HET90" s="99"/>
      <c r="HEU90" s="99"/>
      <c r="HEV90" s="99"/>
      <c r="HEW90" s="99"/>
      <c r="HEX90" s="99"/>
      <c r="HEY90" s="99"/>
      <c r="HEZ90" s="99"/>
      <c r="HFA90" s="99"/>
      <c r="HFB90" s="99"/>
      <c r="HFC90" s="99"/>
      <c r="HFD90" s="99"/>
      <c r="HFE90" s="99"/>
      <c r="HFF90" s="99"/>
      <c r="HFG90" s="99"/>
      <c r="HFH90" s="99"/>
      <c r="HFI90" s="99"/>
      <c r="HFJ90" s="99"/>
      <c r="HFK90" s="99"/>
      <c r="HFL90" s="99"/>
      <c r="HFM90" s="99"/>
      <c r="HFN90" s="99"/>
      <c r="HFO90" s="99"/>
      <c r="HFP90" s="99"/>
      <c r="HFQ90" s="99"/>
      <c r="HFR90" s="99"/>
      <c r="HFS90" s="99"/>
      <c r="HFT90" s="99"/>
      <c r="HFU90" s="99"/>
      <c r="HFV90" s="99"/>
      <c r="HFW90" s="99"/>
      <c r="HFX90" s="99"/>
      <c r="HFY90" s="99"/>
      <c r="HFZ90" s="99"/>
      <c r="HGA90" s="99"/>
      <c r="HGB90" s="99"/>
      <c r="HGC90" s="99"/>
      <c r="HGD90" s="99"/>
      <c r="HGE90" s="99"/>
      <c r="HGF90" s="99"/>
      <c r="HGG90" s="99"/>
      <c r="HGH90" s="99"/>
      <c r="HGI90" s="99"/>
      <c r="HGJ90" s="99"/>
      <c r="HGK90" s="99"/>
      <c r="HGL90" s="99"/>
      <c r="HGM90" s="99"/>
      <c r="HGN90" s="99"/>
      <c r="HGO90" s="99"/>
      <c r="HGP90" s="99"/>
      <c r="HGQ90" s="99"/>
      <c r="HGR90" s="99"/>
      <c r="HGS90" s="99"/>
      <c r="HGT90" s="99"/>
      <c r="HGU90" s="99"/>
      <c r="HGV90" s="99"/>
      <c r="HGW90" s="99"/>
      <c r="HGX90" s="99"/>
      <c r="HGY90" s="99"/>
      <c r="HGZ90" s="99"/>
      <c r="HHA90" s="99"/>
      <c r="HHB90" s="99"/>
      <c r="HHC90" s="99"/>
      <c r="HHD90" s="99"/>
      <c r="HHE90" s="99"/>
      <c r="HHF90" s="99"/>
      <c r="HHG90" s="99"/>
      <c r="HHH90" s="99"/>
      <c r="HHI90" s="99"/>
      <c r="HHJ90" s="99"/>
      <c r="HHK90" s="99"/>
      <c r="HHL90" s="99"/>
      <c r="HHM90" s="99"/>
      <c r="HHN90" s="99"/>
      <c r="HHO90" s="99"/>
      <c r="HHP90" s="99"/>
      <c r="HHQ90" s="99"/>
      <c r="HHR90" s="99"/>
      <c r="HHS90" s="99"/>
      <c r="HHT90" s="99"/>
      <c r="HHU90" s="99"/>
      <c r="HHV90" s="99"/>
      <c r="HHW90" s="99"/>
      <c r="HHX90" s="99"/>
      <c r="HHY90" s="99"/>
      <c r="HHZ90" s="99"/>
      <c r="HIA90" s="99"/>
      <c r="HIB90" s="99"/>
      <c r="HIC90" s="99"/>
      <c r="HID90" s="99"/>
      <c r="HIE90" s="99"/>
      <c r="HIF90" s="99"/>
      <c r="HIG90" s="99"/>
      <c r="HIH90" s="99"/>
      <c r="HII90" s="99"/>
      <c r="HIJ90" s="99"/>
      <c r="HIK90" s="99"/>
      <c r="HIL90" s="99"/>
      <c r="HIM90" s="99"/>
      <c r="HIN90" s="99"/>
      <c r="HIO90" s="99"/>
      <c r="HIP90" s="99"/>
      <c r="HIQ90" s="99"/>
      <c r="HIR90" s="99"/>
      <c r="HIS90" s="99"/>
      <c r="HIT90" s="99"/>
      <c r="HIU90" s="99"/>
      <c r="HIV90" s="99"/>
      <c r="HIW90" s="99"/>
      <c r="HIX90" s="99"/>
      <c r="HIY90" s="99"/>
      <c r="HIZ90" s="99"/>
      <c r="HJA90" s="99"/>
      <c r="HJB90" s="99"/>
      <c r="HJC90" s="99"/>
      <c r="HJD90" s="99"/>
      <c r="HJE90" s="99"/>
      <c r="HJF90" s="99"/>
      <c r="HJG90" s="99"/>
      <c r="HJH90" s="99"/>
      <c r="HJI90" s="99"/>
      <c r="HJJ90" s="99"/>
      <c r="HJK90" s="99"/>
      <c r="HJL90" s="99"/>
      <c r="HJM90" s="99"/>
      <c r="HJN90" s="99"/>
      <c r="HJO90" s="99"/>
      <c r="HJP90" s="99"/>
      <c r="HJQ90" s="99"/>
      <c r="HJR90" s="99"/>
      <c r="HJS90" s="99"/>
      <c r="HJT90" s="99"/>
      <c r="HJU90" s="99"/>
      <c r="HJV90" s="99"/>
      <c r="HJW90" s="99"/>
      <c r="HJX90" s="99"/>
      <c r="HJY90" s="99"/>
      <c r="HJZ90" s="99"/>
      <c r="HKA90" s="99"/>
      <c r="HKB90" s="99"/>
      <c r="HKC90" s="99"/>
      <c r="HKD90" s="99"/>
      <c r="HKE90" s="99"/>
      <c r="HKF90" s="99"/>
      <c r="HKG90" s="99"/>
      <c r="HKH90" s="99"/>
      <c r="HKI90" s="99"/>
      <c r="HKJ90" s="99"/>
      <c r="HKK90" s="99"/>
      <c r="HKL90" s="99"/>
      <c r="HKM90" s="99"/>
      <c r="HKN90" s="99"/>
      <c r="HKO90" s="99"/>
      <c r="HKP90" s="99"/>
      <c r="HKQ90" s="99"/>
      <c r="HKR90" s="99"/>
      <c r="HKS90" s="99"/>
      <c r="HKT90" s="99"/>
      <c r="HKU90" s="99"/>
      <c r="HKV90" s="99"/>
      <c r="HKW90" s="99"/>
      <c r="HKX90" s="99"/>
      <c r="HKY90" s="99"/>
      <c r="HKZ90" s="99"/>
      <c r="HLA90" s="99"/>
      <c r="HLB90" s="99"/>
      <c r="HLC90" s="99"/>
      <c r="HLD90" s="99"/>
      <c r="HLE90" s="99"/>
      <c r="HLF90" s="99"/>
      <c r="HLG90" s="99"/>
      <c r="HLH90" s="99"/>
      <c r="HLI90" s="99"/>
      <c r="HLJ90" s="99"/>
      <c r="HLK90" s="99"/>
      <c r="HLL90" s="99"/>
      <c r="HLM90" s="99"/>
      <c r="HLN90" s="99"/>
      <c r="HLO90" s="99"/>
      <c r="HLP90" s="99"/>
      <c r="HLQ90" s="99"/>
      <c r="HLR90" s="99"/>
      <c r="HLS90" s="99"/>
      <c r="HLT90" s="99"/>
      <c r="HLU90" s="99"/>
      <c r="HLV90" s="99"/>
      <c r="HLW90" s="99"/>
      <c r="HLX90" s="99"/>
      <c r="HLY90" s="99"/>
      <c r="HLZ90" s="99"/>
      <c r="HMA90" s="99"/>
      <c r="HMB90" s="99"/>
      <c r="HMC90" s="99"/>
      <c r="HMD90" s="99"/>
      <c r="HME90" s="99"/>
      <c r="HMF90" s="99"/>
      <c r="HMG90" s="99"/>
      <c r="HMH90" s="99"/>
      <c r="HMI90" s="99"/>
      <c r="HMJ90" s="99"/>
      <c r="HMK90" s="99"/>
      <c r="HML90" s="99"/>
      <c r="HMM90" s="99"/>
      <c r="HMN90" s="99"/>
      <c r="HMO90" s="99"/>
      <c r="HMP90" s="99"/>
      <c r="HMQ90" s="99"/>
      <c r="HMR90" s="99"/>
      <c r="HMS90" s="99"/>
      <c r="HMT90" s="99"/>
      <c r="HMU90" s="99"/>
      <c r="HMV90" s="99"/>
      <c r="HMW90" s="99"/>
      <c r="HMX90" s="99"/>
      <c r="HMY90" s="99"/>
      <c r="HMZ90" s="99"/>
      <c r="HNA90" s="99"/>
      <c r="HNB90" s="99"/>
      <c r="HNC90" s="99"/>
      <c r="HND90" s="99"/>
      <c r="HNE90" s="99"/>
      <c r="HNF90" s="99"/>
      <c r="HNG90" s="99"/>
      <c r="HNH90" s="99"/>
      <c r="HNI90" s="99"/>
      <c r="HNJ90" s="99"/>
      <c r="HNK90" s="99"/>
      <c r="HNL90" s="99"/>
      <c r="HNM90" s="99"/>
      <c r="HNN90" s="99"/>
      <c r="HNO90" s="99"/>
      <c r="HNP90" s="99"/>
      <c r="HNQ90" s="99"/>
      <c r="HNR90" s="99"/>
      <c r="HNS90" s="99"/>
      <c r="HNT90" s="99"/>
      <c r="HNU90" s="99"/>
      <c r="HNV90" s="99"/>
      <c r="HNW90" s="99"/>
      <c r="HNX90" s="99"/>
      <c r="HNY90" s="99"/>
      <c r="HNZ90" s="99"/>
      <c r="HOA90" s="99"/>
      <c r="HOB90" s="99"/>
      <c r="HOC90" s="99"/>
      <c r="HOD90" s="99"/>
      <c r="HOE90" s="99"/>
      <c r="HOF90" s="99"/>
      <c r="HOG90" s="99"/>
      <c r="HOH90" s="99"/>
      <c r="HOI90" s="99"/>
      <c r="HOJ90" s="99"/>
      <c r="HOK90" s="99"/>
      <c r="HOL90" s="99"/>
      <c r="HOM90" s="99"/>
      <c r="HON90" s="99"/>
      <c r="HOO90" s="99"/>
      <c r="HOP90" s="99"/>
      <c r="HOQ90" s="99"/>
      <c r="HOR90" s="99"/>
      <c r="HOS90" s="99"/>
      <c r="HOT90" s="99"/>
      <c r="HOU90" s="99"/>
      <c r="HOV90" s="99"/>
      <c r="HOW90" s="99"/>
      <c r="HOX90" s="99"/>
      <c r="HOY90" s="99"/>
      <c r="HOZ90" s="99"/>
      <c r="HPA90" s="99"/>
      <c r="HPB90" s="99"/>
      <c r="HPC90" s="99"/>
      <c r="HPD90" s="99"/>
      <c r="HPE90" s="99"/>
      <c r="HPF90" s="99"/>
      <c r="HPG90" s="99"/>
      <c r="HPH90" s="99"/>
      <c r="HPI90" s="99"/>
      <c r="HPJ90" s="99"/>
      <c r="HPK90" s="99"/>
      <c r="HPL90" s="99"/>
      <c r="HPM90" s="99"/>
      <c r="HPN90" s="99"/>
      <c r="HPO90" s="99"/>
      <c r="HPP90" s="99"/>
      <c r="HPQ90" s="99"/>
      <c r="HPR90" s="99"/>
      <c r="HPS90" s="99"/>
      <c r="HPT90" s="99"/>
      <c r="HPU90" s="99"/>
      <c r="HPV90" s="99"/>
      <c r="HPW90" s="99"/>
      <c r="HPX90" s="99"/>
      <c r="HPY90" s="99"/>
      <c r="HPZ90" s="99"/>
      <c r="HQA90" s="99"/>
      <c r="HQB90" s="99"/>
      <c r="HQC90" s="99"/>
      <c r="HQD90" s="99"/>
      <c r="HQE90" s="99"/>
      <c r="HQF90" s="99"/>
      <c r="HQG90" s="99"/>
      <c r="HQH90" s="99"/>
      <c r="HQI90" s="99"/>
      <c r="HQJ90" s="99"/>
      <c r="HQK90" s="99"/>
      <c r="HQL90" s="99"/>
      <c r="HQM90" s="99"/>
      <c r="HQN90" s="99"/>
      <c r="HQO90" s="99"/>
      <c r="HQP90" s="99"/>
      <c r="HQQ90" s="99"/>
      <c r="HQR90" s="99"/>
      <c r="HQS90" s="99"/>
      <c r="HQT90" s="99"/>
      <c r="HQU90" s="99"/>
      <c r="HQV90" s="99"/>
      <c r="HQW90" s="99"/>
      <c r="HQX90" s="99"/>
      <c r="HQY90" s="99"/>
      <c r="HQZ90" s="99"/>
      <c r="HRA90" s="99"/>
      <c r="HRB90" s="99"/>
      <c r="HRC90" s="99"/>
      <c r="HRD90" s="99"/>
      <c r="HRE90" s="99"/>
      <c r="HRF90" s="99"/>
      <c r="HRG90" s="99"/>
      <c r="HRH90" s="99"/>
      <c r="HRI90" s="99"/>
      <c r="HRJ90" s="99"/>
      <c r="HRK90" s="99"/>
      <c r="HRL90" s="99"/>
      <c r="HRM90" s="99"/>
      <c r="HRN90" s="99"/>
      <c r="HRO90" s="99"/>
      <c r="HRP90" s="99"/>
      <c r="HRQ90" s="99"/>
      <c r="HRR90" s="99"/>
      <c r="HRS90" s="99"/>
      <c r="HRT90" s="99"/>
      <c r="HRU90" s="99"/>
      <c r="HRV90" s="99"/>
      <c r="HRW90" s="99"/>
      <c r="HRX90" s="99"/>
      <c r="HRY90" s="99"/>
      <c r="HRZ90" s="99"/>
      <c r="HSA90" s="99"/>
      <c r="HSB90" s="99"/>
      <c r="HSC90" s="99"/>
      <c r="HSD90" s="99"/>
      <c r="HSE90" s="99"/>
      <c r="HSF90" s="99"/>
      <c r="HSG90" s="99"/>
      <c r="HSH90" s="99"/>
      <c r="HSI90" s="99"/>
      <c r="HSJ90" s="99"/>
      <c r="HSK90" s="99"/>
      <c r="HSL90" s="99"/>
      <c r="HSM90" s="99"/>
      <c r="HSN90" s="99"/>
      <c r="HSO90" s="99"/>
      <c r="HSP90" s="99"/>
      <c r="HSQ90" s="99"/>
      <c r="HSR90" s="99"/>
      <c r="HSS90" s="99"/>
      <c r="HST90" s="99"/>
      <c r="HSU90" s="99"/>
      <c r="HSV90" s="99"/>
      <c r="HSW90" s="99"/>
      <c r="HSX90" s="99"/>
      <c r="HSY90" s="99"/>
      <c r="HSZ90" s="99"/>
      <c r="HTA90" s="99"/>
      <c r="HTB90" s="99"/>
      <c r="HTC90" s="99"/>
      <c r="HTD90" s="99"/>
      <c r="HTE90" s="99"/>
      <c r="HTF90" s="99"/>
      <c r="HTG90" s="99"/>
      <c r="HTH90" s="99"/>
      <c r="HTI90" s="99"/>
      <c r="HTJ90" s="99"/>
      <c r="HTK90" s="99"/>
      <c r="HTL90" s="99"/>
      <c r="HTM90" s="99"/>
      <c r="HTN90" s="99"/>
      <c r="HTO90" s="99"/>
      <c r="HTP90" s="99"/>
      <c r="HTQ90" s="99"/>
      <c r="HTR90" s="99"/>
      <c r="HTS90" s="99"/>
      <c r="HTT90" s="99"/>
      <c r="HTU90" s="99"/>
      <c r="HTV90" s="99"/>
      <c r="HTW90" s="99"/>
      <c r="HTX90" s="99"/>
      <c r="HTY90" s="99"/>
      <c r="HTZ90" s="99"/>
      <c r="HUA90" s="99"/>
      <c r="HUB90" s="99"/>
      <c r="HUC90" s="99"/>
      <c r="HUD90" s="99"/>
      <c r="HUE90" s="99"/>
      <c r="HUF90" s="99"/>
      <c r="HUG90" s="99"/>
      <c r="HUH90" s="99"/>
      <c r="HUI90" s="99"/>
      <c r="HUJ90" s="99"/>
      <c r="HUK90" s="99"/>
      <c r="HUL90" s="99"/>
      <c r="HUM90" s="99"/>
      <c r="HUN90" s="99"/>
      <c r="HUO90" s="99"/>
      <c r="HUP90" s="99"/>
      <c r="HUQ90" s="99"/>
      <c r="HUR90" s="99"/>
      <c r="HUS90" s="99"/>
      <c r="HUT90" s="99"/>
      <c r="HUU90" s="99"/>
      <c r="HUV90" s="99"/>
      <c r="HUW90" s="99"/>
      <c r="HUX90" s="99"/>
      <c r="HUY90" s="99"/>
      <c r="HUZ90" s="99"/>
      <c r="HVA90" s="99"/>
      <c r="HVB90" s="99"/>
      <c r="HVC90" s="99"/>
      <c r="HVD90" s="99"/>
      <c r="HVE90" s="99"/>
      <c r="HVF90" s="99"/>
      <c r="HVG90" s="99"/>
      <c r="HVH90" s="99"/>
      <c r="HVI90" s="99"/>
      <c r="HVJ90" s="99"/>
      <c r="HVK90" s="99"/>
      <c r="HVL90" s="99"/>
      <c r="HVM90" s="99"/>
      <c r="HVN90" s="99"/>
      <c r="HVO90" s="99"/>
      <c r="HVP90" s="99"/>
      <c r="HVQ90" s="99"/>
      <c r="HVR90" s="99"/>
      <c r="HVS90" s="99"/>
      <c r="HVT90" s="99"/>
      <c r="HVU90" s="99"/>
      <c r="HVV90" s="99"/>
      <c r="HVW90" s="99"/>
      <c r="HVX90" s="99"/>
      <c r="HVY90" s="99"/>
      <c r="HVZ90" s="99"/>
      <c r="HWA90" s="99"/>
      <c r="HWB90" s="99"/>
      <c r="HWC90" s="99"/>
      <c r="HWD90" s="99"/>
      <c r="HWE90" s="99"/>
      <c r="HWF90" s="99"/>
      <c r="HWG90" s="99"/>
      <c r="HWH90" s="99"/>
      <c r="HWI90" s="99"/>
      <c r="HWJ90" s="99"/>
      <c r="HWK90" s="99"/>
      <c r="HWL90" s="99"/>
      <c r="HWM90" s="99"/>
      <c r="HWN90" s="99"/>
      <c r="HWO90" s="99"/>
      <c r="HWP90" s="99"/>
      <c r="HWQ90" s="99"/>
      <c r="HWR90" s="99"/>
      <c r="HWS90" s="99"/>
      <c r="HWT90" s="99"/>
      <c r="HWU90" s="99"/>
      <c r="HWV90" s="99"/>
      <c r="HWW90" s="99"/>
      <c r="HWX90" s="99"/>
      <c r="HWY90" s="99"/>
      <c r="HWZ90" s="99"/>
      <c r="HXA90" s="99"/>
      <c r="HXB90" s="99"/>
      <c r="HXC90" s="99"/>
      <c r="HXD90" s="99"/>
      <c r="HXE90" s="99"/>
      <c r="HXF90" s="99"/>
      <c r="HXG90" s="99"/>
      <c r="HXH90" s="99"/>
      <c r="HXI90" s="99"/>
      <c r="HXJ90" s="99"/>
      <c r="HXK90" s="99"/>
      <c r="HXL90" s="99"/>
      <c r="HXM90" s="99"/>
      <c r="HXN90" s="99"/>
      <c r="HXO90" s="99"/>
      <c r="HXP90" s="99"/>
      <c r="HXQ90" s="99"/>
      <c r="HXR90" s="99"/>
      <c r="HXS90" s="99"/>
      <c r="HXT90" s="99"/>
      <c r="HXU90" s="99"/>
      <c r="HXV90" s="99"/>
      <c r="HXW90" s="99"/>
      <c r="HXX90" s="99"/>
      <c r="HXY90" s="99"/>
      <c r="HXZ90" s="99"/>
      <c r="HYA90" s="99"/>
      <c r="HYB90" s="99"/>
      <c r="HYC90" s="99"/>
      <c r="HYD90" s="99"/>
      <c r="HYE90" s="99"/>
      <c r="HYF90" s="99"/>
      <c r="HYG90" s="99"/>
      <c r="HYH90" s="99"/>
      <c r="HYI90" s="99"/>
      <c r="HYJ90" s="99"/>
      <c r="HYK90" s="99"/>
      <c r="HYL90" s="99"/>
      <c r="HYM90" s="99"/>
      <c r="HYN90" s="99"/>
      <c r="HYO90" s="99"/>
      <c r="HYP90" s="99"/>
      <c r="HYQ90" s="99"/>
      <c r="HYR90" s="99"/>
      <c r="HYS90" s="99"/>
      <c r="HYT90" s="99"/>
      <c r="HYU90" s="99"/>
      <c r="HYV90" s="99"/>
      <c r="HYW90" s="99"/>
      <c r="HYX90" s="99"/>
      <c r="HYY90" s="99"/>
      <c r="HYZ90" s="99"/>
      <c r="HZA90" s="99"/>
      <c r="HZB90" s="99"/>
      <c r="HZC90" s="99"/>
      <c r="HZD90" s="99"/>
      <c r="HZE90" s="99"/>
      <c r="HZF90" s="99"/>
      <c r="HZG90" s="99"/>
      <c r="HZH90" s="99"/>
      <c r="HZI90" s="99"/>
      <c r="HZJ90" s="99"/>
      <c r="HZK90" s="99"/>
      <c r="HZL90" s="99"/>
      <c r="HZM90" s="99"/>
      <c r="HZN90" s="99"/>
      <c r="HZO90" s="99"/>
      <c r="HZP90" s="99"/>
      <c r="HZQ90" s="99"/>
      <c r="HZR90" s="99"/>
      <c r="HZS90" s="99"/>
      <c r="HZT90" s="99"/>
      <c r="HZU90" s="99"/>
      <c r="HZV90" s="99"/>
      <c r="HZW90" s="99"/>
      <c r="HZX90" s="99"/>
      <c r="HZY90" s="99"/>
      <c r="HZZ90" s="99"/>
      <c r="IAA90" s="99"/>
      <c r="IAB90" s="99"/>
      <c r="IAC90" s="99"/>
      <c r="IAD90" s="99"/>
      <c r="IAE90" s="99"/>
      <c r="IAF90" s="99"/>
      <c r="IAG90" s="99"/>
      <c r="IAH90" s="99"/>
      <c r="IAI90" s="99"/>
      <c r="IAJ90" s="99"/>
      <c r="IAK90" s="99"/>
      <c r="IAL90" s="99"/>
      <c r="IAM90" s="99"/>
      <c r="IAN90" s="99"/>
      <c r="IAO90" s="99"/>
      <c r="IAP90" s="99"/>
      <c r="IAQ90" s="99"/>
      <c r="IAR90" s="99"/>
      <c r="IAS90" s="99"/>
      <c r="IAT90" s="99"/>
      <c r="IAU90" s="99"/>
      <c r="IAV90" s="99"/>
      <c r="IAW90" s="99"/>
      <c r="IAX90" s="99"/>
      <c r="IAY90" s="99"/>
      <c r="IAZ90" s="99"/>
      <c r="IBA90" s="99"/>
      <c r="IBB90" s="99"/>
      <c r="IBC90" s="99"/>
      <c r="IBD90" s="99"/>
      <c r="IBE90" s="99"/>
      <c r="IBF90" s="99"/>
      <c r="IBG90" s="99"/>
      <c r="IBH90" s="99"/>
      <c r="IBI90" s="99"/>
      <c r="IBJ90" s="99"/>
      <c r="IBK90" s="99"/>
      <c r="IBL90" s="99"/>
      <c r="IBM90" s="99"/>
      <c r="IBN90" s="99"/>
      <c r="IBO90" s="99"/>
      <c r="IBP90" s="99"/>
      <c r="IBQ90" s="99"/>
      <c r="IBR90" s="99"/>
      <c r="IBS90" s="99"/>
      <c r="IBT90" s="99"/>
      <c r="IBU90" s="99"/>
      <c r="IBV90" s="99"/>
      <c r="IBW90" s="99"/>
      <c r="IBX90" s="99"/>
      <c r="IBY90" s="99"/>
      <c r="IBZ90" s="99"/>
      <c r="ICA90" s="99"/>
      <c r="ICB90" s="99"/>
      <c r="ICC90" s="99"/>
      <c r="ICD90" s="99"/>
      <c r="ICE90" s="99"/>
      <c r="ICF90" s="99"/>
      <c r="ICG90" s="99"/>
      <c r="ICH90" s="99"/>
      <c r="ICI90" s="99"/>
      <c r="ICJ90" s="99"/>
      <c r="ICK90" s="99"/>
      <c r="ICL90" s="99"/>
      <c r="ICM90" s="99"/>
      <c r="ICN90" s="99"/>
      <c r="ICO90" s="99"/>
      <c r="ICP90" s="99"/>
      <c r="ICQ90" s="99"/>
      <c r="ICR90" s="99"/>
      <c r="ICS90" s="99"/>
      <c r="ICT90" s="99"/>
      <c r="ICU90" s="99"/>
      <c r="ICV90" s="99"/>
      <c r="ICW90" s="99"/>
      <c r="ICX90" s="99"/>
      <c r="ICY90" s="99"/>
      <c r="ICZ90" s="99"/>
      <c r="IDA90" s="99"/>
      <c r="IDB90" s="99"/>
      <c r="IDC90" s="99"/>
      <c r="IDD90" s="99"/>
      <c r="IDE90" s="99"/>
      <c r="IDF90" s="99"/>
      <c r="IDG90" s="99"/>
      <c r="IDH90" s="99"/>
      <c r="IDI90" s="99"/>
      <c r="IDJ90" s="99"/>
      <c r="IDK90" s="99"/>
      <c r="IDL90" s="99"/>
      <c r="IDM90" s="99"/>
      <c r="IDN90" s="99"/>
      <c r="IDO90" s="99"/>
      <c r="IDP90" s="99"/>
      <c r="IDQ90" s="99"/>
      <c r="IDR90" s="99"/>
      <c r="IDS90" s="99"/>
      <c r="IDT90" s="99"/>
      <c r="IDU90" s="99"/>
      <c r="IDV90" s="99"/>
      <c r="IDW90" s="99"/>
      <c r="IDX90" s="99"/>
      <c r="IDY90" s="99"/>
      <c r="IDZ90" s="99"/>
      <c r="IEA90" s="99"/>
      <c r="IEB90" s="99"/>
      <c r="IEC90" s="99"/>
      <c r="IED90" s="99"/>
      <c r="IEE90" s="99"/>
      <c r="IEF90" s="99"/>
      <c r="IEG90" s="99"/>
      <c r="IEH90" s="99"/>
      <c r="IEI90" s="99"/>
      <c r="IEJ90" s="99"/>
      <c r="IEK90" s="99"/>
      <c r="IEL90" s="99"/>
      <c r="IEM90" s="99"/>
      <c r="IEN90" s="99"/>
      <c r="IEO90" s="99"/>
      <c r="IEP90" s="99"/>
      <c r="IEQ90" s="99"/>
      <c r="IER90" s="99"/>
      <c r="IES90" s="99"/>
      <c r="IET90" s="99"/>
      <c r="IEU90" s="99"/>
      <c r="IEV90" s="99"/>
      <c r="IEW90" s="99"/>
      <c r="IEX90" s="99"/>
      <c r="IEY90" s="99"/>
      <c r="IEZ90" s="99"/>
      <c r="IFA90" s="99"/>
      <c r="IFB90" s="99"/>
      <c r="IFC90" s="99"/>
      <c r="IFD90" s="99"/>
      <c r="IFE90" s="99"/>
      <c r="IFF90" s="99"/>
      <c r="IFG90" s="99"/>
      <c r="IFH90" s="99"/>
      <c r="IFI90" s="99"/>
      <c r="IFJ90" s="99"/>
      <c r="IFK90" s="99"/>
      <c r="IFL90" s="99"/>
      <c r="IFM90" s="99"/>
      <c r="IFN90" s="99"/>
      <c r="IFO90" s="99"/>
      <c r="IFP90" s="99"/>
      <c r="IFQ90" s="99"/>
      <c r="IFR90" s="99"/>
      <c r="IFS90" s="99"/>
      <c r="IFT90" s="99"/>
      <c r="IFU90" s="99"/>
      <c r="IFV90" s="99"/>
      <c r="IFW90" s="99"/>
      <c r="IFX90" s="99"/>
      <c r="IFY90" s="99"/>
      <c r="IFZ90" s="99"/>
      <c r="IGA90" s="99"/>
      <c r="IGB90" s="99"/>
      <c r="IGC90" s="99"/>
      <c r="IGD90" s="99"/>
      <c r="IGE90" s="99"/>
      <c r="IGF90" s="99"/>
      <c r="IGG90" s="99"/>
      <c r="IGH90" s="99"/>
      <c r="IGI90" s="99"/>
      <c r="IGJ90" s="99"/>
      <c r="IGK90" s="99"/>
      <c r="IGL90" s="99"/>
      <c r="IGM90" s="99"/>
      <c r="IGN90" s="99"/>
      <c r="IGO90" s="99"/>
      <c r="IGP90" s="99"/>
      <c r="IGQ90" s="99"/>
      <c r="IGR90" s="99"/>
      <c r="IGS90" s="99"/>
      <c r="IGT90" s="99"/>
      <c r="IGU90" s="99"/>
      <c r="IGV90" s="99"/>
      <c r="IGW90" s="99"/>
      <c r="IGX90" s="99"/>
      <c r="IGY90" s="99"/>
      <c r="IGZ90" s="99"/>
      <c r="IHA90" s="99"/>
      <c r="IHB90" s="99"/>
      <c r="IHC90" s="99"/>
      <c r="IHD90" s="99"/>
      <c r="IHE90" s="99"/>
      <c r="IHF90" s="99"/>
      <c r="IHG90" s="99"/>
      <c r="IHH90" s="99"/>
      <c r="IHI90" s="99"/>
      <c r="IHJ90" s="99"/>
      <c r="IHK90" s="99"/>
      <c r="IHL90" s="99"/>
      <c r="IHM90" s="99"/>
      <c r="IHN90" s="99"/>
      <c r="IHO90" s="99"/>
      <c r="IHP90" s="99"/>
      <c r="IHQ90" s="99"/>
      <c r="IHR90" s="99"/>
      <c r="IHS90" s="99"/>
      <c r="IHT90" s="99"/>
      <c r="IHU90" s="99"/>
      <c r="IHV90" s="99"/>
      <c r="IHW90" s="99"/>
      <c r="IHX90" s="99"/>
      <c r="IHY90" s="99"/>
      <c r="IHZ90" s="99"/>
      <c r="IIA90" s="99"/>
      <c r="IIB90" s="99"/>
      <c r="IIC90" s="99"/>
      <c r="IID90" s="99"/>
      <c r="IIE90" s="99"/>
      <c r="IIF90" s="99"/>
      <c r="IIG90" s="99"/>
      <c r="IIH90" s="99"/>
      <c r="III90" s="99"/>
      <c r="IIJ90" s="99"/>
      <c r="IIK90" s="99"/>
      <c r="IIL90" s="99"/>
      <c r="IIM90" s="99"/>
      <c r="IIN90" s="99"/>
      <c r="IIO90" s="99"/>
      <c r="IIP90" s="99"/>
      <c r="IIQ90" s="99"/>
      <c r="IIR90" s="99"/>
      <c r="IIS90" s="99"/>
      <c r="IIT90" s="99"/>
      <c r="IIU90" s="99"/>
      <c r="IIV90" s="99"/>
      <c r="IIW90" s="99"/>
      <c r="IIX90" s="99"/>
      <c r="IIY90" s="99"/>
      <c r="IIZ90" s="99"/>
      <c r="IJA90" s="99"/>
      <c r="IJB90" s="99"/>
      <c r="IJC90" s="99"/>
      <c r="IJD90" s="99"/>
      <c r="IJE90" s="99"/>
      <c r="IJF90" s="99"/>
      <c r="IJG90" s="99"/>
      <c r="IJH90" s="99"/>
      <c r="IJI90" s="99"/>
      <c r="IJJ90" s="99"/>
      <c r="IJK90" s="99"/>
      <c r="IJL90" s="99"/>
      <c r="IJM90" s="99"/>
      <c r="IJN90" s="99"/>
      <c r="IJO90" s="99"/>
      <c r="IJP90" s="99"/>
      <c r="IJQ90" s="99"/>
      <c r="IJR90" s="99"/>
      <c r="IJS90" s="99"/>
      <c r="IJT90" s="99"/>
      <c r="IJU90" s="99"/>
      <c r="IJV90" s="99"/>
      <c r="IJW90" s="99"/>
      <c r="IJX90" s="99"/>
      <c r="IJY90" s="99"/>
      <c r="IJZ90" s="99"/>
      <c r="IKA90" s="99"/>
      <c r="IKB90" s="99"/>
      <c r="IKC90" s="99"/>
      <c r="IKD90" s="99"/>
      <c r="IKE90" s="99"/>
      <c r="IKF90" s="99"/>
      <c r="IKG90" s="99"/>
      <c r="IKH90" s="99"/>
      <c r="IKI90" s="99"/>
      <c r="IKJ90" s="99"/>
      <c r="IKK90" s="99"/>
      <c r="IKL90" s="99"/>
      <c r="IKM90" s="99"/>
      <c r="IKN90" s="99"/>
      <c r="IKO90" s="99"/>
      <c r="IKP90" s="99"/>
      <c r="IKQ90" s="99"/>
      <c r="IKR90" s="99"/>
      <c r="IKS90" s="99"/>
      <c r="IKT90" s="99"/>
      <c r="IKU90" s="99"/>
      <c r="IKV90" s="99"/>
      <c r="IKW90" s="99"/>
      <c r="IKX90" s="99"/>
      <c r="IKY90" s="99"/>
      <c r="IKZ90" s="99"/>
      <c r="ILA90" s="99"/>
      <c r="ILB90" s="99"/>
      <c r="ILC90" s="99"/>
      <c r="ILD90" s="99"/>
      <c r="ILE90" s="99"/>
      <c r="ILF90" s="99"/>
      <c r="ILG90" s="99"/>
      <c r="ILH90" s="99"/>
      <c r="ILI90" s="99"/>
      <c r="ILJ90" s="99"/>
      <c r="ILK90" s="99"/>
      <c r="ILL90" s="99"/>
      <c r="ILM90" s="99"/>
      <c r="ILN90" s="99"/>
      <c r="ILO90" s="99"/>
      <c r="ILP90" s="99"/>
      <c r="ILQ90" s="99"/>
      <c r="ILR90" s="99"/>
      <c r="ILS90" s="99"/>
      <c r="ILT90" s="99"/>
      <c r="ILU90" s="99"/>
      <c r="ILV90" s="99"/>
      <c r="ILW90" s="99"/>
      <c r="ILX90" s="99"/>
      <c r="ILY90" s="99"/>
      <c r="ILZ90" s="99"/>
      <c r="IMA90" s="99"/>
      <c r="IMB90" s="99"/>
      <c r="IMC90" s="99"/>
      <c r="IMD90" s="99"/>
      <c r="IME90" s="99"/>
      <c r="IMF90" s="99"/>
      <c r="IMG90" s="99"/>
      <c r="IMH90" s="99"/>
      <c r="IMI90" s="99"/>
      <c r="IMJ90" s="99"/>
      <c r="IMK90" s="99"/>
      <c r="IML90" s="99"/>
      <c r="IMM90" s="99"/>
      <c r="IMN90" s="99"/>
      <c r="IMO90" s="99"/>
      <c r="IMP90" s="99"/>
      <c r="IMQ90" s="99"/>
      <c r="IMR90" s="99"/>
      <c r="IMS90" s="99"/>
      <c r="IMT90" s="99"/>
      <c r="IMU90" s="99"/>
      <c r="IMV90" s="99"/>
      <c r="IMW90" s="99"/>
      <c r="IMX90" s="99"/>
      <c r="IMY90" s="99"/>
      <c r="IMZ90" s="99"/>
      <c r="INA90" s="99"/>
      <c r="INB90" s="99"/>
      <c r="INC90" s="99"/>
      <c r="IND90" s="99"/>
      <c r="INE90" s="99"/>
      <c r="INF90" s="99"/>
      <c r="ING90" s="99"/>
      <c r="INH90" s="99"/>
      <c r="INI90" s="99"/>
      <c r="INJ90" s="99"/>
      <c r="INK90" s="99"/>
      <c r="INL90" s="99"/>
      <c r="INM90" s="99"/>
      <c r="INN90" s="99"/>
      <c r="INO90" s="99"/>
      <c r="INP90" s="99"/>
      <c r="INQ90" s="99"/>
      <c r="INR90" s="99"/>
      <c r="INS90" s="99"/>
      <c r="INT90" s="99"/>
      <c r="INU90" s="99"/>
      <c r="INV90" s="99"/>
      <c r="INW90" s="99"/>
      <c r="INX90" s="99"/>
      <c r="INY90" s="99"/>
      <c r="INZ90" s="99"/>
      <c r="IOA90" s="99"/>
      <c r="IOB90" s="99"/>
      <c r="IOC90" s="99"/>
      <c r="IOD90" s="99"/>
      <c r="IOE90" s="99"/>
      <c r="IOF90" s="99"/>
      <c r="IOG90" s="99"/>
      <c r="IOH90" s="99"/>
      <c r="IOI90" s="99"/>
      <c r="IOJ90" s="99"/>
      <c r="IOK90" s="99"/>
      <c r="IOL90" s="99"/>
      <c r="IOM90" s="99"/>
      <c r="ION90" s="99"/>
      <c r="IOO90" s="99"/>
      <c r="IOP90" s="99"/>
      <c r="IOQ90" s="99"/>
      <c r="IOR90" s="99"/>
      <c r="IOS90" s="99"/>
      <c r="IOT90" s="99"/>
      <c r="IOU90" s="99"/>
      <c r="IOV90" s="99"/>
      <c r="IOW90" s="99"/>
      <c r="IOX90" s="99"/>
      <c r="IOY90" s="99"/>
      <c r="IOZ90" s="99"/>
      <c r="IPA90" s="99"/>
      <c r="IPB90" s="99"/>
      <c r="IPC90" s="99"/>
      <c r="IPD90" s="99"/>
      <c r="IPE90" s="99"/>
      <c r="IPF90" s="99"/>
      <c r="IPG90" s="99"/>
      <c r="IPH90" s="99"/>
      <c r="IPI90" s="99"/>
      <c r="IPJ90" s="99"/>
      <c r="IPK90" s="99"/>
      <c r="IPL90" s="99"/>
      <c r="IPM90" s="99"/>
      <c r="IPN90" s="99"/>
      <c r="IPO90" s="99"/>
      <c r="IPP90" s="99"/>
      <c r="IPQ90" s="99"/>
      <c r="IPR90" s="99"/>
      <c r="IPS90" s="99"/>
      <c r="IPT90" s="99"/>
      <c r="IPU90" s="99"/>
      <c r="IPV90" s="99"/>
      <c r="IPW90" s="99"/>
      <c r="IPX90" s="99"/>
      <c r="IPY90" s="99"/>
      <c r="IPZ90" s="99"/>
      <c r="IQA90" s="99"/>
      <c r="IQB90" s="99"/>
      <c r="IQC90" s="99"/>
      <c r="IQD90" s="99"/>
      <c r="IQE90" s="99"/>
      <c r="IQF90" s="99"/>
      <c r="IQG90" s="99"/>
      <c r="IQH90" s="99"/>
      <c r="IQI90" s="99"/>
      <c r="IQJ90" s="99"/>
      <c r="IQK90" s="99"/>
      <c r="IQL90" s="99"/>
      <c r="IQM90" s="99"/>
      <c r="IQN90" s="99"/>
      <c r="IQO90" s="99"/>
      <c r="IQP90" s="99"/>
      <c r="IQQ90" s="99"/>
      <c r="IQR90" s="99"/>
      <c r="IQS90" s="99"/>
      <c r="IQT90" s="99"/>
      <c r="IQU90" s="99"/>
      <c r="IQV90" s="99"/>
      <c r="IQW90" s="99"/>
      <c r="IQX90" s="99"/>
      <c r="IQY90" s="99"/>
      <c r="IQZ90" s="99"/>
      <c r="IRA90" s="99"/>
      <c r="IRB90" s="99"/>
      <c r="IRC90" s="99"/>
      <c r="IRD90" s="99"/>
      <c r="IRE90" s="99"/>
      <c r="IRF90" s="99"/>
      <c r="IRG90" s="99"/>
      <c r="IRH90" s="99"/>
      <c r="IRI90" s="99"/>
      <c r="IRJ90" s="99"/>
      <c r="IRK90" s="99"/>
      <c r="IRL90" s="99"/>
      <c r="IRM90" s="99"/>
      <c r="IRN90" s="99"/>
      <c r="IRO90" s="99"/>
      <c r="IRP90" s="99"/>
      <c r="IRQ90" s="99"/>
      <c r="IRR90" s="99"/>
      <c r="IRS90" s="99"/>
      <c r="IRT90" s="99"/>
      <c r="IRU90" s="99"/>
      <c r="IRV90" s="99"/>
      <c r="IRW90" s="99"/>
      <c r="IRX90" s="99"/>
      <c r="IRY90" s="99"/>
      <c r="IRZ90" s="99"/>
      <c r="ISA90" s="99"/>
      <c r="ISB90" s="99"/>
      <c r="ISC90" s="99"/>
      <c r="ISD90" s="99"/>
      <c r="ISE90" s="99"/>
      <c r="ISF90" s="99"/>
      <c r="ISG90" s="99"/>
      <c r="ISH90" s="99"/>
      <c r="ISI90" s="99"/>
      <c r="ISJ90" s="99"/>
      <c r="ISK90" s="99"/>
      <c r="ISL90" s="99"/>
      <c r="ISM90" s="99"/>
      <c r="ISN90" s="99"/>
      <c r="ISO90" s="99"/>
      <c r="ISP90" s="99"/>
      <c r="ISQ90" s="99"/>
      <c r="ISR90" s="99"/>
      <c r="ISS90" s="99"/>
      <c r="IST90" s="99"/>
      <c r="ISU90" s="99"/>
      <c r="ISV90" s="99"/>
      <c r="ISW90" s="99"/>
      <c r="ISX90" s="99"/>
      <c r="ISY90" s="99"/>
      <c r="ISZ90" s="99"/>
      <c r="ITA90" s="99"/>
      <c r="ITB90" s="99"/>
      <c r="ITC90" s="99"/>
      <c r="ITD90" s="99"/>
      <c r="ITE90" s="99"/>
      <c r="ITF90" s="99"/>
      <c r="ITG90" s="99"/>
      <c r="ITH90" s="99"/>
      <c r="ITI90" s="99"/>
      <c r="ITJ90" s="99"/>
      <c r="ITK90" s="99"/>
      <c r="ITL90" s="99"/>
      <c r="ITM90" s="99"/>
      <c r="ITN90" s="99"/>
      <c r="ITO90" s="99"/>
      <c r="ITP90" s="99"/>
      <c r="ITQ90" s="99"/>
      <c r="ITR90" s="99"/>
      <c r="ITS90" s="99"/>
      <c r="ITT90" s="99"/>
      <c r="ITU90" s="99"/>
      <c r="ITV90" s="99"/>
      <c r="ITW90" s="99"/>
      <c r="ITX90" s="99"/>
      <c r="ITY90" s="99"/>
      <c r="ITZ90" s="99"/>
      <c r="IUA90" s="99"/>
      <c r="IUB90" s="99"/>
      <c r="IUC90" s="99"/>
      <c r="IUD90" s="99"/>
      <c r="IUE90" s="99"/>
      <c r="IUF90" s="99"/>
      <c r="IUG90" s="99"/>
      <c r="IUH90" s="99"/>
      <c r="IUI90" s="99"/>
      <c r="IUJ90" s="99"/>
      <c r="IUK90" s="99"/>
      <c r="IUL90" s="99"/>
      <c r="IUM90" s="99"/>
      <c r="IUN90" s="99"/>
      <c r="IUO90" s="99"/>
      <c r="IUP90" s="99"/>
      <c r="IUQ90" s="99"/>
      <c r="IUR90" s="99"/>
      <c r="IUS90" s="99"/>
      <c r="IUT90" s="99"/>
      <c r="IUU90" s="99"/>
      <c r="IUV90" s="99"/>
      <c r="IUW90" s="99"/>
      <c r="IUX90" s="99"/>
      <c r="IUY90" s="99"/>
      <c r="IUZ90" s="99"/>
      <c r="IVA90" s="99"/>
      <c r="IVB90" s="99"/>
      <c r="IVC90" s="99"/>
      <c r="IVD90" s="99"/>
      <c r="IVE90" s="99"/>
      <c r="IVF90" s="99"/>
      <c r="IVG90" s="99"/>
      <c r="IVH90" s="99"/>
      <c r="IVI90" s="99"/>
      <c r="IVJ90" s="99"/>
      <c r="IVK90" s="99"/>
      <c r="IVL90" s="99"/>
      <c r="IVM90" s="99"/>
      <c r="IVN90" s="99"/>
      <c r="IVO90" s="99"/>
      <c r="IVP90" s="99"/>
      <c r="IVQ90" s="99"/>
      <c r="IVR90" s="99"/>
      <c r="IVS90" s="99"/>
      <c r="IVT90" s="99"/>
      <c r="IVU90" s="99"/>
      <c r="IVV90" s="99"/>
      <c r="IVW90" s="99"/>
      <c r="IVX90" s="99"/>
      <c r="IVY90" s="99"/>
      <c r="IVZ90" s="99"/>
      <c r="IWA90" s="99"/>
      <c r="IWB90" s="99"/>
      <c r="IWC90" s="99"/>
      <c r="IWD90" s="99"/>
      <c r="IWE90" s="99"/>
      <c r="IWF90" s="99"/>
      <c r="IWG90" s="99"/>
      <c r="IWH90" s="99"/>
      <c r="IWI90" s="99"/>
      <c r="IWJ90" s="99"/>
      <c r="IWK90" s="99"/>
      <c r="IWL90" s="99"/>
      <c r="IWM90" s="99"/>
      <c r="IWN90" s="99"/>
      <c r="IWO90" s="99"/>
      <c r="IWP90" s="99"/>
      <c r="IWQ90" s="99"/>
      <c r="IWR90" s="99"/>
      <c r="IWS90" s="99"/>
      <c r="IWT90" s="99"/>
      <c r="IWU90" s="99"/>
      <c r="IWV90" s="99"/>
      <c r="IWW90" s="99"/>
      <c r="IWX90" s="99"/>
      <c r="IWY90" s="99"/>
      <c r="IWZ90" s="99"/>
      <c r="IXA90" s="99"/>
      <c r="IXB90" s="99"/>
      <c r="IXC90" s="99"/>
      <c r="IXD90" s="99"/>
      <c r="IXE90" s="99"/>
      <c r="IXF90" s="99"/>
      <c r="IXG90" s="99"/>
      <c r="IXH90" s="99"/>
      <c r="IXI90" s="99"/>
      <c r="IXJ90" s="99"/>
      <c r="IXK90" s="99"/>
      <c r="IXL90" s="99"/>
      <c r="IXM90" s="99"/>
      <c r="IXN90" s="99"/>
      <c r="IXO90" s="99"/>
      <c r="IXP90" s="99"/>
      <c r="IXQ90" s="99"/>
      <c r="IXR90" s="99"/>
      <c r="IXS90" s="99"/>
      <c r="IXT90" s="99"/>
      <c r="IXU90" s="99"/>
      <c r="IXV90" s="99"/>
      <c r="IXW90" s="99"/>
      <c r="IXX90" s="99"/>
      <c r="IXY90" s="99"/>
      <c r="IXZ90" s="99"/>
      <c r="IYA90" s="99"/>
      <c r="IYB90" s="99"/>
      <c r="IYC90" s="99"/>
      <c r="IYD90" s="99"/>
      <c r="IYE90" s="99"/>
      <c r="IYF90" s="99"/>
      <c r="IYG90" s="99"/>
      <c r="IYH90" s="99"/>
      <c r="IYI90" s="99"/>
      <c r="IYJ90" s="99"/>
      <c r="IYK90" s="99"/>
      <c r="IYL90" s="99"/>
      <c r="IYM90" s="99"/>
      <c r="IYN90" s="99"/>
      <c r="IYO90" s="99"/>
      <c r="IYP90" s="99"/>
      <c r="IYQ90" s="99"/>
      <c r="IYR90" s="99"/>
      <c r="IYS90" s="99"/>
      <c r="IYT90" s="99"/>
      <c r="IYU90" s="99"/>
      <c r="IYV90" s="99"/>
      <c r="IYW90" s="99"/>
      <c r="IYX90" s="99"/>
      <c r="IYY90" s="99"/>
      <c r="IYZ90" s="99"/>
      <c r="IZA90" s="99"/>
      <c r="IZB90" s="99"/>
      <c r="IZC90" s="99"/>
      <c r="IZD90" s="99"/>
      <c r="IZE90" s="99"/>
      <c r="IZF90" s="99"/>
      <c r="IZG90" s="99"/>
      <c r="IZH90" s="99"/>
      <c r="IZI90" s="99"/>
      <c r="IZJ90" s="99"/>
      <c r="IZK90" s="99"/>
      <c r="IZL90" s="99"/>
      <c r="IZM90" s="99"/>
      <c r="IZN90" s="99"/>
      <c r="IZO90" s="99"/>
      <c r="IZP90" s="99"/>
      <c r="IZQ90" s="99"/>
      <c r="IZR90" s="99"/>
      <c r="IZS90" s="99"/>
      <c r="IZT90" s="99"/>
      <c r="IZU90" s="99"/>
      <c r="IZV90" s="99"/>
      <c r="IZW90" s="99"/>
      <c r="IZX90" s="99"/>
      <c r="IZY90" s="99"/>
      <c r="IZZ90" s="99"/>
      <c r="JAA90" s="99"/>
      <c r="JAB90" s="99"/>
      <c r="JAC90" s="99"/>
      <c r="JAD90" s="99"/>
      <c r="JAE90" s="99"/>
      <c r="JAF90" s="99"/>
      <c r="JAG90" s="99"/>
      <c r="JAH90" s="99"/>
      <c r="JAI90" s="99"/>
      <c r="JAJ90" s="99"/>
      <c r="JAK90" s="99"/>
      <c r="JAL90" s="99"/>
      <c r="JAM90" s="99"/>
      <c r="JAN90" s="99"/>
      <c r="JAO90" s="99"/>
      <c r="JAP90" s="99"/>
      <c r="JAQ90" s="99"/>
      <c r="JAR90" s="99"/>
      <c r="JAS90" s="99"/>
      <c r="JAT90" s="99"/>
      <c r="JAU90" s="99"/>
      <c r="JAV90" s="99"/>
      <c r="JAW90" s="99"/>
      <c r="JAX90" s="99"/>
      <c r="JAY90" s="99"/>
      <c r="JAZ90" s="99"/>
      <c r="JBA90" s="99"/>
      <c r="JBB90" s="99"/>
      <c r="JBC90" s="99"/>
      <c r="JBD90" s="99"/>
      <c r="JBE90" s="99"/>
      <c r="JBF90" s="99"/>
      <c r="JBG90" s="99"/>
      <c r="JBH90" s="99"/>
      <c r="JBI90" s="99"/>
      <c r="JBJ90" s="99"/>
      <c r="JBK90" s="99"/>
      <c r="JBL90" s="99"/>
      <c r="JBM90" s="99"/>
      <c r="JBN90" s="99"/>
      <c r="JBO90" s="99"/>
      <c r="JBP90" s="99"/>
      <c r="JBQ90" s="99"/>
      <c r="JBR90" s="99"/>
      <c r="JBS90" s="99"/>
      <c r="JBT90" s="99"/>
      <c r="JBU90" s="99"/>
      <c r="JBV90" s="99"/>
      <c r="JBW90" s="99"/>
      <c r="JBX90" s="99"/>
      <c r="JBY90" s="99"/>
      <c r="JBZ90" s="99"/>
      <c r="JCA90" s="99"/>
      <c r="JCB90" s="99"/>
      <c r="JCC90" s="99"/>
      <c r="JCD90" s="99"/>
      <c r="JCE90" s="99"/>
      <c r="JCF90" s="99"/>
      <c r="JCG90" s="99"/>
      <c r="JCH90" s="99"/>
      <c r="JCI90" s="99"/>
      <c r="JCJ90" s="99"/>
      <c r="JCK90" s="99"/>
      <c r="JCL90" s="99"/>
      <c r="JCM90" s="99"/>
      <c r="JCN90" s="99"/>
      <c r="JCO90" s="99"/>
      <c r="JCP90" s="99"/>
      <c r="JCQ90" s="99"/>
      <c r="JCR90" s="99"/>
      <c r="JCS90" s="99"/>
      <c r="JCT90" s="99"/>
      <c r="JCU90" s="99"/>
      <c r="JCV90" s="99"/>
      <c r="JCW90" s="99"/>
      <c r="JCX90" s="99"/>
      <c r="JCY90" s="99"/>
      <c r="JCZ90" s="99"/>
      <c r="JDA90" s="99"/>
      <c r="JDB90" s="99"/>
      <c r="JDC90" s="99"/>
      <c r="JDD90" s="99"/>
      <c r="JDE90" s="99"/>
      <c r="JDF90" s="99"/>
      <c r="JDG90" s="99"/>
      <c r="JDH90" s="99"/>
      <c r="JDI90" s="99"/>
      <c r="JDJ90" s="99"/>
      <c r="JDK90" s="99"/>
      <c r="JDL90" s="99"/>
      <c r="JDM90" s="99"/>
      <c r="JDN90" s="99"/>
      <c r="JDO90" s="99"/>
      <c r="JDP90" s="99"/>
      <c r="JDQ90" s="99"/>
      <c r="JDR90" s="99"/>
      <c r="JDS90" s="99"/>
      <c r="JDT90" s="99"/>
      <c r="JDU90" s="99"/>
      <c r="JDV90" s="99"/>
      <c r="JDW90" s="99"/>
      <c r="JDX90" s="99"/>
      <c r="JDY90" s="99"/>
      <c r="JDZ90" s="99"/>
      <c r="JEA90" s="99"/>
      <c r="JEB90" s="99"/>
      <c r="JEC90" s="99"/>
      <c r="JED90" s="99"/>
      <c r="JEE90" s="99"/>
      <c r="JEF90" s="99"/>
      <c r="JEG90" s="99"/>
      <c r="JEH90" s="99"/>
      <c r="JEI90" s="99"/>
      <c r="JEJ90" s="99"/>
      <c r="JEK90" s="99"/>
      <c r="JEL90" s="99"/>
      <c r="JEM90" s="99"/>
      <c r="JEN90" s="99"/>
      <c r="JEO90" s="99"/>
      <c r="JEP90" s="99"/>
      <c r="JEQ90" s="99"/>
      <c r="JER90" s="99"/>
      <c r="JES90" s="99"/>
      <c r="JET90" s="99"/>
      <c r="JEU90" s="99"/>
      <c r="JEV90" s="99"/>
      <c r="JEW90" s="99"/>
      <c r="JEX90" s="99"/>
      <c r="JEY90" s="99"/>
      <c r="JEZ90" s="99"/>
      <c r="JFA90" s="99"/>
      <c r="JFB90" s="99"/>
      <c r="JFC90" s="99"/>
      <c r="JFD90" s="99"/>
      <c r="JFE90" s="99"/>
      <c r="JFF90" s="99"/>
      <c r="JFG90" s="99"/>
      <c r="JFH90" s="99"/>
      <c r="JFI90" s="99"/>
      <c r="JFJ90" s="99"/>
      <c r="JFK90" s="99"/>
      <c r="JFL90" s="99"/>
      <c r="JFM90" s="99"/>
      <c r="JFN90" s="99"/>
      <c r="JFO90" s="99"/>
      <c r="JFP90" s="99"/>
      <c r="JFQ90" s="99"/>
      <c r="JFR90" s="99"/>
      <c r="JFS90" s="99"/>
      <c r="JFT90" s="99"/>
      <c r="JFU90" s="99"/>
      <c r="JFV90" s="99"/>
      <c r="JFW90" s="99"/>
      <c r="JFX90" s="99"/>
      <c r="JFY90" s="99"/>
      <c r="JFZ90" s="99"/>
      <c r="JGA90" s="99"/>
      <c r="JGB90" s="99"/>
      <c r="JGC90" s="99"/>
      <c r="JGD90" s="99"/>
      <c r="JGE90" s="99"/>
      <c r="JGF90" s="99"/>
      <c r="JGG90" s="99"/>
      <c r="JGH90" s="99"/>
      <c r="JGI90" s="99"/>
      <c r="JGJ90" s="99"/>
      <c r="JGK90" s="99"/>
      <c r="JGL90" s="99"/>
      <c r="JGM90" s="99"/>
      <c r="JGN90" s="99"/>
      <c r="JGO90" s="99"/>
      <c r="JGP90" s="99"/>
      <c r="JGQ90" s="99"/>
      <c r="JGR90" s="99"/>
      <c r="JGS90" s="99"/>
      <c r="JGT90" s="99"/>
      <c r="JGU90" s="99"/>
      <c r="JGV90" s="99"/>
      <c r="JGW90" s="99"/>
      <c r="JGX90" s="99"/>
      <c r="JGY90" s="99"/>
      <c r="JGZ90" s="99"/>
      <c r="JHA90" s="99"/>
      <c r="JHB90" s="99"/>
      <c r="JHC90" s="99"/>
      <c r="JHD90" s="99"/>
      <c r="JHE90" s="99"/>
      <c r="JHF90" s="99"/>
      <c r="JHG90" s="99"/>
      <c r="JHH90" s="99"/>
      <c r="JHI90" s="99"/>
      <c r="JHJ90" s="99"/>
      <c r="JHK90" s="99"/>
      <c r="JHL90" s="99"/>
      <c r="JHM90" s="99"/>
      <c r="JHN90" s="99"/>
      <c r="JHO90" s="99"/>
      <c r="JHP90" s="99"/>
      <c r="JHQ90" s="99"/>
      <c r="JHR90" s="99"/>
      <c r="JHS90" s="99"/>
      <c r="JHT90" s="99"/>
      <c r="JHU90" s="99"/>
      <c r="JHV90" s="99"/>
      <c r="JHW90" s="99"/>
      <c r="JHX90" s="99"/>
      <c r="JHY90" s="99"/>
      <c r="JHZ90" s="99"/>
      <c r="JIA90" s="99"/>
      <c r="JIB90" s="99"/>
      <c r="JIC90" s="99"/>
      <c r="JID90" s="99"/>
      <c r="JIE90" s="99"/>
      <c r="JIF90" s="99"/>
      <c r="JIG90" s="99"/>
      <c r="JIH90" s="99"/>
      <c r="JII90" s="99"/>
      <c r="JIJ90" s="99"/>
      <c r="JIK90" s="99"/>
      <c r="JIL90" s="99"/>
      <c r="JIM90" s="99"/>
      <c r="JIN90" s="99"/>
      <c r="JIO90" s="99"/>
      <c r="JIP90" s="99"/>
      <c r="JIQ90" s="99"/>
      <c r="JIR90" s="99"/>
      <c r="JIS90" s="99"/>
      <c r="JIT90" s="99"/>
      <c r="JIU90" s="99"/>
      <c r="JIV90" s="99"/>
      <c r="JIW90" s="99"/>
      <c r="JIX90" s="99"/>
      <c r="JIY90" s="99"/>
      <c r="JIZ90" s="99"/>
      <c r="JJA90" s="99"/>
      <c r="JJB90" s="99"/>
      <c r="JJC90" s="99"/>
      <c r="JJD90" s="99"/>
      <c r="JJE90" s="99"/>
      <c r="JJF90" s="99"/>
      <c r="JJG90" s="99"/>
      <c r="JJH90" s="99"/>
      <c r="JJI90" s="99"/>
      <c r="JJJ90" s="99"/>
      <c r="JJK90" s="99"/>
      <c r="JJL90" s="99"/>
      <c r="JJM90" s="99"/>
      <c r="JJN90" s="99"/>
      <c r="JJO90" s="99"/>
      <c r="JJP90" s="99"/>
      <c r="JJQ90" s="99"/>
      <c r="JJR90" s="99"/>
      <c r="JJS90" s="99"/>
      <c r="JJT90" s="99"/>
      <c r="JJU90" s="99"/>
      <c r="JJV90" s="99"/>
      <c r="JJW90" s="99"/>
      <c r="JJX90" s="99"/>
      <c r="JJY90" s="99"/>
      <c r="JJZ90" s="99"/>
      <c r="JKA90" s="99"/>
      <c r="JKB90" s="99"/>
      <c r="JKC90" s="99"/>
      <c r="JKD90" s="99"/>
      <c r="JKE90" s="99"/>
      <c r="JKF90" s="99"/>
      <c r="JKG90" s="99"/>
      <c r="JKH90" s="99"/>
      <c r="JKI90" s="99"/>
      <c r="JKJ90" s="99"/>
      <c r="JKK90" s="99"/>
      <c r="JKL90" s="99"/>
      <c r="JKM90" s="99"/>
      <c r="JKN90" s="99"/>
      <c r="JKO90" s="99"/>
      <c r="JKP90" s="99"/>
      <c r="JKQ90" s="99"/>
      <c r="JKR90" s="99"/>
      <c r="JKS90" s="99"/>
      <c r="JKT90" s="99"/>
      <c r="JKU90" s="99"/>
      <c r="JKV90" s="99"/>
      <c r="JKW90" s="99"/>
      <c r="JKX90" s="99"/>
      <c r="JKY90" s="99"/>
      <c r="JKZ90" s="99"/>
      <c r="JLA90" s="99"/>
      <c r="JLB90" s="99"/>
      <c r="JLC90" s="99"/>
      <c r="JLD90" s="99"/>
      <c r="JLE90" s="99"/>
      <c r="JLF90" s="99"/>
      <c r="JLG90" s="99"/>
      <c r="JLH90" s="99"/>
      <c r="JLI90" s="99"/>
      <c r="JLJ90" s="99"/>
      <c r="JLK90" s="99"/>
      <c r="JLL90" s="99"/>
      <c r="JLM90" s="99"/>
      <c r="JLN90" s="99"/>
      <c r="JLO90" s="99"/>
      <c r="JLP90" s="99"/>
      <c r="JLQ90" s="99"/>
      <c r="JLR90" s="99"/>
      <c r="JLS90" s="99"/>
      <c r="JLT90" s="99"/>
      <c r="JLU90" s="99"/>
      <c r="JLV90" s="99"/>
      <c r="JLW90" s="99"/>
      <c r="JLX90" s="99"/>
      <c r="JLY90" s="99"/>
      <c r="JLZ90" s="99"/>
      <c r="JMA90" s="99"/>
      <c r="JMB90" s="99"/>
      <c r="JMC90" s="99"/>
      <c r="JMD90" s="99"/>
      <c r="JME90" s="99"/>
      <c r="JMF90" s="99"/>
      <c r="JMG90" s="99"/>
      <c r="JMH90" s="99"/>
      <c r="JMI90" s="99"/>
      <c r="JMJ90" s="99"/>
      <c r="JMK90" s="99"/>
      <c r="JML90" s="99"/>
      <c r="JMM90" s="99"/>
      <c r="JMN90" s="99"/>
      <c r="JMO90" s="99"/>
      <c r="JMP90" s="99"/>
      <c r="JMQ90" s="99"/>
      <c r="JMR90" s="99"/>
      <c r="JMS90" s="99"/>
      <c r="JMT90" s="99"/>
      <c r="JMU90" s="99"/>
      <c r="JMV90" s="99"/>
      <c r="JMW90" s="99"/>
      <c r="JMX90" s="99"/>
      <c r="JMY90" s="99"/>
      <c r="JMZ90" s="99"/>
      <c r="JNA90" s="99"/>
      <c r="JNB90" s="99"/>
      <c r="JNC90" s="99"/>
      <c r="JND90" s="99"/>
      <c r="JNE90" s="99"/>
      <c r="JNF90" s="99"/>
      <c r="JNG90" s="99"/>
      <c r="JNH90" s="99"/>
      <c r="JNI90" s="99"/>
      <c r="JNJ90" s="99"/>
      <c r="JNK90" s="99"/>
      <c r="JNL90" s="99"/>
      <c r="JNM90" s="99"/>
      <c r="JNN90" s="99"/>
      <c r="JNO90" s="99"/>
      <c r="JNP90" s="99"/>
      <c r="JNQ90" s="99"/>
      <c r="JNR90" s="99"/>
      <c r="JNS90" s="99"/>
      <c r="JNT90" s="99"/>
      <c r="JNU90" s="99"/>
      <c r="JNV90" s="99"/>
      <c r="JNW90" s="99"/>
      <c r="JNX90" s="99"/>
      <c r="JNY90" s="99"/>
      <c r="JNZ90" s="99"/>
      <c r="JOA90" s="99"/>
      <c r="JOB90" s="99"/>
      <c r="JOC90" s="99"/>
      <c r="JOD90" s="99"/>
      <c r="JOE90" s="99"/>
      <c r="JOF90" s="99"/>
      <c r="JOG90" s="99"/>
      <c r="JOH90" s="99"/>
      <c r="JOI90" s="99"/>
      <c r="JOJ90" s="99"/>
      <c r="JOK90" s="99"/>
      <c r="JOL90" s="99"/>
      <c r="JOM90" s="99"/>
      <c r="JON90" s="99"/>
      <c r="JOO90" s="99"/>
      <c r="JOP90" s="99"/>
      <c r="JOQ90" s="99"/>
      <c r="JOR90" s="99"/>
      <c r="JOS90" s="99"/>
      <c r="JOT90" s="99"/>
      <c r="JOU90" s="99"/>
      <c r="JOV90" s="99"/>
      <c r="JOW90" s="99"/>
      <c r="JOX90" s="99"/>
      <c r="JOY90" s="99"/>
      <c r="JOZ90" s="99"/>
      <c r="JPA90" s="99"/>
      <c r="JPB90" s="99"/>
      <c r="JPC90" s="99"/>
      <c r="JPD90" s="99"/>
      <c r="JPE90" s="99"/>
      <c r="JPF90" s="99"/>
      <c r="JPG90" s="99"/>
      <c r="JPH90" s="99"/>
      <c r="JPI90" s="99"/>
      <c r="JPJ90" s="99"/>
      <c r="JPK90" s="99"/>
      <c r="JPL90" s="99"/>
      <c r="JPM90" s="99"/>
      <c r="JPN90" s="99"/>
      <c r="JPO90" s="99"/>
      <c r="JPP90" s="99"/>
      <c r="JPQ90" s="99"/>
      <c r="JPR90" s="99"/>
      <c r="JPS90" s="99"/>
      <c r="JPT90" s="99"/>
      <c r="JPU90" s="99"/>
      <c r="JPV90" s="99"/>
      <c r="JPW90" s="99"/>
      <c r="JPX90" s="99"/>
      <c r="JPY90" s="99"/>
      <c r="JPZ90" s="99"/>
      <c r="JQA90" s="99"/>
      <c r="JQB90" s="99"/>
      <c r="JQC90" s="99"/>
      <c r="JQD90" s="99"/>
      <c r="JQE90" s="99"/>
      <c r="JQF90" s="99"/>
      <c r="JQG90" s="99"/>
      <c r="JQH90" s="99"/>
      <c r="JQI90" s="99"/>
      <c r="JQJ90" s="99"/>
      <c r="JQK90" s="99"/>
      <c r="JQL90" s="99"/>
      <c r="JQM90" s="99"/>
      <c r="JQN90" s="99"/>
      <c r="JQO90" s="99"/>
      <c r="JQP90" s="99"/>
      <c r="JQQ90" s="99"/>
      <c r="JQR90" s="99"/>
      <c r="JQS90" s="99"/>
      <c r="JQT90" s="99"/>
      <c r="JQU90" s="99"/>
      <c r="JQV90" s="99"/>
      <c r="JQW90" s="99"/>
      <c r="JQX90" s="99"/>
      <c r="JQY90" s="99"/>
      <c r="JQZ90" s="99"/>
      <c r="JRA90" s="99"/>
      <c r="JRB90" s="99"/>
      <c r="JRC90" s="99"/>
      <c r="JRD90" s="99"/>
      <c r="JRE90" s="99"/>
      <c r="JRF90" s="99"/>
      <c r="JRG90" s="99"/>
      <c r="JRH90" s="99"/>
      <c r="JRI90" s="99"/>
      <c r="JRJ90" s="99"/>
      <c r="JRK90" s="99"/>
      <c r="JRL90" s="99"/>
      <c r="JRM90" s="99"/>
      <c r="JRN90" s="99"/>
      <c r="JRO90" s="99"/>
      <c r="JRP90" s="99"/>
      <c r="JRQ90" s="99"/>
      <c r="JRR90" s="99"/>
      <c r="JRS90" s="99"/>
      <c r="JRT90" s="99"/>
      <c r="JRU90" s="99"/>
      <c r="JRV90" s="99"/>
      <c r="JRW90" s="99"/>
      <c r="JRX90" s="99"/>
      <c r="JRY90" s="99"/>
      <c r="JRZ90" s="99"/>
      <c r="JSA90" s="99"/>
      <c r="JSB90" s="99"/>
      <c r="JSC90" s="99"/>
      <c r="JSD90" s="99"/>
      <c r="JSE90" s="99"/>
      <c r="JSF90" s="99"/>
      <c r="JSG90" s="99"/>
      <c r="JSH90" s="99"/>
      <c r="JSI90" s="99"/>
      <c r="JSJ90" s="99"/>
      <c r="JSK90" s="99"/>
      <c r="JSL90" s="99"/>
      <c r="JSM90" s="99"/>
      <c r="JSN90" s="99"/>
      <c r="JSO90" s="99"/>
      <c r="JSP90" s="99"/>
      <c r="JSQ90" s="99"/>
      <c r="JSR90" s="99"/>
      <c r="JSS90" s="99"/>
      <c r="JST90" s="99"/>
      <c r="JSU90" s="99"/>
      <c r="JSV90" s="99"/>
      <c r="JSW90" s="99"/>
      <c r="JSX90" s="99"/>
      <c r="JSY90" s="99"/>
      <c r="JSZ90" s="99"/>
      <c r="JTA90" s="99"/>
      <c r="JTB90" s="99"/>
      <c r="JTC90" s="99"/>
      <c r="JTD90" s="99"/>
      <c r="JTE90" s="99"/>
      <c r="JTF90" s="99"/>
      <c r="JTG90" s="99"/>
      <c r="JTH90" s="99"/>
      <c r="JTI90" s="99"/>
      <c r="JTJ90" s="99"/>
      <c r="JTK90" s="99"/>
      <c r="JTL90" s="99"/>
      <c r="JTM90" s="99"/>
      <c r="JTN90" s="99"/>
      <c r="JTO90" s="99"/>
      <c r="JTP90" s="99"/>
      <c r="JTQ90" s="99"/>
      <c r="JTR90" s="99"/>
      <c r="JTS90" s="99"/>
      <c r="JTT90" s="99"/>
      <c r="JTU90" s="99"/>
      <c r="JTV90" s="99"/>
      <c r="JTW90" s="99"/>
      <c r="JTX90" s="99"/>
      <c r="JTY90" s="99"/>
      <c r="JTZ90" s="99"/>
      <c r="JUA90" s="99"/>
      <c r="JUB90" s="99"/>
      <c r="JUC90" s="99"/>
      <c r="JUD90" s="99"/>
      <c r="JUE90" s="99"/>
      <c r="JUF90" s="99"/>
      <c r="JUG90" s="99"/>
      <c r="JUH90" s="99"/>
      <c r="JUI90" s="99"/>
      <c r="JUJ90" s="99"/>
      <c r="JUK90" s="99"/>
      <c r="JUL90" s="99"/>
      <c r="JUM90" s="99"/>
      <c r="JUN90" s="99"/>
      <c r="JUO90" s="99"/>
      <c r="JUP90" s="99"/>
      <c r="JUQ90" s="99"/>
      <c r="JUR90" s="99"/>
      <c r="JUS90" s="99"/>
      <c r="JUT90" s="99"/>
      <c r="JUU90" s="99"/>
      <c r="JUV90" s="99"/>
      <c r="JUW90" s="99"/>
      <c r="JUX90" s="99"/>
      <c r="JUY90" s="99"/>
      <c r="JUZ90" s="99"/>
      <c r="JVA90" s="99"/>
      <c r="JVB90" s="99"/>
      <c r="JVC90" s="99"/>
      <c r="JVD90" s="99"/>
      <c r="JVE90" s="99"/>
      <c r="JVF90" s="99"/>
      <c r="JVG90" s="99"/>
      <c r="JVH90" s="99"/>
      <c r="JVI90" s="99"/>
      <c r="JVJ90" s="99"/>
      <c r="JVK90" s="99"/>
      <c r="JVL90" s="99"/>
      <c r="JVM90" s="99"/>
      <c r="JVN90" s="99"/>
      <c r="JVO90" s="99"/>
      <c r="JVP90" s="99"/>
      <c r="JVQ90" s="99"/>
      <c r="JVR90" s="99"/>
      <c r="JVS90" s="99"/>
      <c r="JVT90" s="99"/>
      <c r="JVU90" s="99"/>
      <c r="JVV90" s="99"/>
      <c r="JVW90" s="99"/>
      <c r="JVX90" s="99"/>
      <c r="JVY90" s="99"/>
      <c r="JVZ90" s="99"/>
      <c r="JWA90" s="99"/>
      <c r="JWB90" s="99"/>
      <c r="JWC90" s="99"/>
      <c r="JWD90" s="99"/>
      <c r="JWE90" s="99"/>
      <c r="JWF90" s="99"/>
      <c r="JWG90" s="99"/>
      <c r="JWH90" s="99"/>
      <c r="JWI90" s="99"/>
      <c r="JWJ90" s="99"/>
      <c r="JWK90" s="99"/>
      <c r="JWL90" s="99"/>
      <c r="JWM90" s="99"/>
      <c r="JWN90" s="99"/>
      <c r="JWO90" s="99"/>
      <c r="JWP90" s="99"/>
      <c r="JWQ90" s="99"/>
      <c r="JWR90" s="99"/>
      <c r="JWS90" s="99"/>
      <c r="JWT90" s="99"/>
      <c r="JWU90" s="99"/>
      <c r="JWV90" s="99"/>
      <c r="JWW90" s="99"/>
      <c r="JWX90" s="99"/>
      <c r="JWY90" s="99"/>
      <c r="JWZ90" s="99"/>
      <c r="JXA90" s="99"/>
      <c r="JXB90" s="99"/>
      <c r="JXC90" s="99"/>
      <c r="JXD90" s="99"/>
      <c r="JXE90" s="99"/>
      <c r="JXF90" s="99"/>
      <c r="JXG90" s="99"/>
      <c r="JXH90" s="99"/>
      <c r="JXI90" s="99"/>
      <c r="JXJ90" s="99"/>
      <c r="JXK90" s="99"/>
      <c r="JXL90" s="99"/>
      <c r="JXM90" s="99"/>
      <c r="JXN90" s="99"/>
      <c r="JXO90" s="99"/>
      <c r="JXP90" s="99"/>
      <c r="JXQ90" s="99"/>
      <c r="JXR90" s="99"/>
      <c r="JXS90" s="99"/>
      <c r="JXT90" s="99"/>
      <c r="JXU90" s="99"/>
      <c r="JXV90" s="99"/>
      <c r="JXW90" s="99"/>
      <c r="JXX90" s="99"/>
      <c r="JXY90" s="99"/>
      <c r="JXZ90" s="99"/>
      <c r="JYA90" s="99"/>
      <c r="JYB90" s="99"/>
      <c r="JYC90" s="99"/>
      <c r="JYD90" s="99"/>
      <c r="JYE90" s="99"/>
      <c r="JYF90" s="99"/>
      <c r="JYG90" s="99"/>
      <c r="JYH90" s="99"/>
      <c r="JYI90" s="99"/>
      <c r="JYJ90" s="99"/>
      <c r="JYK90" s="99"/>
      <c r="JYL90" s="99"/>
      <c r="JYM90" s="99"/>
      <c r="JYN90" s="99"/>
      <c r="JYO90" s="99"/>
      <c r="JYP90" s="99"/>
      <c r="JYQ90" s="99"/>
      <c r="JYR90" s="99"/>
      <c r="JYS90" s="99"/>
      <c r="JYT90" s="99"/>
      <c r="JYU90" s="99"/>
      <c r="JYV90" s="99"/>
      <c r="JYW90" s="99"/>
      <c r="JYX90" s="99"/>
      <c r="JYY90" s="99"/>
      <c r="JYZ90" s="99"/>
      <c r="JZA90" s="99"/>
      <c r="JZB90" s="99"/>
      <c r="JZC90" s="99"/>
      <c r="JZD90" s="99"/>
      <c r="JZE90" s="99"/>
      <c r="JZF90" s="99"/>
      <c r="JZG90" s="99"/>
      <c r="JZH90" s="99"/>
      <c r="JZI90" s="99"/>
      <c r="JZJ90" s="99"/>
      <c r="JZK90" s="99"/>
      <c r="JZL90" s="99"/>
      <c r="JZM90" s="99"/>
      <c r="JZN90" s="99"/>
      <c r="JZO90" s="99"/>
      <c r="JZP90" s="99"/>
      <c r="JZQ90" s="99"/>
      <c r="JZR90" s="99"/>
      <c r="JZS90" s="99"/>
      <c r="JZT90" s="99"/>
      <c r="JZU90" s="99"/>
      <c r="JZV90" s="99"/>
      <c r="JZW90" s="99"/>
      <c r="JZX90" s="99"/>
      <c r="JZY90" s="99"/>
      <c r="JZZ90" s="99"/>
      <c r="KAA90" s="99"/>
      <c r="KAB90" s="99"/>
      <c r="KAC90" s="99"/>
      <c r="KAD90" s="99"/>
      <c r="KAE90" s="99"/>
      <c r="KAF90" s="99"/>
      <c r="KAG90" s="99"/>
      <c r="KAH90" s="99"/>
      <c r="KAI90" s="99"/>
      <c r="KAJ90" s="99"/>
      <c r="KAK90" s="99"/>
      <c r="KAL90" s="99"/>
      <c r="KAM90" s="99"/>
      <c r="KAN90" s="99"/>
      <c r="KAO90" s="99"/>
      <c r="KAP90" s="99"/>
      <c r="KAQ90" s="99"/>
      <c r="KAR90" s="99"/>
      <c r="KAS90" s="99"/>
      <c r="KAT90" s="99"/>
      <c r="KAU90" s="99"/>
      <c r="KAV90" s="99"/>
      <c r="KAW90" s="99"/>
      <c r="KAX90" s="99"/>
      <c r="KAY90" s="99"/>
      <c r="KAZ90" s="99"/>
      <c r="KBA90" s="99"/>
      <c r="KBB90" s="99"/>
      <c r="KBC90" s="99"/>
      <c r="KBD90" s="99"/>
      <c r="KBE90" s="99"/>
      <c r="KBF90" s="99"/>
      <c r="KBG90" s="99"/>
      <c r="KBH90" s="99"/>
      <c r="KBI90" s="99"/>
      <c r="KBJ90" s="99"/>
      <c r="KBK90" s="99"/>
      <c r="KBL90" s="99"/>
      <c r="KBM90" s="99"/>
      <c r="KBN90" s="99"/>
      <c r="KBO90" s="99"/>
      <c r="KBP90" s="99"/>
      <c r="KBQ90" s="99"/>
      <c r="KBR90" s="99"/>
      <c r="KBS90" s="99"/>
      <c r="KBT90" s="99"/>
      <c r="KBU90" s="99"/>
      <c r="KBV90" s="99"/>
      <c r="KBW90" s="99"/>
      <c r="KBX90" s="99"/>
      <c r="KBY90" s="99"/>
      <c r="KBZ90" s="99"/>
      <c r="KCA90" s="99"/>
      <c r="KCB90" s="99"/>
      <c r="KCC90" s="99"/>
      <c r="KCD90" s="99"/>
      <c r="KCE90" s="99"/>
      <c r="KCF90" s="99"/>
      <c r="KCG90" s="99"/>
      <c r="KCH90" s="99"/>
      <c r="KCI90" s="99"/>
      <c r="KCJ90" s="99"/>
      <c r="KCK90" s="99"/>
      <c r="KCL90" s="99"/>
      <c r="KCM90" s="99"/>
      <c r="KCN90" s="99"/>
      <c r="KCO90" s="99"/>
      <c r="KCP90" s="99"/>
      <c r="KCQ90" s="99"/>
      <c r="KCR90" s="99"/>
      <c r="KCS90" s="99"/>
      <c r="KCT90" s="99"/>
      <c r="KCU90" s="99"/>
      <c r="KCV90" s="99"/>
      <c r="KCW90" s="99"/>
      <c r="KCX90" s="99"/>
      <c r="KCY90" s="99"/>
      <c r="KCZ90" s="99"/>
      <c r="KDA90" s="99"/>
      <c r="KDB90" s="99"/>
      <c r="KDC90" s="99"/>
      <c r="KDD90" s="99"/>
      <c r="KDE90" s="99"/>
      <c r="KDF90" s="99"/>
      <c r="KDG90" s="99"/>
      <c r="KDH90" s="99"/>
      <c r="KDI90" s="99"/>
      <c r="KDJ90" s="99"/>
      <c r="KDK90" s="99"/>
      <c r="KDL90" s="99"/>
      <c r="KDM90" s="99"/>
      <c r="KDN90" s="99"/>
      <c r="KDO90" s="99"/>
      <c r="KDP90" s="99"/>
      <c r="KDQ90" s="99"/>
      <c r="KDR90" s="99"/>
      <c r="KDS90" s="99"/>
      <c r="KDT90" s="99"/>
      <c r="KDU90" s="99"/>
      <c r="KDV90" s="99"/>
      <c r="KDW90" s="99"/>
      <c r="KDX90" s="99"/>
      <c r="KDY90" s="99"/>
      <c r="KDZ90" s="99"/>
      <c r="KEA90" s="99"/>
      <c r="KEB90" s="99"/>
      <c r="KEC90" s="99"/>
      <c r="KED90" s="99"/>
      <c r="KEE90" s="99"/>
      <c r="KEF90" s="99"/>
      <c r="KEG90" s="99"/>
      <c r="KEH90" s="99"/>
      <c r="KEI90" s="99"/>
      <c r="KEJ90" s="99"/>
      <c r="KEK90" s="99"/>
      <c r="KEL90" s="99"/>
      <c r="KEM90" s="99"/>
      <c r="KEN90" s="99"/>
      <c r="KEO90" s="99"/>
      <c r="KEP90" s="99"/>
      <c r="KEQ90" s="99"/>
      <c r="KER90" s="99"/>
      <c r="KES90" s="99"/>
      <c r="KET90" s="99"/>
      <c r="KEU90" s="99"/>
      <c r="KEV90" s="99"/>
      <c r="KEW90" s="99"/>
      <c r="KEX90" s="99"/>
      <c r="KEY90" s="99"/>
      <c r="KEZ90" s="99"/>
      <c r="KFA90" s="99"/>
      <c r="KFB90" s="99"/>
      <c r="KFC90" s="99"/>
      <c r="KFD90" s="99"/>
      <c r="KFE90" s="99"/>
      <c r="KFF90" s="99"/>
      <c r="KFG90" s="99"/>
      <c r="KFH90" s="99"/>
      <c r="KFI90" s="99"/>
      <c r="KFJ90" s="99"/>
      <c r="KFK90" s="99"/>
      <c r="KFL90" s="99"/>
      <c r="KFM90" s="99"/>
      <c r="KFN90" s="99"/>
      <c r="KFO90" s="99"/>
      <c r="KFP90" s="99"/>
      <c r="KFQ90" s="99"/>
      <c r="KFR90" s="99"/>
      <c r="KFS90" s="99"/>
      <c r="KFT90" s="99"/>
      <c r="KFU90" s="99"/>
      <c r="KFV90" s="99"/>
      <c r="KFW90" s="99"/>
      <c r="KFX90" s="99"/>
      <c r="KFY90" s="99"/>
      <c r="KFZ90" s="99"/>
      <c r="KGA90" s="99"/>
      <c r="KGB90" s="99"/>
      <c r="KGC90" s="99"/>
      <c r="KGD90" s="99"/>
      <c r="KGE90" s="99"/>
      <c r="KGF90" s="99"/>
      <c r="KGG90" s="99"/>
      <c r="KGH90" s="99"/>
      <c r="KGI90" s="99"/>
      <c r="KGJ90" s="99"/>
      <c r="KGK90" s="99"/>
      <c r="KGL90" s="99"/>
      <c r="KGM90" s="99"/>
      <c r="KGN90" s="99"/>
      <c r="KGO90" s="99"/>
      <c r="KGP90" s="99"/>
      <c r="KGQ90" s="99"/>
      <c r="KGR90" s="99"/>
      <c r="KGS90" s="99"/>
      <c r="KGT90" s="99"/>
      <c r="KGU90" s="99"/>
      <c r="KGV90" s="99"/>
      <c r="KGW90" s="99"/>
      <c r="KGX90" s="99"/>
      <c r="KGY90" s="99"/>
      <c r="KGZ90" s="99"/>
      <c r="KHA90" s="99"/>
      <c r="KHB90" s="99"/>
      <c r="KHC90" s="99"/>
      <c r="KHD90" s="99"/>
      <c r="KHE90" s="99"/>
      <c r="KHF90" s="99"/>
      <c r="KHG90" s="99"/>
      <c r="KHH90" s="99"/>
      <c r="KHI90" s="99"/>
      <c r="KHJ90" s="99"/>
      <c r="KHK90" s="99"/>
      <c r="KHL90" s="99"/>
      <c r="KHM90" s="99"/>
      <c r="KHN90" s="99"/>
      <c r="KHO90" s="99"/>
      <c r="KHP90" s="99"/>
      <c r="KHQ90" s="99"/>
      <c r="KHR90" s="99"/>
      <c r="KHS90" s="99"/>
      <c r="KHT90" s="99"/>
      <c r="KHU90" s="99"/>
      <c r="KHV90" s="99"/>
      <c r="KHW90" s="99"/>
      <c r="KHX90" s="99"/>
      <c r="KHY90" s="99"/>
      <c r="KHZ90" s="99"/>
      <c r="KIA90" s="99"/>
      <c r="KIB90" s="99"/>
      <c r="KIC90" s="99"/>
      <c r="KID90" s="99"/>
      <c r="KIE90" s="99"/>
      <c r="KIF90" s="99"/>
      <c r="KIG90" s="99"/>
      <c r="KIH90" s="99"/>
      <c r="KII90" s="99"/>
      <c r="KIJ90" s="99"/>
      <c r="KIK90" s="99"/>
      <c r="KIL90" s="99"/>
      <c r="KIM90" s="99"/>
      <c r="KIN90" s="99"/>
      <c r="KIO90" s="99"/>
      <c r="KIP90" s="99"/>
      <c r="KIQ90" s="99"/>
      <c r="KIR90" s="99"/>
      <c r="KIS90" s="99"/>
      <c r="KIT90" s="99"/>
      <c r="KIU90" s="99"/>
      <c r="KIV90" s="99"/>
      <c r="KIW90" s="99"/>
      <c r="KIX90" s="99"/>
      <c r="KIY90" s="99"/>
      <c r="KIZ90" s="99"/>
      <c r="KJA90" s="99"/>
      <c r="KJB90" s="99"/>
      <c r="KJC90" s="99"/>
      <c r="KJD90" s="99"/>
      <c r="KJE90" s="99"/>
      <c r="KJF90" s="99"/>
      <c r="KJG90" s="99"/>
      <c r="KJH90" s="99"/>
      <c r="KJI90" s="99"/>
      <c r="KJJ90" s="99"/>
      <c r="KJK90" s="99"/>
      <c r="KJL90" s="99"/>
      <c r="KJM90" s="99"/>
      <c r="KJN90" s="99"/>
      <c r="KJO90" s="99"/>
      <c r="KJP90" s="99"/>
      <c r="KJQ90" s="99"/>
      <c r="KJR90" s="99"/>
      <c r="KJS90" s="99"/>
      <c r="KJT90" s="99"/>
      <c r="KJU90" s="99"/>
      <c r="KJV90" s="99"/>
      <c r="KJW90" s="99"/>
      <c r="KJX90" s="99"/>
      <c r="KJY90" s="99"/>
      <c r="KJZ90" s="99"/>
      <c r="KKA90" s="99"/>
      <c r="KKB90" s="99"/>
      <c r="KKC90" s="99"/>
      <c r="KKD90" s="99"/>
      <c r="KKE90" s="99"/>
      <c r="KKF90" s="99"/>
      <c r="KKG90" s="99"/>
      <c r="KKH90" s="99"/>
      <c r="KKI90" s="99"/>
      <c r="KKJ90" s="99"/>
      <c r="KKK90" s="99"/>
      <c r="KKL90" s="99"/>
      <c r="KKM90" s="99"/>
      <c r="KKN90" s="99"/>
      <c r="KKO90" s="99"/>
      <c r="KKP90" s="99"/>
      <c r="KKQ90" s="99"/>
      <c r="KKR90" s="99"/>
      <c r="KKS90" s="99"/>
      <c r="KKT90" s="99"/>
      <c r="KKU90" s="99"/>
      <c r="KKV90" s="99"/>
      <c r="KKW90" s="99"/>
      <c r="KKX90" s="99"/>
      <c r="KKY90" s="99"/>
      <c r="KKZ90" s="99"/>
      <c r="KLA90" s="99"/>
      <c r="KLB90" s="99"/>
      <c r="KLC90" s="99"/>
      <c r="KLD90" s="99"/>
      <c r="KLE90" s="99"/>
      <c r="KLF90" s="99"/>
      <c r="KLG90" s="99"/>
      <c r="KLH90" s="99"/>
      <c r="KLI90" s="99"/>
      <c r="KLJ90" s="99"/>
      <c r="KLK90" s="99"/>
      <c r="KLL90" s="99"/>
      <c r="KLM90" s="99"/>
      <c r="KLN90" s="99"/>
      <c r="KLO90" s="99"/>
      <c r="KLP90" s="99"/>
      <c r="KLQ90" s="99"/>
      <c r="KLR90" s="99"/>
      <c r="KLS90" s="99"/>
      <c r="KLT90" s="99"/>
      <c r="KLU90" s="99"/>
      <c r="KLV90" s="99"/>
      <c r="KLW90" s="99"/>
      <c r="KLX90" s="99"/>
      <c r="KLY90" s="99"/>
      <c r="KLZ90" s="99"/>
      <c r="KMA90" s="99"/>
      <c r="KMB90" s="99"/>
      <c r="KMC90" s="99"/>
      <c r="KMD90" s="99"/>
      <c r="KME90" s="99"/>
      <c r="KMF90" s="99"/>
      <c r="KMG90" s="99"/>
      <c r="KMH90" s="99"/>
      <c r="KMI90" s="99"/>
      <c r="KMJ90" s="99"/>
      <c r="KMK90" s="99"/>
      <c r="KML90" s="99"/>
      <c r="KMM90" s="99"/>
      <c r="KMN90" s="99"/>
      <c r="KMO90" s="99"/>
      <c r="KMP90" s="99"/>
      <c r="KMQ90" s="99"/>
      <c r="KMR90" s="99"/>
      <c r="KMS90" s="99"/>
      <c r="KMT90" s="99"/>
      <c r="KMU90" s="99"/>
      <c r="KMV90" s="99"/>
      <c r="KMW90" s="99"/>
      <c r="KMX90" s="99"/>
      <c r="KMY90" s="99"/>
      <c r="KMZ90" s="99"/>
      <c r="KNA90" s="99"/>
      <c r="KNB90" s="99"/>
      <c r="KNC90" s="99"/>
      <c r="KND90" s="99"/>
      <c r="KNE90" s="99"/>
      <c r="KNF90" s="99"/>
      <c r="KNG90" s="99"/>
      <c r="KNH90" s="99"/>
      <c r="KNI90" s="99"/>
      <c r="KNJ90" s="99"/>
      <c r="KNK90" s="99"/>
      <c r="KNL90" s="99"/>
      <c r="KNM90" s="99"/>
      <c r="KNN90" s="99"/>
      <c r="KNO90" s="99"/>
      <c r="KNP90" s="99"/>
      <c r="KNQ90" s="99"/>
      <c r="KNR90" s="99"/>
      <c r="KNS90" s="99"/>
      <c r="KNT90" s="99"/>
      <c r="KNU90" s="99"/>
      <c r="KNV90" s="99"/>
      <c r="KNW90" s="99"/>
      <c r="KNX90" s="99"/>
      <c r="KNY90" s="99"/>
      <c r="KNZ90" s="99"/>
      <c r="KOA90" s="99"/>
      <c r="KOB90" s="99"/>
      <c r="KOC90" s="99"/>
      <c r="KOD90" s="99"/>
      <c r="KOE90" s="99"/>
      <c r="KOF90" s="99"/>
      <c r="KOG90" s="99"/>
      <c r="KOH90" s="99"/>
      <c r="KOI90" s="99"/>
      <c r="KOJ90" s="99"/>
      <c r="KOK90" s="99"/>
      <c r="KOL90" s="99"/>
      <c r="KOM90" s="99"/>
      <c r="KON90" s="99"/>
      <c r="KOO90" s="99"/>
      <c r="KOP90" s="99"/>
      <c r="KOQ90" s="99"/>
      <c r="KOR90" s="99"/>
      <c r="KOS90" s="99"/>
      <c r="KOT90" s="99"/>
      <c r="KOU90" s="99"/>
      <c r="KOV90" s="99"/>
      <c r="KOW90" s="99"/>
      <c r="KOX90" s="99"/>
      <c r="KOY90" s="99"/>
      <c r="KOZ90" s="99"/>
      <c r="KPA90" s="99"/>
      <c r="KPB90" s="99"/>
      <c r="KPC90" s="99"/>
      <c r="KPD90" s="99"/>
      <c r="KPE90" s="99"/>
      <c r="KPF90" s="99"/>
      <c r="KPG90" s="99"/>
      <c r="KPH90" s="99"/>
      <c r="KPI90" s="99"/>
      <c r="KPJ90" s="99"/>
      <c r="KPK90" s="99"/>
      <c r="KPL90" s="99"/>
      <c r="KPM90" s="99"/>
      <c r="KPN90" s="99"/>
      <c r="KPO90" s="99"/>
      <c r="KPP90" s="99"/>
      <c r="KPQ90" s="99"/>
      <c r="KPR90" s="99"/>
      <c r="KPS90" s="99"/>
      <c r="KPT90" s="99"/>
      <c r="KPU90" s="99"/>
      <c r="KPV90" s="99"/>
      <c r="KPW90" s="99"/>
      <c r="KPX90" s="99"/>
      <c r="KPY90" s="99"/>
      <c r="KPZ90" s="99"/>
      <c r="KQA90" s="99"/>
      <c r="KQB90" s="99"/>
      <c r="KQC90" s="99"/>
      <c r="KQD90" s="99"/>
      <c r="KQE90" s="99"/>
      <c r="KQF90" s="99"/>
      <c r="KQG90" s="99"/>
      <c r="KQH90" s="99"/>
      <c r="KQI90" s="99"/>
      <c r="KQJ90" s="99"/>
      <c r="KQK90" s="99"/>
      <c r="KQL90" s="99"/>
      <c r="KQM90" s="99"/>
      <c r="KQN90" s="99"/>
      <c r="KQO90" s="99"/>
      <c r="KQP90" s="99"/>
      <c r="KQQ90" s="99"/>
      <c r="KQR90" s="99"/>
      <c r="KQS90" s="99"/>
      <c r="KQT90" s="99"/>
      <c r="KQU90" s="99"/>
      <c r="KQV90" s="99"/>
      <c r="KQW90" s="99"/>
      <c r="KQX90" s="99"/>
      <c r="KQY90" s="99"/>
      <c r="KQZ90" s="99"/>
      <c r="KRA90" s="99"/>
      <c r="KRB90" s="99"/>
      <c r="KRC90" s="99"/>
      <c r="KRD90" s="99"/>
      <c r="KRE90" s="99"/>
      <c r="KRF90" s="99"/>
      <c r="KRG90" s="99"/>
      <c r="KRH90" s="99"/>
      <c r="KRI90" s="99"/>
      <c r="KRJ90" s="99"/>
      <c r="KRK90" s="99"/>
      <c r="KRL90" s="99"/>
      <c r="KRM90" s="99"/>
      <c r="KRN90" s="99"/>
      <c r="KRO90" s="99"/>
      <c r="KRP90" s="99"/>
      <c r="KRQ90" s="99"/>
      <c r="KRR90" s="99"/>
      <c r="KRS90" s="99"/>
      <c r="KRT90" s="99"/>
      <c r="KRU90" s="99"/>
      <c r="KRV90" s="99"/>
      <c r="KRW90" s="99"/>
      <c r="KRX90" s="99"/>
      <c r="KRY90" s="99"/>
      <c r="KRZ90" s="99"/>
      <c r="KSA90" s="99"/>
      <c r="KSB90" s="99"/>
      <c r="KSC90" s="99"/>
      <c r="KSD90" s="99"/>
      <c r="KSE90" s="99"/>
      <c r="KSF90" s="99"/>
      <c r="KSG90" s="99"/>
      <c r="KSH90" s="99"/>
      <c r="KSI90" s="99"/>
      <c r="KSJ90" s="99"/>
      <c r="KSK90" s="99"/>
      <c r="KSL90" s="99"/>
      <c r="KSM90" s="99"/>
      <c r="KSN90" s="99"/>
      <c r="KSO90" s="99"/>
      <c r="KSP90" s="99"/>
      <c r="KSQ90" s="99"/>
      <c r="KSR90" s="99"/>
      <c r="KSS90" s="99"/>
      <c r="KST90" s="99"/>
      <c r="KSU90" s="99"/>
      <c r="KSV90" s="99"/>
      <c r="KSW90" s="99"/>
      <c r="KSX90" s="99"/>
      <c r="KSY90" s="99"/>
      <c r="KSZ90" s="99"/>
      <c r="KTA90" s="99"/>
      <c r="KTB90" s="99"/>
      <c r="KTC90" s="99"/>
      <c r="KTD90" s="99"/>
      <c r="KTE90" s="99"/>
      <c r="KTF90" s="99"/>
      <c r="KTG90" s="99"/>
      <c r="KTH90" s="99"/>
      <c r="KTI90" s="99"/>
      <c r="KTJ90" s="99"/>
      <c r="KTK90" s="99"/>
      <c r="KTL90" s="99"/>
      <c r="KTM90" s="99"/>
      <c r="KTN90" s="99"/>
      <c r="KTO90" s="99"/>
      <c r="KTP90" s="99"/>
      <c r="KTQ90" s="99"/>
      <c r="KTR90" s="99"/>
      <c r="KTS90" s="99"/>
      <c r="KTT90" s="99"/>
      <c r="KTU90" s="99"/>
      <c r="KTV90" s="99"/>
      <c r="KTW90" s="99"/>
      <c r="KTX90" s="99"/>
      <c r="KTY90" s="99"/>
      <c r="KTZ90" s="99"/>
      <c r="KUA90" s="99"/>
      <c r="KUB90" s="99"/>
      <c r="KUC90" s="99"/>
      <c r="KUD90" s="99"/>
      <c r="KUE90" s="99"/>
      <c r="KUF90" s="99"/>
      <c r="KUG90" s="99"/>
      <c r="KUH90" s="99"/>
      <c r="KUI90" s="99"/>
      <c r="KUJ90" s="99"/>
      <c r="KUK90" s="99"/>
      <c r="KUL90" s="99"/>
      <c r="KUM90" s="99"/>
      <c r="KUN90" s="99"/>
      <c r="KUO90" s="99"/>
      <c r="KUP90" s="99"/>
      <c r="KUQ90" s="99"/>
      <c r="KUR90" s="99"/>
      <c r="KUS90" s="99"/>
      <c r="KUT90" s="99"/>
      <c r="KUU90" s="99"/>
      <c r="KUV90" s="99"/>
      <c r="KUW90" s="99"/>
      <c r="KUX90" s="99"/>
      <c r="KUY90" s="99"/>
      <c r="KUZ90" s="99"/>
      <c r="KVA90" s="99"/>
      <c r="KVB90" s="99"/>
      <c r="KVC90" s="99"/>
      <c r="KVD90" s="99"/>
      <c r="KVE90" s="99"/>
      <c r="KVF90" s="99"/>
      <c r="KVG90" s="99"/>
      <c r="KVH90" s="99"/>
      <c r="KVI90" s="99"/>
      <c r="KVJ90" s="99"/>
      <c r="KVK90" s="99"/>
      <c r="KVL90" s="99"/>
      <c r="KVM90" s="99"/>
      <c r="KVN90" s="99"/>
      <c r="KVO90" s="99"/>
      <c r="KVP90" s="99"/>
      <c r="KVQ90" s="99"/>
      <c r="KVR90" s="99"/>
      <c r="KVS90" s="99"/>
      <c r="KVT90" s="99"/>
      <c r="KVU90" s="99"/>
      <c r="KVV90" s="99"/>
      <c r="KVW90" s="99"/>
      <c r="KVX90" s="99"/>
      <c r="KVY90" s="99"/>
      <c r="KVZ90" s="99"/>
      <c r="KWA90" s="99"/>
      <c r="KWB90" s="99"/>
      <c r="KWC90" s="99"/>
      <c r="KWD90" s="99"/>
      <c r="KWE90" s="99"/>
      <c r="KWF90" s="99"/>
      <c r="KWG90" s="99"/>
      <c r="KWH90" s="99"/>
      <c r="KWI90" s="99"/>
      <c r="KWJ90" s="99"/>
      <c r="KWK90" s="99"/>
      <c r="KWL90" s="99"/>
      <c r="KWM90" s="99"/>
      <c r="KWN90" s="99"/>
      <c r="KWO90" s="99"/>
      <c r="KWP90" s="99"/>
      <c r="KWQ90" s="99"/>
      <c r="KWR90" s="99"/>
      <c r="KWS90" s="99"/>
      <c r="KWT90" s="99"/>
      <c r="KWU90" s="99"/>
      <c r="KWV90" s="99"/>
      <c r="KWW90" s="99"/>
      <c r="KWX90" s="99"/>
      <c r="KWY90" s="99"/>
      <c r="KWZ90" s="99"/>
      <c r="KXA90" s="99"/>
      <c r="KXB90" s="99"/>
      <c r="KXC90" s="99"/>
      <c r="KXD90" s="99"/>
      <c r="KXE90" s="99"/>
      <c r="KXF90" s="99"/>
      <c r="KXG90" s="99"/>
      <c r="KXH90" s="99"/>
      <c r="KXI90" s="99"/>
      <c r="KXJ90" s="99"/>
      <c r="KXK90" s="99"/>
      <c r="KXL90" s="99"/>
      <c r="KXM90" s="99"/>
      <c r="KXN90" s="99"/>
      <c r="KXO90" s="99"/>
      <c r="KXP90" s="99"/>
      <c r="KXQ90" s="99"/>
      <c r="KXR90" s="99"/>
      <c r="KXS90" s="99"/>
      <c r="KXT90" s="99"/>
      <c r="KXU90" s="99"/>
      <c r="KXV90" s="99"/>
      <c r="KXW90" s="99"/>
      <c r="KXX90" s="99"/>
      <c r="KXY90" s="99"/>
      <c r="KXZ90" s="99"/>
      <c r="KYA90" s="99"/>
      <c r="KYB90" s="99"/>
      <c r="KYC90" s="99"/>
      <c r="KYD90" s="99"/>
      <c r="KYE90" s="99"/>
      <c r="KYF90" s="99"/>
      <c r="KYG90" s="99"/>
      <c r="KYH90" s="99"/>
      <c r="KYI90" s="99"/>
      <c r="KYJ90" s="99"/>
      <c r="KYK90" s="99"/>
      <c r="KYL90" s="99"/>
      <c r="KYM90" s="99"/>
      <c r="KYN90" s="99"/>
      <c r="KYO90" s="99"/>
      <c r="KYP90" s="99"/>
      <c r="KYQ90" s="99"/>
      <c r="KYR90" s="99"/>
      <c r="KYS90" s="99"/>
      <c r="KYT90" s="99"/>
      <c r="KYU90" s="99"/>
      <c r="KYV90" s="99"/>
      <c r="KYW90" s="99"/>
      <c r="KYX90" s="99"/>
      <c r="KYY90" s="99"/>
      <c r="KYZ90" s="99"/>
      <c r="KZA90" s="99"/>
      <c r="KZB90" s="99"/>
      <c r="KZC90" s="99"/>
      <c r="KZD90" s="99"/>
      <c r="KZE90" s="99"/>
      <c r="KZF90" s="99"/>
      <c r="KZG90" s="99"/>
      <c r="KZH90" s="99"/>
      <c r="KZI90" s="99"/>
      <c r="KZJ90" s="99"/>
      <c r="KZK90" s="99"/>
      <c r="KZL90" s="99"/>
      <c r="KZM90" s="99"/>
      <c r="KZN90" s="99"/>
      <c r="KZO90" s="99"/>
      <c r="KZP90" s="99"/>
      <c r="KZQ90" s="99"/>
      <c r="KZR90" s="99"/>
      <c r="KZS90" s="99"/>
      <c r="KZT90" s="99"/>
      <c r="KZU90" s="99"/>
      <c r="KZV90" s="99"/>
      <c r="KZW90" s="99"/>
      <c r="KZX90" s="99"/>
      <c r="KZY90" s="99"/>
      <c r="KZZ90" s="99"/>
      <c r="LAA90" s="99"/>
      <c r="LAB90" s="99"/>
      <c r="LAC90" s="99"/>
      <c r="LAD90" s="99"/>
      <c r="LAE90" s="99"/>
      <c r="LAF90" s="99"/>
      <c r="LAG90" s="99"/>
      <c r="LAH90" s="99"/>
      <c r="LAI90" s="99"/>
      <c r="LAJ90" s="99"/>
      <c r="LAK90" s="99"/>
      <c r="LAL90" s="99"/>
      <c r="LAM90" s="99"/>
      <c r="LAN90" s="99"/>
      <c r="LAO90" s="99"/>
      <c r="LAP90" s="99"/>
      <c r="LAQ90" s="99"/>
      <c r="LAR90" s="99"/>
      <c r="LAS90" s="99"/>
      <c r="LAT90" s="99"/>
      <c r="LAU90" s="99"/>
      <c r="LAV90" s="99"/>
      <c r="LAW90" s="99"/>
      <c r="LAX90" s="99"/>
      <c r="LAY90" s="99"/>
      <c r="LAZ90" s="99"/>
      <c r="LBA90" s="99"/>
      <c r="LBB90" s="99"/>
      <c r="LBC90" s="99"/>
      <c r="LBD90" s="99"/>
      <c r="LBE90" s="99"/>
      <c r="LBF90" s="99"/>
      <c r="LBG90" s="99"/>
      <c r="LBH90" s="99"/>
      <c r="LBI90" s="99"/>
      <c r="LBJ90" s="99"/>
      <c r="LBK90" s="99"/>
      <c r="LBL90" s="99"/>
      <c r="LBM90" s="99"/>
      <c r="LBN90" s="99"/>
      <c r="LBO90" s="99"/>
      <c r="LBP90" s="99"/>
      <c r="LBQ90" s="99"/>
      <c r="LBR90" s="99"/>
      <c r="LBS90" s="99"/>
      <c r="LBT90" s="99"/>
      <c r="LBU90" s="99"/>
      <c r="LBV90" s="99"/>
      <c r="LBW90" s="99"/>
      <c r="LBX90" s="99"/>
      <c r="LBY90" s="99"/>
      <c r="LBZ90" s="99"/>
      <c r="LCA90" s="99"/>
      <c r="LCB90" s="99"/>
      <c r="LCC90" s="99"/>
      <c r="LCD90" s="99"/>
      <c r="LCE90" s="99"/>
      <c r="LCF90" s="99"/>
      <c r="LCG90" s="99"/>
      <c r="LCH90" s="99"/>
      <c r="LCI90" s="99"/>
      <c r="LCJ90" s="99"/>
      <c r="LCK90" s="99"/>
      <c r="LCL90" s="99"/>
      <c r="LCM90" s="99"/>
      <c r="LCN90" s="99"/>
      <c r="LCO90" s="99"/>
      <c r="LCP90" s="99"/>
      <c r="LCQ90" s="99"/>
      <c r="LCR90" s="99"/>
      <c r="LCS90" s="99"/>
      <c r="LCT90" s="99"/>
      <c r="LCU90" s="99"/>
      <c r="LCV90" s="99"/>
      <c r="LCW90" s="99"/>
      <c r="LCX90" s="99"/>
      <c r="LCY90" s="99"/>
      <c r="LCZ90" s="99"/>
      <c r="LDA90" s="99"/>
      <c r="LDB90" s="99"/>
      <c r="LDC90" s="99"/>
      <c r="LDD90" s="99"/>
      <c r="LDE90" s="99"/>
      <c r="LDF90" s="99"/>
      <c r="LDG90" s="99"/>
      <c r="LDH90" s="99"/>
      <c r="LDI90" s="99"/>
      <c r="LDJ90" s="99"/>
      <c r="LDK90" s="99"/>
      <c r="LDL90" s="99"/>
      <c r="LDM90" s="99"/>
      <c r="LDN90" s="99"/>
      <c r="LDO90" s="99"/>
      <c r="LDP90" s="99"/>
      <c r="LDQ90" s="99"/>
      <c r="LDR90" s="99"/>
      <c r="LDS90" s="99"/>
      <c r="LDT90" s="99"/>
      <c r="LDU90" s="99"/>
      <c r="LDV90" s="99"/>
      <c r="LDW90" s="99"/>
      <c r="LDX90" s="99"/>
      <c r="LDY90" s="99"/>
      <c r="LDZ90" s="99"/>
      <c r="LEA90" s="99"/>
      <c r="LEB90" s="99"/>
      <c r="LEC90" s="99"/>
      <c r="LED90" s="99"/>
      <c r="LEE90" s="99"/>
      <c r="LEF90" s="99"/>
      <c r="LEG90" s="99"/>
      <c r="LEH90" s="99"/>
      <c r="LEI90" s="99"/>
      <c r="LEJ90" s="99"/>
      <c r="LEK90" s="99"/>
      <c r="LEL90" s="99"/>
      <c r="LEM90" s="99"/>
      <c r="LEN90" s="99"/>
      <c r="LEO90" s="99"/>
      <c r="LEP90" s="99"/>
      <c r="LEQ90" s="99"/>
      <c r="LER90" s="99"/>
      <c r="LES90" s="99"/>
      <c r="LET90" s="99"/>
      <c r="LEU90" s="99"/>
      <c r="LEV90" s="99"/>
      <c r="LEW90" s="99"/>
      <c r="LEX90" s="99"/>
      <c r="LEY90" s="99"/>
      <c r="LEZ90" s="99"/>
      <c r="LFA90" s="99"/>
      <c r="LFB90" s="99"/>
      <c r="LFC90" s="99"/>
      <c r="LFD90" s="99"/>
      <c r="LFE90" s="99"/>
      <c r="LFF90" s="99"/>
      <c r="LFG90" s="99"/>
      <c r="LFH90" s="99"/>
      <c r="LFI90" s="99"/>
      <c r="LFJ90" s="99"/>
      <c r="LFK90" s="99"/>
      <c r="LFL90" s="99"/>
      <c r="LFM90" s="99"/>
      <c r="LFN90" s="99"/>
      <c r="LFO90" s="99"/>
      <c r="LFP90" s="99"/>
      <c r="LFQ90" s="99"/>
      <c r="LFR90" s="99"/>
      <c r="LFS90" s="99"/>
      <c r="LFT90" s="99"/>
      <c r="LFU90" s="99"/>
      <c r="LFV90" s="99"/>
      <c r="LFW90" s="99"/>
      <c r="LFX90" s="99"/>
      <c r="LFY90" s="99"/>
      <c r="LFZ90" s="99"/>
      <c r="LGA90" s="99"/>
      <c r="LGB90" s="99"/>
      <c r="LGC90" s="99"/>
      <c r="LGD90" s="99"/>
      <c r="LGE90" s="99"/>
      <c r="LGF90" s="99"/>
      <c r="LGG90" s="99"/>
      <c r="LGH90" s="99"/>
      <c r="LGI90" s="99"/>
      <c r="LGJ90" s="99"/>
      <c r="LGK90" s="99"/>
      <c r="LGL90" s="99"/>
      <c r="LGM90" s="99"/>
      <c r="LGN90" s="99"/>
      <c r="LGO90" s="99"/>
      <c r="LGP90" s="99"/>
      <c r="LGQ90" s="99"/>
      <c r="LGR90" s="99"/>
      <c r="LGS90" s="99"/>
      <c r="LGT90" s="99"/>
      <c r="LGU90" s="99"/>
      <c r="LGV90" s="99"/>
      <c r="LGW90" s="99"/>
      <c r="LGX90" s="99"/>
      <c r="LGY90" s="99"/>
      <c r="LGZ90" s="99"/>
      <c r="LHA90" s="99"/>
      <c r="LHB90" s="99"/>
      <c r="LHC90" s="99"/>
      <c r="LHD90" s="99"/>
      <c r="LHE90" s="99"/>
      <c r="LHF90" s="99"/>
      <c r="LHG90" s="99"/>
      <c r="LHH90" s="99"/>
      <c r="LHI90" s="99"/>
      <c r="LHJ90" s="99"/>
      <c r="LHK90" s="99"/>
      <c r="LHL90" s="99"/>
      <c r="LHM90" s="99"/>
      <c r="LHN90" s="99"/>
      <c r="LHO90" s="99"/>
      <c r="LHP90" s="99"/>
      <c r="LHQ90" s="99"/>
      <c r="LHR90" s="99"/>
      <c r="LHS90" s="99"/>
      <c r="LHT90" s="99"/>
      <c r="LHU90" s="99"/>
      <c r="LHV90" s="99"/>
      <c r="LHW90" s="99"/>
      <c r="LHX90" s="99"/>
      <c r="LHY90" s="99"/>
      <c r="LHZ90" s="99"/>
      <c r="LIA90" s="99"/>
      <c r="LIB90" s="99"/>
      <c r="LIC90" s="99"/>
      <c r="LID90" s="99"/>
      <c r="LIE90" s="99"/>
      <c r="LIF90" s="99"/>
      <c r="LIG90" s="99"/>
      <c r="LIH90" s="99"/>
      <c r="LII90" s="99"/>
      <c r="LIJ90" s="99"/>
      <c r="LIK90" s="99"/>
      <c r="LIL90" s="99"/>
      <c r="LIM90" s="99"/>
      <c r="LIN90" s="99"/>
      <c r="LIO90" s="99"/>
      <c r="LIP90" s="99"/>
      <c r="LIQ90" s="99"/>
      <c r="LIR90" s="99"/>
      <c r="LIS90" s="99"/>
      <c r="LIT90" s="99"/>
      <c r="LIU90" s="99"/>
      <c r="LIV90" s="99"/>
      <c r="LIW90" s="99"/>
      <c r="LIX90" s="99"/>
      <c r="LIY90" s="99"/>
      <c r="LIZ90" s="99"/>
      <c r="LJA90" s="99"/>
      <c r="LJB90" s="99"/>
      <c r="LJC90" s="99"/>
      <c r="LJD90" s="99"/>
      <c r="LJE90" s="99"/>
      <c r="LJF90" s="99"/>
      <c r="LJG90" s="99"/>
      <c r="LJH90" s="99"/>
      <c r="LJI90" s="99"/>
      <c r="LJJ90" s="99"/>
      <c r="LJK90" s="99"/>
      <c r="LJL90" s="99"/>
      <c r="LJM90" s="99"/>
      <c r="LJN90" s="99"/>
      <c r="LJO90" s="99"/>
      <c r="LJP90" s="99"/>
      <c r="LJQ90" s="99"/>
      <c r="LJR90" s="99"/>
      <c r="LJS90" s="99"/>
      <c r="LJT90" s="99"/>
      <c r="LJU90" s="99"/>
      <c r="LJV90" s="99"/>
      <c r="LJW90" s="99"/>
      <c r="LJX90" s="99"/>
      <c r="LJY90" s="99"/>
      <c r="LJZ90" s="99"/>
      <c r="LKA90" s="99"/>
      <c r="LKB90" s="99"/>
      <c r="LKC90" s="99"/>
      <c r="LKD90" s="99"/>
      <c r="LKE90" s="99"/>
      <c r="LKF90" s="99"/>
      <c r="LKG90" s="99"/>
      <c r="LKH90" s="99"/>
      <c r="LKI90" s="99"/>
      <c r="LKJ90" s="99"/>
      <c r="LKK90" s="99"/>
      <c r="LKL90" s="99"/>
      <c r="LKM90" s="99"/>
      <c r="LKN90" s="99"/>
      <c r="LKO90" s="99"/>
      <c r="LKP90" s="99"/>
      <c r="LKQ90" s="99"/>
      <c r="LKR90" s="99"/>
      <c r="LKS90" s="99"/>
      <c r="LKT90" s="99"/>
      <c r="LKU90" s="99"/>
      <c r="LKV90" s="99"/>
      <c r="LKW90" s="99"/>
      <c r="LKX90" s="99"/>
      <c r="LKY90" s="99"/>
      <c r="LKZ90" s="99"/>
      <c r="LLA90" s="99"/>
      <c r="LLB90" s="99"/>
      <c r="LLC90" s="99"/>
      <c r="LLD90" s="99"/>
      <c r="LLE90" s="99"/>
      <c r="LLF90" s="99"/>
      <c r="LLG90" s="99"/>
      <c r="LLH90" s="99"/>
      <c r="LLI90" s="99"/>
      <c r="LLJ90" s="99"/>
      <c r="LLK90" s="99"/>
      <c r="LLL90" s="99"/>
      <c r="LLM90" s="99"/>
      <c r="LLN90" s="99"/>
      <c r="LLO90" s="99"/>
      <c r="LLP90" s="99"/>
      <c r="LLQ90" s="99"/>
      <c r="LLR90" s="99"/>
      <c r="LLS90" s="99"/>
      <c r="LLT90" s="99"/>
      <c r="LLU90" s="99"/>
      <c r="LLV90" s="99"/>
      <c r="LLW90" s="99"/>
      <c r="LLX90" s="99"/>
      <c r="LLY90" s="99"/>
      <c r="LLZ90" s="99"/>
      <c r="LMA90" s="99"/>
      <c r="LMB90" s="99"/>
      <c r="LMC90" s="99"/>
      <c r="LMD90" s="99"/>
      <c r="LME90" s="99"/>
      <c r="LMF90" s="99"/>
      <c r="LMG90" s="99"/>
      <c r="LMH90" s="99"/>
      <c r="LMI90" s="99"/>
      <c r="LMJ90" s="99"/>
      <c r="LMK90" s="99"/>
      <c r="LML90" s="99"/>
      <c r="LMM90" s="99"/>
      <c r="LMN90" s="99"/>
      <c r="LMO90" s="99"/>
      <c r="LMP90" s="99"/>
      <c r="LMQ90" s="99"/>
      <c r="LMR90" s="99"/>
      <c r="LMS90" s="99"/>
      <c r="LMT90" s="99"/>
      <c r="LMU90" s="99"/>
      <c r="LMV90" s="99"/>
      <c r="LMW90" s="99"/>
      <c r="LMX90" s="99"/>
      <c r="LMY90" s="99"/>
      <c r="LMZ90" s="99"/>
      <c r="LNA90" s="99"/>
      <c r="LNB90" s="99"/>
      <c r="LNC90" s="99"/>
      <c r="LND90" s="99"/>
      <c r="LNE90" s="99"/>
      <c r="LNF90" s="99"/>
      <c r="LNG90" s="99"/>
      <c r="LNH90" s="99"/>
      <c r="LNI90" s="99"/>
      <c r="LNJ90" s="99"/>
      <c r="LNK90" s="99"/>
      <c r="LNL90" s="99"/>
      <c r="LNM90" s="99"/>
      <c r="LNN90" s="99"/>
      <c r="LNO90" s="99"/>
      <c r="LNP90" s="99"/>
      <c r="LNQ90" s="99"/>
      <c r="LNR90" s="99"/>
      <c r="LNS90" s="99"/>
      <c r="LNT90" s="99"/>
      <c r="LNU90" s="99"/>
      <c r="LNV90" s="99"/>
      <c r="LNW90" s="99"/>
      <c r="LNX90" s="99"/>
      <c r="LNY90" s="99"/>
      <c r="LNZ90" s="99"/>
      <c r="LOA90" s="99"/>
      <c r="LOB90" s="99"/>
      <c r="LOC90" s="99"/>
      <c r="LOD90" s="99"/>
      <c r="LOE90" s="99"/>
      <c r="LOF90" s="99"/>
      <c r="LOG90" s="99"/>
      <c r="LOH90" s="99"/>
      <c r="LOI90" s="99"/>
      <c r="LOJ90" s="99"/>
      <c r="LOK90" s="99"/>
      <c r="LOL90" s="99"/>
      <c r="LOM90" s="99"/>
      <c r="LON90" s="99"/>
      <c r="LOO90" s="99"/>
      <c r="LOP90" s="99"/>
      <c r="LOQ90" s="99"/>
      <c r="LOR90" s="99"/>
      <c r="LOS90" s="99"/>
      <c r="LOT90" s="99"/>
      <c r="LOU90" s="99"/>
      <c r="LOV90" s="99"/>
      <c r="LOW90" s="99"/>
      <c r="LOX90" s="99"/>
      <c r="LOY90" s="99"/>
      <c r="LOZ90" s="99"/>
      <c r="LPA90" s="99"/>
      <c r="LPB90" s="99"/>
      <c r="LPC90" s="99"/>
      <c r="LPD90" s="99"/>
      <c r="LPE90" s="99"/>
      <c r="LPF90" s="99"/>
      <c r="LPG90" s="99"/>
      <c r="LPH90" s="99"/>
      <c r="LPI90" s="99"/>
      <c r="LPJ90" s="99"/>
      <c r="LPK90" s="99"/>
      <c r="LPL90" s="99"/>
      <c r="LPM90" s="99"/>
      <c r="LPN90" s="99"/>
      <c r="LPO90" s="99"/>
      <c r="LPP90" s="99"/>
      <c r="LPQ90" s="99"/>
      <c r="LPR90" s="99"/>
      <c r="LPS90" s="99"/>
      <c r="LPT90" s="99"/>
      <c r="LPU90" s="99"/>
      <c r="LPV90" s="99"/>
      <c r="LPW90" s="99"/>
      <c r="LPX90" s="99"/>
      <c r="LPY90" s="99"/>
      <c r="LPZ90" s="99"/>
      <c r="LQA90" s="99"/>
      <c r="LQB90" s="99"/>
      <c r="LQC90" s="99"/>
      <c r="LQD90" s="99"/>
      <c r="LQE90" s="99"/>
      <c r="LQF90" s="99"/>
      <c r="LQG90" s="99"/>
      <c r="LQH90" s="99"/>
      <c r="LQI90" s="99"/>
      <c r="LQJ90" s="99"/>
      <c r="LQK90" s="99"/>
      <c r="LQL90" s="99"/>
      <c r="LQM90" s="99"/>
      <c r="LQN90" s="99"/>
      <c r="LQO90" s="99"/>
      <c r="LQP90" s="99"/>
      <c r="LQQ90" s="99"/>
      <c r="LQR90" s="99"/>
      <c r="LQS90" s="99"/>
      <c r="LQT90" s="99"/>
      <c r="LQU90" s="99"/>
      <c r="LQV90" s="99"/>
      <c r="LQW90" s="99"/>
      <c r="LQX90" s="99"/>
      <c r="LQY90" s="99"/>
      <c r="LQZ90" s="99"/>
      <c r="LRA90" s="99"/>
      <c r="LRB90" s="99"/>
      <c r="LRC90" s="99"/>
      <c r="LRD90" s="99"/>
      <c r="LRE90" s="99"/>
      <c r="LRF90" s="99"/>
      <c r="LRG90" s="99"/>
      <c r="LRH90" s="99"/>
      <c r="LRI90" s="99"/>
      <c r="LRJ90" s="99"/>
      <c r="LRK90" s="99"/>
      <c r="LRL90" s="99"/>
      <c r="LRM90" s="99"/>
      <c r="LRN90" s="99"/>
      <c r="LRO90" s="99"/>
      <c r="LRP90" s="99"/>
      <c r="LRQ90" s="99"/>
      <c r="LRR90" s="99"/>
      <c r="LRS90" s="99"/>
      <c r="LRT90" s="99"/>
      <c r="LRU90" s="99"/>
      <c r="LRV90" s="99"/>
      <c r="LRW90" s="99"/>
      <c r="LRX90" s="99"/>
      <c r="LRY90" s="99"/>
      <c r="LRZ90" s="99"/>
      <c r="LSA90" s="99"/>
      <c r="LSB90" s="99"/>
      <c r="LSC90" s="99"/>
      <c r="LSD90" s="99"/>
      <c r="LSE90" s="99"/>
      <c r="LSF90" s="99"/>
      <c r="LSG90" s="99"/>
      <c r="LSH90" s="99"/>
      <c r="LSI90" s="99"/>
      <c r="LSJ90" s="99"/>
      <c r="LSK90" s="99"/>
      <c r="LSL90" s="99"/>
      <c r="LSM90" s="99"/>
      <c r="LSN90" s="99"/>
      <c r="LSO90" s="99"/>
      <c r="LSP90" s="99"/>
      <c r="LSQ90" s="99"/>
      <c r="LSR90" s="99"/>
      <c r="LSS90" s="99"/>
      <c r="LST90" s="99"/>
      <c r="LSU90" s="99"/>
      <c r="LSV90" s="99"/>
      <c r="LSW90" s="99"/>
      <c r="LSX90" s="99"/>
      <c r="LSY90" s="99"/>
      <c r="LSZ90" s="99"/>
      <c r="LTA90" s="99"/>
      <c r="LTB90" s="99"/>
      <c r="LTC90" s="99"/>
      <c r="LTD90" s="99"/>
      <c r="LTE90" s="99"/>
      <c r="LTF90" s="99"/>
      <c r="LTG90" s="99"/>
      <c r="LTH90" s="99"/>
      <c r="LTI90" s="99"/>
      <c r="LTJ90" s="99"/>
      <c r="LTK90" s="99"/>
      <c r="LTL90" s="99"/>
      <c r="LTM90" s="99"/>
      <c r="LTN90" s="99"/>
      <c r="LTO90" s="99"/>
      <c r="LTP90" s="99"/>
      <c r="LTQ90" s="99"/>
      <c r="LTR90" s="99"/>
      <c r="LTS90" s="99"/>
      <c r="LTT90" s="99"/>
      <c r="LTU90" s="99"/>
      <c r="LTV90" s="99"/>
      <c r="LTW90" s="99"/>
      <c r="LTX90" s="99"/>
      <c r="LTY90" s="99"/>
      <c r="LTZ90" s="99"/>
      <c r="LUA90" s="99"/>
      <c r="LUB90" s="99"/>
      <c r="LUC90" s="99"/>
      <c r="LUD90" s="99"/>
      <c r="LUE90" s="99"/>
      <c r="LUF90" s="99"/>
      <c r="LUG90" s="99"/>
      <c r="LUH90" s="99"/>
      <c r="LUI90" s="99"/>
      <c r="LUJ90" s="99"/>
      <c r="LUK90" s="99"/>
      <c r="LUL90" s="99"/>
      <c r="LUM90" s="99"/>
      <c r="LUN90" s="99"/>
      <c r="LUO90" s="99"/>
      <c r="LUP90" s="99"/>
      <c r="LUQ90" s="99"/>
      <c r="LUR90" s="99"/>
      <c r="LUS90" s="99"/>
      <c r="LUT90" s="99"/>
      <c r="LUU90" s="99"/>
      <c r="LUV90" s="99"/>
      <c r="LUW90" s="99"/>
      <c r="LUX90" s="99"/>
      <c r="LUY90" s="99"/>
      <c r="LUZ90" s="99"/>
      <c r="LVA90" s="99"/>
      <c r="LVB90" s="99"/>
      <c r="LVC90" s="99"/>
      <c r="LVD90" s="99"/>
      <c r="LVE90" s="99"/>
      <c r="LVF90" s="99"/>
      <c r="LVG90" s="99"/>
      <c r="LVH90" s="99"/>
      <c r="LVI90" s="99"/>
      <c r="LVJ90" s="99"/>
      <c r="LVK90" s="99"/>
      <c r="LVL90" s="99"/>
      <c r="LVM90" s="99"/>
      <c r="LVN90" s="99"/>
      <c r="LVO90" s="99"/>
      <c r="LVP90" s="99"/>
      <c r="LVQ90" s="99"/>
      <c r="LVR90" s="99"/>
      <c r="LVS90" s="99"/>
      <c r="LVT90" s="99"/>
      <c r="LVU90" s="99"/>
      <c r="LVV90" s="99"/>
      <c r="LVW90" s="99"/>
      <c r="LVX90" s="99"/>
      <c r="LVY90" s="99"/>
      <c r="LVZ90" s="99"/>
      <c r="LWA90" s="99"/>
      <c r="LWB90" s="99"/>
      <c r="LWC90" s="99"/>
      <c r="LWD90" s="99"/>
      <c r="LWE90" s="99"/>
      <c r="LWF90" s="99"/>
      <c r="LWG90" s="99"/>
      <c r="LWH90" s="99"/>
      <c r="LWI90" s="99"/>
      <c r="LWJ90" s="99"/>
      <c r="LWK90" s="99"/>
      <c r="LWL90" s="99"/>
      <c r="LWM90" s="99"/>
      <c r="LWN90" s="99"/>
      <c r="LWO90" s="99"/>
      <c r="LWP90" s="99"/>
      <c r="LWQ90" s="99"/>
      <c r="LWR90" s="99"/>
      <c r="LWS90" s="99"/>
      <c r="LWT90" s="99"/>
      <c r="LWU90" s="99"/>
      <c r="LWV90" s="99"/>
      <c r="LWW90" s="99"/>
      <c r="LWX90" s="99"/>
      <c r="LWY90" s="99"/>
      <c r="LWZ90" s="99"/>
      <c r="LXA90" s="99"/>
      <c r="LXB90" s="99"/>
      <c r="LXC90" s="99"/>
      <c r="LXD90" s="99"/>
      <c r="LXE90" s="99"/>
      <c r="LXF90" s="99"/>
      <c r="LXG90" s="99"/>
      <c r="LXH90" s="99"/>
      <c r="LXI90" s="99"/>
      <c r="LXJ90" s="99"/>
      <c r="LXK90" s="99"/>
      <c r="LXL90" s="99"/>
      <c r="LXM90" s="99"/>
      <c r="LXN90" s="99"/>
      <c r="LXO90" s="99"/>
      <c r="LXP90" s="99"/>
      <c r="LXQ90" s="99"/>
      <c r="LXR90" s="99"/>
      <c r="LXS90" s="99"/>
      <c r="LXT90" s="99"/>
      <c r="LXU90" s="99"/>
      <c r="LXV90" s="99"/>
      <c r="LXW90" s="99"/>
      <c r="LXX90" s="99"/>
      <c r="LXY90" s="99"/>
      <c r="LXZ90" s="99"/>
      <c r="LYA90" s="99"/>
      <c r="LYB90" s="99"/>
      <c r="LYC90" s="99"/>
      <c r="LYD90" s="99"/>
      <c r="LYE90" s="99"/>
      <c r="LYF90" s="99"/>
      <c r="LYG90" s="99"/>
      <c r="LYH90" s="99"/>
      <c r="LYI90" s="99"/>
      <c r="LYJ90" s="99"/>
      <c r="LYK90" s="99"/>
      <c r="LYL90" s="99"/>
      <c r="LYM90" s="99"/>
      <c r="LYN90" s="99"/>
      <c r="LYO90" s="99"/>
      <c r="LYP90" s="99"/>
      <c r="LYQ90" s="99"/>
      <c r="LYR90" s="99"/>
      <c r="LYS90" s="99"/>
      <c r="LYT90" s="99"/>
      <c r="LYU90" s="99"/>
      <c r="LYV90" s="99"/>
      <c r="LYW90" s="99"/>
      <c r="LYX90" s="99"/>
      <c r="LYY90" s="99"/>
      <c r="LYZ90" s="99"/>
      <c r="LZA90" s="99"/>
      <c r="LZB90" s="99"/>
      <c r="LZC90" s="99"/>
      <c r="LZD90" s="99"/>
      <c r="LZE90" s="99"/>
      <c r="LZF90" s="99"/>
      <c r="LZG90" s="99"/>
      <c r="LZH90" s="99"/>
      <c r="LZI90" s="99"/>
      <c r="LZJ90" s="99"/>
      <c r="LZK90" s="99"/>
      <c r="LZL90" s="99"/>
      <c r="LZM90" s="99"/>
      <c r="LZN90" s="99"/>
      <c r="LZO90" s="99"/>
      <c r="LZP90" s="99"/>
      <c r="LZQ90" s="99"/>
      <c r="LZR90" s="99"/>
      <c r="LZS90" s="99"/>
      <c r="LZT90" s="99"/>
      <c r="LZU90" s="99"/>
      <c r="LZV90" s="99"/>
      <c r="LZW90" s="99"/>
      <c r="LZX90" s="99"/>
      <c r="LZY90" s="99"/>
      <c r="LZZ90" s="99"/>
      <c r="MAA90" s="99"/>
      <c r="MAB90" s="99"/>
      <c r="MAC90" s="99"/>
      <c r="MAD90" s="99"/>
      <c r="MAE90" s="99"/>
      <c r="MAF90" s="99"/>
      <c r="MAG90" s="99"/>
      <c r="MAH90" s="99"/>
      <c r="MAI90" s="99"/>
      <c r="MAJ90" s="99"/>
      <c r="MAK90" s="99"/>
      <c r="MAL90" s="99"/>
      <c r="MAM90" s="99"/>
      <c r="MAN90" s="99"/>
      <c r="MAO90" s="99"/>
      <c r="MAP90" s="99"/>
      <c r="MAQ90" s="99"/>
      <c r="MAR90" s="99"/>
      <c r="MAS90" s="99"/>
      <c r="MAT90" s="99"/>
      <c r="MAU90" s="99"/>
      <c r="MAV90" s="99"/>
      <c r="MAW90" s="99"/>
      <c r="MAX90" s="99"/>
      <c r="MAY90" s="99"/>
      <c r="MAZ90" s="99"/>
      <c r="MBA90" s="99"/>
      <c r="MBB90" s="99"/>
      <c r="MBC90" s="99"/>
      <c r="MBD90" s="99"/>
      <c r="MBE90" s="99"/>
      <c r="MBF90" s="99"/>
      <c r="MBG90" s="99"/>
      <c r="MBH90" s="99"/>
      <c r="MBI90" s="99"/>
      <c r="MBJ90" s="99"/>
      <c r="MBK90" s="99"/>
      <c r="MBL90" s="99"/>
      <c r="MBM90" s="99"/>
      <c r="MBN90" s="99"/>
      <c r="MBO90" s="99"/>
      <c r="MBP90" s="99"/>
      <c r="MBQ90" s="99"/>
      <c r="MBR90" s="99"/>
      <c r="MBS90" s="99"/>
      <c r="MBT90" s="99"/>
      <c r="MBU90" s="99"/>
      <c r="MBV90" s="99"/>
      <c r="MBW90" s="99"/>
      <c r="MBX90" s="99"/>
      <c r="MBY90" s="99"/>
      <c r="MBZ90" s="99"/>
      <c r="MCA90" s="99"/>
      <c r="MCB90" s="99"/>
      <c r="MCC90" s="99"/>
      <c r="MCD90" s="99"/>
      <c r="MCE90" s="99"/>
      <c r="MCF90" s="99"/>
      <c r="MCG90" s="99"/>
      <c r="MCH90" s="99"/>
      <c r="MCI90" s="99"/>
      <c r="MCJ90" s="99"/>
      <c r="MCK90" s="99"/>
      <c r="MCL90" s="99"/>
      <c r="MCM90" s="99"/>
      <c r="MCN90" s="99"/>
      <c r="MCO90" s="99"/>
      <c r="MCP90" s="99"/>
      <c r="MCQ90" s="99"/>
      <c r="MCR90" s="99"/>
      <c r="MCS90" s="99"/>
      <c r="MCT90" s="99"/>
      <c r="MCU90" s="99"/>
      <c r="MCV90" s="99"/>
      <c r="MCW90" s="99"/>
      <c r="MCX90" s="99"/>
      <c r="MCY90" s="99"/>
      <c r="MCZ90" s="99"/>
      <c r="MDA90" s="99"/>
      <c r="MDB90" s="99"/>
      <c r="MDC90" s="99"/>
      <c r="MDD90" s="99"/>
      <c r="MDE90" s="99"/>
      <c r="MDF90" s="99"/>
      <c r="MDG90" s="99"/>
      <c r="MDH90" s="99"/>
      <c r="MDI90" s="99"/>
      <c r="MDJ90" s="99"/>
      <c r="MDK90" s="99"/>
      <c r="MDL90" s="99"/>
      <c r="MDM90" s="99"/>
      <c r="MDN90" s="99"/>
      <c r="MDO90" s="99"/>
      <c r="MDP90" s="99"/>
      <c r="MDQ90" s="99"/>
      <c r="MDR90" s="99"/>
      <c r="MDS90" s="99"/>
      <c r="MDT90" s="99"/>
      <c r="MDU90" s="99"/>
      <c r="MDV90" s="99"/>
      <c r="MDW90" s="99"/>
      <c r="MDX90" s="99"/>
      <c r="MDY90" s="99"/>
      <c r="MDZ90" s="99"/>
      <c r="MEA90" s="99"/>
      <c r="MEB90" s="99"/>
      <c r="MEC90" s="99"/>
      <c r="MED90" s="99"/>
      <c r="MEE90" s="99"/>
      <c r="MEF90" s="99"/>
      <c r="MEG90" s="99"/>
      <c r="MEH90" s="99"/>
      <c r="MEI90" s="99"/>
      <c r="MEJ90" s="99"/>
      <c r="MEK90" s="99"/>
      <c r="MEL90" s="99"/>
      <c r="MEM90" s="99"/>
      <c r="MEN90" s="99"/>
      <c r="MEO90" s="99"/>
      <c r="MEP90" s="99"/>
      <c r="MEQ90" s="99"/>
      <c r="MER90" s="99"/>
      <c r="MES90" s="99"/>
      <c r="MET90" s="99"/>
      <c r="MEU90" s="99"/>
      <c r="MEV90" s="99"/>
      <c r="MEW90" s="99"/>
      <c r="MEX90" s="99"/>
      <c r="MEY90" s="99"/>
      <c r="MEZ90" s="99"/>
      <c r="MFA90" s="99"/>
      <c r="MFB90" s="99"/>
      <c r="MFC90" s="99"/>
      <c r="MFD90" s="99"/>
      <c r="MFE90" s="99"/>
      <c r="MFF90" s="99"/>
      <c r="MFG90" s="99"/>
      <c r="MFH90" s="99"/>
      <c r="MFI90" s="99"/>
      <c r="MFJ90" s="99"/>
      <c r="MFK90" s="99"/>
      <c r="MFL90" s="99"/>
      <c r="MFM90" s="99"/>
      <c r="MFN90" s="99"/>
      <c r="MFO90" s="99"/>
      <c r="MFP90" s="99"/>
      <c r="MFQ90" s="99"/>
      <c r="MFR90" s="99"/>
      <c r="MFS90" s="99"/>
      <c r="MFT90" s="99"/>
      <c r="MFU90" s="99"/>
      <c r="MFV90" s="99"/>
      <c r="MFW90" s="99"/>
      <c r="MFX90" s="99"/>
      <c r="MFY90" s="99"/>
      <c r="MFZ90" s="99"/>
      <c r="MGA90" s="99"/>
      <c r="MGB90" s="99"/>
      <c r="MGC90" s="99"/>
      <c r="MGD90" s="99"/>
      <c r="MGE90" s="99"/>
      <c r="MGF90" s="99"/>
      <c r="MGG90" s="99"/>
      <c r="MGH90" s="99"/>
      <c r="MGI90" s="99"/>
      <c r="MGJ90" s="99"/>
      <c r="MGK90" s="99"/>
      <c r="MGL90" s="99"/>
      <c r="MGM90" s="99"/>
      <c r="MGN90" s="99"/>
      <c r="MGO90" s="99"/>
      <c r="MGP90" s="99"/>
      <c r="MGQ90" s="99"/>
      <c r="MGR90" s="99"/>
      <c r="MGS90" s="99"/>
      <c r="MGT90" s="99"/>
      <c r="MGU90" s="99"/>
      <c r="MGV90" s="99"/>
      <c r="MGW90" s="99"/>
      <c r="MGX90" s="99"/>
      <c r="MGY90" s="99"/>
      <c r="MGZ90" s="99"/>
      <c r="MHA90" s="99"/>
      <c r="MHB90" s="99"/>
      <c r="MHC90" s="99"/>
      <c r="MHD90" s="99"/>
      <c r="MHE90" s="99"/>
      <c r="MHF90" s="99"/>
      <c r="MHG90" s="99"/>
      <c r="MHH90" s="99"/>
      <c r="MHI90" s="99"/>
      <c r="MHJ90" s="99"/>
      <c r="MHK90" s="99"/>
      <c r="MHL90" s="99"/>
      <c r="MHM90" s="99"/>
      <c r="MHN90" s="99"/>
      <c r="MHO90" s="99"/>
      <c r="MHP90" s="99"/>
      <c r="MHQ90" s="99"/>
      <c r="MHR90" s="99"/>
      <c r="MHS90" s="99"/>
      <c r="MHT90" s="99"/>
      <c r="MHU90" s="99"/>
      <c r="MHV90" s="99"/>
      <c r="MHW90" s="99"/>
      <c r="MHX90" s="99"/>
      <c r="MHY90" s="99"/>
      <c r="MHZ90" s="99"/>
      <c r="MIA90" s="99"/>
      <c r="MIB90" s="99"/>
      <c r="MIC90" s="99"/>
      <c r="MID90" s="99"/>
      <c r="MIE90" s="99"/>
      <c r="MIF90" s="99"/>
      <c r="MIG90" s="99"/>
      <c r="MIH90" s="99"/>
      <c r="MII90" s="99"/>
      <c r="MIJ90" s="99"/>
      <c r="MIK90" s="99"/>
      <c r="MIL90" s="99"/>
      <c r="MIM90" s="99"/>
      <c r="MIN90" s="99"/>
      <c r="MIO90" s="99"/>
      <c r="MIP90" s="99"/>
      <c r="MIQ90" s="99"/>
      <c r="MIR90" s="99"/>
      <c r="MIS90" s="99"/>
      <c r="MIT90" s="99"/>
      <c r="MIU90" s="99"/>
      <c r="MIV90" s="99"/>
      <c r="MIW90" s="99"/>
      <c r="MIX90" s="99"/>
      <c r="MIY90" s="99"/>
      <c r="MIZ90" s="99"/>
      <c r="MJA90" s="99"/>
      <c r="MJB90" s="99"/>
      <c r="MJC90" s="99"/>
      <c r="MJD90" s="99"/>
      <c r="MJE90" s="99"/>
      <c r="MJF90" s="99"/>
      <c r="MJG90" s="99"/>
      <c r="MJH90" s="99"/>
      <c r="MJI90" s="99"/>
      <c r="MJJ90" s="99"/>
      <c r="MJK90" s="99"/>
      <c r="MJL90" s="99"/>
      <c r="MJM90" s="99"/>
      <c r="MJN90" s="99"/>
      <c r="MJO90" s="99"/>
      <c r="MJP90" s="99"/>
      <c r="MJQ90" s="99"/>
      <c r="MJR90" s="99"/>
      <c r="MJS90" s="99"/>
      <c r="MJT90" s="99"/>
      <c r="MJU90" s="99"/>
      <c r="MJV90" s="99"/>
      <c r="MJW90" s="99"/>
      <c r="MJX90" s="99"/>
      <c r="MJY90" s="99"/>
      <c r="MJZ90" s="99"/>
      <c r="MKA90" s="99"/>
      <c r="MKB90" s="99"/>
      <c r="MKC90" s="99"/>
      <c r="MKD90" s="99"/>
      <c r="MKE90" s="99"/>
      <c r="MKF90" s="99"/>
      <c r="MKG90" s="99"/>
      <c r="MKH90" s="99"/>
      <c r="MKI90" s="99"/>
      <c r="MKJ90" s="99"/>
      <c r="MKK90" s="99"/>
      <c r="MKL90" s="99"/>
      <c r="MKM90" s="99"/>
      <c r="MKN90" s="99"/>
      <c r="MKO90" s="99"/>
      <c r="MKP90" s="99"/>
      <c r="MKQ90" s="99"/>
      <c r="MKR90" s="99"/>
      <c r="MKS90" s="99"/>
      <c r="MKT90" s="99"/>
      <c r="MKU90" s="99"/>
      <c r="MKV90" s="99"/>
      <c r="MKW90" s="99"/>
      <c r="MKX90" s="99"/>
      <c r="MKY90" s="99"/>
      <c r="MKZ90" s="99"/>
      <c r="MLA90" s="99"/>
      <c r="MLB90" s="99"/>
      <c r="MLC90" s="99"/>
      <c r="MLD90" s="99"/>
      <c r="MLE90" s="99"/>
      <c r="MLF90" s="99"/>
      <c r="MLG90" s="99"/>
      <c r="MLH90" s="99"/>
      <c r="MLI90" s="99"/>
      <c r="MLJ90" s="99"/>
      <c r="MLK90" s="99"/>
      <c r="MLL90" s="99"/>
      <c r="MLM90" s="99"/>
      <c r="MLN90" s="99"/>
      <c r="MLO90" s="99"/>
      <c r="MLP90" s="99"/>
      <c r="MLQ90" s="99"/>
      <c r="MLR90" s="99"/>
      <c r="MLS90" s="99"/>
      <c r="MLT90" s="99"/>
      <c r="MLU90" s="99"/>
      <c r="MLV90" s="99"/>
      <c r="MLW90" s="99"/>
      <c r="MLX90" s="99"/>
      <c r="MLY90" s="99"/>
      <c r="MLZ90" s="99"/>
      <c r="MMA90" s="99"/>
      <c r="MMB90" s="99"/>
      <c r="MMC90" s="99"/>
      <c r="MMD90" s="99"/>
      <c r="MME90" s="99"/>
      <c r="MMF90" s="99"/>
      <c r="MMG90" s="99"/>
      <c r="MMH90" s="99"/>
      <c r="MMI90" s="99"/>
      <c r="MMJ90" s="99"/>
      <c r="MMK90" s="99"/>
      <c r="MML90" s="99"/>
      <c r="MMM90" s="99"/>
      <c r="MMN90" s="99"/>
      <c r="MMO90" s="99"/>
      <c r="MMP90" s="99"/>
      <c r="MMQ90" s="99"/>
      <c r="MMR90" s="99"/>
      <c r="MMS90" s="99"/>
      <c r="MMT90" s="99"/>
      <c r="MMU90" s="99"/>
      <c r="MMV90" s="99"/>
      <c r="MMW90" s="99"/>
      <c r="MMX90" s="99"/>
      <c r="MMY90" s="99"/>
      <c r="MMZ90" s="99"/>
      <c r="MNA90" s="99"/>
      <c r="MNB90" s="99"/>
      <c r="MNC90" s="99"/>
      <c r="MND90" s="99"/>
      <c r="MNE90" s="99"/>
      <c r="MNF90" s="99"/>
      <c r="MNG90" s="99"/>
      <c r="MNH90" s="99"/>
      <c r="MNI90" s="99"/>
      <c r="MNJ90" s="99"/>
      <c r="MNK90" s="99"/>
      <c r="MNL90" s="99"/>
      <c r="MNM90" s="99"/>
      <c r="MNN90" s="99"/>
      <c r="MNO90" s="99"/>
      <c r="MNP90" s="99"/>
      <c r="MNQ90" s="99"/>
      <c r="MNR90" s="99"/>
      <c r="MNS90" s="99"/>
      <c r="MNT90" s="99"/>
      <c r="MNU90" s="99"/>
      <c r="MNV90" s="99"/>
      <c r="MNW90" s="99"/>
      <c r="MNX90" s="99"/>
      <c r="MNY90" s="99"/>
      <c r="MNZ90" s="99"/>
      <c r="MOA90" s="99"/>
      <c r="MOB90" s="99"/>
      <c r="MOC90" s="99"/>
      <c r="MOD90" s="99"/>
      <c r="MOE90" s="99"/>
      <c r="MOF90" s="99"/>
      <c r="MOG90" s="99"/>
      <c r="MOH90" s="99"/>
      <c r="MOI90" s="99"/>
      <c r="MOJ90" s="99"/>
      <c r="MOK90" s="99"/>
      <c r="MOL90" s="99"/>
      <c r="MOM90" s="99"/>
      <c r="MON90" s="99"/>
      <c r="MOO90" s="99"/>
      <c r="MOP90" s="99"/>
      <c r="MOQ90" s="99"/>
      <c r="MOR90" s="99"/>
      <c r="MOS90" s="99"/>
      <c r="MOT90" s="99"/>
      <c r="MOU90" s="99"/>
      <c r="MOV90" s="99"/>
      <c r="MOW90" s="99"/>
      <c r="MOX90" s="99"/>
      <c r="MOY90" s="99"/>
      <c r="MOZ90" s="99"/>
      <c r="MPA90" s="99"/>
      <c r="MPB90" s="99"/>
      <c r="MPC90" s="99"/>
      <c r="MPD90" s="99"/>
      <c r="MPE90" s="99"/>
      <c r="MPF90" s="99"/>
      <c r="MPG90" s="99"/>
      <c r="MPH90" s="99"/>
      <c r="MPI90" s="99"/>
      <c r="MPJ90" s="99"/>
      <c r="MPK90" s="99"/>
      <c r="MPL90" s="99"/>
      <c r="MPM90" s="99"/>
      <c r="MPN90" s="99"/>
      <c r="MPO90" s="99"/>
      <c r="MPP90" s="99"/>
      <c r="MPQ90" s="99"/>
      <c r="MPR90" s="99"/>
      <c r="MPS90" s="99"/>
      <c r="MPT90" s="99"/>
      <c r="MPU90" s="99"/>
      <c r="MPV90" s="99"/>
      <c r="MPW90" s="99"/>
      <c r="MPX90" s="99"/>
      <c r="MPY90" s="99"/>
      <c r="MPZ90" s="99"/>
      <c r="MQA90" s="99"/>
      <c r="MQB90" s="99"/>
      <c r="MQC90" s="99"/>
      <c r="MQD90" s="99"/>
      <c r="MQE90" s="99"/>
      <c r="MQF90" s="99"/>
      <c r="MQG90" s="99"/>
      <c r="MQH90" s="99"/>
      <c r="MQI90" s="99"/>
      <c r="MQJ90" s="99"/>
      <c r="MQK90" s="99"/>
      <c r="MQL90" s="99"/>
      <c r="MQM90" s="99"/>
      <c r="MQN90" s="99"/>
      <c r="MQO90" s="99"/>
      <c r="MQP90" s="99"/>
      <c r="MQQ90" s="99"/>
      <c r="MQR90" s="99"/>
      <c r="MQS90" s="99"/>
      <c r="MQT90" s="99"/>
      <c r="MQU90" s="99"/>
      <c r="MQV90" s="99"/>
      <c r="MQW90" s="99"/>
      <c r="MQX90" s="99"/>
      <c r="MQY90" s="99"/>
      <c r="MQZ90" s="99"/>
      <c r="MRA90" s="99"/>
      <c r="MRB90" s="99"/>
      <c r="MRC90" s="99"/>
      <c r="MRD90" s="99"/>
      <c r="MRE90" s="99"/>
      <c r="MRF90" s="99"/>
      <c r="MRG90" s="99"/>
      <c r="MRH90" s="99"/>
      <c r="MRI90" s="99"/>
      <c r="MRJ90" s="99"/>
      <c r="MRK90" s="99"/>
      <c r="MRL90" s="99"/>
      <c r="MRM90" s="99"/>
      <c r="MRN90" s="99"/>
      <c r="MRO90" s="99"/>
      <c r="MRP90" s="99"/>
      <c r="MRQ90" s="99"/>
      <c r="MRR90" s="99"/>
      <c r="MRS90" s="99"/>
      <c r="MRT90" s="99"/>
      <c r="MRU90" s="99"/>
      <c r="MRV90" s="99"/>
      <c r="MRW90" s="99"/>
      <c r="MRX90" s="99"/>
      <c r="MRY90" s="99"/>
      <c r="MRZ90" s="99"/>
      <c r="MSA90" s="99"/>
      <c r="MSB90" s="99"/>
      <c r="MSC90" s="99"/>
      <c r="MSD90" s="99"/>
      <c r="MSE90" s="99"/>
      <c r="MSF90" s="99"/>
      <c r="MSG90" s="99"/>
      <c r="MSH90" s="99"/>
      <c r="MSI90" s="99"/>
      <c r="MSJ90" s="99"/>
      <c r="MSK90" s="99"/>
      <c r="MSL90" s="99"/>
      <c r="MSM90" s="99"/>
      <c r="MSN90" s="99"/>
      <c r="MSO90" s="99"/>
      <c r="MSP90" s="99"/>
      <c r="MSQ90" s="99"/>
      <c r="MSR90" s="99"/>
      <c r="MSS90" s="99"/>
      <c r="MST90" s="99"/>
      <c r="MSU90" s="99"/>
      <c r="MSV90" s="99"/>
      <c r="MSW90" s="99"/>
      <c r="MSX90" s="99"/>
      <c r="MSY90" s="99"/>
      <c r="MSZ90" s="99"/>
      <c r="MTA90" s="99"/>
      <c r="MTB90" s="99"/>
      <c r="MTC90" s="99"/>
      <c r="MTD90" s="99"/>
      <c r="MTE90" s="99"/>
      <c r="MTF90" s="99"/>
      <c r="MTG90" s="99"/>
      <c r="MTH90" s="99"/>
      <c r="MTI90" s="99"/>
      <c r="MTJ90" s="99"/>
      <c r="MTK90" s="99"/>
      <c r="MTL90" s="99"/>
      <c r="MTM90" s="99"/>
      <c r="MTN90" s="99"/>
      <c r="MTO90" s="99"/>
      <c r="MTP90" s="99"/>
      <c r="MTQ90" s="99"/>
      <c r="MTR90" s="99"/>
      <c r="MTS90" s="99"/>
      <c r="MTT90" s="99"/>
      <c r="MTU90" s="99"/>
      <c r="MTV90" s="99"/>
      <c r="MTW90" s="99"/>
      <c r="MTX90" s="99"/>
      <c r="MTY90" s="99"/>
      <c r="MTZ90" s="99"/>
      <c r="MUA90" s="99"/>
      <c r="MUB90" s="99"/>
      <c r="MUC90" s="99"/>
      <c r="MUD90" s="99"/>
      <c r="MUE90" s="99"/>
      <c r="MUF90" s="99"/>
      <c r="MUG90" s="99"/>
      <c r="MUH90" s="99"/>
      <c r="MUI90" s="99"/>
      <c r="MUJ90" s="99"/>
      <c r="MUK90" s="99"/>
      <c r="MUL90" s="99"/>
      <c r="MUM90" s="99"/>
      <c r="MUN90" s="99"/>
      <c r="MUO90" s="99"/>
      <c r="MUP90" s="99"/>
      <c r="MUQ90" s="99"/>
      <c r="MUR90" s="99"/>
      <c r="MUS90" s="99"/>
      <c r="MUT90" s="99"/>
      <c r="MUU90" s="99"/>
      <c r="MUV90" s="99"/>
      <c r="MUW90" s="99"/>
      <c r="MUX90" s="99"/>
      <c r="MUY90" s="99"/>
      <c r="MUZ90" s="99"/>
      <c r="MVA90" s="99"/>
      <c r="MVB90" s="99"/>
      <c r="MVC90" s="99"/>
      <c r="MVD90" s="99"/>
      <c r="MVE90" s="99"/>
      <c r="MVF90" s="99"/>
      <c r="MVG90" s="99"/>
      <c r="MVH90" s="99"/>
      <c r="MVI90" s="99"/>
      <c r="MVJ90" s="99"/>
      <c r="MVK90" s="99"/>
      <c r="MVL90" s="99"/>
      <c r="MVM90" s="99"/>
      <c r="MVN90" s="99"/>
      <c r="MVO90" s="99"/>
      <c r="MVP90" s="99"/>
      <c r="MVQ90" s="99"/>
      <c r="MVR90" s="99"/>
      <c r="MVS90" s="99"/>
      <c r="MVT90" s="99"/>
      <c r="MVU90" s="99"/>
      <c r="MVV90" s="99"/>
      <c r="MVW90" s="99"/>
      <c r="MVX90" s="99"/>
      <c r="MVY90" s="99"/>
      <c r="MVZ90" s="99"/>
      <c r="MWA90" s="99"/>
      <c r="MWB90" s="99"/>
      <c r="MWC90" s="99"/>
      <c r="MWD90" s="99"/>
      <c r="MWE90" s="99"/>
      <c r="MWF90" s="99"/>
      <c r="MWG90" s="99"/>
      <c r="MWH90" s="99"/>
      <c r="MWI90" s="99"/>
      <c r="MWJ90" s="99"/>
      <c r="MWK90" s="99"/>
      <c r="MWL90" s="99"/>
      <c r="MWM90" s="99"/>
      <c r="MWN90" s="99"/>
      <c r="MWO90" s="99"/>
      <c r="MWP90" s="99"/>
      <c r="MWQ90" s="99"/>
      <c r="MWR90" s="99"/>
      <c r="MWS90" s="99"/>
      <c r="MWT90" s="99"/>
      <c r="MWU90" s="99"/>
      <c r="MWV90" s="99"/>
      <c r="MWW90" s="99"/>
      <c r="MWX90" s="99"/>
      <c r="MWY90" s="99"/>
      <c r="MWZ90" s="99"/>
      <c r="MXA90" s="99"/>
      <c r="MXB90" s="99"/>
      <c r="MXC90" s="99"/>
      <c r="MXD90" s="99"/>
      <c r="MXE90" s="99"/>
      <c r="MXF90" s="99"/>
      <c r="MXG90" s="99"/>
      <c r="MXH90" s="99"/>
      <c r="MXI90" s="99"/>
      <c r="MXJ90" s="99"/>
      <c r="MXK90" s="99"/>
      <c r="MXL90" s="99"/>
      <c r="MXM90" s="99"/>
      <c r="MXN90" s="99"/>
      <c r="MXO90" s="99"/>
      <c r="MXP90" s="99"/>
      <c r="MXQ90" s="99"/>
      <c r="MXR90" s="99"/>
      <c r="MXS90" s="99"/>
      <c r="MXT90" s="99"/>
      <c r="MXU90" s="99"/>
      <c r="MXV90" s="99"/>
      <c r="MXW90" s="99"/>
      <c r="MXX90" s="99"/>
      <c r="MXY90" s="99"/>
      <c r="MXZ90" s="99"/>
      <c r="MYA90" s="99"/>
      <c r="MYB90" s="99"/>
      <c r="MYC90" s="99"/>
      <c r="MYD90" s="99"/>
      <c r="MYE90" s="99"/>
      <c r="MYF90" s="99"/>
      <c r="MYG90" s="99"/>
      <c r="MYH90" s="99"/>
      <c r="MYI90" s="99"/>
      <c r="MYJ90" s="99"/>
      <c r="MYK90" s="99"/>
      <c r="MYL90" s="99"/>
      <c r="MYM90" s="99"/>
      <c r="MYN90" s="99"/>
      <c r="MYO90" s="99"/>
      <c r="MYP90" s="99"/>
      <c r="MYQ90" s="99"/>
      <c r="MYR90" s="99"/>
      <c r="MYS90" s="99"/>
      <c r="MYT90" s="99"/>
      <c r="MYU90" s="99"/>
      <c r="MYV90" s="99"/>
      <c r="MYW90" s="99"/>
      <c r="MYX90" s="99"/>
      <c r="MYY90" s="99"/>
      <c r="MYZ90" s="99"/>
      <c r="MZA90" s="99"/>
      <c r="MZB90" s="99"/>
      <c r="MZC90" s="99"/>
      <c r="MZD90" s="99"/>
      <c r="MZE90" s="99"/>
      <c r="MZF90" s="99"/>
      <c r="MZG90" s="99"/>
      <c r="MZH90" s="99"/>
      <c r="MZI90" s="99"/>
      <c r="MZJ90" s="99"/>
      <c r="MZK90" s="99"/>
      <c r="MZL90" s="99"/>
      <c r="MZM90" s="99"/>
      <c r="MZN90" s="99"/>
      <c r="MZO90" s="99"/>
      <c r="MZP90" s="99"/>
      <c r="MZQ90" s="99"/>
      <c r="MZR90" s="99"/>
      <c r="MZS90" s="99"/>
      <c r="MZT90" s="99"/>
      <c r="MZU90" s="99"/>
      <c r="MZV90" s="99"/>
      <c r="MZW90" s="99"/>
      <c r="MZX90" s="99"/>
      <c r="MZY90" s="99"/>
      <c r="MZZ90" s="99"/>
      <c r="NAA90" s="99"/>
      <c r="NAB90" s="99"/>
      <c r="NAC90" s="99"/>
      <c r="NAD90" s="99"/>
      <c r="NAE90" s="99"/>
      <c r="NAF90" s="99"/>
      <c r="NAG90" s="99"/>
      <c r="NAH90" s="99"/>
      <c r="NAI90" s="99"/>
      <c r="NAJ90" s="99"/>
      <c r="NAK90" s="99"/>
      <c r="NAL90" s="99"/>
      <c r="NAM90" s="99"/>
      <c r="NAN90" s="99"/>
      <c r="NAO90" s="99"/>
      <c r="NAP90" s="99"/>
      <c r="NAQ90" s="99"/>
      <c r="NAR90" s="99"/>
      <c r="NAS90" s="99"/>
      <c r="NAT90" s="99"/>
      <c r="NAU90" s="99"/>
      <c r="NAV90" s="99"/>
      <c r="NAW90" s="99"/>
      <c r="NAX90" s="99"/>
      <c r="NAY90" s="99"/>
      <c r="NAZ90" s="99"/>
      <c r="NBA90" s="99"/>
      <c r="NBB90" s="99"/>
      <c r="NBC90" s="99"/>
      <c r="NBD90" s="99"/>
      <c r="NBE90" s="99"/>
      <c r="NBF90" s="99"/>
      <c r="NBG90" s="99"/>
      <c r="NBH90" s="99"/>
      <c r="NBI90" s="99"/>
      <c r="NBJ90" s="99"/>
      <c r="NBK90" s="99"/>
      <c r="NBL90" s="99"/>
      <c r="NBM90" s="99"/>
      <c r="NBN90" s="99"/>
      <c r="NBO90" s="99"/>
      <c r="NBP90" s="99"/>
      <c r="NBQ90" s="99"/>
      <c r="NBR90" s="99"/>
      <c r="NBS90" s="99"/>
      <c r="NBT90" s="99"/>
      <c r="NBU90" s="99"/>
      <c r="NBV90" s="99"/>
      <c r="NBW90" s="99"/>
      <c r="NBX90" s="99"/>
      <c r="NBY90" s="99"/>
      <c r="NBZ90" s="99"/>
      <c r="NCA90" s="99"/>
      <c r="NCB90" s="99"/>
      <c r="NCC90" s="99"/>
      <c r="NCD90" s="99"/>
      <c r="NCE90" s="99"/>
      <c r="NCF90" s="99"/>
      <c r="NCG90" s="99"/>
      <c r="NCH90" s="99"/>
      <c r="NCI90" s="99"/>
      <c r="NCJ90" s="99"/>
      <c r="NCK90" s="99"/>
      <c r="NCL90" s="99"/>
      <c r="NCM90" s="99"/>
      <c r="NCN90" s="99"/>
      <c r="NCO90" s="99"/>
      <c r="NCP90" s="99"/>
      <c r="NCQ90" s="99"/>
      <c r="NCR90" s="99"/>
      <c r="NCS90" s="99"/>
      <c r="NCT90" s="99"/>
      <c r="NCU90" s="99"/>
      <c r="NCV90" s="99"/>
      <c r="NCW90" s="99"/>
      <c r="NCX90" s="99"/>
      <c r="NCY90" s="99"/>
      <c r="NCZ90" s="99"/>
      <c r="NDA90" s="99"/>
      <c r="NDB90" s="99"/>
      <c r="NDC90" s="99"/>
      <c r="NDD90" s="99"/>
      <c r="NDE90" s="99"/>
      <c r="NDF90" s="99"/>
      <c r="NDG90" s="99"/>
      <c r="NDH90" s="99"/>
      <c r="NDI90" s="99"/>
      <c r="NDJ90" s="99"/>
      <c r="NDK90" s="99"/>
      <c r="NDL90" s="99"/>
      <c r="NDM90" s="99"/>
      <c r="NDN90" s="99"/>
      <c r="NDO90" s="99"/>
      <c r="NDP90" s="99"/>
      <c r="NDQ90" s="99"/>
      <c r="NDR90" s="99"/>
      <c r="NDS90" s="99"/>
      <c r="NDT90" s="99"/>
      <c r="NDU90" s="99"/>
      <c r="NDV90" s="99"/>
      <c r="NDW90" s="99"/>
      <c r="NDX90" s="99"/>
      <c r="NDY90" s="99"/>
      <c r="NDZ90" s="99"/>
      <c r="NEA90" s="99"/>
      <c r="NEB90" s="99"/>
      <c r="NEC90" s="99"/>
      <c r="NED90" s="99"/>
      <c r="NEE90" s="99"/>
      <c r="NEF90" s="99"/>
      <c r="NEG90" s="99"/>
      <c r="NEH90" s="99"/>
      <c r="NEI90" s="99"/>
      <c r="NEJ90" s="99"/>
      <c r="NEK90" s="99"/>
      <c r="NEL90" s="99"/>
      <c r="NEM90" s="99"/>
      <c r="NEN90" s="99"/>
      <c r="NEO90" s="99"/>
      <c r="NEP90" s="99"/>
      <c r="NEQ90" s="99"/>
      <c r="NER90" s="99"/>
      <c r="NES90" s="99"/>
      <c r="NET90" s="99"/>
      <c r="NEU90" s="99"/>
      <c r="NEV90" s="99"/>
      <c r="NEW90" s="99"/>
      <c r="NEX90" s="99"/>
      <c r="NEY90" s="99"/>
      <c r="NEZ90" s="99"/>
      <c r="NFA90" s="99"/>
      <c r="NFB90" s="99"/>
      <c r="NFC90" s="99"/>
      <c r="NFD90" s="99"/>
      <c r="NFE90" s="99"/>
      <c r="NFF90" s="99"/>
      <c r="NFG90" s="99"/>
      <c r="NFH90" s="99"/>
      <c r="NFI90" s="99"/>
      <c r="NFJ90" s="99"/>
      <c r="NFK90" s="99"/>
      <c r="NFL90" s="99"/>
      <c r="NFM90" s="99"/>
      <c r="NFN90" s="99"/>
      <c r="NFO90" s="99"/>
      <c r="NFP90" s="99"/>
      <c r="NFQ90" s="99"/>
      <c r="NFR90" s="99"/>
      <c r="NFS90" s="99"/>
      <c r="NFT90" s="99"/>
      <c r="NFU90" s="99"/>
      <c r="NFV90" s="99"/>
      <c r="NFW90" s="99"/>
      <c r="NFX90" s="99"/>
      <c r="NFY90" s="99"/>
      <c r="NFZ90" s="99"/>
      <c r="NGA90" s="99"/>
      <c r="NGB90" s="99"/>
      <c r="NGC90" s="99"/>
      <c r="NGD90" s="99"/>
      <c r="NGE90" s="99"/>
      <c r="NGF90" s="99"/>
      <c r="NGG90" s="99"/>
      <c r="NGH90" s="99"/>
      <c r="NGI90" s="99"/>
      <c r="NGJ90" s="99"/>
      <c r="NGK90" s="99"/>
      <c r="NGL90" s="99"/>
      <c r="NGM90" s="99"/>
      <c r="NGN90" s="99"/>
      <c r="NGO90" s="99"/>
      <c r="NGP90" s="99"/>
      <c r="NGQ90" s="99"/>
      <c r="NGR90" s="99"/>
      <c r="NGS90" s="99"/>
      <c r="NGT90" s="99"/>
      <c r="NGU90" s="99"/>
      <c r="NGV90" s="99"/>
      <c r="NGW90" s="99"/>
      <c r="NGX90" s="99"/>
      <c r="NGY90" s="99"/>
      <c r="NGZ90" s="99"/>
      <c r="NHA90" s="99"/>
      <c r="NHB90" s="99"/>
      <c r="NHC90" s="99"/>
      <c r="NHD90" s="99"/>
      <c r="NHE90" s="99"/>
      <c r="NHF90" s="99"/>
      <c r="NHG90" s="99"/>
      <c r="NHH90" s="99"/>
      <c r="NHI90" s="99"/>
      <c r="NHJ90" s="99"/>
      <c r="NHK90" s="99"/>
      <c r="NHL90" s="99"/>
      <c r="NHM90" s="99"/>
      <c r="NHN90" s="99"/>
      <c r="NHO90" s="99"/>
      <c r="NHP90" s="99"/>
      <c r="NHQ90" s="99"/>
      <c r="NHR90" s="99"/>
      <c r="NHS90" s="99"/>
      <c r="NHT90" s="99"/>
      <c r="NHU90" s="99"/>
      <c r="NHV90" s="99"/>
      <c r="NHW90" s="99"/>
      <c r="NHX90" s="99"/>
      <c r="NHY90" s="99"/>
      <c r="NHZ90" s="99"/>
      <c r="NIA90" s="99"/>
      <c r="NIB90" s="99"/>
      <c r="NIC90" s="99"/>
      <c r="NID90" s="99"/>
      <c r="NIE90" s="99"/>
      <c r="NIF90" s="99"/>
      <c r="NIG90" s="99"/>
      <c r="NIH90" s="99"/>
      <c r="NII90" s="99"/>
      <c r="NIJ90" s="99"/>
      <c r="NIK90" s="99"/>
      <c r="NIL90" s="99"/>
      <c r="NIM90" s="99"/>
      <c r="NIN90" s="99"/>
      <c r="NIO90" s="99"/>
      <c r="NIP90" s="99"/>
      <c r="NIQ90" s="99"/>
      <c r="NIR90" s="99"/>
      <c r="NIS90" s="99"/>
      <c r="NIT90" s="99"/>
      <c r="NIU90" s="99"/>
      <c r="NIV90" s="99"/>
      <c r="NIW90" s="99"/>
      <c r="NIX90" s="99"/>
      <c r="NIY90" s="99"/>
      <c r="NIZ90" s="99"/>
      <c r="NJA90" s="99"/>
      <c r="NJB90" s="99"/>
      <c r="NJC90" s="99"/>
      <c r="NJD90" s="99"/>
      <c r="NJE90" s="99"/>
      <c r="NJF90" s="99"/>
      <c r="NJG90" s="99"/>
      <c r="NJH90" s="99"/>
      <c r="NJI90" s="99"/>
      <c r="NJJ90" s="99"/>
      <c r="NJK90" s="99"/>
      <c r="NJL90" s="99"/>
      <c r="NJM90" s="99"/>
      <c r="NJN90" s="99"/>
      <c r="NJO90" s="99"/>
      <c r="NJP90" s="99"/>
      <c r="NJQ90" s="99"/>
      <c r="NJR90" s="99"/>
      <c r="NJS90" s="99"/>
      <c r="NJT90" s="99"/>
      <c r="NJU90" s="99"/>
      <c r="NJV90" s="99"/>
      <c r="NJW90" s="99"/>
      <c r="NJX90" s="99"/>
      <c r="NJY90" s="99"/>
      <c r="NJZ90" s="99"/>
      <c r="NKA90" s="99"/>
      <c r="NKB90" s="99"/>
      <c r="NKC90" s="99"/>
      <c r="NKD90" s="99"/>
      <c r="NKE90" s="99"/>
      <c r="NKF90" s="99"/>
      <c r="NKG90" s="99"/>
      <c r="NKH90" s="99"/>
      <c r="NKI90" s="99"/>
      <c r="NKJ90" s="99"/>
      <c r="NKK90" s="99"/>
      <c r="NKL90" s="99"/>
      <c r="NKM90" s="99"/>
      <c r="NKN90" s="99"/>
      <c r="NKO90" s="99"/>
      <c r="NKP90" s="99"/>
      <c r="NKQ90" s="99"/>
      <c r="NKR90" s="99"/>
      <c r="NKS90" s="99"/>
      <c r="NKT90" s="99"/>
      <c r="NKU90" s="99"/>
      <c r="NKV90" s="99"/>
      <c r="NKW90" s="99"/>
      <c r="NKX90" s="99"/>
      <c r="NKY90" s="99"/>
      <c r="NKZ90" s="99"/>
      <c r="NLA90" s="99"/>
      <c r="NLB90" s="99"/>
      <c r="NLC90" s="99"/>
      <c r="NLD90" s="99"/>
      <c r="NLE90" s="99"/>
      <c r="NLF90" s="99"/>
      <c r="NLG90" s="99"/>
      <c r="NLH90" s="99"/>
      <c r="NLI90" s="99"/>
      <c r="NLJ90" s="99"/>
      <c r="NLK90" s="99"/>
      <c r="NLL90" s="99"/>
      <c r="NLM90" s="99"/>
      <c r="NLN90" s="99"/>
      <c r="NLO90" s="99"/>
      <c r="NLP90" s="99"/>
      <c r="NLQ90" s="99"/>
      <c r="NLR90" s="99"/>
      <c r="NLS90" s="99"/>
      <c r="NLT90" s="99"/>
      <c r="NLU90" s="99"/>
      <c r="NLV90" s="99"/>
      <c r="NLW90" s="99"/>
      <c r="NLX90" s="99"/>
      <c r="NLY90" s="99"/>
      <c r="NLZ90" s="99"/>
      <c r="NMA90" s="99"/>
      <c r="NMB90" s="99"/>
      <c r="NMC90" s="99"/>
      <c r="NMD90" s="99"/>
      <c r="NME90" s="99"/>
      <c r="NMF90" s="99"/>
      <c r="NMG90" s="99"/>
      <c r="NMH90" s="99"/>
      <c r="NMI90" s="99"/>
      <c r="NMJ90" s="99"/>
      <c r="NMK90" s="99"/>
      <c r="NML90" s="99"/>
      <c r="NMM90" s="99"/>
      <c r="NMN90" s="99"/>
      <c r="NMO90" s="99"/>
      <c r="NMP90" s="99"/>
      <c r="NMQ90" s="99"/>
      <c r="NMR90" s="99"/>
      <c r="NMS90" s="99"/>
      <c r="NMT90" s="99"/>
      <c r="NMU90" s="99"/>
      <c r="NMV90" s="99"/>
      <c r="NMW90" s="99"/>
      <c r="NMX90" s="99"/>
      <c r="NMY90" s="99"/>
      <c r="NMZ90" s="99"/>
      <c r="NNA90" s="99"/>
      <c r="NNB90" s="99"/>
      <c r="NNC90" s="99"/>
      <c r="NND90" s="99"/>
      <c r="NNE90" s="99"/>
      <c r="NNF90" s="99"/>
      <c r="NNG90" s="99"/>
      <c r="NNH90" s="99"/>
      <c r="NNI90" s="99"/>
      <c r="NNJ90" s="99"/>
      <c r="NNK90" s="99"/>
      <c r="NNL90" s="99"/>
      <c r="NNM90" s="99"/>
      <c r="NNN90" s="99"/>
      <c r="NNO90" s="99"/>
      <c r="NNP90" s="99"/>
      <c r="NNQ90" s="99"/>
      <c r="NNR90" s="99"/>
      <c r="NNS90" s="99"/>
      <c r="NNT90" s="99"/>
      <c r="NNU90" s="99"/>
      <c r="NNV90" s="99"/>
      <c r="NNW90" s="99"/>
      <c r="NNX90" s="99"/>
      <c r="NNY90" s="99"/>
      <c r="NNZ90" s="99"/>
      <c r="NOA90" s="99"/>
      <c r="NOB90" s="99"/>
      <c r="NOC90" s="99"/>
      <c r="NOD90" s="99"/>
      <c r="NOE90" s="99"/>
      <c r="NOF90" s="99"/>
      <c r="NOG90" s="99"/>
      <c r="NOH90" s="99"/>
      <c r="NOI90" s="99"/>
      <c r="NOJ90" s="99"/>
      <c r="NOK90" s="99"/>
      <c r="NOL90" s="99"/>
      <c r="NOM90" s="99"/>
      <c r="NON90" s="99"/>
      <c r="NOO90" s="99"/>
      <c r="NOP90" s="99"/>
      <c r="NOQ90" s="99"/>
      <c r="NOR90" s="99"/>
      <c r="NOS90" s="99"/>
      <c r="NOT90" s="99"/>
      <c r="NOU90" s="99"/>
      <c r="NOV90" s="99"/>
      <c r="NOW90" s="99"/>
      <c r="NOX90" s="99"/>
      <c r="NOY90" s="99"/>
      <c r="NOZ90" s="99"/>
      <c r="NPA90" s="99"/>
      <c r="NPB90" s="99"/>
      <c r="NPC90" s="99"/>
      <c r="NPD90" s="99"/>
      <c r="NPE90" s="99"/>
      <c r="NPF90" s="99"/>
      <c r="NPG90" s="99"/>
      <c r="NPH90" s="99"/>
      <c r="NPI90" s="99"/>
      <c r="NPJ90" s="99"/>
      <c r="NPK90" s="99"/>
      <c r="NPL90" s="99"/>
      <c r="NPM90" s="99"/>
      <c r="NPN90" s="99"/>
      <c r="NPO90" s="99"/>
      <c r="NPP90" s="99"/>
      <c r="NPQ90" s="99"/>
      <c r="NPR90" s="99"/>
      <c r="NPS90" s="99"/>
      <c r="NPT90" s="99"/>
      <c r="NPU90" s="99"/>
      <c r="NPV90" s="99"/>
      <c r="NPW90" s="99"/>
      <c r="NPX90" s="99"/>
      <c r="NPY90" s="99"/>
      <c r="NPZ90" s="99"/>
      <c r="NQA90" s="99"/>
      <c r="NQB90" s="99"/>
      <c r="NQC90" s="99"/>
      <c r="NQD90" s="99"/>
      <c r="NQE90" s="99"/>
      <c r="NQF90" s="99"/>
      <c r="NQG90" s="99"/>
      <c r="NQH90" s="99"/>
      <c r="NQI90" s="99"/>
      <c r="NQJ90" s="99"/>
      <c r="NQK90" s="99"/>
      <c r="NQL90" s="99"/>
      <c r="NQM90" s="99"/>
      <c r="NQN90" s="99"/>
      <c r="NQO90" s="99"/>
      <c r="NQP90" s="99"/>
      <c r="NQQ90" s="99"/>
      <c r="NQR90" s="99"/>
      <c r="NQS90" s="99"/>
      <c r="NQT90" s="99"/>
      <c r="NQU90" s="99"/>
      <c r="NQV90" s="99"/>
      <c r="NQW90" s="99"/>
      <c r="NQX90" s="99"/>
      <c r="NQY90" s="99"/>
      <c r="NQZ90" s="99"/>
      <c r="NRA90" s="99"/>
      <c r="NRB90" s="99"/>
      <c r="NRC90" s="99"/>
      <c r="NRD90" s="99"/>
      <c r="NRE90" s="99"/>
      <c r="NRF90" s="99"/>
      <c r="NRG90" s="99"/>
      <c r="NRH90" s="99"/>
      <c r="NRI90" s="99"/>
      <c r="NRJ90" s="99"/>
      <c r="NRK90" s="99"/>
      <c r="NRL90" s="99"/>
      <c r="NRM90" s="99"/>
      <c r="NRN90" s="99"/>
      <c r="NRO90" s="99"/>
      <c r="NRP90" s="99"/>
      <c r="NRQ90" s="99"/>
      <c r="NRR90" s="99"/>
      <c r="NRS90" s="99"/>
      <c r="NRT90" s="99"/>
      <c r="NRU90" s="99"/>
      <c r="NRV90" s="99"/>
      <c r="NRW90" s="99"/>
      <c r="NRX90" s="99"/>
      <c r="NRY90" s="99"/>
      <c r="NRZ90" s="99"/>
      <c r="NSA90" s="99"/>
      <c r="NSB90" s="99"/>
      <c r="NSC90" s="99"/>
      <c r="NSD90" s="99"/>
      <c r="NSE90" s="99"/>
      <c r="NSF90" s="99"/>
      <c r="NSG90" s="99"/>
      <c r="NSH90" s="99"/>
      <c r="NSI90" s="99"/>
      <c r="NSJ90" s="99"/>
      <c r="NSK90" s="99"/>
      <c r="NSL90" s="99"/>
      <c r="NSM90" s="99"/>
      <c r="NSN90" s="99"/>
      <c r="NSO90" s="99"/>
      <c r="NSP90" s="99"/>
      <c r="NSQ90" s="99"/>
      <c r="NSR90" s="99"/>
      <c r="NSS90" s="99"/>
      <c r="NST90" s="99"/>
      <c r="NSU90" s="99"/>
      <c r="NSV90" s="99"/>
      <c r="NSW90" s="99"/>
      <c r="NSX90" s="99"/>
      <c r="NSY90" s="99"/>
      <c r="NSZ90" s="99"/>
      <c r="NTA90" s="99"/>
      <c r="NTB90" s="99"/>
      <c r="NTC90" s="99"/>
      <c r="NTD90" s="99"/>
      <c r="NTE90" s="99"/>
      <c r="NTF90" s="99"/>
      <c r="NTG90" s="99"/>
      <c r="NTH90" s="99"/>
      <c r="NTI90" s="99"/>
      <c r="NTJ90" s="99"/>
      <c r="NTK90" s="99"/>
      <c r="NTL90" s="99"/>
      <c r="NTM90" s="99"/>
      <c r="NTN90" s="99"/>
      <c r="NTO90" s="99"/>
      <c r="NTP90" s="99"/>
      <c r="NTQ90" s="99"/>
      <c r="NTR90" s="99"/>
      <c r="NTS90" s="99"/>
      <c r="NTT90" s="99"/>
      <c r="NTU90" s="99"/>
      <c r="NTV90" s="99"/>
      <c r="NTW90" s="99"/>
      <c r="NTX90" s="99"/>
      <c r="NTY90" s="99"/>
      <c r="NTZ90" s="99"/>
      <c r="NUA90" s="99"/>
      <c r="NUB90" s="99"/>
      <c r="NUC90" s="99"/>
      <c r="NUD90" s="99"/>
      <c r="NUE90" s="99"/>
      <c r="NUF90" s="99"/>
      <c r="NUG90" s="99"/>
      <c r="NUH90" s="99"/>
      <c r="NUI90" s="99"/>
      <c r="NUJ90" s="99"/>
      <c r="NUK90" s="99"/>
      <c r="NUL90" s="99"/>
      <c r="NUM90" s="99"/>
      <c r="NUN90" s="99"/>
      <c r="NUO90" s="99"/>
      <c r="NUP90" s="99"/>
      <c r="NUQ90" s="99"/>
      <c r="NUR90" s="99"/>
      <c r="NUS90" s="99"/>
      <c r="NUT90" s="99"/>
      <c r="NUU90" s="99"/>
      <c r="NUV90" s="99"/>
      <c r="NUW90" s="99"/>
      <c r="NUX90" s="99"/>
      <c r="NUY90" s="99"/>
      <c r="NUZ90" s="99"/>
      <c r="NVA90" s="99"/>
      <c r="NVB90" s="99"/>
      <c r="NVC90" s="99"/>
      <c r="NVD90" s="99"/>
      <c r="NVE90" s="99"/>
      <c r="NVF90" s="99"/>
      <c r="NVG90" s="99"/>
      <c r="NVH90" s="99"/>
      <c r="NVI90" s="99"/>
      <c r="NVJ90" s="99"/>
      <c r="NVK90" s="99"/>
      <c r="NVL90" s="99"/>
      <c r="NVM90" s="99"/>
      <c r="NVN90" s="99"/>
      <c r="NVO90" s="99"/>
      <c r="NVP90" s="99"/>
      <c r="NVQ90" s="99"/>
      <c r="NVR90" s="99"/>
      <c r="NVS90" s="99"/>
      <c r="NVT90" s="99"/>
      <c r="NVU90" s="99"/>
      <c r="NVV90" s="99"/>
      <c r="NVW90" s="99"/>
      <c r="NVX90" s="99"/>
      <c r="NVY90" s="99"/>
      <c r="NVZ90" s="99"/>
      <c r="NWA90" s="99"/>
      <c r="NWB90" s="99"/>
      <c r="NWC90" s="99"/>
      <c r="NWD90" s="99"/>
      <c r="NWE90" s="99"/>
      <c r="NWF90" s="99"/>
      <c r="NWG90" s="99"/>
      <c r="NWH90" s="99"/>
      <c r="NWI90" s="99"/>
      <c r="NWJ90" s="99"/>
      <c r="NWK90" s="99"/>
      <c r="NWL90" s="99"/>
      <c r="NWM90" s="99"/>
      <c r="NWN90" s="99"/>
      <c r="NWO90" s="99"/>
      <c r="NWP90" s="99"/>
      <c r="NWQ90" s="99"/>
      <c r="NWR90" s="99"/>
      <c r="NWS90" s="99"/>
      <c r="NWT90" s="99"/>
      <c r="NWU90" s="99"/>
      <c r="NWV90" s="99"/>
      <c r="NWW90" s="99"/>
      <c r="NWX90" s="99"/>
      <c r="NWY90" s="99"/>
      <c r="NWZ90" s="99"/>
      <c r="NXA90" s="99"/>
      <c r="NXB90" s="99"/>
      <c r="NXC90" s="99"/>
      <c r="NXD90" s="99"/>
      <c r="NXE90" s="99"/>
      <c r="NXF90" s="99"/>
      <c r="NXG90" s="99"/>
      <c r="NXH90" s="99"/>
      <c r="NXI90" s="99"/>
      <c r="NXJ90" s="99"/>
      <c r="NXK90" s="99"/>
      <c r="NXL90" s="99"/>
      <c r="NXM90" s="99"/>
      <c r="NXN90" s="99"/>
      <c r="NXO90" s="99"/>
      <c r="NXP90" s="99"/>
      <c r="NXQ90" s="99"/>
      <c r="NXR90" s="99"/>
      <c r="NXS90" s="99"/>
      <c r="NXT90" s="99"/>
      <c r="NXU90" s="99"/>
      <c r="NXV90" s="99"/>
      <c r="NXW90" s="99"/>
      <c r="NXX90" s="99"/>
      <c r="NXY90" s="99"/>
      <c r="NXZ90" s="99"/>
      <c r="NYA90" s="99"/>
      <c r="NYB90" s="99"/>
      <c r="NYC90" s="99"/>
      <c r="NYD90" s="99"/>
      <c r="NYE90" s="99"/>
      <c r="NYF90" s="99"/>
      <c r="NYG90" s="99"/>
      <c r="NYH90" s="99"/>
      <c r="NYI90" s="99"/>
      <c r="NYJ90" s="99"/>
      <c r="NYK90" s="99"/>
      <c r="NYL90" s="99"/>
      <c r="NYM90" s="99"/>
      <c r="NYN90" s="99"/>
      <c r="NYO90" s="99"/>
      <c r="NYP90" s="99"/>
      <c r="NYQ90" s="99"/>
      <c r="NYR90" s="99"/>
      <c r="NYS90" s="99"/>
      <c r="NYT90" s="99"/>
      <c r="NYU90" s="99"/>
      <c r="NYV90" s="99"/>
      <c r="NYW90" s="99"/>
      <c r="NYX90" s="99"/>
      <c r="NYY90" s="99"/>
      <c r="NYZ90" s="99"/>
      <c r="NZA90" s="99"/>
      <c r="NZB90" s="99"/>
      <c r="NZC90" s="99"/>
      <c r="NZD90" s="99"/>
      <c r="NZE90" s="99"/>
      <c r="NZF90" s="99"/>
      <c r="NZG90" s="99"/>
      <c r="NZH90" s="99"/>
      <c r="NZI90" s="99"/>
      <c r="NZJ90" s="99"/>
      <c r="NZK90" s="99"/>
      <c r="NZL90" s="99"/>
      <c r="NZM90" s="99"/>
      <c r="NZN90" s="99"/>
      <c r="NZO90" s="99"/>
      <c r="NZP90" s="99"/>
      <c r="NZQ90" s="99"/>
      <c r="NZR90" s="99"/>
      <c r="NZS90" s="99"/>
      <c r="NZT90" s="99"/>
      <c r="NZU90" s="99"/>
      <c r="NZV90" s="99"/>
      <c r="NZW90" s="99"/>
      <c r="NZX90" s="99"/>
      <c r="NZY90" s="99"/>
      <c r="NZZ90" s="99"/>
      <c r="OAA90" s="99"/>
      <c r="OAB90" s="99"/>
      <c r="OAC90" s="99"/>
      <c r="OAD90" s="99"/>
      <c r="OAE90" s="99"/>
      <c r="OAF90" s="99"/>
      <c r="OAG90" s="99"/>
      <c r="OAH90" s="99"/>
      <c r="OAI90" s="99"/>
      <c r="OAJ90" s="99"/>
      <c r="OAK90" s="99"/>
      <c r="OAL90" s="99"/>
      <c r="OAM90" s="99"/>
      <c r="OAN90" s="99"/>
      <c r="OAO90" s="99"/>
      <c r="OAP90" s="99"/>
      <c r="OAQ90" s="99"/>
      <c r="OAR90" s="99"/>
      <c r="OAS90" s="99"/>
      <c r="OAT90" s="99"/>
      <c r="OAU90" s="99"/>
      <c r="OAV90" s="99"/>
      <c r="OAW90" s="99"/>
      <c r="OAX90" s="99"/>
      <c r="OAY90" s="99"/>
      <c r="OAZ90" s="99"/>
      <c r="OBA90" s="99"/>
      <c r="OBB90" s="99"/>
      <c r="OBC90" s="99"/>
      <c r="OBD90" s="99"/>
      <c r="OBE90" s="99"/>
      <c r="OBF90" s="99"/>
      <c r="OBG90" s="99"/>
      <c r="OBH90" s="99"/>
      <c r="OBI90" s="99"/>
      <c r="OBJ90" s="99"/>
      <c r="OBK90" s="99"/>
      <c r="OBL90" s="99"/>
      <c r="OBM90" s="99"/>
      <c r="OBN90" s="99"/>
      <c r="OBO90" s="99"/>
      <c r="OBP90" s="99"/>
      <c r="OBQ90" s="99"/>
      <c r="OBR90" s="99"/>
      <c r="OBS90" s="99"/>
      <c r="OBT90" s="99"/>
      <c r="OBU90" s="99"/>
      <c r="OBV90" s="99"/>
      <c r="OBW90" s="99"/>
      <c r="OBX90" s="99"/>
      <c r="OBY90" s="99"/>
      <c r="OBZ90" s="99"/>
      <c r="OCA90" s="99"/>
      <c r="OCB90" s="99"/>
      <c r="OCC90" s="99"/>
      <c r="OCD90" s="99"/>
      <c r="OCE90" s="99"/>
      <c r="OCF90" s="99"/>
      <c r="OCG90" s="99"/>
      <c r="OCH90" s="99"/>
      <c r="OCI90" s="99"/>
      <c r="OCJ90" s="99"/>
      <c r="OCK90" s="99"/>
      <c r="OCL90" s="99"/>
      <c r="OCM90" s="99"/>
      <c r="OCN90" s="99"/>
      <c r="OCO90" s="99"/>
      <c r="OCP90" s="99"/>
      <c r="OCQ90" s="99"/>
      <c r="OCR90" s="99"/>
      <c r="OCS90" s="99"/>
      <c r="OCT90" s="99"/>
      <c r="OCU90" s="99"/>
      <c r="OCV90" s="99"/>
      <c r="OCW90" s="99"/>
      <c r="OCX90" s="99"/>
      <c r="OCY90" s="99"/>
      <c r="OCZ90" s="99"/>
      <c r="ODA90" s="99"/>
      <c r="ODB90" s="99"/>
      <c r="ODC90" s="99"/>
      <c r="ODD90" s="99"/>
      <c r="ODE90" s="99"/>
      <c r="ODF90" s="99"/>
      <c r="ODG90" s="99"/>
      <c r="ODH90" s="99"/>
      <c r="ODI90" s="99"/>
      <c r="ODJ90" s="99"/>
      <c r="ODK90" s="99"/>
      <c r="ODL90" s="99"/>
      <c r="ODM90" s="99"/>
      <c r="ODN90" s="99"/>
      <c r="ODO90" s="99"/>
      <c r="ODP90" s="99"/>
      <c r="ODQ90" s="99"/>
      <c r="ODR90" s="99"/>
      <c r="ODS90" s="99"/>
      <c r="ODT90" s="99"/>
      <c r="ODU90" s="99"/>
      <c r="ODV90" s="99"/>
      <c r="ODW90" s="99"/>
      <c r="ODX90" s="99"/>
      <c r="ODY90" s="99"/>
      <c r="ODZ90" s="99"/>
      <c r="OEA90" s="99"/>
      <c r="OEB90" s="99"/>
      <c r="OEC90" s="99"/>
      <c r="OED90" s="99"/>
      <c r="OEE90" s="99"/>
      <c r="OEF90" s="99"/>
      <c r="OEG90" s="99"/>
      <c r="OEH90" s="99"/>
      <c r="OEI90" s="99"/>
      <c r="OEJ90" s="99"/>
      <c r="OEK90" s="99"/>
      <c r="OEL90" s="99"/>
      <c r="OEM90" s="99"/>
      <c r="OEN90" s="99"/>
      <c r="OEO90" s="99"/>
      <c r="OEP90" s="99"/>
      <c r="OEQ90" s="99"/>
      <c r="OER90" s="99"/>
      <c r="OES90" s="99"/>
      <c r="OET90" s="99"/>
      <c r="OEU90" s="99"/>
      <c r="OEV90" s="99"/>
      <c r="OEW90" s="99"/>
      <c r="OEX90" s="99"/>
      <c r="OEY90" s="99"/>
      <c r="OEZ90" s="99"/>
      <c r="OFA90" s="99"/>
      <c r="OFB90" s="99"/>
      <c r="OFC90" s="99"/>
      <c r="OFD90" s="99"/>
      <c r="OFE90" s="99"/>
      <c r="OFF90" s="99"/>
      <c r="OFG90" s="99"/>
      <c r="OFH90" s="99"/>
      <c r="OFI90" s="99"/>
      <c r="OFJ90" s="99"/>
      <c r="OFK90" s="99"/>
      <c r="OFL90" s="99"/>
      <c r="OFM90" s="99"/>
      <c r="OFN90" s="99"/>
      <c r="OFO90" s="99"/>
      <c r="OFP90" s="99"/>
      <c r="OFQ90" s="99"/>
      <c r="OFR90" s="99"/>
      <c r="OFS90" s="99"/>
      <c r="OFT90" s="99"/>
      <c r="OFU90" s="99"/>
      <c r="OFV90" s="99"/>
      <c r="OFW90" s="99"/>
      <c r="OFX90" s="99"/>
      <c r="OFY90" s="99"/>
      <c r="OFZ90" s="99"/>
      <c r="OGA90" s="99"/>
      <c r="OGB90" s="99"/>
      <c r="OGC90" s="99"/>
      <c r="OGD90" s="99"/>
      <c r="OGE90" s="99"/>
      <c r="OGF90" s="99"/>
      <c r="OGG90" s="99"/>
      <c r="OGH90" s="99"/>
      <c r="OGI90" s="99"/>
      <c r="OGJ90" s="99"/>
      <c r="OGK90" s="99"/>
      <c r="OGL90" s="99"/>
      <c r="OGM90" s="99"/>
      <c r="OGN90" s="99"/>
      <c r="OGO90" s="99"/>
      <c r="OGP90" s="99"/>
      <c r="OGQ90" s="99"/>
      <c r="OGR90" s="99"/>
      <c r="OGS90" s="99"/>
      <c r="OGT90" s="99"/>
      <c r="OGU90" s="99"/>
      <c r="OGV90" s="99"/>
      <c r="OGW90" s="99"/>
      <c r="OGX90" s="99"/>
      <c r="OGY90" s="99"/>
      <c r="OGZ90" s="99"/>
      <c r="OHA90" s="99"/>
      <c r="OHB90" s="99"/>
      <c r="OHC90" s="99"/>
      <c r="OHD90" s="99"/>
      <c r="OHE90" s="99"/>
      <c r="OHF90" s="99"/>
      <c r="OHG90" s="99"/>
      <c r="OHH90" s="99"/>
      <c r="OHI90" s="99"/>
      <c r="OHJ90" s="99"/>
      <c r="OHK90" s="99"/>
      <c r="OHL90" s="99"/>
      <c r="OHM90" s="99"/>
      <c r="OHN90" s="99"/>
      <c r="OHO90" s="99"/>
      <c r="OHP90" s="99"/>
      <c r="OHQ90" s="99"/>
      <c r="OHR90" s="99"/>
      <c r="OHS90" s="99"/>
      <c r="OHT90" s="99"/>
      <c r="OHU90" s="99"/>
      <c r="OHV90" s="99"/>
      <c r="OHW90" s="99"/>
      <c r="OHX90" s="99"/>
      <c r="OHY90" s="99"/>
      <c r="OHZ90" s="99"/>
      <c r="OIA90" s="99"/>
      <c r="OIB90" s="99"/>
      <c r="OIC90" s="99"/>
      <c r="OID90" s="99"/>
      <c r="OIE90" s="99"/>
      <c r="OIF90" s="99"/>
      <c r="OIG90" s="99"/>
      <c r="OIH90" s="99"/>
      <c r="OII90" s="99"/>
      <c r="OIJ90" s="99"/>
      <c r="OIK90" s="99"/>
      <c r="OIL90" s="99"/>
      <c r="OIM90" s="99"/>
      <c r="OIN90" s="99"/>
      <c r="OIO90" s="99"/>
      <c r="OIP90" s="99"/>
      <c r="OIQ90" s="99"/>
      <c r="OIR90" s="99"/>
      <c r="OIS90" s="99"/>
      <c r="OIT90" s="99"/>
      <c r="OIU90" s="99"/>
      <c r="OIV90" s="99"/>
      <c r="OIW90" s="99"/>
      <c r="OIX90" s="99"/>
      <c r="OIY90" s="99"/>
      <c r="OIZ90" s="99"/>
      <c r="OJA90" s="99"/>
      <c r="OJB90" s="99"/>
      <c r="OJC90" s="99"/>
      <c r="OJD90" s="99"/>
      <c r="OJE90" s="99"/>
      <c r="OJF90" s="99"/>
      <c r="OJG90" s="99"/>
      <c r="OJH90" s="99"/>
      <c r="OJI90" s="99"/>
      <c r="OJJ90" s="99"/>
      <c r="OJK90" s="99"/>
      <c r="OJL90" s="99"/>
      <c r="OJM90" s="99"/>
      <c r="OJN90" s="99"/>
      <c r="OJO90" s="99"/>
      <c r="OJP90" s="99"/>
      <c r="OJQ90" s="99"/>
      <c r="OJR90" s="99"/>
      <c r="OJS90" s="99"/>
      <c r="OJT90" s="99"/>
      <c r="OJU90" s="99"/>
      <c r="OJV90" s="99"/>
      <c r="OJW90" s="99"/>
      <c r="OJX90" s="99"/>
      <c r="OJY90" s="99"/>
      <c r="OJZ90" s="99"/>
      <c r="OKA90" s="99"/>
      <c r="OKB90" s="99"/>
      <c r="OKC90" s="99"/>
      <c r="OKD90" s="99"/>
      <c r="OKE90" s="99"/>
      <c r="OKF90" s="99"/>
      <c r="OKG90" s="99"/>
      <c r="OKH90" s="99"/>
      <c r="OKI90" s="99"/>
      <c r="OKJ90" s="99"/>
      <c r="OKK90" s="99"/>
      <c r="OKL90" s="99"/>
      <c r="OKM90" s="99"/>
      <c r="OKN90" s="99"/>
      <c r="OKO90" s="99"/>
      <c r="OKP90" s="99"/>
      <c r="OKQ90" s="99"/>
      <c r="OKR90" s="99"/>
      <c r="OKS90" s="99"/>
      <c r="OKT90" s="99"/>
      <c r="OKU90" s="99"/>
      <c r="OKV90" s="99"/>
      <c r="OKW90" s="99"/>
      <c r="OKX90" s="99"/>
      <c r="OKY90" s="99"/>
      <c r="OKZ90" s="99"/>
      <c r="OLA90" s="99"/>
      <c r="OLB90" s="99"/>
      <c r="OLC90" s="99"/>
      <c r="OLD90" s="99"/>
      <c r="OLE90" s="99"/>
      <c r="OLF90" s="99"/>
      <c r="OLG90" s="99"/>
      <c r="OLH90" s="99"/>
      <c r="OLI90" s="99"/>
      <c r="OLJ90" s="99"/>
      <c r="OLK90" s="99"/>
      <c r="OLL90" s="99"/>
      <c r="OLM90" s="99"/>
      <c r="OLN90" s="99"/>
      <c r="OLO90" s="99"/>
      <c r="OLP90" s="99"/>
      <c r="OLQ90" s="99"/>
      <c r="OLR90" s="99"/>
      <c r="OLS90" s="99"/>
      <c r="OLT90" s="99"/>
      <c r="OLU90" s="99"/>
      <c r="OLV90" s="99"/>
      <c r="OLW90" s="99"/>
      <c r="OLX90" s="99"/>
      <c r="OLY90" s="99"/>
      <c r="OLZ90" s="99"/>
      <c r="OMA90" s="99"/>
      <c r="OMB90" s="99"/>
      <c r="OMC90" s="99"/>
      <c r="OMD90" s="99"/>
      <c r="OME90" s="99"/>
      <c r="OMF90" s="99"/>
      <c r="OMG90" s="99"/>
      <c r="OMH90" s="99"/>
      <c r="OMI90" s="99"/>
      <c r="OMJ90" s="99"/>
      <c r="OMK90" s="99"/>
      <c r="OML90" s="99"/>
      <c r="OMM90" s="99"/>
      <c r="OMN90" s="99"/>
      <c r="OMO90" s="99"/>
      <c r="OMP90" s="99"/>
      <c r="OMQ90" s="99"/>
      <c r="OMR90" s="99"/>
      <c r="OMS90" s="99"/>
      <c r="OMT90" s="99"/>
      <c r="OMU90" s="99"/>
      <c r="OMV90" s="99"/>
      <c r="OMW90" s="99"/>
      <c r="OMX90" s="99"/>
      <c r="OMY90" s="99"/>
      <c r="OMZ90" s="99"/>
      <c r="ONA90" s="99"/>
      <c r="ONB90" s="99"/>
      <c r="ONC90" s="99"/>
      <c r="OND90" s="99"/>
      <c r="ONE90" s="99"/>
      <c r="ONF90" s="99"/>
      <c r="ONG90" s="99"/>
      <c r="ONH90" s="99"/>
      <c r="ONI90" s="99"/>
      <c r="ONJ90" s="99"/>
      <c r="ONK90" s="99"/>
      <c r="ONL90" s="99"/>
      <c r="ONM90" s="99"/>
      <c r="ONN90" s="99"/>
      <c r="ONO90" s="99"/>
      <c r="ONP90" s="99"/>
      <c r="ONQ90" s="99"/>
      <c r="ONR90" s="99"/>
      <c r="ONS90" s="99"/>
      <c r="ONT90" s="99"/>
      <c r="ONU90" s="99"/>
      <c r="ONV90" s="99"/>
      <c r="ONW90" s="99"/>
      <c r="ONX90" s="99"/>
      <c r="ONY90" s="99"/>
      <c r="ONZ90" s="99"/>
      <c r="OOA90" s="99"/>
      <c r="OOB90" s="99"/>
      <c r="OOC90" s="99"/>
      <c r="OOD90" s="99"/>
      <c r="OOE90" s="99"/>
      <c r="OOF90" s="99"/>
      <c r="OOG90" s="99"/>
      <c r="OOH90" s="99"/>
      <c r="OOI90" s="99"/>
      <c r="OOJ90" s="99"/>
      <c r="OOK90" s="99"/>
      <c r="OOL90" s="99"/>
      <c r="OOM90" s="99"/>
      <c r="OON90" s="99"/>
      <c r="OOO90" s="99"/>
      <c r="OOP90" s="99"/>
      <c r="OOQ90" s="99"/>
      <c r="OOR90" s="99"/>
      <c r="OOS90" s="99"/>
      <c r="OOT90" s="99"/>
      <c r="OOU90" s="99"/>
      <c r="OOV90" s="99"/>
      <c r="OOW90" s="99"/>
      <c r="OOX90" s="99"/>
      <c r="OOY90" s="99"/>
      <c r="OOZ90" s="99"/>
      <c r="OPA90" s="99"/>
      <c r="OPB90" s="99"/>
      <c r="OPC90" s="99"/>
      <c r="OPD90" s="99"/>
      <c r="OPE90" s="99"/>
      <c r="OPF90" s="99"/>
      <c r="OPG90" s="99"/>
      <c r="OPH90" s="99"/>
      <c r="OPI90" s="99"/>
      <c r="OPJ90" s="99"/>
      <c r="OPK90" s="99"/>
      <c r="OPL90" s="99"/>
      <c r="OPM90" s="99"/>
      <c r="OPN90" s="99"/>
      <c r="OPO90" s="99"/>
      <c r="OPP90" s="99"/>
      <c r="OPQ90" s="99"/>
      <c r="OPR90" s="99"/>
      <c r="OPS90" s="99"/>
      <c r="OPT90" s="99"/>
      <c r="OPU90" s="99"/>
      <c r="OPV90" s="99"/>
      <c r="OPW90" s="99"/>
      <c r="OPX90" s="99"/>
      <c r="OPY90" s="99"/>
      <c r="OPZ90" s="99"/>
      <c r="OQA90" s="99"/>
      <c r="OQB90" s="99"/>
      <c r="OQC90" s="99"/>
      <c r="OQD90" s="99"/>
      <c r="OQE90" s="99"/>
      <c r="OQF90" s="99"/>
      <c r="OQG90" s="99"/>
      <c r="OQH90" s="99"/>
      <c r="OQI90" s="99"/>
      <c r="OQJ90" s="99"/>
      <c r="OQK90" s="99"/>
      <c r="OQL90" s="99"/>
      <c r="OQM90" s="99"/>
      <c r="OQN90" s="99"/>
      <c r="OQO90" s="99"/>
      <c r="OQP90" s="99"/>
      <c r="OQQ90" s="99"/>
      <c r="OQR90" s="99"/>
      <c r="OQS90" s="99"/>
      <c r="OQT90" s="99"/>
      <c r="OQU90" s="99"/>
      <c r="OQV90" s="99"/>
      <c r="OQW90" s="99"/>
      <c r="OQX90" s="99"/>
      <c r="OQY90" s="99"/>
      <c r="OQZ90" s="99"/>
      <c r="ORA90" s="99"/>
      <c r="ORB90" s="99"/>
      <c r="ORC90" s="99"/>
      <c r="ORD90" s="99"/>
      <c r="ORE90" s="99"/>
      <c r="ORF90" s="99"/>
      <c r="ORG90" s="99"/>
      <c r="ORH90" s="99"/>
      <c r="ORI90" s="99"/>
      <c r="ORJ90" s="99"/>
      <c r="ORK90" s="99"/>
      <c r="ORL90" s="99"/>
      <c r="ORM90" s="99"/>
      <c r="ORN90" s="99"/>
      <c r="ORO90" s="99"/>
      <c r="ORP90" s="99"/>
      <c r="ORQ90" s="99"/>
      <c r="ORR90" s="99"/>
      <c r="ORS90" s="99"/>
      <c r="ORT90" s="99"/>
      <c r="ORU90" s="99"/>
      <c r="ORV90" s="99"/>
      <c r="ORW90" s="99"/>
      <c r="ORX90" s="99"/>
      <c r="ORY90" s="99"/>
      <c r="ORZ90" s="99"/>
      <c r="OSA90" s="99"/>
      <c r="OSB90" s="99"/>
      <c r="OSC90" s="99"/>
      <c r="OSD90" s="99"/>
      <c r="OSE90" s="99"/>
      <c r="OSF90" s="99"/>
      <c r="OSG90" s="99"/>
      <c r="OSH90" s="99"/>
      <c r="OSI90" s="99"/>
      <c r="OSJ90" s="99"/>
      <c r="OSK90" s="99"/>
      <c r="OSL90" s="99"/>
      <c r="OSM90" s="99"/>
      <c r="OSN90" s="99"/>
      <c r="OSO90" s="99"/>
      <c r="OSP90" s="99"/>
      <c r="OSQ90" s="99"/>
      <c r="OSR90" s="99"/>
      <c r="OSS90" s="99"/>
      <c r="OST90" s="99"/>
      <c r="OSU90" s="99"/>
      <c r="OSV90" s="99"/>
      <c r="OSW90" s="99"/>
      <c r="OSX90" s="99"/>
      <c r="OSY90" s="99"/>
      <c r="OSZ90" s="99"/>
      <c r="OTA90" s="99"/>
      <c r="OTB90" s="99"/>
      <c r="OTC90" s="99"/>
      <c r="OTD90" s="99"/>
      <c r="OTE90" s="99"/>
      <c r="OTF90" s="99"/>
      <c r="OTG90" s="99"/>
      <c r="OTH90" s="99"/>
      <c r="OTI90" s="99"/>
      <c r="OTJ90" s="99"/>
      <c r="OTK90" s="99"/>
      <c r="OTL90" s="99"/>
      <c r="OTM90" s="99"/>
      <c r="OTN90" s="99"/>
      <c r="OTO90" s="99"/>
      <c r="OTP90" s="99"/>
      <c r="OTQ90" s="99"/>
      <c r="OTR90" s="99"/>
      <c r="OTS90" s="99"/>
      <c r="OTT90" s="99"/>
      <c r="OTU90" s="99"/>
      <c r="OTV90" s="99"/>
      <c r="OTW90" s="99"/>
      <c r="OTX90" s="99"/>
      <c r="OTY90" s="99"/>
      <c r="OTZ90" s="99"/>
      <c r="OUA90" s="99"/>
      <c r="OUB90" s="99"/>
      <c r="OUC90" s="99"/>
      <c r="OUD90" s="99"/>
      <c r="OUE90" s="99"/>
      <c r="OUF90" s="99"/>
      <c r="OUG90" s="99"/>
      <c r="OUH90" s="99"/>
      <c r="OUI90" s="99"/>
      <c r="OUJ90" s="99"/>
      <c r="OUK90" s="99"/>
      <c r="OUL90" s="99"/>
      <c r="OUM90" s="99"/>
      <c r="OUN90" s="99"/>
      <c r="OUO90" s="99"/>
      <c r="OUP90" s="99"/>
      <c r="OUQ90" s="99"/>
      <c r="OUR90" s="99"/>
      <c r="OUS90" s="99"/>
      <c r="OUT90" s="99"/>
      <c r="OUU90" s="99"/>
      <c r="OUV90" s="99"/>
      <c r="OUW90" s="99"/>
      <c r="OUX90" s="99"/>
      <c r="OUY90" s="99"/>
      <c r="OUZ90" s="99"/>
      <c r="OVA90" s="99"/>
      <c r="OVB90" s="99"/>
      <c r="OVC90" s="99"/>
      <c r="OVD90" s="99"/>
      <c r="OVE90" s="99"/>
      <c r="OVF90" s="99"/>
      <c r="OVG90" s="99"/>
      <c r="OVH90" s="99"/>
      <c r="OVI90" s="99"/>
      <c r="OVJ90" s="99"/>
      <c r="OVK90" s="99"/>
      <c r="OVL90" s="99"/>
      <c r="OVM90" s="99"/>
      <c r="OVN90" s="99"/>
      <c r="OVO90" s="99"/>
      <c r="OVP90" s="99"/>
      <c r="OVQ90" s="99"/>
      <c r="OVR90" s="99"/>
      <c r="OVS90" s="99"/>
      <c r="OVT90" s="99"/>
      <c r="OVU90" s="99"/>
      <c r="OVV90" s="99"/>
      <c r="OVW90" s="99"/>
      <c r="OVX90" s="99"/>
      <c r="OVY90" s="99"/>
      <c r="OVZ90" s="99"/>
      <c r="OWA90" s="99"/>
      <c r="OWB90" s="99"/>
      <c r="OWC90" s="99"/>
      <c r="OWD90" s="99"/>
      <c r="OWE90" s="99"/>
      <c r="OWF90" s="99"/>
      <c r="OWG90" s="99"/>
      <c r="OWH90" s="99"/>
      <c r="OWI90" s="99"/>
      <c r="OWJ90" s="99"/>
      <c r="OWK90" s="99"/>
      <c r="OWL90" s="99"/>
      <c r="OWM90" s="99"/>
      <c r="OWN90" s="99"/>
      <c r="OWO90" s="99"/>
      <c r="OWP90" s="99"/>
      <c r="OWQ90" s="99"/>
      <c r="OWR90" s="99"/>
      <c r="OWS90" s="99"/>
      <c r="OWT90" s="99"/>
      <c r="OWU90" s="99"/>
      <c r="OWV90" s="99"/>
      <c r="OWW90" s="99"/>
      <c r="OWX90" s="99"/>
      <c r="OWY90" s="99"/>
      <c r="OWZ90" s="99"/>
      <c r="OXA90" s="99"/>
      <c r="OXB90" s="99"/>
      <c r="OXC90" s="99"/>
      <c r="OXD90" s="99"/>
      <c r="OXE90" s="99"/>
      <c r="OXF90" s="99"/>
      <c r="OXG90" s="99"/>
      <c r="OXH90" s="99"/>
      <c r="OXI90" s="99"/>
      <c r="OXJ90" s="99"/>
      <c r="OXK90" s="99"/>
      <c r="OXL90" s="99"/>
      <c r="OXM90" s="99"/>
      <c r="OXN90" s="99"/>
      <c r="OXO90" s="99"/>
      <c r="OXP90" s="99"/>
      <c r="OXQ90" s="99"/>
      <c r="OXR90" s="99"/>
      <c r="OXS90" s="99"/>
      <c r="OXT90" s="99"/>
      <c r="OXU90" s="99"/>
      <c r="OXV90" s="99"/>
      <c r="OXW90" s="99"/>
      <c r="OXX90" s="99"/>
      <c r="OXY90" s="99"/>
      <c r="OXZ90" s="99"/>
      <c r="OYA90" s="99"/>
      <c r="OYB90" s="99"/>
      <c r="OYC90" s="99"/>
      <c r="OYD90" s="99"/>
      <c r="OYE90" s="99"/>
      <c r="OYF90" s="99"/>
      <c r="OYG90" s="99"/>
      <c r="OYH90" s="99"/>
      <c r="OYI90" s="99"/>
      <c r="OYJ90" s="99"/>
      <c r="OYK90" s="99"/>
      <c r="OYL90" s="99"/>
      <c r="OYM90" s="99"/>
      <c r="OYN90" s="99"/>
      <c r="OYO90" s="99"/>
      <c r="OYP90" s="99"/>
      <c r="OYQ90" s="99"/>
      <c r="OYR90" s="99"/>
      <c r="OYS90" s="99"/>
      <c r="OYT90" s="99"/>
      <c r="OYU90" s="99"/>
      <c r="OYV90" s="99"/>
      <c r="OYW90" s="99"/>
      <c r="OYX90" s="99"/>
      <c r="OYY90" s="99"/>
      <c r="OYZ90" s="99"/>
      <c r="OZA90" s="99"/>
      <c r="OZB90" s="99"/>
      <c r="OZC90" s="99"/>
      <c r="OZD90" s="99"/>
      <c r="OZE90" s="99"/>
      <c r="OZF90" s="99"/>
      <c r="OZG90" s="99"/>
      <c r="OZH90" s="99"/>
      <c r="OZI90" s="99"/>
      <c r="OZJ90" s="99"/>
      <c r="OZK90" s="99"/>
      <c r="OZL90" s="99"/>
      <c r="OZM90" s="99"/>
      <c r="OZN90" s="99"/>
      <c r="OZO90" s="99"/>
      <c r="OZP90" s="99"/>
      <c r="OZQ90" s="99"/>
      <c r="OZR90" s="99"/>
      <c r="OZS90" s="99"/>
      <c r="OZT90" s="99"/>
      <c r="OZU90" s="99"/>
      <c r="OZV90" s="99"/>
      <c r="OZW90" s="99"/>
      <c r="OZX90" s="99"/>
      <c r="OZY90" s="99"/>
      <c r="OZZ90" s="99"/>
      <c r="PAA90" s="99"/>
      <c r="PAB90" s="99"/>
      <c r="PAC90" s="99"/>
      <c r="PAD90" s="99"/>
      <c r="PAE90" s="99"/>
      <c r="PAF90" s="99"/>
      <c r="PAG90" s="99"/>
      <c r="PAH90" s="99"/>
      <c r="PAI90" s="99"/>
      <c r="PAJ90" s="99"/>
      <c r="PAK90" s="99"/>
      <c r="PAL90" s="99"/>
      <c r="PAM90" s="99"/>
      <c r="PAN90" s="99"/>
      <c r="PAO90" s="99"/>
      <c r="PAP90" s="99"/>
      <c r="PAQ90" s="99"/>
      <c r="PAR90" s="99"/>
      <c r="PAS90" s="99"/>
      <c r="PAT90" s="99"/>
      <c r="PAU90" s="99"/>
      <c r="PAV90" s="99"/>
      <c r="PAW90" s="99"/>
      <c r="PAX90" s="99"/>
      <c r="PAY90" s="99"/>
      <c r="PAZ90" s="99"/>
      <c r="PBA90" s="99"/>
      <c r="PBB90" s="99"/>
      <c r="PBC90" s="99"/>
      <c r="PBD90" s="99"/>
      <c r="PBE90" s="99"/>
      <c r="PBF90" s="99"/>
      <c r="PBG90" s="99"/>
      <c r="PBH90" s="99"/>
      <c r="PBI90" s="99"/>
      <c r="PBJ90" s="99"/>
      <c r="PBK90" s="99"/>
      <c r="PBL90" s="99"/>
      <c r="PBM90" s="99"/>
      <c r="PBN90" s="99"/>
      <c r="PBO90" s="99"/>
      <c r="PBP90" s="99"/>
      <c r="PBQ90" s="99"/>
      <c r="PBR90" s="99"/>
      <c r="PBS90" s="99"/>
      <c r="PBT90" s="99"/>
      <c r="PBU90" s="99"/>
      <c r="PBV90" s="99"/>
      <c r="PBW90" s="99"/>
      <c r="PBX90" s="99"/>
      <c r="PBY90" s="99"/>
      <c r="PBZ90" s="99"/>
      <c r="PCA90" s="99"/>
      <c r="PCB90" s="99"/>
      <c r="PCC90" s="99"/>
      <c r="PCD90" s="99"/>
      <c r="PCE90" s="99"/>
      <c r="PCF90" s="99"/>
      <c r="PCG90" s="99"/>
      <c r="PCH90" s="99"/>
      <c r="PCI90" s="99"/>
      <c r="PCJ90" s="99"/>
      <c r="PCK90" s="99"/>
      <c r="PCL90" s="99"/>
      <c r="PCM90" s="99"/>
      <c r="PCN90" s="99"/>
      <c r="PCO90" s="99"/>
      <c r="PCP90" s="99"/>
      <c r="PCQ90" s="99"/>
      <c r="PCR90" s="99"/>
      <c r="PCS90" s="99"/>
      <c r="PCT90" s="99"/>
      <c r="PCU90" s="99"/>
      <c r="PCV90" s="99"/>
      <c r="PCW90" s="99"/>
      <c r="PCX90" s="99"/>
      <c r="PCY90" s="99"/>
      <c r="PCZ90" s="99"/>
      <c r="PDA90" s="99"/>
      <c r="PDB90" s="99"/>
      <c r="PDC90" s="99"/>
      <c r="PDD90" s="99"/>
      <c r="PDE90" s="99"/>
      <c r="PDF90" s="99"/>
      <c r="PDG90" s="99"/>
      <c r="PDH90" s="99"/>
      <c r="PDI90" s="99"/>
      <c r="PDJ90" s="99"/>
      <c r="PDK90" s="99"/>
      <c r="PDL90" s="99"/>
      <c r="PDM90" s="99"/>
      <c r="PDN90" s="99"/>
      <c r="PDO90" s="99"/>
      <c r="PDP90" s="99"/>
      <c r="PDQ90" s="99"/>
      <c r="PDR90" s="99"/>
      <c r="PDS90" s="99"/>
      <c r="PDT90" s="99"/>
      <c r="PDU90" s="99"/>
      <c r="PDV90" s="99"/>
      <c r="PDW90" s="99"/>
      <c r="PDX90" s="99"/>
      <c r="PDY90" s="99"/>
      <c r="PDZ90" s="99"/>
      <c r="PEA90" s="99"/>
      <c r="PEB90" s="99"/>
      <c r="PEC90" s="99"/>
      <c r="PED90" s="99"/>
      <c r="PEE90" s="99"/>
      <c r="PEF90" s="99"/>
      <c r="PEG90" s="99"/>
      <c r="PEH90" s="99"/>
      <c r="PEI90" s="99"/>
      <c r="PEJ90" s="99"/>
      <c r="PEK90" s="99"/>
      <c r="PEL90" s="99"/>
      <c r="PEM90" s="99"/>
      <c r="PEN90" s="99"/>
      <c r="PEO90" s="99"/>
      <c r="PEP90" s="99"/>
      <c r="PEQ90" s="99"/>
      <c r="PER90" s="99"/>
      <c r="PES90" s="99"/>
      <c r="PET90" s="99"/>
      <c r="PEU90" s="99"/>
      <c r="PEV90" s="99"/>
      <c r="PEW90" s="99"/>
      <c r="PEX90" s="99"/>
      <c r="PEY90" s="99"/>
      <c r="PEZ90" s="99"/>
      <c r="PFA90" s="99"/>
      <c r="PFB90" s="99"/>
      <c r="PFC90" s="99"/>
      <c r="PFD90" s="99"/>
      <c r="PFE90" s="99"/>
      <c r="PFF90" s="99"/>
      <c r="PFG90" s="99"/>
      <c r="PFH90" s="99"/>
      <c r="PFI90" s="99"/>
      <c r="PFJ90" s="99"/>
      <c r="PFK90" s="99"/>
      <c r="PFL90" s="99"/>
      <c r="PFM90" s="99"/>
      <c r="PFN90" s="99"/>
      <c r="PFO90" s="99"/>
      <c r="PFP90" s="99"/>
      <c r="PFQ90" s="99"/>
      <c r="PFR90" s="99"/>
      <c r="PFS90" s="99"/>
      <c r="PFT90" s="99"/>
      <c r="PFU90" s="99"/>
      <c r="PFV90" s="99"/>
      <c r="PFW90" s="99"/>
      <c r="PFX90" s="99"/>
      <c r="PFY90" s="99"/>
      <c r="PFZ90" s="99"/>
      <c r="PGA90" s="99"/>
      <c r="PGB90" s="99"/>
      <c r="PGC90" s="99"/>
      <c r="PGD90" s="99"/>
      <c r="PGE90" s="99"/>
      <c r="PGF90" s="99"/>
      <c r="PGG90" s="99"/>
      <c r="PGH90" s="99"/>
      <c r="PGI90" s="99"/>
      <c r="PGJ90" s="99"/>
      <c r="PGK90" s="99"/>
      <c r="PGL90" s="99"/>
      <c r="PGM90" s="99"/>
      <c r="PGN90" s="99"/>
      <c r="PGO90" s="99"/>
      <c r="PGP90" s="99"/>
      <c r="PGQ90" s="99"/>
      <c r="PGR90" s="99"/>
      <c r="PGS90" s="99"/>
      <c r="PGT90" s="99"/>
      <c r="PGU90" s="99"/>
      <c r="PGV90" s="99"/>
      <c r="PGW90" s="99"/>
      <c r="PGX90" s="99"/>
      <c r="PGY90" s="99"/>
      <c r="PGZ90" s="99"/>
      <c r="PHA90" s="99"/>
      <c r="PHB90" s="99"/>
      <c r="PHC90" s="99"/>
      <c r="PHD90" s="99"/>
      <c r="PHE90" s="99"/>
      <c r="PHF90" s="99"/>
      <c r="PHG90" s="99"/>
      <c r="PHH90" s="99"/>
      <c r="PHI90" s="99"/>
      <c r="PHJ90" s="99"/>
      <c r="PHK90" s="99"/>
      <c r="PHL90" s="99"/>
      <c r="PHM90" s="99"/>
      <c r="PHN90" s="99"/>
      <c r="PHO90" s="99"/>
      <c r="PHP90" s="99"/>
      <c r="PHQ90" s="99"/>
      <c r="PHR90" s="99"/>
      <c r="PHS90" s="99"/>
      <c r="PHT90" s="99"/>
      <c r="PHU90" s="99"/>
      <c r="PHV90" s="99"/>
      <c r="PHW90" s="99"/>
      <c r="PHX90" s="99"/>
      <c r="PHY90" s="99"/>
      <c r="PHZ90" s="99"/>
      <c r="PIA90" s="99"/>
      <c r="PIB90" s="99"/>
      <c r="PIC90" s="99"/>
      <c r="PID90" s="99"/>
      <c r="PIE90" s="99"/>
      <c r="PIF90" s="99"/>
      <c r="PIG90" s="99"/>
      <c r="PIH90" s="99"/>
      <c r="PII90" s="99"/>
      <c r="PIJ90" s="99"/>
      <c r="PIK90" s="99"/>
      <c r="PIL90" s="99"/>
      <c r="PIM90" s="99"/>
      <c r="PIN90" s="99"/>
      <c r="PIO90" s="99"/>
      <c r="PIP90" s="99"/>
      <c r="PIQ90" s="99"/>
      <c r="PIR90" s="99"/>
      <c r="PIS90" s="99"/>
      <c r="PIT90" s="99"/>
      <c r="PIU90" s="99"/>
      <c r="PIV90" s="99"/>
      <c r="PIW90" s="99"/>
      <c r="PIX90" s="99"/>
      <c r="PIY90" s="99"/>
      <c r="PIZ90" s="99"/>
      <c r="PJA90" s="99"/>
      <c r="PJB90" s="99"/>
      <c r="PJC90" s="99"/>
      <c r="PJD90" s="99"/>
      <c r="PJE90" s="99"/>
      <c r="PJF90" s="99"/>
      <c r="PJG90" s="99"/>
      <c r="PJH90" s="99"/>
      <c r="PJI90" s="99"/>
      <c r="PJJ90" s="99"/>
      <c r="PJK90" s="99"/>
      <c r="PJL90" s="99"/>
      <c r="PJM90" s="99"/>
      <c r="PJN90" s="99"/>
      <c r="PJO90" s="99"/>
      <c r="PJP90" s="99"/>
      <c r="PJQ90" s="99"/>
      <c r="PJR90" s="99"/>
      <c r="PJS90" s="99"/>
      <c r="PJT90" s="99"/>
      <c r="PJU90" s="99"/>
      <c r="PJV90" s="99"/>
      <c r="PJW90" s="99"/>
      <c r="PJX90" s="99"/>
      <c r="PJY90" s="99"/>
      <c r="PJZ90" s="99"/>
      <c r="PKA90" s="99"/>
      <c r="PKB90" s="99"/>
      <c r="PKC90" s="99"/>
      <c r="PKD90" s="99"/>
      <c r="PKE90" s="99"/>
      <c r="PKF90" s="99"/>
      <c r="PKG90" s="99"/>
      <c r="PKH90" s="99"/>
      <c r="PKI90" s="99"/>
      <c r="PKJ90" s="99"/>
      <c r="PKK90" s="99"/>
      <c r="PKL90" s="99"/>
      <c r="PKM90" s="99"/>
      <c r="PKN90" s="99"/>
      <c r="PKO90" s="99"/>
      <c r="PKP90" s="99"/>
      <c r="PKQ90" s="99"/>
      <c r="PKR90" s="99"/>
      <c r="PKS90" s="99"/>
      <c r="PKT90" s="99"/>
      <c r="PKU90" s="99"/>
      <c r="PKV90" s="99"/>
      <c r="PKW90" s="99"/>
      <c r="PKX90" s="99"/>
      <c r="PKY90" s="99"/>
      <c r="PKZ90" s="99"/>
      <c r="PLA90" s="99"/>
      <c r="PLB90" s="99"/>
      <c r="PLC90" s="99"/>
      <c r="PLD90" s="99"/>
      <c r="PLE90" s="99"/>
      <c r="PLF90" s="99"/>
      <c r="PLG90" s="99"/>
      <c r="PLH90" s="99"/>
      <c r="PLI90" s="99"/>
      <c r="PLJ90" s="99"/>
      <c r="PLK90" s="99"/>
      <c r="PLL90" s="99"/>
      <c r="PLM90" s="99"/>
      <c r="PLN90" s="99"/>
      <c r="PLO90" s="99"/>
      <c r="PLP90" s="99"/>
      <c r="PLQ90" s="99"/>
      <c r="PLR90" s="99"/>
      <c r="PLS90" s="99"/>
      <c r="PLT90" s="99"/>
      <c r="PLU90" s="99"/>
      <c r="PLV90" s="99"/>
      <c r="PLW90" s="99"/>
      <c r="PLX90" s="99"/>
      <c r="PLY90" s="99"/>
      <c r="PLZ90" s="99"/>
      <c r="PMA90" s="99"/>
      <c r="PMB90" s="99"/>
      <c r="PMC90" s="99"/>
      <c r="PMD90" s="99"/>
      <c r="PME90" s="99"/>
      <c r="PMF90" s="99"/>
      <c r="PMG90" s="99"/>
      <c r="PMH90" s="99"/>
      <c r="PMI90" s="99"/>
      <c r="PMJ90" s="99"/>
      <c r="PMK90" s="99"/>
      <c r="PML90" s="99"/>
      <c r="PMM90" s="99"/>
      <c r="PMN90" s="99"/>
      <c r="PMO90" s="99"/>
      <c r="PMP90" s="99"/>
      <c r="PMQ90" s="99"/>
      <c r="PMR90" s="99"/>
      <c r="PMS90" s="99"/>
      <c r="PMT90" s="99"/>
      <c r="PMU90" s="99"/>
      <c r="PMV90" s="99"/>
      <c r="PMW90" s="99"/>
      <c r="PMX90" s="99"/>
      <c r="PMY90" s="99"/>
      <c r="PMZ90" s="99"/>
      <c r="PNA90" s="99"/>
      <c r="PNB90" s="99"/>
      <c r="PNC90" s="99"/>
      <c r="PND90" s="99"/>
      <c r="PNE90" s="99"/>
      <c r="PNF90" s="99"/>
      <c r="PNG90" s="99"/>
      <c r="PNH90" s="99"/>
      <c r="PNI90" s="99"/>
      <c r="PNJ90" s="99"/>
      <c r="PNK90" s="99"/>
      <c r="PNL90" s="99"/>
      <c r="PNM90" s="99"/>
      <c r="PNN90" s="99"/>
      <c r="PNO90" s="99"/>
      <c r="PNP90" s="99"/>
      <c r="PNQ90" s="99"/>
      <c r="PNR90" s="99"/>
      <c r="PNS90" s="99"/>
      <c r="PNT90" s="99"/>
      <c r="PNU90" s="99"/>
      <c r="PNV90" s="99"/>
      <c r="PNW90" s="99"/>
      <c r="PNX90" s="99"/>
      <c r="PNY90" s="99"/>
      <c r="PNZ90" s="99"/>
      <c r="POA90" s="99"/>
      <c r="POB90" s="99"/>
      <c r="POC90" s="99"/>
      <c r="POD90" s="99"/>
      <c r="POE90" s="99"/>
      <c r="POF90" s="99"/>
      <c r="POG90" s="99"/>
      <c r="POH90" s="99"/>
      <c r="POI90" s="99"/>
      <c r="POJ90" s="99"/>
      <c r="POK90" s="99"/>
      <c r="POL90" s="99"/>
      <c r="POM90" s="99"/>
      <c r="PON90" s="99"/>
      <c r="POO90" s="99"/>
      <c r="POP90" s="99"/>
      <c r="POQ90" s="99"/>
      <c r="POR90" s="99"/>
      <c r="POS90" s="99"/>
      <c r="POT90" s="99"/>
      <c r="POU90" s="99"/>
      <c r="POV90" s="99"/>
      <c r="POW90" s="99"/>
      <c r="POX90" s="99"/>
      <c r="POY90" s="99"/>
      <c r="POZ90" s="99"/>
      <c r="PPA90" s="99"/>
      <c r="PPB90" s="99"/>
      <c r="PPC90" s="99"/>
      <c r="PPD90" s="99"/>
      <c r="PPE90" s="99"/>
      <c r="PPF90" s="99"/>
      <c r="PPG90" s="99"/>
      <c r="PPH90" s="99"/>
      <c r="PPI90" s="99"/>
      <c r="PPJ90" s="99"/>
      <c r="PPK90" s="99"/>
      <c r="PPL90" s="99"/>
      <c r="PPM90" s="99"/>
      <c r="PPN90" s="99"/>
      <c r="PPO90" s="99"/>
      <c r="PPP90" s="99"/>
      <c r="PPQ90" s="99"/>
      <c r="PPR90" s="99"/>
      <c r="PPS90" s="99"/>
      <c r="PPT90" s="99"/>
      <c r="PPU90" s="99"/>
      <c r="PPV90" s="99"/>
      <c r="PPW90" s="99"/>
      <c r="PPX90" s="99"/>
      <c r="PPY90" s="99"/>
      <c r="PPZ90" s="99"/>
      <c r="PQA90" s="99"/>
      <c r="PQB90" s="99"/>
      <c r="PQC90" s="99"/>
      <c r="PQD90" s="99"/>
      <c r="PQE90" s="99"/>
      <c r="PQF90" s="99"/>
      <c r="PQG90" s="99"/>
      <c r="PQH90" s="99"/>
      <c r="PQI90" s="99"/>
      <c r="PQJ90" s="99"/>
      <c r="PQK90" s="99"/>
      <c r="PQL90" s="99"/>
      <c r="PQM90" s="99"/>
      <c r="PQN90" s="99"/>
      <c r="PQO90" s="99"/>
      <c r="PQP90" s="99"/>
      <c r="PQQ90" s="99"/>
      <c r="PQR90" s="99"/>
      <c r="PQS90" s="99"/>
      <c r="PQT90" s="99"/>
      <c r="PQU90" s="99"/>
      <c r="PQV90" s="99"/>
      <c r="PQW90" s="99"/>
      <c r="PQX90" s="99"/>
      <c r="PQY90" s="99"/>
      <c r="PQZ90" s="99"/>
      <c r="PRA90" s="99"/>
      <c r="PRB90" s="99"/>
      <c r="PRC90" s="99"/>
      <c r="PRD90" s="99"/>
      <c r="PRE90" s="99"/>
      <c r="PRF90" s="99"/>
      <c r="PRG90" s="99"/>
      <c r="PRH90" s="99"/>
      <c r="PRI90" s="99"/>
      <c r="PRJ90" s="99"/>
      <c r="PRK90" s="99"/>
      <c r="PRL90" s="99"/>
      <c r="PRM90" s="99"/>
      <c r="PRN90" s="99"/>
      <c r="PRO90" s="99"/>
      <c r="PRP90" s="99"/>
      <c r="PRQ90" s="99"/>
      <c r="PRR90" s="99"/>
      <c r="PRS90" s="99"/>
      <c r="PRT90" s="99"/>
      <c r="PRU90" s="99"/>
      <c r="PRV90" s="99"/>
      <c r="PRW90" s="99"/>
      <c r="PRX90" s="99"/>
      <c r="PRY90" s="99"/>
      <c r="PRZ90" s="99"/>
      <c r="PSA90" s="99"/>
      <c r="PSB90" s="99"/>
      <c r="PSC90" s="99"/>
      <c r="PSD90" s="99"/>
      <c r="PSE90" s="99"/>
      <c r="PSF90" s="99"/>
      <c r="PSG90" s="99"/>
      <c r="PSH90" s="99"/>
      <c r="PSI90" s="99"/>
      <c r="PSJ90" s="99"/>
      <c r="PSK90" s="99"/>
      <c r="PSL90" s="99"/>
      <c r="PSM90" s="99"/>
      <c r="PSN90" s="99"/>
      <c r="PSO90" s="99"/>
      <c r="PSP90" s="99"/>
      <c r="PSQ90" s="99"/>
      <c r="PSR90" s="99"/>
      <c r="PSS90" s="99"/>
      <c r="PST90" s="99"/>
      <c r="PSU90" s="99"/>
      <c r="PSV90" s="99"/>
      <c r="PSW90" s="99"/>
      <c r="PSX90" s="99"/>
      <c r="PSY90" s="99"/>
      <c r="PSZ90" s="99"/>
      <c r="PTA90" s="99"/>
      <c r="PTB90" s="99"/>
      <c r="PTC90" s="99"/>
      <c r="PTD90" s="99"/>
      <c r="PTE90" s="99"/>
      <c r="PTF90" s="99"/>
      <c r="PTG90" s="99"/>
      <c r="PTH90" s="99"/>
      <c r="PTI90" s="99"/>
      <c r="PTJ90" s="99"/>
      <c r="PTK90" s="99"/>
      <c r="PTL90" s="99"/>
      <c r="PTM90" s="99"/>
      <c r="PTN90" s="99"/>
      <c r="PTO90" s="99"/>
      <c r="PTP90" s="99"/>
      <c r="PTQ90" s="99"/>
      <c r="PTR90" s="99"/>
      <c r="PTS90" s="99"/>
      <c r="PTT90" s="99"/>
      <c r="PTU90" s="99"/>
      <c r="PTV90" s="99"/>
      <c r="PTW90" s="99"/>
      <c r="PTX90" s="99"/>
      <c r="PTY90" s="99"/>
      <c r="PTZ90" s="99"/>
      <c r="PUA90" s="99"/>
      <c r="PUB90" s="99"/>
      <c r="PUC90" s="99"/>
      <c r="PUD90" s="99"/>
      <c r="PUE90" s="99"/>
      <c r="PUF90" s="99"/>
      <c r="PUG90" s="99"/>
      <c r="PUH90" s="99"/>
      <c r="PUI90" s="99"/>
      <c r="PUJ90" s="99"/>
      <c r="PUK90" s="99"/>
      <c r="PUL90" s="99"/>
      <c r="PUM90" s="99"/>
      <c r="PUN90" s="99"/>
      <c r="PUO90" s="99"/>
      <c r="PUP90" s="99"/>
      <c r="PUQ90" s="99"/>
      <c r="PUR90" s="99"/>
      <c r="PUS90" s="99"/>
      <c r="PUT90" s="99"/>
      <c r="PUU90" s="99"/>
      <c r="PUV90" s="99"/>
      <c r="PUW90" s="99"/>
      <c r="PUX90" s="99"/>
      <c r="PUY90" s="99"/>
      <c r="PUZ90" s="99"/>
      <c r="PVA90" s="99"/>
      <c r="PVB90" s="99"/>
      <c r="PVC90" s="99"/>
      <c r="PVD90" s="99"/>
      <c r="PVE90" s="99"/>
      <c r="PVF90" s="99"/>
      <c r="PVG90" s="99"/>
      <c r="PVH90" s="99"/>
      <c r="PVI90" s="99"/>
      <c r="PVJ90" s="99"/>
      <c r="PVK90" s="99"/>
      <c r="PVL90" s="99"/>
      <c r="PVM90" s="99"/>
      <c r="PVN90" s="99"/>
      <c r="PVO90" s="99"/>
      <c r="PVP90" s="99"/>
      <c r="PVQ90" s="99"/>
      <c r="PVR90" s="99"/>
      <c r="PVS90" s="99"/>
      <c r="PVT90" s="99"/>
      <c r="PVU90" s="99"/>
      <c r="PVV90" s="99"/>
      <c r="PVW90" s="99"/>
      <c r="PVX90" s="99"/>
      <c r="PVY90" s="99"/>
      <c r="PVZ90" s="99"/>
      <c r="PWA90" s="99"/>
      <c r="PWB90" s="99"/>
      <c r="PWC90" s="99"/>
      <c r="PWD90" s="99"/>
      <c r="PWE90" s="99"/>
      <c r="PWF90" s="99"/>
      <c r="PWG90" s="99"/>
      <c r="PWH90" s="99"/>
      <c r="PWI90" s="99"/>
      <c r="PWJ90" s="99"/>
      <c r="PWK90" s="99"/>
      <c r="PWL90" s="99"/>
      <c r="PWM90" s="99"/>
      <c r="PWN90" s="99"/>
      <c r="PWO90" s="99"/>
      <c r="PWP90" s="99"/>
      <c r="PWQ90" s="99"/>
      <c r="PWR90" s="99"/>
      <c r="PWS90" s="99"/>
      <c r="PWT90" s="99"/>
      <c r="PWU90" s="99"/>
      <c r="PWV90" s="99"/>
      <c r="PWW90" s="99"/>
      <c r="PWX90" s="99"/>
      <c r="PWY90" s="99"/>
      <c r="PWZ90" s="99"/>
      <c r="PXA90" s="99"/>
      <c r="PXB90" s="99"/>
      <c r="PXC90" s="99"/>
      <c r="PXD90" s="99"/>
      <c r="PXE90" s="99"/>
      <c r="PXF90" s="99"/>
      <c r="PXG90" s="99"/>
      <c r="PXH90" s="99"/>
      <c r="PXI90" s="99"/>
      <c r="PXJ90" s="99"/>
      <c r="PXK90" s="99"/>
      <c r="PXL90" s="99"/>
      <c r="PXM90" s="99"/>
      <c r="PXN90" s="99"/>
      <c r="PXO90" s="99"/>
      <c r="PXP90" s="99"/>
      <c r="PXQ90" s="99"/>
      <c r="PXR90" s="99"/>
      <c r="PXS90" s="99"/>
      <c r="PXT90" s="99"/>
      <c r="PXU90" s="99"/>
      <c r="PXV90" s="99"/>
      <c r="PXW90" s="99"/>
      <c r="PXX90" s="99"/>
      <c r="PXY90" s="99"/>
      <c r="PXZ90" s="99"/>
      <c r="PYA90" s="99"/>
      <c r="PYB90" s="99"/>
      <c r="PYC90" s="99"/>
      <c r="PYD90" s="99"/>
      <c r="PYE90" s="99"/>
      <c r="PYF90" s="99"/>
      <c r="PYG90" s="99"/>
      <c r="PYH90" s="99"/>
      <c r="PYI90" s="99"/>
      <c r="PYJ90" s="99"/>
      <c r="PYK90" s="99"/>
      <c r="PYL90" s="99"/>
      <c r="PYM90" s="99"/>
      <c r="PYN90" s="99"/>
      <c r="PYO90" s="99"/>
      <c r="PYP90" s="99"/>
      <c r="PYQ90" s="99"/>
      <c r="PYR90" s="99"/>
      <c r="PYS90" s="99"/>
      <c r="PYT90" s="99"/>
      <c r="PYU90" s="99"/>
      <c r="PYV90" s="99"/>
      <c r="PYW90" s="99"/>
      <c r="PYX90" s="99"/>
      <c r="PYY90" s="99"/>
      <c r="PYZ90" s="99"/>
      <c r="PZA90" s="99"/>
      <c r="PZB90" s="99"/>
      <c r="PZC90" s="99"/>
      <c r="PZD90" s="99"/>
      <c r="PZE90" s="99"/>
      <c r="PZF90" s="99"/>
      <c r="PZG90" s="99"/>
      <c r="PZH90" s="99"/>
      <c r="PZI90" s="99"/>
      <c r="PZJ90" s="99"/>
      <c r="PZK90" s="99"/>
      <c r="PZL90" s="99"/>
      <c r="PZM90" s="99"/>
      <c r="PZN90" s="99"/>
      <c r="PZO90" s="99"/>
      <c r="PZP90" s="99"/>
      <c r="PZQ90" s="99"/>
      <c r="PZR90" s="99"/>
      <c r="PZS90" s="99"/>
      <c r="PZT90" s="99"/>
      <c r="PZU90" s="99"/>
      <c r="PZV90" s="99"/>
      <c r="PZW90" s="99"/>
      <c r="PZX90" s="99"/>
      <c r="PZY90" s="99"/>
      <c r="PZZ90" s="99"/>
      <c r="QAA90" s="99"/>
      <c r="QAB90" s="99"/>
      <c r="QAC90" s="99"/>
      <c r="QAD90" s="99"/>
      <c r="QAE90" s="99"/>
      <c r="QAF90" s="99"/>
      <c r="QAG90" s="99"/>
      <c r="QAH90" s="99"/>
      <c r="QAI90" s="99"/>
      <c r="QAJ90" s="99"/>
      <c r="QAK90" s="99"/>
      <c r="QAL90" s="99"/>
      <c r="QAM90" s="99"/>
      <c r="QAN90" s="99"/>
      <c r="QAO90" s="99"/>
      <c r="QAP90" s="99"/>
      <c r="QAQ90" s="99"/>
      <c r="QAR90" s="99"/>
      <c r="QAS90" s="99"/>
      <c r="QAT90" s="99"/>
      <c r="QAU90" s="99"/>
      <c r="QAV90" s="99"/>
      <c r="QAW90" s="99"/>
      <c r="QAX90" s="99"/>
      <c r="QAY90" s="99"/>
      <c r="QAZ90" s="99"/>
      <c r="QBA90" s="99"/>
      <c r="QBB90" s="99"/>
      <c r="QBC90" s="99"/>
      <c r="QBD90" s="99"/>
      <c r="QBE90" s="99"/>
      <c r="QBF90" s="99"/>
      <c r="QBG90" s="99"/>
      <c r="QBH90" s="99"/>
      <c r="QBI90" s="99"/>
      <c r="QBJ90" s="99"/>
      <c r="QBK90" s="99"/>
      <c r="QBL90" s="99"/>
      <c r="QBM90" s="99"/>
      <c r="QBN90" s="99"/>
      <c r="QBO90" s="99"/>
      <c r="QBP90" s="99"/>
      <c r="QBQ90" s="99"/>
      <c r="QBR90" s="99"/>
      <c r="QBS90" s="99"/>
      <c r="QBT90" s="99"/>
      <c r="QBU90" s="99"/>
      <c r="QBV90" s="99"/>
      <c r="QBW90" s="99"/>
      <c r="QBX90" s="99"/>
      <c r="QBY90" s="99"/>
      <c r="QBZ90" s="99"/>
      <c r="QCA90" s="99"/>
      <c r="QCB90" s="99"/>
      <c r="QCC90" s="99"/>
      <c r="QCD90" s="99"/>
      <c r="QCE90" s="99"/>
      <c r="QCF90" s="99"/>
      <c r="QCG90" s="99"/>
      <c r="QCH90" s="99"/>
      <c r="QCI90" s="99"/>
      <c r="QCJ90" s="99"/>
      <c r="QCK90" s="99"/>
      <c r="QCL90" s="99"/>
      <c r="QCM90" s="99"/>
      <c r="QCN90" s="99"/>
      <c r="QCO90" s="99"/>
      <c r="QCP90" s="99"/>
      <c r="QCQ90" s="99"/>
      <c r="QCR90" s="99"/>
      <c r="QCS90" s="99"/>
      <c r="QCT90" s="99"/>
      <c r="QCU90" s="99"/>
      <c r="QCV90" s="99"/>
      <c r="QCW90" s="99"/>
      <c r="QCX90" s="99"/>
      <c r="QCY90" s="99"/>
      <c r="QCZ90" s="99"/>
      <c r="QDA90" s="99"/>
      <c r="QDB90" s="99"/>
      <c r="QDC90" s="99"/>
      <c r="QDD90" s="99"/>
      <c r="QDE90" s="99"/>
      <c r="QDF90" s="99"/>
      <c r="QDG90" s="99"/>
      <c r="QDH90" s="99"/>
      <c r="QDI90" s="99"/>
      <c r="QDJ90" s="99"/>
      <c r="QDK90" s="99"/>
      <c r="QDL90" s="99"/>
      <c r="QDM90" s="99"/>
      <c r="QDN90" s="99"/>
      <c r="QDO90" s="99"/>
      <c r="QDP90" s="99"/>
      <c r="QDQ90" s="99"/>
      <c r="QDR90" s="99"/>
      <c r="QDS90" s="99"/>
      <c r="QDT90" s="99"/>
      <c r="QDU90" s="99"/>
      <c r="QDV90" s="99"/>
      <c r="QDW90" s="99"/>
      <c r="QDX90" s="99"/>
      <c r="QDY90" s="99"/>
      <c r="QDZ90" s="99"/>
      <c r="QEA90" s="99"/>
      <c r="QEB90" s="99"/>
      <c r="QEC90" s="99"/>
      <c r="QED90" s="99"/>
      <c r="QEE90" s="99"/>
      <c r="QEF90" s="99"/>
      <c r="QEG90" s="99"/>
      <c r="QEH90" s="99"/>
      <c r="QEI90" s="99"/>
      <c r="QEJ90" s="99"/>
      <c r="QEK90" s="99"/>
      <c r="QEL90" s="99"/>
      <c r="QEM90" s="99"/>
      <c r="QEN90" s="99"/>
      <c r="QEO90" s="99"/>
      <c r="QEP90" s="99"/>
      <c r="QEQ90" s="99"/>
      <c r="QER90" s="99"/>
      <c r="QES90" s="99"/>
      <c r="QET90" s="99"/>
      <c r="QEU90" s="99"/>
      <c r="QEV90" s="99"/>
      <c r="QEW90" s="99"/>
      <c r="QEX90" s="99"/>
      <c r="QEY90" s="99"/>
      <c r="QEZ90" s="99"/>
      <c r="QFA90" s="99"/>
      <c r="QFB90" s="99"/>
      <c r="QFC90" s="99"/>
      <c r="QFD90" s="99"/>
      <c r="QFE90" s="99"/>
      <c r="QFF90" s="99"/>
      <c r="QFG90" s="99"/>
      <c r="QFH90" s="99"/>
      <c r="QFI90" s="99"/>
      <c r="QFJ90" s="99"/>
      <c r="QFK90" s="99"/>
      <c r="QFL90" s="99"/>
      <c r="QFM90" s="99"/>
      <c r="QFN90" s="99"/>
      <c r="QFO90" s="99"/>
      <c r="QFP90" s="99"/>
      <c r="QFQ90" s="99"/>
      <c r="QFR90" s="99"/>
      <c r="QFS90" s="99"/>
      <c r="QFT90" s="99"/>
      <c r="QFU90" s="99"/>
      <c r="QFV90" s="99"/>
      <c r="QFW90" s="99"/>
      <c r="QFX90" s="99"/>
      <c r="QFY90" s="99"/>
      <c r="QFZ90" s="99"/>
      <c r="QGA90" s="99"/>
      <c r="QGB90" s="99"/>
      <c r="QGC90" s="99"/>
      <c r="QGD90" s="99"/>
      <c r="QGE90" s="99"/>
      <c r="QGF90" s="99"/>
      <c r="QGG90" s="99"/>
      <c r="QGH90" s="99"/>
      <c r="QGI90" s="99"/>
      <c r="QGJ90" s="99"/>
      <c r="QGK90" s="99"/>
      <c r="QGL90" s="99"/>
      <c r="QGM90" s="99"/>
      <c r="QGN90" s="99"/>
      <c r="QGO90" s="99"/>
      <c r="QGP90" s="99"/>
      <c r="QGQ90" s="99"/>
      <c r="QGR90" s="99"/>
      <c r="QGS90" s="99"/>
      <c r="QGT90" s="99"/>
      <c r="QGU90" s="99"/>
      <c r="QGV90" s="99"/>
      <c r="QGW90" s="99"/>
      <c r="QGX90" s="99"/>
      <c r="QGY90" s="99"/>
      <c r="QGZ90" s="99"/>
      <c r="QHA90" s="99"/>
      <c r="QHB90" s="99"/>
      <c r="QHC90" s="99"/>
      <c r="QHD90" s="99"/>
      <c r="QHE90" s="99"/>
      <c r="QHF90" s="99"/>
      <c r="QHG90" s="99"/>
      <c r="QHH90" s="99"/>
      <c r="QHI90" s="99"/>
      <c r="QHJ90" s="99"/>
      <c r="QHK90" s="99"/>
      <c r="QHL90" s="99"/>
      <c r="QHM90" s="99"/>
      <c r="QHN90" s="99"/>
      <c r="QHO90" s="99"/>
      <c r="QHP90" s="99"/>
      <c r="QHQ90" s="99"/>
      <c r="QHR90" s="99"/>
      <c r="QHS90" s="99"/>
      <c r="QHT90" s="99"/>
      <c r="QHU90" s="99"/>
      <c r="QHV90" s="99"/>
      <c r="QHW90" s="99"/>
      <c r="QHX90" s="99"/>
      <c r="QHY90" s="99"/>
      <c r="QHZ90" s="99"/>
      <c r="QIA90" s="99"/>
      <c r="QIB90" s="99"/>
      <c r="QIC90" s="99"/>
      <c r="QID90" s="99"/>
      <c r="QIE90" s="99"/>
      <c r="QIF90" s="99"/>
      <c r="QIG90" s="99"/>
      <c r="QIH90" s="99"/>
      <c r="QII90" s="99"/>
      <c r="QIJ90" s="99"/>
      <c r="QIK90" s="99"/>
      <c r="QIL90" s="99"/>
      <c r="QIM90" s="99"/>
      <c r="QIN90" s="99"/>
      <c r="QIO90" s="99"/>
      <c r="QIP90" s="99"/>
      <c r="QIQ90" s="99"/>
      <c r="QIR90" s="99"/>
      <c r="QIS90" s="99"/>
      <c r="QIT90" s="99"/>
      <c r="QIU90" s="99"/>
      <c r="QIV90" s="99"/>
      <c r="QIW90" s="99"/>
      <c r="QIX90" s="99"/>
      <c r="QIY90" s="99"/>
      <c r="QIZ90" s="99"/>
      <c r="QJA90" s="99"/>
      <c r="QJB90" s="99"/>
      <c r="QJC90" s="99"/>
      <c r="QJD90" s="99"/>
      <c r="QJE90" s="99"/>
      <c r="QJF90" s="99"/>
      <c r="QJG90" s="99"/>
      <c r="QJH90" s="99"/>
      <c r="QJI90" s="99"/>
      <c r="QJJ90" s="99"/>
      <c r="QJK90" s="99"/>
      <c r="QJL90" s="99"/>
      <c r="QJM90" s="99"/>
      <c r="QJN90" s="99"/>
      <c r="QJO90" s="99"/>
      <c r="QJP90" s="99"/>
      <c r="QJQ90" s="99"/>
      <c r="QJR90" s="99"/>
      <c r="QJS90" s="99"/>
      <c r="QJT90" s="99"/>
      <c r="QJU90" s="99"/>
      <c r="QJV90" s="99"/>
      <c r="QJW90" s="99"/>
      <c r="QJX90" s="99"/>
      <c r="QJY90" s="99"/>
      <c r="QJZ90" s="99"/>
      <c r="QKA90" s="99"/>
      <c r="QKB90" s="99"/>
      <c r="QKC90" s="99"/>
      <c r="QKD90" s="99"/>
      <c r="QKE90" s="99"/>
      <c r="QKF90" s="99"/>
      <c r="QKG90" s="99"/>
      <c r="QKH90" s="99"/>
      <c r="QKI90" s="99"/>
      <c r="QKJ90" s="99"/>
      <c r="QKK90" s="99"/>
      <c r="QKL90" s="99"/>
      <c r="QKM90" s="99"/>
      <c r="QKN90" s="99"/>
      <c r="QKO90" s="99"/>
      <c r="QKP90" s="99"/>
      <c r="QKQ90" s="99"/>
      <c r="QKR90" s="99"/>
      <c r="QKS90" s="99"/>
      <c r="QKT90" s="99"/>
      <c r="QKU90" s="99"/>
      <c r="QKV90" s="99"/>
      <c r="QKW90" s="99"/>
      <c r="QKX90" s="99"/>
      <c r="QKY90" s="99"/>
      <c r="QKZ90" s="99"/>
      <c r="QLA90" s="99"/>
      <c r="QLB90" s="99"/>
      <c r="QLC90" s="99"/>
      <c r="QLD90" s="99"/>
      <c r="QLE90" s="99"/>
      <c r="QLF90" s="99"/>
      <c r="QLG90" s="99"/>
      <c r="QLH90" s="99"/>
      <c r="QLI90" s="99"/>
      <c r="QLJ90" s="99"/>
      <c r="QLK90" s="99"/>
      <c r="QLL90" s="99"/>
      <c r="QLM90" s="99"/>
      <c r="QLN90" s="99"/>
      <c r="QLO90" s="99"/>
      <c r="QLP90" s="99"/>
      <c r="QLQ90" s="99"/>
      <c r="QLR90" s="99"/>
      <c r="QLS90" s="99"/>
      <c r="QLT90" s="99"/>
      <c r="QLU90" s="99"/>
      <c r="QLV90" s="99"/>
      <c r="QLW90" s="99"/>
      <c r="QLX90" s="99"/>
      <c r="QLY90" s="99"/>
      <c r="QLZ90" s="99"/>
      <c r="QMA90" s="99"/>
      <c r="QMB90" s="99"/>
      <c r="QMC90" s="99"/>
      <c r="QMD90" s="99"/>
      <c r="QME90" s="99"/>
      <c r="QMF90" s="99"/>
      <c r="QMG90" s="99"/>
      <c r="QMH90" s="99"/>
      <c r="QMI90" s="99"/>
      <c r="QMJ90" s="99"/>
      <c r="QMK90" s="99"/>
      <c r="QML90" s="99"/>
      <c r="QMM90" s="99"/>
      <c r="QMN90" s="99"/>
      <c r="QMO90" s="99"/>
      <c r="QMP90" s="99"/>
      <c r="QMQ90" s="99"/>
      <c r="QMR90" s="99"/>
      <c r="QMS90" s="99"/>
      <c r="QMT90" s="99"/>
      <c r="QMU90" s="99"/>
      <c r="QMV90" s="99"/>
      <c r="QMW90" s="99"/>
      <c r="QMX90" s="99"/>
      <c r="QMY90" s="99"/>
      <c r="QMZ90" s="99"/>
      <c r="QNA90" s="99"/>
      <c r="QNB90" s="99"/>
      <c r="QNC90" s="99"/>
      <c r="QND90" s="99"/>
      <c r="QNE90" s="99"/>
      <c r="QNF90" s="99"/>
      <c r="QNG90" s="99"/>
      <c r="QNH90" s="99"/>
      <c r="QNI90" s="99"/>
      <c r="QNJ90" s="99"/>
      <c r="QNK90" s="99"/>
      <c r="QNL90" s="99"/>
      <c r="QNM90" s="99"/>
      <c r="QNN90" s="99"/>
      <c r="QNO90" s="99"/>
      <c r="QNP90" s="99"/>
      <c r="QNQ90" s="99"/>
      <c r="QNR90" s="99"/>
      <c r="QNS90" s="99"/>
      <c r="QNT90" s="99"/>
      <c r="QNU90" s="99"/>
      <c r="QNV90" s="99"/>
      <c r="QNW90" s="99"/>
      <c r="QNX90" s="99"/>
      <c r="QNY90" s="99"/>
      <c r="QNZ90" s="99"/>
      <c r="QOA90" s="99"/>
      <c r="QOB90" s="99"/>
      <c r="QOC90" s="99"/>
      <c r="QOD90" s="99"/>
      <c r="QOE90" s="99"/>
      <c r="QOF90" s="99"/>
      <c r="QOG90" s="99"/>
      <c r="QOH90" s="99"/>
      <c r="QOI90" s="99"/>
      <c r="QOJ90" s="99"/>
      <c r="QOK90" s="99"/>
      <c r="QOL90" s="99"/>
      <c r="QOM90" s="99"/>
      <c r="QON90" s="99"/>
      <c r="QOO90" s="99"/>
      <c r="QOP90" s="99"/>
      <c r="QOQ90" s="99"/>
      <c r="QOR90" s="99"/>
      <c r="QOS90" s="99"/>
      <c r="QOT90" s="99"/>
      <c r="QOU90" s="99"/>
      <c r="QOV90" s="99"/>
      <c r="QOW90" s="99"/>
      <c r="QOX90" s="99"/>
      <c r="QOY90" s="99"/>
      <c r="QOZ90" s="99"/>
      <c r="QPA90" s="99"/>
      <c r="QPB90" s="99"/>
      <c r="QPC90" s="99"/>
      <c r="QPD90" s="99"/>
      <c r="QPE90" s="99"/>
      <c r="QPF90" s="99"/>
      <c r="QPG90" s="99"/>
      <c r="QPH90" s="99"/>
      <c r="QPI90" s="99"/>
      <c r="QPJ90" s="99"/>
      <c r="QPK90" s="99"/>
      <c r="QPL90" s="99"/>
      <c r="QPM90" s="99"/>
      <c r="QPN90" s="99"/>
      <c r="QPO90" s="99"/>
      <c r="QPP90" s="99"/>
      <c r="QPQ90" s="99"/>
      <c r="QPR90" s="99"/>
      <c r="QPS90" s="99"/>
      <c r="QPT90" s="99"/>
      <c r="QPU90" s="99"/>
      <c r="QPV90" s="99"/>
      <c r="QPW90" s="99"/>
      <c r="QPX90" s="99"/>
      <c r="QPY90" s="99"/>
      <c r="QPZ90" s="99"/>
      <c r="QQA90" s="99"/>
      <c r="QQB90" s="99"/>
      <c r="QQC90" s="99"/>
      <c r="QQD90" s="99"/>
      <c r="QQE90" s="99"/>
      <c r="QQF90" s="99"/>
      <c r="QQG90" s="99"/>
      <c r="QQH90" s="99"/>
      <c r="QQI90" s="99"/>
      <c r="QQJ90" s="99"/>
      <c r="QQK90" s="99"/>
      <c r="QQL90" s="99"/>
      <c r="QQM90" s="99"/>
      <c r="QQN90" s="99"/>
      <c r="QQO90" s="99"/>
      <c r="QQP90" s="99"/>
      <c r="QQQ90" s="99"/>
      <c r="QQR90" s="99"/>
      <c r="QQS90" s="99"/>
      <c r="QQT90" s="99"/>
      <c r="QQU90" s="99"/>
      <c r="QQV90" s="99"/>
      <c r="QQW90" s="99"/>
      <c r="QQX90" s="99"/>
      <c r="QQY90" s="99"/>
      <c r="QQZ90" s="99"/>
      <c r="QRA90" s="99"/>
      <c r="QRB90" s="99"/>
      <c r="QRC90" s="99"/>
      <c r="QRD90" s="99"/>
      <c r="QRE90" s="99"/>
      <c r="QRF90" s="99"/>
      <c r="QRG90" s="99"/>
      <c r="QRH90" s="99"/>
      <c r="QRI90" s="99"/>
      <c r="QRJ90" s="99"/>
      <c r="QRK90" s="99"/>
      <c r="QRL90" s="99"/>
      <c r="QRM90" s="99"/>
      <c r="QRN90" s="99"/>
      <c r="QRO90" s="99"/>
      <c r="QRP90" s="99"/>
      <c r="QRQ90" s="99"/>
      <c r="QRR90" s="99"/>
      <c r="QRS90" s="99"/>
      <c r="QRT90" s="99"/>
      <c r="QRU90" s="99"/>
      <c r="QRV90" s="99"/>
      <c r="QRW90" s="99"/>
      <c r="QRX90" s="99"/>
      <c r="QRY90" s="99"/>
      <c r="QRZ90" s="99"/>
      <c r="QSA90" s="99"/>
      <c r="QSB90" s="99"/>
      <c r="QSC90" s="99"/>
      <c r="QSD90" s="99"/>
      <c r="QSE90" s="99"/>
      <c r="QSF90" s="99"/>
      <c r="QSG90" s="99"/>
      <c r="QSH90" s="99"/>
      <c r="QSI90" s="99"/>
      <c r="QSJ90" s="99"/>
      <c r="QSK90" s="99"/>
      <c r="QSL90" s="99"/>
      <c r="QSM90" s="99"/>
      <c r="QSN90" s="99"/>
      <c r="QSO90" s="99"/>
      <c r="QSP90" s="99"/>
      <c r="QSQ90" s="99"/>
      <c r="QSR90" s="99"/>
      <c r="QSS90" s="99"/>
      <c r="QST90" s="99"/>
      <c r="QSU90" s="99"/>
      <c r="QSV90" s="99"/>
      <c r="QSW90" s="99"/>
      <c r="QSX90" s="99"/>
      <c r="QSY90" s="99"/>
      <c r="QSZ90" s="99"/>
      <c r="QTA90" s="99"/>
      <c r="QTB90" s="99"/>
      <c r="QTC90" s="99"/>
      <c r="QTD90" s="99"/>
      <c r="QTE90" s="99"/>
      <c r="QTF90" s="99"/>
      <c r="QTG90" s="99"/>
      <c r="QTH90" s="99"/>
      <c r="QTI90" s="99"/>
      <c r="QTJ90" s="99"/>
      <c r="QTK90" s="99"/>
      <c r="QTL90" s="99"/>
      <c r="QTM90" s="99"/>
      <c r="QTN90" s="99"/>
      <c r="QTO90" s="99"/>
      <c r="QTP90" s="99"/>
      <c r="QTQ90" s="99"/>
      <c r="QTR90" s="99"/>
      <c r="QTS90" s="99"/>
      <c r="QTT90" s="99"/>
      <c r="QTU90" s="99"/>
      <c r="QTV90" s="99"/>
      <c r="QTW90" s="99"/>
      <c r="QTX90" s="99"/>
      <c r="QTY90" s="99"/>
      <c r="QTZ90" s="99"/>
      <c r="QUA90" s="99"/>
      <c r="QUB90" s="99"/>
      <c r="QUC90" s="99"/>
      <c r="QUD90" s="99"/>
      <c r="QUE90" s="99"/>
      <c r="QUF90" s="99"/>
      <c r="QUG90" s="99"/>
      <c r="QUH90" s="99"/>
      <c r="QUI90" s="99"/>
      <c r="QUJ90" s="99"/>
      <c r="QUK90" s="99"/>
      <c r="QUL90" s="99"/>
      <c r="QUM90" s="99"/>
      <c r="QUN90" s="99"/>
      <c r="QUO90" s="99"/>
      <c r="QUP90" s="99"/>
      <c r="QUQ90" s="99"/>
      <c r="QUR90" s="99"/>
      <c r="QUS90" s="99"/>
      <c r="QUT90" s="99"/>
      <c r="QUU90" s="99"/>
      <c r="QUV90" s="99"/>
      <c r="QUW90" s="99"/>
      <c r="QUX90" s="99"/>
      <c r="QUY90" s="99"/>
      <c r="QUZ90" s="99"/>
      <c r="QVA90" s="99"/>
      <c r="QVB90" s="99"/>
      <c r="QVC90" s="99"/>
      <c r="QVD90" s="99"/>
      <c r="QVE90" s="99"/>
      <c r="QVF90" s="99"/>
      <c r="QVG90" s="99"/>
      <c r="QVH90" s="99"/>
      <c r="QVI90" s="99"/>
      <c r="QVJ90" s="99"/>
      <c r="QVK90" s="99"/>
      <c r="QVL90" s="99"/>
      <c r="QVM90" s="99"/>
      <c r="QVN90" s="99"/>
      <c r="QVO90" s="99"/>
      <c r="QVP90" s="99"/>
      <c r="QVQ90" s="99"/>
      <c r="QVR90" s="99"/>
      <c r="QVS90" s="99"/>
      <c r="QVT90" s="99"/>
      <c r="QVU90" s="99"/>
      <c r="QVV90" s="99"/>
      <c r="QVW90" s="99"/>
      <c r="QVX90" s="99"/>
      <c r="QVY90" s="99"/>
      <c r="QVZ90" s="99"/>
      <c r="QWA90" s="99"/>
      <c r="QWB90" s="99"/>
      <c r="QWC90" s="99"/>
      <c r="QWD90" s="99"/>
      <c r="QWE90" s="99"/>
      <c r="QWF90" s="99"/>
      <c r="QWG90" s="99"/>
      <c r="QWH90" s="99"/>
      <c r="QWI90" s="99"/>
      <c r="QWJ90" s="99"/>
      <c r="QWK90" s="99"/>
      <c r="QWL90" s="99"/>
      <c r="QWM90" s="99"/>
      <c r="QWN90" s="99"/>
      <c r="QWO90" s="99"/>
      <c r="QWP90" s="99"/>
      <c r="QWQ90" s="99"/>
      <c r="QWR90" s="99"/>
      <c r="QWS90" s="99"/>
      <c r="QWT90" s="99"/>
      <c r="QWU90" s="99"/>
      <c r="QWV90" s="99"/>
      <c r="QWW90" s="99"/>
      <c r="QWX90" s="99"/>
      <c r="QWY90" s="99"/>
      <c r="QWZ90" s="99"/>
      <c r="QXA90" s="99"/>
      <c r="QXB90" s="99"/>
      <c r="QXC90" s="99"/>
      <c r="QXD90" s="99"/>
      <c r="QXE90" s="99"/>
      <c r="QXF90" s="99"/>
      <c r="QXG90" s="99"/>
      <c r="QXH90" s="99"/>
      <c r="QXI90" s="99"/>
      <c r="QXJ90" s="99"/>
      <c r="QXK90" s="99"/>
      <c r="QXL90" s="99"/>
      <c r="QXM90" s="99"/>
      <c r="QXN90" s="99"/>
      <c r="QXO90" s="99"/>
      <c r="QXP90" s="99"/>
      <c r="QXQ90" s="99"/>
      <c r="QXR90" s="99"/>
      <c r="QXS90" s="99"/>
      <c r="QXT90" s="99"/>
      <c r="QXU90" s="99"/>
      <c r="QXV90" s="99"/>
      <c r="QXW90" s="99"/>
      <c r="QXX90" s="99"/>
      <c r="QXY90" s="99"/>
      <c r="QXZ90" s="99"/>
      <c r="QYA90" s="99"/>
      <c r="QYB90" s="99"/>
      <c r="QYC90" s="99"/>
      <c r="QYD90" s="99"/>
      <c r="QYE90" s="99"/>
      <c r="QYF90" s="99"/>
      <c r="QYG90" s="99"/>
      <c r="QYH90" s="99"/>
      <c r="QYI90" s="99"/>
      <c r="QYJ90" s="99"/>
      <c r="QYK90" s="99"/>
      <c r="QYL90" s="99"/>
      <c r="QYM90" s="99"/>
      <c r="QYN90" s="99"/>
      <c r="QYO90" s="99"/>
      <c r="QYP90" s="99"/>
      <c r="QYQ90" s="99"/>
      <c r="QYR90" s="99"/>
      <c r="QYS90" s="99"/>
      <c r="QYT90" s="99"/>
      <c r="QYU90" s="99"/>
      <c r="QYV90" s="99"/>
      <c r="QYW90" s="99"/>
      <c r="QYX90" s="99"/>
      <c r="QYY90" s="99"/>
      <c r="QYZ90" s="99"/>
      <c r="QZA90" s="99"/>
      <c r="QZB90" s="99"/>
      <c r="QZC90" s="99"/>
      <c r="QZD90" s="99"/>
      <c r="QZE90" s="99"/>
      <c r="QZF90" s="99"/>
      <c r="QZG90" s="99"/>
      <c r="QZH90" s="99"/>
      <c r="QZI90" s="99"/>
      <c r="QZJ90" s="99"/>
      <c r="QZK90" s="99"/>
      <c r="QZL90" s="99"/>
      <c r="QZM90" s="99"/>
      <c r="QZN90" s="99"/>
      <c r="QZO90" s="99"/>
      <c r="QZP90" s="99"/>
      <c r="QZQ90" s="99"/>
      <c r="QZR90" s="99"/>
      <c r="QZS90" s="99"/>
      <c r="QZT90" s="99"/>
      <c r="QZU90" s="99"/>
      <c r="QZV90" s="99"/>
      <c r="QZW90" s="99"/>
      <c r="QZX90" s="99"/>
      <c r="QZY90" s="99"/>
      <c r="QZZ90" s="99"/>
      <c r="RAA90" s="99"/>
      <c r="RAB90" s="99"/>
      <c r="RAC90" s="99"/>
      <c r="RAD90" s="99"/>
      <c r="RAE90" s="99"/>
      <c r="RAF90" s="99"/>
      <c r="RAG90" s="99"/>
      <c r="RAH90" s="99"/>
      <c r="RAI90" s="99"/>
      <c r="RAJ90" s="99"/>
      <c r="RAK90" s="99"/>
      <c r="RAL90" s="99"/>
      <c r="RAM90" s="99"/>
      <c r="RAN90" s="99"/>
      <c r="RAO90" s="99"/>
      <c r="RAP90" s="99"/>
      <c r="RAQ90" s="99"/>
      <c r="RAR90" s="99"/>
      <c r="RAS90" s="99"/>
      <c r="RAT90" s="99"/>
      <c r="RAU90" s="99"/>
      <c r="RAV90" s="99"/>
      <c r="RAW90" s="99"/>
      <c r="RAX90" s="99"/>
      <c r="RAY90" s="99"/>
      <c r="RAZ90" s="99"/>
      <c r="RBA90" s="99"/>
      <c r="RBB90" s="99"/>
      <c r="RBC90" s="99"/>
      <c r="RBD90" s="99"/>
      <c r="RBE90" s="99"/>
      <c r="RBF90" s="99"/>
      <c r="RBG90" s="99"/>
      <c r="RBH90" s="99"/>
      <c r="RBI90" s="99"/>
      <c r="RBJ90" s="99"/>
      <c r="RBK90" s="99"/>
      <c r="RBL90" s="99"/>
      <c r="RBM90" s="99"/>
      <c r="RBN90" s="99"/>
      <c r="RBO90" s="99"/>
      <c r="RBP90" s="99"/>
      <c r="RBQ90" s="99"/>
      <c r="RBR90" s="99"/>
      <c r="RBS90" s="99"/>
      <c r="RBT90" s="99"/>
      <c r="RBU90" s="99"/>
      <c r="RBV90" s="99"/>
      <c r="RBW90" s="99"/>
      <c r="RBX90" s="99"/>
      <c r="RBY90" s="99"/>
      <c r="RBZ90" s="99"/>
      <c r="RCA90" s="99"/>
      <c r="RCB90" s="99"/>
      <c r="RCC90" s="99"/>
      <c r="RCD90" s="99"/>
      <c r="RCE90" s="99"/>
      <c r="RCF90" s="99"/>
      <c r="RCG90" s="99"/>
      <c r="RCH90" s="99"/>
      <c r="RCI90" s="99"/>
      <c r="RCJ90" s="99"/>
      <c r="RCK90" s="99"/>
      <c r="RCL90" s="99"/>
      <c r="RCM90" s="99"/>
      <c r="RCN90" s="99"/>
      <c r="RCO90" s="99"/>
      <c r="RCP90" s="99"/>
      <c r="RCQ90" s="99"/>
      <c r="RCR90" s="99"/>
      <c r="RCS90" s="99"/>
      <c r="RCT90" s="99"/>
      <c r="RCU90" s="99"/>
      <c r="RCV90" s="99"/>
      <c r="RCW90" s="99"/>
      <c r="RCX90" s="99"/>
      <c r="RCY90" s="99"/>
      <c r="RCZ90" s="99"/>
      <c r="RDA90" s="99"/>
      <c r="RDB90" s="99"/>
      <c r="RDC90" s="99"/>
      <c r="RDD90" s="99"/>
      <c r="RDE90" s="99"/>
      <c r="RDF90" s="99"/>
      <c r="RDG90" s="99"/>
      <c r="RDH90" s="99"/>
      <c r="RDI90" s="99"/>
      <c r="RDJ90" s="99"/>
      <c r="RDK90" s="99"/>
      <c r="RDL90" s="99"/>
      <c r="RDM90" s="99"/>
      <c r="RDN90" s="99"/>
      <c r="RDO90" s="99"/>
      <c r="RDP90" s="99"/>
      <c r="RDQ90" s="99"/>
      <c r="RDR90" s="99"/>
      <c r="RDS90" s="99"/>
      <c r="RDT90" s="99"/>
      <c r="RDU90" s="99"/>
      <c r="RDV90" s="99"/>
      <c r="RDW90" s="99"/>
      <c r="RDX90" s="99"/>
      <c r="RDY90" s="99"/>
      <c r="RDZ90" s="99"/>
      <c r="REA90" s="99"/>
      <c r="REB90" s="99"/>
      <c r="REC90" s="99"/>
      <c r="RED90" s="99"/>
      <c r="REE90" s="99"/>
      <c r="REF90" s="99"/>
      <c r="REG90" s="99"/>
      <c r="REH90" s="99"/>
      <c r="REI90" s="99"/>
      <c r="REJ90" s="99"/>
      <c r="REK90" s="99"/>
      <c r="REL90" s="99"/>
      <c r="REM90" s="99"/>
      <c r="REN90" s="99"/>
      <c r="REO90" s="99"/>
      <c r="REP90" s="99"/>
      <c r="REQ90" s="99"/>
      <c r="RER90" s="99"/>
      <c r="RES90" s="99"/>
      <c r="RET90" s="99"/>
      <c r="REU90" s="99"/>
      <c r="REV90" s="99"/>
      <c r="REW90" s="99"/>
      <c r="REX90" s="99"/>
      <c r="REY90" s="99"/>
      <c r="REZ90" s="99"/>
      <c r="RFA90" s="99"/>
      <c r="RFB90" s="99"/>
      <c r="RFC90" s="99"/>
      <c r="RFD90" s="99"/>
      <c r="RFE90" s="99"/>
      <c r="RFF90" s="99"/>
      <c r="RFG90" s="99"/>
      <c r="RFH90" s="99"/>
      <c r="RFI90" s="99"/>
      <c r="RFJ90" s="99"/>
      <c r="RFK90" s="99"/>
      <c r="RFL90" s="99"/>
      <c r="RFM90" s="99"/>
      <c r="RFN90" s="99"/>
      <c r="RFO90" s="99"/>
      <c r="RFP90" s="99"/>
      <c r="RFQ90" s="99"/>
      <c r="RFR90" s="99"/>
      <c r="RFS90" s="99"/>
      <c r="RFT90" s="99"/>
      <c r="RFU90" s="99"/>
      <c r="RFV90" s="99"/>
      <c r="RFW90" s="99"/>
      <c r="RFX90" s="99"/>
      <c r="RFY90" s="99"/>
      <c r="RFZ90" s="99"/>
      <c r="RGA90" s="99"/>
      <c r="RGB90" s="99"/>
      <c r="RGC90" s="99"/>
      <c r="RGD90" s="99"/>
      <c r="RGE90" s="99"/>
      <c r="RGF90" s="99"/>
      <c r="RGG90" s="99"/>
      <c r="RGH90" s="99"/>
      <c r="RGI90" s="99"/>
      <c r="RGJ90" s="99"/>
      <c r="RGK90" s="99"/>
      <c r="RGL90" s="99"/>
      <c r="RGM90" s="99"/>
      <c r="RGN90" s="99"/>
      <c r="RGO90" s="99"/>
      <c r="RGP90" s="99"/>
      <c r="RGQ90" s="99"/>
      <c r="RGR90" s="99"/>
      <c r="RGS90" s="99"/>
      <c r="RGT90" s="99"/>
      <c r="RGU90" s="99"/>
      <c r="RGV90" s="99"/>
      <c r="RGW90" s="99"/>
      <c r="RGX90" s="99"/>
      <c r="RGY90" s="99"/>
      <c r="RGZ90" s="99"/>
      <c r="RHA90" s="99"/>
      <c r="RHB90" s="99"/>
      <c r="RHC90" s="99"/>
      <c r="RHD90" s="99"/>
      <c r="RHE90" s="99"/>
      <c r="RHF90" s="99"/>
      <c r="RHG90" s="99"/>
      <c r="RHH90" s="99"/>
      <c r="RHI90" s="99"/>
      <c r="RHJ90" s="99"/>
      <c r="RHK90" s="99"/>
      <c r="RHL90" s="99"/>
      <c r="RHM90" s="99"/>
      <c r="RHN90" s="99"/>
      <c r="RHO90" s="99"/>
      <c r="RHP90" s="99"/>
      <c r="RHQ90" s="99"/>
      <c r="RHR90" s="99"/>
      <c r="RHS90" s="99"/>
      <c r="RHT90" s="99"/>
      <c r="RHU90" s="99"/>
      <c r="RHV90" s="99"/>
      <c r="RHW90" s="99"/>
      <c r="RHX90" s="99"/>
      <c r="RHY90" s="99"/>
      <c r="RHZ90" s="99"/>
      <c r="RIA90" s="99"/>
      <c r="RIB90" s="99"/>
      <c r="RIC90" s="99"/>
      <c r="RID90" s="99"/>
      <c r="RIE90" s="99"/>
      <c r="RIF90" s="99"/>
      <c r="RIG90" s="99"/>
      <c r="RIH90" s="99"/>
      <c r="RII90" s="99"/>
      <c r="RIJ90" s="99"/>
      <c r="RIK90" s="99"/>
      <c r="RIL90" s="99"/>
      <c r="RIM90" s="99"/>
      <c r="RIN90" s="99"/>
      <c r="RIO90" s="99"/>
      <c r="RIP90" s="99"/>
      <c r="RIQ90" s="99"/>
      <c r="RIR90" s="99"/>
      <c r="RIS90" s="99"/>
      <c r="RIT90" s="99"/>
      <c r="RIU90" s="99"/>
      <c r="RIV90" s="99"/>
      <c r="RIW90" s="99"/>
      <c r="RIX90" s="99"/>
      <c r="RIY90" s="99"/>
      <c r="RIZ90" s="99"/>
      <c r="RJA90" s="99"/>
      <c r="RJB90" s="99"/>
      <c r="RJC90" s="99"/>
      <c r="RJD90" s="99"/>
      <c r="RJE90" s="99"/>
      <c r="RJF90" s="99"/>
      <c r="RJG90" s="99"/>
      <c r="RJH90" s="99"/>
      <c r="RJI90" s="99"/>
      <c r="RJJ90" s="99"/>
      <c r="RJK90" s="99"/>
      <c r="RJL90" s="99"/>
      <c r="RJM90" s="99"/>
      <c r="RJN90" s="99"/>
      <c r="RJO90" s="99"/>
      <c r="RJP90" s="99"/>
      <c r="RJQ90" s="99"/>
      <c r="RJR90" s="99"/>
      <c r="RJS90" s="99"/>
      <c r="RJT90" s="99"/>
      <c r="RJU90" s="99"/>
      <c r="RJV90" s="99"/>
      <c r="RJW90" s="99"/>
      <c r="RJX90" s="99"/>
      <c r="RJY90" s="99"/>
      <c r="RJZ90" s="99"/>
      <c r="RKA90" s="99"/>
      <c r="RKB90" s="99"/>
      <c r="RKC90" s="99"/>
      <c r="RKD90" s="99"/>
      <c r="RKE90" s="99"/>
      <c r="RKF90" s="99"/>
      <c r="RKG90" s="99"/>
      <c r="RKH90" s="99"/>
      <c r="RKI90" s="99"/>
      <c r="RKJ90" s="99"/>
      <c r="RKK90" s="99"/>
      <c r="RKL90" s="99"/>
      <c r="RKM90" s="99"/>
      <c r="RKN90" s="99"/>
      <c r="RKO90" s="99"/>
      <c r="RKP90" s="99"/>
      <c r="RKQ90" s="99"/>
      <c r="RKR90" s="99"/>
      <c r="RKS90" s="99"/>
      <c r="RKT90" s="99"/>
      <c r="RKU90" s="99"/>
      <c r="RKV90" s="99"/>
      <c r="RKW90" s="99"/>
      <c r="RKX90" s="99"/>
      <c r="RKY90" s="99"/>
      <c r="RKZ90" s="99"/>
      <c r="RLA90" s="99"/>
      <c r="RLB90" s="99"/>
      <c r="RLC90" s="99"/>
      <c r="RLD90" s="99"/>
      <c r="RLE90" s="99"/>
      <c r="RLF90" s="99"/>
      <c r="RLG90" s="99"/>
      <c r="RLH90" s="99"/>
      <c r="RLI90" s="99"/>
      <c r="RLJ90" s="99"/>
      <c r="RLK90" s="99"/>
      <c r="RLL90" s="99"/>
      <c r="RLM90" s="99"/>
      <c r="RLN90" s="99"/>
      <c r="RLO90" s="99"/>
      <c r="RLP90" s="99"/>
      <c r="RLQ90" s="99"/>
      <c r="RLR90" s="99"/>
      <c r="RLS90" s="99"/>
      <c r="RLT90" s="99"/>
      <c r="RLU90" s="99"/>
      <c r="RLV90" s="99"/>
      <c r="RLW90" s="99"/>
      <c r="RLX90" s="99"/>
      <c r="RLY90" s="99"/>
      <c r="RLZ90" s="99"/>
      <c r="RMA90" s="99"/>
      <c r="RMB90" s="99"/>
      <c r="RMC90" s="99"/>
      <c r="RMD90" s="99"/>
      <c r="RME90" s="99"/>
      <c r="RMF90" s="99"/>
      <c r="RMG90" s="99"/>
      <c r="RMH90" s="99"/>
      <c r="RMI90" s="99"/>
      <c r="RMJ90" s="99"/>
      <c r="RMK90" s="99"/>
      <c r="RML90" s="99"/>
      <c r="RMM90" s="99"/>
      <c r="RMN90" s="99"/>
      <c r="RMO90" s="99"/>
      <c r="RMP90" s="99"/>
      <c r="RMQ90" s="99"/>
      <c r="RMR90" s="99"/>
      <c r="RMS90" s="99"/>
      <c r="RMT90" s="99"/>
      <c r="RMU90" s="99"/>
      <c r="RMV90" s="99"/>
      <c r="RMW90" s="99"/>
      <c r="RMX90" s="99"/>
      <c r="RMY90" s="99"/>
      <c r="RMZ90" s="99"/>
      <c r="RNA90" s="99"/>
      <c r="RNB90" s="99"/>
      <c r="RNC90" s="99"/>
      <c r="RND90" s="99"/>
      <c r="RNE90" s="99"/>
      <c r="RNF90" s="99"/>
      <c r="RNG90" s="99"/>
      <c r="RNH90" s="99"/>
      <c r="RNI90" s="99"/>
      <c r="RNJ90" s="99"/>
      <c r="RNK90" s="99"/>
      <c r="RNL90" s="99"/>
      <c r="RNM90" s="99"/>
      <c r="RNN90" s="99"/>
      <c r="RNO90" s="99"/>
      <c r="RNP90" s="99"/>
      <c r="RNQ90" s="99"/>
      <c r="RNR90" s="99"/>
      <c r="RNS90" s="99"/>
      <c r="RNT90" s="99"/>
      <c r="RNU90" s="99"/>
      <c r="RNV90" s="99"/>
      <c r="RNW90" s="99"/>
      <c r="RNX90" s="99"/>
      <c r="RNY90" s="99"/>
      <c r="RNZ90" s="99"/>
      <c r="ROA90" s="99"/>
      <c r="ROB90" s="99"/>
      <c r="ROC90" s="99"/>
      <c r="ROD90" s="99"/>
      <c r="ROE90" s="99"/>
      <c r="ROF90" s="99"/>
      <c r="ROG90" s="99"/>
      <c r="ROH90" s="99"/>
      <c r="ROI90" s="99"/>
      <c r="ROJ90" s="99"/>
      <c r="ROK90" s="99"/>
      <c r="ROL90" s="99"/>
      <c r="ROM90" s="99"/>
      <c r="RON90" s="99"/>
      <c r="ROO90" s="99"/>
      <c r="ROP90" s="99"/>
      <c r="ROQ90" s="99"/>
      <c r="ROR90" s="99"/>
      <c r="ROS90" s="99"/>
      <c r="ROT90" s="99"/>
      <c r="ROU90" s="99"/>
      <c r="ROV90" s="99"/>
      <c r="ROW90" s="99"/>
      <c r="ROX90" s="99"/>
      <c r="ROY90" s="99"/>
      <c r="ROZ90" s="99"/>
      <c r="RPA90" s="99"/>
      <c r="RPB90" s="99"/>
      <c r="RPC90" s="99"/>
      <c r="RPD90" s="99"/>
      <c r="RPE90" s="99"/>
      <c r="RPF90" s="99"/>
      <c r="RPG90" s="99"/>
      <c r="RPH90" s="99"/>
      <c r="RPI90" s="99"/>
      <c r="RPJ90" s="99"/>
      <c r="RPK90" s="99"/>
      <c r="RPL90" s="99"/>
      <c r="RPM90" s="99"/>
      <c r="RPN90" s="99"/>
      <c r="RPO90" s="99"/>
      <c r="RPP90" s="99"/>
      <c r="RPQ90" s="99"/>
      <c r="RPR90" s="99"/>
      <c r="RPS90" s="99"/>
      <c r="RPT90" s="99"/>
      <c r="RPU90" s="99"/>
      <c r="RPV90" s="99"/>
      <c r="RPW90" s="99"/>
      <c r="RPX90" s="99"/>
      <c r="RPY90" s="99"/>
      <c r="RPZ90" s="99"/>
      <c r="RQA90" s="99"/>
      <c r="RQB90" s="99"/>
      <c r="RQC90" s="99"/>
      <c r="RQD90" s="99"/>
      <c r="RQE90" s="99"/>
      <c r="RQF90" s="99"/>
      <c r="RQG90" s="99"/>
      <c r="RQH90" s="99"/>
      <c r="RQI90" s="99"/>
      <c r="RQJ90" s="99"/>
      <c r="RQK90" s="99"/>
      <c r="RQL90" s="99"/>
      <c r="RQM90" s="99"/>
      <c r="RQN90" s="99"/>
      <c r="RQO90" s="99"/>
      <c r="RQP90" s="99"/>
      <c r="RQQ90" s="99"/>
      <c r="RQR90" s="99"/>
      <c r="RQS90" s="99"/>
      <c r="RQT90" s="99"/>
      <c r="RQU90" s="99"/>
      <c r="RQV90" s="99"/>
      <c r="RQW90" s="99"/>
      <c r="RQX90" s="99"/>
      <c r="RQY90" s="99"/>
      <c r="RQZ90" s="99"/>
      <c r="RRA90" s="99"/>
      <c r="RRB90" s="99"/>
      <c r="RRC90" s="99"/>
      <c r="RRD90" s="99"/>
      <c r="RRE90" s="99"/>
      <c r="RRF90" s="99"/>
      <c r="RRG90" s="99"/>
      <c r="RRH90" s="99"/>
      <c r="RRI90" s="99"/>
      <c r="RRJ90" s="99"/>
      <c r="RRK90" s="99"/>
      <c r="RRL90" s="99"/>
      <c r="RRM90" s="99"/>
      <c r="RRN90" s="99"/>
      <c r="RRO90" s="99"/>
      <c r="RRP90" s="99"/>
      <c r="RRQ90" s="99"/>
      <c r="RRR90" s="99"/>
      <c r="RRS90" s="99"/>
      <c r="RRT90" s="99"/>
      <c r="RRU90" s="99"/>
      <c r="RRV90" s="99"/>
      <c r="RRW90" s="99"/>
      <c r="RRX90" s="99"/>
      <c r="RRY90" s="99"/>
      <c r="RRZ90" s="99"/>
      <c r="RSA90" s="99"/>
      <c r="RSB90" s="99"/>
      <c r="RSC90" s="99"/>
      <c r="RSD90" s="99"/>
      <c r="RSE90" s="99"/>
      <c r="RSF90" s="99"/>
      <c r="RSG90" s="99"/>
      <c r="RSH90" s="99"/>
      <c r="RSI90" s="99"/>
      <c r="RSJ90" s="99"/>
      <c r="RSK90" s="99"/>
      <c r="RSL90" s="99"/>
      <c r="RSM90" s="99"/>
      <c r="RSN90" s="99"/>
      <c r="RSO90" s="99"/>
      <c r="RSP90" s="99"/>
      <c r="RSQ90" s="99"/>
      <c r="RSR90" s="99"/>
      <c r="RSS90" s="99"/>
      <c r="RST90" s="99"/>
      <c r="RSU90" s="99"/>
      <c r="RSV90" s="99"/>
      <c r="RSW90" s="99"/>
      <c r="RSX90" s="99"/>
      <c r="RSY90" s="99"/>
      <c r="RSZ90" s="99"/>
      <c r="RTA90" s="99"/>
      <c r="RTB90" s="99"/>
      <c r="RTC90" s="99"/>
      <c r="RTD90" s="99"/>
      <c r="RTE90" s="99"/>
      <c r="RTF90" s="99"/>
      <c r="RTG90" s="99"/>
      <c r="RTH90" s="99"/>
      <c r="RTI90" s="99"/>
      <c r="RTJ90" s="99"/>
      <c r="RTK90" s="99"/>
      <c r="RTL90" s="99"/>
      <c r="RTM90" s="99"/>
      <c r="RTN90" s="99"/>
      <c r="RTO90" s="99"/>
      <c r="RTP90" s="99"/>
      <c r="RTQ90" s="99"/>
      <c r="RTR90" s="99"/>
      <c r="RTS90" s="99"/>
      <c r="RTT90" s="99"/>
      <c r="RTU90" s="99"/>
      <c r="RTV90" s="99"/>
      <c r="RTW90" s="99"/>
      <c r="RTX90" s="99"/>
      <c r="RTY90" s="99"/>
      <c r="RTZ90" s="99"/>
      <c r="RUA90" s="99"/>
      <c r="RUB90" s="99"/>
      <c r="RUC90" s="99"/>
      <c r="RUD90" s="99"/>
      <c r="RUE90" s="99"/>
      <c r="RUF90" s="99"/>
      <c r="RUG90" s="99"/>
      <c r="RUH90" s="99"/>
      <c r="RUI90" s="99"/>
      <c r="RUJ90" s="99"/>
      <c r="RUK90" s="99"/>
      <c r="RUL90" s="99"/>
      <c r="RUM90" s="99"/>
      <c r="RUN90" s="99"/>
      <c r="RUO90" s="99"/>
      <c r="RUP90" s="99"/>
      <c r="RUQ90" s="99"/>
      <c r="RUR90" s="99"/>
      <c r="RUS90" s="99"/>
      <c r="RUT90" s="99"/>
      <c r="RUU90" s="99"/>
      <c r="RUV90" s="99"/>
      <c r="RUW90" s="99"/>
      <c r="RUX90" s="99"/>
      <c r="RUY90" s="99"/>
      <c r="RUZ90" s="99"/>
      <c r="RVA90" s="99"/>
      <c r="RVB90" s="99"/>
      <c r="RVC90" s="99"/>
      <c r="RVD90" s="99"/>
      <c r="RVE90" s="99"/>
      <c r="RVF90" s="99"/>
      <c r="RVG90" s="99"/>
      <c r="RVH90" s="99"/>
      <c r="RVI90" s="99"/>
      <c r="RVJ90" s="99"/>
      <c r="RVK90" s="99"/>
      <c r="RVL90" s="99"/>
      <c r="RVM90" s="99"/>
      <c r="RVN90" s="99"/>
      <c r="RVO90" s="99"/>
      <c r="RVP90" s="99"/>
      <c r="RVQ90" s="99"/>
      <c r="RVR90" s="99"/>
      <c r="RVS90" s="99"/>
      <c r="RVT90" s="99"/>
      <c r="RVU90" s="99"/>
      <c r="RVV90" s="99"/>
      <c r="RVW90" s="99"/>
      <c r="RVX90" s="99"/>
      <c r="RVY90" s="99"/>
      <c r="RVZ90" s="99"/>
      <c r="RWA90" s="99"/>
      <c r="RWB90" s="99"/>
      <c r="RWC90" s="99"/>
      <c r="RWD90" s="99"/>
      <c r="RWE90" s="99"/>
      <c r="RWF90" s="99"/>
      <c r="RWG90" s="99"/>
      <c r="RWH90" s="99"/>
      <c r="RWI90" s="99"/>
      <c r="RWJ90" s="99"/>
      <c r="RWK90" s="99"/>
      <c r="RWL90" s="99"/>
      <c r="RWM90" s="99"/>
      <c r="RWN90" s="99"/>
      <c r="RWO90" s="99"/>
      <c r="RWP90" s="99"/>
      <c r="RWQ90" s="99"/>
      <c r="RWR90" s="99"/>
      <c r="RWS90" s="99"/>
      <c r="RWT90" s="99"/>
      <c r="RWU90" s="99"/>
      <c r="RWV90" s="99"/>
      <c r="RWW90" s="99"/>
      <c r="RWX90" s="99"/>
      <c r="RWY90" s="99"/>
      <c r="RWZ90" s="99"/>
      <c r="RXA90" s="99"/>
      <c r="RXB90" s="99"/>
      <c r="RXC90" s="99"/>
      <c r="RXD90" s="99"/>
      <c r="RXE90" s="99"/>
      <c r="RXF90" s="99"/>
      <c r="RXG90" s="99"/>
      <c r="RXH90" s="99"/>
      <c r="RXI90" s="99"/>
      <c r="RXJ90" s="99"/>
      <c r="RXK90" s="99"/>
      <c r="RXL90" s="99"/>
      <c r="RXM90" s="99"/>
      <c r="RXN90" s="99"/>
      <c r="RXO90" s="99"/>
      <c r="RXP90" s="99"/>
      <c r="RXQ90" s="99"/>
      <c r="RXR90" s="99"/>
      <c r="RXS90" s="99"/>
      <c r="RXT90" s="99"/>
      <c r="RXU90" s="99"/>
      <c r="RXV90" s="99"/>
      <c r="RXW90" s="99"/>
      <c r="RXX90" s="99"/>
      <c r="RXY90" s="99"/>
      <c r="RXZ90" s="99"/>
      <c r="RYA90" s="99"/>
      <c r="RYB90" s="99"/>
      <c r="RYC90" s="99"/>
      <c r="RYD90" s="99"/>
      <c r="RYE90" s="99"/>
      <c r="RYF90" s="99"/>
      <c r="RYG90" s="99"/>
      <c r="RYH90" s="99"/>
      <c r="RYI90" s="99"/>
      <c r="RYJ90" s="99"/>
      <c r="RYK90" s="99"/>
      <c r="RYL90" s="99"/>
      <c r="RYM90" s="99"/>
      <c r="RYN90" s="99"/>
      <c r="RYO90" s="99"/>
      <c r="RYP90" s="99"/>
      <c r="RYQ90" s="99"/>
      <c r="RYR90" s="99"/>
      <c r="RYS90" s="99"/>
      <c r="RYT90" s="99"/>
      <c r="RYU90" s="99"/>
      <c r="RYV90" s="99"/>
      <c r="RYW90" s="99"/>
      <c r="RYX90" s="99"/>
      <c r="RYY90" s="99"/>
      <c r="RYZ90" s="99"/>
      <c r="RZA90" s="99"/>
      <c r="RZB90" s="99"/>
      <c r="RZC90" s="99"/>
      <c r="RZD90" s="99"/>
      <c r="RZE90" s="99"/>
      <c r="RZF90" s="99"/>
      <c r="RZG90" s="99"/>
      <c r="RZH90" s="99"/>
      <c r="RZI90" s="99"/>
      <c r="RZJ90" s="99"/>
      <c r="RZK90" s="99"/>
      <c r="RZL90" s="99"/>
      <c r="RZM90" s="99"/>
      <c r="RZN90" s="99"/>
      <c r="RZO90" s="99"/>
      <c r="RZP90" s="99"/>
      <c r="RZQ90" s="99"/>
      <c r="RZR90" s="99"/>
      <c r="RZS90" s="99"/>
      <c r="RZT90" s="99"/>
      <c r="RZU90" s="99"/>
      <c r="RZV90" s="99"/>
      <c r="RZW90" s="99"/>
      <c r="RZX90" s="99"/>
      <c r="RZY90" s="99"/>
      <c r="RZZ90" s="99"/>
      <c r="SAA90" s="99"/>
      <c r="SAB90" s="99"/>
      <c r="SAC90" s="99"/>
      <c r="SAD90" s="99"/>
      <c r="SAE90" s="99"/>
      <c r="SAF90" s="99"/>
      <c r="SAG90" s="99"/>
      <c r="SAH90" s="99"/>
      <c r="SAI90" s="99"/>
      <c r="SAJ90" s="99"/>
      <c r="SAK90" s="99"/>
      <c r="SAL90" s="99"/>
      <c r="SAM90" s="99"/>
      <c r="SAN90" s="99"/>
      <c r="SAO90" s="99"/>
      <c r="SAP90" s="99"/>
      <c r="SAQ90" s="99"/>
      <c r="SAR90" s="99"/>
      <c r="SAS90" s="99"/>
      <c r="SAT90" s="99"/>
      <c r="SAU90" s="99"/>
      <c r="SAV90" s="99"/>
      <c r="SAW90" s="99"/>
      <c r="SAX90" s="99"/>
      <c r="SAY90" s="99"/>
      <c r="SAZ90" s="99"/>
      <c r="SBA90" s="99"/>
      <c r="SBB90" s="99"/>
      <c r="SBC90" s="99"/>
      <c r="SBD90" s="99"/>
      <c r="SBE90" s="99"/>
      <c r="SBF90" s="99"/>
      <c r="SBG90" s="99"/>
      <c r="SBH90" s="99"/>
      <c r="SBI90" s="99"/>
      <c r="SBJ90" s="99"/>
      <c r="SBK90" s="99"/>
      <c r="SBL90" s="99"/>
      <c r="SBM90" s="99"/>
      <c r="SBN90" s="99"/>
      <c r="SBO90" s="99"/>
      <c r="SBP90" s="99"/>
      <c r="SBQ90" s="99"/>
      <c r="SBR90" s="99"/>
      <c r="SBS90" s="99"/>
      <c r="SBT90" s="99"/>
      <c r="SBU90" s="99"/>
      <c r="SBV90" s="99"/>
      <c r="SBW90" s="99"/>
      <c r="SBX90" s="99"/>
      <c r="SBY90" s="99"/>
      <c r="SBZ90" s="99"/>
      <c r="SCA90" s="99"/>
      <c r="SCB90" s="99"/>
      <c r="SCC90" s="99"/>
      <c r="SCD90" s="99"/>
      <c r="SCE90" s="99"/>
      <c r="SCF90" s="99"/>
      <c r="SCG90" s="99"/>
      <c r="SCH90" s="99"/>
      <c r="SCI90" s="99"/>
      <c r="SCJ90" s="99"/>
      <c r="SCK90" s="99"/>
      <c r="SCL90" s="99"/>
      <c r="SCM90" s="99"/>
      <c r="SCN90" s="99"/>
      <c r="SCO90" s="99"/>
      <c r="SCP90" s="99"/>
      <c r="SCQ90" s="99"/>
      <c r="SCR90" s="99"/>
      <c r="SCS90" s="99"/>
      <c r="SCT90" s="99"/>
      <c r="SCU90" s="99"/>
      <c r="SCV90" s="99"/>
      <c r="SCW90" s="99"/>
      <c r="SCX90" s="99"/>
      <c r="SCY90" s="99"/>
      <c r="SCZ90" s="99"/>
      <c r="SDA90" s="99"/>
      <c r="SDB90" s="99"/>
      <c r="SDC90" s="99"/>
      <c r="SDD90" s="99"/>
      <c r="SDE90" s="99"/>
      <c r="SDF90" s="99"/>
      <c r="SDG90" s="99"/>
      <c r="SDH90" s="99"/>
      <c r="SDI90" s="99"/>
      <c r="SDJ90" s="99"/>
      <c r="SDK90" s="99"/>
      <c r="SDL90" s="99"/>
      <c r="SDM90" s="99"/>
      <c r="SDN90" s="99"/>
      <c r="SDO90" s="99"/>
      <c r="SDP90" s="99"/>
      <c r="SDQ90" s="99"/>
      <c r="SDR90" s="99"/>
      <c r="SDS90" s="99"/>
      <c r="SDT90" s="99"/>
      <c r="SDU90" s="99"/>
      <c r="SDV90" s="99"/>
      <c r="SDW90" s="99"/>
      <c r="SDX90" s="99"/>
      <c r="SDY90" s="99"/>
      <c r="SDZ90" s="99"/>
      <c r="SEA90" s="99"/>
      <c r="SEB90" s="99"/>
      <c r="SEC90" s="99"/>
      <c r="SED90" s="99"/>
      <c r="SEE90" s="99"/>
      <c r="SEF90" s="99"/>
      <c r="SEG90" s="99"/>
      <c r="SEH90" s="99"/>
      <c r="SEI90" s="99"/>
      <c r="SEJ90" s="99"/>
      <c r="SEK90" s="99"/>
      <c r="SEL90" s="99"/>
      <c r="SEM90" s="99"/>
      <c r="SEN90" s="99"/>
      <c r="SEO90" s="99"/>
      <c r="SEP90" s="99"/>
      <c r="SEQ90" s="99"/>
      <c r="SER90" s="99"/>
      <c r="SES90" s="99"/>
      <c r="SET90" s="99"/>
      <c r="SEU90" s="99"/>
      <c r="SEV90" s="99"/>
      <c r="SEW90" s="99"/>
      <c r="SEX90" s="99"/>
      <c r="SEY90" s="99"/>
      <c r="SEZ90" s="99"/>
      <c r="SFA90" s="99"/>
      <c r="SFB90" s="99"/>
      <c r="SFC90" s="99"/>
      <c r="SFD90" s="99"/>
      <c r="SFE90" s="99"/>
      <c r="SFF90" s="99"/>
      <c r="SFG90" s="99"/>
      <c r="SFH90" s="99"/>
      <c r="SFI90" s="99"/>
      <c r="SFJ90" s="99"/>
      <c r="SFK90" s="99"/>
      <c r="SFL90" s="99"/>
      <c r="SFM90" s="99"/>
      <c r="SFN90" s="99"/>
      <c r="SFO90" s="99"/>
      <c r="SFP90" s="99"/>
      <c r="SFQ90" s="99"/>
      <c r="SFR90" s="99"/>
      <c r="SFS90" s="99"/>
      <c r="SFT90" s="99"/>
      <c r="SFU90" s="99"/>
      <c r="SFV90" s="99"/>
      <c r="SFW90" s="99"/>
      <c r="SFX90" s="99"/>
      <c r="SFY90" s="99"/>
      <c r="SFZ90" s="99"/>
      <c r="SGA90" s="99"/>
      <c r="SGB90" s="99"/>
      <c r="SGC90" s="99"/>
      <c r="SGD90" s="99"/>
      <c r="SGE90" s="99"/>
      <c r="SGF90" s="99"/>
      <c r="SGG90" s="99"/>
      <c r="SGH90" s="99"/>
      <c r="SGI90" s="99"/>
      <c r="SGJ90" s="99"/>
      <c r="SGK90" s="99"/>
      <c r="SGL90" s="99"/>
      <c r="SGM90" s="99"/>
      <c r="SGN90" s="99"/>
      <c r="SGO90" s="99"/>
      <c r="SGP90" s="99"/>
      <c r="SGQ90" s="99"/>
      <c r="SGR90" s="99"/>
      <c r="SGS90" s="99"/>
      <c r="SGT90" s="99"/>
      <c r="SGU90" s="99"/>
      <c r="SGV90" s="99"/>
      <c r="SGW90" s="99"/>
      <c r="SGX90" s="99"/>
      <c r="SGY90" s="99"/>
      <c r="SGZ90" s="99"/>
      <c r="SHA90" s="99"/>
      <c r="SHB90" s="99"/>
      <c r="SHC90" s="99"/>
      <c r="SHD90" s="99"/>
      <c r="SHE90" s="99"/>
      <c r="SHF90" s="99"/>
      <c r="SHG90" s="99"/>
      <c r="SHH90" s="99"/>
      <c r="SHI90" s="99"/>
      <c r="SHJ90" s="99"/>
      <c r="SHK90" s="99"/>
      <c r="SHL90" s="99"/>
      <c r="SHM90" s="99"/>
      <c r="SHN90" s="99"/>
      <c r="SHO90" s="99"/>
      <c r="SHP90" s="99"/>
      <c r="SHQ90" s="99"/>
      <c r="SHR90" s="99"/>
      <c r="SHS90" s="99"/>
      <c r="SHT90" s="99"/>
      <c r="SHU90" s="99"/>
      <c r="SHV90" s="99"/>
      <c r="SHW90" s="99"/>
      <c r="SHX90" s="99"/>
      <c r="SHY90" s="99"/>
      <c r="SHZ90" s="99"/>
      <c r="SIA90" s="99"/>
      <c r="SIB90" s="99"/>
      <c r="SIC90" s="99"/>
      <c r="SID90" s="99"/>
      <c r="SIE90" s="99"/>
      <c r="SIF90" s="99"/>
      <c r="SIG90" s="99"/>
      <c r="SIH90" s="99"/>
      <c r="SII90" s="99"/>
      <c r="SIJ90" s="99"/>
      <c r="SIK90" s="99"/>
      <c r="SIL90" s="99"/>
      <c r="SIM90" s="99"/>
      <c r="SIN90" s="99"/>
      <c r="SIO90" s="99"/>
      <c r="SIP90" s="99"/>
      <c r="SIQ90" s="99"/>
      <c r="SIR90" s="99"/>
      <c r="SIS90" s="99"/>
      <c r="SIT90" s="99"/>
      <c r="SIU90" s="99"/>
      <c r="SIV90" s="99"/>
      <c r="SIW90" s="99"/>
      <c r="SIX90" s="99"/>
      <c r="SIY90" s="99"/>
      <c r="SIZ90" s="99"/>
      <c r="SJA90" s="99"/>
      <c r="SJB90" s="99"/>
      <c r="SJC90" s="99"/>
      <c r="SJD90" s="99"/>
      <c r="SJE90" s="99"/>
      <c r="SJF90" s="99"/>
      <c r="SJG90" s="99"/>
      <c r="SJH90" s="99"/>
      <c r="SJI90" s="99"/>
      <c r="SJJ90" s="99"/>
      <c r="SJK90" s="99"/>
      <c r="SJL90" s="99"/>
      <c r="SJM90" s="99"/>
      <c r="SJN90" s="99"/>
      <c r="SJO90" s="99"/>
      <c r="SJP90" s="99"/>
      <c r="SJQ90" s="99"/>
      <c r="SJR90" s="99"/>
      <c r="SJS90" s="99"/>
      <c r="SJT90" s="99"/>
      <c r="SJU90" s="99"/>
      <c r="SJV90" s="99"/>
      <c r="SJW90" s="99"/>
      <c r="SJX90" s="99"/>
      <c r="SJY90" s="99"/>
      <c r="SJZ90" s="99"/>
      <c r="SKA90" s="99"/>
      <c r="SKB90" s="99"/>
      <c r="SKC90" s="99"/>
      <c r="SKD90" s="99"/>
      <c r="SKE90" s="99"/>
      <c r="SKF90" s="99"/>
      <c r="SKG90" s="99"/>
      <c r="SKH90" s="99"/>
      <c r="SKI90" s="99"/>
      <c r="SKJ90" s="99"/>
      <c r="SKK90" s="99"/>
      <c r="SKL90" s="99"/>
      <c r="SKM90" s="99"/>
      <c r="SKN90" s="99"/>
      <c r="SKO90" s="99"/>
      <c r="SKP90" s="99"/>
      <c r="SKQ90" s="99"/>
      <c r="SKR90" s="99"/>
      <c r="SKS90" s="99"/>
      <c r="SKT90" s="99"/>
      <c r="SKU90" s="99"/>
      <c r="SKV90" s="99"/>
      <c r="SKW90" s="99"/>
      <c r="SKX90" s="99"/>
      <c r="SKY90" s="99"/>
      <c r="SKZ90" s="99"/>
      <c r="SLA90" s="99"/>
      <c r="SLB90" s="99"/>
      <c r="SLC90" s="99"/>
      <c r="SLD90" s="99"/>
      <c r="SLE90" s="99"/>
      <c r="SLF90" s="99"/>
      <c r="SLG90" s="99"/>
      <c r="SLH90" s="99"/>
      <c r="SLI90" s="99"/>
      <c r="SLJ90" s="99"/>
      <c r="SLK90" s="99"/>
      <c r="SLL90" s="99"/>
      <c r="SLM90" s="99"/>
      <c r="SLN90" s="99"/>
      <c r="SLO90" s="99"/>
      <c r="SLP90" s="99"/>
      <c r="SLQ90" s="99"/>
      <c r="SLR90" s="99"/>
      <c r="SLS90" s="99"/>
      <c r="SLT90" s="99"/>
      <c r="SLU90" s="99"/>
      <c r="SLV90" s="99"/>
      <c r="SLW90" s="99"/>
      <c r="SLX90" s="99"/>
      <c r="SLY90" s="99"/>
      <c r="SLZ90" s="99"/>
      <c r="SMA90" s="99"/>
      <c r="SMB90" s="99"/>
      <c r="SMC90" s="99"/>
      <c r="SMD90" s="99"/>
      <c r="SME90" s="99"/>
      <c r="SMF90" s="99"/>
      <c r="SMG90" s="99"/>
      <c r="SMH90" s="99"/>
      <c r="SMI90" s="99"/>
      <c r="SMJ90" s="99"/>
      <c r="SMK90" s="99"/>
      <c r="SML90" s="99"/>
      <c r="SMM90" s="99"/>
      <c r="SMN90" s="99"/>
      <c r="SMO90" s="99"/>
      <c r="SMP90" s="99"/>
      <c r="SMQ90" s="99"/>
      <c r="SMR90" s="99"/>
      <c r="SMS90" s="99"/>
      <c r="SMT90" s="99"/>
      <c r="SMU90" s="99"/>
      <c r="SMV90" s="99"/>
      <c r="SMW90" s="99"/>
      <c r="SMX90" s="99"/>
      <c r="SMY90" s="99"/>
      <c r="SMZ90" s="99"/>
      <c r="SNA90" s="99"/>
      <c r="SNB90" s="99"/>
      <c r="SNC90" s="99"/>
      <c r="SND90" s="99"/>
      <c r="SNE90" s="99"/>
      <c r="SNF90" s="99"/>
      <c r="SNG90" s="99"/>
      <c r="SNH90" s="99"/>
      <c r="SNI90" s="99"/>
      <c r="SNJ90" s="99"/>
      <c r="SNK90" s="99"/>
      <c r="SNL90" s="99"/>
      <c r="SNM90" s="99"/>
      <c r="SNN90" s="99"/>
      <c r="SNO90" s="99"/>
      <c r="SNP90" s="99"/>
      <c r="SNQ90" s="99"/>
      <c r="SNR90" s="99"/>
      <c r="SNS90" s="99"/>
      <c r="SNT90" s="99"/>
      <c r="SNU90" s="99"/>
      <c r="SNV90" s="99"/>
      <c r="SNW90" s="99"/>
      <c r="SNX90" s="99"/>
      <c r="SNY90" s="99"/>
      <c r="SNZ90" s="99"/>
      <c r="SOA90" s="99"/>
      <c r="SOB90" s="99"/>
      <c r="SOC90" s="99"/>
      <c r="SOD90" s="99"/>
      <c r="SOE90" s="99"/>
      <c r="SOF90" s="99"/>
      <c r="SOG90" s="99"/>
      <c r="SOH90" s="99"/>
      <c r="SOI90" s="99"/>
      <c r="SOJ90" s="99"/>
      <c r="SOK90" s="99"/>
      <c r="SOL90" s="99"/>
      <c r="SOM90" s="99"/>
      <c r="SON90" s="99"/>
      <c r="SOO90" s="99"/>
      <c r="SOP90" s="99"/>
      <c r="SOQ90" s="99"/>
      <c r="SOR90" s="99"/>
      <c r="SOS90" s="99"/>
      <c r="SOT90" s="99"/>
      <c r="SOU90" s="99"/>
      <c r="SOV90" s="99"/>
      <c r="SOW90" s="99"/>
      <c r="SOX90" s="99"/>
      <c r="SOY90" s="99"/>
      <c r="SOZ90" s="99"/>
      <c r="SPA90" s="99"/>
      <c r="SPB90" s="99"/>
      <c r="SPC90" s="99"/>
      <c r="SPD90" s="99"/>
      <c r="SPE90" s="99"/>
      <c r="SPF90" s="99"/>
      <c r="SPG90" s="99"/>
      <c r="SPH90" s="99"/>
      <c r="SPI90" s="99"/>
      <c r="SPJ90" s="99"/>
      <c r="SPK90" s="99"/>
      <c r="SPL90" s="99"/>
      <c r="SPM90" s="99"/>
      <c r="SPN90" s="99"/>
      <c r="SPO90" s="99"/>
      <c r="SPP90" s="99"/>
      <c r="SPQ90" s="99"/>
      <c r="SPR90" s="99"/>
      <c r="SPS90" s="99"/>
      <c r="SPT90" s="99"/>
      <c r="SPU90" s="99"/>
      <c r="SPV90" s="99"/>
      <c r="SPW90" s="99"/>
      <c r="SPX90" s="99"/>
      <c r="SPY90" s="99"/>
      <c r="SPZ90" s="99"/>
      <c r="SQA90" s="99"/>
      <c r="SQB90" s="99"/>
      <c r="SQC90" s="99"/>
      <c r="SQD90" s="99"/>
      <c r="SQE90" s="99"/>
      <c r="SQF90" s="99"/>
      <c r="SQG90" s="99"/>
      <c r="SQH90" s="99"/>
      <c r="SQI90" s="99"/>
      <c r="SQJ90" s="99"/>
      <c r="SQK90" s="99"/>
      <c r="SQL90" s="99"/>
      <c r="SQM90" s="99"/>
      <c r="SQN90" s="99"/>
      <c r="SQO90" s="99"/>
      <c r="SQP90" s="99"/>
      <c r="SQQ90" s="99"/>
      <c r="SQR90" s="99"/>
      <c r="SQS90" s="99"/>
      <c r="SQT90" s="99"/>
      <c r="SQU90" s="99"/>
      <c r="SQV90" s="99"/>
      <c r="SQW90" s="99"/>
      <c r="SQX90" s="99"/>
      <c r="SQY90" s="99"/>
      <c r="SQZ90" s="99"/>
      <c r="SRA90" s="99"/>
      <c r="SRB90" s="99"/>
      <c r="SRC90" s="99"/>
      <c r="SRD90" s="99"/>
      <c r="SRE90" s="99"/>
      <c r="SRF90" s="99"/>
      <c r="SRG90" s="99"/>
      <c r="SRH90" s="99"/>
      <c r="SRI90" s="99"/>
      <c r="SRJ90" s="99"/>
      <c r="SRK90" s="99"/>
      <c r="SRL90" s="99"/>
      <c r="SRM90" s="99"/>
      <c r="SRN90" s="99"/>
      <c r="SRO90" s="99"/>
      <c r="SRP90" s="99"/>
      <c r="SRQ90" s="99"/>
      <c r="SRR90" s="99"/>
      <c r="SRS90" s="99"/>
      <c r="SRT90" s="99"/>
      <c r="SRU90" s="99"/>
      <c r="SRV90" s="99"/>
      <c r="SRW90" s="99"/>
      <c r="SRX90" s="99"/>
      <c r="SRY90" s="99"/>
      <c r="SRZ90" s="99"/>
      <c r="SSA90" s="99"/>
      <c r="SSB90" s="99"/>
      <c r="SSC90" s="99"/>
      <c r="SSD90" s="99"/>
      <c r="SSE90" s="99"/>
      <c r="SSF90" s="99"/>
      <c r="SSG90" s="99"/>
      <c r="SSH90" s="99"/>
      <c r="SSI90" s="99"/>
      <c r="SSJ90" s="99"/>
      <c r="SSK90" s="99"/>
      <c r="SSL90" s="99"/>
      <c r="SSM90" s="99"/>
      <c r="SSN90" s="99"/>
      <c r="SSO90" s="99"/>
      <c r="SSP90" s="99"/>
      <c r="SSQ90" s="99"/>
      <c r="SSR90" s="99"/>
      <c r="SSS90" s="99"/>
      <c r="SST90" s="99"/>
      <c r="SSU90" s="99"/>
      <c r="SSV90" s="99"/>
      <c r="SSW90" s="99"/>
      <c r="SSX90" s="99"/>
      <c r="SSY90" s="99"/>
      <c r="SSZ90" s="99"/>
      <c r="STA90" s="99"/>
      <c r="STB90" s="99"/>
      <c r="STC90" s="99"/>
      <c r="STD90" s="99"/>
      <c r="STE90" s="99"/>
      <c r="STF90" s="99"/>
      <c r="STG90" s="99"/>
      <c r="STH90" s="99"/>
      <c r="STI90" s="99"/>
      <c r="STJ90" s="99"/>
      <c r="STK90" s="99"/>
      <c r="STL90" s="99"/>
      <c r="STM90" s="99"/>
      <c r="STN90" s="99"/>
      <c r="STO90" s="99"/>
      <c r="STP90" s="99"/>
      <c r="STQ90" s="99"/>
      <c r="STR90" s="99"/>
      <c r="STS90" s="99"/>
      <c r="STT90" s="99"/>
      <c r="STU90" s="99"/>
      <c r="STV90" s="99"/>
      <c r="STW90" s="99"/>
      <c r="STX90" s="99"/>
      <c r="STY90" s="99"/>
      <c r="STZ90" s="99"/>
      <c r="SUA90" s="99"/>
      <c r="SUB90" s="99"/>
      <c r="SUC90" s="99"/>
      <c r="SUD90" s="99"/>
      <c r="SUE90" s="99"/>
      <c r="SUF90" s="99"/>
      <c r="SUG90" s="99"/>
      <c r="SUH90" s="99"/>
      <c r="SUI90" s="99"/>
      <c r="SUJ90" s="99"/>
      <c r="SUK90" s="99"/>
      <c r="SUL90" s="99"/>
      <c r="SUM90" s="99"/>
      <c r="SUN90" s="99"/>
      <c r="SUO90" s="99"/>
      <c r="SUP90" s="99"/>
      <c r="SUQ90" s="99"/>
      <c r="SUR90" s="99"/>
      <c r="SUS90" s="99"/>
      <c r="SUT90" s="99"/>
      <c r="SUU90" s="99"/>
      <c r="SUV90" s="99"/>
      <c r="SUW90" s="99"/>
      <c r="SUX90" s="99"/>
      <c r="SUY90" s="99"/>
      <c r="SUZ90" s="99"/>
      <c r="SVA90" s="99"/>
      <c r="SVB90" s="99"/>
      <c r="SVC90" s="99"/>
      <c r="SVD90" s="99"/>
      <c r="SVE90" s="99"/>
      <c r="SVF90" s="99"/>
      <c r="SVG90" s="99"/>
      <c r="SVH90" s="99"/>
      <c r="SVI90" s="99"/>
      <c r="SVJ90" s="99"/>
      <c r="SVK90" s="99"/>
      <c r="SVL90" s="99"/>
      <c r="SVM90" s="99"/>
      <c r="SVN90" s="99"/>
      <c r="SVO90" s="99"/>
      <c r="SVP90" s="99"/>
      <c r="SVQ90" s="99"/>
      <c r="SVR90" s="99"/>
      <c r="SVS90" s="99"/>
      <c r="SVT90" s="99"/>
      <c r="SVU90" s="99"/>
      <c r="SVV90" s="99"/>
      <c r="SVW90" s="99"/>
      <c r="SVX90" s="99"/>
      <c r="SVY90" s="99"/>
      <c r="SVZ90" s="99"/>
      <c r="SWA90" s="99"/>
      <c r="SWB90" s="99"/>
      <c r="SWC90" s="99"/>
      <c r="SWD90" s="99"/>
      <c r="SWE90" s="99"/>
      <c r="SWF90" s="99"/>
      <c r="SWG90" s="99"/>
      <c r="SWH90" s="99"/>
      <c r="SWI90" s="99"/>
      <c r="SWJ90" s="99"/>
      <c r="SWK90" s="99"/>
      <c r="SWL90" s="99"/>
      <c r="SWM90" s="99"/>
      <c r="SWN90" s="99"/>
      <c r="SWO90" s="99"/>
      <c r="SWP90" s="99"/>
      <c r="SWQ90" s="99"/>
      <c r="SWR90" s="99"/>
      <c r="SWS90" s="99"/>
      <c r="SWT90" s="99"/>
      <c r="SWU90" s="99"/>
      <c r="SWV90" s="99"/>
      <c r="SWW90" s="99"/>
      <c r="SWX90" s="99"/>
      <c r="SWY90" s="99"/>
      <c r="SWZ90" s="99"/>
      <c r="SXA90" s="99"/>
      <c r="SXB90" s="99"/>
      <c r="SXC90" s="99"/>
      <c r="SXD90" s="99"/>
      <c r="SXE90" s="99"/>
      <c r="SXF90" s="99"/>
      <c r="SXG90" s="99"/>
      <c r="SXH90" s="99"/>
      <c r="SXI90" s="99"/>
      <c r="SXJ90" s="99"/>
      <c r="SXK90" s="99"/>
      <c r="SXL90" s="99"/>
      <c r="SXM90" s="99"/>
      <c r="SXN90" s="99"/>
      <c r="SXO90" s="99"/>
      <c r="SXP90" s="99"/>
      <c r="SXQ90" s="99"/>
      <c r="SXR90" s="99"/>
      <c r="SXS90" s="99"/>
      <c r="SXT90" s="99"/>
      <c r="SXU90" s="99"/>
      <c r="SXV90" s="99"/>
      <c r="SXW90" s="99"/>
      <c r="SXX90" s="99"/>
      <c r="SXY90" s="99"/>
      <c r="SXZ90" s="99"/>
      <c r="SYA90" s="99"/>
      <c r="SYB90" s="99"/>
      <c r="SYC90" s="99"/>
      <c r="SYD90" s="99"/>
      <c r="SYE90" s="99"/>
      <c r="SYF90" s="99"/>
      <c r="SYG90" s="99"/>
      <c r="SYH90" s="99"/>
      <c r="SYI90" s="99"/>
      <c r="SYJ90" s="99"/>
      <c r="SYK90" s="99"/>
      <c r="SYL90" s="99"/>
      <c r="SYM90" s="99"/>
      <c r="SYN90" s="99"/>
      <c r="SYO90" s="99"/>
      <c r="SYP90" s="99"/>
      <c r="SYQ90" s="99"/>
      <c r="SYR90" s="99"/>
      <c r="SYS90" s="99"/>
      <c r="SYT90" s="99"/>
      <c r="SYU90" s="99"/>
      <c r="SYV90" s="99"/>
      <c r="SYW90" s="99"/>
      <c r="SYX90" s="99"/>
      <c r="SYY90" s="99"/>
      <c r="SYZ90" s="99"/>
      <c r="SZA90" s="99"/>
      <c r="SZB90" s="99"/>
      <c r="SZC90" s="99"/>
      <c r="SZD90" s="99"/>
      <c r="SZE90" s="99"/>
      <c r="SZF90" s="99"/>
      <c r="SZG90" s="99"/>
      <c r="SZH90" s="99"/>
      <c r="SZI90" s="99"/>
      <c r="SZJ90" s="99"/>
      <c r="SZK90" s="99"/>
      <c r="SZL90" s="99"/>
      <c r="SZM90" s="99"/>
      <c r="SZN90" s="99"/>
      <c r="SZO90" s="99"/>
      <c r="SZP90" s="99"/>
      <c r="SZQ90" s="99"/>
      <c r="SZR90" s="99"/>
      <c r="SZS90" s="99"/>
      <c r="SZT90" s="99"/>
      <c r="SZU90" s="99"/>
      <c r="SZV90" s="99"/>
      <c r="SZW90" s="99"/>
      <c r="SZX90" s="99"/>
      <c r="SZY90" s="99"/>
      <c r="SZZ90" s="99"/>
      <c r="TAA90" s="99"/>
      <c r="TAB90" s="99"/>
      <c r="TAC90" s="99"/>
      <c r="TAD90" s="99"/>
      <c r="TAE90" s="99"/>
      <c r="TAF90" s="99"/>
      <c r="TAG90" s="99"/>
      <c r="TAH90" s="99"/>
      <c r="TAI90" s="99"/>
      <c r="TAJ90" s="99"/>
      <c r="TAK90" s="99"/>
      <c r="TAL90" s="99"/>
      <c r="TAM90" s="99"/>
      <c r="TAN90" s="99"/>
      <c r="TAO90" s="99"/>
      <c r="TAP90" s="99"/>
      <c r="TAQ90" s="99"/>
      <c r="TAR90" s="99"/>
      <c r="TAS90" s="99"/>
      <c r="TAT90" s="99"/>
      <c r="TAU90" s="99"/>
      <c r="TAV90" s="99"/>
      <c r="TAW90" s="99"/>
      <c r="TAX90" s="99"/>
      <c r="TAY90" s="99"/>
      <c r="TAZ90" s="99"/>
      <c r="TBA90" s="99"/>
      <c r="TBB90" s="99"/>
      <c r="TBC90" s="99"/>
      <c r="TBD90" s="99"/>
      <c r="TBE90" s="99"/>
      <c r="TBF90" s="99"/>
      <c r="TBG90" s="99"/>
      <c r="TBH90" s="99"/>
      <c r="TBI90" s="99"/>
      <c r="TBJ90" s="99"/>
      <c r="TBK90" s="99"/>
      <c r="TBL90" s="99"/>
      <c r="TBM90" s="99"/>
      <c r="TBN90" s="99"/>
      <c r="TBO90" s="99"/>
      <c r="TBP90" s="99"/>
      <c r="TBQ90" s="99"/>
      <c r="TBR90" s="99"/>
      <c r="TBS90" s="99"/>
      <c r="TBT90" s="99"/>
      <c r="TBU90" s="99"/>
      <c r="TBV90" s="99"/>
      <c r="TBW90" s="99"/>
      <c r="TBX90" s="99"/>
      <c r="TBY90" s="99"/>
      <c r="TBZ90" s="99"/>
      <c r="TCA90" s="99"/>
      <c r="TCB90" s="99"/>
      <c r="TCC90" s="99"/>
      <c r="TCD90" s="99"/>
      <c r="TCE90" s="99"/>
      <c r="TCF90" s="99"/>
      <c r="TCG90" s="99"/>
      <c r="TCH90" s="99"/>
      <c r="TCI90" s="99"/>
      <c r="TCJ90" s="99"/>
      <c r="TCK90" s="99"/>
      <c r="TCL90" s="99"/>
      <c r="TCM90" s="99"/>
      <c r="TCN90" s="99"/>
      <c r="TCO90" s="99"/>
      <c r="TCP90" s="99"/>
      <c r="TCQ90" s="99"/>
      <c r="TCR90" s="99"/>
      <c r="TCS90" s="99"/>
      <c r="TCT90" s="99"/>
      <c r="TCU90" s="99"/>
      <c r="TCV90" s="99"/>
      <c r="TCW90" s="99"/>
      <c r="TCX90" s="99"/>
      <c r="TCY90" s="99"/>
      <c r="TCZ90" s="99"/>
      <c r="TDA90" s="99"/>
      <c r="TDB90" s="99"/>
      <c r="TDC90" s="99"/>
      <c r="TDD90" s="99"/>
      <c r="TDE90" s="99"/>
      <c r="TDF90" s="99"/>
      <c r="TDG90" s="99"/>
      <c r="TDH90" s="99"/>
      <c r="TDI90" s="99"/>
      <c r="TDJ90" s="99"/>
      <c r="TDK90" s="99"/>
      <c r="TDL90" s="99"/>
      <c r="TDM90" s="99"/>
      <c r="TDN90" s="99"/>
      <c r="TDO90" s="99"/>
      <c r="TDP90" s="99"/>
      <c r="TDQ90" s="99"/>
      <c r="TDR90" s="99"/>
      <c r="TDS90" s="99"/>
      <c r="TDT90" s="99"/>
      <c r="TDU90" s="99"/>
      <c r="TDV90" s="99"/>
      <c r="TDW90" s="99"/>
      <c r="TDX90" s="99"/>
      <c r="TDY90" s="99"/>
      <c r="TDZ90" s="99"/>
      <c r="TEA90" s="99"/>
      <c r="TEB90" s="99"/>
      <c r="TEC90" s="99"/>
      <c r="TED90" s="99"/>
      <c r="TEE90" s="99"/>
      <c r="TEF90" s="99"/>
      <c r="TEG90" s="99"/>
      <c r="TEH90" s="99"/>
      <c r="TEI90" s="99"/>
      <c r="TEJ90" s="99"/>
      <c r="TEK90" s="99"/>
      <c r="TEL90" s="99"/>
      <c r="TEM90" s="99"/>
      <c r="TEN90" s="99"/>
      <c r="TEO90" s="99"/>
      <c r="TEP90" s="99"/>
      <c r="TEQ90" s="99"/>
      <c r="TER90" s="99"/>
      <c r="TES90" s="99"/>
      <c r="TET90" s="99"/>
      <c r="TEU90" s="99"/>
      <c r="TEV90" s="99"/>
      <c r="TEW90" s="99"/>
      <c r="TEX90" s="99"/>
      <c r="TEY90" s="99"/>
      <c r="TEZ90" s="99"/>
      <c r="TFA90" s="99"/>
      <c r="TFB90" s="99"/>
      <c r="TFC90" s="99"/>
      <c r="TFD90" s="99"/>
      <c r="TFE90" s="99"/>
      <c r="TFF90" s="99"/>
      <c r="TFG90" s="99"/>
      <c r="TFH90" s="99"/>
      <c r="TFI90" s="99"/>
      <c r="TFJ90" s="99"/>
      <c r="TFK90" s="99"/>
      <c r="TFL90" s="99"/>
      <c r="TFM90" s="99"/>
      <c r="TFN90" s="99"/>
      <c r="TFO90" s="99"/>
      <c r="TFP90" s="99"/>
      <c r="TFQ90" s="99"/>
      <c r="TFR90" s="99"/>
      <c r="TFS90" s="99"/>
      <c r="TFT90" s="99"/>
      <c r="TFU90" s="99"/>
      <c r="TFV90" s="99"/>
      <c r="TFW90" s="99"/>
      <c r="TFX90" s="99"/>
      <c r="TFY90" s="99"/>
      <c r="TFZ90" s="99"/>
      <c r="TGA90" s="99"/>
      <c r="TGB90" s="99"/>
      <c r="TGC90" s="99"/>
      <c r="TGD90" s="99"/>
      <c r="TGE90" s="99"/>
      <c r="TGF90" s="99"/>
      <c r="TGG90" s="99"/>
      <c r="TGH90" s="99"/>
      <c r="TGI90" s="99"/>
      <c r="TGJ90" s="99"/>
      <c r="TGK90" s="99"/>
      <c r="TGL90" s="99"/>
      <c r="TGM90" s="99"/>
      <c r="TGN90" s="99"/>
      <c r="TGO90" s="99"/>
      <c r="TGP90" s="99"/>
      <c r="TGQ90" s="99"/>
      <c r="TGR90" s="99"/>
      <c r="TGS90" s="99"/>
      <c r="TGT90" s="99"/>
      <c r="TGU90" s="99"/>
      <c r="TGV90" s="99"/>
      <c r="TGW90" s="99"/>
      <c r="TGX90" s="99"/>
      <c r="TGY90" s="99"/>
      <c r="TGZ90" s="99"/>
      <c r="THA90" s="99"/>
      <c r="THB90" s="99"/>
      <c r="THC90" s="99"/>
      <c r="THD90" s="99"/>
      <c r="THE90" s="99"/>
      <c r="THF90" s="99"/>
      <c r="THG90" s="99"/>
      <c r="THH90" s="99"/>
      <c r="THI90" s="99"/>
      <c r="THJ90" s="99"/>
      <c r="THK90" s="99"/>
      <c r="THL90" s="99"/>
      <c r="THM90" s="99"/>
      <c r="THN90" s="99"/>
      <c r="THO90" s="99"/>
      <c r="THP90" s="99"/>
      <c r="THQ90" s="99"/>
      <c r="THR90" s="99"/>
      <c r="THS90" s="99"/>
      <c r="THT90" s="99"/>
      <c r="THU90" s="99"/>
      <c r="THV90" s="99"/>
      <c r="THW90" s="99"/>
      <c r="THX90" s="99"/>
      <c r="THY90" s="99"/>
      <c r="THZ90" s="99"/>
      <c r="TIA90" s="99"/>
      <c r="TIB90" s="99"/>
      <c r="TIC90" s="99"/>
      <c r="TID90" s="99"/>
      <c r="TIE90" s="99"/>
      <c r="TIF90" s="99"/>
      <c r="TIG90" s="99"/>
      <c r="TIH90" s="99"/>
      <c r="TII90" s="99"/>
      <c r="TIJ90" s="99"/>
      <c r="TIK90" s="99"/>
      <c r="TIL90" s="99"/>
      <c r="TIM90" s="99"/>
      <c r="TIN90" s="99"/>
      <c r="TIO90" s="99"/>
      <c r="TIP90" s="99"/>
      <c r="TIQ90" s="99"/>
      <c r="TIR90" s="99"/>
      <c r="TIS90" s="99"/>
      <c r="TIT90" s="99"/>
      <c r="TIU90" s="99"/>
      <c r="TIV90" s="99"/>
      <c r="TIW90" s="99"/>
      <c r="TIX90" s="99"/>
      <c r="TIY90" s="99"/>
      <c r="TIZ90" s="99"/>
      <c r="TJA90" s="99"/>
      <c r="TJB90" s="99"/>
      <c r="TJC90" s="99"/>
      <c r="TJD90" s="99"/>
      <c r="TJE90" s="99"/>
      <c r="TJF90" s="99"/>
      <c r="TJG90" s="99"/>
      <c r="TJH90" s="99"/>
      <c r="TJI90" s="99"/>
      <c r="TJJ90" s="99"/>
      <c r="TJK90" s="99"/>
      <c r="TJL90" s="99"/>
      <c r="TJM90" s="99"/>
      <c r="TJN90" s="99"/>
      <c r="TJO90" s="99"/>
      <c r="TJP90" s="99"/>
      <c r="TJQ90" s="99"/>
      <c r="TJR90" s="99"/>
      <c r="TJS90" s="99"/>
      <c r="TJT90" s="99"/>
      <c r="TJU90" s="99"/>
      <c r="TJV90" s="99"/>
      <c r="TJW90" s="99"/>
      <c r="TJX90" s="99"/>
      <c r="TJY90" s="99"/>
      <c r="TJZ90" s="99"/>
      <c r="TKA90" s="99"/>
      <c r="TKB90" s="99"/>
      <c r="TKC90" s="99"/>
      <c r="TKD90" s="99"/>
      <c r="TKE90" s="99"/>
      <c r="TKF90" s="99"/>
      <c r="TKG90" s="99"/>
      <c r="TKH90" s="99"/>
      <c r="TKI90" s="99"/>
      <c r="TKJ90" s="99"/>
      <c r="TKK90" s="99"/>
      <c r="TKL90" s="99"/>
      <c r="TKM90" s="99"/>
      <c r="TKN90" s="99"/>
      <c r="TKO90" s="99"/>
      <c r="TKP90" s="99"/>
      <c r="TKQ90" s="99"/>
      <c r="TKR90" s="99"/>
      <c r="TKS90" s="99"/>
      <c r="TKT90" s="99"/>
      <c r="TKU90" s="99"/>
      <c r="TKV90" s="99"/>
      <c r="TKW90" s="99"/>
      <c r="TKX90" s="99"/>
      <c r="TKY90" s="99"/>
      <c r="TKZ90" s="99"/>
      <c r="TLA90" s="99"/>
      <c r="TLB90" s="99"/>
      <c r="TLC90" s="99"/>
      <c r="TLD90" s="99"/>
      <c r="TLE90" s="99"/>
      <c r="TLF90" s="99"/>
      <c r="TLG90" s="99"/>
      <c r="TLH90" s="99"/>
      <c r="TLI90" s="99"/>
      <c r="TLJ90" s="99"/>
      <c r="TLK90" s="99"/>
      <c r="TLL90" s="99"/>
      <c r="TLM90" s="99"/>
      <c r="TLN90" s="99"/>
      <c r="TLO90" s="99"/>
      <c r="TLP90" s="99"/>
      <c r="TLQ90" s="99"/>
      <c r="TLR90" s="99"/>
      <c r="TLS90" s="99"/>
      <c r="TLT90" s="99"/>
      <c r="TLU90" s="99"/>
      <c r="TLV90" s="99"/>
      <c r="TLW90" s="99"/>
      <c r="TLX90" s="99"/>
      <c r="TLY90" s="99"/>
      <c r="TLZ90" s="99"/>
      <c r="TMA90" s="99"/>
      <c r="TMB90" s="99"/>
      <c r="TMC90" s="99"/>
      <c r="TMD90" s="99"/>
      <c r="TME90" s="99"/>
      <c r="TMF90" s="99"/>
      <c r="TMG90" s="99"/>
      <c r="TMH90" s="99"/>
      <c r="TMI90" s="99"/>
      <c r="TMJ90" s="99"/>
      <c r="TMK90" s="99"/>
      <c r="TML90" s="99"/>
      <c r="TMM90" s="99"/>
      <c r="TMN90" s="99"/>
      <c r="TMO90" s="99"/>
      <c r="TMP90" s="99"/>
      <c r="TMQ90" s="99"/>
      <c r="TMR90" s="99"/>
      <c r="TMS90" s="99"/>
      <c r="TMT90" s="99"/>
      <c r="TMU90" s="99"/>
      <c r="TMV90" s="99"/>
      <c r="TMW90" s="99"/>
      <c r="TMX90" s="99"/>
      <c r="TMY90" s="99"/>
      <c r="TMZ90" s="99"/>
      <c r="TNA90" s="99"/>
      <c r="TNB90" s="99"/>
      <c r="TNC90" s="99"/>
      <c r="TND90" s="99"/>
      <c r="TNE90" s="99"/>
      <c r="TNF90" s="99"/>
      <c r="TNG90" s="99"/>
      <c r="TNH90" s="99"/>
      <c r="TNI90" s="99"/>
      <c r="TNJ90" s="99"/>
      <c r="TNK90" s="99"/>
      <c r="TNL90" s="99"/>
      <c r="TNM90" s="99"/>
      <c r="TNN90" s="99"/>
      <c r="TNO90" s="99"/>
      <c r="TNP90" s="99"/>
      <c r="TNQ90" s="99"/>
      <c r="TNR90" s="99"/>
      <c r="TNS90" s="99"/>
      <c r="TNT90" s="99"/>
      <c r="TNU90" s="99"/>
      <c r="TNV90" s="99"/>
      <c r="TNW90" s="99"/>
      <c r="TNX90" s="99"/>
      <c r="TNY90" s="99"/>
      <c r="TNZ90" s="99"/>
      <c r="TOA90" s="99"/>
      <c r="TOB90" s="99"/>
      <c r="TOC90" s="99"/>
      <c r="TOD90" s="99"/>
      <c r="TOE90" s="99"/>
      <c r="TOF90" s="99"/>
      <c r="TOG90" s="99"/>
      <c r="TOH90" s="99"/>
      <c r="TOI90" s="99"/>
      <c r="TOJ90" s="99"/>
      <c r="TOK90" s="99"/>
      <c r="TOL90" s="99"/>
      <c r="TOM90" s="99"/>
      <c r="TON90" s="99"/>
      <c r="TOO90" s="99"/>
      <c r="TOP90" s="99"/>
      <c r="TOQ90" s="99"/>
      <c r="TOR90" s="99"/>
      <c r="TOS90" s="99"/>
      <c r="TOT90" s="99"/>
      <c r="TOU90" s="99"/>
      <c r="TOV90" s="99"/>
      <c r="TOW90" s="99"/>
      <c r="TOX90" s="99"/>
      <c r="TOY90" s="99"/>
      <c r="TOZ90" s="99"/>
      <c r="TPA90" s="99"/>
      <c r="TPB90" s="99"/>
      <c r="TPC90" s="99"/>
      <c r="TPD90" s="99"/>
      <c r="TPE90" s="99"/>
      <c r="TPF90" s="99"/>
      <c r="TPG90" s="99"/>
      <c r="TPH90" s="99"/>
      <c r="TPI90" s="99"/>
      <c r="TPJ90" s="99"/>
      <c r="TPK90" s="99"/>
      <c r="TPL90" s="99"/>
      <c r="TPM90" s="99"/>
      <c r="TPN90" s="99"/>
      <c r="TPO90" s="99"/>
      <c r="TPP90" s="99"/>
      <c r="TPQ90" s="99"/>
      <c r="TPR90" s="99"/>
      <c r="TPS90" s="99"/>
      <c r="TPT90" s="99"/>
      <c r="TPU90" s="99"/>
      <c r="TPV90" s="99"/>
      <c r="TPW90" s="99"/>
      <c r="TPX90" s="99"/>
      <c r="TPY90" s="99"/>
      <c r="TPZ90" s="99"/>
      <c r="TQA90" s="99"/>
      <c r="TQB90" s="99"/>
      <c r="TQC90" s="99"/>
      <c r="TQD90" s="99"/>
      <c r="TQE90" s="99"/>
      <c r="TQF90" s="99"/>
      <c r="TQG90" s="99"/>
      <c r="TQH90" s="99"/>
      <c r="TQI90" s="99"/>
      <c r="TQJ90" s="99"/>
      <c r="TQK90" s="99"/>
      <c r="TQL90" s="99"/>
      <c r="TQM90" s="99"/>
      <c r="TQN90" s="99"/>
      <c r="TQO90" s="99"/>
      <c r="TQP90" s="99"/>
      <c r="TQQ90" s="99"/>
      <c r="TQR90" s="99"/>
      <c r="TQS90" s="99"/>
      <c r="TQT90" s="99"/>
      <c r="TQU90" s="99"/>
      <c r="TQV90" s="99"/>
      <c r="TQW90" s="99"/>
      <c r="TQX90" s="99"/>
      <c r="TQY90" s="99"/>
      <c r="TQZ90" s="99"/>
      <c r="TRA90" s="99"/>
      <c r="TRB90" s="99"/>
      <c r="TRC90" s="99"/>
      <c r="TRD90" s="99"/>
      <c r="TRE90" s="99"/>
      <c r="TRF90" s="99"/>
      <c r="TRG90" s="99"/>
      <c r="TRH90" s="99"/>
      <c r="TRI90" s="99"/>
      <c r="TRJ90" s="99"/>
      <c r="TRK90" s="99"/>
      <c r="TRL90" s="99"/>
      <c r="TRM90" s="99"/>
      <c r="TRN90" s="99"/>
      <c r="TRO90" s="99"/>
      <c r="TRP90" s="99"/>
      <c r="TRQ90" s="99"/>
      <c r="TRR90" s="99"/>
      <c r="TRS90" s="99"/>
      <c r="TRT90" s="99"/>
      <c r="TRU90" s="99"/>
      <c r="TRV90" s="99"/>
      <c r="TRW90" s="99"/>
      <c r="TRX90" s="99"/>
      <c r="TRY90" s="99"/>
      <c r="TRZ90" s="99"/>
      <c r="TSA90" s="99"/>
      <c r="TSB90" s="99"/>
      <c r="TSC90" s="99"/>
      <c r="TSD90" s="99"/>
      <c r="TSE90" s="99"/>
      <c r="TSF90" s="99"/>
      <c r="TSG90" s="99"/>
      <c r="TSH90" s="99"/>
      <c r="TSI90" s="99"/>
      <c r="TSJ90" s="99"/>
      <c r="TSK90" s="99"/>
      <c r="TSL90" s="99"/>
      <c r="TSM90" s="99"/>
      <c r="TSN90" s="99"/>
      <c r="TSO90" s="99"/>
      <c r="TSP90" s="99"/>
      <c r="TSQ90" s="99"/>
      <c r="TSR90" s="99"/>
      <c r="TSS90" s="99"/>
      <c r="TST90" s="99"/>
      <c r="TSU90" s="99"/>
      <c r="TSV90" s="99"/>
      <c r="TSW90" s="99"/>
      <c r="TSX90" s="99"/>
      <c r="TSY90" s="99"/>
      <c r="TSZ90" s="99"/>
      <c r="TTA90" s="99"/>
      <c r="TTB90" s="99"/>
      <c r="TTC90" s="99"/>
      <c r="TTD90" s="99"/>
      <c r="TTE90" s="99"/>
      <c r="TTF90" s="99"/>
      <c r="TTG90" s="99"/>
      <c r="TTH90" s="99"/>
      <c r="TTI90" s="99"/>
      <c r="TTJ90" s="99"/>
      <c r="TTK90" s="99"/>
      <c r="TTL90" s="99"/>
      <c r="TTM90" s="99"/>
      <c r="TTN90" s="99"/>
      <c r="TTO90" s="99"/>
      <c r="TTP90" s="99"/>
      <c r="TTQ90" s="99"/>
      <c r="TTR90" s="99"/>
      <c r="TTS90" s="99"/>
      <c r="TTT90" s="99"/>
      <c r="TTU90" s="99"/>
      <c r="TTV90" s="99"/>
      <c r="TTW90" s="99"/>
      <c r="TTX90" s="99"/>
      <c r="TTY90" s="99"/>
      <c r="TTZ90" s="99"/>
      <c r="TUA90" s="99"/>
      <c r="TUB90" s="99"/>
      <c r="TUC90" s="99"/>
      <c r="TUD90" s="99"/>
      <c r="TUE90" s="99"/>
      <c r="TUF90" s="99"/>
      <c r="TUG90" s="99"/>
      <c r="TUH90" s="99"/>
      <c r="TUI90" s="99"/>
      <c r="TUJ90" s="99"/>
      <c r="TUK90" s="99"/>
      <c r="TUL90" s="99"/>
      <c r="TUM90" s="99"/>
      <c r="TUN90" s="99"/>
      <c r="TUO90" s="99"/>
      <c r="TUP90" s="99"/>
      <c r="TUQ90" s="99"/>
      <c r="TUR90" s="99"/>
      <c r="TUS90" s="99"/>
      <c r="TUT90" s="99"/>
      <c r="TUU90" s="99"/>
      <c r="TUV90" s="99"/>
      <c r="TUW90" s="99"/>
      <c r="TUX90" s="99"/>
      <c r="TUY90" s="99"/>
      <c r="TUZ90" s="99"/>
      <c r="TVA90" s="99"/>
      <c r="TVB90" s="99"/>
      <c r="TVC90" s="99"/>
      <c r="TVD90" s="99"/>
      <c r="TVE90" s="99"/>
      <c r="TVF90" s="99"/>
      <c r="TVG90" s="99"/>
      <c r="TVH90" s="99"/>
      <c r="TVI90" s="99"/>
      <c r="TVJ90" s="99"/>
      <c r="TVK90" s="99"/>
      <c r="TVL90" s="99"/>
      <c r="TVM90" s="99"/>
      <c r="TVN90" s="99"/>
      <c r="TVO90" s="99"/>
      <c r="TVP90" s="99"/>
      <c r="TVQ90" s="99"/>
      <c r="TVR90" s="99"/>
      <c r="TVS90" s="99"/>
      <c r="TVT90" s="99"/>
      <c r="TVU90" s="99"/>
      <c r="TVV90" s="99"/>
      <c r="TVW90" s="99"/>
      <c r="TVX90" s="99"/>
      <c r="TVY90" s="99"/>
      <c r="TVZ90" s="99"/>
      <c r="TWA90" s="99"/>
      <c r="TWB90" s="99"/>
      <c r="TWC90" s="99"/>
      <c r="TWD90" s="99"/>
      <c r="TWE90" s="99"/>
      <c r="TWF90" s="99"/>
      <c r="TWG90" s="99"/>
      <c r="TWH90" s="99"/>
      <c r="TWI90" s="99"/>
      <c r="TWJ90" s="99"/>
      <c r="TWK90" s="99"/>
      <c r="TWL90" s="99"/>
      <c r="TWM90" s="99"/>
      <c r="TWN90" s="99"/>
      <c r="TWO90" s="99"/>
      <c r="TWP90" s="99"/>
      <c r="TWQ90" s="99"/>
      <c r="TWR90" s="99"/>
      <c r="TWS90" s="99"/>
      <c r="TWT90" s="99"/>
      <c r="TWU90" s="99"/>
      <c r="TWV90" s="99"/>
      <c r="TWW90" s="99"/>
      <c r="TWX90" s="99"/>
      <c r="TWY90" s="99"/>
      <c r="TWZ90" s="99"/>
      <c r="TXA90" s="99"/>
      <c r="TXB90" s="99"/>
      <c r="TXC90" s="99"/>
      <c r="TXD90" s="99"/>
      <c r="TXE90" s="99"/>
      <c r="TXF90" s="99"/>
      <c r="TXG90" s="99"/>
      <c r="TXH90" s="99"/>
      <c r="TXI90" s="99"/>
      <c r="TXJ90" s="99"/>
      <c r="TXK90" s="99"/>
      <c r="TXL90" s="99"/>
      <c r="TXM90" s="99"/>
      <c r="TXN90" s="99"/>
      <c r="TXO90" s="99"/>
      <c r="TXP90" s="99"/>
      <c r="TXQ90" s="99"/>
      <c r="TXR90" s="99"/>
      <c r="TXS90" s="99"/>
      <c r="TXT90" s="99"/>
      <c r="TXU90" s="99"/>
      <c r="TXV90" s="99"/>
      <c r="TXW90" s="99"/>
      <c r="TXX90" s="99"/>
      <c r="TXY90" s="99"/>
      <c r="TXZ90" s="99"/>
      <c r="TYA90" s="99"/>
      <c r="TYB90" s="99"/>
      <c r="TYC90" s="99"/>
      <c r="TYD90" s="99"/>
      <c r="TYE90" s="99"/>
      <c r="TYF90" s="99"/>
      <c r="TYG90" s="99"/>
      <c r="TYH90" s="99"/>
      <c r="TYI90" s="99"/>
      <c r="TYJ90" s="99"/>
      <c r="TYK90" s="99"/>
      <c r="TYL90" s="99"/>
      <c r="TYM90" s="99"/>
      <c r="TYN90" s="99"/>
      <c r="TYO90" s="99"/>
      <c r="TYP90" s="99"/>
      <c r="TYQ90" s="99"/>
      <c r="TYR90" s="99"/>
      <c r="TYS90" s="99"/>
      <c r="TYT90" s="99"/>
      <c r="TYU90" s="99"/>
      <c r="TYV90" s="99"/>
      <c r="TYW90" s="99"/>
      <c r="TYX90" s="99"/>
      <c r="TYY90" s="99"/>
      <c r="TYZ90" s="99"/>
      <c r="TZA90" s="99"/>
      <c r="TZB90" s="99"/>
      <c r="TZC90" s="99"/>
      <c r="TZD90" s="99"/>
      <c r="TZE90" s="99"/>
      <c r="TZF90" s="99"/>
      <c r="TZG90" s="99"/>
      <c r="TZH90" s="99"/>
      <c r="TZI90" s="99"/>
      <c r="TZJ90" s="99"/>
      <c r="TZK90" s="99"/>
      <c r="TZL90" s="99"/>
      <c r="TZM90" s="99"/>
      <c r="TZN90" s="99"/>
      <c r="TZO90" s="99"/>
      <c r="TZP90" s="99"/>
      <c r="TZQ90" s="99"/>
      <c r="TZR90" s="99"/>
      <c r="TZS90" s="99"/>
      <c r="TZT90" s="99"/>
      <c r="TZU90" s="99"/>
      <c r="TZV90" s="99"/>
      <c r="TZW90" s="99"/>
      <c r="TZX90" s="99"/>
      <c r="TZY90" s="99"/>
      <c r="TZZ90" s="99"/>
      <c r="UAA90" s="99"/>
      <c r="UAB90" s="99"/>
      <c r="UAC90" s="99"/>
      <c r="UAD90" s="99"/>
      <c r="UAE90" s="99"/>
      <c r="UAF90" s="99"/>
      <c r="UAG90" s="99"/>
      <c r="UAH90" s="99"/>
      <c r="UAI90" s="99"/>
      <c r="UAJ90" s="99"/>
      <c r="UAK90" s="99"/>
      <c r="UAL90" s="99"/>
      <c r="UAM90" s="99"/>
      <c r="UAN90" s="99"/>
      <c r="UAO90" s="99"/>
      <c r="UAP90" s="99"/>
      <c r="UAQ90" s="99"/>
      <c r="UAR90" s="99"/>
      <c r="UAS90" s="99"/>
      <c r="UAT90" s="99"/>
      <c r="UAU90" s="99"/>
      <c r="UAV90" s="99"/>
      <c r="UAW90" s="99"/>
      <c r="UAX90" s="99"/>
      <c r="UAY90" s="99"/>
      <c r="UAZ90" s="99"/>
      <c r="UBA90" s="99"/>
      <c r="UBB90" s="99"/>
      <c r="UBC90" s="99"/>
      <c r="UBD90" s="99"/>
      <c r="UBE90" s="99"/>
      <c r="UBF90" s="99"/>
      <c r="UBG90" s="99"/>
      <c r="UBH90" s="99"/>
      <c r="UBI90" s="99"/>
      <c r="UBJ90" s="99"/>
      <c r="UBK90" s="99"/>
      <c r="UBL90" s="99"/>
      <c r="UBM90" s="99"/>
      <c r="UBN90" s="99"/>
      <c r="UBO90" s="99"/>
      <c r="UBP90" s="99"/>
      <c r="UBQ90" s="99"/>
      <c r="UBR90" s="99"/>
      <c r="UBS90" s="99"/>
      <c r="UBT90" s="99"/>
      <c r="UBU90" s="99"/>
      <c r="UBV90" s="99"/>
      <c r="UBW90" s="99"/>
      <c r="UBX90" s="99"/>
      <c r="UBY90" s="99"/>
      <c r="UBZ90" s="99"/>
      <c r="UCA90" s="99"/>
      <c r="UCB90" s="99"/>
      <c r="UCC90" s="99"/>
      <c r="UCD90" s="99"/>
      <c r="UCE90" s="99"/>
      <c r="UCF90" s="99"/>
      <c r="UCG90" s="99"/>
      <c r="UCH90" s="99"/>
      <c r="UCI90" s="99"/>
      <c r="UCJ90" s="99"/>
      <c r="UCK90" s="99"/>
      <c r="UCL90" s="99"/>
      <c r="UCM90" s="99"/>
      <c r="UCN90" s="99"/>
      <c r="UCO90" s="99"/>
      <c r="UCP90" s="99"/>
      <c r="UCQ90" s="99"/>
      <c r="UCR90" s="99"/>
      <c r="UCS90" s="99"/>
      <c r="UCT90" s="99"/>
      <c r="UCU90" s="99"/>
      <c r="UCV90" s="99"/>
      <c r="UCW90" s="99"/>
      <c r="UCX90" s="99"/>
      <c r="UCY90" s="99"/>
      <c r="UCZ90" s="99"/>
      <c r="UDA90" s="99"/>
      <c r="UDB90" s="99"/>
      <c r="UDC90" s="99"/>
      <c r="UDD90" s="99"/>
      <c r="UDE90" s="99"/>
      <c r="UDF90" s="99"/>
      <c r="UDG90" s="99"/>
      <c r="UDH90" s="99"/>
      <c r="UDI90" s="99"/>
      <c r="UDJ90" s="99"/>
      <c r="UDK90" s="99"/>
      <c r="UDL90" s="99"/>
      <c r="UDM90" s="99"/>
      <c r="UDN90" s="99"/>
      <c r="UDO90" s="99"/>
      <c r="UDP90" s="99"/>
      <c r="UDQ90" s="99"/>
      <c r="UDR90" s="99"/>
      <c r="UDS90" s="99"/>
      <c r="UDT90" s="99"/>
      <c r="UDU90" s="99"/>
      <c r="UDV90" s="99"/>
      <c r="UDW90" s="99"/>
      <c r="UDX90" s="99"/>
      <c r="UDY90" s="99"/>
      <c r="UDZ90" s="99"/>
      <c r="UEA90" s="99"/>
      <c r="UEB90" s="99"/>
      <c r="UEC90" s="99"/>
      <c r="UED90" s="99"/>
      <c r="UEE90" s="99"/>
      <c r="UEF90" s="99"/>
      <c r="UEG90" s="99"/>
      <c r="UEH90" s="99"/>
      <c r="UEI90" s="99"/>
      <c r="UEJ90" s="99"/>
      <c r="UEK90" s="99"/>
      <c r="UEL90" s="99"/>
      <c r="UEM90" s="99"/>
      <c r="UEN90" s="99"/>
      <c r="UEO90" s="99"/>
      <c r="UEP90" s="99"/>
      <c r="UEQ90" s="99"/>
      <c r="UER90" s="99"/>
      <c r="UES90" s="99"/>
      <c r="UET90" s="99"/>
      <c r="UEU90" s="99"/>
      <c r="UEV90" s="99"/>
      <c r="UEW90" s="99"/>
      <c r="UEX90" s="99"/>
      <c r="UEY90" s="99"/>
      <c r="UEZ90" s="99"/>
      <c r="UFA90" s="99"/>
      <c r="UFB90" s="99"/>
      <c r="UFC90" s="99"/>
      <c r="UFD90" s="99"/>
      <c r="UFE90" s="99"/>
      <c r="UFF90" s="99"/>
      <c r="UFG90" s="99"/>
      <c r="UFH90" s="99"/>
      <c r="UFI90" s="99"/>
      <c r="UFJ90" s="99"/>
      <c r="UFK90" s="99"/>
      <c r="UFL90" s="99"/>
      <c r="UFM90" s="99"/>
      <c r="UFN90" s="99"/>
      <c r="UFO90" s="99"/>
      <c r="UFP90" s="99"/>
      <c r="UFQ90" s="99"/>
      <c r="UFR90" s="99"/>
      <c r="UFS90" s="99"/>
      <c r="UFT90" s="99"/>
      <c r="UFU90" s="99"/>
      <c r="UFV90" s="99"/>
      <c r="UFW90" s="99"/>
      <c r="UFX90" s="99"/>
      <c r="UFY90" s="99"/>
      <c r="UFZ90" s="99"/>
      <c r="UGA90" s="99"/>
      <c r="UGB90" s="99"/>
      <c r="UGC90" s="99"/>
      <c r="UGD90" s="99"/>
      <c r="UGE90" s="99"/>
      <c r="UGF90" s="99"/>
      <c r="UGG90" s="99"/>
      <c r="UGH90" s="99"/>
      <c r="UGI90" s="99"/>
      <c r="UGJ90" s="99"/>
      <c r="UGK90" s="99"/>
      <c r="UGL90" s="99"/>
      <c r="UGM90" s="99"/>
      <c r="UGN90" s="99"/>
      <c r="UGO90" s="99"/>
      <c r="UGP90" s="99"/>
      <c r="UGQ90" s="99"/>
      <c r="UGR90" s="99"/>
      <c r="UGS90" s="99"/>
      <c r="UGT90" s="99"/>
      <c r="UGU90" s="99"/>
      <c r="UGV90" s="99"/>
      <c r="UGW90" s="99"/>
      <c r="UGX90" s="99"/>
      <c r="UGY90" s="99"/>
      <c r="UGZ90" s="99"/>
      <c r="UHA90" s="99"/>
      <c r="UHB90" s="99"/>
      <c r="UHC90" s="99"/>
      <c r="UHD90" s="99"/>
      <c r="UHE90" s="99"/>
      <c r="UHF90" s="99"/>
      <c r="UHG90" s="99"/>
      <c r="UHH90" s="99"/>
      <c r="UHI90" s="99"/>
      <c r="UHJ90" s="99"/>
      <c r="UHK90" s="99"/>
      <c r="UHL90" s="99"/>
      <c r="UHM90" s="99"/>
      <c r="UHN90" s="99"/>
      <c r="UHO90" s="99"/>
      <c r="UHP90" s="99"/>
      <c r="UHQ90" s="99"/>
      <c r="UHR90" s="99"/>
      <c r="UHS90" s="99"/>
      <c r="UHT90" s="99"/>
      <c r="UHU90" s="99"/>
      <c r="UHV90" s="99"/>
      <c r="UHW90" s="99"/>
      <c r="UHX90" s="99"/>
      <c r="UHY90" s="99"/>
      <c r="UHZ90" s="99"/>
      <c r="UIA90" s="99"/>
      <c r="UIB90" s="99"/>
      <c r="UIC90" s="99"/>
      <c r="UID90" s="99"/>
      <c r="UIE90" s="99"/>
      <c r="UIF90" s="99"/>
      <c r="UIG90" s="99"/>
      <c r="UIH90" s="99"/>
      <c r="UII90" s="99"/>
      <c r="UIJ90" s="99"/>
      <c r="UIK90" s="99"/>
      <c r="UIL90" s="99"/>
      <c r="UIM90" s="99"/>
      <c r="UIN90" s="99"/>
      <c r="UIO90" s="99"/>
      <c r="UIP90" s="99"/>
      <c r="UIQ90" s="99"/>
      <c r="UIR90" s="99"/>
      <c r="UIS90" s="99"/>
      <c r="UIT90" s="99"/>
      <c r="UIU90" s="99"/>
      <c r="UIV90" s="99"/>
      <c r="UIW90" s="99"/>
      <c r="UIX90" s="99"/>
      <c r="UIY90" s="99"/>
      <c r="UIZ90" s="99"/>
      <c r="UJA90" s="99"/>
      <c r="UJB90" s="99"/>
      <c r="UJC90" s="99"/>
      <c r="UJD90" s="99"/>
      <c r="UJE90" s="99"/>
      <c r="UJF90" s="99"/>
      <c r="UJG90" s="99"/>
      <c r="UJH90" s="99"/>
      <c r="UJI90" s="99"/>
      <c r="UJJ90" s="99"/>
      <c r="UJK90" s="99"/>
      <c r="UJL90" s="99"/>
      <c r="UJM90" s="99"/>
      <c r="UJN90" s="99"/>
      <c r="UJO90" s="99"/>
      <c r="UJP90" s="99"/>
      <c r="UJQ90" s="99"/>
      <c r="UJR90" s="99"/>
      <c r="UJS90" s="99"/>
      <c r="UJT90" s="99"/>
      <c r="UJU90" s="99"/>
      <c r="UJV90" s="99"/>
      <c r="UJW90" s="99"/>
      <c r="UJX90" s="99"/>
      <c r="UJY90" s="99"/>
      <c r="UJZ90" s="99"/>
      <c r="UKA90" s="99"/>
      <c r="UKB90" s="99"/>
      <c r="UKC90" s="99"/>
      <c r="UKD90" s="99"/>
      <c r="UKE90" s="99"/>
      <c r="UKF90" s="99"/>
      <c r="UKG90" s="99"/>
      <c r="UKH90" s="99"/>
      <c r="UKI90" s="99"/>
      <c r="UKJ90" s="99"/>
      <c r="UKK90" s="99"/>
      <c r="UKL90" s="99"/>
      <c r="UKM90" s="99"/>
      <c r="UKN90" s="99"/>
      <c r="UKO90" s="99"/>
      <c r="UKP90" s="99"/>
      <c r="UKQ90" s="99"/>
      <c r="UKR90" s="99"/>
      <c r="UKS90" s="99"/>
      <c r="UKT90" s="99"/>
      <c r="UKU90" s="99"/>
      <c r="UKV90" s="99"/>
      <c r="UKW90" s="99"/>
      <c r="UKX90" s="99"/>
      <c r="UKY90" s="99"/>
      <c r="UKZ90" s="99"/>
      <c r="ULA90" s="99"/>
      <c r="ULB90" s="99"/>
      <c r="ULC90" s="99"/>
      <c r="ULD90" s="99"/>
      <c r="ULE90" s="99"/>
      <c r="ULF90" s="99"/>
      <c r="ULG90" s="99"/>
      <c r="ULH90" s="99"/>
      <c r="ULI90" s="99"/>
      <c r="ULJ90" s="99"/>
      <c r="ULK90" s="99"/>
      <c r="ULL90" s="99"/>
      <c r="ULM90" s="99"/>
      <c r="ULN90" s="99"/>
      <c r="ULO90" s="99"/>
      <c r="ULP90" s="99"/>
      <c r="ULQ90" s="99"/>
      <c r="ULR90" s="99"/>
      <c r="ULS90" s="99"/>
      <c r="ULT90" s="99"/>
      <c r="ULU90" s="99"/>
      <c r="ULV90" s="99"/>
      <c r="ULW90" s="99"/>
      <c r="ULX90" s="99"/>
      <c r="ULY90" s="99"/>
      <c r="ULZ90" s="99"/>
      <c r="UMA90" s="99"/>
      <c r="UMB90" s="99"/>
      <c r="UMC90" s="99"/>
      <c r="UMD90" s="99"/>
      <c r="UME90" s="99"/>
      <c r="UMF90" s="99"/>
      <c r="UMG90" s="99"/>
      <c r="UMH90" s="99"/>
      <c r="UMI90" s="99"/>
      <c r="UMJ90" s="99"/>
      <c r="UMK90" s="99"/>
      <c r="UML90" s="99"/>
      <c r="UMM90" s="99"/>
      <c r="UMN90" s="99"/>
      <c r="UMO90" s="99"/>
      <c r="UMP90" s="99"/>
      <c r="UMQ90" s="99"/>
      <c r="UMR90" s="99"/>
      <c r="UMS90" s="99"/>
      <c r="UMT90" s="99"/>
      <c r="UMU90" s="99"/>
      <c r="UMV90" s="99"/>
      <c r="UMW90" s="99"/>
      <c r="UMX90" s="99"/>
      <c r="UMY90" s="99"/>
      <c r="UMZ90" s="99"/>
      <c r="UNA90" s="99"/>
      <c r="UNB90" s="99"/>
      <c r="UNC90" s="99"/>
      <c r="UND90" s="99"/>
      <c r="UNE90" s="99"/>
      <c r="UNF90" s="99"/>
      <c r="UNG90" s="99"/>
      <c r="UNH90" s="99"/>
      <c r="UNI90" s="99"/>
      <c r="UNJ90" s="99"/>
      <c r="UNK90" s="99"/>
      <c r="UNL90" s="99"/>
      <c r="UNM90" s="99"/>
      <c r="UNN90" s="99"/>
      <c r="UNO90" s="99"/>
      <c r="UNP90" s="99"/>
      <c r="UNQ90" s="99"/>
      <c r="UNR90" s="99"/>
      <c r="UNS90" s="99"/>
      <c r="UNT90" s="99"/>
      <c r="UNU90" s="99"/>
      <c r="UNV90" s="99"/>
      <c r="UNW90" s="99"/>
      <c r="UNX90" s="99"/>
      <c r="UNY90" s="99"/>
      <c r="UNZ90" s="99"/>
      <c r="UOA90" s="99"/>
      <c r="UOB90" s="99"/>
      <c r="UOC90" s="99"/>
      <c r="UOD90" s="99"/>
      <c r="UOE90" s="99"/>
      <c r="UOF90" s="99"/>
      <c r="UOG90" s="99"/>
      <c r="UOH90" s="99"/>
      <c r="UOI90" s="99"/>
      <c r="UOJ90" s="99"/>
      <c r="UOK90" s="99"/>
      <c r="UOL90" s="99"/>
      <c r="UOM90" s="99"/>
      <c r="UON90" s="99"/>
      <c r="UOO90" s="99"/>
      <c r="UOP90" s="99"/>
      <c r="UOQ90" s="99"/>
      <c r="UOR90" s="99"/>
      <c r="UOS90" s="99"/>
      <c r="UOT90" s="99"/>
      <c r="UOU90" s="99"/>
      <c r="UOV90" s="99"/>
      <c r="UOW90" s="99"/>
      <c r="UOX90" s="99"/>
      <c r="UOY90" s="99"/>
      <c r="UOZ90" s="99"/>
      <c r="UPA90" s="99"/>
      <c r="UPB90" s="99"/>
      <c r="UPC90" s="99"/>
      <c r="UPD90" s="99"/>
      <c r="UPE90" s="99"/>
      <c r="UPF90" s="99"/>
      <c r="UPG90" s="99"/>
      <c r="UPH90" s="99"/>
      <c r="UPI90" s="99"/>
      <c r="UPJ90" s="99"/>
      <c r="UPK90" s="99"/>
      <c r="UPL90" s="99"/>
      <c r="UPM90" s="99"/>
      <c r="UPN90" s="99"/>
      <c r="UPO90" s="99"/>
      <c r="UPP90" s="99"/>
      <c r="UPQ90" s="99"/>
      <c r="UPR90" s="99"/>
      <c r="UPS90" s="99"/>
      <c r="UPT90" s="99"/>
      <c r="UPU90" s="99"/>
      <c r="UPV90" s="99"/>
      <c r="UPW90" s="99"/>
      <c r="UPX90" s="99"/>
      <c r="UPY90" s="99"/>
      <c r="UPZ90" s="99"/>
      <c r="UQA90" s="99"/>
      <c r="UQB90" s="99"/>
      <c r="UQC90" s="99"/>
      <c r="UQD90" s="99"/>
      <c r="UQE90" s="99"/>
      <c r="UQF90" s="99"/>
      <c r="UQG90" s="99"/>
      <c r="UQH90" s="99"/>
      <c r="UQI90" s="99"/>
      <c r="UQJ90" s="99"/>
      <c r="UQK90" s="99"/>
      <c r="UQL90" s="99"/>
      <c r="UQM90" s="99"/>
      <c r="UQN90" s="99"/>
      <c r="UQO90" s="99"/>
      <c r="UQP90" s="99"/>
      <c r="UQQ90" s="99"/>
      <c r="UQR90" s="99"/>
      <c r="UQS90" s="99"/>
      <c r="UQT90" s="99"/>
      <c r="UQU90" s="99"/>
      <c r="UQV90" s="99"/>
      <c r="UQW90" s="99"/>
      <c r="UQX90" s="99"/>
      <c r="UQY90" s="99"/>
      <c r="UQZ90" s="99"/>
      <c r="URA90" s="99"/>
      <c r="URB90" s="99"/>
      <c r="URC90" s="99"/>
      <c r="URD90" s="99"/>
      <c r="URE90" s="99"/>
      <c r="URF90" s="99"/>
      <c r="URG90" s="99"/>
      <c r="URH90" s="99"/>
      <c r="URI90" s="99"/>
      <c r="URJ90" s="99"/>
      <c r="URK90" s="99"/>
      <c r="URL90" s="99"/>
      <c r="URM90" s="99"/>
      <c r="URN90" s="99"/>
      <c r="URO90" s="99"/>
      <c r="URP90" s="99"/>
      <c r="URQ90" s="99"/>
      <c r="URR90" s="99"/>
      <c r="URS90" s="99"/>
      <c r="URT90" s="99"/>
      <c r="URU90" s="99"/>
      <c r="URV90" s="99"/>
      <c r="URW90" s="99"/>
      <c r="URX90" s="99"/>
      <c r="URY90" s="99"/>
      <c r="URZ90" s="99"/>
      <c r="USA90" s="99"/>
      <c r="USB90" s="99"/>
      <c r="USC90" s="99"/>
      <c r="USD90" s="99"/>
      <c r="USE90" s="99"/>
      <c r="USF90" s="99"/>
      <c r="USG90" s="99"/>
      <c r="USH90" s="99"/>
      <c r="USI90" s="99"/>
      <c r="USJ90" s="99"/>
      <c r="USK90" s="99"/>
      <c r="USL90" s="99"/>
      <c r="USM90" s="99"/>
      <c r="USN90" s="99"/>
      <c r="USO90" s="99"/>
      <c r="USP90" s="99"/>
      <c r="USQ90" s="99"/>
      <c r="USR90" s="99"/>
      <c r="USS90" s="99"/>
      <c r="UST90" s="99"/>
      <c r="USU90" s="99"/>
      <c r="USV90" s="99"/>
      <c r="USW90" s="99"/>
      <c r="USX90" s="99"/>
      <c r="USY90" s="99"/>
      <c r="USZ90" s="99"/>
      <c r="UTA90" s="99"/>
      <c r="UTB90" s="99"/>
      <c r="UTC90" s="99"/>
      <c r="UTD90" s="99"/>
      <c r="UTE90" s="99"/>
      <c r="UTF90" s="99"/>
      <c r="UTG90" s="99"/>
      <c r="UTH90" s="99"/>
      <c r="UTI90" s="99"/>
      <c r="UTJ90" s="99"/>
      <c r="UTK90" s="99"/>
      <c r="UTL90" s="99"/>
      <c r="UTM90" s="99"/>
      <c r="UTN90" s="99"/>
      <c r="UTO90" s="99"/>
      <c r="UTP90" s="99"/>
      <c r="UTQ90" s="99"/>
      <c r="UTR90" s="99"/>
      <c r="UTS90" s="99"/>
      <c r="UTT90" s="99"/>
      <c r="UTU90" s="99"/>
      <c r="UTV90" s="99"/>
      <c r="UTW90" s="99"/>
      <c r="UTX90" s="99"/>
      <c r="UTY90" s="99"/>
      <c r="UTZ90" s="99"/>
      <c r="UUA90" s="99"/>
      <c r="UUB90" s="99"/>
      <c r="UUC90" s="99"/>
      <c r="UUD90" s="99"/>
      <c r="UUE90" s="99"/>
      <c r="UUF90" s="99"/>
      <c r="UUG90" s="99"/>
      <c r="UUH90" s="99"/>
      <c r="UUI90" s="99"/>
      <c r="UUJ90" s="99"/>
      <c r="UUK90" s="99"/>
      <c r="UUL90" s="99"/>
      <c r="UUM90" s="99"/>
      <c r="UUN90" s="99"/>
      <c r="UUO90" s="99"/>
      <c r="UUP90" s="99"/>
      <c r="UUQ90" s="99"/>
      <c r="UUR90" s="99"/>
      <c r="UUS90" s="99"/>
      <c r="UUT90" s="99"/>
      <c r="UUU90" s="99"/>
      <c r="UUV90" s="99"/>
      <c r="UUW90" s="99"/>
      <c r="UUX90" s="99"/>
      <c r="UUY90" s="99"/>
      <c r="UUZ90" s="99"/>
      <c r="UVA90" s="99"/>
      <c r="UVB90" s="99"/>
      <c r="UVC90" s="99"/>
      <c r="UVD90" s="99"/>
      <c r="UVE90" s="99"/>
      <c r="UVF90" s="99"/>
      <c r="UVG90" s="99"/>
      <c r="UVH90" s="99"/>
      <c r="UVI90" s="99"/>
      <c r="UVJ90" s="99"/>
      <c r="UVK90" s="99"/>
      <c r="UVL90" s="99"/>
      <c r="UVM90" s="99"/>
      <c r="UVN90" s="99"/>
      <c r="UVO90" s="99"/>
      <c r="UVP90" s="99"/>
      <c r="UVQ90" s="99"/>
      <c r="UVR90" s="99"/>
      <c r="UVS90" s="99"/>
      <c r="UVT90" s="99"/>
      <c r="UVU90" s="99"/>
      <c r="UVV90" s="99"/>
      <c r="UVW90" s="99"/>
      <c r="UVX90" s="99"/>
      <c r="UVY90" s="99"/>
      <c r="UVZ90" s="99"/>
      <c r="UWA90" s="99"/>
      <c r="UWB90" s="99"/>
      <c r="UWC90" s="99"/>
      <c r="UWD90" s="99"/>
      <c r="UWE90" s="99"/>
      <c r="UWF90" s="99"/>
      <c r="UWG90" s="99"/>
      <c r="UWH90" s="99"/>
      <c r="UWI90" s="99"/>
      <c r="UWJ90" s="99"/>
      <c r="UWK90" s="99"/>
      <c r="UWL90" s="99"/>
      <c r="UWM90" s="99"/>
      <c r="UWN90" s="99"/>
      <c r="UWO90" s="99"/>
      <c r="UWP90" s="99"/>
      <c r="UWQ90" s="99"/>
      <c r="UWR90" s="99"/>
      <c r="UWS90" s="99"/>
      <c r="UWT90" s="99"/>
      <c r="UWU90" s="99"/>
      <c r="UWV90" s="99"/>
      <c r="UWW90" s="99"/>
      <c r="UWX90" s="99"/>
      <c r="UWY90" s="99"/>
      <c r="UWZ90" s="99"/>
      <c r="UXA90" s="99"/>
      <c r="UXB90" s="99"/>
      <c r="UXC90" s="99"/>
      <c r="UXD90" s="99"/>
      <c r="UXE90" s="99"/>
      <c r="UXF90" s="99"/>
      <c r="UXG90" s="99"/>
      <c r="UXH90" s="99"/>
      <c r="UXI90" s="99"/>
      <c r="UXJ90" s="99"/>
      <c r="UXK90" s="99"/>
      <c r="UXL90" s="99"/>
      <c r="UXM90" s="99"/>
      <c r="UXN90" s="99"/>
      <c r="UXO90" s="99"/>
      <c r="UXP90" s="99"/>
      <c r="UXQ90" s="99"/>
      <c r="UXR90" s="99"/>
      <c r="UXS90" s="99"/>
      <c r="UXT90" s="99"/>
      <c r="UXU90" s="99"/>
      <c r="UXV90" s="99"/>
      <c r="UXW90" s="99"/>
      <c r="UXX90" s="99"/>
      <c r="UXY90" s="99"/>
      <c r="UXZ90" s="99"/>
      <c r="UYA90" s="99"/>
      <c r="UYB90" s="99"/>
      <c r="UYC90" s="99"/>
      <c r="UYD90" s="99"/>
      <c r="UYE90" s="99"/>
      <c r="UYF90" s="99"/>
      <c r="UYG90" s="99"/>
      <c r="UYH90" s="99"/>
      <c r="UYI90" s="99"/>
      <c r="UYJ90" s="99"/>
      <c r="UYK90" s="99"/>
      <c r="UYL90" s="99"/>
      <c r="UYM90" s="99"/>
      <c r="UYN90" s="99"/>
      <c r="UYO90" s="99"/>
      <c r="UYP90" s="99"/>
      <c r="UYQ90" s="99"/>
      <c r="UYR90" s="99"/>
      <c r="UYS90" s="99"/>
      <c r="UYT90" s="99"/>
      <c r="UYU90" s="99"/>
      <c r="UYV90" s="99"/>
      <c r="UYW90" s="99"/>
      <c r="UYX90" s="99"/>
      <c r="UYY90" s="99"/>
      <c r="UYZ90" s="99"/>
      <c r="UZA90" s="99"/>
      <c r="UZB90" s="99"/>
      <c r="UZC90" s="99"/>
      <c r="UZD90" s="99"/>
      <c r="UZE90" s="99"/>
      <c r="UZF90" s="99"/>
      <c r="UZG90" s="99"/>
      <c r="UZH90" s="99"/>
      <c r="UZI90" s="99"/>
      <c r="UZJ90" s="99"/>
      <c r="UZK90" s="99"/>
      <c r="UZL90" s="99"/>
      <c r="UZM90" s="99"/>
      <c r="UZN90" s="99"/>
      <c r="UZO90" s="99"/>
      <c r="UZP90" s="99"/>
      <c r="UZQ90" s="99"/>
      <c r="UZR90" s="99"/>
      <c r="UZS90" s="99"/>
      <c r="UZT90" s="99"/>
      <c r="UZU90" s="99"/>
      <c r="UZV90" s="99"/>
      <c r="UZW90" s="99"/>
      <c r="UZX90" s="99"/>
      <c r="UZY90" s="99"/>
      <c r="UZZ90" s="99"/>
      <c r="VAA90" s="99"/>
      <c r="VAB90" s="99"/>
      <c r="VAC90" s="99"/>
      <c r="VAD90" s="99"/>
      <c r="VAE90" s="99"/>
      <c r="VAF90" s="99"/>
      <c r="VAG90" s="99"/>
      <c r="VAH90" s="99"/>
      <c r="VAI90" s="99"/>
      <c r="VAJ90" s="99"/>
      <c r="VAK90" s="99"/>
      <c r="VAL90" s="99"/>
      <c r="VAM90" s="99"/>
      <c r="VAN90" s="99"/>
      <c r="VAO90" s="99"/>
      <c r="VAP90" s="99"/>
      <c r="VAQ90" s="99"/>
      <c r="VAR90" s="99"/>
      <c r="VAS90" s="99"/>
      <c r="VAT90" s="99"/>
      <c r="VAU90" s="99"/>
      <c r="VAV90" s="99"/>
      <c r="VAW90" s="99"/>
      <c r="VAX90" s="99"/>
      <c r="VAY90" s="99"/>
      <c r="VAZ90" s="99"/>
      <c r="VBA90" s="99"/>
      <c r="VBB90" s="99"/>
      <c r="VBC90" s="99"/>
      <c r="VBD90" s="99"/>
      <c r="VBE90" s="99"/>
      <c r="VBF90" s="99"/>
      <c r="VBG90" s="99"/>
      <c r="VBH90" s="99"/>
      <c r="VBI90" s="99"/>
      <c r="VBJ90" s="99"/>
      <c r="VBK90" s="99"/>
      <c r="VBL90" s="99"/>
      <c r="VBM90" s="99"/>
      <c r="VBN90" s="99"/>
      <c r="VBO90" s="99"/>
      <c r="VBP90" s="99"/>
      <c r="VBQ90" s="99"/>
      <c r="VBR90" s="99"/>
      <c r="VBS90" s="99"/>
      <c r="VBT90" s="99"/>
      <c r="VBU90" s="99"/>
      <c r="VBV90" s="99"/>
      <c r="VBW90" s="99"/>
      <c r="VBX90" s="99"/>
      <c r="VBY90" s="99"/>
      <c r="VBZ90" s="99"/>
      <c r="VCA90" s="99"/>
      <c r="VCB90" s="99"/>
      <c r="VCC90" s="99"/>
      <c r="VCD90" s="99"/>
      <c r="VCE90" s="99"/>
      <c r="VCF90" s="99"/>
      <c r="VCG90" s="99"/>
      <c r="VCH90" s="99"/>
      <c r="VCI90" s="99"/>
      <c r="VCJ90" s="99"/>
      <c r="VCK90" s="99"/>
      <c r="VCL90" s="99"/>
      <c r="VCM90" s="99"/>
      <c r="VCN90" s="99"/>
      <c r="VCO90" s="99"/>
      <c r="VCP90" s="99"/>
      <c r="VCQ90" s="99"/>
      <c r="VCR90" s="99"/>
      <c r="VCS90" s="99"/>
      <c r="VCT90" s="99"/>
      <c r="VCU90" s="99"/>
      <c r="VCV90" s="99"/>
      <c r="VCW90" s="99"/>
      <c r="VCX90" s="99"/>
      <c r="VCY90" s="99"/>
      <c r="VCZ90" s="99"/>
      <c r="VDA90" s="99"/>
      <c r="VDB90" s="99"/>
      <c r="VDC90" s="99"/>
      <c r="VDD90" s="99"/>
      <c r="VDE90" s="99"/>
      <c r="VDF90" s="99"/>
      <c r="VDG90" s="99"/>
      <c r="VDH90" s="99"/>
      <c r="VDI90" s="99"/>
      <c r="VDJ90" s="99"/>
      <c r="VDK90" s="99"/>
      <c r="VDL90" s="99"/>
      <c r="VDM90" s="99"/>
      <c r="VDN90" s="99"/>
      <c r="VDO90" s="99"/>
      <c r="VDP90" s="99"/>
      <c r="VDQ90" s="99"/>
      <c r="VDR90" s="99"/>
      <c r="VDS90" s="99"/>
      <c r="VDT90" s="99"/>
      <c r="VDU90" s="99"/>
      <c r="VDV90" s="99"/>
      <c r="VDW90" s="99"/>
      <c r="VDX90" s="99"/>
      <c r="VDY90" s="99"/>
      <c r="VDZ90" s="99"/>
      <c r="VEA90" s="99"/>
      <c r="VEB90" s="99"/>
      <c r="VEC90" s="99"/>
      <c r="VED90" s="99"/>
      <c r="VEE90" s="99"/>
      <c r="VEF90" s="99"/>
      <c r="VEG90" s="99"/>
      <c r="VEH90" s="99"/>
      <c r="VEI90" s="99"/>
      <c r="VEJ90" s="99"/>
      <c r="VEK90" s="99"/>
      <c r="VEL90" s="99"/>
      <c r="VEM90" s="99"/>
      <c r="VEN90" s="99"/>
      <c r="VEO90" s="99"/>
      <c r="VEP90" s="99"/>
      <c r="VEQ90" s="99"/>
      <c r="VER90" s="99"/>
      <c r="VES90" s="99"/>
      <c r="VET90" s="99"/>
      <c r="VEU90" s="99"/>
      <c r="VEV90" s="99"/>
      <c r="VEW90" s="99"/>
      <c r="VEX90" s="99"/>
      <c r="VEY90" s="99"/>
      <c r="VEZ90" s="99"/>
      <c r="VFA90" s="99"/>
      <c r="VFB90" s="99"/>
      <c r="VFC90" s="99"/>
      <c r="VFD90" s="99"/>
      <c r="VFE90" s="99"/>
      <c r="VFF90" s="99"/>
      <c r="VFG90" s="99"/>
      <c r="VFH90" s="99"/>
      <c r="VFI90" s="99"/>
      <c r="VFJ90" s="99"/>
      <c r="VFK90" s="99"/>
      <c r="VFL90" s="99"/>
      <c r="VFM90" s="99"/>
      <c r="VFN90" s="99"/>
      <c r="VFO90" s="99"/>
      <c r="VFP90" s="99"/>
      <c r="VFQ90" s="99"/>
      <c r="VFR90" s="99"/>
      <c r="VFS90" s="99"/>
      <c r="VFT90" s="99"/>
      <c r="VFU90" s="99"/>
      <c r="VFV90" s="99"/>
      <c r="VFW90" s="99"/>
      <c r="VFX90" s="99"/>
      <c r="VFY90" s="99"/>
      <c r="VFZ90" s="99"/>
      <c r="VGA90" s="99"/>
      <c r="VGB90" s="99"/>
      <c r="VGC90" s="99"/>
      <c r="VGD90" s="99"/>
      <c r="VGE90" s="99"/>
      <c r="VGF90" s="99"/>
      <c r="VGG90" s="99"/>
      <c r="VGH90" s="99"/>
      <c r="VGI90" s="99"/>
      <c r="VGJ90" s="99"/>
      <c r="VGK90" s="99"/>
      <c r="VGL90" s="99"/>
      <c r="VGM90" s="99"/>
      <c r="VGN90" s="99"/>
      <c r="VGO90" s="99"/>
      <c r="VGP90" s="99"/>
      <c r="VGQ90" s="99"/>
      <c r="VGR90" s="99"/>
      <c r="VGS90" s="99"/>
      <c r="VGT90" s="99"/>
      <c r="VGU90" s="99"/>
      <c r="VGV90" s="99"/>
      <c r="VGW90" s="99"/>
      <c r="VGX90" s="99"/>
      <c r="VGY90" s="99"/>
      <c r="VGZ90" s="99"/>
      <c r="VHA90" s="99"/>
      <c r="VHB90" s="99"/>
      <c r="VHC90" s="99"/>
      <c r="VHD90" s="99"/>
      <c r="VHE90" s="99"/>
      <c r="VHF90" s="99"/>
      <c r="VHG90" s="99"/>
      <c r="VHH90" s="99"/>
      <c r="VHI90" s="99"/>
      <c r="VHJ90" s="99"/>
      <c r="VHK90" s="99"/>
      <c r="VHL90" s="99"/>
      <c r="VHM90" s="99"/>
      <c r="VHN90" s="99"/>
      <c r="VHO90" s="99"/>
      <c r="VHP90" s="99"/>
      <c r="VHQ90" s="99"/>
      <c r="VHR90" s="99"/>
      <c r="VHS90" s="99"/>
      <c r="VHT90" s="99"/>
      <c r="VHU90" s="99"/>
      <c r="VHV90" s="99"/>
      <c r="VHW90" s="99"/>
      <c r="VHX90" s="99"/>
      <c r="VHY90" s="99"/>
      <c r="VHZ90" s="99"/>
      <c r="VIA90" s="99"/>
      <c r="VIB90" s="99"/>
      <c r="VIC90" s="99"/>
      <c r="VID90" s="99"/>
      <c r="VIE90" s="99"/>
      <c r="VIF90" s="99"/>
      <c r="VIG90" s="99"/>
      <c r="VIH90" s="99"/>
      <c r="VII90" s="99"/>
      <c r="VIJ90" s="99"/>
      <c r="VIK90" s="99"/>
      <c r="VIL90" s="99"/>
      <c r="VIM90" s="99"/>
      <c r="VIN90" s="99"/>
      <c r="VIO90" s="99"/>
      <c r="VIP90" s="99"/>
      <c r="VIQ90" s="99"/>
      <c r="VIR90" s="99"/>
      <c r="VIS90" s="99"/>
      <c r="VIT90" s="99"/>
      <c r="VIU90" s="99"/>
      <c r="VIV90" s="99"/>
      <c r="VIW90" s="99"/>
      <c r="VIX90" s="99"/>
      <c r="VIY90" s="99"/>
      <c r="VIZ90" s="99"/>
      <c r="VJA90" s="99"/>
      <c r="VJB90" s="99"/>
      <c r="VJC90" s="99"/>
      <c r="VJD90" s="99"/>
      <c r="VJE90" s="99"/>
      <c r="VJF90" s="99"/>
      <c r="VJG90" s="99"/>
      <c r="VJH90" s="99"/>
      <c r="VJI90" s="99"/>
      <c r="VJJ90" s="99"/>
      <c r="VJK90" s="99"/>
      <c r="VJL90" s="99"/>
      <c r="VJM90" s="99"/>
      <c r="VJN90" s="99"/>
      <c r="VJO90" s="99"/>
      <c r="VJP90" s="99"/>
      <c r="VJQ90" s="99"/>
      <c r="VJR90" s="99"/>
      <c r="VJS90" s="99"/>
      <c r="VJT90" s="99"/>
      <c r="VJU90" s="99"/>
      <c r="VJV90" s="99"/>
      <c r="VJW90" s="99"/>
      <c r="VJX90" s="99"/>
      <c r="VJY90" s="99"/>
      <c r="VJZ90" s="99"/>
      <c r="VKA90" s="99"/>
      <c r="VKB90" s="99"/>
      <c r="VKC90" s="99"/>
      <c r="VKD90" s="99"/>
      <c r="VKE90" s="99"/>
      <c r="VKF90" s="99"/>
      <c r="VKG90" s="99"/>
      <c r="VKH90" s="99"/>
      <c r="VKI90" s="99"/>
      <c r="VKJ90" s="99"/>
      <c r="VKK90" s="99"/>
      <c r="VKL90" s="99"/>
      <c r="VKM90" s="99"/>
      <c r="VKN90" s="99"/>
      <c r="VKO90" s="99"/>
      <c r="VKP90" s="99"/>
      <c r="VKQ90" s="99"/>
      <c r="VKR90" s="99"/>
      <c r="VKS90" s="99"/>
      <c r="VKT90" s="99"/>
      <c r="VKU90" s="99"/>
      <c r="VKV90" s="99"/>
      <c r="VKW90" s="99"/>
      <c r="VKX90" s="99"/>
      <c r="VKY90" s="99"/>
      <c r="VKZ90" s="99"/>
      <c r="VLA90" s="99"/>
      <c r="VLB90" s="99"/>
      <c r="VLC90" s="99"/>
      <c r="VLD90" s="99"/>
      <c r="VLE90" s="99"/>
      <c r="VLF90" s="99"/>
      <c r="VLG90" s="99"/>
      <c r="VLH90" s="99"/>
      <c r="VLI90" s="99"/>
      <c r="VLJ90" s="99"/>
      <c r="VLK90" s="99"/>
      <c r="VLL90" s="99"/>
      <c r="VLM90" s="99"/>
      <c r="VLN90" s="99"/>
      <c r="VLO90" s="99"/>
      <c r="VLP90" s="99"/>
      <c r="VLQ90" s="99"/>
      <c r="VLR90" s="99"/>
      <c r="VLS90" s="99"/>
      <c r="VLT90" s="99"/>
      <c r="VLU90" s="99"/>
      <c r="VLV90" s="99"/>
      <c r="VLW90" s="99"/>
      <c r="VLX90" s="99"/>
      <c r="VLY90" s="99"/>
      <c r="VLZ90" s="99"/>
      <c r="VMA90" s="99"/>
      <c r="VMB90" s="99"/>
      <c r="VMC90" s="99"/>
      <c r="VMD90" s="99"/>
      <c r="VME90" s="99"/>
      <c r="VMF90" s="99"/>
      <c r="VMG90" s="99"/>
      <c r="VMH90" s="99"/>
      <c r="VMI90" s="99"/>
      <c r="VMJ90" s="99"/>
      <c r="VMK90" s="99"/>
      <c r="VML90" s="99"/>
      <c r="VMM90" s="99"/>
      <c r="VMN90" s="99"/>
      <c r="VMO90" s="99"/>
      <c r="VMP90" s="99"/>
      <c r="VMQ90" s="99"/>
      <c r="VMR90" s="99"/>
      <c r="VMS90" s="99"/>
      <c r="VMT90" s="99"/>
      <c r="VMU90" s="99"/>
      <c r="VMV90" s="99"/>
      <c r="VMW90" s="99"/>
      <c r="VMX90" s="99"/>
      <c r="VMY90" s="99"/>
      <c r="VMZ90" s="99"/>
      <c r="VNA90" s="99"/>
      <c r="VNB90" s="99"/>
      <c r="VNC90" s="99"/>
      <c r="VND90" s="99"/>
      <c r="VNE90" s="99"/>
      <c r="VNF90" s="99"/>
      <c r="VNG90" s="99"/>
      <c r="VNH90" s="99"/>
      <c r="VNI90" s="99"/>
      <c r="VNJ90" s="99"/>
      <c r="VNK90" s="99"/>
      <c r="VNL90" s="99"/>
      <c r="VNM90" s="99"/>
      <c r="VNN90" s="99"/>
      <c r="VNO90" s="99"/>
      <c r="VNP90" s="99"/>
      <c r="VNQ90" s="99"/>
      <c r="VNR90" s="99"/>
      <c r="VNS90" s="99"/>
      <c r="VNT90" s="99"/>
      <c r="VNU90" s="99"/>
      <c r="VNV90" s="99"/>
      <c r="VNW90" s="99"/>
      <c r="VNX90" s="99"/>
      <c r="VNY90" s="99"/>
      <c r="VNZ90" s="99"/>
      <c r="VOA90" s="99"/>
      <c r="VOB90" s="99"/>
      <c r="VOC90" s="99"/>
      <c r="VOD90" s="99"/>
      <c r="VOE90" s="99"/>
      <c r="VOF90" s="99"/>
      <c r="VOG90" s="99"/>
      <c r="VOH90" s="99"/>
      <c r="VOI90" s="99"/>
      <c r="VOJ90" s="99"/>
      <c r="VOK90" s="99"/>
      <c r="VOL90" s="99"/>
      <c r="VOM90" s="99"/>
      <c r="VON90" s="99"/>
      <c r="VOO90" s="99"/>
      <c r="VOP90" s="99"/>
      <c r="VOQ90" s="99"/>
      <c r="VOR90" s="99"/>
      <c r="VOS90" s="99"/>
      <c r="VOT90" s="99"/>
      <c r="VOU90" s="99"/>
      <c r="VOV90" s="99"/>
      <c r="VOW90" s="99"/>
      <c r="VOX90" s="99"/>
      <c r="VOY90" s="99"/>
      <c r="VOZ90" s="99"/>
      <c r="VPA90" s="99"/>
      <c r="VPB90" s="99"/>
      <c r="VPC90" s="99"/>
      <c r="VPD90" s="99"/>
      <c r="VPE90" s="99"/>
      <c r="VPF90" s="99"/>
      <c r="VPG90" s="99"/>
      <c r="VPH90" s="99"/>
      <c r="VPI90" s="99"/>
      <c r="VPJ90" s="99"/>
      <c r="VPK90" s="99"/>
      <c r="VPL90" s="99"/>
      <c r="VPM90" s="99"/>
      <c r="VPN90" s="99"/>
      <c r="VPO90" s="99"/>
      <c r="VPP90" s="99"/>
      <c r="VPQ90" s="99"/>
      <c r="VPR90" s="99"/>
      <c r="VPS90" s="99"/>
      <c r="VPT90" s="99"/>
      <c r="VPU90" s="99"/>
      <c r="VPV90" s="99"/>
      <c r="VPW90" s="99"/>
      <c r="VPX90" s="99"/>
      <c r="VPY90" s="99"/>
      <c r="VPZ90" s="99"/>
      <c r="VQA90" s="99"/>
      <c r="VQB90" s="99"/>
      <c r="VQC90" s="99"/>
      <c r="VQD90" s="99"/>
      <c r="VQE90" s="99"/>
      <c r="VQF90" s="99"/>
      <c r="VQG90" s="99"/>
      <c r="VQH90" s="99"/>
      <c r="VQI90" s="99"/>
      <c r="VQJ90" s="99"/>
      <c r="VQK90" s="99"/>
      <c r="VQL90" s="99"/>
      <c r="VQM90" s="99"/>
      <c r="VQN90" s="99"/>
      <c r="VQO90" s="99"/>
      <c r="VQP90" s="99"/>
      <c r="VQQ90" s="99"/>
      <c r="VQR90" s="99"/>
      <c r="VQS90" s="99"/>
      <c r="VQT90" s="99"/>
      <c r="VQU90" s="99"/>
      <c r="VQV90" s="99"/>
      <c r="VQW90" s="99"/>
      <c r="VQX90" s="99"/>
      <c r="VQY90" s="99"/>
      <c r="VQZ90" s="99"/>
      <c r="VRA90" s="99"/>
      <c r="VRB90" s="99"/>
      <c r="VRC90" s="99"/>
      <c r="VRD90" s="99"/>
      <c r="VRE90" s="99"/>
      <c r="VRF90" s="99"/>
      <c r="VRG90" s="99"/>
      <c r="VRH90" s="99"/>
      <c r="VRI90" s="99"/>
      <c r="VRJ90" s="99"/>
      <c r="VRK90" s="99"/>
      <c r="VRL90" s="99"/>
      <c r="VRM90" s="99"/>
      <c r="VRN90" s="99"/>
      <c r="VRO90" s="99"/>
      <c r="VRP90" s="99"/>
      <c r="VRQ90" s="99"/>
      <c r="VRR90" s="99"/>
      <c r="VRS90" s="99"/>
      <c r="VRT90" s="99"/>
      <c r="VRU90" s="99"/>
      <c r="VRV90" s="99"/>
      <c r="VRW90" s="99"/>
      <c r="VRX90" s="99"/>
      <c r="VRY90" s="99"/>
      <c r="VRZ90" s="99"/>
      <c r="VSA90" s="99"/>
      <c r="VSB90" s="99"/>
      <c r="VSC90" s="99"/>
      <c r="VSD90" s="99"/>
      <c r="VSE90" s="99"/>
      <c r="VSF90" s="99"/>
      <c r="VSG90" s="99"/>
      <c r="VSH90" s="99"/>
      <c r="VSI90" s="99"/>
      <c r="VSJ90" s="99"/>
      <c r="VSK90" s="99"/>
      <c r="VSL90" s="99"/>
      <c r="VSM90" s="99"/>
      <c r="VSN90" s="99"/>
      <c r="VSO90" s="99"/>
      <c r="VSP90" s="99"/>
      <c r="VSQ90" s="99"/>
      <c r="VSR90" s="99"/>
      <c r="VSS90" s="99"/>
      <c r="VST90" s="99"/>
      <c r="VSU90" s="99"/>
      <c r="VSV90" s="99"/>
      <c r="VSW90" s="99"/>
      <c r="VSX90" s="99"/>
      <c r="VSY90" s="99"/>
      <c r="VSZ90" s="99"/>
      <c r="VTA90" s="99"/>
      <c r="VTB90" s="99"/>
      <c r="VTC90" s="99"/>
      <c r="VTD90" s="99"/>
      <c r="VTE90" s="99"/>
      <c r="VTF90" s="99"/>
      <c r="VTG90" s="99"/>
      <c r="VTH90" s="99"/>
      <c r="VTI90" s="99"/>
      <c r="VTJ90" s="99"/>
      <c r="VTK90" s="99"/>
      <c r="VTL90" s="99"/>
      <c r="VTM90" s="99"/>
      <c r="VTN90" s="99"/>
      <c r="VTO90" s="99"/>
      <c r="VTP90" s="99"/>
      <c r="VTQ90" s="99"/>
      <c r="VTR90" s="99"/>
      <c r="VTS90" s="99"/>
      <c r="VTT90" s="99"/>
      <c r="VTU90" s="99"/>
      <c r="VTV90" s="99"/>
      <c r="VTW90" s="99"/>
      <c r="VTX90" s="99"/>
      <c r="VTY90" s="99"/>
      <c r="VTZ90" s="99"/>
      <c r="VUA90" s="99"/>
      <c r="VUB90" s="99"/>
      <c r="VUC90" s="99"/>
      <c r="VUD90" s="99"/>
      <c r="VUE90" s="99"/>
      <c r="VUF90" s="99"/>
      <c r="VUG90" s="99"/>
      <c r="VUH90" s="99"/>
      <c r="VUI90" s="99"/>
      <c r="VUJ90" s="99"/>
      <c r="VUK90" s="99"/>
      <c r="VUL90" s="99"/>
      <c r="VUM90" s="99"/>
      <c r="VUN90" s="99"/>
      <c r="VUO90" s="99"/>
      <c r="VUP90" s="99"/>
      <c r="VUQ90" s="99"/>
      <c r="VUR90" s="99"/>
      <c r="VUS90" s="99"/>
      <c r="VUT90" s="99"/>
      <c r="VUU90" s="99"/>
      <c r="VUV90" s="99"/>
      <c r="VUW90" s="99"/>
      <c r="VUX90" s="99"/>
      <c r="VUY90" s="99"/>
      <c r="VUZ90" s="99"/>
      <c r="VVA90" s="99"/>
      <c r="VVB90" s="99"/>
      <c r="VVC90" s="99"/>
      <c r="VVD90" s="99"/>
      <c r="VVE90" s="99"/>
      <c r="VVF90" s="99"/>
      <c r="VVG90" s="99"/>
      <c r="VVH90" s="99"/>
      <c r="VVI90" s="99"/>
      <c r="VVJ90" s="99"/>
      <c r="VVK90" s="99"/>
      <c r="VVL90" s="99"/>
      <c r="VVM90" s="99"/>
      <c r="VVN90" s="99"/>
      <c r="VVO90" s="99"/>
      <c r="VVP90" s="99"/>
      <c r="VVQ90" s="99"/>
      <c r="VVR90" s="99"/>
      <c r="VVS90" s="99"/>
      <c r="VVT90" s="99"/>
      <c r="VVU90" s="99"/>
      <c r="VVV90" s="99"/>
      <c r="VVW90" s="99"/>
      <c r="VVX90" s="99"/>
      <c r="VVY90" s="99"/>
      <c r="VVZ90" s="99"/>
      <c r="VWA90" s="99"/>
      <c r="VWB90" s="99"/>
      <c r="VWC90" s="99"/>
      <c r="VWD90" s="99"/>
      <c r="VWE90" s="99"/>
      <c r="VWF90" s="99"/>
      <c r="VWG90" s="99"/>
      <c r="VWH90" s="99"/>
      <c r="VWI90" s="99"/>
      <c r="VWJ90" s="99"/>
      <c r="VWK90" s="99"/>
      <c r="VWL90" s="99"/>
      <c r="VWM90" s="99"/>
      <c r="VWN90" s="99"/>
      <c r="VWO90" s="99"/>
      <c r="VWP90" s="99"/>
      <c r="VWQ90" s="99"/>
      <c r="VWR90" s="99"/>
      <c r="VWS90" s="99"/>
      <c r="VWT90" s="99"/>
      <c r="VWU90" s="99"/>
      <c r="VWV90" s="99"/>
      <c r="VWW90" s="99"/>
      <c r="VWX90" s="99"/>
      <c r="VWY90" s="99"/>
      <c r="VWZ90" s="99"/>
      <c r="VXA90" s="99"/>
      <c r="VXB90" s="99"/>
      <c r="VXC90" s="99"/>
      <c r="VXD90" s="99"/>
      <c r="VXE90" s="99"/>
      <c r="VXF90" s="99"/>
      <c r="VXG90" s="99"/>
      <c r="VXH90" s="99"/>
      <c r="VXI90" s="99"/>
      <c r="VXJ90" s="99"/>
      <c r="VXK90" s="99"/>
      <c r="VXL90" s="99"/>
      <c r="VXM90" s="99"/>
      <c r="VXN90" s="99"/>
      <c r="VXO90" s="99"/>
      <c r="VXP90" s="99"/>
      <c r="VXQ90" s="99"/>
      <c r="VXR90" s="99"/>
      <c r="VXS90" s="99"/>
      <c r="VXT90" s="99"/>
      <c r="VXU90" s="99"/>
      <c r="VXV90" s="99"/>
      <c r="VXW90" s="99"/>
      <c r="VXX90" s="99"/>
      <c r="VXY90" s="99"/>
      <c r="VXZ90" s="99"/>
      <c r="VYA90" s="99"/>
      <c r="VYB90" s="99"/>
      <c r="VYC90" s="99"/>
      <c r="VYD90" s="99"/>
      <c r="VYE90" s="99"/>
      <c r="VYF90" s="99"/>
      <c r="VYG90" s="99"/>
      <c r="VYH90" s="99"/>
      <c r="VYI90" s="99"/>
      <c r="VYJ90" s="99"/>
      <c r="VYK90" s="99"/>
      <c r="VYL90" s="99"/>
      <c r="VYM90" s="99"/>
      <c r="VYN90" s="99"/>
      <c r="VYO90" s="99"/>
      <c r="VYP90" s="99"/>
      <c r="VYQ90" s="99"/>
      <c r="VYR90" s="99"/>
      <c r="VYS90" s="99"/>
      <c r="VYT90" s="99"/>
      <c r="VYU90" s="99"/>
      <c r="VYV90" s="99"/>
      <c r="VYW90" s="99"/>
      <c r="VYX90" s="99"/>
      <c r="VYY90" s="99"/>
      <c r="VYZ90" s="99"/>
      <c r="VZA90" s="99"/>
      <c r="VZB90" s="99"/>
      <c r="VZC90" s="99"/>
      <c r="VZD90" s="99"/>
      <c r="VZE90" s="99"/>
      <c r="VZF90" s="99"/>
      <c r="VZG90" s="99"/>
      <c r="VZH90" s="99"/>
      <c r="VZI90" s="99"/>
      <c r="VZJ90" s="99"/>
      <c r="VZK90" s="99"/>
      <c r="VZL90" s="99"/>
      <c r="VZM90" s="99"/>
      <c r="VZN90" s="99"/>
      <c r="VZO90" s="99"/>
      <c r="VZP90" s="99"/>
      <c r="VZQ90" s="99"/>
      <c r="VZR90" s="99"/>
      <c r="VZS90" s="99"/>
      <c r="VZT90" s="99"/>
      <c r="VZU90" s="99"/>
      <c r="VZV90" s="99"/>
      <c r="VZW90" s="99"/>
      <c r="VZX90" s="99"/>
      <c r="VZY90" s="99"/>
      <c r="VZZ90" s="99"/>
      <c r="WAA90" s="99"/>
      <c r="WAB90" s="99"/>
      <c r="WAC90" s="99"/>
      <c r="WAD90" s="99"/>
      <c r="WAE90" s="99"/>
      <c r="WAF90" s="99"/>
      <c r="WAG90" s="99"/>
      <c r="WAH90" s="99"/>
      <c r="WAI90" s="99"/>
      <c r="WAJ90" s="99"/>
      <c r="WAK90" s="99"/>
      <c r="WAL90" s="99"/>
      <c r="WAM90" s="99"/>
      <c r="WAN90" s="99"/>
      <c r="WAO90" s="99"/>
      <c r="WAP90" s="99"/>
      <c r="WAQ90" s="99"/>
      <c r="WAR90" s="99"/>
      <c r="WAS90" s="99"/>
      <c r="WAT90" s="99"/>
      <c r="WAU90" s="99"/>
      <c r="WAV90" s="99"/>
      <c r="WAW90" s="99"/>
      <c r="WAX90" s="99"/>
      <c r="WAY90" s="99"/>
      <c r="WAZ90" s="99"/>
      <c r="WBA90" s="99"/>
      <c r="WBB90" s="99"/>
      <c r="WBC90" s="99"/>
      <c r="WBD90" s="99"/>
      <c r="WBE90" s="99"/>
      <c r="WBF90" s="99"/>
      <c r="WBG90" s="99"/>
      <c r="WBH90" s="99"/>
      <c r="WBI90" s="99"/>
      <c r="WBJ90" s="99"/>
      <c r="WBK90" s="99"/>
      <c r="WBL90" s="99"/>
      <c r="WBM90" s="99"/>
      <c r="WBN90" s="99"/>
      <c r="WBO90" s="99"/>
      <c r="WBP90" s="99"/>
      <c r="WBQ90" s="99"/>
      <c r="WBR90" s="99"/>
      <c r="WBS90" s="99"/>
      <c r="WBT90" s="99"/>
      <c r="WBU90" s="99"/>
      <c r="WBV90" s="99"/>
      <c r="WBW90" s="99"/>
      <c r="WBX90" s="99"/>
      <c r="WBY90" s="99"/>
      <c r="WBZ90" s="99"/>
      <c r="WCA90" s="99"/>
      <c r="WCB90" s="99"/>
      <c r="WCC90" s="99"/>
      <c r="WCD90" s="99"/>
      <c r="WCE90" s="99"/>
      <c r="WCF90" s="99"/>
      <c r="WCG90" s="99"/>
      <c r="WCH90" s="99"/>
      <c r="WCI90" s="99"/>
      <c r="WCJ90" s="99"/>
      <c r="WCK90" s="99"/>
      <c r="WCL90" s="99"/>
      <c r="WCM90" s="99"/>
      <c r="WCN90" s="99"/>
      <c r="WCO90" s="99"/>
      <c r="WCP90" s="99"/>
      <c r="WCQ90" s="99"/>
      <c r="WCR90" s="99"/>
      <c r="WCS90" s="99"/>
      <c r="WCT90" s="99"/>
      <c r="WCU90" s="99"/>
      <c r="WCV90" s="99"/>
      <c r="WCW90" s="99"/>
      <c r="WCX90" s="99"/>
      <c r="WCY90" s="99"/>
      <c r="WCZ90" s="99"/>
      <c r="WDA90" s="99"/>
      <c r="WDB90" s="99"/>
      <c r="WDC90" s="99"/>
      <c r="WDD90" s="99"/>
      <c r="WDE90" s="99"/>
      <c r="WDF90" s="99"/>
      <c r="WDG90" s="99"/>
      <c r="WDH90" s="99"/>
      <c r="WDI90" s="99"/>
      <c r="WDJ90" s="99"/>
      <c r="WDK90" s="99"/>
      <c r="WDL90" s="99"/>
      <c r="WDM90" s="99"/>
      <c r="WDN90" s="99"/>
      <c r="WDO90" s="99"/>
      <c r="WDP90" s="99"/>
      <c r="WDQ90" s="99"/>
      <c r="WDR90" s="99"/>
      <c r="WDS90" s="99"/>
      <c r="WDT90" s="99"/>
      <c r="WDU90" s="99"/>
      <c r="WDV90" s="99"/>
      <c r="WDW90" s="99"/>
      <c r="WDX90" s="99"/>
      <c r="WDY90" s="99"/>
      <c r="WDZ90" s="99"/>
      <c r="WEA90" s="99"/>
      <c r="WEB90" s="99"/>
      <c r="WEC90" s="99"/>
      <c r="WED90" s="99"/>
      <c r="WEE90" s="99"/>
      <c r="WEF90" s="99"/>
      <c r="WEG90" s="99"/>
      <c r="WEH90" s="99"/>
      <c r="WEI90" s="99"/>
      <c r="WEJ90" s="99"/>
      <c r="WEK90" s="99"/>
      <c r="WEL90" s="99"/>
      <c r="WEM90" s="99"/>
      <c r="WEN90" s="99"/>
      <c r="WEO90" s="99"/>
      <c r="WEP90" s="99"/>
      <c r="WEQ90" s="99"/>
      <c r="WER90" s="99"/>
      <c r="WES90" s="99"/>
      <c r="WET90" s="99"/>
      <c r="WEU90" s="99"/>
      <c r="WEV90" s="99"/>
      <c r="WEW90" s="99"/>
      <c r="WEX90" s="99"/>
      <c r="WEY90" s="99"/>
      <c r="WEZ90" s="99"/>
      <c r="WFA90" s="99"/>
      <c r="WFB90" s="99"/>
      <c r="WFC90" s="99"/>
      <c r="WFD90" s="99"/>
      <c r="WFE90" s="99"/>
      <c r="WFF90" s="99"/>
      <c r="WFG90" s="99"/>
      <c r="WFH90" s="99"/>
      <c r="WFI90" s="99"/>
      <c r="WFJ90" s="99"/>
      <c r="WFK90" s="99"/>
      <c r="WFL90" s="99"/>
      <c r="WFM90" s="99"/>
      <c r="WFN90" s="99"/>
      <c r="WFO90" s="99"/>
      <c r="WFP90" s="99"/>
      <c r="WFQ90" s="99"/>
      <c r="WFR90" s="99"/>
      <c r="WFS90" s="99"/>
      <c r="WFT90" s="99"/>
      <c r="WFU90" s="99"/>
      <c r="WFV90" s="99"/>
      <c r="WFW90" s="99"/>
      <c r="WFX90" s="99"/>
      <c r="WFY90" s="99"/>
      <c r="WFZ90" s="99"/>
      <c r="WGA90" s="99"/>
      <c r="WGB90" s="99"/>
      <c r="WGC90" s="99"/>
      <c r="WGD90" s="99"/>
      <c r="WGE90" s="99"/>
      <c r="WGF90" s="99"/>
      <c r="WGG90" s="99"/>
      <c r="WGH90" s="99"/>
      <c r="WGI90" s="99"/>
      <c r="WGJ90" s="99"/>
      <c r="WGK90" s="99"/>
      <c r="WGL90" s="99"/>
      <c r="WGM90" s="99"/>
      <c r="WGN90" s="99"/>
      <c r="WGO90" s="99"/>
      <c r="WGP90" s="99"/>
      <c r="WGQ90" s="99"/>
      <c r="WGR90" s="99"/>
      <c r="WGS90" s="99"/>
      <c r="WGT90" s="99"/>
      <c r="WGU90" s="99"/>
      <c r="WGV90" s="99"/>
      <c r="WGW90" s="99"/>
      <c r="WGX90" s="99"/>
      <c r="WGY90" s="99"/>
      <c r="WGZ90" s="99"/>
      <c r="WHA90" s="99"/>
      <c r="WHB90" s="99"/>
      <c r="WHC90" s="99"/>
      <c r="WHD90" s="99"/>
      <c r="WHE90" s="99"/>
      <c r="WHF90" s="99"/>
      <c r="WHG90" s="99"/>
      <c r="WHH90" s="99"/>
      <c r="WHI90" s="99"/>
      <c r="WHJ90" s="99"/>
      <c r="WHK90" s="99"/>
      <c r="WHL90" s="99"/>
      <c r="WHM90" s="99"/>
      <c r="WHN90" s="99"/>
      <c r="WHO90" s="99"/>
      <c r="WHP90" s="99"/>
      <c r="WHQ90" s="99"/>
      <c r="WHR90" s="99"/>
      <c r="WHS90" s="99"/>
      <c r="WHT90" s="99"/>
      <c r="WHU90" s="99"/>
      <c r="WHV90" s="99"/>
      <c r="WHW90" s="99"/>
      <c r="WHX90" s="99"/>
      <c r="WHY90" s="99"/>
      <c r="WHZ90" s="99"/>
      <c r="WIA90" s="99"/>
      <c r="WIB90" s="99"/>
      <c r="WIC90" s="99"/>
      <c r="WID90" s="99"/>
      <c r="WIE90" s="99"/>
      <c r="WIF90" s="99"/>
      <c r="WIG90" s="99"/>
      <c r="WIH90" s="99"/>
      <c r="WII90" s="99"/>
      <c r="WIJ90" s="99"/>
      <c r="WIK90" s="99"/>
      <c r="WIL90" s="99"/>
      <c r="WIM90" s="99"/>
      <c r="WIN90" s="99"/>
      <c r="WIO90" s="99"/>
      <c r="WIP90" s="99"/>
      <c r="WIQ90" s="99"/>
      <c r="WIR90" s="99"/>
      <c r="WIS90" s="99"/>
      <c r="WIT90" s="99"/>
      <c r="WIU90" s="99"/>
      <c r="WIV90" s="99"/>
      <c r="WIW90" s="99"/>
      <c r="WIX90" s="99"/>
      <c r="WIY90" s="99"/>
      <c r="WIZ90" s="99"/>
      <c r="WJA90" s="99"/>
      <c r="WJB90" s="99"/>
      <c r="WJC90" s="99"/>
      <c r="WJD90" s="99"/>
      <c r="WJE90" s="99"/>
      <c r="WJF90" s="99"/>
      <c r="WJG90" s="99"/>
      <c r="WJH90" s="99"/>
      <c r="WJI90" s="99"/>
      <c r="WJJ90" s="99"/>
      <c r="WJK90" s="99"/>
      <c r="WJL90" s="99"/>
      <c r="WJM90" s="99"/>
      <c r="WJN90" s="99"/>
      <c r="WJO90" s="99"/>
      <c r="WJP90" s="99"/>
      <c r="WJQ90" s="99"/>
      <c r="WJR90" s="99"/>
      <c r="WJS90" s="99"/>
      <c r="WJT90" s="99"/>
      <c r="WJU90" s="99"/>
      <c r="WJV90" s="99"/>
      <c r="WJW90" s="99"/>
      <c r="WJX90" s="99"/>
      <c r="WJY90" s="99"/>
      <c r="WJZ90" s="99"/>
      <c r="WKA90" s="99"/>
      <c r="WKB90" s="99"/>
      <c r="WKC90" s="99"/>
      <c r="WKD90" s="99"/>
      <c r="WKE90" s="99"/>
      <c r="WKF90" s="99"/>
      <c r="WKG90" s="99"/>
      <c r="WKH90" s="99"/>
      <c r="WKI90" s="99"/>
      <c r="WKJ90" s="99"/>
      <c r="WKK90" s="99"/>
      <c r="WKL90" s="99"/>
      <c r="WKM90" s="99"/>
      <c r="WKN90" s="99"/>
      <c r="WKO90" s="99"/>
      <c r="WKP90" s="99"/>
      <c r="WKQ90" s="99"/>
      <c r="WKR90" s="99"/>
      <c r="WKS90" s="99"/>
      <c r="WKT90" s="99"/>
      <c r="WKU90" s="99"/>
      <c r="WKV90" s="99"/>
      <c r="WKW90" s="99"/>
      <c r="WKX90" s="99"/>
      <c r="WKY90" s="99"/>
      <c r="WKZ90" s="99"/>
      <c r="WLA90" s="99"/>
      <c r="WLB90" s="99"/>
      <c r="WLC90" s="99"/>
      <c r="WLD90" s="99"/>
      <c r="WLE90" s="99"/>
      <c r="WLF90" s="99"/>
      <c r="WLG90" s="99"/>
      <c r="WLH90" s="99"/>
      <c r="WLI90" s="99"/>
      <c r="WLJ90" s="99"/>
      <c r="WLK90" s="99"/>
      <c r="WLL90" s="99"/>
      <c r="WLM90" s="99"/>
      <c r="WLN90" s="99"/>
      <c r="WLO90" s="99"/>
      <c r="WLP90" s="99"/>
      <c r="WLQ90" s="99"/>
      <c r="WLR90" s="99"/>
      <c r="WLS90" s="99"/>
      <c r="WLT90" s="99"/>
      <c r="WLU90" s="99"/>
      <c r="WLV90" s="99"/>
      <c r="WLW90" s="99"/>
      <c r="WLX90" s="99"/>
      <c r="WLY90" s="99"/>
      <c r="WLZ90" s="99"/>
      <c r="WMA90" s="99"/>
      <c r="WMB90" s="99"/>
      <c r="WMC90" s="99"/>
      <c r="WMD90" s="99"/>
      <c r="WME90" s="99"/>
      <c r="WMF90" s="99"/>
      <c r="WMG90" s="99"/>
      <c r="WMH90" s="99"/>
      <c r="WMI90" s="99"/>
      <c r="WMJ90" s="99"/>
      <c r="WMK90" s="99"/>
      <c r="WML90" s="99"/>
      <c r="WMM90" s="99"/>
      <c r="WMN90" s="99"/>
      <c r="WMO90" s="99"/>
      <c r="WMP90" s="99"/>
      <c r="WMQ90" s="99"/>
      <c r="WMR90" s="99"/>
      <c r="WMS90" s="99"/>
      <c r="WMT90" s="99"/>
      <c r="WMU90" s="99"/>
      <c r="WMV90" s="99"/>
      <c r="WMW90" s="99"/>
      <c r="WMX90" s="99"/>
      <c r="WMY90" s="99"/>
      <c r="WMZ90" s="99"/>
      <c r="WNA90" s="99"/>
      <c r="WNB90" s="99"/>
      <c r="WNC90" s="99"/>
      <c r="WND90" s="99"/>
      <c r="WNE90" s="99"/>
      <c r="WNF90" s="99"/>
      <c r="WNG90" s="99"/>
      <c r="WNH90" s="99"/>
      <c r="WNI90" s="99"/>
      <c r="WNJ90" s="99"/>
      <c r="WNK90" s="99"/>
      <c r="WNL90" s="99"/>
      <c r="WNM90" s="99"/>
      <c r="WNN90" s="99"/>
      <c r="WNO90" s="99"/>
      <c r="WNP90" s="99"/>
      <c r="WNQ90" s="99"/>
      <c r="WNR90" s="99"/>
      <c r="WNS90" s="99"/>
      <c r="WNT90" s="99"/>
      <c r="WNU90" s="99"/>
      <c r="WNV90" s="99"/>
      <c r="WNW90" s="99"/>
      <c r="WNX90" s="99"/>
      <c r="WNY90" s="99"/>
      <c r="WNZ90" s="99"/>
      <c r="WOA90" s="99"/>
      <c r="WOB90" s="99"/>
      <c r="WOC90" s="99"/>
      <c r="WOD90" s="99"/>
      <c r="WOE90" s="99"/>
      <c r="WOF90" s="99"/>
      <c r="WOG90" s="99"/>
      <c r="WOH90" s="99"/>
      <c r="WOI90" s="99"/>
      <c r="WOJ90" s="99"/>
      <c r="WOK90" s="99"/>
      <c r="WOL90" s="99"/>
      <c r="WOM90" s="99"/>
      <c r="WON90" s="99"/>
      <c r="WOO90" s="99"/>
      <c r="WOP90" s="99"/>
      <c r="WOQ90" s="99"/>
      <c r="WOR90" s="99"/>
      <c r="WOS90" s="99"/>
      <c r="WOT90" s="99"/>
      <c r="WOU90" s="99"/>
      <c r="WOV90" s="99"/>
      <c r="WOW90" s="99"/>
      <c r="WOX90" s="99"/>
      <c r="WOY90" s="99"/>
      <c r="WOZ90" s="99"/>
      <c r="WPA90" s="99"/>
      <c r="WPB90" s="99"/>
      <c r="WPC90" s="99"/>
      <c r="WPD90" s="99"/>
      <c r="WPE90" s="99"/>
      <c r="WPF90" s="99"/>
      <c r="WPG90" s="99"/>
      <c r="WPH90" s="99"/>
      <c r="WPI90" s="99"/>
      <c r="WPJ90" s="99"/>
      <c r="WPK90" s="99"/>
      <c r="WPL90" s="99"/>
      <c r="WPM90" s="99"/>
      <c r="WPN90" s="99"/>
      <c r="WPO90" s="99"/>
      <c r="WPP90" s="99"/>
      <c r="WPQ90" s="99"/>
      <c r="WPR90" s="99"/>
      <c r="WPS90" s="99"/>
      <c r="WPT90" s="99"/>
      <c r="WPU90" s="99"/>
      <c r="WPV90" s="99"/>
      <c r="WPW90" s="99"/>
      <c r="WPX90" s="99"/>
      <c r="WPY90" s="99"/>
      <c r="WPZ90" s="99"/>
      <c r="WQA90" s="99"/>
      <c r="WQB90" s="99"/>
      <c r="WQC90" s="99"/>
      <c r="WQD90" s="99"/>
      <c r="WQE90" s="99"/>
      <c r="WQF90" s="99"/>
      <c r="WQG90" s="99"/>
      <c r="WQH90" s="99"/>
      <c r="WQI90" s="99"/>
      <c r="WQJ90" s="99"/>
      <c r="WQK90" s="99"/>
      <c r="WQL90" s="99"/>
      <c r="WQM90" s="99"/>
      <c r="WQN90" s="99"/>
      <c r="WQO90" s="99"/>
      <c r="WQP90" s="99"/>
      <c r="WQQ90" s="99"/>
      <c r="WQR90" s="99"/>
      <c r="WQS90" s="99"/>
      <c r="WQT90" s="99"/>
      <c r="WQU90" s="99"/>
      <c r="WQV90" s="99"/>
      <c r="WQW90" s="99"/>
      <c r="WQX90" s="99"/>
      <c r="WQY90" s="99"/>
      <c r="WQZ90" s="99"/>
      <c r="WRA90" s="99"/>
      <c r="WRB90" s="99"/>
      <c r="WRC90" s="99"/>
      <c r="WRD90" s="99"/>
      <c r="WRE90" s="99"/>
      <c r="WRF90" s="99"/>
      <c r="WRG90" s="99"/>
      <c r="WRH90" s="99"/>
      <c r="WRI90" s="99"/>
      <c r="WRJ90" s="99"/>
      <c r="WRK90" s="99"/>
      <c r="WRL90" s="99"/>
      <c r="WRM90" s="99"/>
      <c r="WRN90" s="99"/>
      <c r="WRO90" s="99"/>
      <c r="WRP90" s="99"/>
      <c r="WRQ90" s="99"/>
      <c r="WRR90" s="99"/>
      <c r="WRS90" s="99"/>
      <c r="WRT90" s="99"/>
      <c r="WRU90" s="99"/>
      <c r="WRV90" s="99"/>
      <c r="WRW90" s="99"/>
      <c r="WRX90" s="99"/>
      <c r="WRY90" s="99"/>
      <c r="WRZ90" s="99"/>
      <c r="WSA90" s="99"/>
      <c r="WSB90" s="99"/>
      <c r="WSC90" s="99"/>
      <c r="WSD90" s="99"/>
      <c r="WSE90" s="99"/>
      <c r="WSF90" s="99"/>
      <c r="WSG90" s="99"/>
      <c r="WSH90" s="99"/>
      <c r="WSI90" s="99"/>
      <c r="WSJ90" s="99"/>
      <c r="WSK90" s="99"/>
      <c r="WSL90" s="99"/>
      <c r="WSM90" s="99"/>
      <c r="WSN90" s="99"/>
      <c r="WSO90" s="99"/>
      <c r="WSP90" s="99"/>
      <c r="WSQ90" s="99"/>
      <c r="WSR90" s="99"/>
      <c r="WSS90" s="99"/>
      <c r="WST90" s="99"/>
      <c r="WSU90" s="99"/>
      <c r="WSV90" s="99"/>
      <c r="WSW90" s="99"/>
      <c r="WSX90" s="99"/>
      <c r="WSY90" s="99"/>
      <c r="WSZ90" s="99"/>
      <c r="WTA90" s="99"/>
      <c r="WTB90" s="99"/>
      <c r="WTC90" s="99"/>
      <c r="WTD90" s="99"/>
      <c r="WTE90" s="99"/>
      <c r="WTF90" s="99"/>
      <c r="WTG90" s="99"/>
      <c r="WTH90" s="99"/>
      <c r="WTI90" s="99"/>
      <c r="WTJ90" s="99"/>
      <c r="WTK90" s="99"/>
      <c r="WTL90" s="99"/>
      <c r="WTM90" s="99"/>
      <c r="WTN90" s="99"/>
      <c r="WTO90" s="99"/>
      <c r="WTP90" s="99"/>
      <c r="WTQ90" s="99"/>
      <c r="WTR90" s="99"/>
      <c r="WTS90" s="99"/>
      <c r="WTT90" s="99"/>
      <c r="WTU90" s="99"/>
      <c r="WTV90" s="99"/>
      <c r="WTW90" s="99"/>
      <c r="WTX90" s="99"/>
      <c r="WTY90" s="99"/>
      <c r="WTZ90" s="99"/>
      <c r="WUA90" s="99"/>
      <c r="WUB90" s="99"/>
      <c r="WUC90" s="99"/>
      <c r="WUD90" s="99"/>
      <c r="WUE90" s="99"/>
      <c r="WUF90" s="99"/>
      <c r="WUG90" s="99"/>
      <c r="WUH90" s="99"/>
      <c r="WUI90" s="99"/>
      <c r="WUJ90" s="99"/>
      <c r="WUK90" s="99"/>
      <c r="WUL90" s="99"/>
      <c r="WUM90" s="99"/>
      <c r="WUN90" s="99"/>
      <c r="WUO90" s="99"/>
      <c r="WUP90" s="99"/>
      <c r="WUQ90" s="99"/>
      <c r="WUR90" s="99"/>
      <c r="WUS90" s="99"/>
      <c r="WUT90" s="99"/>
      <c r="WUU90" s="99"/>
      <c r="WUV90" s="99"/>
      <c r="WUW90" s="99"/>
      <c r="WUX90" s="99"/>
      <c r="WUY90" s="99"/>
      <c r="WUZ90" s="99"/>
      <c r="WVA90" s="99"/>
      <c r="WVB90" s="99"/>
      <c r="WVC90" s="99"/>
      <c r="WVD90" s="99"/>
      <c r="WVE90" s="99"/>
      <c r="WVF90" s="99"/>
      <c r="WVG90" s="99"/>
      <c r="WVH90" s="99"/>
      <c r="WVI90" s="99"/>
      <c r="WVJ90" s="99"/>
      <c r="WVK90" s="99"/>
      <c r="WVL90" s="99"/>
      <c r="WVM90" s="99"/>
      <c r="WVN90" s="99"/>
      <c r="WVO90" s="99"/>
      <c r="WVP90" s="99"/>
      <c r="WVQ90" s="99"/>
      <c r="WVR90" s="99"/>
      <c r="WVS90" s="99"/>
      <c r="WVT90" s="99"/>
      <c r="WVU90" s="99"/>
      <c r="WVV90" s="99"/>
      <c r="WVW90" s="99"/>
      <c r="WVX90" s="99"/>
      <c r="WVY90" s="99"/>
      <c r="WVZ90" s="99"/>
      <c r="WWA90" s="99"/>
      <c r="WWB90" s="99"/>
      <c r="WWC90" s="99"/>
      <c r="WWD90" s="99"/>
      <c r="WWE90" s="99"/>
      <c r="WWF90" s="99"/>
      <c r="WWG90" s="99"/>
      <c r="WWH90" s="99"/>
      <c r="WWI90" s="99"/>
      <c r="WWJ90" s="99"/>
      <c r="WWK90" s="99"/>
      <c r="WWL90" s="99"/>
      <c r="WWM90" s="99"/>
      <c r="WWN90" s="99"/>
      <c r="WWO90" s="99"/>
      <c r="WWP90" s="99"/>
      <c r="WWQ90" s="99"/>
      <c r="WWR90" s="99"/>
      <c r="WWS90" s="99"/>
      <c r="WWT90" s="99"/>
      <c r="WWU90" s="99"/>
      <c r="WWV90" s="99"/>
      <c r="WWW90" s="99"/>
      <c r="WWX90" s="99"/>
      <c r="WWY90" s="99"/>
      <c r="WWZ90" s="99"/>
      <c r="WXA90" s="99"/>
      <c r="WXB90" s="99"/>
      <c r="WXC90" s="99"/>
      <c r="WXD90" s="99"/>
      <c r="WXE90" s="99"/>
      <c r="WXF90" s="99"/>
      <c r="WXG90" s="99"/>
      <c r="WXH90" s="99"/>
      <c r="WXI90" s="99"/>
      <c r="WXJ90" s="99"/>
      <c r="WXK90" s="99"/>
      <c r="WXL90" s="99"/>
      <c r="WXM90" s="99"/>
      <c r="WXN90" s="99"/>
      <c r="WXO90" s="99"/>
      <c r="WXP90" s="99"/>
      <c r="WXQ90" s="99"/>
      <c r="WXR90" s="99"/>
      <c r="WXS90" s="99"/>
      <c r="WXT90" s="99"/>
      <c r="WXU90" s="99"/>
      <c r="WXV90" s="99"/>
      <c r="WXW90" s="99"/>
      <c r="WXX90" s="99"/>
      <c r="WXY90" s="99"/>
      <c r="WXZ90" s="99"/>
      <c r="WYA90" s="99"/>
      <c r="WYB90" s="99"/>
      <c r="WYC90" s="99"/>
      <c r="WYD90" s="99"/>
      <c r="WYE90" s="99"/>
      <c r="WYF90" s="99"/>
      <c r="WYG90" s="99"/>
      <c r="WYH90" s="99"/>
      <c r="WYI90" s="99"/>
      <c r="WYJ90" s="99"/>
      <c r="WYK90" s="99"/>
      <c r="WYL90" s="99"/>
      <c r="WYM90" s="99"/>
      <c r="WYN90" s="99"/>
      <c r="WYO90" s="99"/>
      <c r="WYP90" s="99"/>
      <c r="WYQ90" s="99"/>
      <c r="WYR90" s="99"/>
      <c r="WYS90" s="99"/>
      <c r="WYT90" s="99"/>
      <c r="WYU90" s="99"/>
      <c r="WYV90" s="99"/>
      <c r="WYW90" s="99"/>
      <c r="WYX90" s="99"/>
      <c r="WYY90" s="99"/>
      <c r="WYZ90" s="99"/>
      <c r="WZA90" s="99"/>
      <c r="WZB90" s="99"/>
      <c r="WZC90" s="99"/>
      <c r="WZD90" s="99"/>
      <c r="WZE90" s="99"/>
      <c r="WZF90" s="99"/>
      <c r="WZG90" s="99"/>
      <c r="WZH90" s="99"/>
      <c r="WZI90" s="99"/>
      <c r="WZJ90" s="99"/>
      <c r="WZK90" s="99"/>
      <c r="WZL90" s="99"/>
      <c r="WZM90" s="99"/>
      <c r="WZN90" s="99"/>
      <c r="WZO90" s="99"/>
      <c r="WZP90" s="99"/>
      <c r="WZQ90" s="99"/>
      <c r="WZR90" s="99"/>
      <c r="WZS90" s="99"/>
      <c r="WZT90" s="99"/>
      <c r="WZU90" s="99"/>
      <c r="WZV90" s="99"/>
      <c r="WZW90" s="99"/>
      <c r="WZX90" s="99"/>
      <c r="WZY90" s="99"/>
      <c r="WZZ90" s="99"/>
      <c r="XAA90" s="99"/>
      <c r="XAB90" s="99"/>
      <c r="XAC90" s="99"/>
      <c r="XAD90" s="99"/>
      <c r="XAE90" s="99"/>
      <c r="XAF90" s="99"/>
      <c r="XAG90" s="99"/>
      <c r="XAH90" s="99"/>
      <c r="XAI90" s="99"/>
      <c r="XAJ90" s="99"/>
      <c r="XAK90" s="99"/>
      <c r="XAL90" s="99"/>
      <c r="XAM90" s="99"/>
      <c r="XAN90" s="99"/>
      <c r="XAO90" s="99"/>
      <c r="XAP90" s="99"/>
      <c r="XAQ90" s="99"/>
      <c r="XAR90" s="99"/>
      <c r="XAS90" s="99"/>
      <c r="XAT90" s="99"/>
      <c r="XAU90" s="99"/>
      <c r="XAV90" s="99"/>
      <c r="XAW90" s="99"/>
      <c r="XAX90" s="99"/>
      <c r="XAY90" s="99"/>
      <c r="XAZ90" s="99"/>
      <c r="XBA90" s="99"/>
      <c r="XBB90" s="99"/>
      <c r="XBC90" s="99"/>
      <c r="XBD90" s="99"/>
      <c r="XBE90" s="99"/>
      <c r="XBF90" s="99"/>
      <c r="XBG90" s="99"/>
      <c r="XBH90" s="99"/>
      <c r="XBI90" s="99"/>
      <c r="XBJ90" s="99"/>
      <c r="XBK90" s="99"/>
      <c r="XBL90" s="99"/>
      <c r="XBM90" s="99"/>
      <c r="XBN90" s="99"/>
      <c r="XBO90" s="99"/>
      <c r="XBP90" s="99"/>
      <c r="XBQ90" s="99"/>
      <c r="XBR90" s="99"/>
      <c r="XBS90" s="99"/>
      <c r="XBT90" s="99"/>
      <c r="XBU90" s="99"/>
      <c r="XBV90" s="99"/>
      <c r="XBW90" s="99"/>
      <c r="XBX90" s="99"/>
      <c r="XBY90" s="99"/>
      <c r="XBZ90" s="99"/>
      <c r="XCA90" s="99"/>
      <c r="XCB90" s="99"/>
      <c r="XCC90" s="99"/>
      <c r="XCD90" s="99"/>
      <c r="XCE90" s="99"/>
      <c r="XCF90" s="99"/>
      <c r="XCG90" s="99"/>
      <c r="XCH90" s="99"/>
      <c r="XCI90" s="99"/>
      <c r="XCJ90" s="99"/>
      <c r="XCK90" s="99"/>
      <c r="XCL90" s="99"/>
      <c r="XCM90" s="99"/>
      <c r="XCN90" s="99"/>
      <c r="XCO90" s="99"/>
      <c r="XCP90" s="99"/>
      <c r="XCQ90" s="99"/>
      <c r="XCR90" s="99"/>
      <c r="XCS90" s="99"/>
      <c r="XCT90" s="99"/>
      <c r="XCU90" s="99"/>
      <c r="XCV90" s="99"/>
      <c r="XCW90" s="99"/>
      <c r="XCX90" s="99"/>
      <c r="XCY90" s="99"/>
      <c r="XCZ90" s="99"/>
      <c r="XDA90" s="99"/>
      <c r="XDB90" s="99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B36D5-E178-4B94-88CD-7CB78F27B8CA}">
  <dimension ref="A4:AB67"/>
  <sheetViews>
    <sheetView tabSelected="1" topLeftCell="A2" zoomScale="55" zoomScaleNormal="55" workbookViewId="0">
      <selection activeCell="S4" sqref="S4"/>
    </sheetView>
  </sheetViews>
  <sheetFormatPr defaultRowHeight="14.4" x14ac:dyDescent="0.3"/>
  <cols>
    <col min="1" max="1" width="24.21875" customWidth="1"/>
    <col min="2" max="2" width="36.5546875" customWidth="1"/>
    <col min="3" max="3" width="16.5546875" customWidth="1"/>
  </cols>
  <sheetData>
    <row r="4" spans="1:10" ht="72.599999999999994" x14ac:dyDescent="0.3">
      <c r="A4" s="5" t="s">
        <v>11</v>
      </c>
      <c r="B4" s="5" t="s">
        <v>12</v>
      </c>
      <c r="C4" s="5" t="s">
        <v>13</v>
      </c>
      <c r="D4" s="5" t="s">
        <v>14</v>
      </c>
      <c r="E4" s="5" t="s">
        <v>15</v>
      </c>
      <c r="F4" s="5" t="s">
        <v>16</v>
      </c>
      <c r="G4" s="6" t="s">
        <v>17</v>
      </c>
      <c r="H4" s="6" t="s">
        <v>18</v>
      </c>
      <c r="I4" s="6" t="s">
        <v>19</v>
      </c>
      <c r="J4" s="6" t="s">
        <v>20</v>
      </c>
    </row>
    <row r="5" spans="1:10" ht="16.95" customHeight="1" x14ac:dyDescent="0.3">
      <c r="A5" s="24" t="s">
        <v>57</v>
      </c>
      <c r="B5" s="19" t="s">
        <v>1</v>
      </c>
      <c r="C5" s="19" t="s">
        <v>2</v>
      </c>
      <c r="D5" s="25">
        <v>26</v>
      </c>
      <c r="E5" s="25" t="s">
        <v>26</v>
      </c>
      <c r="F5" s="25">
        <f>VLOOKUP($A5&amp;$B5&amp;$C5&amp;$E5&amp;($D5),'Reference buildings simulations'!$A$2:$M$7001,7,0)</f>
        <v>0.41</v>
      </c>
      <c r="G5" s="26">
        <f>VLOOKUP($A5&amp;$B5&amp;$C5&amp;$E5&amp;($D5),'Reference buildings simulations'!$A$2:$M$7001,10,0)</f>
        <v>23.19931787348661</v>
      </c>
      <c r="H5" s="26">
        <f>VLOOKUP($A5&amp;$B5&amp;$C5&amp;$E5&amp;($D5),'Reference buildings simulations'!$A$2:$M$7001,11,0)</f>
        <v>9.2797271493946436</v>
      </c>
      <c r="I5" s="26">
        <f>VLOOKUP($A5&amp;$B5&amp;$C5&amp;$E5&amp;($D5),'Reference buildings simulations'!$A$2:$M$7001,12,0)</f>
        <v>26.725614190256572</v>
      </c>
      <c r="J5" s="26">
        <f>VLOOKUP($A5&amp;$B5&amp;$C5&amp;$E5&amp;($D5),'Reference buildings simulations'!$A$2:$M$7001,13,0)</f>
        <v>4.4542690317094289</v>
      </c>
    </row>
    <row r="6" spans="1:10" ht="16.95" customHeight="1" x14ac:dyDescent="0.3">
      <c r="A6" s="24" t="s">
        <v>57</v>
      </c>
      <c r="B6" s="19" t="s">
        <v>4</v>
      </c>
      <c r="C6" s="19" t="s">
        <v>2</v>
      </c>
      <c r="D6" s="25">
        <v>26</v>
      </c>
      <c r="E6" s="25" t="s">
        <v>26</v>
      </c>
      <c r="F6" s="25">
        <f>VLOOKUP($A6&amp;$B6&amp;$C6&amp;$E6&amp;($D6),'Reference buildings simulations'!$A$2:$M$7001,7,0)</f>
        <v>0.32</v>
      </c>
      <c r="G6" s="26">
        <f>VLOOKUP($A6&amp;$B6&amp;$C6&amp;$E6&amp;($D6),'Reference buildings simulations'!$A$2:$M$7001,10,0)</f>
        <v>22.7643620710543</v>
      </c>
      <c r="H6" s="26">
        <f>VLOOKUP($A6&amp;$B6&amp;$C6&amp;$E6&amp;($D6),'Reference buildings simulations'!$A$2:$M$7001,11,0)</f>
        <v>9.1057448284217202</v>
      </c>
      <c r="I6" s="26">
        <f>VLOOKUP($A6&amp;$B6&amp;$C6&amp;$E6&amp;($D6),'Reference buildings simulations'!$A$2:$M$7001,12,0)</f>
        <v>26.224545105854553</v>
      </c>
      <c r="J6" s="26">
        <f>VLOOKUP($A6&amp;$B6&amp;$C6&amp;$E6&amp;($D6),'Reference buildings simulations'!$A$2:$M$7001,13,0)</f>
        <v>4.3707575176424251</v>
      </c>
    </row>
    <row r="7" spans="1:10" ht="16.95" customHeight="1" x14ac:dyDescent="0.3">
      <c r="A7" s="24" t="s">
        <v>57</v>
      </c>
      <c r="B7" s="19" t="s">
        <v>5</v>
      </c>
      <c r="C7" s="19" t="s">
        <v>2</v>
      </c>
      <c r="D7" s="25">
        <v>26</v>
      </c>
      <c r="E7" s="25" t="s">
        <v>26</v>
      </c>
      <c r="F7" s="25">
        <f>VLOOKUP($A7&amp;$B7&amp;$C7&amp;$E7&amp;($D7),'Reference buildings simulations'!$A$2:$M$7001,7,0)</f>
        <v>0.28000000000000003</v>
      </c>
      <c r="G7" s="26">
        <f>VLOOKUP($A7&amp;$B7&amp;$C7&amp;$E7&amp;($D7),'Reference buildings simulations'!$A$2:$M$7001,10,0)</f>
        <v>22.577952441440456</v>
      </c>
      <c r="H7" s="26">
        <f>VLOOKUP($A7&amp;$B7&amp;$C7&amp;$E7&amp;($D7),'Reference buildings simulations'!$A$2:$M$7001,11,0)</f>
        <v>9.0311809765761826</v>
      </c>
      <c r="I7" s="26">
        <f>VLOOKUP($A7&amp;$B7&amp;$C7&amp;$E7&amp;($D7),'Reference buildings simulations'!$A$2:$M$7001,12,0)</f>
        <v>26.009801212539404</v>
      </c>
      <c r="J7" s="26">
        <f>VLOOKUP($A7&amp;$B7&amp;$C7&amp;$E7&amp;($D7),'Reference buildings simulations'!$A$2:$M$7001,13,0)</f>
        <v>4.3349668687565677</v>
      </c>
    </row>
    <row r="8" spans="1:10" ht="16.95" customHeight="1" x14ac:dyDescent="0.3">
      <c r="A8" s="24" t="s">
        <v>57</v>
      </c>
      <c r="B8" s="19" t="s">
        <v>41</v>
      </c>
      <c r="C8" s="19" t="s">
        <v>2</v>
      </c>
      <c r="D8" s="25">
        <v>26</v>
      </c>
      <c r="E8" s="25" t="s">
        <v>26</v>
      </c>
      <c r="F8" s="25">
        <f>VLOOKUP($A8&amp;$B8&amp;$C8&amp;$E8&amp;($D8),'Reference buildings simulations'!$A$2:$M$7001,7,0)</f>
        <v>0.61</v>
      </c>
      <c r="G8" s="26">
        <f>VLOOKUP($A8&amp;$B8&amp;$C8&amp;$E8&amp;($D8),'Reference buildings simulations'!$A$2:$M$7001,10,0)</f>
        <v>25.460973715212582</v>
      </c>
      <c r="H8" s="26">
        <f>VLOOKUP($A8&amp;$B8&amp;$C8&amp;$E8&amp;($D8),'Reference buildings simulations'!$A$2:$M$7001,11,0)</f>
        <v>10.184389486085033</v>
      </c>
      <c r="I8" s="26">
        <f>VLOOKUP($A8&amp;$B8&amp;$C8&amp;$E8&amp;($D8),'Reference buildings simulations'!$A$2:$M$7001,12,0)</f>
        <v>29.331041719924894</v>
      </c>
      <c r="J8" s="26">
        <f>VLOOKUP($A8&amp;$B8&amp;$C8&amp;$E8&amp;($D8),'Reference buildings simulations'!$A$2:$M$7001,13,0)</f>
        <v>4.8885069533208156</v>
      </c>
    </row>
    <row r="9" spans="1:10" ht="16.95" customHeight="1" x14ac:dyDescent="0.3">
      <c r="A9" s="24" t="s">
        <v>57</v>
      </c>
      <c r="B9" s="19" t="s">
        <v>42</v>
      </c>
      <c r="C9" s="19" t="s">
        <v>2</v>
      </c>
      <c r="D9" s="25">
        <v>26</v>
      </c>
      <c r="E9" s="25" t="s">
        <v>26</v>
      </c>
      <c r="F9" s="25">
        <f>VLOOKUP($A9&amp;$B9&amp;$C9&amp;$E9&amp;($D9),'Reference buildings simulations'!$A$2:$M$7001,7,0)</f>
        <v>0.52</v>
      </c>
      <c r="G9" s="26">
        <f>VLOOKUP($A9&amp;$B9&amp;$C9&amp;$E9&amp;($D9),'Reference buildings simulations'!$A$2:$M$7001,10,0)</f>
        <v>26.621456525081793</v>
      </c>
      <c r="H9" s="26">
        <f>VLOOKUP($A9&amp;$B9&amp;$C9&amp;$E9&amp;($D9),'Reference buildings simulations'!$A$2:$M$7001,11,0)</f>
        <v>10.648582610032717</v>
      </c>
      <c r="I9" s="26">
        <f>VLOOKUP($A9&amp;$B9&amp;$C9&amp;$E9&amp;($D9),'Reference buildings simulations'!$A$2:$M$7001,12,0)</f>
        <v>30.667917916894226</v>
      </c>
      <c r="J9" s="26">
        <f>VLOOKUP($A9&amp;$B9&amp;$C9&amp;$E9&amp;($D9),'Reference buildings simulations'!$A$2:$M$7001,13,0)</f>
        <v>5.1113196528157037</v>
      </c>
    </row>
    <row r="10" spans="1:10" ht="16.95" customHeight="1" x14ac:dyDescent="0.3">
      <c r="A10" s="24" t="s">
        <v>57</v>
      </c>
      <c r="B10" s="19" t="s">
        <v>43</v>
      </c>
      <c r="C10" s="19" t="s">
        <v>2</v>
      </c>
      <c r="D10" s="25">
        <v>26</v>
      </c>
      <c r="E10" s="25" t="s">
        <v>26</v>
      </c>
      <c r="F10" s="25">
        <f>VLOOKUP($A10&amp;$B10&amp;$C10&amp;$E10&amp;($D10),'Reference buildings simulations'!$A$2:$M$7001,7,0)</f>
        <v>0.48</v>
      </c>
      <c r="G10" s="26">
        <f>VLOOKUP($A10&amp;$B10&amp;$C10&amp;$E10&amp;($D10),'Reference buildings simulations'!$A$2:$M$7001,10,0)</f>
        <v>27.118806300740019</v>
      </c>
      <c r="H10" s="26">
        <f>VLOOKUP($A10&amp;$B10&amp;$C10&amp;$E10&amp;($D10),'Reference buildings simulations'!$A$2:$M$7001,11,0)</f>
        <v>10.847522520296007</v>
      </c>
      <c r="I10" s="26">
        <f>VLOOKUP($A10&amp;$B10&amp;$C10&amp;$E10&amp;($D10),'Reference buildings simulations'!$A$2:$M$7001,12,0)</f>
        <v>31.240864858452497</v>
      </c>
      <c r="J10" s="26">
        <f>VLOOKUP($A10&amp;$B10&amp;$C10&amp;$E10&amp;($D10),'Reference buildings simulations'!$A$2:$M$7001,13,0)</f>
        <v>5.2068108097420831</v>
      </c>
    </row>
    <row r="11" spans="1:10" ht="16.95" customHeight="1" x14ac:dyDescent="0.3">
      <c r="A11" s="24" t="s">
        <v>57</v>
      </c>
      <c r="B11" s="19" t="s">
        <v>31</v>
      </c>
      <c r="C11" s="19" t="s">
        <v>2</v>
      </c>
      <c r="D11" s="25">
        <v>26</v>
      </c>
      <c r="E11" s="25" t="s">
        <v>26</v>
      </c>
      <c r="F11" s="25">
        <f>VLOOKUP($A11&amp;$B11&amp;$C11&amp;$E11&amp;($D11),'Reference buildings simulations'!$A$2:$M$7001,7,0)</f>
        <v>0.87</v>
      </c>
      <c r="G11" s="26">
        <f>VLOOKUP($A11&amp;$B11&amp;$C11&amp;$E11&amp;($D11),'Reference buildings simulations'!$A$2:$M$7001,10,0)</f>
        <v>33.971660014805202</v>
      </c>
      <c r="H11" s="26">
        <f>VLOOKUP($A11&amp;$B11&amp;$C11&amp;$E11&amp;($D11),'Reference buildings simulations'!$A$2:$M$7001,11,0)</f>
        <v>13.58866400592208</v>
      </c>
      <c r="I11" s="26">
        <f>VLOOKUP($A11&amp;$B11&amp;$C11&amp;$E11&amp;($D11),'Reference buildings simulations'!$A$2:$M$7001,12,0)</f>
        <v>39.135352337055586</v>
      </c>
      <c r="J11" s="26">
        <f>VLOOKUP($A11&amp;$B11&amp;$C11&amp;$E11&amp;($D11),'Reference buildings simulations'!$A$2:$M$7001,13,0)</f>
        <v>6.5225587228425983</v>
      </c>
    </row>
    <row r="12" spans="1:10" ht="16.95" customHeight="1" x14ac:dyDescent="0.3">
      <c r="A12" s="24" t="s">
        <v>57</v>
      </c>
      <c r="B12" s="19" t="s">
        <v>32</v>
      </c>
      <c r="C12" s="19" t="s">
        <v>2</v>
      </c>
      <c r="D12" s="25">
        <v>26</v>
      </c>
      <c r="E12" s="25" t="s">
        <v>26</v>
      </c>
      <c r="F12" s="25">
        <f>VLOOKUP($A12&amp;$B12&amp;$C12&amp;$E12&amp;($D12),'Reference buildings simulations'!$A$2:$M$7001,7,0)</f>
        <v>0.73</v>
      </c>
      <c r="G12" s="26">
        <f>VLOOKUP($A12&amp;$B12&amp;$C12&amp;$E12&amp;($D12),'Reference buildings simulations'!$A$2:$M$7001,10,0)</f>
        <v>25.767758505481375</v>
      </c>
      <c r="H12" s="26">
        <f>VLOOKUP($A12&amp;$B12&amp;$C12&amp;$E12&amp;($D12),'Reference buildings simulations'!$A$2:$M$7001,11,0)</f>
        <v>10.307103402192549</v>
      </c>
      <c r="I12" s="26">
        <f>VLOOKUP($A12&amp;$B12&amp;$C12&amp;$E12&amp;($D12),'Reference buildings simulations'!$A$2:$M$7001,12,0)</f>
        <v>29.68445779831454</v>
      </c>
      <c r="J12" s="26">
        <f>VLOOKUP($A12&amp;$B12&amp;$C12&amp;$E12&amp;($D12),'Reference buildings simulations'!$A$2:$M$7001,13,0)</f>
        <v>4.9474096330524233</v>
      </c>
    </row>
    <row r="13" spans="1:10" ht="16.95" customHeight="1" x14ac:dyDescent="0.3">
      <c r="A13" s="24" t="s">
        <v>57</v>
      </c>
      <c r="B13" s="19" t="s">
        <v>33</v>
      </c>
      <c r="C13" s="19" t="s">
        <v>2</v>
      </c>
      <c r="D13" s="25">
        <v>26</v>
      </c>
      <c r="E13" s="25" t="s">
        <v>26</v>
      </c>
      <c r="F13" s="25">
        <f>VLOOKUP($A13&amp;$B13&amp;$C13&amp;$E13&amp;($D13),'Reference buildings simulations'!$A$2:$M$7001,7,0)</f>
        <v>0.57999999999999996</v>
      </c>
      <c r="G13" s="26">
        <f>VLOOKUP($A13&amp;$B13&amp;$C13&amp;$E13&amp;($D13),'Reference buildings simulations'!$A$2:$M$7001,10,0)</f>
        <v>16.990859001847472</v>
      </c>
      <c r="H13" s="26">
        <f>VLOOKUP($A13&amp;$B13&amp;$C13&amp;$E13&amp;($D13),'Reference buildings simulations'!$A$2:$M$7001,11,0)</f>
        <v>6.7963436007389886</v>
      </c>
      <c r="I13" s="26">
        <f>VLOOKUP($A13&amp;$B13&amp;$C13&amp;$E13&amp;($D13),'Reference buildings simulations'!$A$2:$M$7001,12,0)</f>
        <v>19.573469570128285</v>
      </c>
      <c r="J13" s="26">
        <f>VLOOKUP($A13&amp;$B13&amp;$C13&amp;$E13&amp;($D13),'Reference buildings simulations'!$A$2:$M$7001,13,0)</f>
        <v>3.2622449283547144</v>
      </c>
    </row>
    <row r="14" spans="1:10" ht="16.95" customHeight="1" x14ac:dyDescent="0.3">
      <c r="A14" s="27" t="s">
        <v>57</v>
      </c>
      <c r="B14" s="20" t="s">
        <v>1</v>
      </c>
      <c r="C14" s="20" t="s">
        <v>6</v>
      </c>
      <c r="D14" s="28">
        <v>26</v>
      </c>
      <c r="E14" s="28" t="s">
        <v>26</v>
      </c>
      <c r="F14" s="28">
        <f>VLOOKUP($A14&amp;$B14&amp;$C14&amp;$E14&amp;($D14),'Reference buildings simulations'!$A$2:$M$7001,7,0)</f>
        <v>0.41</v>
      </c>
      <c r="G14" s="29">
        <f>VLOOKUP($A14&amp;$B14&amp;$C14&amp;$E14&amp;($D14),'Reference buildings simulations'!$A$2:$M$7001,10,0)</f>
        <v>21.527013313061435</v>
      </c>
      <c r="H14" s="29">
        <f>VLOOKUP($A14&amp;$B14&amp;$C14&amp;$E14&amp;($D14),'Reference buildings simulations'!$A$2:$M$7001,11,0)</f>
        <v>8.6108053252245735</v>
      </c>
      <c r="I14" s="29">
        <f>VLOOKUP($A14&amp;$B14&amp;$C14&amp;$E14&amp;($D14),'Reference buildings simulations'!$A$2:$M$7001,12,0)</f>
        <v>24.799119336646772</v>
      </c>
      <c r="J14" s="29">
        <f>VLOOKUP($A14&amp;$B14&amp;$C14&amp;$E14&amp;($D14),'Reference buildings simulations'!$A$2:$M$7001,13,0)</f>
        <v>4.1331865561077947</v>
      </c>
    </row>
    <row r="15" spans="1:10" ht="16.95" customHeight="1" x14ac:dyDescent="0.3">
      <c r="A15" s="27" t="s">
        <v>57</v>
      </c>
      <c r="B15" s="20" t="s">
        <v>4</v>
      </c>
      <c r="C15" s="20" t="s">
        <v>6</v>
      </c>
      <c r="D15" s="28">
        <v>26</v>
      </c>
      <c r="E15" s="28" t="s">
        <v>26</v>
      </c>
      <c r="F15" s="28">
        <f>VLOOKUP($A15&amp;$B15&amp;$C15&amp;$E15&amp;($D15),'Reference buildings simulations'!$A$2:$M$7001,7,0)</f>
        <v>0.32</v>
      </c>
      <c r="G15" s="29">
        <f>VLOOKUP($A15&amp;$B15&amp;$C15&amp;$E15&amp;($D15),'Reference buildings simulations'!$A$2:$M$7001,10,0)</f>
        <v>21.620628231911265</v>
      </c>
      <c r="H15" s="29">
        <f>VLOOKUP($A15&amp;$B15&amp;$C15&amp;$E15&amp;($D15),'Reference buildings simulations'!$A$2:$M$7001,11,0)</f>
        <v>8.6482512927645061</v>
      </c>
      <c r="I15" s="29">
        <f>VLOOKUP($A15&amp;$B15&amp;$C15&amp;$E15&amp;($D15),'Reference buildings simulations'!$A$2:$M$7001,12,0)</f>
        <v>24.906963723161777</v>
      </c>
      <c r="J15" s="29">
        <f>VLOOKUP($A15&amp;$B15&amp;$C15&amp;$E15&amp;($D15),'Reference buildings simulations'!$A$2:$M$7001,13,0)</f>
        <v>4.1511606205269631</v>
      </c>
    </row>
    <row r="16" spans="1:10" ht="16.95" customHeight="1" x14ac:dyDescent="0.3">
      <c r="A16" s="27" t="s">
        <v>57</v>
      </c>
      <c r="B16" s="20" t="s">
        <v>5</v>
      </c>
      <c r="C16" s="20" t="s">
        <v>6</v>
      </c>
      <c r="D16" s="28">
        <v>26</v>
      </c>
      <c r="E16" s="28" t="s">
        <v>26</v>
      </c>
      <c r="F16" s="28">
        <f>VLOOKUP($A16&amp;$B16&amp;$C16&amp;$E16&amp;($D16),'Reference buildings simulations'!$A$2:$M$7001,7,0)</f>
        <v>0.28000000000000003</v>
      </c>
      <c r="G16" s="29">
        <f>VLOOKUP($A16&amp;$B16&amp;$C16&amp;$E16&amp;($D16),'Reference buildings simulations'!$A$2:$M$7001,10,0)</f>
        <v>21.660748911418331</v>
      </c>
      <c r="H16" s="29">
        <f>VLOOKUP($A16&amp;$B16&amp;$C16&amp;$E16&amp;($D16),'Reference buildings simulations'!$A$2:$M$7001,11,0)</f>
        <v>8.6642995645673331</v>
      </c>
      <c r="I16" s="29">
        <f>VLOOKUP($A16&amp;$B16&amp;$C16&amp;$E16&amp;($D16),'Reference buildings simulations'!$A$2:$M$7001,12,0)</f>
        <v>24.953182745953917</v>
      </c>
      <c r="J16" s="29">
        <f>VLOOKUP($A16&amp;$B16&amp;$C16&amp;$E16&amp;($D16),'Reference buildings simulations'!$A$2:$M$7001,13,0)</f>
        <v>4.1588637909923198</v>
      </c>
    </row>
    <row r="17" spans="1:10" ht="16.95" customHeight="1" x14ac:dyDescent="0.3">
      <c r="A17" s="27" t="s">
        <v>57</v>
      </c>
      <c r="B17" s="20" t="s">
        <v>41</v>
      </c>
      <c r="C17" s="20" t="s">
        <v>6</v>
      </c>
      <c r="D17" s="28">
        <v>26</v>
      </c>
      <c r="E17" s="28" t="s">
        <v>26</v>
      </c>
      <c r="F17" s="28">
        <f>VLOOKUP($A17&amp;$B17&amp;$C17&amp;$E17&amp;($D17),'Reference buildings simulations'!$A$2:$M$7001,7,0)</f>
        <v>0.61</v>
      </c>
      <c r="G17" s="29">
        <f>VLOOKUP($A17&amp;$B17&amp;$C17&amp;$E17&amp;($D17),'Reference buildings simulations'!$A$2:$M$7001,10,0)</f>
        <v>23.732362729569189</v>
      </c>
      <c r="H17" s="29">
        <f>VLOOKUP($A17&amp;$B17&amp;$C17&amp;$E17&amp;($D17),'Reference buildings simulations'!$A$2:$M$7001,11,0)</f>
        <v>9.492945091827675</v>
      </c>
      <c r="I17" s="29">
        <f>VLOOKUP($A17&amp;$B17&amp;$C17&amp;$E17&amp;($D17),'Reference buildings simulations'!$A$2:$M$7001,12,0)</f>
        <v>27.339681864463703</v>
      </c>
      <c r="J17" s="29">
        <f>VLOOKUP($A17&amp;$B17&amp;$C17&amp;$E17&amp;($D17),'Reference buildings simulations'!$A$2:$M$7001,13,0)</f>
        <v>4.5566136440772835</v>
      </c>
    </row>
    <row r="18" spans="1:10" ht="16.95" customHeight="1" x14ac:dyDescent="0.3">
      <c r="A18" s="27" t="s">
        <v>57</v>
      </c>
      <c r="B18" s="20" t="s">
        <v>42</v>
      </c>
      <c r="C18" s="20" t="s">
        <v>6</v>
      </c>
      <c r="D18" s="28">
        <v>26</v>
      </c>
      <c r="E18" s="28" t="s">
        <v>26</v>
      </c>
      <c r="F18" s="28">
        <f>VLOOKUP($A18&amp;$B18&amp;$C18&amp;$E18&amp;($D18),'Reference buildings simulations'!$A$2:$M$7001,7,0)</f>
        <v>0.52</v>
      </c>
      <c r="G18" s="29">
        <f>VLOOKUP($A18&amp;$B18&amp;$C18&amp;$E18&amp;($D18),'Reference buildings simulations'!$A$2:$M$7001,10,0)</f>
        <v>25.176392733625647</v>
      </c>
      <c r="H18" s="29">
        <f>VLOOKUP($A18&amp;$B18&amp;$C18&amp;$E18&amp;($D18),'Reference buildings simulations'!$A$2:$M$7001,11,0)</f>
        <v>10.070557093450258</v>
      </c>
      <c r="I18" s="29">
        <f>VLOOKUP($A18&amp;$B18&amp;$C18&amp;$E18&amp;($D18),'Reference buildings simulations'!$A$2:$M$7001,12,0)</f>
        <v>29.003204429136744</v>
      </c>
      <c r="J18" s="29">
        <f>VLOOKUP($A18&amp;$B18&amp;$C18&amp;$E18&amp;($D18),'Reference buildings simulations'!$A$2:$M$7001,13,0)</f>
        <v>4.8338674048561234</v>
      </c>
    </row>
    <row r="19" spans="1:10" ht="16.95" customHeight="1" x14ac:dyDescent="0.3">
      <c r="A19" s="27" t="s">
        <v>57</v>
      </c>
      <c r="B19" s="20" t="s">
        <v>43</v>
      </c>
      <c r="C19" s="20" t="s">
        <v>6</v>
      </c>
      <c r="D19" s="28">
        <v>26</v>
      </c>
      <c r="E19" s="28" t="s">
        <v>26</v>
      </c>
      <c r="F19" s="28">
        <f>VLOOKUP($A19&amp;$B19&amp;$C19&amp;$E19&amp;($D19),'Reference buildings simulations'!$A$2:$M$7001,7,0)</f>
        <v>0.48</v>
      </c>
      <c r="G19" s="29">
        <f>VLOOKUP($A19&amp;$B19&amp;$C19&amp;$E19&amp;($D19),'Reference buildings simulations'!$A$2:$M$7001,10,0)</f>
        <v>25.795262735364126</v>
      </c>
      <c r="H19" s="29">
        <f>VLOOKUP($A19&amp;$B19&amp;$C19&amp;$E19&amp;($D19),'Reference buildings simulations'!$A$2:$M$7001,11,0)</f>
        <v>10.31810509414565</v>
      </c>
      <c r="I19" s="29">
        <f>VLOOKUP($A19&amp;$B19&amp;$C19&amp;$E19&amp;($D19),'Reference buildings simulations'!$A$2:$M$7001,12,0)</f>
        <v>29.716142671139472</v>
      </c>
      <c r="J19" s="29">
        <f>VLOOKUP($A19&amp;$B19&amp;$C19&amp;$E19&amp;($D19),'Reference buildings simulations'!$A$2:$M$7001,13,0)</f>
        <v>4.9526904451899121</v>
      </c>
    </row>
    <row r="20" spans="1:10" ht="16.95" customHeight="1" x14ac:dyDescent="0.3">
      <c r="A20" s="27" t="s">
        <v>57</v>
      </c>
      <c r="B20" s="20" t="s">
        <v>31</v>
      </c>
      <c r="C20" s="20" t="s">
        <v>6</v>
      </c>
      <c r="D20" s="28">
        <v>26</v>
      </c>
      <c r="E20" s="28" t="s">
        <v>26</v>
      </c>
      <c r="F20" s="28">
        <f>VLOOKUP($A20&amp;$B20&amp;$C20&amp;$E20&amp;($D20),'Reference buildings simulations'!$A$2:$M$7001,7,0)</f>
        <v>0.87</v>
      </c>
      <c r="G20" s="29">
        <f>VLOOKUP($A20&amp;$B20&amp;$C20&amp;$E20&amp;($D20),'Reference buildings simulations'!$A$2:$M$7001,10,0)</f>
        <v>29.274749478739281</v>
      </c>
      <c r="H20" s="29">
        <f>VLOOKUP($A20&amp;$B20&amp;$C20&amp;$E20&amp;($D20),'Reference buildings simulations'!$A$2:$M$7001,11,0)</f>
        <v>11.709899791495712</v>
      </c>
      <c r="I20" s="29">
        <f>VLOOKUP($A20&amp;$B20&amp;$C20&amp;$E20&amp;($D20),'Reference buildings simulations'!$A$2:$M$7001,12,0)</f>
        <v>33.724511399507648</v>
      </c>
      <c r="J20" s="29">
        <f>VLOOKUP($A20&amp;$B20&amp;$C20&amp;$E20&amp;($D20),'Reference buildings simulations'!$A$2:$M$7001,13,0)</f>
        <v>5.6207518999179413</v>
      </c>
    </row>
    <row r="21" spans="1:10" ht="16.95" customHeight="1" x14ac:dyDescent="0.3">
      <c r="A21" s="27" t="s">
        <v>57</v>
      </c>
      <c r="B21" s="20" t="s">
        <v>32</v>
      </c>
      <c r="C21" s="20" t="s">
        <v>6</v>
      </c>
      <c r="D21" s="28">
        <v>26</v>
      </c>
      <c r="E21" s="28" t="s">
        <v>26</v>
      </c>
      <c r="F21" s="28">
        <f>VLOOKUP($A21&amp;$B21&amp;$C21&amp;$E21&amp;($D21),'Reference buildings simulations'!$A$2:$M$7001,7,0)</f>
        <v>0.73</v>
      </c>
      <c r="G21" s="29">
        <f>VLOOKUP($A21&amp;$B21&amp;$C21&amp;$E21&amp;($D21),'Reference buildings simulations'!$A$2:$M$7001,10,0)</f>
        <v>21.956502473091042</v>
      </c>
      <c r="H21" s="29">
        <f>VLOOKUP($A21&amp;$B21&amp;$C21&amp;$E21&amp;($D21),'Reference buildings simulations'!$A$2:$M$7001,11,0)</f>
        <v>8.7826009892364176</v>
      </c>
      <c r="I21" s="29">
        <f>VLOOKUP($A21&amp;$B21&amp;$C21&amp;$E21&amp;($D21),'Reference buildings simulations'!$A$2:$M$7001,12,0)</f>
        <v>25.293890849000881</v>
      </c>
      <c r="J21" s="29">
        <f>VLOOKUP($A21&amp;$B21&amp;$C21&amp;$E21&amp;($D21),'Reference buildings simulations'!$A$2:$M$7001,13,0)</f>
        <v>4.2156484748334799</v>
      </c>
    </row>
    <row r="22" spans="1:10" ht="16.95" customHeight="1" x14ac:dyDescent="0.3">
      <c r="A22" s="27" t="s">
        <v>57</v>
      </c>
      <c r="B22" s="20" t="s">
        <v>33</v>
      </c>
      <c r="C22" s="20" t="s">
        <v>6</v>
      </c>
      <c r="D22" s="28">
        <v>26</v>
      </c>
      <c r="E22" s="28" t="s">
        <v>26</v>
      </c>
      <c r="F22" s="28">
        <f>VLOOKUP($A22&amp;$B22&amp;$C22&amp;$E22&amp;($D22),'Reference buildings simulations'!$A$2:$M$7001,7,0)</f>
        <v>0.57999999999999996</v>
      </c>
      <c r="G22" s="29">
        <f>VLOOKUP($A22&amp;$B22&amp;$C22&amp;$E22&amp;($D22),'Reference buildings simulations'!$A$2:$M$7001,10,0)</f>
        <v>14.28443650153342</v>
      </c>
      <c r="H22" s="29">
        <f>VLOOKUP($A22&amp;$B22&amp;$C22&amp;$E22&amp;($D22),'Reference buildings simulations'!$A$2:$M$7001,11,0)</f>
        <v>5.7137746006133678</v>
      </c>
      <c r="I22" s="29">
        <f>VLOOKUP($A22&amp;$B22&amp;$C22&amp;$E22&amp;($D22),'Reference buildings simulations'!$A$2:$M$7001,12,0)</f>
        <v>16.455670849766499</v>
      </c>
      <c r="J22" s="29">
        <f>VLOOKUP($A22&amp;$B22&amp;$C22&amp;$E22&amp;($D22),'Reference buildings simulations'!$A$2:$M$7001,13,0)</f>
        <v>2.7426118082944164</v>
      </c>
    </row>
    <row r="23" spans="1:10" ht="16.95" customHeight="1" x14ac:dyDescent="0.3">
      <c r="A23" s="30" t="s">
        <v>57</v>
      </c>
      <c r="B23" s="31" t="s">
        <v>1</v>
      </c>
      <c r="C23" s="31" t="s">
        <v>7</v>
      </c>
      <c r="D23" s="32">
        <v>26</v>
      </c>
      <c r="E23" s="32" t="s">
        <v>26</v>
      </c>
      <c r="F23" s="32">
        <f>VLOOKUP($A23&amp;$B23&amp;$C23&amp;$E23&amp;($D23),'Reference buildings simulations'!$A$2:$M$7001,7,0)</f>
        <v>0.41</v>
      </c>
      <c r="G23" s="33">
        <f>VLOOKUP($A23&amp;$B23&amp;$C23&amp;$E23&amp;($D23),'Reference buildings simulations'!$A$2:$M$7001,10,0)</f>
        <v>21.271306884006531</v>
      </c>
      <c r="H23" s="33">
        <f>VLOOKUP($A23&amp;$B23&amp;$C23&amp;$E23&amp;($D23),'Reference buildings simulations'!$A$2:$M$7001,11,0)</f>
        <v>8.5085227536026125</v>
      </c>
      <c r="I23" s="33">
        <f>VLOOKUP($A23&amp;$B23&amp;$C23&amp;$E23&amp;($D23),'Reference buildings simulations'!$A$2:$M$7001,12,0)</f>
        <v>24.504545530375523</v>
      </c>
      <c r="J23" s="33">
        <f>VLOOKUP($A23&amp;$B23&amp;$C23&amp;$E23&amp;($D23),'Reference buildings simulations'!$A$2:$M$7001,13,0)</f>
        <v>4.0840909217292536</v>
      </c>
    </row>
    <row r="24" spans="1:10" ht="16.95" customHeight="1" x14ac:dyDescent="0.3">
      <c r="A24" s="30" t="s">
        <v>57</v>
      </c>
      <c r="B24" s="31" t="s">
        <v>4</v>
      </c>
      <c r="C24" s="31" t="s">
        <v>7</v>
      </c>
      <c r="D24" s="32">
        <v>26</v>
      </c>
      <c r="E24" s="32" t="s">
        <v>26</v>
      </c>
      <c r="F24" s="32">
        <f>VLOOKUP($A24&amp;$B24&amp;$C24&amp;$E24&amp;($D24),'Reference buildings simulations'!$A$2:$M$7001,7,0)</f>
        <v>0.32</v>
      </c>
      <c r="G24" s="33">
        <f>VLOOKUP($A24&amp;$B24&amp;$C24&amp;$E24&amp;($D24),'Reference buildings simulations'!$A$2:$M$7001,10,0)</f>
        <v>21.440214080597929</v>
      </c>
      <c r="H24" s="33">
        <f>VLOOKUP($A24&amp;$B24&amp;$C24&amp;$E24&amp;($D24),'Reference buildings simulations'!$A$2:$M$7001,11,0)</f>
        <v>8.5760856322391721</v>
      </c>
      <c r="I24" s="33">
        <f>VLOOKUP($A24&amp;$B24&amp;$C24&amp;$E24&amp;($D24),'Reference buildings simulations'!$A$2:$M$7001,12,0)</f>
        <v>24.699126620848816</v>
      </c>
      <c r="J24" s="33">
        <f>VLOOKUP($A24&amp;$B24&amp;$C24&amp;$E24&amp;($D24),'Reference buildings simulations'!$A$2:$M$7001,13,0)</f>
        <v>4.1165211034748026</v>
      </c>
    </row>
    <row r="25" spans="1:10" ht="16.95" customHeight="1" x14ac:dyDescent="0.3">
      <c r="A25" s="30" t="s">
        <v>57</v>
      </c>
      <c r="B25" s="31" t="s">
        <v>5</v>
      </c>
      <c r="C25" s="31" t="s">
        <v>7</v>
      </c>
      <c r="D25" s="32">
        <v>26</v>
      </c>
      <c r="E25" s="32" t="s">
        <v>26</v>
      </c>
      <c r="F25" s="32">
        <f>VLOOKUP($A25&amp;$B25&amp;$C25&amp;$E25&amp;($D25),'Reference buildings simulations'!$A$2:$M$7001,7,0)</f>
        <v>0.28000000000000003</v>
      </c>
      <c r="G25" s="33">
        <f>VLOOKUP($A25&amp;$B25&amp;$C25&amp;$E25&amp;($D25),'Reference buildings simulations'!$A$2:$M$7001,10,0)</f>
        <v>21.512602879137106</v>
      </c>
      <c r="H25" s="33">
        <f>VLOOKUP($A25&amp;$B25&amp;$C25&amp;$E25&amp;($D25),'Reference buildings simulations'!$A$2:$M$7001,11,0)</f>
        <v>8.6050411516548415</v>
      </c>
      <c r="I25" s="33">
        <f>VLOOKUP($A25&amp;$B25&amp;$C25&amp;$E25&amp;($D25),'Reference buildings simulations'!$A$2:$M$7001,12,0)</f>
        <v>24.782518516765943</v>
      </c>
      <c r="J25" s="33">
        <f>VLOOKUP($A25&amp;$B25&amp;$C25&amp;$E25&amp;($D25),'Reference buildings simulations'!$A$2:$M$7001,13,0)</f>
        <v>4.1304197527943236</v>
      </c>
    </row>
    <row r="26" spans="1:10" ht="16.95" customHeight="1" x14ac:dyDescent="0.3">
      <c r="A26" s="30" t="s">
        <v>57</v>
      </c>
      <c r="B26" s="31" t="s">
        <v>41</v>
      </c>
      <c r="C26" s="31" t="s">
        <v>7</v>
      </c>
      <c r="D26" s="32">
        <v>26</v>
      </c>
      <c r="E26" s="32" t="s">
        <v>26</v>
      </c>
      <c r="F26" s="32">
        <f>VLOOKUP($A26&amp;$B26&amp;$C26&amp;$E26&amp;($D26),'Reference buildings simulations'!$A$2:$M$7001,7,0)</f>
        <v>0.61</v>
      </c>
      <c r="G26" s="33">
        <f>VLOOKUP($A26&amp;$B26&amp;$C26&amp;$E26&amp;($D26),'Reference buildings simulations'!$A$2:$M$7001,10,0)</f>
        <v>23.667841552452312</v>
      </c>
      <c r="H26" s="33">
        <f>VLOOKUP($A26&amp;$B26&amp;$C26&amp;$E26&amp;($D26),'Reference buildings simulations'!$A$2:$M$7001,11,0)</f>
        <v>9.4671366209809253</v>
      </c>
      <c r="I26" s="33">
        <f>VLOOKUP($A26&amp;$B26&amp;$C26&amp;$E26&amp;($D26),'Reference buildings simulations'!$A$2:$M$7001,12,0)</f>
        <v>27.265353468425065</v>
      </c>
      <c r="J26" s="33">
        <f>VLOOKUP($A26&amp;$B26&amp;$C26&amp;$E26&amp;($D26),'Reference buildings simulations'!$A$2:$M$7001,13,0)</f>
        <v>4.5442255780708436</v>
      </c>
    </row>
    <row r="27" spans="1:10" ht="16.95" customHeight="1" x14ac:dyDescent="0.3">
      <c r="A27" s="30" t="s">
        <v>57</v>
      </c>
      <c r="B27" s="31" t="s">
        <v>42</v>
      </c>
      <c r="C27" s="31" t="s">
        <v>7</v>
      </c>
      <c r="D27" s="32">
        <v>26</v>
      </c>
      <c r="E27" s="32" t="s">
        <v>26</v>
      </c>
      <c r="F27" s="32">
        <f>VLOOKUP($A27&amp;$B27&amp;$C27&amp;$E27&amp;($D27),'Reference buildings simulations'!$A$2:$M$7001,7,0)</f>
        <v>0.52</v>
      </c>
      <c r="G27" s="33">
        <f>VLOOKUP($A27&amp;$B27&amp;$C27&amp;$E27&amp;($D27),'Reference buildings simulations'!$A$2:$M$7001,10,0)</f>
        <v>25.137680010667225</v>
      </c>
      <c r="H27" s="33">
        <f>VLOOKUP($A27&amp;$B27&amp;$C27&amp;$E27&amp;($D27),'Reference buildings simulations'!$A$2:$M$7001,11,0)</f>
        <v>10.05507200426689</v>
      </c>
      <c r="I27" s="33">
        <f>VLOOKUP($A27&amp;$B27&amp;$C27&amp;$E27&amp;($D27),'Reference buildings simulations'!$A$2:$M$7001,12,0)</f>
        <v>28.958607372288643</v>
      </c>
      <c r="J27" s="33">
        <f>VLOOKUP($A27&amp;$B27&amp;$C27&amp;$E27&amp;($D27),'Reference buildings simulations'!$A$2:$M$7001,13,0)</f>
        <v>4.8264345620481066</v>
      </c>
    </row>
    <row r="28" spans="1:10" ht="16.95" customHeight="1" x14ac:dyDescent="0.3">
      <c r="A28" s="30" t="s">
        <v>57</v>
      </c>
      <c r="B28" s="31" t="s">
        <v>43</v>
      </c>
      <c r="C28" s="31" t="s">
        <v>7</v>
      </c>
      <c r="D28" s="32">
        <v>26</v>
      </c>
      <c r="E28" s="32" t="s">
        <v>26</v>
      </c>
      <c r="F28" s="32">
        <f>VLOOKUP($A28&amp;$B28&amp;$C28&amp;$E28&amp;($D28),'Reference buildings simulations'!$A$2:$M$7001,7,0)</f>
        <v>0.48</v>
      </c>
      <c r="G28" s="33">
        <f>VLOOKUP($A28&amp;$B28&amp;$C28&amp;$E28&amp;($D28),'Reference buildings simulations'!$A$2:$M$7001,10,0)</f>
        <v>25.767610778473614</v>
      </c>
      <c r="H28" s="33">
        <f>VLOOKUP($A28&amp;$B28&amp;$C28&amp;$E28&amp;($D28),'Reference buildings simulations'!$A$2:$M$7001,11,0)</f>
        <v>10.307044311389445</v>
      </c>
      <c r="I28" s="33">
        <f>VLOOKUP($A28&amp;$B28&amp;$C28&amp;$E28&amp;($D28),'Reference buildings simulations'!$A$2:$M$7001,12,0)</f>
        <v>29.684287616801601</v>
      </c>
      <c r="J28" s="33">
        <f>VLOOKUP($A28&amp;$B28&amp;$C28&amp;$E28&amp;($D28),'Reference buildings simulations'!$A$2:$M$7001,13,0)</f>
        <v>4.9473812694669332</v>
      </c>
    </row>
    <row r="29" spans="1:10" ht="16.95" customHeight="1" x14ac:dyDescent="0.3">
      <c r="A29" s="30" t="s">
        <v>57</v>
      </c>
      <c r="B29" s="31" t="s">
        <v>31</v>
      </c>
      <c r="C29" s="31" t="s">
        <v>7</v>
      </c>
      <c r="D29" s="32">
        <v>26</v>
      </c>
      <c r="E29" s="32" t="s">
        <v>26</v>
      </c>
      <c r="F29" s="32">
        <f>VLOOKUP($A29&amp;$B29&amp;$C29&amp;$E29&amp;($D29),'Reference buildings simulations'!$A$2:$M$7001,7,0)</f>
        <v>0.87</v>
      </c>
      <c r="G29" s="33">
        <f>VLOOKUP($A29&amp;$B29&amp;$C29&amp;$E29&amp;($D29),'Reference buildings simulations'!$A$2:$M$7001,10,0)</f>
        <v>28.925040765126631</v>
      </c>
      <c r="H29" s="33">
        <f>VLOOKUP($A29&amp;$B29&amp;$C29&amp;$E29&amp;($D29),'Reference buildings simulations'!$A$2:$M$7001,11,0)</f>
        <v>11.570016306050652</v>
      </c>
      <c r="I29" s="33">
        <f>VLOOKUP($A29&amp;$B29&amp;$C29&amp;$E29&amp;($D29),'Reference buildings simulations'!$A$2:$M$7001,12,0)</f>
        <v>33.321646961425877</v>
      </c>
      <c r="J29" s="33">
        <f>VLOOKUP($A29&amp;$B29&amp;$C29&amp;$E29&amp;($D29),'Reference buildings simulations'!$A$2:$M$7001,13,0)</f>
        <v>5.5536078269043125</v>
      </c>
    </row>
    <row r="30" spans="1:10" ht="16.95" customHeight="1" x14ac:dyDescent="0.3">
      <c r="A30" s="30" t="s">
        <v>57</v>
      </c>
      <c r="B30" s="31" t="s">
        <v>32</v>
      </c>
      <c r="C30" s="31" t="s">
        <v>7</v>
      </c>
      <c r="D30" s="32">
        <v>26</v>
      </c>
      <c r="E30" s="32" t="s">
        <v>26</v>
      </c>
      <c r="F30" s="32">
        <f>VLOOKUP($A30&amp;$B30&amp;$C30&amp;$E30&amp;($D30),'Reference buildings simulations'!$A$2:$M$7001,7,0)</f>
        <v>0.73</v>
      </c>
      <c r="G30" s="33">
        <f>VLOOKUP($A30&amp;$B30&amp;$C30&amp;$E30&amp;($D30),'Reference buildings simulations'!$A$2:$M$7001,10,0)</f>
        <v>21.597526766737396</v>
      </c>
      <c r="H30" s="33">
        <f>VLOOKUP($A30&amp;$B30&amp;$C30&amp;$E30&amp;($D30),'Reference buildings simulations'!$A$2:$M$7001,11,0)</f>
        <v>8.6390107066949575</v>
      </c>
      <c r="I30" s="33">
        <f>VLOOKUP($A30&amp;$B30&amp;$C30&amp;$E30&amp;($D30),'Reference buildings simulations'!$A$2:$M$7001,12,0)</f>
        <v>24.880350835281476</v>
      </c>
      <c r="J30" s="33">
        <f>VLOOKUP($A30&amp;$B30&amp;$C30&amp;$E30&amp;($D30),'Reference buildings simulations'!$A$2:$M$7001,13,0)</f>
        <v>4.1467251392135793</v>
      </c>
    </row>
    <row r="31" spans="1:10" ht="16.95" customHeight="1" x14ac:dyDescent="0.3">
      <c r="A31" s="30" t="s">
        <v>57</v>
      </c>
      <c r="B31" s="31" t="s">
        <v>33</v>
      </c>
      <c r="C31" s="31" t="s">
        <v>7</v>
      </c>
      <c r="D31" s="32">
        <v>26</v>
      </c>
      <c r="E31" s="32" t="s">
        <v>26</v>
      </c>
      <c r="F31" s="32">
        <f>VLOOKUP($A31&amp;$B31&amp;$C31&amp;$E31&amp;($D31),'Reference buildings simulations'!$A$2:$M$7001,7,0)</f>
        <v>0.57999999999999996</v>
      </c>
      <c r="G31" s="33">
        <f>VLOOKUP($A31&amp;$B31&amp;$C31&amp;$E31&amp;($D31),'Reference buildings simulations'!$A$2:$M$7001,10,0)</f>
        <v>13.899306094473795</v>
      </c>
      <c r="H31" s="33">
        <f>VLOOKUP($A31&amp;$B31&amp;$C31&amp;$E31&amp;($D31),'Reference buildings simulations'!$A$2:$M$7001,11,0)</f>
        <v>5.5597224377895182</v>
      </c>
      <c r="I31" s="33">
        <f>VLOOKUP($A31&amp;$B31&amp;$C31&amp;$E31&amp;($D31),'Reference buildings simulations'!$A$2:$M$7001,12,0)</f>
        <v>16.012000620833813</v>
      </c>
      <c r="J31" s="33">
        <f>VLOOKUP($A31&amp;$B31&amp;$C31&amp;$E31&amp;($D31),'Reference buildings simulations'!$A$2:$M$7001,13,0)</f>
        <v>2.6686667701389686</v>
      </c>
    </row>
    <row r="32" spans="1:10" ht="16.95" customHeight="1" x14ac:dyDescent="0.3">
      <c r="A32" s="34" t="s">
        <v>57</v>
      </c>
      <c r="B32" s="21" t="s">
        <v>1</v>
      </c>
      <c r="C32" s="21" t="s">
        <v>8</v>
      </c>
      <c r="D32" s="43">
        <v>26</v>
      </c>
      <c r="E32" s="43" t="s">
        <v>26</v>
      </c>
      <c r="F32" s="35">
        <f>VLOOKUP($A32&amp;$B32&amp;$C32&amp;$E32&amp;($D32),'Reference buildings simulations'!$A$2:$M$7001,7,0)</f>
        <v>0.41</v>
      </c>
      <c r="G32" s="36">
        <f>VLOOKUP($A32&amp;$B32&amp;$C32&amp;$E32&amp;($D32),'Reference buildings simulations'!$A$2:$M$7001,10,0)</f>
        <v>24.081239874186437</v>
      </c>
      <c r="H32" s="36">
        <f>VLOOKUP($A32&amp;$B32&amp;$C32&amp;$E32&amp;($D32),'Reference buildings simulations'!$A$2:$M$7001,11,0)</f>
        <v>9.6324959496745741</v>
      </c>
      <c r="I32" s="36">
        <f>VLOOKUP($A32&amp;$B32&amp;$C32&amp;$E32&amp;($D32),'Reference buildings simulations'!$A$2:$M$7001,12,0)</f>
        <v>27.741588335062772</v>
      </c>
      <c r="J32" s="36">
        <f>VLOOKUP($A32&amp;$B32&amp;$C32&amp;$E32&amp;($D32),'Reference buildings simulations'!$A$2:$M$7001,13,0)</f>
        <v>4.6235980558437957</v>
      </c>
    </row>
    <row r="33" spans="1:28" ht="16.95" customHeight="1" x14ac:dyDescent="0.3">
      <c r="A33" s="34" t="s">
        <v>57</v>
      </c>
      <c r="B33" s="21" t="s">
        <v>4</v>
      </c>
      <c r="C33" s="21" t="s">
        <v>8</v>
      </c>
      <c r="D33" s="43">
        <v>26</v>
      </c>
      <c r="E33" s="43" t="s">
        <v>26</v>
      </c>
      <c r="F33" s="35">
        <f>VLOOKUP($A33&amp;$B33&amp;$C33&amp;$E33&amp;($D33),'Reference buildings simulations'!$A$2:$M$7001,7,0)</f>
        <v>0.32</v>
      </c>
      <c r="G33" s="36">
        <f>VLOOKUP($A33&amp;$B33&amp;$C33&amp;$E33&amp;($D33),'Reference buildings simulations'!$A$2:$M$7001,10,0)</f>
        <v>24.009852506364115</v>
      </c>
      <c r="H33" s="36">
        <f>VLOOKUP($A33&amp;$B33&amp;$C33&amp;$E33&amp;($D33),'Reference buildings simulations'!$A$2:$M$7001,11,0)</f>
        <v>9.6039410025456462</v>
      </c>
      <c r="I33" s="36">
        <f>VLOOKUP($A33&amp;$B33&amp;$C33&amp;$E33&amp;($D33),'Reference buildings simulations'!$A$2:$M$7001,12,0)</f>
        <v>27.659350087331461</v>
      </c>
      <c r="J33" s="36">
        <f>VLOOKUP($A33&amp;$B33&amp;$C33&amp;$E33&amp;($D33),'Reference buildings simulations'!$A$2:$M$7001,13,0)</f>
        <v>4.6098916812219102</v>
      </c>
    </row>
    <row r="34" spans="1:28" ht="16.95" customHeight="1" x14ac:dyDescent="0.3">
      <c r="A34" s="34" t="s">
        <v>57</v>
      </c>
      <c r="B34" s="21" t="s">
        <v>5</v>
      </c>
      <c r="C34" s="21" t="s">
        <v>8</v>
      </c>
      <c r="D34" s="43">
        <v>26</v>
      </c>
      <c r="E34" s="43" t="s">
        <v>26</v>
      </c>
      <c r="F34" s="35">
        <f>VLOOKUP($A34&amp;$B34&amp;$C34&amp;$E34&amp;($D34),'Reference buildings simulations'!$A$2:$M$7001,7,0)</f>
        <v>0.28000000000000003</v>
      </c>
      <c r="G34" s="36">
        <f>VLOOKUP($A34&amp;$B34&amp;$C34&amp;$E34&amp;($D34),'Reference buildings simulations'!$A$2:$M$7001,10,0)</f>
        <v>23.979257920154549</v>
      </c>
      <c r="H34" s="36">
        <f>VLOOKUP($A34&amp;$B34&amp;$C34&amp;$E34&amp;($D34),'Reference buildings simulations'!$A$2:$M$7001,11,0)</f>
        <v>9.5917031680618194</v>
      </c>
      <c r="I34" s="36">
        <f>VLOOKUP($A34&amp;$B34&amp;$C34&amp;$E34&amp;($D34),'Reference buildings simulations'!$A$2:$M$7001,12,0)</f>
        <v>27.62410512401804</v>
      </c>
      <c r="J34" s="36">
        <f>VLOOKUP($A34&amp;$B34&amp;$C34&amp;$E34&amp;($D34),'Reference buildings simulations'!$A$2:$M$7001,13,0)</f>
        <v>4.6040175206696734</v>
      </c>
    </row>
    <row r="35" spans="1:28" ht="16.95" customHeight="1" x14ac:dyDescent="0.3">
      <c r="A35" s="34" t="s">
        <v>57</v>
      </c>
      <c r="B35" s="21" t="s">
        <v>41</v>
      </c>
      <c r="C35" s="21" t="s">
        <v>8</v>
      </c>
      <c r="D35" s="43">
        <v>26</v>
      </c>
      <c r="E35" s="43" t="s">
        <v>26</v>
      </c>
      <c r="F35" s="35">
        <f>VLOOKUP($A35&amp;$B35&amp;$C35&amp;$E35&amp;($D35),'Reference buildings simulations'!$A$2:$M$7001,7,0)</f>
        <v>0.61</v>
      </c>
      <c r="G35" s="36">
        <f>VLOOKUP($A35&amp;$B35&amp;$C35&amp;$E35&amp;($D35),'Reference buildings simulations'!$A$2:$M$7001,10,0)</f>
        <v>26.134221987620169</v>
      </c>
      <c r="H35" s="36">
        <f>VLOOKUP($A35&amp;$B35&amp;$C35&amp;$E35&amp;($D35),'Reference buildings simulations'!$A$2:$M$7001,11,0)</f>
        <v>10.453688795048068</v>
      </c>
      <c r="I35" s="36">
        <f>VLOOKUP($A35&amp;$B35&amp;$C35&amp;$E35&amp;($D35),'Reference buildings simulations'!$A$2:$M$7001,12,0)</f>
        <v>30.106623729738434</v>
      </c>
      <c r="J35" s="36">
        <f>VLOOKUP($A35&amp;$B35&amp;$C35&amp;$E35&amp;($D35),'Reference buildings simulations'!$A$2:$M$7001,13,0)</f>
        <v>5.0177706216230726</v>
      </c>
      <c r="L35" s="18" t="s">
        <v>54</v>
      </c>
      <c r="M35" s="18" t="s">
        <v>55</v>
      </c>
      <c r="N35" s="18">
        <v>0.28000000000000003</v>
      </c>
      <c r="O35" s="18" t="s">
        <v>56</v>
      </c>
      <c r="P35" s="18">
        <v>0.41</v>
      </c>
      <c r="R35" s="18" t="s">
        <v>54</v>
      </c>
      <c r="S35" s="18" t="s">
        <v>55</v>
      </c>
      <c r="T35" s="18">
        <v>0.48</v>
      </c>
      <c r="U35" s="18" t="s">
        <v>56</v>
      </c>
      <c r="V35" s="18">
        <v>0.61</v>
      </c>
      <c r="X35" s="18" t="s">
        <v>54</v>
      </c>
      <c r="Y35" s="18" t="s">
        <v>55</v>
      </c>
      <c r="Z35" s="18">
        <v>0.57999999999999996</v>
      </c>
      <c r="AA35" s="18" t="s">
        <v>56</v>
      </c>
      <c r="AB35" s="18">
        <v>0.87</v>
      </c>
    </row>
    <row r="36" spans="1:28" ht="16.95" customHeight="1" x14ac:dyDescent="0.3">
      <c r="A36" s="34" t="s">
        <v>57</v>
      </c>
      <c r="B36" s="21" t="s">
        <v>42</v>
      </c>
      <c r="C36" s="21" t="s">
        <v>8</v>
      </c>
      <c r="D36" s="43">
        <v>26</v>
      </c>
      <c r="E36" s="43" t="s">
        <v>26</v>
      </c>
      <c r="F36" s="35">
        <f>VLOOKUP($A36&amp;$B36&amp;$C36&amp;$E36&amp;($D36),'Reference buildings simulations'!$A$2:$M$7001,7,0)</f>
        <v>0.52</v>
      </c>
      <c r="G36" s="36">
        <f>VLOOKUP($A36&amp;$B36&amp;$C36&amp;$E36&amp;($D36),'Reference buildings simulations'!$A$2:$M$7001,10,0)</f>
        <v>27.176207619246764</v>
      </c>
      <c r="H36" s="36">
        <f>VLOOKUP($A36&amp;$B36&amp;$C36&amp;$E36&amp;($D36),'Reference buildings simulations'!$A$2:$M$7001,11,0)</f>
        <v>10.870483047698706</v>
      </c>
      <c r="I36" s="36">
        <f>VLOOKUP($A36&amp;$B36&amp;$C36&amp;$E36&amp;($D36),'Reference buildings simulations'!$A$2:$M$7001,12,0)</f>
        <v>31.306991177372272</v>
      </c>
      <c r="J36" s="36">
        <f>VLOOKUP($A36&amp;$B36&amp;$C36&amp;$E36&amp;($D36),'Reference buildings simulations'!$A$2:$M$7001,13,0)</f>
        <v>5.2178318628953786</v>
      </c>
    </row>
    <row r="37" spans="1:28" ht="16.95" customHeight="1" x14ac:dyDescent="0.3">
      <c r="A37" s="34" t="s">
        <v>57</v>
      </c>
      <c r="B37" s="21" t="s">
        <v>43</v>
      </c>
      <c r="C37" s="21" t="s">
        <v>8</v>
      </c>
      <c r="D37" s="43">
        <v>26</v>
      </c>
      <c r="E37" s="43" t="s">
        <v>26</v>
      </c>
      <c r="F37" s="35">
        <f>VLOOKUP($A37&amp;$B37&amp;$C37&amp;$E37&amp;($D37),'Reference buildings simulations'!$A$2:$M$7001,7,0)</f>
        <v>0.48</v>
      </c>
      <c r="G37" s="36">
        <f>VLOOKUP($A37&amp;$B37&amp;$C37&amp;$E37&amp;($D37),'Reference buildings simulations'!$A$2:$M$7001,10,0)</f>
        <v>27.622772889943867</v>
      </c>
      <c r="H37" s="36">
        <f>VLOOKUP($A37&amp;$B37&amp;$C37&amp;$E37&amp;($D37),'Reference buildings simulations'!$A$2:$M$7001,11,0)</f>
        <v>11.049109155977547</v>
      </c>
      <c r="I37" s="36">
        <f>VLOOKUP($A37&amp;$B37&amp;$C37&amp;$E37&amp;($D37),'Reference buildings simulations'!$A$2:$M$7001,12,0)</f>
        <v>31.821434369215336</v>
      </c>
      <c r="J37" s="36">
        <f>VLOOKUP($A37&amp;$B37&amp;$C37&amp;$E37&amp;($D37),'Reference buildings simulations'!$A$2:$M$7001,13,0)</f>
        <v>5.3035723948692226</v>
      </c>
    </row>
    <row r="38" spans="1:28" ht="16.95" customHeight="1" x14ac:dyDescent="0.3">
      <c r="A38" s="34" t="s">
        <v>57</v>
      </c>
      <c r="B38" s="21" t="s">
        <v>31</v>
      </c>
      <c r="C38" s="21" t="s">
        <v>8</v>
      </c>
      <c r="D38" s="43">
        <v>26</v>
      </c>
      <c r="E38" s="43" t="s">
        <v>26</v>
      </c>
      <c r="F38" s="35">
        <f>VLOOKUP($A38&amp;$B38&amp;$C38&amp;$E38&amp;($D38),'Reference buildings simulations'!$A$2:$M$7001,7,0)</f>
        <v>0.87</v>
      </c>
      <c r="G38" s="36">
        <f>VLOOKUP($A38&amp;$B38&amp;$C38&amp;$E38&amp;($D38),'Reference buildings simulations'!$A$2:$M$7001,10,0)</f>
        <v>31.604508239744614</v>
      </c>
      <c r="H38" s="36">
        <f>VLOOKUP($A38&amp;$B38&amp;$C38&amp;$E38&amp;($D38),'Reference buildings simulations'!$A$2:$M$7001,11,0)</f>
        <v>12.641803295897846</v>
      </c>
      <c r="I38" s="36">
        <f>VLOOKUP($A38&amp;$B38&amp;$C38&amp;$E38&amp;($D38),'Reference buildings simulations'!$A$2:$M$7001,12,0)</f>
        <v>36.408393492185795</v>
      </c>
      <c r="J38" s="36">
        <f>VLOOKUP($A38&amp;$B38&amp;$C38&amp;$E38&amp;($D38),'Reference buildings simulations'!$A$2:$M$7001,13,0)</f>
        <v>6.0680655820309664</v>
      </c>
    </row>
    <row r="39" spans="1:28" ht="16.95" customHeight="1" x14ac:dyDescent="0.3">
      <c r="A39" s="34" t="s">
        <v>57</v>
      </c>
      <c r="B39" s="21" t="s">
        <v>32</v>
      </c>
      <c r="C39" s="21" t="s">
        <v>8</v>
      </c>
      <c r="D39" s="43">
        <v>26</v>
      </c>
      <c r="E39" s="43" t="s">
        <v>26</v>
      </c>
      <c r="F39" s="35">
        <f>VLOOKUP($A39&amp;$B39&amp;$C39&amp;$E39&amp;($D39),'Reference buildings simulations'!$A$2:$M$7001,7,0)</f>
        <v>0.73</v>
      </c>
      <c r="G39" s="36">
        <f>VLOOKUP($A39&amp;$B39&amp;$C39&amp;$E39&amp;($D39),'Reference buildings simulations'!$A$2:$M$7001,10,0)</f>
        <v>23.437931012129091</v>
      </c>
      <c r="H39" s="36">
        <f>VLOOKUP($A39&amp;$B39&amp;$C39&amp;$E39&amp;($D39),'Reference buildings simulations'!$A$2:$M$7001,11,0)</f>
        <v>9.3751724048516358</v>
      </c>
      <c r="I39" s="36">
        <f>VLOOKUP($A39&amp;$B39&amp;$C39&amp;$E39&amp;($D39),'Reference buildings simulations'!$A$2:$M$7001,12,0)</f>
        <v>27.000496525972711</v>
      </c>
      <c r="J39" s="36">
        <f>VLOOKUP($A39&amp;$B39&amp;$C39&amp;$E39&amp;($D39),'Reference buildings simulations'!$A$2:$M$7001,13,0)</f>
        <v>4.5000827543287851</v>
      </c>
    </row>
    <row r="40" spans="1:28" ht="16.95" customHeight="1" x14ac:dyDescent="0.3">
      <c r="A40" s="34" t="s">
        <v>57</v>
      </c>
      <c r="B40" s="21" t="s">
        <v>33</v>
      </c>
      <c r="C40" s="21" t="s">
        <v>8</v>
      </c>
      <c r="D40" s="43">
        <v>26</v>
      </c>
      <c r="E40" s="43" t="s">
        <v>26</v>
      </c>
      <c r="F40" s="35">
        <f>VLOOKUP($A40&amp;$B40&amp;$C40&amp;$E40&amp;($D40),'Reference buildings simulations'!$A$2:$M$7001,7,0)</f>
        <v>0.57999999999999996</v>
      </c>
      <c r="G40" s="36">
        <f>VLOOKUP($A40&amp;$B40&amp;$C40&amp;$E40&amp;($D40),'Reference buildings simulations'!$A$2:$M$7001,10,0)</f>
        <v>15.047834103766967</v>
      </c>
      <c r="H40" s="36">
        <f>VLOOKUP($A40&amp;$B40&amp;$C40&amp;$E40&amp;($D40),'Reference buildings simulations'!$A$2:$M$7001,11,0)</f>
        <v>6.0191336415067864</v>
      </c>
      <c r="I40" s="36">
        <f>VLOOKUP($A40&amp;$B40&amp;$C40&amp;$E40&amp;($D40),'Reference buildings simulations'!$A$2:$M$7001,12,0)</f>
        <v>17.335104887539543</v>
      </c>
      <c r="J40" s="36">
        <f>VLOOKUP($A40&amp;$B40&amp;$C40&amp;$E40&amp;($D40),'Reference buildings simulations'!$A$2:$M$7001,13,0)</f>
        <v>2.8891841479232574</v>
      </c>
    </row>
    <row r="41" spans="1:28" ht="16.95" customHeight="1" x14ac:dyDescent="0.3">
      <c r="A41" s="40" t="s">
        <v>57</v>
      </c>
      <c r="B41" s="22" t="s">
        <v>1</v>
      </c>
      <c r="C41" s="22" t="s">
        <v>9</v>
      </c>
      <c r="D41" s="41">
        <v>26</v>
      </c>
      <c r="E41" s="41" t="s">
        <v>26</v>
      </c>
      <c r="F41" s="41">
        <f>VLOOKUP($A41&amp;$B41&amp;$C41&amp;$E41&amp;($D41),'Reference buildings simulations'!$A$2:$M$7001,7,0)</f>
        <v>0.41</v>
      </c>
      <c r="G41" s="42">
        <f>VLOOKUP($A41&amp;$B41&amp;$C41&amp;$E41&amp;($D41),'Reference buildings simulations'!$A$2:$M$7001,10,0)</f>
        <v>24.144634948212527</v>
      </c>
      <c r="H41" s="42">
        <f>VLOOKUP($A41&amp;$B41&amp;$C41&amp;$E41&amp;($D41),'Reference buildings simulations'!$A$2:$M$7001,11,0)</f>
        <v>9.6578539792850115</v>
      </c>
      <c r="I41" s="42">
        <f>VLOOKUP($A41&amp;$B41&amp;$C41&amp;$E41&amp;($D41),'Reference buildings simulations'!$A$2:$M$7001,12,0)</f>
        <v>27.814619460340833</v>
      </c>
      <c r="J41" s="42">
        <f>VLOOKUP($A41&amp;$B41&amp;$C41&amp;$E41&amp;($D41),'Reference buildings simulations'!$A$2:$M$7001,13,0)</f>
        <v>4.6357699100568057</v>
      </c>
    </row>
    <row r="42" spans="1:28" ht="16.95" customHeight="1" x14ac:dyDescent="0.3">
      <c r="A42" s="40" t="s">
        <v>57</v>
      </c>
      <c r="B42" s="22" t="s">
        <v>4</v>
      </c>
      <c r="C42" s="22" t="s">
        <v>9</v>
      </c>
      <c r="D42" s="41">
        <v>26</v>
      </c>
      <c r="E42" s="41" t="s">
        <v>26</v>
      </c>
      <c r="F42" s="41">
        <f>VLOOKUP($A42&amp;$B42&amp;$C42&amp;$E42&amp;($D42),'Reference buildings simulations'!$A$2:$M$7001,7,0)</f>
        <v>0.32</v>
      </c>
      <c r="G42" s="42">
        <f>VLOOKUP($A42&amp;$B42&amp;$C42&amp;$E42&amp;($D42),'Reference buildings simulations'!$A$2:$M$7001,10,0)</f>
        <v>24.100250415121213</v>
      </c>
      <c r="H42" s="42">
        <f>VLOOKUP($A42&amp;$B42&amp;$C42&amp;$E42&amp;($D42),'Reference buildings simulations'!$A$2:$M$7001,11,0)</f>
        <v>9.6401001660484855</v>
      </c>
      <c r="I42" s="42">
        <f>VLOOKUP($A42&amp;$B42&amp;$C42&amp;$E42&amp;($D42),'Reference buildings simulations'!$A$2:$M$7001,12,0)</f>
        <v>27.763488478219639</v>
      </c>
      <c r="J42" s="42">
        <f>VLOOKUP($A42&amp;$B42&amp;$C42&amp;$E42&amp;($D42),'Reference buildings simulations'!$A$2:$M$7001,13,0)</f>
        <v>4.6272480797032731</v>
      </c>
    </row>
    <row r="43" spans="1:28" ht="16.95" customHeight="1" x14ac:dyDescent="0.3">
      <c r="A43" s="40" t="s">
        <v>57</v>
      </c>
      <c r="B43" s="22" t="s">
        <v>5</v>
      </c>
      <c r="C43" s="22" t="s">
        <v>9</v>
      </c>
      <c r="D43" s="41">
        <v>26</v>
      </c>
      <c r="E43" s="41" t="s">
        <v>26</v>
      </c>
      <c r="F43" s="41">
        <f>VLOOKUP($A43&amp;$B43&amp;$C43&amp;$E43&amp;($D43),'Reference buildings simulations'!$A$2:$M$7001,7,0)</f>
        <v>0.28000000000000003</v>
      </c>
      <c r="G43" s="42">
        <f>VLOOKUP($A43&amp;$B43&amp;$C43&amp;$E43&amp;($D43),'Reference buildings simulations'!$A$2:$M$7001,10,0)</f>
        <v>24.081228472367791</v>
      </c>
      <c r="H43" s="42">
        <f>VLOOKUP($A43&amp;$B43&amp;$C43&amp;$E43&amp;($D43),'Reference buildings simulations'!$A$2:$M$7001,11,0)</f>
        <v>9.6324913889471162</v>
      </c>
      <c r="I43" s="42">
        <f>VLOOKUP($A43&amp;$B43&amp;$C43&amp;$E43&amp;($D43),'Reference buildings simulations'!$A$2:$M$7001,12,0)</f>
        <v>27.741575200167695</v>
      </c>
      <c r="J43" s="42">
        <f>VLOOKUP($A43&amp;$B43&amp;$C43&amp;$E43&amp;($D43),'Reference buildings simulations'!$A$2:$M$7001,13,0)</f>
        <v>4.6235958666946155</v>
      </c>
    </row>
    <row r="44" spans="1:28" ht="16.95" customHeight="1" x14ac:dyDescent="0.3">
      <c r="A44" s="40" t="s">
        <v>57</v>
      </c>
      <c r="B44" s="22" t="s">
        <v>41</v>
      </c>
      <c r="C44" s="22" t="s">
        <v>9</v>
      </c>
      <c r="D44" s="41">
        <v>26</v>
      </c>
      <c r="E44" s="41" t="s">
        <v>26</v>
      </c>
      <c r="F44" s="41">
        <f>VLOOKUP($A44&amp;$B44&amp;$C44&amp;$E44&amp;($D44),'Reference buildings simulations'!$A$2:$M$7001,7,0)</f>
        <v>0.61</v>
      </c>
      <c r="G44" s="42">
        <f>VLOOKUP($A44&amp;$B44&amp;$C44&amp;$E44&amp;($D44),'Reference buildings simulations'!$A$2:$M$7001,10,0)</f>
        <v>26.079410207922578</v>
      </c>
      <c r="H44" s="42">
        <f>VLOOKUP($A44&amp;$B44&amp;$C44&amp;$E44&amp;($D44),'Reference buildings simulations'!$A$2:$M$7001,11,0)</f>
        <v>10.431764083169032</v>
      </c>
      <c r="I44" s="42">
        <f>VLOOKUP($A44&amp;$B44&amp;$C44&amp;$E44&amp;($D44),'Reference buildings simulations'!$A$2:$M$7001,12,0)</f>
        <v>30.04348055952681</v>
      </c>
      <c r="J44" s="42">
        <f>VLOOKUP($A44&amp;$B44&amp;$C44&amp;$E44&amp;($D44),'Reference buildings simulations'!$A$2:$M$7001,13,0)</f>
        <v>5.0072467599211352</v>
      </c>
    </row>
    <row r="45" spans="1:28" ht="16.95" customHeight="1" x14ac:dyDescent="0.3">
      <c r="A45" s="40" t="s">
        <v>57</v>
      </c>
      <c r="B45" s="22" t="s">
        <v>42</v>
      </c>
      <c r="C45" s="22" t="s">
        <v>9</v>
      </c>
      <c r="D45" s="41">
        <v>26</v>
      </c>
      <c r="E45" s="41" t="s">
        <v>26</v>
      </c>
      <c r="F45" s="41">
        <f>VLOOKUP($A45&amp;$B45&amp;$C45&amp;$E45&amp;($D45),'Reference buildings simulations'!$A$2:$M$7001,7,0)</f>
        <v>0.52</v>
      </c>
      <c r="G45" s="42">
        <f>VLOOKUP($A45&amp;$B45&amp;$C45&amp;$E45&amp;($D45),'Reference buildings simulations'!$A$2:$M$7001,10,0)</f>
        <v>27.141296687878764</v>
      </c>
      <c r="H45" s="42">
        <f>VLOOKUP($A45&amp;$B45&amp;$C45&amp;$E45&amp;($D45),'Reference buildings simulations'!$A$2:$M$7001,11,0)</f>
        <v>10.856518675151506</v>
      </c>
      <c r="I45" s="42">
        <f>VLOOKUP($A45&amp;$B45&amp;$C45&amp;$E45&amp;($D45),'Reference buildings simulations'!$A$2:$M$7001,12,0)</f>
        <v>31.266773784436335</v>
      </c>
      <c r="J45" s="42">
        <f>VLOOKUP($A45&amp;$B45&amp;$C45&amp;$E45&amp;($D45),'Reference buildings simulations'!$A$2:$M$7001,13,0)</f>
        <v>5.2111289640727225</v>
      </c>
    </row>
    <row r="46" spans="1:28" ht="16.95" customHeight="1" x14ac:dyDescent="0.3">
      <c r="A46" s="40" t="s">
        <v>57</v>
      </c>
      <c r="B46" s="22" t="s">
        <v>43</v>
      </c>
      <c r="C46" s="22" t="s">
        <v>9</v>
      </c>
      <c r="D46" s="41">
        <v>26</v>
      </c>
      <c r="E46" s="41" t="s">
        <v>26</v>
      </c>
      <c r="F46" s="41">
        <f>VLOOKUP($A46&amp;$B46&amp;$C46&amp;$E46&amp;($D46),'Reference buildings simulations'!$A$2:$M$7001,7,0)</f>
        <v>0.48</v>
      </c>
      <c r="G46" s="42">
        <f>VLOOKUP($A46&amp;$B46&amp;$C46&amp;$E46&amp;($D46),'Reference buildings simulations'!$A$2:$M$7001,10,0)</f>
        <v>27.596390893574274</v>
      </c>
      <c r="H46" s="42">
        <f>VLOOKUP($A46&amp;$B46&amp;$C46&amp;$E46&amp;($D46),'Reference buildings simulations'!$A$2:$M$7001,11,0)</f>
        <v>11.038556357429709</v>
      </c>
      <c r="I46" s="42">
        <f>VLOOKUP($A46&amp;$B46&amp;$C46&amp;$E46&amp;($D46),'Reference buildings simulations'!$A$2:$M$7001,12,0)</f>
        <v>31.791042309397561</v>
      </c>
      <c r="J46" s="42">
        <f>VLOOKUP($A46&amp;$B46&amp;$C46&amp;$E46&amp;($D46),'Reference buildings simulations'!$A$2:$M$7001,13,0)</f>
        <v>5.2985070515662596</v>
      </c>
    </row>
    <row r="47" spans="1:28" ht="16.95" customHeight="1" x14ac:dyDescent="0.3">
      <c r="A47" s="40" t="s">
        <v>57</v>
      </c>
      <c r="B47" s="22" t="s">
        <v>31</v>
      </c>
      <c r="C47" s="22" t="s">
        <v>9</v>
      </c>
      <c r="D47" s="41">
        <v>26</v>
      </c>
      <c r="E47" s="41" t="s">
        <v>26</v>
      </c>
      <c r="F47" s="41">
        <f>VLOOKUP($A47&amp;$B47&amp;$C47&amp;$E47&amp;($D47),'Reference buildings simulations'!$A$2:$M$7001,7,0)</f>
        <v>0.87</v>
      </c>
      <c r="G47" s="42">
        <f>VLOOKUP($A47&amp;$B47&amp;$C47&amp;$E47&amp;($D47),'Reference buildings simulations'!$A$2:$M$7001,10,0)</f>
        <v>31.840933038588489</v>
      </c>
      <c r="H47" s="42">
        <f>VLOOKUP($A47&amp;$B47&amp;$C47&amp;$E47&amp;($D47),'Reference buildings simulations'!$A$2:$M$7001,11,0)</f>
        <v>12.736373215435396</v>
      </c>
      <c r="I47" s="42">
        <f>VLOOKUP($A47&amp;$B47&amp;$C47&amp;$E47&amp;($D47),'Reference buildings simulations'!$A$2:$M$7001,12,0)</f>
        <v>36.680754860453938</v>
      </c>
      <c r="J47" s="42">
        <f>VLOOKUP($A47&amp;$B47&amp;$C47&amp;$E47&amp;($D47),'Reference buildings simulations'!$A$2:$M$7001,13,0)</f>
        <v>6.1134591434089902</v>
      </c>
    </row>
    <row r="48" spans="1:28" ht="16.95" customHeight="1" x14ac:dyDescent="0.3">
      <c r="A48" s="40" t="s">
        <v>57</v>
      </c>
      <c r="B48" s="22" t="s">
        <v>32</v>
      </c>
      <c r="C48" s="22" t="s">
        <v>9</v>
      </c>
      <c r="D48" s="41">
        <v>26</v>
      </c>
      <c r="E48" s="41" t="s">
        <v>26</v>
      </c>
      <c r="F48" s="41">
        <f>VLOOKUP($A48&amp;$B48&amp;$C48&amp;$E48&amp;($D48),'Reference buildings simulations'!$A$2:$M$7001,7,0)</f>
        <v>0.73</v>
      </c>
      <c r="G48" s="42">
        <f>VLOOKUP($A48&amp;$B48&amp;$C48&amp;$E48&amp;($D48),'Reference buildings simulations'!$A$2:$M$7001,10,0)</f>
        <v>23.617337440848551</v>
      </c>
      <c r="H48" s="42">
        <f>VLOOKUP($A48&amp;$B48&amp;$C48&amp;$E48&amp;($D48),'Reference buildings simulations'!$A$2:$M$7001,11,0)</f>
        <v>9.4469349763394206</v>
      </c>
      <c r="I48" s="42">
        <f>VLOOKUP($A48&amp;$B48&amp;$C48&amp;$E48&amp;($D48),'Reference buildings simulations'!$A$2:$M$7001,12,0)</f>
        <v>27.207172731857529</v>
      </c>
      <c r="J48" s="42">
        <f>VLOOKUP($A48&amp;$B48&amp;$C48&amp;$E48&amp;($D48),'Reference buildings simulations'!$A$2:$M$7001,13,0)</f>
        <v>4.5345287886429215</v>
      </c>
    </row>
    <row r="49" spans="1:10" ht="16.95" customHeight="1" x14ac:dyDescent="0.3">
      <c r="A49" s="40" t="s">
        <v>57</v>
      </c>
      <c r="B49" s="22" t="s">
        <v>33</v>
      </c>
      <c r="C49" s="22" t="s">
        <v>9</v>
      </c>
      <c r="D49" s="41">
        <v>26</v>
      </c>
      <c r="E49" s="41" t="s">
        <v>26</v>
      </c>
      <c r="F49" s="41">
        <f>VLOOKUP($A49&amp;$B49&amp;$C49&amp;$E49&amp;($D49),'Reference buildings simulations'!$A$2:$M$7001,7,0)</f>
        <v>0.57999999999999996</v>
      </c>
      <c r="G49" s="42">
        <f>VLOOKUP($A49&amp;$B49&amp;$C49&amp;$E49&amp;($D49),'Reference buildings simulations'!$A$2:$M$7001,10,0)</f>
        <v>15.161052420942099</v>
      </c>
      <c r="H49" s="42">
        <f>VLOOKUP($A49&amp;$B49&amp;$C49&amp;$E49&amp;($D49),'Reference buildings simulations'!$A$2:$M$7001,11,0)</f>
        <v>6.0644209683768393</v>
      </c>
      <c r="I49" s="42">
        <f>VLOOKUP($A49&amp;$B49&amp;$C49&amp;$E49&amp;($D49),'Reference buildings simulations'!$A$2:$M$7001,12,0)</f>
        <v>17.465532388925297</v>
      </c>
      <c r="J49" s="42">
        <f>VLOOKUP($A49&amp;$B49&amp;$C49&amp;$E49&amp;($D49),'Reference buildings simulations'!$A$2:$M$7001,13,0)</f>
        <v>2.9109220648208827</v>
      </c>
    </row>
    <row r="50" spans="1:10" ht="16.95" customHeight="1" x14ac:dyDescent="0.3">
      <c r="A50" s="37" t="s">
        <v>57</v>
      </c>
      <c r="B50" s="23" t="s">
        <v>1</v>
      </c>
      <c r="C50" s="23" t="s">
        <v>10</v>
      </c>
      <c r="D50" s="38">
        <v>26</v>
      </c>
      <c r="E50" s="38" t="s">
        <v>26</v>
      </c>
      <c r="F50" s="38">
        <f>VLOOKUP($A50&amp;$B50&amp;$C50&amp;$E50&amp;($D50),'Reference buildings simulations'!$A$2:$M$7001,7,0)</f>
        <v>0.41</v>
      </c>
      <c r="G50" s="39">
        <f>VLOOKUP($A50&amp;$B50&amp;$C50&amp;$E50&amp;($D50),'Reference buildings simulations'!$A$2:$M$7001,10,0)</f>
        <v>24.231783322567388</v>
      </c>
      <c r="H50" s="39">
        <f>VLOOKUP($A50&amp;$B50&amp;$C50&amp;$E50&amp;($D50),'Reference buildings simulations'!$A$2:$M$7001,11,0)</f>
        <v>9.6927133290269545</v>
      </c>
      <c r="I50" s="39">
        <f>VLOOKUP($A50&amp;$B50&amp;$C50&amp;$E50&amp;($D50),'Reference buildings simulations'!$A$2:$M$7001,12,0)</f>
        <v>27.915014387597626</v>
      </c>
      <c r="J50" s="39">
        <f>VLOOKUP($A50&amp;$B50&amp;$C50&amp;$E50&amp;($D50),'Reference buildings simulations'!$A$2:$M$7001,13,0)</f>
        <v>4.6525023979329383</v>
      </c>
    </row>
    <row r="51" spans="1:10" ht="16.95" customHeight="1" x14ac:dyDescent="0.3">
      <c r="A51" s="37" t="s">
        <v>57</v>
      </c>
      <c r="B51" s="23" t="s">
        <v>4</v>
      </c>
      <c r="C51" s="23" t="s">
        <v>10</v>
      </c>
      <c r="D51" s="38">
        <v>26</v>
      </c>
      <c r="E51" s="38" t="s">
        <v>26</v>
      </c>
      <c r="F51" s="38">
        <f>VLOOKUP($A51&amp;$B51&amp;$C51&amp;$E51&amp;($D51),'Reference buildings simulations'!$A$2:$M$7001,7,0)</f>
        <v>0.32</v>
      </c>
      <c r="G51" s="39">
        <f>VLOOKUP($A51&amp;$B51&amp;$C51&amp;$E51&amp;($D51),'Reference buildings simulations'!$A$2:$M$7001,10,0)</f>
        <v>24.792750528396788</v>
      </c>
      <c r="H51" s="39">
        <f>VLOOKUP($A51&amp;$B51&amp;$C51&amp;$E51&amp;($D51),'Reference buildings simulations'!$A$2:$M$7001,11,0)</f>
        <v>9.917100211358715</v>
      </c>
      <c r="I51" s="39">
        <f>VLOOKUP($A51&amp;$B51&amp;$C51&amp;$E51&amp;($D51),'Reference buildings simulations'!$A$2:$M$7001,12,0)</f>
        <v>28.561248608713097</v>
      </c>
      <c r="J51" s="39">
        <f>VLOOKUP($A51&amp;$B51&amp;$C51&amp;$E51&amp;($D51),'Reference buildings simulations'!$A$2:$M$7001,13,0)</f>
        <v>4.7602081014521831</v>
      </c>
    </row>
    <row r="52" spans="1:10" ht="16.95" customHeight="1" x14ac:dyDescent="0.3">
      <c r="A52" s="37" t="s">
        <v>57</v>
      </c>
      <c r="B52" s="23" t="s">
        <v>5</v>
      </c>
      <c r="C52" s="23" t="s">
        <v>10</v>
      </c>
      <c r="D52" s="38">
        <v>26</v>
      </c>
      <c r="E52" s="38" t="s">
        <v>26</v>
      </c>
      <c r="F52" s="38">
        <f>VLOOKUP($A52&amp;$B52&amp;$C52&amp;$E52&amp;($D52),'Reference buildings simulations'!$A$2:$M$7001,7,0)</f>
        <v>0.28000000000000003</v>
      </c>
      <c r="G52" s="39">
        <f>VLOOKUP($A52&amp;$B52&amp;$C52&amp;$E52&amp;($D52),'Reference buildings simulations'!$A$2:$M$7001,10,0)</f>
        <v>25.033165045180816</v>
      </c>
      <c r="H52" s="39">
        <f>VLOOKUP($A52&amp;$B52&amp;$C52&amp;$E52&amp;($D52),'Reference buildings simulations'!$A$2:$M$7001,11,0)</f>
        <v>10.013266018072326</v>
      </c>
      <c r="I52" s="39">
        <f>VLOOKUP($A52&amp;$B52&amp;$C52&amp;$E52&amp;($D52),'Reference buildings simulations'!$A$2:$M$7001,12,0)</f>
        <v>28.838206132048295</v>
      </c>
      <c r="J52" s="39">
        <f>VLOOKUP($A52&amp;$B52&amp;$C52&amp;$E52&amp;($D52),'Reference buildings simulations'!$A$2:$M$7001,13,0)</f>
        <v>4.8063676886747162</v>
      </c>
    </row>
    <row r="53" spans="1:10" ht="16.95" customHeight="1" x14ac:dyDescent="0.3">
      <c r="A53" s="37" t="s">
        <v>57</v>
      </c>
      <c r="B53" s="23" t="s">
        <v>41</v>
      </c>
      <c r="C53" s="23" t="s">
        <v>10</v>
      </c>
      <c r="D53" s="38">
        <v>26</v>
      </c>
      <c r="E53" s="38" t="s">
        <v>26</v>
      </c>
      <c r="F53" s="38">
        <f>VLOOKUP($A53&amp;$B53&amp;$C53&amp;$E53&amp;($D53),'Reference buildings simulations'!$A$2:$M$7001,7,0)</f>
        <v>0.61</v>
      </c>
      <c r="G53" s="39">
        <f>VLOOKUP($A53&amp;$B53&amp;$C53&amp;$E53&amp;($D53),'Reference buildings simulations'!$A$2:$M$7001,10,0)</f>
        <v>27.088712541668222</v>
      </c>
      <c r="H53" s="39">
        <f>VLOOKUP($A53&amp;$B53&amp;$C53&amp;$E53&amp;($D53),'Reference buildings simulations'!$A$2:$M$7001,11,0)</f>
        <v>10.835485016667288</v>
      </c>
      <c r="I53" s="39">
        <f>VLOOKUP($A53&amp;$B53&amp;$C53&amp;$E53&amp;($D53),'Reference buildings simulations'!$A$2:$M$7001,12,0)</f>
        <v>31.206196848001788</v>
      </c>
      <c r="J53" s="39">
        <f>VLOOKUP($A53&amp;$B53&amp;$C53&amp;$E53&amp;($D53),'Reference buildings simulations'!$A$2:$M$7001,13,0)</f>
        <v>5.2010328080002983</v>
      </c>
    </row>
    <row r="54" spans="1:10" ht="16.95" customHeight="1" x14ac:dyDescent="0.3">
      <c r="A54" s="37" t="s">
        <v>57</v>
      </c>
      <c r="B54" s="23" t="s">
        <v>42</v>
      </c>
      <c r="C54" s="23" t="s">
        <v>10</v>
      </c>
      <c r="D54" s="38">
        <v>26</v>
      </c>
      <c r="E54" s="38" t="s">
        <v>26</v>
      </c>
      <c r="F54" s="38">
        <f>VLOOKUP($A54&amp;$B54&amp;$C54&amp;$E54&amp;($D54),'Reference buildings simulations'!$A$2:$M$7001,7,0)</f>
        <v>0.52</v>
      </c>
      <c r="G54" s="39">
        <f>VLOOKUP($A54&amp;$B54&amp;$C54&amp;$E54&amp;($D54),'Reference buildings simulations'!$A$2:$M$7001,10,0)</f>
        <v>28.773421438696563</v>
      </c>
      <c r="H54" s="39">
        <f>VLOOKUP($A54&amp;$B54&amp;$C54&amp;$E54&amp;($D54),'Reference buildings simulations'!$A$2:$M$7001,11,0)</f>
        <v>11.509368575478625</v>
      </c>
      <c r="I54" s="39">
        <f>VLOOKUP($A54&amp;$B54&amp;$C54&amp;$E54&amp;($D54),'Reference buildings simulations'!$A$2:$M$7001,12,0)</f>
        <v>33.146981497378441</v>
      </c>
      <c r="J54" s="39">
        <f>VLOOKUP($A54&amp;$B54&amp;$C54&amp;$E54&amp;($D54),'Reference buildings simulations'!$A$2:$M$7001,13,0)</f>
        <v>5.5244969162297402</v>
      </c>
    </row>
    <row r="55" spans="1:10" ht="16.95" customHeight="1" x14ac:dyDescent="0.3">
      <c r="A55" s="37" t="s">
        <v>57</v>
      </c>
      <c r="B55" s="23" t="s">
        <v>43</v>
      </c>
      <c r="C55" s="23" t="s">
        <v>10</v>
      </c>
      <c r="D55" s="38">
        <v>26</v>
      </c>
      <c r="E55" s="38" t="s">
        <v>26</v>
      </c>
      <c r="F55" s="38">
        <f>VLOOKUP($A55&amp;$B55&amp;$C55&amp;$E55&amp;($D55),'Reference buildings simulations'!$A$2:$M$7001,7,0)</f>
        <v>0.48</v>
      </c>
      <c r="G55" s="39">
        <f>VLOOKUP($A55&amp;$B55&amp;$C55&amp;$E55&amp;($D55),'Reference buildings simulations'!$A$2:$M$7001,10,0)</f>
        <v>29.495439537422993</v>
      </c>
      <c r="H55" s="39">
        <f>VLOOKUP($A55&amp;$B55&amp;$C55&amp;$E55&amp;($D55),'Reference buildings simulations'!$A$2:$M$7001,11,0)</f>
        <v>11.798175814969197</v>
      </c>
      <c r="I55" s="39">
        <f>VLOOKUP($A55&amp;$B55&amp;$C55&amp;$E55&amp;($D55),'Reference buildings simulations'!$A$2:$M$7001,12,0)</f>
        <v>33.978746347111283</v>
      </c>
      <c r="J55" s="39">
        <f>VLOOKUP($A55&amp;$B55&amp;$C55&amp;$E55&amp;($D55),'Reference buildings simulations'!$A$2:$M$7001,13,0)</f>
        <v>5.6631243911852138</v>
      </c>
    </row>
    <row r="56" spans="1:10" ht="16.95" customHeight="1" x14ac:dyDescent="0.3">
      <c r="A56" s="37" t="s">
        <v>57</v>
      </c>
      <c r="B56" s="23" t="s">
        <v>31</v>
      </c>
      <c r="C56" s="23" t="s">
        <v>10</v>
      </c>
      <c r="D56" s="38">
        <v>26</v>
      </c>
      <c r="E56" s="38" t="s">
        <v>26</v>
      </c>
      <c r="F56" s="38">
        <f>VLOOKUP($A56&amp;$B56&amp;$C56&amp;$E56&amp;($D56),'Reference buildings simulations'!$A$2:$M$7001,7,0)</f>
        <v>0.87</v>
      </c>
      <c r="G56" s="39">
        <f>VLOOKUP($A56&amp;$B56&amp;$C56&amp;$E56&amp;($D56),'Reference buildings simulations'!$A$2:$M$7001,10,0)</f>
        <v>32.247643061650685</v>
      </c>
      <c r="H56" s="39">
        <f>VLOOKUP($A56&amp;$B56&amp;$C56&amp;$E56&amp;($D56),'Reference buildings simulations'!$A$2:$M$7001,11,0)</f>
        <v>12.899057224660273</v>
      </c>
      <c r="I56" s="39">
        <f>VLOOKUP($A56&amp;$B56&amp;$C56&amp;$E56&amp;($D56),'Reference buildings simulations'!$A$2:$M$7001,12,0)</f>
        <v>37.149284807021587</v>
      </c>
      <c r="J56" s="39">
        <f>VLOOKUP($A56&amp;$B56&amp;$C56&amp;$E56&amp;($D56),'Reference buildings simulations'!$A$2:$M$7001,13,0)</f>
        <v>6.1915474678369309</v>
      </c>
    </row>
    <row r="57" spans="1:10" ht="16.95" customHeight="1" x14ac:dyDescent="0.3">
      <c r="A57" s="37" t="s">
        <v>57</v>
      </c>
      <c r="B57" s="23" t="s">
        <v>32</v>
      </c>
      <c r="C57" s="23" t="s">
        <v>10</v>
      </c>
      <c r="D57" s="38">
        <v>26</v>
      </c>
      <c r="E57" s="38" t="s">
        <v>26</v>
      </c>
      <c r="F57" s="38">
        <f>VLOOKUP($A57&amp;$B57&amp;$C57&amp;$E57&amp;($D57),'Reference buildings simulations'!$A$2:$M$7001,7,0)</f>
        <v>0.73</v>
      </c>
      <c r="G57" s="39">
        <f>VLOOKUP($A57&amp;$B57&amp;$C57&amp;$E57&amp;($D57),'Reference buildings simulations'!$A$2:$M$7001,10,0)</f>
        <v>22.528493247597471</v>
      </c>
      <c r="H57" s="39">
        <f>VLOOKUP($A57&amp;$B57&amp;$C57&amp;$E57&amp;($D57),'Reference buildings simulations'!$A$2:$M$7001,11,0)</f>
        <v>9.0113972990389879</v>
      </c>
      <c r="I57" s="39">
        <f>VLOOKUP($A57&amp;$B57&amp;$C57&amp;$E57&amp;($D57),'Reference buildings simulations'!$A$2:$M$7001,12,0)</f>
        <v>25.952824221232284</v>
      </c>
      <c r="J57" s="39">
        <f>VLOOKUP($A57&amp;$B57&amp;$C57&amp;$E57&amp;($D57),'Reference buildings simulations'!$A$2:$M$7001,13,0)</f>
        <v>4.3254707035387137</v>
      </c>
    </row>
    <row r="58" spans="1:10" ht="16.95" customHeight="1" x14ac:dyDescent="0.3">
      <c r="A58" s="37" t="s">
        <v>57</v>
      </c>
      <c r="B58" s="23" t="s">
        <v>33</v>
      </c>
      <c r="C58" s="23" t="s">
        <v>10</v>
      </c>
      <c r="D58" s="38">
        <v>26</v>
      </c>
      <c r="E58" s="38" t="s">
        <v>26</v>
      </c>
      <c r="F58" s="38">
        <f>VLOOKUP($A58&amp;$B58&amp;$C58&amp;$E58&amp;($D58),'Reference buildings simulations'!$A$2:$M$7001,7,0)</f>
        <v>0.57999999999999996</v>
      </c>
      <c r="G58" s="39">
        <f>VLOOKUP($A58&amp;$B58&amp;$C58&amp;$E58&amp;($D58),'Reference buildings simulations'!$A$2:$M$7001,10,0)</f>
        <v>13.476264510666882</v>
      </c>
      <c r="H58" s="39">
        <f>VLOOKUP($A58&amp;$B58&amp;$C58&amp;$E58&amp;($D58),'Reference buildings simulations'!$A$2:$M$7001,11,0)</f>
        <v>5.3905058042667529</v>
      </c>
      <c r="I58" s="39">
        <f>VLOOKUP($A58&amp;$B58&amp;$C58&amp;$E58&amp;($D58),'Reference buildings simulations'!$A$2:$M$7001,12,0)</f>
        <v>15.524656716288249</v>
      </c>
      <c r="J58" s="39">
        <f>VLOOKUP($A58&amp;$B58&amp;$C58&amp;$E58&amp;($D58),'Reference buildings simulations'!$A$2:$M$7001,13,0)</f>
        <v>2.5874427860480411</v>
      </c>
    </row>
    <row r="59" spans="1:10" ht="21" customHeight="1" x14ac:dyDescent="0.3">
      <c r="A59" s="7" t="s">
        <v>57</v>
      </c>
      <c r="B59" s="8"/>
      <c r="C59" s="8"/>
      <c r="D59" s="9"/>
      <c r="E59" s="9"/>
      <c r="F59" s="9"/>
      <c r="G59" s="10"/>
      <c r="H59" s="10"/>
      <c r="I59" s="10"/>
      <c r="J59" s="10"/>
    </row>
    <row r="60" spans="1:10" x14ac:dyDescent="0.3">
      <c r="A60" s="7" t="s">
        <v>57</v>
      </c>
      <c r="B60" s="8" t="s">
        <v>35</v>
      </c>
      <c r="C60" s="8"/>
      <c r="D60" s="9">
        <v>26</v>
      </c>
      <c r="E60" s="9" t="s">
        <v>26</v>
      </c>
      <c r="F60" s="9" t="str">
        <f>VLOOKUP($A60&amp;$B60&amp;$C60&amp;$E60&amp;($D60),'Reference buildings simulations'!$A$2:$M$7001,7,0)</f>
        <v xml:space="preserve"> </v>
      </c>
      <c r="G60" s="10">
        <f>VLOOKUP($A60&amp;$B60&amp;$C60&amp;$E60&amp;($D60),'Reference buildings simulations'!$A$2:$M$7001,10,0)</f>
        <v>24.863079202855317</v>
      </c>
      <c r="H60" s="10">
        <f>VLOOKUP($A60&amp;$B60&amp;$C60&amp;$E60&amp;($D60),'Reference buildings simulations'!$A$2:$M$7001,11,0)</f>
        <v>9.9452316811421273</v>
      </c>
      <c r="I60" s="10">
        <f>VLOOKUP($A60&amp;$B60&amp;$C60&amp;$E60&amp;($D60),'Reference buildings simulations'!$A$2:$M$7001,12,0)</f>
        <v>28.642267241689325</v>
      </c>
      <c r="J60" s="10">
        <f>VLOOKUP($A60&amp;$B60&amp;$C60&amp;$E60&amp;($D60),'Reference buildings simulations'!$A$2:$M$7001,13,0)</f>
        <v>4.7737112069482208</v>
      </c>
    </row>
    <row r="61" spans="1:10" x14ac:dyDescent="0.3">
      <c r="A61" s="7" t="s">
        <v>57</v>
      </c>
      <c r="B61" s="8" t="s">
        <v>21</v>
      </c>
      <c r="C61" s="8" t="s">
        <v>2</v>
      </c>
      <c r="D61" s="9">
        <v>26</v>
      </c>
      <c r="E61" s="9" t="s">
        <v>26</v>
      </c>
      <c r="F61" s="9" t="str">
        <f>VLOOKUP($A61&amp;$B61&amp;$C61&amp;$E61&amp;($D61),'Reference buildings simulations'!$A$2:$M$7001,7,0)</f>
        <v xml:space="preserve"> </v>
      </c>
      <c r="G61" s="10">
        <f>VLOOKUP($A61&amp;$B61&amp;$C61&amp;$E61&amp;($D61),'Reference buildings simulations'!$A$2:$M$7001,10,0)</f>
        <v>26.207827294992697</v>
      </c>
      <c r="H61" s="10">
        <f>VLOOKUP($A61&amp;$B61&amp;$C61&amp;$E61&amp;($D61),'Reference buildings simulations'!$A$2:$M$7001,11,0)</f>
        <v>10.483130917997078</v>
      </c>
      <c r="I61" s="10">
        <f>VLOOKUP($A61&amp;$B61&amp;$C61&amp;$E61&amp;($D61),'Reference buildings simulations'!$A$2:$M$7001,12,0)</f>
        <v>30.191417043831585</v>
      </c>
      <c r="J61" s="10">
        <f>VLOOKUP($A61&amp;$B61&amp;$C61&amp;$E61&amp;($D61),'Reference buildings simulations'!$A$2:$M$7001,13,0)</f>
        <v>5.0319028406385975</v>
      </c>
    </row>
    <row r="62" spans="1:10" x14ac:dyDescent="0.3">
      <c r="A62" s="7" t="s">
        <v>57</v>
      </c>
      <c r="B62" s="8" t="s">
        <v>21</v>
      </c>
      <c r="C62" s="8" t="s">
        <v>6</v>
      </c>
      <c r="D62" s="9">
        <v>26</v>
      </c>
      <c r="E62" s="9" t="s">
        <v>26</v>
      </c>
      <c r="F62" s="9" t="str">
        <f>VLOOKUP($A62&amp;$B62&amp;$C62&amp;$E62&amp;($D62),'Reference buildings simulations'!$A$2:$M$7001,7,0)</f>
        <v xml:space="preserve"> </v>
      </c>
      <c r="G62" s="10">
        <f>VLOOKUP($A62&amp;$B62&amp;$C62&amp;$E62&amp;($D62),'Reference buildings simulations'!$A$2:$M$7001,10,0)</f>
        <v>24.661699182179806</v>
      </c>
      <c r="H62" s="10">
        <f>VLOOKUP($A62&amp;$B62&amp;$C62&amp;$E62&amp;($D62),'Reference buildings simulations'!$A$2:$M$7001,11,0)</f>
        <v>9.8646796728719224</v>
      </c>
      <c r="I62" s="10">
        <f>VLOOKUP($A62&amp;$B62&amp;$C62&amp;$E62&amp;($D62),'Reference buildings simulations'!$A$2:$M$7001,12,0)</f>
        <v>28.410277457871135</v>
      </c>
      <c r="J62" s="10">
        <f>VLOOKUP($A62&amp;$B62&amp;$C62&amp;$E62&amp;($D62),'Reference buildings simulations'!$A$2:$M$7001,13,0)</f>
        <v>4.7350462429785223</v>
      </c>
    </row>
    <row r="63" spans="1:10" x14ac:dyDescent="0.3">
      <c r="A63" s="7" t="s">
        <v>57</v>
      </c>
      <c r="B63" s="8" t="s">
        <v>21</v>
      </c>
      <c r="C63" s="8" t="s">
        <v>7</v>
      </c>
      <c r="D63" s="9">
        <v>26</v>
      </c>
      <c r="E63" s="9" t="s">
        <v>26</v>
      </c>
      <c r="F63" s="9" t="str">
        <f>VLOOKUP($A63&amp;$B63&amp;$C63&amp;$E63&amp;($D63),'Reference buildings simulations'!$A$2:$M$7001,7,0)</f>
        <v xml:space="preserve"> </v>
      </c>
      <c r="G63" s="10">
        <f>VLOOKUP($A63&amp;$B63&amp;$C63&amp;$E63&amp;($D63),'Reference buildings simulations'!$A$2:$M$7001,10,0)</f>
        <v>24.613787588774908</v>
      </c>
      <c r="H63" s="10">
        <f>VLOOKUP($A63&amp;$B63&amp;$C63&amp;$E63&amp;($D63),'Reference buildings simulations'!$A$2:$M$7001,11,0)</f>
        <v>9.8455150355099637</v>
      </c>
      <c r="I63" s="10">
        <f>VLOOKUP($A63&amp;$B63&amp;$C63&amp;$E63&amp;($D63),'Reference buildings simulations'!$A$2:$M$7001,12,0)</f>
        <v>28.355083302268696</v>
      </c>
      <c r="J63" s="10">
        <f>VLOOKUP($A63&amp;$B63&amp;$C63&amp;$E63&amp;($D63),'Reference buildings simulations'!$A$2:$M$7001,13,0)</f>
        <v>4.7258472170447821</v>
      </c>
    </row>
    <row r="64" spans="1:10" x14ac:dyDescent="0.3">
      <c r="A64" s="7" t="s">
        <v>57</v>
      </c>
      <c r="B64" s="8" t="s">
        <v>21</v>
      </c>
      <c r="C64" s="8" t="s">
        <v>8</v>
      </c>
      <c r="D64" s="9">
        <v>26</v>
      </c>
      <c r="E64" s="9" t="s">
        <v>26</v>
      </c>
      <c r="F64" s="9" t="str">
        <f>VLOOKUP($A64&amp;$B64&amp;$C64&amp;$E64&amp;($D64),'Reference buildings simulations'!$A$2:$M$7001,7,0)</f>
        <v xml:space="preserve"> </v>
      </c>
      <c r="G64" s="10">
        <f>VLOOKUP($A64&amp;$B64&amp;$C64&amp;$E64&amp;($D64),'Reference buildings simulations'!$A$2:$M$7001,10,0)</f>
        <v>26.804814169116998</v>
      </c>
      <c r="H64" s="10">
        <f>VLOOKUP($A64&amp;$B64&amp;$C64&amp;$E64&amp;($D64),'Reference buildings simulations'!$A$2:$M$7001,11,0)</f>
        <v>10.721925667646799</v>
      </c>
      <c r="I64" s="10">
        <f>VLOOKUP($A64&amp;$B64&amp;$C64&amp;$E64&amp;($D64),'Reference buildings simulations'!$A$2:$M$7001,12,0)</f>
        <v>30.879145922822779</v>
      </c>
      <c r="J64" s="10">
        <f>VLOOKUP($A64&amp;$B64&amp;$C64&amp;$E64&amp;($D64),'Reference buildings simulations'!$A$2:$M$7001,13,0)</f>
        <v>5.1465243204704629</v>
      </c>
    </row>
    <row r="65" spans="1:10" x14ac:dyDescent="0.3">
      <c r="A65" s="7" t="s">
        <v>57</v>
      </c>
      <c r="B65" s="8" t="s">
        <v>21</v>
      </c>
      <c r="C65" s="8" t="s">
        <v>9</v>
      </c>
      <c r="D65" s="9">
        <v>26</v>
      </c>
      <c r="E65" s="9" t="s">
        <v>26</v>
      </c>
      <c r="F65" s="9" t="str">
        <f>VLOOKUP($A65&amp;$B65&amp;$C65&amp;$E65&amp;($D65),'Reference buildings simulations'!$A$2:$M$7001,7,0)</f>
        <v xml:space="preserve"> </v>
      </c>
      <c r="G65" s="10">
        <f>VLOOKUP($A65&amp;$B65&amp;$C65&amp;$E65&amp;($D65),'Reference buildings simulations'!$A$2:$M$7001,10,0)</f>
        <v>26.762810006808664</v>
      </c>
      <c r="H65" s="10">
        <f>VLOOKUP($A65&amp;$B65&amp;$C65&amp;$E65&amp;($D65),'Reference buildings simulations'!$A$2:$M$7001,11,0)</f>
        <v>10.705124002723466</v>
      </c>
      <c r="I65" s="10">
        <f>VLOOKUP($A65&amp;$B65&amp;$C65&amp;$E65&amp;($D65),'Reference buildings simulations'!$A$2:$M$7001,12,0)</f>
        <v>30.830757127843579</v>
      </c>
      <c r="J65" s="10">
        <f>VLOOKUP($A65&amp;$B65&amp;$C65&amp;$E65&amp;($D65),'Reference buildings simulations'!$A$2:$M$7001,13,0)</f>
        <v>5.1384595213072632</v>
      </c>
    </row>
    <row r="66" spans="1:10" x14ac:dyDescent="0.3">
      <c r="A66" s="7" t="s">
        <v>57</v>
      </c>
      <c r="B66" s="8" t="s">
        <v>21</v>
      </c>
      <c r="C66" s="8" t="s">
        <v>10</v>
      </c>
      <c r="D66" s="9">
        <v>26</v>
      </c>
      <c r="E66" s="9" t="s">
        <v>26</v>
      </c>
      <c r="F66" s="9" t="str">
        <f>VLOOKUP($A66&amp;$B66&amp;$C66&amp;$E66&amp;($D66),'Reference buildings simulations'!$A$2:$M$7001,7,0)</f>
        <v xml:space="preserve"> </v>
      </c>
      <c r="G66" s="10">
        <f>VLOOKUP($A66&amp;$B66&amp;$C66&amp;$E66&amp;($D66),'Reference buildings simulations'!$A$2:$M$7001,10,0)</f>
        <v>28.172943053255747</v>
      </c>
      <c r="H66" s="10">
        <f>VLOOKUP($A66&amp;$B66&amp;$C66&amp;$E66&amp;($D66),'Reference buildings simulations'!$A$2:$M$7001,11,0)</f>
        <v>11.269177221302298</v>
      </c>
      <c r="I66" s="10">
        <f>VLOOKUP($A66&amp;$B66&amp;$C66&amp;$E66&amp;($D66),'Reference buildings simulations'!$A$2:$M$7001,12,0)</f>
        <v>32.455230397350618</v>
      </c>
      <c r="J66" s="10">
        <f>VLOOKUP($A66&amp;$B66&amp;$C66&amp;$E66&amp;($D66),'Reference buildings simulations'!$A$2:$M$7001,13,0)</f>
        <v>5.4092050662251028</v>
      </c>
    </row>
    <row r="67" spans="1:10" x14ac:dyDescent="0.3">
      <c r="A67" s="7" t="s">
        <v>57</v>
      </c>
      <c r="B67" s="8" t="s">
        <v>23</v>
      </c>
      <c r="C67" s="8"/>
      <c r="D67" s="9">
        <v>26</v>
      </c>
      <c r="E67" s="9" t="s">
        <v>26</v>
      </c>
      <c r="F67" s="9" t="str">
        <f>VLOOKUP($A67&amp;$B67&amp;$C67&amp;$E67&amp;($D67),'Reference buildings simulations'!$A$2:$M$7001,7,0)</f>
        <v xml:space="preserve"> </v>
      </c>
      <c r="G67" s="10">
        <f>VLOOKUP($A67&amp;$B67&amp;$C67&amp;$E67&amp;($D67),'Reference buildings simulations'!$A$2:$M$7001,10,0)</f>
        <v>25.815542607981303</v>
      </c>
      <c r="H67" s="10">
        <f>VLOOKUP($A67&amp;$B67&amp;$C67&amp;$E67&amp;($D67),'Reference buildings simulations'!$A$2:$M$7001,11,0)</f>
        <v>10.326217043192521</v>
      </c>
      <c r="I67" s="10">
        <f>VLOOKUP($A67&amp;$B67&amp;$C67&amp;$E67&amp;($D67),'Reference buildings simulations'!$A$2:$M$7001,12,0)</f>
        <v>29.739505084394459</v>
      </c>
      <c r="J67" s="10">
        <f>VLOOKUP($A67&amp;$B67&amp;$C67&amp;$E67&amp;($D67),'Reference buildings simulations'!$A$2:$M$7001,13,0)</f>
        <v>4.9565841807324098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Reference buildings simulations</vt:lpstr>
      <vt:lpstr>Continental heating- Integrated</vt:lpstr>
      <vt:lpstr>Continental cooling- Integrated</vt:lpstr>
      <vt:lpstr>Mediterranean heating- Integrat</vt:lpstr>
      <vt:lpstr>Mediterranean cooling- Integrat</vt:lpstr>
      <vt:lpstr>Nordic heating- Integr</vt:lpstr>
      <vt:lpstr>Nordic cooling- Integr</vt:lpstr>
      <vt:lpstr>Northern Continental heat-Integ</vt:lpstr>
      <vt:lpstr>Northern Continental cool-Integ</vt:lpstr>
      <vt:lpstr>Oceanic heat-Int</vt:lpstr>
      <vt:lpstr>Oceanic cool-Int</vt:lpstr>
      <vt:lpstr>Southern Continental heat-Int</vt:lpstr>
      <vt:lpstr>Southern Continental cool-Int</vt:lpstr>
      <vt:lpstr>Southern Dry heat-Int</vt:lpstr>
      <vt:lpstr>Southern Dry cool-Int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R2M - 2</dc:creator>
  <cp:lastModifiedBy>Oleksandr Husiev</cp:lastModifiedBy>
  <dcterms:created xsi:type="dcterms:W3CDTF">2023-10-04T21:20:07Z</dcterms:created>
  <dcterms:modified xsi:type="dcterms:W3CDTF">2025-02-10T17:03:01Z</dcterms:modified>
</cp:coreProperties>
</file>